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maddock\Desktop\IN-PROG &amp; PROJECTS\BREAKER ASSET DATA\"/>
    </mc:Choice>
  </mc:AlternateContent>
  <xr:revisionPtr revIDLastSave="0" documentId="13_ncr:1_{C6CB4B47-A13C-470D-9F75-E823B843869A}" xr6:coauthVersionLast="47" xr6:coauthVersionMax="47" xr10:uidLastSave="{00000000-0000-0000-0000-000000000000}"/>
  <bookViews>
    <workbookView xWindow="22932" yWindow="72" windowWidth="41496" windowHeight="16776" tabRatio="829" xr2:uid="{DF1F547B-9394-4965-AB84-5FB6BEC3AF40}"/>
  </bookViews>
  <sheets>
    <sheet name="Assets" sheetId="2" r:id="rId1"/>
    <sheet name="Asset Completeness" sheetId="8" r:id="rId2"/>
    <sheet name="Classifications" sheetId="5" r:id="rId3"/>
    <sheet name="Attribute Descriptions" sheetId="16" r:id="rId4"/>
    <sheet name="Specification Descriptions" sheetId="15" r:id="rId5"/>
    <sheet name="Job Plan List" sheetId="7" r:id="rId6"/>
    <sheet name="Attributes" sheetId="10" state="veryHidden" r:id="rId7"/>
    <sheet name="Specifications" sheetId="11" state="veryHidden" r:id="rId8"/>
    <sheet name="Locations" sheetId="12" state="veryHidden" r:id="rId9"/>
    <sheet name="Manufacturer" sheetId="13" state="veryHidden" r:id="rId10"/>
    <sheet name="JPLogic" sheetId="14" state="veryHidden" r:id="rId11"/>
    <sheet name="SN" sheetId="17" state="veryHidden" r:id="rId12"/>
  </sheets>
  <definedNames>
    <definedName name="_xleta.FREQUENCY" hidden="1" xlm="1">#NAME?</definedName>
    <definedName name="_xleta.TYPE" hidden="1" xlm="1">#NAME?</definedName>
    <definedName name="_xlpm.Calc" hidden="1" xlm="1">#NAME?</definedName>
    <definedName name="AboveBelow">Specifications!$A$3:$A$5</definedName>
    <definedName name="AHU">JPLogic!$A$2:$A$8</definedName>
    <definedName name="AirNitrogen">Specifications!$C$3:$C$5</definedName>
    <definedName name="ATS">JPLogic!$B$2:$B$3</definedName>
    <definedName name="BATMON">JPLogic!$C$2</definedName>
    <definedName name="BattBackup">Specifications!$E$3:$E$4</definedName>
    <definedName name="BATTLA">JPLogic!$D$2:$D$6</definedName>
    <definedName name="BATTLI">JPLogic!$E$2</definedName>
    <definedName name="BattType">Specifications!$D$3:$D$4</definedName>
    <definedName name="BattVoltage">Specifications!$F$3:$F$9</definedName>
    <definedName name="BCM">Specifications!$G$3:$G$4</definedName>
    <definedName name="BreakerConstr">Specifications!$H$3:$H$6</definedName>
    <definedName name="BreakerMount">Specifications!$I$3:$I$5</definedName>
    <definedName name="BreakerType">Specifications!$J$3:$J$7</definedName>
    <definedName name="BulkStorage">Specifications!$K$3:$K$9</definedName>
    <definedName name="Bypass">Specifications!$L$3:$L$4</definedName>
    <definedName name="CCU">Specifications!$N$3:$N$4</definedName>
    <definedName name="Classification">Attributes!$M$7:$M$48</definedName>
    <definedName name="CompType">Specifications!$M$3:$M$8</definedName>
    <definedName name="ECOMode">Specifications!$O$3:$O$4</definedName>
    <definedName name="ElecOpCB">Specifications!$P$3:$P$4</definedName>
    <definedName name="ExternalData_1" localSheetId="6" hidden="1">Attributes!$U$6:$V$48</definedName>
    <definedName name="FailureClass">Attributes!$N$7:$N$48</definedName>
    <definedName name="FreeCooling">Specifications!$Q$3:$Q$4</definedName>
    <definedName name="Frequency">Specifications!$R$3:$R$4</definedName>
    <definedName name="FuseCB">Specifications!$S$3:$S$4</definedName>
    <definedName name="GrndFault">Specifications!$T$3:$T$5</definedName>
    <definedName name="Heating">Specifications!$U$3:$U$4</definedName>
    <definedName name="IRC">Specifications!$V$3:$V$4</definedName>
    <definedName name="ITLoad">Specifications!$W$3:$W$4</definedName>
    <definedName name="LeakDetect">Specifications!$X$3:$X$4</definedName>
    <definedName name="LENotes">Attributes!$K$7:$K$10</definedName>
    <definedName name="LifeExpect">Attributes!$O$7:$O$48</definedName>
    <definedName name="LiqDry">Specifications!$Z$3:$Z$4</definedName>
    <definedName name="LiquidType">Specifications!$Y$3:$Y$9</definedName>
    <definedName name="LocDesc">Table_Query_from_Locations[Location Description]</definedName>
    <definedName name="LoopType">Specifications!$AA$3:$AA$7</definedName>
    <definedName name="Mfr_Vnd">Table_Query_from_Mfr___Ven[company]</definedName>
    <definedName name="Month">Attributes!$R$7:$R$18</definedName>
    <definedName name="Observability">Attributes!$S$7:$S$8</definedName>
    <definedName name="OpType">Specifications!$AB$3:$AB$4</definedName>
    <definedName name="OrgID">Table_Query_from_OrgID[Org ID]</definedName>
    <definedName name="OSVersion">Specifications!$AC$3:$AC$7</definedName>
    <definedName name="PanelType">Specifications!$AD$3:$AD$4</definedName>
    <definedName name="Paralleling">Specifications!$AE$3:$AE$4</definedName>
    <definedName name="PMReq">Attributes!$H$7:$H$8</definedName>
    <definedName name="PortFixed">Specifications!$AF$3:$AF$4</definedName>
    <definedName name="Priority">Attributes!$P$7:$P$48</definedName>
    <definedName name="PumpCap">Specifications!$AG$3:$AG$17</definedName>
    <definedName name="Query_from_Locations" localSheetId="8" hidden="1">Locations!$A$3:$E$63</definedName>
    <definedName name="Query_from_Mfr___Ven" localSheetId="9" hidden="1">Manufacturer!$A$3:$D$467</definedName>
    <definedName name="Query_from_OrgID" localSheetId="6" hidden="1">Attributes!$L$6:$L$43</definedName>
    <definedName name="RefrigType">Specifications!$AI$3:$AI$33</definedName>
    <definedName name="RefrigUnits">Specifications!$AH$3:$AH$4</definedName>
    <definedName name="ReturnValue">Attributes!$T$7:$T$8</definedName>
    <definedName name="ShortTime">Specifications!$AJ$3:$AJ$5</definedName>
    <definedName name="SQLVersion">Specifications!$AK$3:$AK$8</definedName>
    <definedName name="StarterType">Specifications!$AL$3:$AL$17</definedName>
    <definedName name="Status">Attributes!$I$7:$I$9</definedName>
    <definedName name="TankConst">Specifications!$AM$3:$AM$7</definedName>
    <definedName name="TripType">Specifications!$AN$3:$AN$9</definedName>
    <definedName name="Type">Specifications!$AO$3:$AO$5</definedName>
    <definedName name="UPSUtility">Specifications!$AP$3:$AP$4</definedName>
    <definedName name="VFDCap">Specifications!$AR$3:$AR$7</definedName>
    <definedName name="VSCC">Specifications!$AQ$3:$AQ$6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2" l="1"/>
  <c r="N4" i="2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3" i="8"/>
  <c r="H4" i="8" l="1" a="1"/>
  <c r="H4" i="8" s="1"/>
  <c r="H5" i="8" a="1"/>
  <c r="H5" i="8" s="1"/>
  <c r="H6" i="8" a="1"/>
  <c r="H6" i="8" s="1"/>
  <c r="H7" i="8" a="1"/>
  <c r="H7" i="8" s="1"/>
  <c r="H8" i="8" a="1"/>
  <c r="H8" i="8" s="1"/>
  <c r="H9" i="8" a="1"/>
  <c r="H9" i="8" s="1"/>
  <c r="H10" i="8" a="1"/>
  <c r="H10" i="8" s="1"/>
  <c r="H11" i="8" a="1"/>
  <c r="H11" i="8" s="1"/>
  <c r="H12" i="8" a="1"/>
  <c r="H12" i="8" s="1"/>
  <c r="H13" i="8" a="1"/>
  <c r="H13" i="8" s="1"/>
  <c r="H14" i="8" a="1"/>
  <c r="H14" i="8" s="1"/>
  <c r="H15" i="8" a="1"/>
  <c r="H15" i="8" s="1"/>
  <c r="H16" i="8" a="1"/>
  <c r="H16" i="8" s="1"/>
  <c r="H17" i="8" a="1"/>
  <c r="H17" i="8" s="1"/>
  <c r="H18" i="8" a="1"/>
  <c r="H18" i="8" s="1"/>
  <c r="H19" i="8" a="1"/>
  <c r="H19" i="8" s="1"/>
  <c r="H20" i="8" a="1"/>
  <c r="H20" i="8" s="1"/>
  <c r="H21" i="8" a="1"/>
  <c r="H21" i="8" s="1"/>
  <c r="H22" i="8" a="1"/>
  <c r="H22" i="8" s="1"/>
  <c r="H23" i="8" a="1"/>
  <c r="H23" i="8" s="1"/>
  <c r="H24" i="8" a="1"/>
  <c r="H24" i="8" s="1"/>
  <c r="H25" i="8" a="1"/>
  <c r="H25" i="8" s="1"/>
  <c r="H26" i="8" a="1"/>
  <c r="H26" i="8" s="1"/>
  <c r="H27" i="8" a="1"/>
  <c r="H27" i="8" s="1"/>
  <c r="H28" i="8" a="1"/>
  <c r="H28" i="8" s="1"/>
  <c r="H29" i="8" a="1"/>
  <c r="H29" i="8" s="1"/>
  <c r="H30" i="8" a="1"/>
  <c r="H30" i="8" s="1"/>
  <c r="H31" i="8" a="1"/>
  <c r="H31" i="8" s="1"/>
  <c r="H32" i="8" a="1"/>
  <c r="H32" i="8" s="1"/>
  <c r="H33" i="8" a="1"/>
  <c r="H33" i="8" s="1"/>
  <c r="H3" i="8" a="1"/>
  <c r="H3" i="8" s="1"/>
  <c r="N8" i="2"/>
  <c r="O8" i="2" s="1"/>
  <c r="F3" i="8"/>
  <c r="G3" i="8" s="1"/>
  <c r="F4" i="8"/>
  <c r="G4" i="8" s="1"/>
  <c r="F5" i="8"/>
  <c r="G5" i="8" s="1"/>
  <c r="F6" i="8"/>
  <c r="G6" i="8" s="1"/>
  <c r="F7" i="8"/>
  <c r="G7" i="8" s="1"/>
  <c r="F8" i="8"/>
  <c r="G8" i="8" s="1"/>
  <c r="F9" i="8"/>
  <c r="G9" i="8" s="1"/>
  <c r="F10" i="8"/>
  <c r="G10" i="8" s="1"/>
  <c r="F11" i="8"/>
  <c r="G11" i="8" s="1"/>
  <c r="F12" i="8"/>
  <c r="G12" i="8" s="1"/>
  <c r="F13" i="8"/>
  <c r="G13" i="8" s="1"/>
  <c r="F14" i="8"/>
  <c r="G14" i="8" s="1"/>
  <c r="F15" i="8"/>
  <c r="G15" i="8" s="1"/>
  <c r="F16" i="8"/>
  <c r="G16" i="8" s="1"/>
  <c r="F17" i="8"/>
  <c r="G17" i="8" s="1"/>
  <c r="F18" i="8"/>
  <c r="G18" i="8" s="1"/>
  <c r="F19" i="8"/>
  <c r="G19" i="8" s="1"/>
  <c r="F20" i="8"/>
  <c r="G20" i="8" s="1"/>
  <c r="F21" i="8"/>
  <c r="G21" i="8" s="1"/>
  <c r="F22" i="8"/>
  <c r="G22" i="8" s="1"/>
  <c r="F23" i="8"/>
  <c r="G23" i="8" s="1"/>
  <c r="F24" i="8"/>
  <c r="G24" i="8" s="1"/>
  <c r="F25" i="8"/>
  <c r="G25" i="8" s="1"/>
  <c r="F26" i="8"/>
  <c r="G26" i="8" s="1"/>
  <c r="F27" i="8"/>
  <c r="G27" i="8" s="1"/>
  <c r="F28" i="8"/>
  <c r="G28" i="8" s="1"/>
  <c r="F29" i="8"/>
  <c r="G29" i="8" s="1"/>
  <c r="F30" i="8"/>
  <c r="G30" i="8" s="1"/>
  <c r="F31" i="8"/>
  <c r="G31" i="8" s="1"/>
  <c r="F32" i="8"/>
  <c r="G32" i="8" s="1"/>
  <c r="F33" i="8"/>
  <c r="G33" i="8" s="1"/>
  <c r="R8" i="2" l="1"/>
  <c r="Q8" i="2"/>
  <c r="O4" i="2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S8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AF8FA7-1C3A-4221-9062-986CC200BDFB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2" xr16:uid="{67970539-47AA-4AAB-9F33-97B30CAF54D7}" keepAlive="1" name="Query - Query1 (2)" description="Connection to the 'Query1 (2)' query in the workbook." type="5" refreshedVersion="8" background="1" saveData="1">
    <dbPr connection="Provider=Microsoft.Mashup.OleDb.1;Data Source=$Workbook$;Location=&quot;Query1 (2)&quot;;Extended Properties=&quot;&quot;" command="SELECT * FROM [Query1 (2)]"/>
  </connection>
  <connection id="3" xr16:uid="{6388335B-8FB8-4448-B207-F7DE81CB649D}" name="Query from Locations" type="1" refreshedVersion="8" background="1">
    <dbPr connection="DRIVER=SQL Server;SERVER=ch3wnsqlc119\ch3wnsqlc119,57696;UID=ypang;Trusted_Connection=Yes;APP=Microsoft Office 2016;WSID=EQX-8Q6KIX2RTJT;DATABASE=maximo" command="Select org.globalregion[Global Region], l.siteid[Site ID], l.description[Location Description], l.location[Location ID], lh.parent[Parent Location] From locations l Left outer join lochierarchy lh on l.location=lh.location left outer join organization org on org.orgid=l.orgid Where l.siteid= 'AU01-CA1' and l.type='OPERATING'"/>
  </connection>
  <connection id="4" xr16:uid="{BAE3EB1F-B53C-40B8-A705-4BADA8435B64}" name="Query from Mfr &amp; Ven" type="1" refreshedVersion="8" background="1" saveData="1">
    <dbPr connection="DRIVER=SQL Server;SERVER=ch3wnsqlc119\ch3wnsqlc119,57696;UID=ypang;Trusted_Connection=Yes;APP=Microsoft Office 2016;WSID=;DATABASE=maximo" command="SELECT org.globalregion,c.orgid,c.company,c.name FROM companies c left outer join organization org on org.orgid=c.orgid WHERE c.orgid = 'AU-01'"/>
  </connection>
  <connection id="5" xr16:uid="{9C2D01FC-AE3E-4CA6-9CFC-C81DCA467527}" name="Query from OrgID" type="1" refreshedVersion="8" background="1" saveData="1">
    <dbPr connection="DRIVER=SQL Server;SERVER=ch3wnsqlc119\ch3wnsqlc119,57696;UID=mallen;Trusted_Connection=Yes;APP=Microsoft Office;WSID=EQX-HMZ9YI6ZUL6;DATABASE=maximo" command="Select distinct s.orgid[Org ID]_x000d__x000a_From site s_x000d__x000a_Where s.active=1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<sst xmlns="http://schemas.openxmlformats.org/spreadsheetml/2006/main" count="5545" uniqueCount="2108">
  <si>
    <t>IAM ADCS_V01</t>
  </si>
  <si>
    <t>Attributes</t>
  </si>
  <si>
    <t>Attributes - required for all assets</t>
  </si>
  <si>
    <t>Required</t>
  </si>
  <si>
    <t>Entered</t>
  </si>
  <si>
    <t>% Entered</t>
  </si>
  <si>
    <t>Specifications - required based on classification</t>
  </si>
  <si>
    <t>Specifications</t>
  </si>
  <si>
    <t>Asset Data Completeness</t>
  </si>
  <si>
    <t>Org ID</t>
  </si>
  <si>
    <t>Site ID</t>
  </si>
  <si>
    <t>TR-01</t>
  </si>
  <si>
    <t>LOV</t>
  </si>
  <si>
    <t>FREETEXT</t>
  </si>
  <si>
    <t>AUTOFILLED</t>
  </si>
  <si>
    <t>DATE</t>
  </si>
  <si>
    <t>CURRENCY</t>
  </si>
  <si>
    <t>NUM</t>
  </si>
  <si>
    <t>Asset Type</t>
  </si>
  <si>
    <t>MOD BY</t>
  </si>
  <si>
    <t>PM REQ?</t>
  </si>
  <si>
    <t>Notes</t>
  </si>
  <si>
    <t>ORG ID</t>
  </si>
  <si>
    <t>Asset ID</t>
  </si>
  <si>
    <t>Asset Description</t>
  </si>
  <si>
    <t>Observable</t>
  </si>
  <si>
    <t>JP Id</t>
  </si>
  <si>
    <t>Month Annual PM Performed</t>
  </si>
  <si>
    <t>Classification</t>
  </si>
  <si>
    <t>Cost Parent ID</t>
  </si>
  <si>
    <t>PRIORITY</t>
  </si>
  <si>
    <t>Status</t>
  </si>
  <si>
    <t>LOC ID</t>
  </si>
  <si>
    <t>Location Description</t>
  </si>
  <si>
    <t>MANUFACTURER</t>
  </si>
  <si>
    <t>Model #</t>
  </si>
  <si>
    <t>Serial#</t>
  </si>
  <si>
    <t>VENDOR</t>
  </si>
  <si>
    <t>Install Date</t>
  </si>
  <si>
    <t>Purchase Price (Estimated)</t>
  </si>
  <si>
    <t>Replace Cost (Estimated)</t>
  </si>
  <si>
    <t>Failure Class</t>
  </si>
  <si>
    <t>Cap Man Parent ID</t>
  </si>
  <si>
    <t>Cap Man Parent</t>
  </si>
  <si>
    <t>Life Expectancy</t>
  </si>
  <si>
    <t>Site End Of Life Date</t>
  </si>
  <si>
    <t>Life Expectancy Notes</t>
  </si>
  <si>
    <t>ABOVE OR BELOW GROUND</t>
  </si>
  <si>
    <t>ACTUATOR MAKE</t>
  </si>
  <si>
    <t>AIR OR NITROGEN</t>
  </si>
  <si>
    <t>AMP FRAME</t>
  </si>
  <si>
    <t>AMPERAGE RATING</t>
  </si>
  <si>
    <t>ASSET UID BREAKER IS INSTALLED IN</t>
  </si>
  <si>
    <t>BATT TYPE</t>
  </si>
  <si>
    <t>BATTERY BACKUP</t>
  </si>
  <si>
    <t>BATTERY VOLTAGE</t>
  </si>
  <si>
    <t>BCM ENABLED</t>
  </si>
  <si>
    <t>BREAKER CONSTRUCTION</t>
  </si>
  <si>
    <t>BREAKER MOUNT</t>
  </si>
  <si>
    <t>BREAKER TYPE</t>
  </si>
  <si>
    <t>BULK STORAGE CONTAINMENT TYPE</t>
  </si>
  <si>
    <t>BYPASS</t>
  </si>
  <si>
    <t>CAPACITY</t>
  </si>
  <si>
    <t>CFM</t>
  </si>
  <si>
    <t>COMPRESSOR TYPE</t>
  </si>
  <si>
    <t>COOLING CAPACITY</t>
  </si>
  <si>
    <t>COOLING CAPACITY UNITS</t>
  </si>
  <si>
    <t>DC OUTPUT VOLTAGE</t>
  </si>
  <si>
    <t>ECO MODE</t>
  </si>
  <si>
    <t>ELECTRICALLY OPERATED CB</t>
  </si>
  <si>
    <t>FREE COOLING Y/N</t>
  </si>
  <si>
    <t>FREQUENCY</t>
  </si>
  <si>
    <t>FUSE OR CIRCUIT BREAKER</t>
  </si>
  <si>
    <t>GROUND FAULT (I2T)</t>
  </si>
  <si>
    <t>GROUND FAULT DELAY(TG(S))</t>
  </si>
  <si>
    <t>GROUND FAULT PICK UP (PU X IN) (IG)</t>
  </si>
  <si>
    <t>HEATING</t>
  </si>
  <si>
    <t>INPUT VOLTAGE L-L</t>
  </si>
  <si>
    <t>INST(X IN) (LI)</t>
  </si>
  <si>
    <t>IRC (In Row Cooler)</t>
  </si>
  <si>
    <t>IT LOAD</t>
  </si>
  <si>
    <t>KA RATING</t>
  </si>
  <si>
    <t>KVA RATING</t>
  </si>
  <si>
    <t>KW RATING</t>
  </si>
  <si>
    <t>LEAK DETECTION</t>
  </si>
  <si>
    <t>LIQUID or DRY</t>
  </si>
  <si>
    <t>LIQUID TYPE</t>
  </si>
  <si>
    <t>LONG TIME DELAY(LTD / TR(S)</t>
  </si>
  <si>
    <t>LONG TIME PICK UP(LTPU X IN) (IR)</t>
  </si>
  <si>
    <t>LOOP TYPE</t>
  </si>
  <si>
    <t>MAX NUMBER OF LOOPS</t>
  </si>
  <si>
    <t>MOTOR HORSEPOWER / KW</t>
  </si>
  <si>
    <t>NETWORK TYPE</t>
  </si>
  <si>
    <t>NUMBER OF CIRCUIT BREAKERS</t>
  </si>
  <si>
    <t>NUMBER OF OUTPUT CIRCUIT BREAKERS</t>
  </si>
  <si>
    <t>NUMBER OF RECTIFIERS</t>
  </si>
  <si>
    <t>NUMBER OF REVENUE METERS</t>
  </si>
  <si>
    <t>OPERATOR TYPE</t>
  </si>
  <si>
    <t>ORACLE NAME</t>
  </si>
  <si>
    <t>OS VERSION</t>
  </si>
  <si>
    <t>OUTPUT VOLTAGE L-L</t>
  </si>
  <si>
    <t>PANEL TYPE</t>
  </si>
  <si>
    <t>PARALLELING</t>
  </si>
  <si>
    <t>PORTABLE OR FIXED</t>
  </si>
  <si>
    <t>POWER FACTOR</t>
  </si>
  <si>
    <t>PUMP CAPACITY</t>
  </si>
  <si>
    <t>PUMP CAPACITY UNITS</t>
  </si>
  <si>
    <t>REFRIGERANT CHARGE TOTAL</t>
  </si>
  <si>
    <t>REFRIGERANT CHARGE UNITS</t>
  </si>
  <si>
    <t>REFRIGERANT TYPE</t>
  </si>
  <si>
    <t>SENSOR IN (PLUG RATING)</t>
  </si>
  <si>
    <t>SERVICE TAG NUMBER</t>
  </si>
  <si>
    <t>SHORT TIME (I2T)</t>
  </si>
  <si>
    <t>SHORT TIME DELAY (TSD(S))</t>
  </si>
  <si>
    <t>SHORT TIME PICK UP (PU X IR) (LSD)</t>
  </si>
  <si>
    <t>SQL VERSION</t>
  </si>
  <si>
    <t>STARTER TYPE</t>
  </si>
  <si>
    <t>STRING SIZE</t>
  </si>
  <si>
    <t>TANK CONSTRUCTION</t>
  </si>
  <si>
    <t>TRIP MODEL</t>
  </si>
  <si>
    <t>TRIP TYPE</t>
  </si>
  <si>
    <t>TYPE</t>
  </si>
  <si>
    <t>TYPE OF SYSTEM</t>
  </si>
  <si>
    <t>UPS OR UTILITY</t>
  </si>
  <si>
    <t>VERIFIED AGAINST COORDINATION STUDY</t>
  </si>
  <si>
    <t>VFD/VSD CAPACITY</t>
  </si>
  <si>
    <t>VFD/VSD CAPACITY UNITS</t>
  </si>
  <si>
    <t>VOLTAGE RATING</t>
  </si>
  <si>
    <t>Standard Attributes</t>
  </si>
  <si>
    <t>Number of Assets</t>
  </si>
  <si>
    <t>AHU</t>
  </si>
  <si>
    <t>ATS</t>
  </si>
  <si>
    <t>PM
REQ?</t>
  </si>
  <si>
    <t>BATT-LA</t>
  </si>
  <si>
    <t>BATT-LI</t>
  </si>
  <si>
    <t>BREAKER</t>
  </si>
  <si>
    <t>CDU</t>
  </si>
  <si>
    <t>CHILLER-AC</t>
  </si>
  <si>
    <t>CHILLER-WC</t>
  </si>
  <si>
    <t>CLNTWR</t>
  </si>
  <si>
    <t>CONTRL</t>
  </si>
  <si>
    <t>CRAC</t>
  </si>
  <si>
    <t>CRAH</t>
  </si>
  <si>
    <t>DC PLANT</t>
  </si>
  <si>
    <t>DRYCOOLER</t>
  </si>
  <si>
    <t>FIRESYS</t>
  </si>
  <si>
    <t>Fuelsys</t>
  </si>
  <si>
    <t>GENSET</t>
  </si>
  <si>
    <t>Load Bank</t>
  </si>
  <si>
    <t>PDU / RPP</t>
  </si>
  <si>
    <t>PUMP</t>
  </si>
  <si>
    <t>RTU</t>
  </si>
  <si>
    <t>SECURITY</t>
  </si>
  <si>
    <t>Life Expectancy (# of Years)</t>
  </si>
  <si>
    <t>STS</t>
  </si>
  <si>
    <t>SWCHGEAR</t>
  </si>
  <si>
    <t>TED</t>
  </si>
  <si>
    <t>TRNSFMR</t>
  </si>
  <si>
    <t>UPSH</t>
  </si>
  <si>
    <t>UPSR</t>
  </si>
  <si>
    <t>UPSS</t>
  </si>
  <si>
    <t>VENT</t>
  </si>
  <si>
    <t>VFD</t>
  </si>
  <si>
    <t>spec was part of ZD which is being merged with VENT</t>
  </si>
  <si>
    <t>Proper</t>
  </si>
  <si>
    <t>AUX</t>
  </si>
  <si>
    <t>Class Structure ID</t>
  </si>
  <si>
    <t>Class. Code</t>
  </si>
  <si>
    <t>Failure Code</t>
  </si>
  <si>
    <t>Class Description</t>
  </si>
  <si>
    <t>Other Eq types</t>
  </si>
  <si>
    <t>9001PRPR</t>
  </si>
  <si>
    <t>9001AUX</t>
  </si>
  <si>
    <t>Air Handler Unit</t>
  </si>
  <si>
    <t>9002PRPR</t>
  </si>
  <si>
    <t>9002AUX</t>
  </si>
  <si>
    <t>Automatic Transfer Switch</t>
  </si>
  <si>
    <t>9041PRPR</t>
  </si>
  <si>
    <t>9041AUX</t>
  </si>
  <si>
    <t>BATMON</t>
  </si>
  <si>
    <t>Battery Monitoring</t>
  </si>
  <si>
    <t>9003PRPR</t>
  </si>
  <si>
    <t>9003AUX</t>
  </si>
  <si>
    <t>Battery Strings - Lead Acid</t>
  </si>
  <si>
    <t>Battery Systems</t>
  </si>
  <si>
    <t>BATT-LA 2v = 12, BATT-LA 12v = 6 Default is 6 and the ADCS automatically adjusts the value based on Battery Voltage specification.</t>
  </si>
  <si>
    <t>9040PRPR</t>
  </si>
  <si>
    <t>9040AUX</t>
  </si>
  <si>
    <t>BATTERY Lithium</t>
  </si>
  <si>
    <t>9004PRPR</t>
  </si>
  <si>
    <t>9004AUX</t>
  </si>
  <si>
    <t>BLDFAB</t>
  </si>
  <si>
    <t>Building Fabric</t>
  </si>
  <si>
    <t xml:space="preserve">General Building Fabric Examples: Fork lifts, site vehicle, Roof, Flooring, Exterior Ground Repair </t>
  </si>
  <si>
    <t>9005PRPR</t>
  </si>
  <si>
    <t>9005AUX</t>
  </si>
  <si>
    <t>BOILER</t>
  </si>
  <si>
    <t>Boiler</t>
  </si>
  <si>
    <t>Hot water heater</t>
  </si>
  <si>
    <t>A water heating device.  Can use gas, electric, oil or other fuel.</t>
  </si>
  <si>
    <t>9000PRPR</t>
  </si>
  <si>
    <t>9000AUX</t>
  </si>
  <si>
    <t>Breaker</t>
  </si>
  <si>
    <t>Electrical/Mechanical</t>
  </si>
  <si>
    <t>Breakers for critical (above PDU / RPP level) and mechanical equipment.</t>
  </si>
  <si>
    <t>9100PRPR</t>
  </si>
  <si>
    <t>9100AUX</t>
  </si>
  <si>
    <t>Cooling Distribution Unit</t>
  </si>
  <si>
    <t>Cooling water supplied to customer cabinets</t>
  </si>
  <si>
    <t>9101PRPR</t>
  </si>
  <si>
    <t>9101AUX</t>
  </si>
  <si>
    <t>Chiller - Air Cooled</t>
  </si>
  <si>
    <t>Air Cooled Chillers</t>
  </si>
  <si>
    <t>9102PRPR</t>
  </si>
  <si>
    <t>9102AUX</t>
  </si>
  <si>
    <t>Chiller - Water Cooled</t>
  </si>
  <si>
    <t>Water Cooled Chillers</t>
  </si>
  <si>
    <t>9007PRPR</t>
  </si>
  <si>
    <t>9007AUX</t>
  </si>
  <si>
    <t>Cooling Tower</t>
  </si>
  <si>
    <t>Make Up Water Tank, Chemical Water Treatment, Heat Exchanger</t>
  </si>
  <si>
    <t>Typical cooling tower, evaporative, hybrid, etc</t>
  </si>
  <si>
    <t>9008PRPR</t>
  </si>
  <si>
    <t>9008AUX</t>
  </si>
  <si>
    <t>Control Systems</t>
  </si>
  <si>
    <t>BMS, DDC, PLC, SCADA, Trane Tracer, etc</t>
  </si>
  <si>
    <t>9009PRPR</t>
  </si>
  <si>
    <t>9009AUX</t>
  </si>
  <si>
    <t>CRAC DX (Direct Expansion)</t>
  </si>
  <si>
    <t>9034PRPR</t>
  </si>
  <si>
    <t>9034AUX</t>
  </si>
  <si>
    <t>CRAH / CRAC (Chilled Water)</t>
  </si>
  <si>
    <t>Non DX CRACs</t>
  </si>
  <si>
    <t>9010PRPR</t>
  </si>
  <si>
    <t>9010AUX</t>
  </si>
  <si>
    <t xml:space="preserve">DC PLANT </t>
  </si>
  <si>
    <t>DC Plant</t>
  </si>
  <si>
    <t>9011PRPR</t>
  </si>
  <si>
    <t>9011AUX</t>
  </si>
  <si>
    <t>Dry Cooler</t>
  </si>
  <si>
    <t>9012PRPR</t>
  </si>
  <si>
    <t>9012AUX</t>
  </si>
  <si>
    <t>ELEVATOR</t>
  </si>
  <si>
    <t>Elevator</t>
  </si>
  <si>
    <t>Lifts, dock leveler, freight, etc</t>
  </si>
  <si>
    <t>9025PRPR</t>
  </si>
  <si>
    <t>9025AUX</t>
  </si>
  <si>
    <t>EQUIPTOOLS</t>
  </si>
  <si>
    <t>Equipment &amp; Tools</t>
  </si>
  <si>
    <t>IR instruments, volt meters, fiber/network testers, etc</t>
  </si>
  <si>
    <t>9013PRPR</t>
  </si>
  <si>
    <t>9013AUX</t>
  </si>
  <si>
    <t>Fire Systems</t>
  </si>
  <si>
    <t>Monitoring, Extinguishers, Smoke Detectors, Pre-Action, VESDA, Mist, Fire Damper, etc</t>
  </si>
  <si>
    <t>9038PRPR</t>
  </si>
  <si>
    <t>9038AUX</t>
  </si>
  <si>
    <t>FUELCELL</t>
  </si>
  <si>
    <t>Fuel Cell</t>
  </si>
  <si>
    <t>9014PRPR</t>
  </si>
  <si>
    <t>9014AUX</t>
  </si>
  <si>
    <t>FUELSYS</t>
  </si>
  <si>
    <t>Fuel System</t>
  </si>
  <si>
    <t>Day Tank</t>
  </si>
  <si>
    <t>9015PRPR</t>
  </si>
  <si>
    <t>9015AUX</t>
  </si>
  <si>
    <t>Generator</t>
  </si>
  <si>
    <t>9016PRPR</t>
  </si>
  <si>
    <t>9016AUX</t>
  </si>
  <si>
    <t>LIGHTING</t>
  </si>
  <si>
    <t>Lighting</t>
  </si>
  <si>
    <t>Normal and Emergency</t>
  </si>
  <si>
    <t>9017PRPR</t>
  </si>
  <si>
    <t>9017AUX</t>
  </si>
  <si>
    <t>LOAD BANK</t>
  </si>
  <si>
    <t>UPS, GEN</t>
  </si>
  <si>
    <t>MEP ROUNDS</t>
  </si>
  <si>
    <t>MEP Rounds</t>
  </si>
  <si>
    <t>9018PRPR</t>
  </si>
  <si>
    <t>9018AUX</t>
  </si>
  <si>
    <t>PMM, PMR</t>
  </si>
  <si>
    <t>Breaker Panel for customer circuits (EMEA/AP = PDU // AMER = RPP)</t>
  </si>
  <si>
    <t>9019PRPR</t>
  </si>
  <si>
    <t>9019AUX</t>
  </si>
  <si>
    <t>PIPESYS</t>
  </si>
  <si>
    <t>Pipe Work</t>
  </si>
  <si>
    <t>Major Piping systems (Chiller, Condenser)</t>
  </si>
  <si>
    <t>9020PRPR</t>
  </si>
  <si>
    <t>9020AUX</t>
  </si>
  <si>
    <t>Pump</t>
  </si>
  <si>
    <t>9021PRPR</t>
  </si>
  <si>
    <t>9021AUX</t>
  </si>
  <si>
    <t>Roof Top Unit</t>
  </si>
  <si>
    <t>DX type unit</t>
  </si>
  <si>
    <t>Self contained unit.  No condenser or chiller water</t>
  </si>
  <si>
    <t>9022PRPR</t>
  </si>
  <si>
    <t>9022AUX</t>
  </si>
  <si>
    <t>Building Security Systems</t>
  </si>
  <si>
    <t>9039PRPR</t>
  </si>
  <si>
    <t>9039AUX</t>
  </si>
  <si>
    <t>SOLARCELL</t>
  </si>
  <si>
    <t>SOLARCEL</t>
  </si>
  <si>
    <t>Solar Cell</t>
  </si>
  <si>
    <t>9023PRPR</t>
  </si>
  <si>
    <t>9023AUX</t>
  </si>
  <si>
    <t>Static Transfer Switch</t>
  </si>
  <si>
    <t>ASTS</t>
  </si>
  <si>
    <t>9024PRPR</t>
  </si>
  <si>
    <t>9024AUX</t>
  </si>
  <si>
    <t>Switchboard/Switchgear</t>
  </si>
  <si>
    <t>UHD, HMD</t>
  </si>
  <si>
    <t>9103PRPR</t>
  </si>
  <si>
    <t>9103AUX</t>
  </si>
  <si>
    <t>TANK</t>
  </si>
  <si>
    <t>9033PRPR</t>
  </si>
  <si>
    <t>9033AUX</t>
  </si>
  <si>
    <t>Thermally Enhanced Design</t>
  </si>
  <si>
    <t>SV5 Cooling System, Core 4</t>
  </si>
  <si>
    <t>9026PRPR</t>
  </si>
  <si>
    <t>9026AUX</t>
  </si>
  <si>
    <t>Transformer</t>
  </si>
  <si>
    <t>AMER = PDU, Liquid filled = 30,  Dry = 20, Default is 30 and the ADCS automatically adjusts the value based on Liquid or Dry specification.</t>
  </si>
  <si>
    <t>9027PRPR</t>
  </si>
  <si>
    <t>9027AUX</t>
  </si>
  <si>
    <t>UPS (Hybrid)</t>
  </si>
  <si>
    <t>Uses mechanical and batteries for energy storage</t>
  </si>
  <si>
    <t>9028PRPR</t>
  </si>
  <si>
    <t>9028AUX</t>
  </si>
  <si>
    <t>UPS (Rotary)</t>
  </si>
  <si>
    <t>HITEC Diesel CPS</t>
  </si>
  <si>
    <t>Flywheel or other mechanical energy storage</t>
  </si>
  <si>
    <t>9029PRPR</t>
  </si>
  <si>
    <t>9029AUX</t>
  </si>
  <si>
    <t>UPS (Static)</t>
  </si>
  <si>
    <t>ELBS(Extended Load Bus Sync)</t>
  </si>
  <si>
    <t>Uses batteries for energy storage</t>
  </si>
  <si>
    <t>9030PRPR</t>
  </si>
  <si>
    <t>9030AUX</t>
  </si>
  <si>
    <t>Ventilation System</t>
  </si>
  <si>
    <t>Humidifier, VAVs, Make Up Air Units, Duct Work, Supply/Exhaust Fans</t>
  </si>
  <si>
    <t>9031PRPR</t>
  </si>
  <si>
    <t>9031AUX</t>
  </si>
  <si>
    <t>VFD / VSD</t>
  </si>
  <si>
    <t>Attribute</t>
  </si>
  <si>
    <t>Attribute Definition</t>
  </si>
  <si>
    <t>Sample Values</t>
  </si>
  <si>
    <t>identifies where the asset belongs</t>
  </si>
  <si>
    <t>IBX, XSCALE, NON-IBX, OFFICE, OPERATIONS, SECURITY, FLEET</t>
  </si>
  <si>
    <t>Person who added the asset to the spreadsheet</t>
  </si>
  <si>
    <t>User should enter labor code.</t>
  </si>
  <si>
    <t>Is a PM required for the asset.</t>
  </si>
  <si>
    <t>Special notes that user want to include.</t>
  </si>
  <si>
    <t>Organization that the asset belongs to.</t>
  </si>
  <si>
    <t>UK-01, US-01, JP-01, etc.</t>
  </si>
  <si>
    <t>Not user selectable</t>
  </si>
  <si>
    <t>Assigned site identification.</t>
  </si>
  <si>
    <t>LD5, CH2, TY9, etc.</t>
  </si>
  <si>
    <t>Next available asset number in Maximo.</t>
  </si>
  <si>
    <t>2000, 12566, etc.</t>
  </si>
  <si>
    <t>Description of the asset starting with the site id.</t>
  </si>
  <si>
    <t>HK4-3-BATT-UPS-2-C1-String 1</t>
  </si>
  <si>
    <t>Can the Asset be monitored by DCIM.</t>
  </si>
  <si>
    <t>Available job plans based on classification selected</t>
  </si>
  <si>
    <t>Month the annual PM will be performed.</t>
  </si>
  <si>
    <t>Classification of the asset… can be found using the link in the Job Plan List tab.</t>
  </si>
  <si>
    <t>AHU, CRAC, UPSS, etc.</t>
  </si>
  <si>
    <t>Identifies whether the asset is a main asset or a component of an asset.</t>
  </si>
  <si>
    <t>Used in conjunction with other values to determine criticality of an asset.</t>
  </si>
  <si>
    <t>1, 2, 3, 4</t>
  </si>
  <si>
    <t>Status the asset is currently in when adding the asset to Maximo</t>
  </si>
  <si>
    <t xml:space="preserve">OPERATING, NOT READY, STAGING </t>
  </si>
  <si>
    <t>STAGING is only used for early asset creations by teams outside of the site</t>
  </si>
  <si>
    <t>Name of the location where the asset has been installed</t>
  </si>
  <si>
    <t>HK4-3F-BATTRM_3-C1</t>
  </si>
  <si>
    <t>Description of the location where the asset has been installed</t>
  </si>
  <si>
    <t>HK4-3F-Battery Room 3-C1</t>
  </si>
  <si>
    <t>Manufacturer of the asset</t>
  </si>
  <si>
    <t>Model  number assigned during manufacturing</t>
  </si>
  <si>
    <t>SDI 136S, 571181P1, etc.</t>
  </si>
  <si>
    <t>Model Type</t>
  </si>
  <si>
    <t>Model type of the asset</t>
  </si>
  <si>
    <t>EXL-S1, EPS8000, etc.</t>
  </si>
  <si>
    <t>Serial number assigned during manufacturing</t>
  </si>
  <si>
    <t>JSD68A21E24PZ00014</t>
  </si>
  <si>
    <t>Vendor selected to perform the maintenance PM</t>
  </si>
  <si>
    <t>Date the asset was installed on site</t>
  </si>
  <si>
    <t>Cost of the asset when purchased</t>
  </si>
  <si>
    <t>Cost when its time to replace the asset.</t>
  </si>
  <si>
    <t>Failure classification assigned to the asset.</t>
  </si>
  <si>
    <t>Will be selected based on classification</t>
  </si>
  <si>
    <t>Asset number of the asset feeding power to the asset.</t>
  </si>
  <si>
    <t>Asset description of the asset feeding power to the asset.</t>
  </si>
  <si>
    <t>How many years the asset is designed to be in service</t>
  </si>
  <si>
    <t>Date the site feels the asset will need to be replaced.</t>
  </si>
  <si>
    <t>Selectable note to enter for the asset</t>
  </si>
  <si>
    <t>INITIAL UPLOAD, Manually Created, Activation Required, Correcting Site EOL Date, Updating Site EOL Date</t>
  </si>
  <si>
    <t>Mechanical</t>
  </si>
  <si>
    <t>Electrical</t>
  </si>
  <si>
    <t>Dropdowns (selecting a value here will have no affect on the Asset tab) formating examples only.</t>
  </si>
  <si>
    <t>Fire</t>
  </si>
  <si>
    <t>Security</t>
  </si>
  <si>
    <t>Group</t>
  </si>
  <si>
    <t>Asset Type Description</t>
  </si>
  <si>
    <t>Spec ID</t>
  </si>
  <si>
    <t>Spec Description</t>
  </si>
  <si>
    <t>Definition</t>
  </si>
  <si>
    <t>List of Values</t>
  </si>
  <si>
    <t>Air Handling Unit</t>
  </si>
  <si>
    <t>COOLING CAPACITY</t>
  </si>
  <si>
    <t>Cooling Capacity</t>
  </si>
  <si>
    <t>20, 100, 200, etc.</t>
  </si>
  <si>
    <t>COOLING CAPACITY UNITS</t>
  </si>
  <si>
    <t>Cooling Capacity Units</t>
  </si>
  <si>
    <t>TONS, KW</t>
  </si>
  <si>
    <t>FREE COOLING Y/N</t>
  </si>
  <si>
    <t>Free Cooling Y/N?</t>
  </si>
  <si>
    <t>Does the unit have the capability to transition to free cooling?</t>
  </si>
  <si>
    <t>Y, N</t>
  </si>
  <si>
    <t>Starter Type</t>
  </si>
  <si>
    <t>Alt, Belt, Contactor, etc.</t>
  </si>
  <si>
    <t>AMPERAGE RATING</t>
  </si>
  <si>
    <t>Amperage Rating</t>
  </si>
  <si>
    <t>INPUT VOLTAGE L-L</t>
  </si>
  <si>
    <t>480, 208</t>
  </si>
  <si>
    <t>ORACLE NAME</t>
  </si>
  <si>
    <t>Oracle Name</t>
  </si>
  <si>
    <t>Type</t>
  </si>
  <si>
    <t>Open-transition, Delayed-transition, Closed-transition</t>
  </si>
  <si>
    <t>Lead Acid Battery</t>
  </si>
  <si>
    <t>Battery Type</t>
  </si>
  <si>
    <t>Battery Voltage</t>
  </si>
  <si>
    <t>Voltage of the battery (E.g. 2 volts, 12 volts)</t>
  </si>
  <si>
    <t>String Size</t>
  </si>
  <si>
    <t>Number of batteries in a string</t>
  </si>
  <si>
    <t>40, 80, 240</t>
  </si>
  <si>
    <t>Li Ion Battery</t>
  </si>
  <si>
    <t>Li-Ion</t>
  </si>
  <si>
    <t>Continuous full load current breaker is rated for.  Can be listed a Iu = (value)</t>
  </si>
  <si>
    <t xml:space="preserve">Iu = 3200 </t>
  </si>
  <si>
    <t>Asset UID where the breaker is installed</t>
  </si>
  <si>
    <t>BREAKER CONSTUCTION</t>
  </si>
  <si>
    <t>Breaker Construction</t>
  </si>
  <si>
    <t>Type of construction</t>
  </si>
  <si>
    <t>MCCB, ICB MCB</t>
  </si>
  <si>
    <t>Breaker is bolted on bus or can be removed by cranking off bus.</t>
  </si>
  <si>
    <t>Fixed, Draw out</t>
  </si>
  <si>
    <t>Breaker Type</t>
  </si>
  <si>
    <t>Fuse and Switch amp values should be entered in the "LONG TIME PICK UP(LTPU X IN) (IR)" Field</t>
  </si>
  <si>
    <t>GROUND FAULT DELAY
(TG(S))</t>
  </si>
  <si>
    <t>Time delay after Ground Fault current exceeds Pick Up values. Expressed as seconds.</t>
  </si>
  <si>
    <t>tg or t4 = 0.4 sec etc.</t>
  </si>
  <si>
    <t>GROUND FAULT PICK UP
(PU X IN) (IG)</t>
  </si>
  <si>
    <t>Ground current level execced to fault Pick Up.  Expressed as percentage of In.  Can be expressed as a number or or letter.</t>
  </si>
  <si>
    <t>Ig or I4 = 0.4, K etc.</t>
  </si>
  <si>
    <t>GROUND FAULT
(I2T)</t>
  </si>
  <si>
    <t>Ground Fault curve.  Generallye expressed as On / Off or In / Out</t>
  </si>
  <si>
    <t>On / Off, In / Out</t>
  </si>
  <si>
    <t>INST
(X IN (II)</t>
  </si>
  <si>
    <t>High current level that initiates instantaneous trip.  A multiple of In</t>
  </si>
  <si>
    <t>Ii or I3 = 3, 5…12</t>
  </si>
  <si>
    <t>Fault current withstand in amps.  Varies based on system voltage.</t>
  </si>
  <si>
    <t>Icu = 42KA</t>
  </si>
  <si>
    <t>LONG TIME DELAY
(LTD / TR(S)</t>
  </si>
  <si>
    <t xml:space="preserve">Time delay after current exceeds Long Time Pick Up.  Expressed as a seconds or number.  T1, </t>
  </si>
  <si>
    <t>tr = X or, T1 = X, in seconds</t>
  </si>
  <si>
    <t>LONG TIME
 PICK  UP
(LTPU X IN) (IR)</t>
  </si>
  <si>
    <t>Continuous current limit when breaker will trip after a time delay.  Expressed as a percentage or fraction.</t>
  </si>
  <si>
    <t>LTPU = X, Ir = X or I1 = X</t>
  </si>
  <si>
    <t>I operation local only or remote control</t>
  </si>
  <si>
    <t>ELEC, MECH</t>
  </si>
  <si>
    <t>SENSOR IN
(PLUG RATING)</t>
  </si>
  <si>
    <t>SENOR IN
(PLUG RATING)</t>
  </si>
  <si>
    <t>Current sensor rating plug in amps</t>
  </si>
  <si>
    <t xml:space="preserve">In = 1600 </t>
  </si>
  <si>
    <t xml:space="preserve">Short time delay curve shape.    </t>
  </si>
  <si>
    <t>On / Off, or In / Out</t>
  </si>
  <si>
    <t>SHORT TIME DELAY
(TSD(S))</t>
  </si>
  <si>
    <t>Time delay after current exceeds Short Time Pick UP.  Expreesed in STD, tsd or T2 = time in seconds</t>
  </si>
  <si>
    <t>T2 or tsd = 0.4, 0.5 ..</t>
  </si>
  <si>
    <t>SHORT TIME PICK UP
(PU X IR) (LSD)</t>
  </si>
  <si>
    <t>High current level that exceeds a pick-up rating for a faster trip.  Expressed as STPU or I2 expressed as a number times In</t>
  </si>
  <si>
    <t>STPU = Z or, Isd = X or I2 = X, generally a number such as 2, 4 …</t>
  </si>
  <si>
    <t>Trip unit model number</t>
  </si>
  <si>
    <t>Micrologic 6.0 P</t>
  </si>
  <si>
    <t>Thermomagnetic, Electronic, Shunt, None</t>
  </si>
  <si>
    <t>LS, LSI, L, S, LSID</t>
  </si>
  <si>
    <t>Verified Against Coordination Study</t>
  </si>
  <si>
    <t>Values compared against a relay coordination study.</t>
  </si>
  <si>
    <t>Breaker system voltage rating</t>
  </si>
  <si>
    <t>Ue = 480</t>
  </si>
  <si>
    <t>IT Load (Y/N)</t>
  </si>
  <si>
    <t>Connected to Customer Equipment</t>
  </si>
  <si>
    <t>MAX # OF LOOPS</t>
  </si>
  <si>
    <t>The highest number of loops the CDU can support</t>
  </si>
  <si>
    <t>1, 2… 10</t>
  </si>
  <si>
    <t>Chiller</t>
  </si>
  <si>
    <t>Compressor Type</t>
  </si>
  <si>
    <t>SCREW, SCROLL, ROTARY, etc.</t>
  </si>
  <si>
    <t>Size of the chiller</t>
  </si>
  <si>
    <t>30, 350</t>
  </si>
  <si>
    <t>Type of refridgerant used by the unit</t>
  </si>
  <si>
    <t>R-22, R-134A, etc.</t>
  </si>
  <si>
    <t>Refrigerant Charge Units</t>
  </si>
  <si>
    <t>Refrigernat Unit of Measure</t>
  </si>
  <si>
    <t>KG, LBS</t>
  </si>
  <si>
    <t>Refrigerant Charge Total</t>
  </si>
  <si>
    <t>Total refrigerant amount contained within the asset.</t>
  </si>
  <si>
    <t>22.7 KG, 50 LBS</t>
  </si>
  <si>
    <t>Loop Type</t>
  </si>
  <si>
    <t>Motor Horsepower / KW</t>
  </si>
  <si>
    <t>Enter either Motor Horsepower or Motor KW, both are not required</t>
  </si>
  <si>
    <t>30HP or 22KW</t>
  </si>
  <si>
    <t>Starter Type</t>
  </si>
  <si>
    <t>Controls</t>
  </si>
  <si>
    <t>Computer Room Air Conditioner</t>
  </si>
  <si>
    <t>Heating (Y/N)</t>
  </si>
  <si>
    <t>IRC</t>
  </si>
  <si>
    <t>In Row Coolers (Y/N)</t>
  </si>
  <si>
    <t>Computer Room Air Handler</t>
  </si>
  <si>
    <t>Direct Current Power Plant</t>
  </si>
  <si>
    <t>Battery Backup (Y/N)</t>
  </si>
  <si>
    <t>DC Output Voltage</t>
  </si>
  <si>
    <t>Fuse or Circuit Breaker</t>
  </si>
  <si>
    <t>kW Rating</t>
  </si>
  <si>
    <t>Number of Rectifiers</t>
  </si>
  <si>
    <t>The number of rectifiers that make up the usable power of the DC plant</t>
  </si>
  <si>
    <t>4, 5, 10, 20, etc.</t>
  </si>
  <si>
    <t>UPS or UTILITY</t>
  </si>
  <si>
    <t>Is the plant fed from UPS or Utility power</t>
  </si>
  <si>
    <t>Fire System</t>
  </si>
  <si>
    <t>Type of inert gas that is contained within the pipes.</t>
  </si>
  <si>
    <t>Air, Nitrogen</t>
  </si>
  <si>
    <t xml:space="preserve">FUELSYS </t>
  </si>
  <si>
    <t>Above or Below Ground</t>
  </si>
  <si>
    <t>Storage tank loaction</t>
  </si>
  <si>
    <t>Above, Below</t>
  </si>
  <si>
    <t>BULK STORAGE CONTAINMENT TYPE</t>
  </si>
  <si>
    <t>Bulk Storage Containment Type</t>
  </si>
  <si>
    <t>Type of containment design</t>
  </si>
  <si>
    <t>Double walled air gap, contrete filled</t>
  </si>
  <si>
    <t>Capacity</t>
  </si>
  <si>
    <t>Leak Detection (Y/N)</t>
  </si>
  <si>
    <t>Tank Construction</t>
  </si>
  <si>
    <t>The material the tank is made from</t>
  </si>
  <si>
    <t>Fiberglass, Steel, etc.</t>
  </si>
  <si>
    <t>Frequency (50/60)</t>
  </si>
  <si>
    <t>50HZ or 60HZ</t>
  </si>
  <si>
    <t>kVA Rating</t>
  </si>
  <si>
    <t>Paralleling (Y/N)</t>
  </si>
  <si>
    <t>Power Factor</t>
  </si>
  <si>
    <t>Voltage Rating</t>
  </si>
  <si>
    <t>Load Bank or Tap Box</t>
  </si>
  <si>
    <t>Portable or Fixed</t>
  </si>
  <si>
    <t>PORTABLE, FIXED</t>
  </si>
  <si>
    <t>Power Delivery System</t>
  </si>
  <si>
    <t>BCM ENABLED</t>
  </si>
  <si>
    <t>BCM Enabled (Y/N)</t>
  </si>
  <si>
    <t>Branch Circuit Monitoring</t>
  </si>
  <si>
    <t>FUSE, CIRCUIT BREAKER</t>
  </si>
  <si>
    <t>Feeding Power Directly to Customer Equipment</t>
  </si>
  <si>
    <t>NUMBER OF CIRCUIT BREAKERS</t>
  </si>
  <si>
    <t>Number of Circuit Breakers</t>
  </si>
  <si>
    <t>Number of Pole Positions</t>
  </si>
  <si>
    <t>24, 48, etc.</t>
  </si>
  <si>
    <t>1, 2, 5, 10,  etc.</t>
  </si>
  <si>
    <t>PANEL TYPE</t>
  </si>
  <si>
    <t>Panel Type (AC/DC)</t>
  </si>
  <si>
    <t>AC or DC</t>
  </si>
  <si>
    <t>PUMP CAPACITY</t>
  </si>
  <si>
    <t>Pump CAPACITY</t>
  </si>
  <si>
    <t>PUMP CAPACITY UNITS</t>
  </si>
  <si>
    <t>Pump CAPACITY UNITS</t>
  </si>
  <si>
    <t>Flow rate of the pump</t>
  </si>
  <si>
    <t>BAR, GPM, PSI, etc.</t>
  </si>
  <si>
    <t>Refrigerant Type</t>
  </si>
  <si>
    <t>The operating system of the server.</t>
  </si>
  <si>
    <t>Windows Server 2019, Windows Server 2022, etc.</t>
  </si>
  <si>
    <t>SQL 2014, 2016, 2017, 2022, NA</t>
  </si>
  <si>
    <t>Service Tag Number</t>
  </si>
  <si>
    <t>Service tag that the manufacturer apllies to the server for identifcation so the can provide support if needed.</t>
  </si>
  <si>
    <t>(Automatic) Static Transfer Switch (ASTS/STS)</t>
  </si>
  <si>
    <t>50HZ, 60HZ</t>
  </si>
  <si>
    <t>Switchgear (Switchboard)</t>
  </si>
  <si>
    <t>E.g. MMSB, MSB, HMD, UHD, ETC.</t>
  </si>
  <si>
    <t>ELECTRICALLY OPERATED CB</t>
  </si>
  <si>
    <t>Electrically Operated CB?</t>
  </si>
  <si>
    <t>Number of Revenue Meters</t>
  </si>
  <si>
    <t>1, 2, 3, etc.</t>
  </si>
  <si>
    <t>Liquid Type</t>
  </si>
  <si>
    <t>ALCOHOL, DIESEL, GASOLINE, GLYCOOL, WATER</t>
  </si>
  <si>
    <t>Liquid or Dry</t>
  </si>
  <si>
    <t>LIQUID, DRY</t>
  </si>
  <si>
    <t>Number of Output Circuit Breakers</t>
  </si>
  <si>
    <t>Output Voltage Line to Line</t>
  </si>
  <si>
    <t>Uniterruptible Power Supply (Hybrid)</t>
  </si>
  <si>
    <t>Rated size (capacity in KVA) of UPS at time of installation or upgrades.</t>
  </si>
  <si>
    <t>Rated size (capacity in KW) of UPS at time of installation or upgrades.</t>
  </si>
  <si>
    <t>Uniterruptible Power Supply (Rotary)</t>
  </si>
  <si>
    <t>Uniterruptible Power Supply (Static)</t>
  </si>
  <si>
    <t>ECO Mode (Y/N)</t>
  </si>
  <si>
    <t>KVA Rating</t>
  </si>
  <si>
    <t>225, 500, 1000, etc.</t>
  </si>
  <si>
    <t>KW Rating</t>
  </si>
  <si>
    <t>Ventilation</t>
  </si>
  <si>
    <t>(Cubic Feet per Minute) or M3/sec</t>
  </si>
  <si>
    <t>Max airflow supported by the air handling unit</t>
  </si>
  <si>
    <t>Variable Frequency Drive (Stand Alone Units)</t>
  </si>
  <si>
    <t>Is unit equiped with a bypass switch/function</t>
  </si>
  <si>
    <t>Full load capability of the unit</t>
  </si>
  <si>
    <t>Unit of measure for full load capability of the unit</t>
  </si>
  <si>
    <t>AMPS, HZ, VOLTS, etc.</t>
  </si>
  <si>
    <t>Equinix PM Standards Road Map</t>
  </si>
  <si>
    <t>Maximo SharePoint Home Page Link</t>
  </si>
  <si>
    <t>Auxiliary</t>
  </si>
  <si>
    <t>Version</t>
  </si>
  <si>
    <t>PM Req</t>
  </si>
  <si>
    <t>STATUS</t>
  </si>
  <si>
    <t>LE Notes</t>
  </si>
  <si>
    <t>Priority</t>
  </si>
  <si>
    <t>Date</t>
  </si>
  <si>
    <t>Month</t>
  </si>
  <si>
    <t>Observability</t>
  </si>
  <si>
    <t>Class</t>
  </si>
  <si>
    <t>Spec</t>
  </si>
  <si>
    <t>IBX</t>
  </si>
  <si>
    <t>Y</t>
  </si>
  <si>
    <t>OPERATING</t>
  </si>
  <si>
    <t>INITIAL UPLOAD</t>
  </si>
  <si>
    <t>AU-01</t>
  </si>
  <si>
    <t>January</t>
  </si>
  <si>
    <t>XSCALE</t>
  </si>
  <si>
    <t>N</t>
  </si>
  <si>
    <t>NOT READY</t>
  </si>
  <si>
    <t>Manually Created, Activation Required</t>
  </si>
  <si>
    <t>BG-01</t>
  </si>
  <si>
    <t>February</t>
  </si>
  <si>
    <t>NON-IBX</t>
  </si>
  <si>
    <t>STAGING</t>
  </si>
  <si>
    <t>Correcting Site EOL Date</t>
  </si>
  <si>
    <t>BR-01</t>
  </si>
  <si>
    <t>March</t>
  </si>
  <si>
    <t>OFFICE</t>
  </si>
  <si>
    <t>Updating Site EOL Date</t>
  </si>
  <si>
    <t>CA-01</t>
  </si>
  <si>
    <t>BATSYS</t>
  </si>
  <si>
    <t>April</t>
  </si>
  <si>
    <t>OPERATIONS</t>
  </si>
  <si>
    <t>CI-01</t>
  </si>
  <si>
    <t>May</t>
  </si>
  <si>
    <t>CL-01</t>
  </si>
  <si>
    <t>BLDG</t>
  </si>
  <si>
    <t>June</t>
  </si>
  <si>
    <t>FLEET</t>
  </si>
  <si>
    <t>CN-01</t>
  </si>
  <si>
    <t>July</t>
  </si>
  <si>
    <t>CO-01</t>
  </si>
  <si>
    <t>August</t>
  </si>
  <si>
    <t>DX-01</t>
  </si>
  <si>
    <t>September</t>
  </si>
  <si>
    <t>ES-01</t>
  </si>
  <si>
    <t>October</t>
  </si>
  <si>
    <t>FI-01</t>
  </si>
  <si>
    <t>November</t>
  </si>
  <si>
    <t>FR-01</t>
  </si>
  <si>
    <t>December</t>
  </si>
  <si>
    <t>GE-01</t>
  </si>
  <si>
    <t>GH-01</t>
  </si>
  <si>
    <t>ID-01</t>
  </si>
  <si>
    <t>IE-01</t>
  </si>
  <si>
    <t>IN-01</t>
  </si>
  <si>
    <t>DRYCOOLR</t>
  </si>
  <si>
    <t>IT-01</t>
  </si>
  <si>
    <t>JP-01</t>
  </si>
  <si>
    <t>KR-01</t>
  </si>
  <si>
    <t>FIRESUPP</t>
  </si>
  <si>
    <t>MX-01</t>
  </si>
  <si>
    <t>MY-01</t>
  </si>
  <si>
    <t>NE-01</t>
  </si>
  <si>
    <t>NG-01</t>
  </si>
  <si>
    <t>OM-01</t>
  </si>
  <si>
    <t>LOADBANK</t>
  </si>
  <si>
    <t>PE-01</t>
  </si>
  <si>
    <t>PH-01</t>
  </si>
  <si>
    <t>PL-01</t>
  </si>
  <si>
    <t>PIPE</t>
  </si>
  <si>
    <t>PT-01</t>
  </si>
  <si>
    <t>SE-01</t>
  </si>
  <si>
    <t>SG-01</t>
  </si>
  <si>
    <t>SW-01</t>
  </si>
  <si>
    <t>TH-01</t>
  </si>
  <si>
    <t>SWCHFEAR</t>
  </si>
  <si>
    <t>UK-01</t>
  </si>
  <si>
    <t>US-01</t>
  </si>
  <si>
    <t>ZA-01</t>
  </si>
  <si>
    <t>Specifications:</t>
  </si>
  <si>
    <t>Actuator Make</t>
  </si>
  <si>
    <t>Air or Nitrogen</t>
  </si>
  <si>
    <t>Batt Type</t>
  </si>
  <si>
    <t>Battery Backup</t>
  </si>
  <si>
    <t>BCM Enabled</t>
  </si>
  <si>
    <t>Bypass</t>
  </si>
  <si>
    <t>Compressor Type</t>
  </si>
  <si>
    <t>Cooling Capacity Units</t>
  </si>
  <si>
    <t>ECO Mode</t>
  </si>
  <si>
    <t>Frequency</t>
  </si>
  <si>
    <t>Heating</t>
  </si>
  <si>
    <t>IT Load</t>
  </si>
  <si>
    <t>Leak Detection</t>
  </si>
  <si>
    <t>Operator Type</t>
  </si>
  <si>
    <t>Pump Capacity Units</t>
  </si>
  <si>
    <t>Refrigerant Type</t>
  </si>
  <si>
    <t>UPS or Utility</t>
  </si>
  <si>
    <t>VFD Capacity Units</t>
  </si>
  <si>
    <t>ABOVE</t>
  </si>
  <si>
    <t>Air</t>
  </si>
  <si>
    <t>VRLA</t>
  </si>
  <si>
    <t>ACB - AIR CIRCUIT BREAKER</t>
  </si>
  <si>
    <t>FIXED</t>
  </si>
  <si>
    <t>INPUT</t>
  </si>
  <si>
    <t>DOUBLE WALL AIR GAP</t>
  </si>
  <si>
    <t>KW-COOLING</t>
  </si>
  <si>
    <t>50HZ</t>
  </si>
  <si>
    <t>FUSE</t>
  </si>
  <si>
    <t>N/A</t>
  </si>
  <si>
    <t>ALCOHOL</t>
  </si>
  <si>
    <t>LIQUID</t>
  </si>
  <si>
    <t>OPEN</t>
  </si>
  <si>
    <t>Windows Server 2022</t>
  </si>
  <si>
    <t>AC</t>
  </si>
  <si>
    <t>PORTABLE</t>
  </si>
  <si>
    <t>GPM</t>
  </si>
  <si>
    <t>LBS</t>
  </si>
  <si>
    <t>SQL Server 2022</t>
  </si>
  <si>
    <t>ATL</t>
  </si>
  <si>
    <t>FIBERGLASS</t>
  </si>
  <si>
    <t>L</t>
  </si>
  <si>
    <t>UPS</t>
  </si>
  <si>
    <t>MISMATCH</t>
  </si>
  <si>
    <t>VOLTS</t>
  </si>
  <si>
    <t>BELOW</t>
  </si>
  <si>
    <t>Nitrogen</t>
  </si>
  <si>
    <t>FLOODED</t>
  </si>
  <si>
    <t>ICB - INSULATED CASE</t>
  </si>
  <si>
    <t>DRAWOUT</t>
  </si>
  <si>
    <t>OUTPUT</t>
  </si>
  <si>
    <t>DOUBLE WALL FIBERGLASS</t>
  </si>
  <si>
    <t>SCREW</t>
  </si>
  <si>
    <t>TONS</t>
  </si>
  <si>
    <t>60HZ</t>
  </si>
  <si>
    <t>CIRCUIT BREAKER</t>
  </si>
  <si>
    <t>ON/IN</t>
  </si>
  <si>
    <t>DIESEL</t>
  </si>
  <si>
    <t>DRY</t>
  </si>
  <si>
    <t>CLOSED</t>
  </si>
  <si>
    <t>Windows Server 2019</t>
  </si>
  <si>
    <t>DC</t>
  </si>
  <si>
    <t>M3/S</t>
  </si>
  <si>
    <t>KG</t>
  </si>
  <si>
    <t>CO2</t>
  </si>
  <si>
    <t>OFF/OUT</t>
  </si>
  <si>
    <t>SQL Server 2019</t>
  </si>
  <si>
    <t>BELT</t>
  </si>
  <si>
    <t>STEEL</t>
  </si>
  <si>
    <t>LI</t>
  </si>
  <si>
    <t>UTILITY</t>
  </si>
  <si>
    <t>NO STUDY</t>
  </si>
  <si>
    <t>AMPS</t>
  </si>
  <si>
    <t>MCB - METAL CLAD</t>
  </si>
  <si>
    <t>PLUG-IN</t>
  </si>
  <si>
    <t>BUS TIE</t>
  </si>
  <si>
    <t>DOUBLE WALL STEEL</t>
  </si>
  <si>
    <t>SCROLL</t>
  </si>
  <si>
    <t>GASOLINE</t>
  </si>
  <si>
    <t>RING</t>
  </si>
  <si>
    <t>Windows Server 2016</t>
  </si>
  <si>
    <t>M3/MIN</t>
  </si>
  <si>
    <t>R-12</t>
  </si>
  <si>
    <t>SQL Server 2017</t>
  </si>
  <si>
    <t>CAPACITOR</t>
  </si>
  <si>
    <t>STEEL &amp; CONCRETE</t>
  </si>
  <si>
    <t>LS</t>
  </si>
  <si>
    <t>DELAYED</t>
  </si>
  <si>
    <t>NOT VALIDATED</t>
  </si>
  <si>
    <t>HP</t>
  </si>
  <si>
    <t>MCCB - MOLDED CASE</t>
  </si>
  <si>
    <t>SWITCH</t>
  </si>
  <si>
    <t>SINGLE WALL FIBERGLASS</t>
  </si>
  <si>
    <t>ROTARY</t>
  </si>
  <si>
    <t>GLYCOL</t>
  </si>
  <si>
    <t>CROSSFLOW</t>
  </si>
  <si>
    <t>Windows Server 2012</t>
  </si>
  <si>
    <t>M3/H</t>
  </si>
  <si>
    <t>R-123</t>
  </si>
  <si>
    <t>SQL Server 2016</t>
  </si>
  <si>
    <t>CONTACTOR</t>
  </si>
  <si>
    <t>PVC</t>
  </si>
  <si>
    <t>LSI</t>
  </si>
  <si>
    <t>VALIDATED</t>
  </si>
  <si>
    <t>SINGLE WALL STEEL</t>
  </si>
  <si>
    <t>CENTRIFUGAL</t>
  </si>
  <si>
    <t>HYDROGEN PEROXIDE</t>
  </si>
  <si>
    <t>OPEN &amp; CLOSED</t>
  </si>
  <si>
    <t>KPA</t>
  </si>
  <si>
    <t>R-1233zd</t>
  </si>
  <si>
    <t>SQL Server 2014</t>
  </si>
  <si>
    <t>DIRECT</t>
  </si>
  <si>
    <t>PLASTIC</t>
  </si>
  <si>
    <t>LSIG</t>
  </si>
  <si>
    <t>KW</t>
  </si>
  <si>
    <t>STEEL INNER/CONCRETE OUTER</t>
  </si>
  <si>
    <t>WATER</t>
  </si>
  <si>
    <t>L/S</t>
  </si>
  <si>
    <t>R-1234ye</t>
  </si>
  <si>
    <t>DOL</t>
  </si>
  <si>
    <t>L/M</t>
  </si>
  <si>
    <t>R-1234ze</t>
  </si>
  <si>
    <t>HARDWIRED</t>
  </si>
  <si>
    <t>S</t>
  </si>
  <si>
    <t>L/H</t>
  </si>
  <si>
    <t>R-134A</t>
  </si>
  <si>
    <t>INVERTER</t>
  </si>
  <si>
    <t>BAR</t>
  </si>
  <si>
    <t>R-22</t>
  </si>
  <si>
    <t>MOTOR</t>
  </si>
  <si>
    <t>R-32 (R-452E)</t>
  </si>
  <si>
    <t>KG/S</t>
  </si>
  <si>
    <t>R-290</t>
  </si>
  <si>
    <t>SOFT</t>
  </si>
  <si>
    <t>KG/M</t>
  </si>
  <si>
    <t>R-404A</t>
  </si>
  <si>
    <t>STAR_DELTA</t>
  </si>
  <si>
    <t>KG/H</t>
  </si>
  <si>
    <t>R-407C</t>
  </si>
  <si>
    <t>PSI</t>
  </si>
  <si>
    <t>R-410A</t>
  </si>
  <si>
    <t>VSD</t>
  </si>
  <si>
    <t>FT-HEAD</t>
  </si>
  <si>
    <t>R-422B</t>
  </si>
  <si>
    <t>WYE_DELTA</t>
  </si>
  <si>
    <t>R-442A (RS-50)</t>
  </si>
  <si>
    <t>R-444B</t>
  </si>
  <si>
    <t>R-453 (RS44B)</t>
  </si>
  <si>
    <t>R-454B</t>
  </si>
  <si>
    <t>R-454C</t>
  </si>
  <si>
    <t>R-455A</t>
  </si>
  <si>
    <t>R-466A</t>
  </si>
  <si>
    <t>R-470A (RS-53)</t>
  </si>
  <si>
    <t>R-507A</t>
  </si>
  <si>
    <t>R-513A</t>
  </si>
  <si>
    <t>R-513B</t>
  </si>
  <si>
    <t>R-514A</t>
  </si>
  <si>
    <t>R-515B</t>
  </si>
  <si>
    <t>R-717 (NH3)</t>
  </si>
  <si>
    <t>R-744 (CO2)</t>
  </si>
  <si>
    <t>Locations</t>
  </si>
  <si>
    <t>Global Region</t>
  </si>
  <si>
    <t>Location ID</t>
  </si>
  <si>
    <t>Parent Location</t>
  </si>
  <si>
    <t>Company (MFR/Vendor)</t>
  </si>
  <si>
    <t>globalregion</t>
  </si>
  <si>
    <t>orgid</t>
  </si>
  <si>
    <t>company</t>
  </si>
  <si>
    <t>name</t>
  </si>
  <si>
    <t>ABB</t>
  </si>
  <si>
    <t>AMPAC</t>
  </si>
  <si>
    <t>ANDEL</t>
  </si>
  <si>
    <t>ANORD_MARDIX</t>
  </si>
  <si>
    <t>ANORD MARDIX</t>
  </si>
  <si>
    <t>AP_SENSING</t>
  </si>
  <si>
    <t>AP SENSING</t>
  </si>
  <si>
    <t>CATERPILLAR</t>
  </si>
  <si>
    <t>CONDAIR</t>
  </si>
  <si>
    <t>CUMMINS</t>
  </si>
  <si>
    <t>DAIKIN</t>
  </si>
  <si>
    <t>DELL</t>
  </si>
  <si>
    <t>EAE</t>
  </si>
  <si>
    <t>EATON</t>
  </si>
  <si>
    <t>ELTEK</t>
  </si>
  <si>
    <t>EMERSON</t>
  </si>
  <si>
    <t>ENERSYS</t>
  </si>
  <si>
    <t>EQIX</t>
  </si>
  <si>
    <t>EQUINIX, INC</t>
  </si>
  <si>
    <t>EXIDE</t>
  </si>
  <si>
    <t>GENETEC</t>
  </si>
  <si>
    <t>GNB</t>
  </si>
  <si>
    <t>GNB INDUSTRIAL POWER</t>
  </si>
  <si>
    <t>KIDDE</t>
  </si>
  <si>
    <t>KONE</t>
  </si>
  <si>
    <t>LEGRAND</t>
  </si>
  <si>
    <t>MICROSOFT</t>
  </si>
  <si>
    <t>MITSUBISHI</t>
  </si>
  <si>
    <t>NALCO</t>
  </si>
  <si>
    <t>NUAIRE</t>
  </si>
  <si>
    <t>PANASONIC</t>
  </si>
  <si>
    <t>PHILIPS</t>
  </si>
  <si>
    <t>POWERSHIELD</t>
  </si>
  <si>
    <t>REFLEX</t>
  </si>
  <si>
    <t>S&amp;P</t>
  </si>
  <si>
    <t>SOLER &amp; PALAU Ventilation</t>
  </si>
  <si>
    <t>SCHNEIDER</t>
  </si>
  <si>
    <t>SIEMENS</t>
  </si>
  <si>
    <t>SOCOMEC</t>
  </si>
  <si>
    <t>TRANE</t>
  </si>
  <si>
    <t>TTK</t>
  </si>
  <si>
    <t>TYCO</t>
  </si>
  <si>
    <t>VERTIV</t>
  </si>
  <si>
    <t>WILO</t>
  </si>
  <si>
    <t>M1.1 Air Handling Units</t>
  </si>
  <si>
    <t>E1.8 ATS-Automatic Transfer Switches</t>
  </si>
  <si>
    <t>E1.11 Battery Monitoring System</t>
  </si>
  <si>
    <t>E1.29.2 Battery Charger Maintenance</t>
  </si>
  <si>
    <t>E1.7.4 Li Ion Battery</t>
  </si>
  <si>
    <t>E1.33 Comprehensive Utility Failure Test</t>
  </si>
  <si>
    <t>M14.25 Gas Boiler</t>
  </si>
  <si>
    <t>E1.25 Low Voltage Air Circuit Breaker (ACB)</t>
  </si>
  <si>
    <t>M5.14 Coolant Distribution Unit (CDU)</t>
  </si>
  <si>
    <t>M5.2 Air Cooled Chillers</t>
  </si>
  <si>
    <t>M5.1 Water Cooled Chillers</t>
  </si>
  <si>
    <t>M16.1 Hybrid Cooler</t>
  </si>
  <si>
    <t>E1.35 Junction Box Inspections</t>
  </si>
  <si>
    <t>M1.10 Split Systems</t>
  </si>
  <si>
    <t>M1.15 Cold Walls</t>
  </si>
  <si>
    <t>E1.6  DC Power and Distribution Systems</t>
  </si>
  <si>
    <t>M1.9 Dry Coolers</t>
  </si>
  <si>
    <t>M14.14 ELEVATOR</t>
  </si>
  <si>
    <t>O1.1 Fluke Test Equipment Warranty</t>
  </si>
  <si>
    <t>M10.1 Pre-Action Fire System</t>
  </si>
  <si>
    <t>M12.1 Diesel Fuel Polishing</t>
  </si>
  <si>
    <t>M15.1-Generator Systems Testing w/Paralleling Switchgear</t>
  </si>
  <si>
    <t>M10.13 Emergency Lighting Test (Back-up &amp; Egress)</t>
  </si>
  <si>
    <t>M14.5 Load Banks</t>
  </si>
  <si>
    <t>M17.8.1 Rounds Activity Report JP</t>
  </si>
  <si>
    <t>E1.12 Electrical Panel w/o BCM</t>
  </si>
  <si>
    <t>M14.3 Back Flow Preventers</t>
  </si>
  <si>
    <t>M10.16 Fire Pump</t>
  </si>
  <si>
    <t>M1.18 Kyoto Cooling System</t>
  </si>
  <si>
    <t>M13.1 Security System all equipment</t>
  </si>
  <si>
    <t>E1.27 Solar Panels</t>
  </si>
  <si>
    <t>E1.2 ASTS-Digital Static Transfer Switch</t>
  </si>
  <si>
    <t>E1.9 General LV Switchboard Maintenance</t>
  </si>
  <si>
    <t>M3.1 Air Seperator</t>
  </si>
  <si>
    <t>M5.10 Refrigerant Valve Leak Inspection (TED)</t>
  </si>
  <si>
    <t>E1.24 HV/LV Cast Resin Transformer (AN/AF)</t>
  </si>
  <si>
    <t>E1.1.2 UPS (Uninterruptible Power Systems (UPSH))</t>
  </si>
  <si>
    <t>E1.1.1 UPS (Uninterruptible Power Systems (UPSR))</t>
  </si>
  <si>
    <t>E1.1 UPS (Uninterruptible Power Systems (UPSS))</t>
  </si>
  <si>
    <t>M1.12 Electric Duct Heaters</t>
  </si>
  <si>
    <t>M14.8 Variable Frequency Drives</t>
  </si>
  <si>
    <t>M1.1.1 Air Handling Units DD</t>
  </si>
  <si>
    <t>E1.7 VRLA Batteries with Battery Monitoring</t>
  </si>
  <si>
    <t>E1.36 Earthing System</t>
  </si>
  <si>
    <t>M14.6 Water Heaters</t>
  </si>
  <si>
    <t>M5.6 Air Cooled Chiller w/Turbocor</t>
  </si>
  <si>
    <t>M5.4 Water Cooled Chiller (Low Pressure-R123)</t>
  </si>
  <si>
    <t>M19.2 Adiabatic Cooler</t>
  </si>
  <si>
    <t>E1.40 Electrical SCADA/PLC Systems</t>
  </si>
  <si>
    <t>M1.11 Heat Pumps</t>
  </si>
  <si>
    <t>M1.7 CRAH Units (Chilled Water Coil)</t>
  </si>
  <si>
    <t>E1.6.1 DC Power and Distribution Systems w/Batteries</t>
  </si>
  <si>
    <t>O1.10 Kaba Mas Locks</t>
  </si>
  <si>
    <t>M10.1.1 Pre-Action Fire System W/ Nitrogen</t>
  </si>
  <si>
    <t>M12.2 Diesel Fuel Day Tanks</t>
  </si>
  <si>
    <t>M15.1-Generator Systems Testing w/Paralleling Switchgear-Load Test</t>
  </si>
  <si>
    <t>M14.28 Lighting Maintenance</t>
  </si>
  <si>
    <t>E1.14 Electrical Panel w/BCM</t>
  </si>
  <si>
    <t>M14.38 Water Quality Checks</t>
  </si>
  <si>
    <t>M10.17 Jockey Pump</t>
  </si>
  <si>
    <t>M1.8 Roof Top AC Units</t>
  </si>
  <si>
    <t>M13.10 Security Intercom Verification</t>
  </si>
  <si>
    <t>E1.28 Solar Panel Inverter</t>
  </si>
  <si>
    <t>E1.2.1 ASTS-Digital Static Transfer Switch</t>
  </si>
  <si>
    <t>E1.16 LV Paralleling Switchgear Maintenance</t>
  </si>
  <si>
    <t>M3.2 Acceptance Expansion Tank</t>
  </si>
  <si>
    <t>M5.10.1 Skids (TED)</t>
  </si>
  <si>
    <t>E1.24.1 HV/LV Liquid Filled Transformers</t>
  </si>
  <si>
    <t>E2.1 Hitec Diesel CPS PM</t>
  </si>
  <si>
    <t>E1.4  UPS System Control Cabinet</t>
  </si>
  <si>
    <t>M1.13 Transfer Fans</t>
  </si>
  <si>
    <t>M1.14 Fan Coil Unit (FCU)</t>
  </si>
  <si>
    <t>E1.7.1 VRLA Batteries W/O Battery Monitoring</t>
  </si>
  <si>
    <t>E1.37 Electrical Gloves</t>
  </si>
  <si>
    <t>M5.5 Centrifugal Chillers w/Turbocore</t>
  </si>
  <si>
    <t>M19.2 Adiabatic Cooler (Retired, use BRAC-S)</t>
  </si>
  <si>
    <t>M11.1 Refrigerant Monitors</t>
  </si>
  <si>
    <t>M1.17 AC Unit</t>
  </si>
  <si>
    <t>M1.7.1 CRAH DD</t>
  </si>
  <si>
    <t>O1.2 JDSU Test Equipment Calibration</t>
  </si>
  <si>
    <t>M10.10 Hi Fog (Marioff) Fire Suppression System (GPU)</t>
  </si>
  <si>
    <t>M12.3 Diesel Fuel Leak Detection</t>
  </si>
  <si>
    <t>M15.2 Generator Systems Testing-Stand Alone Generators</t>
  </si>
  <si>
    <t>M14.29 LIGHTING CONTROL PANELS</t>
  </si>
  <si>
    <t>E1.15 PMM - Power Management Modules</t>
  </si>
  <si>
    <t>M14.39 Treated Sewage Effluent (TSE) system</t>
  </si>
  <si>
    <t>M3.4 Water Booster Set</t>
  </si>
  <si>
    <t>M1.8.1 Roof Top AC Units w/Turbocor</t>
  </si>
  <si>
    <t>M13.11 Physical Access Verification (Contractors/Contingent  Workers)</t>
  </si>
  <si>
    <t>E1.17 MSB/HDP-Load Transferring Switchboard Maintenance</t>
  </si>
  <si>
    <t>M5.12 Make Up Water Storage Tank</t>
  </si>
  <si>
    <t>M5.10.2 ECC (Evaporative Condensor Coil (TED)</t>
  </si>
  <si>
    <t>E1.26 Transformer Oil Sample</t>
  </si>
  <si>
    <t>E2.2 Diesel Rotary UPS System (DRUPS)</t>
  </si>
  <si>
    <t>E1.5  Extended Load Bus Sync (ELBS) / Load Bus Sync (LBS) / Active Master Device Select Assembly (AM</t>
  </si>
  <si>
    <t>M1.5 Supply/Exhaust Fans (&lt;2HP)</t>
  </si>
  <si>
    <t>M1.19 Portable Air Filtration Unit (Scrubber)</t>
  </si>
  <si>
    <t>E1.7.2 VLA (Flooded) Batteries with Battery Monitoring</t>
  </si>
  <si>
    <t>E1.39 Fall of Potential Testing</t>
  </si>
  <si>
    <t>M5.9 EVAPORATIVE COOLER</t>
  </si>
  <si>
    <t>M19.4 AO Water Testing</t>
  </si>
  <si>
    <t>M11.10 Single Use UPS (&lt;1kVA)</t>
  </si>
  <si>
    <t>M1.6 CRAC / DX</t>
  </si>
  <si>
    <t>M14.26 Water Leak Detection System Maintenance</t>
  </si>
  <si>
    <t>O1.3 JDSU Test Equipment Warranty</t>
  </si>
  <si>
    <t>M10.10.1 Hi Fog (Marioff) Fire Suppression System (DAU/MAU)</t>
  </si>
  <si>
    <t>M12.4 Diesel Fuel Pumping System</t>
  </si>
  <si>
    <t>M15.2 Generator Systems Testing-Stand Alone Generators-Load Test</t>
  </si>
  <si>
    <t>M14.48 UV Light</t>
  </si>
  <si>
    <t>E1.20.1 Critical Load Bus Duct w/RPPs</t>
  </si>
  <si>
    <t>M14.4 Water Reducing Stations</t>
  </si>
  <si>
    <t>M3.5 CHW Pump Pressurization</t>
  </si>
  <si>
    <t>M1.8.2 IDEC (IDEC)</t>
  </si>
  <si>
    <t>M13.12 Physical Access Verification (Equinix Employees)</t>
  </si>
  <si>
    <t>E1.18 MV Switchboard Maintenance</t>
  </si>
  <si>
    <t>E1.3 PDU - Power Distribution Units</t>
  </si>
  <si>
    <t>E2.3 Diesel Rotary UPS (Piller)</t>
  </si>
  <si>
    <t>M14.7 Space Heaters</t>
  </si>
  <si>
    <t>E1.7.3 VLA (Flooded) Batteries without Battery Monitoring</t>
  </si>
  <si>
    <t>E1.41 Inspection of Electrical Installations</t>
  </si>
  <si>
    <t>M6.1 Cooling Towers</t>
  </si>
  <si>
    <t>M11.11 Controls Servers</t>
  </si>
  <si>
    <t>M1.6.1 CRAC DD/N+1</t>
  </si>
  <si>
    <t>O1.4 Digital Lightwave Test Equipment Calibration</t>
  </si>
  <si>
    <t>M10.10.2 Hi Fog (Marioff) Fire Suppression System (MPSU)</t>
  </si>
  <si>
    <t>M12.5 Diesel Fuel Storage Tanks</t>
  </si>
  <si>
    <t>M15.3-Generator Systems Testing w/Paralleling Switchgear &amp; Limited run time</t>
  </si>
  <si>
    <t>E1.6.2 DC Plant RDP (External/Remote Power Panel)</t>
  </si>
  <si>
    <t>M14.47 Ozone Generator</t>
  </si>
  <si>
    <t>M5.3 Chilled Water Pumps</t>
  </si>
  <si>
    <t>M13.13 Logical Access Verification (Equinix Employees)</t>
  </si>
  <si>
    <t>E1.18.1 MV Switchboard Maintenance (GIS)</t>
  </si>
  <si>
    <t>E1.3.1 PDU with RPPS (BCM)</t>
  </si>
  <si>
    <t>M19.5 Dampers</t>
  </si>
  <si>
    <t>M19.3 AO General</t>
  </si>
  <si>
    <t>M10.11 EVACUATION DRILL</t>
  </si>
  <si>
    <t>M15.13 Auto Ball Tube Cleaner</t>
  </si>
  <si>
    <t>M6.6 Filtration Stations</t>
  </si>
  <si>
    <t>M11.12 SynapSense System</t>
  </si>
  <si>
    <t>M19.1 AO DX UNIT</t>
  </si>
  <si>
    <t>O1.5 Digital Lightwave Warranty</t>
  </si>
  <si>
    <t>M10.12 Wet Sprinkler System</t>
  </si>
  <si>
    <t>M12.8 Leak Detection/Fuel Measuring System</t>
  </si>
  <si>
    <t>M15.4 Generator Systems Testing-Stand Alone Generators &amp; Limited run time</t>
  </si>
  <si>
    <t>M14.9 Heat Trace</t>
  </si>
  <si>
    <t>M6.2 Condenser Water Pumps</t>
  </si>
  <si>
    <t>M13.14 Logical Access Verification (Contractors/Contingent Workers)</t>
  </si>
  <si>
    <t>E1.20 Critical Load Bus Duct</t>
  </si>
  <si>
    <t>M12.9 Fuel Dump Tank</t>
  </si>
  <si>
    <t>E1.3.2 PDU with RPPS (No BCM)</t>
  </si>
  <si>
    <t>M2.1 Temp &amp; Humidity Sensor Calibration</t>
  </si>
  <si>
    <t>M19.7 IT Aisle Louvre Doors</t>
  </si>
  <si>
    <t>M10.23 AED (Automated External Defibrillator) Verification</t>
  </si>
  <si>
    <t>M16.4 ATES Systems (Aquifer Thermal Energy Storage)</t>
  </si>
  <si>
    <t>M11.13 Toxic Gas Monitoring Systems</t>
  </si>
  <si>
    <t>O1.6 Fluke Test Equipment Calibration</t>
  </si>
  <si>
    <t>M10.15 Hydrogen Annual</t>
  </si>
  <si>
    <t>M12.9 Fuel Dump Tanks</t>
  </si>
  <si>
    <t>M15.4 Generator Systems Testing-Stand Alone Generators &amp; Limited run time-Load Test</t>
  </si>
  <si>
    <t>M16.2 Osmosis Filters</t>
  </si>
  <si>
    <t>M9.1 Sump Pumps</t>
  </si>
  <si>
    <t>M13.16 Card &amp; Biometric Reader Operation Verification</t>
  </si>
  <si>
    <t>E1.20.2 Reserve/Catcher Block Busduct</t>
  </si>
  <si>
    <t>M15.7 Urea Tank</t>
  </si>
  <si>
    <t>E1.42 LV Transformer Maintenance</t>
  </si>
  <si>
    <t>M2.4 Zone Dampers</t>
  </si>
  <si>
    <t>M10.27 Emergency Button/Sounder Testing</t>
  </si>
  <si>
    <t>M11.14 Methane Monitoring System</t>
  </si>
  <si>
    <t>O1.7 Fujikara Noyes Test Equipment Calibration</t>
  </si>
  <si>
    <t>M10.18 Dry Risers (Stand Pipe)</t>
  </si>
  <si>
    <t>M15.5 Generator Systems Testing w/Paralleling Switchgear (No Load Bank)</t>
  </si>
  <si>
    <t>M16.3 Plate Exchanger</t>
  </si>
  <si>
    <t>M9.2 Under Sink Pumps</t>
  </si>
  <si>
    <t>M13.17 Temporary Badge Verification</t>
  </si>
  <si>
    <t>E1.23 Emergency Use-Bus Duct</t>
  </si>
  <si>
    <t>M2.5 VAV Box</t>
  </si>
  <si>
    <t>M10.28 Fall Prevention Cable System</t>
  </si>
  <si>
    <t>M11.15 EPAS</t>
  </si>
  <si>
    <t>O1.8 NETTEST Test Equipment Calibration</t>
  </si>
  <si>
    <t>M10.19 Fire Hose Cabinet Inspection and Testing</t>
  </si>
  <si>
    <t>M15.6 Generator Systems Testing-Stand Alone Generators (No Load Bank)</t>
  </si>
  <si>
    <t>M3.3 Membrane De-Aerator</t>
  </si>
  <si>
    <t>M9.3 Water Pumps with integrated VFD / VSD</t>
  </si>
  <si>
    <t>M13.18 Key Box Inventory</t>
  </si>
  <si>
    <t>E1.31 UHD</t>
  </si>
  <si>
    <t>M8.1 Humidifiers</t>
  </si>
  <si>
    <t>M13.4 Daylight Savings</t>
  </si>
  <si>
    <t>M11.2 Field BMS System Panels</t>
  </si>
  <si>
    <t>O1.9 Noyes Test Equipment Calibration</t>
  </si>
  <si>
    <t>M10.2 HSSD (High Sensitivity Smoke Detection)</t>
  </si>
  <si>
    <t>M15.8 Gas Turbine Generator</t>
  </si>
  <si>
    <t>M3.6 Buffer Vessel</t>
  </si>
  <si>
    <t>M9.4 SEWAGE LIFT PUMP</t>
  </si>
  <si>
    <t>M13.19 Public Announcement System Verification</t>
  </si>
  <si>
    <t>E1.30 LV Power Factor Correction unit (PFC)</t>
  </si>
  <si>
    <t>M8.2 Dehumidifier</t>
  </si>
  <si>
    <t>M14.1 Loading Dock Roll Up Doors</t>
  </si>
  <si>
    <t>M11.5 Power Quality Meters</t>
  </si>
  <si>
    <t>M10.20 Fire Door Inspections</t>
  </si>
  <si>
    <t>M15.9 Gas Turbine Generator (CENTRAX)</t>
  </si>
  <si>
    <t>M5.11 Chiller Freeze Protection</t>
  </si>
  <si>
    <t>M9.5 Hot Water Centrifugal Pump</t>
  </si>
  <si>
    <t>M13.2 Access Control System</t>
  </si>
  <si>
    <t>E1.34 TVSS</t>
  </si>
  <si>
    <t>M8.3 Evaporative Humidifier/Cooling Systems</t>
  </si>
  <si>
    <t>M14.10 Eyewash Station</t>
  </si>
  <si>
    <t>M11.6 BMS Access</t>
  </si>
  <si>
    <t>M10.22 Post Indicating Valve (to included Curb Boxes)</t>
  </si>
  <si>
    <t>M17.28 Annual Emissions Report</t>
  </si>
  <si>
    <t>M13.20 Paperless Sign-In Operation Verification</t>
  </si>
  <si>
    <t>M14.12 Air Dryer</t>
  </si>
  <si>
    <t>M11.7 Wireless Sensor Nodes</t>
  </si>
  <si>
    <t>M10.24 Breathing Apparatus</t>
  </si>
  <si>
    <t>M5.7 Motorized Valve</t>
  </si>
  <si>
    <t>M13.21 NVR Health Verification</t>
  </si>
  <si>
    <t>E1.38 Neutral Earth Resistor</t>
  </si>
  <si>
    <t>M14.13 Air Compressor</t>
  </si>
  <si>
    <t>M11.8 VIGILENT SYSTEMS</t>
  </si>
  <si>
    <t>M10.26 Inert Gas Based Fire Suppression</t>
  </si>
  <si>
    <t>M5.8 Pipework Inspection</t>
  </si>
  <si>
    <t>M13.24 Automatic Gate</t>
  </si>
  <si>
    <t>M14.19 Roof Inspection</t>
  </si>
  <si>
    <t>M11.9 BTU Meter</t>
  </si>
  <si>
    <t>M10.29 Room Integrity Testing</t>
  </si>
  <si>
    <t>M6.5 Side Stream Filter</t>
  </si>
  <si>
    <t>M13.26 Pedestrian Gate Inspection</t>
  </si>
  <si>
    <t>M14.2 Loading Dock Levelers</t>
  </si>
  <si>
    <t>M19.6 Controls</t>
  </si>
  <si>
    <t>M10.3 Nitrogen Generator</t>
  </si>
  <si>
    <t>M7.1 Closed Loop Chemical Treatment</t>
  </si>
  <si>
    <t>M13.27 Access Portals</t>
  </si>
  <si>
    <t>M14.21 Lightning Protection - Vendor Performed</t>
  </si>
  <si>
    <t>M10.30 Foam Bladder</t>
  </si>
  <si>
    <t>M7.2 Open Loop Chemical Treatment</t>
  </si>
  <si>
    <t>M13.28 Security Entrance X-Ray Machines</t>
  </si>
  <si>
    <t>M14.22 Company Vehicle Maintenance</t>
  </si>
  <si>
    <t>M10.31 Mobile Foam Trolley</t>
  </si>
  <si>
    <t>M7.6 AOT Treatment Station</t>
  </si>
  <si>
    <t>M13.29 Access Control System Client Health</t>
  </si>
  <si>
    <t>M14.23 Facade Cleaning System</t>
  </si>
  <si>
    <t>M10.4 Motorized Fire Dampers</t>
  </si>
  <si>
    <t>M8.4 WATER SOFTENER</t>
  </si>
  <si>
    <t>M13.3 CCTV System</t>
  </si>
  <si>
    <t>M14.24 Landlord Owned Equipment Maintenance Verification</t>
  </si>
  <si>
    <t>M10.4.1 Non-Motorized Fire Dampers</t>
  </si>
  <si>
    <t>M13.5 Security Condition Rounds</t>
  </si>
  <si>
    <t>M14.30 Under Floor Cleaning</t>
  </si>
  <si>
    <t>M10.5 Fire Alarm Control Panel</t>
  </si>
  <si>
    <t>M13.6 Perimeter Door Check</t>
  </si>
  <si>
    <t>M14.33 Equipment Failure Drill</t>
  </si>
  <si>
    <t>M10.6 Fire Extinguishers</t>
  </si>
  <si>
    <t>M13.9 Access Control Host Server Maintenance</t>
  </si>
  <si>
    <t>M14.33.1 Equipment Failure Rotation Test</t>
  </si>
  <si>
    <t>M10.7 FM200</t>
  </si>
  <si>
    <t>M14.34 Stationary Crane (Davit)</t>
  </si>
  <si>
    <t>M10.9 EPO Inspection</t>
  </si>
  <si>
    <t>M14.37 Air Gap Drain Inspection</t>
  </si>
  <si>
    <t>M14.40 External Platform Grating Inspections</t>
  </si>
  <si>
    <t>M14.41 Pre-Winter Check</t>
  </si>
  <si>
    <t>M14.42 Pre-Summer Checks</t>
  </si>
  <si>
    <t>M14.43 Below Ground Drainage Systems &amp; Petrol Interceptors</t>
  </si>
  <si>
    <t>M14.44 Above Ground Drainage Systems - Toilets &amp; Kitchens</t>
  </si>
  <si>
    <t>M14.45 Windows, Doors &amp; Joinery</t>
  </si>
  <si>
    <t>M14.46 Electric Vehicle Charging Station</t>
  </si>
  <si>
    <t>M14.49 Hot, Cold and Ambient Water Dispensers</t>
  </si>
  <si>
    <t>M17.1 Irrigation System</t>
  </si>
  <si>
    <t>M17.10 Hot/Cold Aisle Containment</t>
  </si>
  <si>
    <t>M17.13 Business Continuity Planning</t>
  </si>
  <si>
    <t>M17.14 Updating Raised Floor Plan</t>
  </si>
  <si>
    <t>M17.15 Updating Raised Floor Plan</t>
  </si>
  <si>
    <t>M17.18 Engineering Drill</t>
  </si>
  <si>
    <t>M17.19 Bridge Communication Drill</t>
  </si>
  <si>
    <t>M17.2 SPCC 5yr Review</t>
  </si>
  <si>
    <t>M17.20 IBX Master Data Checks</t>
  </si>
  <si>
    <t>M17.21 Waterless Urinal Cartridge Replacement</t>
  </si>
  <si>
    <t>M17.22 Mechanical Equipment Rotation</t>
  </si>
  <si>
    <t>M17.23 Annual Records Review</t>
  </si>
  <si>
    <t>M17.25 Business Continuity Drill</t>
  </si>
  <si>
    <t>M17.26 Environmental Drill</t>
  </si>
  <si>
    <t>M17.3 Spill Containment Kit Inspection</t>
  </si>
  <si>
    <t>M17.6 Recycling</t>
  </si>
  <si>
    <t>M17.8 Activity Report JP</t>
  </si>
  <si>
    <t>M18.1 Flood Mitigation (Flood Doors)</t>
  </si>
  <si>
    <t>M18.2 Flood Mitigation (Flood Logs)</t>
  </si>
  <si>
    <t>M18.3 Flood Mitigation (Flood Panels)</t>
  </si>
  <si>
    <t>M18.4 Flood Mitigation (Emergency Supplies)</t>
  </si>
  <si>
    <t>M18.5 Flood Mitigation (Fiber Conduits)</t>
  </si>
  <si>
    <t>M18.6 Flood Mitigation (Sewage Line Isolation Valve)</t>
  </si>
  <si>
    <t>M18.7 Flood Mitigation (Emergency Response Plan)</t>
  </si>
  <si>
    <t>P1.1 Yearly inspection ladders maintenance</t>
  </si>
  <si>
    <t>P1.2 HYDRAULIC LIFTS</t>
  </si>
  <si>
    <t>P1.3 Power Washer</t>
  </si>
  <si>
    <t>P1.4 Loaner Tool Carts</t>
  </si>
  <si>
    <t>UREA</t>
  </si>
  <si>
    <t>SEMI_HERMETIC_SCREW</t>
  </si>
  <si>
    <t>R-422D</t>
  </si>
  <si>
    <t>APAC</t>
  </si>
  <si>
    <t>2FORTY</t>
  </si>
  <si>
    <t>2Forty Group</t>
  </si>
  <si>
    <t>A_G_COOMBS</t>
  </si>
  <si>
    <t>A.G. COOMBS PTY LTD</t>
  </si>
  <si>
    <t>A_M_B_P</t>
  </si>
  <si>
    <t>AUSTRAL MONSOON BUILDING PRODUCTS PTY LTD</t>
  </si>
  <si>
    <t>ACTRON_AIR</t>
  </si>
  <si>
    <t>ACTRON AIR</t>
  </si>
  <si>
    <t>ADCC</t>
  </si>
  <si>
    <t>ADCC, Australian Data Center Cleaning</t>
  </si>
  <si>
    <t>ADDA HEAT</t>
  </si>
  <si>
    <t>AUTOM8SA PTY LTD</t>
  </si>
  <si>
    <t>ADVANCED_FUEL_TANKS</t>
  </si>
  <si>
    <t>ADVANCED FUEL TANKS PTY LTD</t>
  </si>
  <si>
    <t>AFEC</t>
  </si>
  <si>
    <t>AFEC PTY LTD</t>
  </si>
  <si>
    <t>AHTT</t>
  </si>
  <si>
    <t>A H T T PTY LTD</t>
  </si>
  <si>
    <t>AIR_BLUE</t>
  </si>
  <si>
    <t>AIR BLUE</t>
  </si>
  <si>
    <t>AIR_RADIATORS</t>
  </si>
  <si>
    <t>AIR RADIATORS PTY LTD</t>
  </si>
  <si>
    <t>AIRATHERM</t>
  </si>
  <si>
    <t>AIRCHANGE</t>
  </si>
  <si>
    <t>AIR CHANGE AUSTRALIA PTY LTD</t>
  </si>
  <si>
    <t>AIRCO</t>
  </si>
  <si>
    <t>AIRDESIGN</t>
  </si>
  <si>
    <t>AIR BY DESIGN PTY LTD</t>
  </si>
  <si>
    <t>AIRFLOW</t>
  </si>
  <si>
    <t>AIR FLOW</t>
  </si>
  <si>
    <t>AIS</t>
  </si>
  <si>
    <t>AIS ELECTRICAL</t>
  </si>
  <si>
    <t>AJAX_ELITE</t>
  </si>
  <si>
    <t>ELITE AIR CONDITIONING &amp; REFRIGERATION PTY LTD</t>
  </si>
  <si>
    <t>AKS</t>
  </si>
  <si>
    <t>AKS INDUSTRIES AUSTRALIA PTY LTD</t>
  </si>
  <si>
    <t>ALFA_LAVAL</t>
  </si>
  <si>
    <t>ALFA LAVAL</t>
  </si>
  <si>
    <t>ALGOTECH</t>
  </si>
  <si>
    <t>ALGOTECH FIRE PROTECTION PTY LTD</t>
  </si>
  <si>
    <t>ALINE</t>
  </si>
  <si>
    <t>ALINE GROUP PTY LTD</t>
  </si>
  <si>
    <t>ALL_PUR_PUMPS</t>
  </si>
  <si>
    <t>ALL PURPOSE PUMPS PTY LTD</t>
  </si>
  <si>
    <t>ALLEN_BRADLEY</t>
  </si>
  <si>
    <t>ALLEN BRADLEY AUTOMATION</t>
  </si>
  <si>
    <t>ALLFIRE</t>
  </si>
  <si>
    <t>ALLFIRE SUPPLIES PTY LTD</t>
  </si>
  <si>
    <t>ALLIED_PUMPS</t>
  </si>
  <si>
    <t>ALLIED PUMPS</t>
  </si>
  <si>
    <t>ALLOY</t>
  </si>
  <si>
    <t>ALLOY COMPUTER PRODUCTS PTY LTD</t>
  </si>
  <si>
    <t>ALSCO</t>
  </si>
  <si>
    <t>ALSCO PTY LTD</t>
  </si>
  <si>
    <t>ALSTORE</t>
  </si>
  <si>
    <t>AMICUS</t>
  </si>
  <si>
    <t>APOLLO</t>
  </si>
  <si>
    <t>AQUACARE</t>
  </si>
  <si>
    <t>AQUAFLEX</t>
  </si>
  <si>
    <t>AQUIP</t>
  </si>
  <si>
    <t>AQUIP SUPPLIES</t>
  </si>
  <si>
    <t>ARA</t>
  </si>
  <si>
    <t>ARA ELECTRICAL SERVICES PTY LTD</t>
  </si>
  <si>
    <t>ARC</t>
  </si>
  <si>
    <t>ARC SWITCHBOARDS</t>
  </si>
  <si>
    <t>ARMCOR</t>
  </si>
  <si>
    <t>ARMCO AIR SOLUTIONS</t>
  </si>
  <si>
    <t>ASCO</t>
  </si>
  <si>
    <t>ASCO POWER TECHNOLOGIES</t>
  </si>
  <si>
    <t>ASP_ACCESS_FLOORS</t>
  </si>
  <si>
    <t>A.S.P ACCESS FLOORS PTY LTD</t>
  </si>
  <si>
    <t>ASSA_ABLOY</t>
  </si>
  <si>
    <t>ASSA ABLOY</t>
  </si>
  <si>
    <t>AST</t>
  </si>
  <si>
    <t>AUSTRALIAN SECURITY TECHNOLOGY PTY LTD</t>
  </si>
  <si>
    <t>AUSBUY</t>
  </si>
  <si>
    <t>AUSBUY GROUP PTY LTD</t>
  </si>
  <si>
    <t>AUSPOWER EDM</t>
  </si>
  <si>
    <t>AUSPOWER EDM PTY LTD</t>
  </si>
  <si>
    <t>AUSTANK</t>
  </si>
  <si>
    <t>AUSTRAL_AC</t>
  </si>
  <si>
    <t>AUSTRAL AIR CONDITIONING SERVICE PTY LTD</t>
  </si>
  <si>
    <t>AUTOHEAT</t>
  </si>
  <si>
    <t>AUTOMATIC HEATING GLOBAL PTY LTD</t>
  </si>
  <si>
    <t>AUTOMATIC HEATING</t>
  </si>
  <si>
    <t>AUTOMOTIVE LOCKSMITHS</t>
  </si>
  <si>
    <t>Automotive Locksmiths</t>
  </si>
  <si>
    <t>AVC</t>
  </si>
  <si>
    <t>ADVANCED CONTROLS PTY LTD</t>
  </si>
  <si>
    <t>AVEVA</t>
  </si>
  <si>
    <t>AVG</t>
  </si>
  <si>
    <t>A V G</t>
  </si>
  <si>
    <t>AWEST</t>
  </si>
  <si>
    <t>A-WEST DISTRIBUTORS</t>
  </si>
  <si>
    <t>AXIS</t>
  </si>
  <si>
    <t>Axis Communications</t>
  </si>
  <si>
    <t>BAC</t>
  </si>
  <si>
    <t>BAC PTY LTD</t>
  </si>
  <si>
    <t>BACS</t>
  </si>
  <si>
    <t>BACS Contamination Control</t>
  </si>
  <si>
    <t>BARNWELL</t>
  </si>
  <si>
    <t>BARNWELL CAMBRIDGE PTY LTD</t>
  </si>
  <si>
    <t>BAYTON</t>
  </si>
  <si>
    <t>Bayton Cleaning Pty Ltd</t>
  </si>
  <si>
    <t>BE</t>
  </si>
  <si>
    <t>B E SWITCHCRAFT PTY LTD</t>
  </si>
  <si>
    <t>BELDEN</t>
  </si>
  <si>
    <t>Belden Inc</t>
  </si>
  <si>
    <t>BELIMO</t>
  </si>
  <si>
    <t>BELIMO ACTUATORS PTY LTD</t>
  </si>
  <si>
    <t>BERMAD</t>
  </si>
  <si>
    <t>BERMAD AUSTRALIA PTY LTD</t>
  </si>
  <si>
    <t>BEYOND</t>
  </si>
  <si>
    <t>BEYOND FIRE PTY LTD</t>
  </si>
  <si>
    <t>BFI</t>
  </si>
  <si>
    <t>BFT</t>
  </si>
  <si>
    <t>BILLI</t>
  </si>
  <si>
    <t>BILLI PTY LTD</t>
  </si>
  <si>
    <t>BKB</t>
  </si>
  <si>
    <t>BLADEROOM</t>
  </si>
  <si>
    <t>BLADE ROOM</t>
  </si>
  <si>
    <t>BOXED_HVAC</t>
  </si>
  <si>
    <t>BOXED HVAC (SMART BOX)</t>
  </si>
  <si>
    <t>BRAY</t>
  </si>
  <si>
    <t>Bray International, Inc.</t>
  </si>
  <si>
    <t>BRE</t>
  </si>
  <si>
    <t>BRE Services CO. PTY LTD</t>
  </si>
  <si>
    <t>BROLEC</t>
  </si>
  <si>
    <t>BROLEC ELECTRICAL CONTRACTORS</t>
  </si>
  <si>
    <t>BSA</t>
  </si>
  <si>
    <t>BSA LIMITED</t>
  </si>
  <si>
    <t>BULLOCK</t>
  </si>
  <si>
    <t>BULLOCK MANUFACTURING PTY LTD</t>
  </si>
  <si>
    <t>BUSHMAN</t>
  </si>
  <si>
    <t>BUTLER</t>
  </si>
  <si>
    <t>BUTLER ELECTRIC</t>
  </si>
  <si>
    <t>CALPEDA</t>
  </si>
  <si>
    <t>CANBERRA</t>
  </si>
  <si>
    <t>CANBERRA SWITCHBOARDS</t>
  </si>
  <si>
    <t>CANON</t>
  </si>
  <si>
    <t>CAPTECH</t>
  </si>
  <si>
    <t>CAPACITOR TECHNOLOGIES</t>
  </si>
  <si>
    <t>CARDIAC_SCIENCE</t>
  </si>
  <si>
    <t>CARDIAC SCIENCE</t>
  </si>
  <si>
    <t>CAREL</t>
  </si>
  <si>
    <t>CARLO_GAVAZZI</t>
  </si>
  <si>
    <t>CARLO GAVAZZI AUTOMATION</t>
  </si>
  <si>
    <t>CARRIER</t>
  </si>
  <si>
    <t>CATHODIC PS</t>
  </si>
  <si>
    <t>CATHODIC PROTECTION SERVICE</t>
  </si>
  <si>
    <t>CELMEC</t>
  </si>
  <si>
    <t>CELMEC INTERNATIONAL PTY LTD</t>
  </si>
  <si>
    <t>CENTRAL_PLUMBING</t>
  </si>
  <si>
    <t>CENTRAL PLUMBING GROUP</t>
  </si>
  <si>
    <t>CENTURY</t>
  </si>
  <si>
    <t>CENTURY BATTERIES</t>
  </si>
  <si>
    <t>CHADWICKS</t>
  </si>
  <si>
    <t>CHADWICKS AUSTRALIA PACIFIC PTY LTD</t>
  </si>
  <si>
    <t>CHARTER</t>
  </si>
  <si>
    <t>CHARTER PLUMBING AND GAS</t>
  </si>
  <si>
    <t>CHLORIDE</t>
  </si>
  <si>
    <t>CHUBB</t>
  </si>
  <si>
    <t>CHUBB AUSTRALIA LTD</t>
  </si>
  <si>
    <t>CISCO</t>
  </si>
  <si>
    <t>CISCO PTY LTD</t>
  </si>
  <si>
    <t>CLEVERTRONIC</t>
  </si>
  <si>
    <t>CLEVERTRONICS PTY LTD</t>
  </si>
  <si>
    <t>CLIMATECH</t>
  </si>
  <si>
    <t>CLIMATECH PTY LTD</t>
  </si>
  <si>
    <t>CLIPSAL</t>
  </si>
  <si>
    <t>CLIPSAL AUSTRALIA PTY LTD</t>
  </si>
  <si>
    <t>CNP</t>
  </si>
  <si>
    <t>COLAIR</t>
  </si>
  <si>
    <t>CONDAIR PTY LTD</t>
  </si>
  <si>
    <t>CONQUEST</t>
  </si>
  <si>
    <t>CONQUEST EQUIPMENT</t>
  </si>
  <si>
    <t>CONTRL_PWR</t>
  </si>
  <si>
    <t>CONTROLLING POWER PTY LTD</t>
  </si>
  <si>
    <t>CONTROLLING POWER</t>
  </si>
  <si>
    <t>Controlling Power</t>
  </si>
  <si>
    <t>CONTROLWORKS</t>
  </si>
  <si>
    <t>CONTROLWORKS NSW PTY LTD</t>
  </si>
  <si>
    <t>CONTSOL</t>
  </si>
  <si>
    <t>CONTAINMENT SOLUTIONS</t>
  </si>
  <si>
    <t>CONVERGENTWTRCTRLS</t>
  </si>
  <si>
    <t>CONVERGENT WATER CONTROLS PTY LTD</t>
  </si>
  <si>
    <t>CONVERGINT</t>
  </si>
  <si>
    <t>CONVERGINT AUSTRALIA PTY LTD</t>
  </si>
  <si>
    <t>COOKE</t>
  </si>
  <si>
    <t>COOKE &amp; DOWSETT PTY LTD</t>
  </si>
  <si>
    <t>COOKS</t>
  </si>
  <si>
    <t>COOKS_PLUMBING</t>
  </si>
  <si>
    <t>COOKS PLUMBING</t>
  </si>
  <si>
    <t>COPELAND SCROLL</t>
  </si>
  <si>
    <t>COPELAND CORPORATION PTY LTD</t>
  </si>
  <si>
    <t>COSAIR</t>
  </si>
  <si>
    <t>CRAIGALAN</t>
  </si>
  <si>
    <t>CRITEC</t>
  </si>
  <si>
    <t>CRITI_COOL</t>
  </si>
  <si>
    <t>CRITI COOL PTY LTD</t>
  </si>
  <si>
    <t>CROSSLEY</t>
  </si>
  <si>
    <t>CROSSMULLER</t>
  </si>
  <si>
    <t>CRS</t>
  </si>
  <si>
    <t>CSB</t>
  </si>
  <si>
    <t>CSB Energy Technology Co. Ltd</t>
  </si>
  <si>
    <t>CULLIGAN</t>
  </si>
  <si>
    <t>CUMMINS POWER GENERATION</t>
  </si>
  <si>
    <t>DAHL_BALDWIN</t>
  </si>
  <si>
    <t>DAHL BALDWIN</t>
  </si>
  <si>
    <t>DAIKIN AUSTRALIA PTY LTD</t>
  </si>
  <si>
    <t>DALI</t>
  </si>
  <si>
    <t>DANFOSS</t>
  </si>
  <si>
    <t>DANFOSS POWER SOLUTIONS PTY LTD</t>
  </si>
  <si>
    <t>DAVEY</t>
  </si>
  <si>
    <t>DAVEY WATER PRODUCTS PTY LTD</t>
  </si>
  <si>
    <t>DELKOR</t>
  </si>
  <si>
    <t>Delkor Australia</t>
  </si>
  <si>
    <t>DELTA</t>
  </si>
  <si>
    <t>DELTA ELCOM PTY LTD</t>
  </si>
  <si>
    <t>DELUXEGLASS</t>
  </si>
  <si>
    <t>DES</t>
  </si>
  <si>
    <t>DIRECT ENGINEERING SERVICES PTY LTD</t>
  </si>
  <si>
    <t>DISCOVER</t>
  </si>
  <si>
    <t>Discover Battery</t>
  </si>
  <si>
    <t>DIXON</t>
  </si>
  <si>
    <t>DORMAKABA</t>
  </si>
  <si>
    <t>DORMA DOOR CONTROLS PTY LTD</t>
  </si>
  <si>
    <t>DRAC</t>
  </si>
  <si>
    <t>DRAC MECHANICAL PTY LTD</t>
  </si>
  <si>
    <t>DRC</t>
  </si>
  <si>
    <t>D.R.C. SWITCHBOARDS PTY LTD</t>
  </si>
  <si>
    <t>DUNNAIR</t>
  </si>
  <si>
    <t>DURA</t>
  </si>
  <si>
    <t>DURA HOSE REELS</t>
  </si>
  <si>
    <t>DURAFLEX</t>
  </si>
  <si>
    <t>DWYER</t>
  </si>
  <si>
    <t>DWYER INSTRUMENTS</t>
  </si>
  <si>
    <t>DYNAMIC</t>
  </si>
  <si>
    <t>DYNAMIC FIRE PTY LTD</t>
  </si>
  <si>
    <t>E&amp;I</t>
  </si>
  <si>
    <t>E&amp;I ENGINEERING</t>
  </si>
  <si>
    <t>EAE ELEKTRIK</t>
  </si>
  <si>
    <t>EBM_PAPST</t>
  </si>
  <si>
    <t>EBS_RAY</t>
  </si>
  <si>
    <t>EBS RAY PUMPS PTY LTD</t>
  </si>
  <si>
    <t>ECOLAB</t>
  </si>
  <si>
    <t>Ecolab Australia</t>
  </si>
  <si>
    <t>ECONTROL</t>
  </si>
  <si>
    <t>ECONTROL (KMC CONTROLS (AUSTRALASIA) PTY LTD)</t>
  </si>
  <si>
    <t>ECS</t>
  </si>
  <si>
    <t>ECS SERVICES</t>
  </si>
  <si>
    <t>EDGE ELECTRICAL</t>
  </si>
  <si>
    <t>EDMI</t>
  </si>
  <si>
    <t>ELSTER</t>
  </si>
  <si>
    <t>EMC</t>
  </si>
  <si>
    <t>EMERSON NETWORK POWER AUSTRALIA</t>
  </si>
  <si>
    <t>ENERGENIUS</t>
  </si>
  <si>
    <t>ENERSYS AUSTRALIA PTY LTD</t>
  </si>
  <si>
    <t>ENERVEN</t>
  </si>
  <si>
    <t>ENERVEN ENERGY INFRASTRUCTURE</t>
  </si>
  <si>
    <t>ENVIRO_TECH</t>
  </si>
  <si>
    <t>ENVIROTECH</t>
  </si>
  <si>
    <t>ENVIROPLUS</t>
  </si>
  <si>
    <t>ENVIROTANK</t>
  </si>
  <si>
    <t>ENVIROTANK PTY LTD</t>
  </si>
  <si>
    <t>ENWARE</t>
  </si>
  <si>
    <t>ENWARE AUSTRALIA PTY LTD</t>
  </si>
  <si>
    <t>EPSA</t>
  </si>
  <si>
    <t>ERES</t>
  </si>
  <si>
    <t>EFFICIENT REFRIGERATION AND ENERGY SOLUTIONS</t>
  </si>
  <si>
    <t>ERICO</t>
  </si>
  <si>
    <t>ERICO PRODUCTS AUSTRALIA PTY LTD</t>
  </si>
  <si>
    <t>ESCO</t>
  </si>
  <si>
    <t>EVERETT SMITH</t>
  </si>
  <si>
    <t>ESG</t>
  </si>
  <si>
    <t>ELEVATOR SERVICE GROUP PTY LTD</t>
  </si>
  <si>
    <t>ESSENDON_PLUMB</t>
  </si>
  <si>
    <t>Essendon Plumbing Services</t>
  </si>
  <si>
    <t>EUROMAG</t>
  </si>
  <si>
    <t>EVAPCO</t>
  </si>
  <si>
    <t>EXIDE AUSTRALIA PTY LTD</t>
  </si>
  <si>
    <t>FAN COIL IND</t>
  </si>
  <si>
    <t>FAN COIL INDUSTRIES</t>
  </si>
  <si>
    <t>FANTECH</t>
  </si>
  <si>
    <t>FANTECH PTY LTD</t>
  </si>
  <si>
    <t>FEBCO</t>
  </si>
  <si>
    <t>FIBREFLOW</t>
  </si>
  <si>
    <t>FIKE</t>
  </si>
  <si>
    <t>FIKE CORPOROATION</t>
  </si>
  <si>
    <t>FINNAIR</t>
  </si>
  <si>
    <t>FINN AIR</t>
  </si>
  <si>
    <t>FIREFNDR</t>
  </si>
  <si>
    <t>FIRE FINDER</t>
  </si>
  <si>
    <t>FIRESAFE</t>
  </si>
  <si>
    <t>FIRESAFE - Fire Systems (SA) Pty Ltd.</t>
  </si>
  <si>
    <t>FIRESENSE</t>
  </si>
  <si>
    <t>FIRE SENSE</t>
  </si>
  <si>
    <t>FIREWORLD</t>
  </si>
  <si>
    <t>FIREWORLD AUSTRALIA PTY LTD</t>
  </si>
  <si>
    <t>FIREX</t>
  </si>
  <si>
    <t>FIREX PTY LTD</t>
  </si>
  <si>
    <t>FLAMESTOP</t>
  </si>
  <si>
    <t>FLAMESTOP PTY LTD</t>
  </si>
  <si>
    <t>FLUIDFLO</t>
  </si>
  <si>
    <t>FORBES</t>
  </si>
  <si>
    <t>FORCE_FIRE</t>
  </si>
  <si>
    <t>FORCE FIRE PTY LTD</t>
  </si>
  <si>
    <t>FORCEFIRE</t>
  </si>
  <si>
    <t>FREDON</t>
  </si>
  <si>
    <t>FREDON INDUSTRIES PTY LTD</t>
  </si>
  <si>
    <t>FRERK</t>
  </si>
  <si>
    <t>FRERK AGGREGATEBAU GMBH</t>
  </si>
  <si>
    <t>FROSTEC</t>
  </si>
  <si>
    <t>FUJI_ELEVATORS</t>
  </si>
  <si>
    <t>FUJI ELEVATORS AUSTRALIA PTY LTD</t>
  </si>
  <si>
    <t>FUJI_SMBE</t>
  </si>
  <si>
    <t>FUJI SMBE MACQUARIE PTY LTD</t>
  </si>
  <si>
    <t>FUJI_XEROX</t>
  </si>
  <si>
    <t>FUJI XEROX DOCUPRINT</t>
  </si>
  <si>
    <t>FUJITSU</t>
  </si>
  <si>
    <t>FURSE</t>
  </si>
  <si>
    <t>FVS_FIRE</t>
  </si>
  <si>
    <t>FVS FIRE PTY LTD</t>
  </si>
  <si>
    <t>G_J_WALKER</t>
  </si>
  <si>
    <t>G J Walker</t>
  </si>
  <si>
    <t>GALLAGHER</t>
  </si>
  <si>
    <t>GARAVENTA_LIFT</t>
  </si>
  <si>
    <t>GARAVENTA LIFT</t>
  </si>
  <si>
    <t>GATEKEEPER</t>
  </si>
  <si>
    <t>GENCARE</t>
  </si>
  <si>
    <t>GENERAL_AIR</t>
  </si>
  <si>
    <t>GENERAL AIR PRODUCTS</t>
  </si>
  <si>
    <t>GENERAL_ELECTRIC</t>
  </si>
  <si>
    <t>GENERAL ELECTRIC</t>
  </si>
  <si>
    <t>GENERATOR PWR</t>
  </si>
  <si>
    <t>GENERATOR POWER</t>
  </si>
  <si>
    <t>GENETEC AUSTRALIA PTY LTD</t>
  </si>
  <si>
    <t>GENIE</t>
  </si>
  <si>
    <t>GENIE LIFTS</t>
  </si>
  <si>
    <t>GENTEC</t>
  </si>
  <si>
    <t>GLBLWTR</t>
  </si>
  <si>
    <t>GLOBAL WATER SOLUTIONS</t>
  </si>
  <si>
    <t>GMAX</t>
  </si>
  <si>
    <t>GOLDMANPLUMB</t>
  </si>
  <si>
    <t>GOLDMAN PLUMBING PTY LTD</t>
  </si>
  <si>
    <t>GOULDS</t>
  </si>
  <si>
    <t>GREYLINE</t>
  </si>
  <si>
    <t>GREYLINE INSTRUMENTS</t>
  </si>
  <si>
    <t>GRIFCO</t>
  </si>
  <si>
    <t>CHAMBERLAIN AUSTRALIA PTY LTD</t>
  </si>
  <si>
    <t>GROSVENOR</t>
  </si>
  <si>
    <t>Grosvenor Engineering Group</t>
  </si>
  <si>
    <t>GRUNDFOS</t>
  </si>
  <si>
    <t>GRUNDFOS PUMPS PTY LTD</t>
  </si>
  <si>
    <t>GUNNEBO</t>
  </si>
  <si>
    <t>GUNNEBO AUSTRALIA PTY LTD</t>
  </si>
  <si>
    <t>HANLEY_ENERGY</t>
  </si>
  <si>
    <t>HANLEY ENERGY</t>
  </si>
  <si>
    <t>HASTIE</t>
  </si>
  <si>
    <t>HAULOTTE</t>
  </si>
  <si>
    <t>HAULOTTE GROUP</t>
  </si>
  <si>
    <t>HEARTSINE</t>
  </si>
  <si>
    <t>HECTRON</t>
  </si>
  <si>
    <t>HECTRON WATER FILTRATION SOLUTIONS</t>
  </si>
  <si>
    <t>HIGH_TECH_CTRL</t>
  </si>
  <si>
    <t>HIGH TECHNOLOGY CONTROL PTY LTD</t>
  </si>
  <si>
    <t>HISENSE</t>
  </si>
  <si>
    <t>HISENSE AUSTRALIA PTY LTD</t>
  </si>
  <si>
    <t>HITACHI</t>
  </si>
  <si>
    <t>HITACHI AUSTRALIA LIMITED</t>
  </si>
  <si>
    <t>HOLEC</t>
  </si>
  <si>
    <t>HOLYOAKE</t>
  </si>
  <si>
    <t>HOLYOAKE INDUSTRIES</t>
  </si>
  <si>
    <t>HONEYWELL</t>
  </si>
  <si>
    <t>HONEYWELL LTD</t>
  </si>
  <si>
    <t>HYDROCHEM</t>
  </si>
  <si>
    <t>HYDRO-CHEM PTY LTD</t>
  </si>
  <si>
    <t>HYDROFLOW</t>
  </si>
  <si>
    <t>Hydro Flow Australia</t>
  </si>
  <si>
    <t>IDEALAIR_GROUP</t>
  </si>
  <si>
    <t>IDEALAIR GROUP PTY LTD</t>
  </si>
  <si>
    <t>INCA</t>
  </si>
  <si>
    <t>INCA Control Pty Ltd</t>
  </si>
  <si>
    <t>INDEPENDENT</t>
  </si>
  <si>
    <t>INDEPENDENT AUTOMATION PTY LTD</t>
  </si>
  <si>
    <t>INERTIA</t>
  </si>
  <si>
    <t>INGRSOL_RAND</t>
  </si>
  <si>
    <t>INGERSOLL-RAND AUSTRALIA LTD</t>
  </si>
  <si>
    <t>INKEMA</t>
  </si>
  <si>
    <t>INKEMA SISTEMAS</t>
  </si>
  <si>
    <t>INS</t>
  </si>
  <si>
    <t>INS GLOBAL</t>
  </si>
  <si>
    <t>INTEGRA</t>
  </si>
  <si>
    <t>IPD</t>
  </si>
  <si>
    <t>IPD  Industrial</t>
  </si>
  <si>
    <t>ITCS</t>
  </si>
  <si>
    <t>IT CRITICAL SYSTEMS</t>
  </si>
  <si>
    <t>ITRON</t>
  </si>
  <si>
    <t>ITRON AUSTRALASIA PTY LTD</t>
  </si>
  <si>
    <t>J &amp; G PROPERTY SERVICES</t>
  </si>
  <si>
    <t>J_J_PLUMBING</t>
  </si>
  <si>
    <t>JONES AND JONES MASTER PLUMBING</t>
  </si>
  <si>
    <t>JA_SOLAR</t>
  </si>
  <si>
    <t>JA SOLAR HOLDINGS</t>
  </si>
  <si>
    <t>JACQUES</t>
  </si>
  <si>
    <t>JETCHARGE</t>
  </si>
  <si>
    <t>JET Charge</t>
  </si>
  <si>
    <t>JOHNSON_CONTROLS</t>
  </si>
  <si>
    <t>JOHNSON CONTROLS</t>
  </si>
  <si>
    <t>JPF</t>
  </si>
  <si>
    <t>JPF PROFI</t>
  </si>
  <si>
    <t>JRK</t>
  </si>
  <si>
    <t>John R Keith Group</t>
  </si>
  <si>
    <t>JS_HUMID</t>
  </si>
  <si>
    <t>JS HUMIDIFIERS</t>
  </si>
  <si>
    <t>JUNIPER</t>
  </si>
  <si>
    <t>Juniper Networks</t>
  </si>
  <si>
    <t>KAVANAGH</t>
  </si>
  <si>
    <t>Kavanagh Engineering</t>
  </si>
  <si>
    <t>KAYTEE</t>
  </si>
  <si>
    <t>KAYTEE PTY LTD</t>
  </si>
  <si>
    <t>KE_BROWN</t>
  </si>
  <si>
    <t>KE BROWN ELECTRICAL SWITCHBOARDS</t>
  </si>
  <si>
    <t>KEBA</t>
  </si>
  <si>
    <t>KEBA EV Charging Stations &amp; Automation</t>
  </si>
  <si>
    <t>KELAIR</t>
  </si>
  <si>
    <t>Kelair Pumps Australia Pty Ltd</t>
  </si>
  <si>
    <t>KINDS_ELTEKNIK</t>
  </si>
  <si>
    <t>Kinds Elteknik AB</t>
  </si>
  <si>
    <t>KLEEMANN</t>
  </si>
  <si>
    <t>KLINE</t>
  </si>
  <si>
    <t>KLINE FIRE</t>
  </si>
  <si>
    <t>KONE Australia</t>
  </si>
  <si>
    <t>KRONTEK</t>
  </si>
  <si>
    <t>KSB</t>
  </si>
  <si>
    <t>KSB AJAX</t>
  </si>
  <si>
    <t>L&amp;I</t>
  </si>
  <si>
    <t>L&amp;I ELECTRICAL PTY LTD</t>
  </si>
  <si>
    <t>LADD_ELEC</t>
  </si>
  <si>
    <t>LADD ELECTRICAL PTY LTD</t>
  </si>
  <si>
    <t>LAI</t>
  </si>
  <si>
    <t>LAI SWITCHBOARDS AUSTRALIA PTY LTD</t>
  </si>
  <si>
    <t>LEDA</t>
  </si>
  <si>
    <t>LEOPARD</t>
  </si>
  <si>
    <t>LEOPARD CONTROLS</t>
  </si>
  <si>
    <t>LIEBERT</t>
  </si>
  <si>
    <t>LINK_MECH</t>
  </si>
  <si>
    <t>LINK MECHANICAL SOLUTIONS PTY LTD</t>
  </si>
  <si>
    <t>LONGI</t>
  </si>
  <si>
    <t>LONGI SOLAR</t>
  </si>
  <si>
    <t>LOWARA</t>
  </si>
  <si>
    <t>LPG</t>
  </si>
  <si>
    <t>LPG AUSTRALIA HOLDINGS PTY LTD</t>
  </si>
  <si>
    <t>LU-VE</t>
  </si>
  <si>
    <t>LU-VE GROUP</t>
  </si>
  <si>
    <t>LUCID</t>
  </si>
  <si>
    <t>LUCID BUILDING AUTOMATION PTY LTD</t>
  </si>
  <si>
    <t>MAGELLAN_POWER</t>
  </si>
  <si>
    <t>MAGELLAN POWER</t>
  </si>
  <si>
    <t>MAGNETICAUTO</t>
  </si>
  <si>
    <t>MAGNETIC AUTOMATION PTY LTD</t>
  </si>
  <si>
    <t>MASTERFLOW</t>
  </si>
  <si>
    <t>MAYFIELD</t>
  </si>
  <si>
    <t>MAYFIELD INDUSTRIES PTY LTD</t>
  </si>
  <si>
    <t>MCORBIN_PLUMBING</t>
  </si>
  <si>
    <t>M CORBIN PLUMBING</t>
  </si>
  <si>
    <t>MCQUAY</t>
  </si>
  <si>
    <t>MERLIN_GERIN</t>
  </si>
  <si>
    <t>MERLIN GERIN</t>
  </si>
  <si>
    <t>METROWEST</t>
  </si>
  <si>
    <t>METROWEST SERVICE</t>
  </si>
  <si>
    <t>MIRAGE</t>
  </si>
  <si>
    <t>MIRAGE DOORS</t>
  </si>
  <si>
    <t>MITSUBISHI ELECTRIC</t>
  </si>
  <si>
    <t>MOBREY</t>
  </si>
  <si>
    <t>MOBREY LTD</t>
  </si>
  <si>
    <t>MONARCH</t>
  </si>
  <si>
    <t>MONARCH PUMP MOTORS</t>
  </si>
  <si>
    <t>MONSOON IND</t>
  </si>
  <si>
    <t>MONSOON INDUSTRIES PTY LIMITED</t>
  </si>
  <si>
    <t>MOXA</t>
  </si>
  <si>
    <t>MOXA Asia-Pacific</t>
  </si>
  <si>
    <t>MSR</t>
  </si>
  <si>
    <t>MSR-ELECTRONIC</t>
  </si>
  <si>
    <t>MTU</t>
  </si>
  <si>
    <t>MULLER</t>
  </si>
  <si>
    <t>MUNTERS</t>
  </si>
  <si>
    <t>MUNTERS PTY LIMITED</t>
  </si>
  <si>
    <t>MWPLUMBING</t>
  </si>
  <si>
    <t>MW PLUMBING</t>
  </si>
  <si>
    <t>N/A - NOT APPLICABLE</t>
  </si>
  <si>
    <t>ECOLAB PTY LTD t/a NALCO</t>
  </si>
  <si>
    <t>NCC</t>
  </si>
  <si>
    <t>NORTH COAST COMMERCIAL</t>
  </si>
  <si>
    <t>NHP</t>
  </si>
  <si>
    <t>N.H.P ELECTRICAL ENGINEERING PRODUCTS PTY LTD</t>
  </si>
  <si>
    <t>NILSEN</t>
  </si>
  <si>
    <t>NORDIC</t>
  </si>
  <si>
    <t>NOTIFIER</t>
  </si>
  <si>
    <t>NOVARIS</t>
  </si>
  <si>
    <t>NVENT</t>
  </si>
  <si>
    <t>NYLEX</t>
  </si>
  <si>
    <t>NYLEX PTY LTD</t>
  </si>
  <si>
    <t>OCULAR</t>
  </si>
  <si>
    <t>Ocular Charging</t>
  </si>
  <si>
    <t>ODG</t>
  </si>
  <si>
    <t>O.D.G</t>
  </si>
  <si>
    <t>ODYSSEY</t>
  </si>
  <si>
    <t>ODYSSEY BATTERIES</t>
  </si>
  <si>
    <t>OMEGALEC</t>
  </si>
  <si>
    <t>OMRON</t>
  </si>
  <si>
    <t>OMRON ELECTRONICS PTY LTD</t>
  </si>
  <si>
    <t>OPI</t>
  </si>
  <si>
    <t>O.P.INDUSTRIES PTY LTD</t>
  </si>
  <si>
    <t>OTIS</t>
  </si>
  <si>
    <t>OTIS ELEVATOR COMPANY</t>
  </si>
  <si>
    <t>PACIFIC_HVAC</t>
  </si>
  <si>
    <t>PACIFIC HVAC ENGINEERING</t>
  </si>
  <si>
    <t>PARRATECH</t>
  </si>
  <si>
    <t>PENTAIR</t>
  </si>
  <si>
    <t>PENTAX</t>
  </si>
  <si>
    <t>PENTAX-PUMPS</t>
  </si>
  <si>
    <t>PETRO_INDUSTRIAL</t>
  </si>
  <si>
    <t>PETRO INDUSTRIAL PTY LTD</t>
  </si>
  <si>
    <t>PILLER</t>
  </si>
  <si>
    <t>PILOT_AIR</t>
  </si>
  <si>
    <t>PILOT AIR COMPRESSORS PTY LTD</t>
  </si>
  <si>
    <t>PJ_CORPORATE</t>
  </si>
  <si>
    <t>PJ CORPORATE ELECTRICAL</t>
  </si>
  <si>
    <t>PLASTIFIER</t>
  </si>
  <si>
    <t>PLASTIFER</t>
  </si>
  <si>
    <t>POWER_SONIC</t>
  </si>
  <si>
    <t>POWER SONIC</t>
  </si>
  <si>
    <t>POWERLINK</t>
  </si>
  <si>
    <t>POWERLINK SOLUTIONS</t>
  </si>
  <si>
    <t>PREMA</t>
  </si>
  <si>
    <t>PREMA PUMPS</t>
  </si>
  <si>
    <t>PREMIER_FIRE</t>
  </si>
  <si>
    <t>PREMIER FIRE PTY LTD</t>
  </si>
  <si>
    <t>PRICE_TRANDOS</t>
  </si>
  <si>
    <t>PRICE TRANDOS ENGINEERING</t>
  </si>
  <si>
    <t>PRIMEPUMPS</t>
  </si>
  <si>
    <t>PRIME PUMPS PTY LIMITED</t>
  </si>
  <si>
    <t>PROAIR</t>
  </si>
  <si>
    <t>PRO AIR COMPRESSORS</t>
  </si>
  <si>
    <t>PROCEL</t>
  </si>
  <si>
    <t>PROCEL LIGHTNING PROTECTION</t>
  </si>
  <si>
    <t>PROCESS SYSTEMS</t>
  </si>
  <si>
    <t>PROSYS</t>
  </si>
  <si>
    <t>PULFORD</t>
  </si>
  <si>
    <t>PUMPENG</t>
  </si>
  <si>
    <t>PUMP ENGINEERS</t>
  </si>
  <si>
    <t>PUMPMASTER</t>
  </si>
  <si>
    <t>PUMP MASTER</t>
  </si>
  <si>
    <t>PURETEC</t>
  </si>
  <si>
    <t>Puretec Pty Ltd</t>
  </si>
  <si>
    <t>QCELLS</t>
  </si>
  <si>
    <t>RASCO</t>
  </si>
  <si>
    <t>RASCO PTY LIMITED</t>
  </si>
  <si>
    <t>REECE</t>
  </si>
  <si>
    <t>Reflex Manufacturing Ltd</t>
  </si>
  <si>
    <t>REGENT_PUMP</t>
  </si>
  <si>
    <t>Regent Pumps Pty Ltd</t>
  </si>
  <si>
    <t>RELEC</t>
  </si>
  <si>
    <t>RELEC SWITCHBOARDS PTY LIMITED</t>
  </si>
  <si>
    <t>RELIABLE</t>
  </si>
  <si>
    <t>RELIABLE AUTOMATIC SPRINKLER CO</t>
  </si>
  <si>
    <t>REMP</t>
  </si>
  <si>
    <t>REXEL</t>
  </si>
  <si>
    <t>RGLADD</t>
  </si>
  <si>
    <t>R. G. LADD PTY LTD</t>
  </si>
  <si>
    <t>RHEEM</t>
  </si>
  <si>
    <t>RILEY_AIR</t>
  </si>
  <si>
    <t>RILEY AIR</t>
  </si>
  <si>
    <t>RITAR</t>
  </si>
  <si>
    <t>ROLAIR</t>
  </si>
  <si>
    <t>ROLAIR SYSTEMS</t>
  </si>
  <si>
    <t>SAFETECH</t>
  </si>
  <si>
    <t>SAFETECH PTY LTD</t>
  </si>
  <si>
    <t>SAGE</t>
  </si>
  <si>
    <t>SAGE Automation</t>
  </si>
  <si>
    <t>SAMSUNG</t>
  </si>
  <si>
    <t>SAMSUNG SDI</t>
  </si>
  <si>
    <t>SCHINDLER</t>
  </si>
  <si>
    <t>SCHINDLER LIFTS AUSTRALIA PTY LTD</t>
  </si>
  <si>
    <t>SCHNEIDER ELECTRIC AUSTRALIA PTY LIMITED</t>
  </si>
  <si>
    <t>SEDA</t>
  </si>
  <si>
    <t>SEDA SERVICES</t>
  </si>
  <si>
    <t>SEMS</t>
  </si>
  <si>
    <t>STEWARTS ELECTRICAL MAINTENANCE &amp; SERVICE PTY LTD</t>
  </si>
  <si>
    <t>SEPHCO</t>
  </si>
  <si>
    <t>SHEPHERD</t>
  </si>
  <si>
    <t>SHEPHERD ELECTRICAL</t>
  </si>
  <si>
    <t>SIEMENS LTD</t>
  </si>
  <si>
    <t>SIMPLEX</t>
  </si>
  <si>
    <t>SIMPLEX ELEVATORS PTY LTD</t>
  </si>
  <si>
    <t>SKYLINE PUMPS</t>
  </si>
  <si>
    <t>SKYLINE PUMPS PTY LTD</t>
  </si>
  <si>
    <t>SMA_SOLAR</t>
  </si>
  <si>
    <t>SMA SOLAR TECHNOLOGY AG</t>
  </si>
  <si>
    <t>SMARDT</t>
  </si>
  <si>
    <t>SMARDT CHILLER GROUP</t>
  </si>
  <si>
    <t>SMB_HARWAL</t>
  </si>
  <si>
    <t>SMB HARWAL</t>
  </si>
  <si>
    <t>SMOOTHFLOW</t>
  </si>
  <si>
    <t>SMOOTHFLOW PUMPS PTY LTD</t>
  </si>
  <si>
    <t>SMP</t>
  </si>
  <si>
    <t>S M PROPERTY</t>
  </si>
  <si>
    <t>SOCOMEC PTY LTD</t>
  </si>
  <si>
    <t>SOLAR_EDGE</t>
  </si>
  <si>
    <t>SOLAR EDGE</t>
  </si>
  <si>
    <t>SONYEH</t>
  </si>
  <si>
    <t>SON YEH</t>
  </si>
  <si>
    <t>SOUTH_TEK</t>
  </si>
  <si>
    <t>SOUTH-TEK SYSTEMS</t>
  </si>
  <si>
    <t>SOUTHLAND</t>
  </si>
  <si>
    <t>SPIROTECH</t>
  </si>
  <si>
    <t>ST_JOHNS</t>
  </si>
  <si>
    <t>ST JOHNS</t>
  </si>
  <si>
    <t>STARLINE</t>
  </si>
  <si>
    <t>STARNES</t>
  </si>
  <si>
    <t>STARNES PLUMBING</t>
  </si>
  <si>
    <t>STATIC_POWER</t>
  </si>
  <si>
    <t>STATIC POWER PTY LTD</t>
  </si>
  <si>
    <t>STERLING</t>
  </si>
  <si>
    <t>STIEBEL</t>
  </si>
  <si>
    <t>STIEBEL ELTRON</t>
  </si>
  <si>
    <t>STORMWATER 360</t>
  </si>
  <si>
    <t>STORMWATER 360 AUSTRALIA HOLDINGS PTY LTD</t>
  </si>
  <si>
    <t>STOWE</t>
  </si>
  <si>
    <t>STULZ</t>
  </si>
  <si>
    <t>SUPER_CHILL</t>
  </si>
  <si>
    <t>SUPER CHILL</t>
  </si>
  <si>
    <t>SUPERIOR</t>
  </si>
  <si>
    <t>SUPERIOR CONTROLS</t>
  </si>
  <si>
    <t>SWEGON</t>
  </si>
  <si>
    <t>SYNAPSENSE</t>
  </si>
  <si>
    <t>SYS_INSIGHT</t>
  </si>
  <si>
    <t>SYSTEMS INSIGHT PTY LTD</t>
  </si>
  <si>
    <t>SYSTEM_SENSOR</t>
  </si>
  <si>
    <t>SYSTEM SENSOR</t>
  </si>
  <si>
    <t>TACMINA</t>
  </si>
  <si>
    <t>TANK_VISION</t>
  </si>
  <si>
    <t>TANK VISION PTY LIMITED</t>
  </si>
  <si>
    <t>TANKSOL</t>
  </si>
  <si>
    <t>TANK SOLUTIONS</t>
  </si>
  <si>
    <t>TASMAN_TANKS</t>
  </si>
  <si>
    <t>TASMAN TANKS</t>
  </si>
  <si>
    <t>TCA</t>
  </si>
  <si>
    <t>TEMPERATURE CONTROLS AUSTRALIA</t>
  </si>
  <si>
    <t>TECHTOP</t>
  </si>
  <si>
    <t>TECHTOP AUSTRALIA PTY LTD</t>
  </si>
  <si>
    <t>TEMPERZONE</t>
  </si>
  <si>
    <t>TEMPERZONE AUSTRALIA PTY LTD</t>
  </si>
  <si>
    <t>TERCEL</t>
  </si>
  <si>
    <t>TERCEL PTY LTD</t>
  </si>
  <si>
    <t>TES</t>
  </si>
  <si>
    <t>TESLA</t>
  </si>
  <si>
    <t>THERMANN</t>
  </si>
  <si>
    <t>THERN</t>
  </si>
  <si>
    <t>Thern Winces and Cranes</t>
  </si>
  <si>
    <t>THOMPSON</t>
  </si>
  <si>
    <t>THOMPSON'S ROLLER SHUTTERS</t>
  </si>
  <si>
    <t>THYSSEN_KRUPP</t>
  </si>
  <si>
    <t>THYSSENKRUPP ELEVATOR AUSTRALIA PTY LIMITED</t>
  </si>
  <si>
    <t>TLE</t>
  </si>
  <si>
    <t>TLE Electrical</t>
  </si>
  <si>
    <t>TOTALDC</t>
  </si>
  <si>
    <t>TOTAL DATA CENTRE SERVICES</t>
  </si>
  <si>
    <t>TRACETEK</t>
  </si>
  <si>
    <t>TRACETEK LEAK DETECTION SYSTEMS</t>
  </si>
  <si>
    <t>TRADELINK</t>
  </si>
  <si>
    <t>TRADELINK PTY LIMITED</t>
  </si>
  <si>
    <t>TRIAIR</t>
  </si>
  <si>
    <t>TRI-AIR</t>
  </si>
  <si>
    <t>TRIDIUM</t>
  </si>
  <si>
    <t>TRIVANTAGE</t>
  </si>
  <si>
    <t>TRIVANTAGE MANUFACTURING</t>
  </si>
  <si>
    <t>TTK S.A.S.</t>
  </si>
  <si>
    <t>TWIN_CITY_FAN</t>
  </si>
  <si>
    <t>TWIN CITY FAN AUSTRALIA PTY LTD</t>
  </si>
  <si>
    <t>UNITED_LIFTS</t>
  </si>
  <si>
    <t>UNITED LIFTS</t>
  </si>
  <si>
    <t>UNIVERSAL</t>
  </si>
  <si>
    <t>UNIVERSAL ENERGY AUSTRALIA PTY LTD</t>
  </si>
  <si>
    <t>URBAN_SWBS</t>
  </si>
  <si>
    <t>URBAN SWITCHBOARDS</t>
  </si>
  <si>
    <t>USYSTEMS</t>
  </si>
  <si>
    <t>USystems Ltd</t>
  </si>
  <si>
    <t>VAISALA</t>
  </si>
  <si>
    <t>VAISALA PTY LTD</t>
  </si>
  <si>
    <t>VANGUARD_WIRELESS</t>
  </si>
  <si>
    <t>Vanguard Wireless by Orisent</t>
  </si>
  <si>
    <t>VASS</t>
  </si>
  <si>
    <t>VEOLIA</t>
  </si>
  <si>
    <t>VESDA</t>
  </si>
  <si>
    <t>VICTAULIC</t>
  </si>
  <si>
    <t>VID</t>
  </si>
  <si>
    <t>VIGILENT</t>
  </si>
  <si>
    <t>VIKING</t>
  </si>
  <si>
    <t>VIKING PUMP</t>
  </si>
  <si>
    <t>VINIDEX</t>
  </si>
  <si>
    <t>VINIDEX PTY LTD</t>
  </si>
  <si>
    <t>VISALIA PTY LTD</t>
  </si>
  <si>
    <t>Vaisala Pty Ltd</t>
  </si>
  <si>
    <t>VISION_PLUS</t>
  </si>
  <si>
    <t>VISION</t>
  </si>
  <si>
    <t>VORTICE</t>
  </si>
  <si>
    <t>VRS1000S</t>
  </si>
  <si>
    <t>VULCANIC_TEE</t>
  </si>
  <si>
    <t>THERMAL ELECTRIC ELEMENTS PTY LTD</t>
  </si>
  <si>
    <t>WALKER</t>
  </si>
  <si>
    <t>WASTECH</t>
  </si>
  <si>
    <t>WATERCO</t>
  </si>
  <si>
    <t>WATTS</t>
  </si>
  <si>
    <t>WEG</t>
  </si>
  <si>
    <t>WEIDMULLER</t>
  </si>
  <si>
    <t>WEST COAST POLY</t>
  </si>
  <si>
    <t>WESTWOODS</t>
  </si>
  <si>
    <t>WESTWOODS ELECTRICAL AND PROPERTY SERVICES PTY LTD</t>
  </si>
  <si>
    <t>WHITE_LITE</t>
  </si>
  <si>
    <t>WHITE LITE</t>
  </si>
  <si>
    <t>WILKINS</t>
  </si>
  <si>
    <t>WILLIAM_ADAMS</t>
  </si>
  <si>
    <t>WILLIAM ADAMS PTY LTD</t>
  </si>
  <si>
    <t>WILO SE AUSTRALIA</t>
  </si>
  <si>
    <t>WILSON</t>
  </si>
  <si>
    <t>WOLONG</t>
  </si>
  <si>
    <t>WOLONG ELECTRIC</t>
  </si>
  <si>
    <t>WOODWARD</t>
  </si>
  <si>
    <t>XTRALIS</t>
  </si>
  <si>
    <t>XTRALIS PTY LTD</t>
  </si>
  <si>
    <t>YORK</t>
  </si>
  <si>
    <t>YORK CHILLERS</t>
  </si>
  <si>
    <t>ZENITH</t>
  </si>
  <si>
    <t>ZI-ARGUS</t>
  </si>
  <si>
    <t>ZI-ARGUS AUSTRALIA PTY LTD</t>
  </si>
  <si>
    <t>ZILMET</t>
  </si>
  <si>
    <t>ZILMET SPA</t>
  </si>
  <si>
    <t>ZIP</t>
  </si>
  <si>
    <t>ZIP WATER</t>
  </si>
  <si>
    <t>CA1</t>
  </si>
  <si>
    <t>AU01-CA1</t>
  </si>
  <si>
    <t>CA1-Canberra 1</t>
  </si>
  <si>
    <t>CA1-Ground Floor</t>
  </si>
  <si>
    <t>CA1-GF</t>
  </si>
  <si>
    <t>CA1-GF-External</t>
  </si>
  <si>
    <t>CA1-GF-EX</t>
  </si>
  <si>
    <t>CA1-Level 1</t>
  </si>
  <si>
    <t>CA1-L1</t>
  </si>
  <si>
    <t>CA1-Lower Roof</t>
  </si>
  <si>
    <t>CA1-LRF</t>
  </si>
  <si>
    <t>CA1-Upper Roof</t>
  </si>
  <si>
    <t>CA1-URF</t>
  </si>
  <si>
    <t>CA1-GF-Foyer Toilet</t>
  </si>
  <si>
    <t>CA1-GF-02</t>
  </si>
  <si>
    <t>CA1-GF-01</t>
  </si>
  <si>
    <t>CA1-GF-Meeting Room 1</t>
  </si>
  <si>
    <t>CA1-GF-03</t>
  </si>
  <si>
    <t>CA1-GF-Link Corridor</t>
  </si>
  <si>
    <t>CA1-GF-04</t>
  </si>
  <si>
    <t>CA1-GF-Security Control Room</t>
  </si>
  <si>
    <t>CA1-GF-05</t>
  </si>
  <si>
    <t>CA1-GF-Break Out Room</t>
  </si>
  <si>
    <t>CA1-GF-07</t>
  </si>
  <si>
    <t>CA1-GF-Facilities Manager Office</t>
  </si>
  <si>
    <t>CA1-GF-08</t>
  </si>
  <si>
    <t>CA1-GF-Cleaners Room</t>
  </si>
  <si>
    <t>CA1-GF-09</t>
  </si>
  <si>
    <t>CA1-GF-Unisex Toilet</t>
  </si>
  <si>
    <t>CA1-GF-10</t>
  </si>
  <si>
    <t>CA1-GF-Meeting Room 2</t>
  </si>
  <si>
    <t>CA1-GF-11</t>
  </si>
  <si>
    <t>CA1-GF-COLO 1-3</t>
  </si>
  <si>
    <t>CA1-GF-13</t>
  </si>
  <si>
    <t>CA1-GF-Secure Customer Store</t>
  </si>
  <si>
    <t>CA1-GF-14</t>
  </si>
  <si>
    <t>CA1-GF-POP Room B</t>
  </si>
  <si>
    <t>CA1-GF-15</t>
  </si>
  <si>
    <t>CA1-GF-Build Room 2</t>
  </si>
  <si>
    <t>CA1-GF-16</t>
  </si>
  <si>
    <t>CA1-GF-Letable Tenancy 1</t>
  </si>
  <si>
    <t>CA1-GF-17</t>
  </si>
  <si>
    <t>CA1-GF-Build Room 1</t>
  </si>
  <si>
    <t>CA1-GF-18</t>
  </si>
  <si>
    <t>CA1-GF-POP Room A</t>
  </si>
  <si>
    <t>CA1-GF-19</t>
  </si>
  <si>
    <t>CA1-GF-Loading Dock</t>
  </si>
  <si>
    <t>CA1-GF-20</t>
  </si>
  <si>
    <t>CA1-GF-Metronode Store</t>
  </si>
  <si>
    <t>CA1-GF-21</t>
  </si>
  <si>
    <t>CA1-GF-Node Room</t>
  </si>
  <si>
    <t>CA1-GF-22</t>
  </si>
  <si>
    <t>CA1-GF-Switch Room 1A</t>
  </si>
  <si>
    <t>CA1-GF-23</t>
  </si>
  <si>
    <t>CA1-GF-Switch Room 1B</t>
  </si>
  <si>
    <t>CA1-GF-24</t>
  </si>
  <si>
    <t>CA1-GF-Hall 1-1 Airlock</t>
  </si>
  <si>
    <t>CA1-GF-25</t>
  </si>
  <si>
    <t>CA1-GF-Hall 1-3 Airlock</t>
  </si>
  <si>
    <t>CA1-GF-33</t>
  </si>
  <si>
    <t>CA1-GF-Security Store room</t>
  </si>
  <si>
    <t>CA1-GF-06</t>
  </si>
  <si>
    <t>CA1-GF-Hall 1-1</t>
  </si>
  <si>
    <t>CA1-GF-26</t>
  </si>
  <si>
    <t>CA1-GF-Hall 1-1-IT Hot Aisle 1</t>
  </si>
  <si>
    <t>CA1-GF-27</t>
  </si>
  <si>
    <t>CA1-GF-Hall 1-1-IT Hot Aisle 2</t>
  </si>
  <si>
    <t>CA1-GF-28</t>
  </si>
  <si>
    <t>CA1-GF-Hall 1-1-IT Hot Aisle 3</t>
  </si>
  <si>
    <t>CA1-GF-29</t>
  </si>
  <si>
    <t>CA1-GF-Hall 1-1-IT Hot Aisle 4</t>
  </si>
  <si>
    <t>CA1-GF-30</t>
  </si>
  <si>
    <t>CA1-GF-Hall 1-1-IT Hot Aisle 5</t>
  </si>
  <si>
    <t>CA1-GF-31</t>
  </si>
  <si>
    <t>CA1-GF-Hall 1-1 PMR1</t>
  </si>
  <si>
    <t>CA1-GF-32</t>
  </si>
  <si>
    <t>CA1-GF-Entry Foyer</t>
  </si>
  <si>
    <t>CA1-GF-Main Switchboard Room MSB-1-1</t>
  </si>
  <si>
    <t>CA1-GF-IPM 1-1</t>
  </si>
  <si>
    <t>CA1-GF-Main Switchboard Room MSB-1-R</t>
  </si>
  <si>
    <t>CA1-GF-IPM 1-R</t>
  </si>
  <si>
    <t>CA1-GF-Main Switchboard Room MSB-1-3</t>
  </si>
  <si>
    <t>CA1-GF-IPM-1-3</t>
  </si>
  <si>
    <t>CA1-L1-Link Corridor</t>
  </si>
  <si>
    <t>CA1-L1-01</t>
  </si>
  <si>
    <t>CA1-L1-Tea/Ammenities</t>
  </si>
  <si>
    <t>CA1-L1-02</t>
  </si>
  <si>
    <t>CA1-L1-Unisex Toilet</t>
  </si>
  <si>
    <t>CA1-L1-03</t>
  </si>
  <si>
    <t>CA1-L1-Letable Tenancy 3</t>
  </si>
  <si>
    <t>CA1-L1-04</t>
  </si>
  <si>
    <t>CA1-L1-Letable Tenancy 4</t>
  </si>
  <si>
    <t>CA1-L1-05</t>
  </si>
  <si>
    <t>CA1-L1-Letable Tenancy 5</t>
  </si>
  <si>
    <t>CA1-L1-06</t>
  </si>
  <si>
    <t>CA1-L1-Customer Hot Desk Area</t>
  </si>
  <si>
    <t>CA1-L1-07</t>
  </si>
  <si>
    <t>CA1-L1-Storage Room 1</t>
  </si>
  <si>
    <t>CA1-L1-08</t>
  </si>
  <si>
    <t>CA1-L1-Storage Room 2</t>
  </si>
  <si>
    <t>CA1-L1-09</t>
  </si>
  <si>
    <t>CA1-L1-Storage Room 3</t>
  </si>
  <si>
    <t>CA1-L1-10</t>
  </si>
  <si>
    <t>CA1-L1-Hall 1-2 Airlock</t>
  </si>
  <si>
    <t>CA1-L1-11</t>
  </si>
  <si>
    <t>CA1-L1-Hall 1-4 Airlock</t>
  </si>
  <si>
    <t>CA1-L1-19</t>
  </si>
  <si>
    <t>CA1-L1-Hall 1-2  </t>
  </si>
  <si>
    <t>CA1-L1-12</t>
  </si>
  <si>
    <t>CA1-L1-Hall 1-2-IT Hot Aisle 1</t>
  </si>
  <si>
    <t>CA1-L1-13</t>
  </si>
  <si>
    <t>CA1-L1-Hall 1-2-IT Hot Aisle 2</t>
  </si>
  <si>
    <t>CA1-L1-14</t>
  </si>
  <si>
    <t>CA1-L1-Hall 1-2-IT Hot Aisle 3</t>
  </si>
  <si>
    <t>CA1-L1-15</t>
  </si>
  <si>
    <t>CA1-L1-Hall 1-2-IT Hot Aisle 4</t>
  </si>
  <si>
    <t>CA1-L1-16</t>
  </si>
  <si>
    <t>CA1-L1-Hall 1-2-IT Hot Aisle 5</t>
  </si>
  <si>
    <t>CA1-L1-17</t>
  </si>
  <si>
    <t>CA1-GF-Hall 1-2 PMR1</t>
  </si>
  <si>
    <t>CA1-L1-18</t>
  </si>
  <si>
    <t>LMADDOCK</t>
  </si>
  <si>
    <t>CA1-BLK1-LVSB-1-2A_ACB-2 PDU BUSBAR ISOLATOR</t>
  </si>
  <si>
    <t>CA1-BLK1-LVSB-1-2R_ACB-2 PDU BUSBAR ISOLATOR</t>
  </si>
  <si>
    <t>CA1-BLK1-LVSB-1-1A_ACB-2 PDU BUSBAR ISOLATOR</t>
  </si>
  <si>
    <t>CA1-BLK1-LVSB-1-1R_ACB-2 PDU BUSBAR ISOLATOR</t>
  </si>
  <si>
    <t>CA1-MSB-1-1-ACB-INCOMING MAINS</t>
  </si>
  <si>
    <t>CA1-MSB-1-1-ACB-MAIN SWITCH GENERATOR SUPPLY</t>
  </si>
  <si>
    <t>CA1-MSB-1-1-ACB-UPS SUPPLY</t>
  </si>
  <si>
    <t>CA1-MSB-1-1 ACB-LOAD BANK</t>
  </si>
  <si>
    <t>CA1-MSB-1-R-ACB-INCOMING MAINS</t>
  </si>
  <si>
    <t>CA1-MSB-1-R-ACB-MAIN SWITCH GENERATOR SUPPLY</t>
  </si>
  <si>
    <t>CA1-MSB-1-R-ACB UPS SUPPLY</t>
  </si>
  <si>
    <t>CA1-MSB-1-R-ACB-LOAD BANK</t>
  </si>
  <si>
    <t>CA1-LVSB-1-1A-ACB-1 MAIN ISOLATOR</t>
  </si>
  <si>
    <t>CA1-LVSB-1-1R-ACB-1 MAIN ISOLATOR</t>
  </si>
  <si>
    <t>CA1-LVSB-1-2A-ACB-1 MAIN ISOLATOR</t>
  </si>
  <si>
    <t>CA1-LVSB-1-2R-ACB-1 MAIN ISOLATOR</t>
  </si>
  <si>
    <t>CA1-1-RMU/MLTX-03-ACB</t>
  </si>
  <si>
    <t>CA1-1-GEN-03-ACB-ISOLATOR</t>
  </si>
  <si>
    <t>CA1-1-MSB-03-ACB-UTILITY INCOMER</t>
  </si>
  <si>
    <t>CA1-1-MSB-03-ACB-GENERATOR INCOMER</t>
  </si>
  <si>
    <t>CA1-1-RMU/MLTX-01-ACB</t>
  </si>
  <si>
    <t>CA1-1-RMU/MLTX-0R-ACB</t>
  </si>
  <si>
    <t>NS 1600N</t>
  </si>
  <si>
    <t>NW32 H1</t>
  </si>
  <si>
    <t>NW20 H1</t>
  </si>
  <si>
    <t>NW16HA</t>
  </si>
  <si>
    <t>SKS</t>
  </si>
  <si>
    <t>22000</t>
  </si>
  <si>
    <t>21100</t>
  </si>
  <si>
    <t>16300</t>
  </si>
  <si>
    <t>9000</t>
  </si>
  <si>
    <t>CA1-LVSB-1-2A</t>
  </si>
  <si>
    <t>CA1-LVSB-1-2R</t>
  </si>
  <si>
    <t>CA1-LVSB-1-1A</t>
  </si>
  <si>
    <t>CA1-LVSB-1-1R</t>
  </si>
  <si>
    <t>CA1-MSB-1-1</t>
  </si>
  <si>
    <t>CA1-MSB-1-R</t>
  </si>
  <si>
    <t>CA1-1-RMU/MLTX-03</t>
  </si>
  <si>
    <t>CA1-1-GEN-03</t>
  </si>
  <si>
    <t>CA1-1-MSB-03</t>
  </si>
  <si>
    <t>CA1-TX-1-1</t>
  </si>
  <si>
    <t>CA1-TX-1-R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</si>
</sst>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"/>
    <numFmt numFmtId="167" formatCode="\1&quot; - Yes&quot;"/>
    <numFmt numFmtId="168" formatCode="\1&quot; = Yes&quot;"/>
    <numFmt numFmtId="169" formatCode="0&quot; = No&quot;"/>
    <numFmt numFmtId="170" formatCode="m/d/yyyy"/>
  </numFmts>
  <fonts count="63" x14ac:knownFonts="1"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0"/>
      <color rgb="FF006100"/>
      <name val="Calibri"/>
      <family val="2"/>
    </font>
    <font>
      <sz val="10"/>
      <color rgb="FF9C0006"/>
      <name val="Calibri"/>
      <family val="2"/>
    </font>
    <font>
      <sz val="10"/>
      <color rgb="FF3F3F76"/>
      <name val="Calibri"/>
      <family val="2"/>
    </font>
    <font>
      <b/>
      <sz val="10"/>
      <color rgb="FF3F3F3F"/>
      <name val="Calibri"/>
      <family val="2"/>
    </font>
    <font>
      <b/>
      <sz val="10"/>
      <color rgb="FFFA7D00"/>
      <name val="Calibri"/>
      <family val="2"/>
    </font>
    <font>
      <sz val="10"/>
      <color rgb="FFFA7D00"/>
      <name val="Calibri"/>
      <family val="2"/>
    </font>
    <font>
      <b/>
      <sz val="10"/>
      <color theme="0"/>
      <name val="Calibri"/>
      <family val="2"/>
    </font>
    <font>
      <sz val="10"/>
      <color rgb="FFFF0000"/>
      <name val="Calibri"/>
      <family val="2"/>
    </font>
    <font>
      <i/>
      <sz val="10"/>
      <color rgb="FF7F7F7F"/>
      <name val="Calibri"/>
      <family val="2"/>
    </font>
    <font>
      <b/>
      <sz val="10"/>
      <color theme="1"/>
      <name val="Calibri"/>
      <family val="2"/>
    </font>
    <font>
      <sz val="10"/>
      <color theme="0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color rgb="FF9C6500"/>
      <name val="Calibri"/>
      <family val="2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000000"/>
      <name val="Calibri"/>
      <family val="2"/>
    </font>
    <font>
      <b/>
      <sz val="24"/>
      <name val="Arial"/>
      <family val="2"/>
    </font>
    <font>
      <b/>
      <sz val="11"/>
      <color theme="1"/>
      <name val="Calibri"/>
      <family val="2"/>
    </font>
    <font>
      <sz val="10"/>
      <name val="Calibri"/>
      <family val="2"/>
    </font>
    <font>
      <sz val="8"/>
      <name val="Calibri"/>
      <family val="2"/>
    </font>
    <font>
      <u/>
      <sz val="10"/>
      <color theme="10"/>
      <name val="Calibri"/>
      <family val="2"/>
    </font>
    <font>
      <b/>
      <sz val="11"/>
      <name val="Calibri"/>
      <family val="2"/>
    </font>
    <font>
      <b/>
      <sz val="10"/>
      <name val="Calibri"/>
      <family val="2"/>
    </font>
    <font>
      <u/>
      <sz val="22"/>
      <color theme="10"/>
      <name val="Calibri"/>
      <family val="2"/>
    </font>
    <font>
      <sz val="9"/>
      <color theme="1"/>
      <name val="Calibri"/>
      <family val="2"/>
    </font>
    <font>
      <sz val="11"/>
      <color theme="0" tint="-0.249977111117893"/>
      <name val="Calibri"/>
      <family val="2"/>
    </font>
    <font>
      <sz val="10"/>
      <color theme="0" tint="-0.249977111117893"/>
      <name val="Calibri"/>
      <family val="2"/>
    </font>
    <font>
      <sz val="8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mediumGray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darkGrid"/>
    </fill>
    <fill>
      <patternFill patternType="solid">
        <fgColor rgb="FF80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auto="1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458">
    <xf numFmtId="0" fontId="0" fillId="0" borderId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18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18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18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18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18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19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0" fillId="0" borderId="0"/>
    <xf numFmtId="0" fontId="20" fillId="0" borderId="0"/>
    <xf numFmtId="0" fontId="23" fillId="0" borderId="0" applyNumberFormat="0" applyFill="0" applyBorder="0" applyAlignment="0" applyProtection="0"/>
    <xf numFmtId="0" fontId="24" fillId="4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2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22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1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11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14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19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14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0" fillId="0" borderId="0"/>
    <xf numFmtId="0" fontId="22" fillId="0" borderId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21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21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21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4" fillId="14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1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1" fillId="0" borderId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22" fillId="0" borderId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1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22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1" fillId="0" borderId="0"/>
    <xf numFmtId="0" fontId="21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21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1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21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1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1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21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1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0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0" fillId="0" borderId="0"/>
    <xf numFmtId="0" fontId="20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0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20" fillId="0" borderId="0"/>
    <xf numFmtId="0" fontId="4" fillId="0" borderId="0"/>
    <xf numFmtId="0" fontId="26" fillId="0" borderId="0">
      <alignment vertical="top"/>
    </xf>
    <xf numFmtId="0" fontId="4" fillId="0" borderId="0"/>
    <xf numFmtId="0" fontId="26" fillId="0" borderId="0">
      <alignment vertical="top"/>
    </xf>
    <xf numFmtId="0" fontId="4" fillId="0" borderId="0"/>
    <xf numFmtId="0" fontId="4" fillId="0" borderId="0"/>
    <xf numFmtId="0" fontId="26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0" fontId="27" fillId="0" borderId="0"/>
    <xf numFmtId="0" fontId="28" fillId="0" borderId="0" applyNumberFormat="0" applyFont="0" applyFill="0" applyBorder="0" applyAlignment="0" applyProtection="0">
      <alignment horizontal="left"/>
    </xf>
    <xf numFmtId="15" fontId="28" fillId="0" borderId="0" applyFont="0" applyFill="0" applyBorder="0" applyAlignment="0" applyProtection="0"/>
    <xf numFmtId="4" fontId="28" fillId="0" borderId="0" applyFont="0" applyFill="0" applyBorder="0" applyAlignment="0" applyProtection="0"/>
    <xf numFmtId="0" fontId="29" fillId="0" borderId="10">
      <alignment horizontal="center"/>
    </xf>
    <xf numFmtId="3" fontId="28" fillId="0" borderId="0" applyFont="0" applyFill="0" applyBorder="0" applyAlignment="0" applyProtection="0"/>
    <xf numFmtId="0" fontId="28" fillId="34" borderId="0" applyNumberFormat="0" applyFont="0" applyBorder="0" applyAlignment="0" applyProtection="0"/>
    <xf numFmtId="0" fontId="3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24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18" fillId="32" borderId="0" applyNumberFormat="0" applyBorder="0" applyAlignment="0" applyProtection="0"/>
    <xf numFmtId="0" fontId="20" fillId="0" borderId="0"/>
    <xf numFmtId="0" fontId="32" fillId="0" borderId="1" applyNumberFormat="0" applyFill="0" applyAlignment="0" applyProtection="0"/>
    <xf numFmtId="0" fontId="33" fillId="0" borderId="2" applyNumberFormat="0" applyFill="0" applyAlignment="0" applyProtection="0"/>
    <xf numFmtId="0" fontId="34" fillId="0" borderId="3" applyNumberFormat="0" applyFill="0" applyAlignment="0" applyProtection="0"/>
    <xf numFmtId="0" fontId="34" fillId="0" borderId="0" applyNumberFormat="0" applyFill="0" applyBorder="0" applyAlignment="0" applyProtection="0"/>
    <xf numFmtId="0" fontId="35" fillId="2" borderId="0" applyNumberFormat="0" applyBorder="0" applyAlignment="0" applyProtection="0"/>
    <xf numFmtId="0" fontId="36" fillId="3" borderId="0" applyNumberFormat="0" applyBorder="0" applyAlignment="0" applyProtection="0"/>
    <xf numFmtId="0" fontId="37" fillId="4" borderId="0" applyNumberFormat="0" applyBorder="0" applyAlignment="0" applyProtection="0"/>
    <xf numFmtId="0" fontId="38" fillId="5" borderId="4" applyNumberFormat="0" applyAlignment="0" applyProtection="0"/>
    <xf numFmtId="0" fontId="39" fillId="6" borderId="5" applyNumberFormat="0" applyAlignment="0" applyProtection="0"/>
    <xf numFmtId="0" fontId="40" fillId="6" borderId="4" applyNumberFormat="0" applyAlignment="0" applyProtection="0"/>
    <xf numFmtId="0" fontId="41" fillId="0" borderId="6" applyNumberFormat="0" applyFill="0" applyAlignment="0" applyProtection="0"/>
    <xf numFmtId="0" fontId="42" fillId="7" borderId="7" applyNumberFormat="0" applyAlignment="0" applyProtection="0"/>
    <xf numFmtId="0" fontId="43" fillId="0" borderId="0" applyNumberFormat="0" applyFill="0" applyBorder="0" applyAlignment="0" applyProtection="0"/>
    <xf numFmtId="0" fontId="20" fillId="8" borderId="8" applyNumberFormat="0" applyFont="0" applyAlignment="0" applyProtection="0"/>
    <xf numFmtId="0" fontId="44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45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45" fillId="20" borderId="0" applyNumberFormat="0" applyBorder="0" applyAlignment="0" applyProtection="0"/>
    <xf numFmtId="0" fontId="45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45" fillId="32" borderId="0" applyNumberFormat="0" applyBorder="0" applyAlignment="0" applyProtection="0"/>
    <xf numFmtId="0" fontId="20" fillId="0" borderId="0"/>
    <xf numFmtId="0" fontId="20" fillId="8" borderId="8" applyNumberFormat="0" applyFont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8" borderId="8" applyNumberFormat="0" applyFont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0" borderId="0"/>
    <xf numFmtId="0" fontId="20" fillId="8" borderId="8" applyNumberFormat="0" applyFont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0" borderId="0"/>
    <xf numFmtId="165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46" fillId="0" borderId="0" applyNumberFormat="0" applyFill="0" applyBorder="0" applyAlignment="0" applyProtection="0"/>
    <xf numFmtId="0" fontId="21" fillId="0" borderId="0"/>
    <xf numFmtId="164" fontId="4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3" fillId="0" borderId="0"/>
    <xf numFmtId="0" fontId="2" fillId="0" borderId="0"/>
    <xf numFmtId="0" fontId="1" fillId="0" borderId="0"/>
    <xf numFmtId="9" fontId="4" fillId="0" borderId="0" applyFont="0" applyFill="0" applyBorder="0" applyAlignment="0" applyProtection="0"/>
    <xf numFmtId="0" fontId="60" fillId="14" borderId="0" applyNumberFormat="0" applyBorder="0" applyAlignment="0" applyProtection="0"/>
    <xf numFmtId="0" fontId="60" fillId="0" borderId="0"/>
    <xf numFmtId="0" fontId="19" fillId="0" borderId="0"/>
  </cellStyleXfs>
  <cellXfs count="151">
    <xf numFmtId="0" fontId="0" fillId="0" borderId="0" xfId="0"/>
    <xf numFmtId="0" fontId="0" fillId="0" borderId="0" xfId="0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0" fillId="0" borderId="11" xfId="0" applyBorder="1"/>
    <xf numFmtId="0" fontId="0" fillId="0" borderId="17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37" borderId="18" xfId="0" applyFill="1" applyBorder="1"/>
    <xf numFmtId="0" fontId="0" fillId="38" borderId="18" xfId="0" applyFill="1" applyBorder="1"/>
    <xf numFmtId="0" fontId="0" fillId="38" borderId="18" xfId="0" applyFill="1" applyBorder="1" applyAlignment="1">
      <alignment horizontal="center"/>
    </xf>
    <xf numFmtId="0" fontId="48" fillId="36" borderId="14" xfId="33" applyFont="1" applyFill="1" applyBorder="1" applyAlignment="1">
      <alignment horizontal="center"/>
    </xf>
    <xf numFmtId="0" fontId="17" fillId="0" borderId="18" xfId="0" applyFont="1" applyBorder="1"/>
    <xf numFmtId="0" fontId="0" fillId="39" borderId="0" xfId="0" applyFill="1"/>
    <xf numFmtId="0" fontId="49" fillId="0" borderId="0" xfId="0" applyFont="1" applyAlignment="1">
      <alignment horizontal="center" wrapText="1"/>
    </xf>
    <xf numFmtId="0" fontId="49" fillId="0" borderId="18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40" borderId="18" xfId="0" applyFill="1" applyBorder="1"/>
    <xf numFmtId="0" fontId="49" fillId="0" borderId="18" xfId="0" applyFont="1" applyBorder="1" applyAlignment="1">
      <alignment wrapText="1"/>
    </xf>
    <xf numFmtId="0" fontId="18" fillId="0" borderId="0" xfId="0" applyFont="1"/>
    <xf numFmtId="0" fontId="4" fillId="0" borderId="18" xfId="44234" applyBorder="1"/>
    <xf numFmtId="0" fontId="4" fillId="37" borderId="18" xfId="44234" applyFill="1" applyBorder="1"/>
    <xf numFmtId="0" fontId="4" fillId="38" borderId="18" xfId="44234" applyFill="1" applyBorder="1"/>
    <xf numFmtId="0" fontId="0" fillId="37" borderId="18" xfId="0" applyFill="1" applyBorder="1" applyAlignment="1">
      <alignment horizontal="center"/>
    </xf>
    <xf numFmtId="0" fontId="17" fillId="35" borderId="17" xfId="0" applyFont="1" applyFill="1" applyBorder="1" applyAlignment="1">
      <alignment horizontal="center"/>
    </xf>
    <xf numFmtId="0" fontId="50" fillId="0" borderId="0" xfId="0" applyFont="1"/>
    <xf numFmtId="0" fontId="17" fillId="0" borderId="18" xfId="0" applyFont="1" applyBorder="1" applyAlignment="1">
      <alignment wrapText="1"/>
    </xf>
    <xf numFmtId="0" fontId="0" fillId="33" borderId="18" xfId="0" applyFill="1" applyBorder="1"/>
    <xf numFmtId="0" fontId="0" fillId="0" borderId="18" xfId="0" applyBorder="1" applyAlignment="1">
      <alignment horizontal="center" wrapText="1"/>
    </xf>
    <xf numFmtId="0" fontId="0" fillId="41" borderId="18" xfId="0" applyFill="1" applyBorder="1" applyAlignment="1">
      <alignment horizontal="center"/>
    </xf>
    <xf numFmtId="0" fontId="54" fillId="0" borderId="0" xfId="0" applyFont="1" applyAlignment="1">
      <alignment horizontal="center"/>
    </xf>
    <xf numFmtId="0" fontId="55" fillId="0" borderId="14" xfId="4445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21" xfId="0" applyBorder="1"/>
    <xf numFmtId="0" fontId="0" fillId="37" borderId="16" xfId="0" applyFill="1" applyBorder="1"/>
    <xf numFmtId="0" fontId="0" fillId="38" borderId="16" xfId="0" applyFill="1" applyBorder="1"/>
    <xf numFmtId="0" fontId="17" fillId="36" borderId="12" xfId="0" applyFont="1" applyFill="1" applyBorder="1"/>
    <xf numFmtId="0" fontId="17" fillId="36" borderId="13" xfId="0" applyFont="1" applyFill="1" applyBorder="1"/>
    <xf numFmtId="0" fontId="17" fillId="36" borderId="13" xfId="0" applyFont="1" applyFill="1" applyBorder="1" applyAlignment="1">
      <alignment horizontal="center" wrapText="1"/>
    </xf>
    <xf numFmtId="0" fontId="17" fillId="35" borderId="13" xfId="0" applyFont="1" applyFill="1" applyBorder="1"/>
    <xf numFmtId="0" fontId="17" fillId="35" borderId="11" xfId="0" applyFont="1" applyFill="1" applyBorder="1"/>
    <xf numFmtId="0" fontId="0" fillId="0" borderId="22" xfId="0" applyBorder="1" applyAlignment="1">
      <alignment horizontal="center"/>
    </xf>
    <xf numFmtId="0" fontId="4" fillId="0" borderId="22" xfId="44234" applyBorder="1"/>
    <xf numFmtId="0" fontId="0" fillId="0" borderId="22" xfId="0" applyBorder="1"/>
    <xf numFmtId="0" fontId="0" fillId="0" borderId="19" xfId="0" applyBorder="1"/>
    <xf numFmtId="0" fontId="1" fillId="43" borderId="18" xfId="44453" applyFill="1" applyBorder="1"/>
    <xf numFmtId="0" fontId="1" fillId="0" borderId="0" xfId="44453"/>
    <xf numFmtId="0" fontId="1" fillId="44" borderId="18" xfId="44453" applyFill="1" applyBorder="1"/>
    <xf numFmtId="0" fontId="1" fillId="45" borderId="18" xfId="44453" applyFill="1" applyBorder="1" applyAlignment="1">
      <alignment wrapText="1"/>
    </xf>
    <xf numFmtId="0" fontId="1" fillId="46" borderId="18" xfId="44453" applyFill="1" applyBorder="1"/>
    <xf numFmtId="0" fontId="1" fillId="47" borderId="18" xfId="44453" applyFill="1" applyBorder="1"/>
    <xf numFmtId="0" fontId="1" fillId="35" borderId="13" xfId="44453" applyFill="1" applyBorder="1"/>
    <xf numFmtId="0" fontId="1" fillId="35" borderId="12" xfId="44453" applyFill="1" applyBorder="1"/>
    <xf numFmtId="0" fontId="1" fillId="35" borderId="11" xfId="44453" applyFill="1" applyBorder="1"/>
    <xf numFmtId="0" fontId="56" fillId="43" borderId="13" xfId="44453" applyFont="1" applyFill="1" applyBorder="1"/>
    <xf numFmtId="0" fontId="56" fillId="43" borderId="16" xfId="44453" applyFont="1" applyFill="1" applyBorder="1"/>
    <xf numFmtId="0" fontId="56" fillId="43" borderId="18" xfId="44453" applyFont="1" applyFill="1" applyBorder="1"/>
    <xf numFmtId="0" fontId="56" fillId="0" borderId="18" xfId="44453" applyFont="1" applyBorder="1"/>
    <xf numFmtId="0" fontId="56" fillId="0" borderId="18" xfId="44453" applyFont="1" applyBorder="1" applyAlignment="1">
      <alignment wrapText="1"/>
    </xf>
    <xf numFmtId="0" fontId="56" fillId="0" borderId="18" xfId="44453" applyFont="1" applyBorder="1" applyAlignment="1">
      <alignment horizontal="left" wrapText="1"/>
    </xf>
    <xf numFmtId="0" fontId="56" fillId="0" borderId="15" xfId="44453" applyFont="1" applyBorder="1" applyAlignment="1">
      <alignment wrapText="1"/>
    </xf>
    <xf numFmtId="0" fontId="56" fillId="0" borderId="16" xfId="44453" applyFont="1" applyBorder="1"/>
    <xf numFmtId="0" fontId="56" fillId="45" borderId="15" xfId="44453" applyFont="1" applyFill="1" applyBorder="1" applyAlignment="1">
      <alignment wrapText="1"/>
    </xf>
    <xf numFmtId="0" fontId="57" fillId="48" borderId="18" xfId="44453" applyFont="1" applyFill="1" applyBorder="1"/>
    <xf numFmtId="0" fontId="57" fillId="48" borderId="16" xfId="44453" applyFont="1" applyFill="1" applyBorder="1"/>
    <xf numFmtId="0" fontId="58" fillId="48" borderId="18" xfId="44453" applyFont="1" applyFill="1" applyBorder="1"/>
    <xf numFmtId="0" fontId="58" fillId="48" borderId="18" xfId="44453" applyFont="1" applyFill="1" applyBorder="1" applyAlignment="1">
      <alignment wrapText="1"/>
    </xf>
    <xf numFmtId="0" fontId="58" fillId="48" borderId="18" xfId="44453" applyFont="1" applyFill="1" applyBorder="1" applyAlignment="1">
      <alignment horizontal="left" wrapText="1"/>
    </xf>
    <xf numFmtId="0" fontId="58" fillId="48" borderId="15" xfId="44453" applyFont="1" applyFill="1" applyBorder="1" applyAlignment="1">
      <alignment wrapText="1"/>
    </xf>
    <xf numFmtId="0" fontId="1" fillId="44" borderId="16" xfId="44453" applyFill="1" applyBorder="1"/>
    <xf numFmtId="0" fontId="4" fillId="0" borderId="18" xfId="44453" applyFont="1" applyBorder="1"/>
    <xf numFmtId="0" fontId="4" fillId="0" borderId="18" xfId="44453" applyFont="1" applyBorder="1" applyAlignment="1">
      <alignment wrapText="1"/>
    </xf>
    <xf numFmtId="0" fontId="4" fillId="0" borderId="18" xfId="44453" applyFont="1" applyBorder="1" applyAlignment="1">
      <alignment horizontal="left" wrapText="1"/>
    </xf>
    <xf numFmtId="0" fontId="4" fillId="0" borderId="15" xfId="44453" applyFont="1" applyBorder="1" applyAlignment="1">
      <alignment wrapText="1"/>
    </xf>
    <xf numFmtId="0" fontId="1" fillId="0" borderId="18" xfId="44453" applyBorder="1"/>
    <xf numFmtId="0" fontId="1" fillId="0" borderId="16" xfId="44453" applyBorder="1"/>
    <xf numFmtId="0" fontId="4" fillId="45" borderId="15" xfId="44453" applyFont="1" applyFill="1" applyBorder="1" applyAlignment="1">
      <alignment wrapText="1"/>
    </xf>
    <xf numFmtId="0" fontId="1" fillId="44" borderId="0" xfId="44453" applyFill="1"/>
    <xf numFmtId="0" fontId="1" fillId="0" borderId="0" xfId="44453" applyAlignment="1">
      <alignment horizontal="left"/>
    </xf>
    <xf numFmtId="0" fontId="1" fillId="46" borderId="16" xfId="44453" applyFill="1" applyBorder="1"/>
    <xf numFmtId="0" fontId="59" fillId="0" borderId="18" xfId="44453" applyFont="1" applyBorder="1" applyAlignment="1">
      <alignment horizontal="left" wrapText="1"/>
    </xf>
    <xf numFmtId="0" fontId="1" fillId="47" borderId="16" xfId="44453" applyFill="1" applyBorder="1"/>
    <xf numFmtId="0" fontId="56" fillId="0" borderId="22" xfId="44453" applyFont="1" applyBorder="1"/>
    <xf numFmtId="0" fontId="56" fillId="0" borderId="20" xfId="44453" applyFont="1" applyBorder="1"/>
    <xf numFmtId="0" fontId="56" fillId="0" borderId="22" xfId="44453" applyFont="1" applyBorder="1" applyAlignment="1">
      <alignment wrapText="1"/>
    </xf>
    <xf numFmtId="0" fontId="56" fillId="0" borderId="22" xfId="44453" applyFont="1" applyBorder="1" applyAlignment="1">
      <alignment horizontal="left" wrapText="1"/>
    </xf>
    <xf numFmtId="0" fontId="56" fillId="45" borderId="21" xfId="44453" applyFont="1" applyFill="1" applyBorder="1" applyAlignment="1">
      <alignment wrapText="1"/>
    </xf>
    <xf numFmtId="0" fontId="0" fillId="0" borderId="18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3" xfId="0" applyBorder="1"/>
    <xf numFmtId="14" fontId="0" fillId="0" borderId="11" xfId="0" applyNumberForma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8" xfId="0" applyFont="1" applyBorder="1" applyAlignment="1">
      <alignment horizontal="left"/>
    </xf>
    <xf numFmtId="0" fontId="5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17" fillId="49" borderId="14" xfId="0" applyFont="1" applyFill="1" applyBorder="1" applyAlignment="1">
      <alignment horizontal="center"/>
    </xf>
    <xf numFmtId="0" fontId="0" fillId="50" borderId="14" xfId="0" applyFill="1" applyBorder="1" applyAlignment="1">
      <alignment horizontal="center"/>
    </xf>
    <xf numFmtId="0" fontId="54" fillId="0" borderId="0" xfId="0" applyFont="1"/>
    <xf numFmtId="0" fontId="0" fillId="0" borderId="12" xfId="0" applyBorder="1"/>
    <xf numFmtId="0" fontId="54" fillId="0" borderId="18" xfId="0" applyFont="1" applyBorder="1" applyAlignment="1">
      <alignment horizontal="center"/>
    </xf>
    <xf numFmtId="0" fontId="50" fillId="42" borderId="18" xfId="0" applyFont="1" applyFill="1" applyBorder="1" applyAlignment="1">
      <alignment wrapText="1"/>
    </xf>
    <xf numFmtId="0" fontId="50" fillId="35" borderId="18" xfId="0" applyFont="1" applyFill="1" applyBorder="1" applyAlignment="1">
      <alignment wrapText="1"/>
    </xf>
    <xf numFmtId="0" fontId="15" fillId="42" borderId="18" xfId="0" applyFont="1" applyFill="1" applyBorder="1" applyAlignment="1">
      <alignment wrapText="1"/>
    </xf>
    <xf numFmtId="0" fontId="15" fillId="0" borderId="18" xfId="0" applyFont="1" applyBorder="1"/>
    <xf numFmtId="0" fontId="50" fillId="33" borderId="12" xfId="0" applyFont="1" applyFill="1" applyBorder="1" applyAlignment="1">
      <alignment horizontal="center" wrapText="1"/>
    </xf>
    <xf numFmtId="0" fontId="50" fillId="33" borderId="13" xfId="0" applyFont="1" applyFill="1" applyBorder="1" applyAlignment="1">
      <alignment wrapText="1"/>
    </xf>
    <xf numFmtId="0" fontId="15" fillId="33" borderId="13" xfId="0" applyFont="1" applyFill="1" applyBorder="1" applyAlignment="1">
      <alignment wrapText="1"/>
    </xf>
    <xf numFmtId="0" fontId="50" fillId="33" borderId="13" xfId="0" applyFont="1" applyFill="1" applyBorder="1" applyAlignment="1">
      <alignment horizontal="center" wrapText="1"/>
    </xf>
    <xf numFmtId="0" fontId="50" fillId="51" borderId="13" xfId="0" applyFont="1" applyFill="1" applyBorder="1" applyAlignment="1">
      <alignment horizontal="center" wrapText="1"/>
    </xf>
    <xf numFmtId="0" fontId="50" fillId="51" borderId="13" xfId="0" applyFont="1" applyFill="1" applyBorder="1" applyAlignment="1">
      <alignment wrapText="1"/>
    </xf>
    <xf numFmtId="0" fontId="50" fillId="52" borderId="13" xfId="0" applyFont="1" applyFill="1" applyBorder="1" applyAlignment="1">
      <alignment horizontal="center"/>
    </xf>
    <xf numFmtId="0" fontId="15" fillId="52" borderId="13" xfId="0" applyFont="1" applyFill="1" applyBorder="1" applyAlignment="1">
      <alignment horizontal="center"/>
    </xf>
    <xf numFmtId="0" fontId="50" fillId="52" borderId="11" xfId="0" applyFont="1" applyFill="1" applyBorder="1" applyAlignment="1">
      <alignment horizontal="center"/>
    </xf>
    <xf numFmtId="0" fontId="53" fillId="0" borderId="18" xfId="0" applyFont="1" applyBorder="1" applyAlignment="1">
      <alignment horizontal="center"/>
    </xf>
    <xf numFmtId="0" fontId="49" fillId="0" borderId="18" xfId="0" applyFont="1" applyBorder="1" applyAlignment="1">
      <alignment horizontal="center"/>
    </xf>
    <xf numFmtId="9" fontId="0" fillId="0" borderId="18" xfId="44454" applyFont="1" applyBorder="1" applyAlignment="1">
      <alignment horizontal="center"/>
    </xf>
    <xf numFmtId="0" fontId="50" fillId="0" borderId="18" xfId="0" applyFont="1" applyBorder="1" applyAlignment="1">
      <alignment horizontal="center"/>
    </xf>
    <xf numFmtId="9" fontId="4" fillId="0" borderId="18" xfId="44454" applyFont="1" applyBorder="1" applyAlignment="1">
      <alignment horizontal="center"/>
    </xf>
    <xf numFmtId="0" fontId="0" fillId="0" borderId="23" xfId="0" applyBorder="1"/>
    <xf numFmtId="167" fontId="0" fillId="0" borderId="23" xfId="0" applyNumberFormat="1" applyBorder="1"/>
    <xf numFmtId="168" fontId="0" fillId="0" borderId="18" xfId="0" applyNumberFormat="1" applyBorder="1"/>
    <xf numFmtId="169" fontId="0" fillId="0" borderId="18" xfId="0" applyNumberFormat="1" applyBorder="1"/>
    <xf numFmtId="0" fontId="47" fillId="0" borderId="0" xfId="0" applyFont="1" applyFill="1"/>
    <xf numFmtId="0" fontId="47" fillId="0" borderId="0" xfId="0" applyFont="1" applyFill="1" applyAlignment="1">
      <alignment horizontal="center"/>
    </xf>
    <xf numFmtId="0" fontId="47" fillId="0" borderId="0" xfId="0" applyFont="1" applyFill="1" applyAlignment="1">
      <alignment wrapText="1"/>
    </xf>
    <xf numFmtId="14" fontId="47" fillId="0" borderId="0" xfId="0" applyNumberFormat="1" applyFont="1" applyFill="1" applyAlignment="1">
      <alignment horizontal="center"/>
    </xf>
    <xf numFmtId="14" fontId="47" fillId="0" borderId="0" xfId="0" applyNumberFormat="1" applyFont="1" applyFill="1"/>
    <xf numFmtId="166" fontId="61" fillId="0" borderId="0" xfId="10195" applyNumberFormat="1" applyFont="1" applyFill="1"/>
    <xf numFmtId="0" fontId="47" fillId="45" borderId="0" xfId="0" applyFont="1" applyFill="1" applyAlignment="1">
      <alignment horizontal="center"/>
    </xf>
    <xf numFmtId="0" fontId="47" fillId="45" borderId="0" xfId="0" applyFont="1" applyFill="1"/>
    <xf numFmtId="14" fontId="47" fillId="45" borderId="0" xfId="0" applyNumberFormat="1" applyFont="1" applyFill="1"/>
    <xf numFmtId="0" fontId="0" fillId="33" borderId="18" xfId="0" applyFill="1" applyBorder="1" applyAlignment="1"/>
    <xf numFmtId="0" fontId="0" fillId="52" borderId="18" xfId="0" applyFill="1" applyBorder="1" applyAlignment="1"/>
    <xf numFmtId="0" fontId="49" fillId="0" borderId="18" xfId="0" applyFont="1" applyBorder="1" applyAlignment="1">
      <alignment horizontal="center"/>
    </xf>
    <xf numFmtId="0" fontId="49" fillId="0" borderId="17" xfId="0" applyFont="1" applyBorder="1" applyAlignment="1">
      <alignment horizontal="center"/>
    </xf>
    <xf numFmtId="0" fontId="17" fillId="35" borderId="15" xfId="0" applyFont="1" applyFill="1" applyBorder="1" applyAlignment="1">
      <alignment horizontal="center"/>
    </xf>
    <xf numFmtId="0" fontId="17" fillId="35" borderId="16" xfId="0" applyFont="1" applyFill="1" applyBorder="1" applyAlignment="1">
      <alignment horizontal="center"/>
    </xf>
    <xf numFmtId="0" fontId="17" fillId="0" borderId="0" xfId="0" applyFont="1" applyAlignment="1"/>
    <xf numFmtId="170" fontId="47" fillId="0" borderId="0" xfId="0" applyNumberFormat="1" applyFont="1" applyFill="1" applyAlignment="1">
      <alignment horizontal="center"/>
    </xf>
    <xf numFmtId="0" fontId="47" fillId="0" borderId="0" xfId="0" applyNumberFormat="1" applyFont="1" applyFill="1" applyAlignment="1">
      <alignment horizontal="center"/>
    </xf>
    <xf numFmtId="0" fontId="47" fillId="41" borderId="0" xfId="0" applyFont="1" applyFill="1"/>
    <xf numFmtId="0" fontId="47" fillId="41" borderId="0" xfId="0" applyFont="1" applyFill="1" applyAlignment="1">
      <alignment horizontal="center"/>
    </xf>
    <xf numFmtId="166" fontId="62" fillId="0" borderId="0" xfId="44449" applyNumberFormat="1" applyFont="1" applyFill="1"/>
    <xf numFmtId="166" fontId="62" fillId="0" borderId="0" xfId="10195" applyNumberFormat="1" applyFont="1" applyFill="1"/>
    <xf numFmtId="14" fontId="0" fillId="0" borderId="0" xfId="0" applyNumberFormat="1"/>
    <xf numFmtId="0" fontId="47" fillId="0" borderId="0" xfId="0" applyNumberFormat="1" applyFont="1" applyFill="1"/>
    <xf numFmtId="3" fontId="47" fillId="41" borderId="0" xfId="0" applyNumberFormat="1" applyFont="1" applyFill="1"/>
  </cellXfs>
  <cellStyles count="44458">
    <cellStyle name="20% - Accent1" xfId="16" builtinId="30" customBuiltin="1"/>
    <cellStyle name="20% - Accent1 10" xfId="17041" xr:uid="{06218C27-CBBD-402A-B9ED-0B6E968416B3}"/>
    <cellStyle name="20% - Accent1 10 2" xfId="20023" xr:uid="{1347F218-3311-49BB-973B-DF1F196F5362}"/>
    <cellStyle name="20% - Accent1 10 2 2" xfId="27510" xr:uid="{5E8FF529-584D-4D9F-B261-2BBD1BD51213}"/>
    <cellStyle name="20% - Accent1 10 2 2 2" xfId="42871" xr:uid="{B770FD98-3F7E-4E7B-A189-589D57508D7C}"/>
    <cellStyle name="20% - Accent1 10 2 3" xfId="35623" xr:uid="{67BDECAC-74A1-4C03-8287-C793586F13E9}"/>
    <cellStyle name="20% - Accent1 10 3" xfId="19228" xr:uid="{42BCB5B2-BCC5-4FA5-B4A7-D029940A0DF6}"/>
    <cellStyle name="20% - Accent1 10 3 2" xfId="26749" xr:uid="{B1C3DE78-81F4-4975-B63B-B82AB1AD0706}"/>
    <cellStyle name="20% - Accent1 10 3 2 2" xfId="42110" xr:uid="{40BB2ECF-F580-412E-9A36-4A3AD8F52CD4}"/>
    <cellStyle name="20% - Accent1 10 3 3" xfId="34862" xr:uid="{87C3F082-4816-4C64-89D0-A9E4AA1141CE}"/>
    <cellStyle name="20% - Accent1 10 4" xfId="15595" xr:uid="{7F52FB46-39D0-444E-8FEF-F32BDEDE9E97}"/>
    <cellStyle name="20% - Accent1 10 4 2" xfId="23240" xr:uid="{3FAEFB60-F903-49EF-95AF-0E143A32FF6E}"/>
    <cellStyle name="20% - Accent1 10 4 2 2" xfId="38601" xr:uid="{E2273C22-A083-4160-ACDE-003C23A08447}"/>
    <cellStyle name="20% - Accent1 10 4 3" xfId="31353" xr:uid="{CC45557D-E03B-4F1A-A759-2A4E632DD205}"/>
    <cellStyle name="20% - Accent1 10 5" xfId="16330" xr:uid="{E2BA8952-8296-4E16-BB83-0C220ABFEB5B}"/>
    <cellStyle name="20% - Accent1 10 5 2" xfId="23919" xr:uid="{3E788269-87AE-4AE9-8C6C-C7ED956B3305}"/>
    <cellStyle name="20% - Accent1 10 5 2 2" xfId="39280" xr:uid="{4D5AF508-C769-4ADA-B213-E62D4FF162A3}"/>
    <cellStyle name="20% - Accent1 10 5 3" xfId="32032" xr:uid="{EB854294-7920-43E9-8E17-7946E4F4FC7F}"/>
    <cellStyle name="20% - Accent1 10 6" xfId="16770" xr:uid="{263B754A-2FC6-469F-B631-24812EC75DB7}"/>
    <cellStyle name="20% - Accent1 10 6 2" xfId="24325" xr:uid="{0B7CB46A-C8A2-4C4F-869C-A222C8AA748C}"/>
    <cellStyle name="20% - Accent1 10 6 2 2" xfId="39686" xr:uid="{A5D754C7-42C5-472C-939B-47382F07F327}"/>
    <cellStyle name="20% - Accent1 10 6 3" xfId="32438" xr:uid="{EB918DB7-066E-48DA-B9A4-3212817AED36}"/>
    <cellStyle name="20% - Accent1 10 7" xfId="24583" xr:uid="{F9C6BC5E-A238-4154-880E-36601E5B5C8C}"/>
    <cellStyle name="20% - Accent1 10 7 2" xfId="39944" xr:uid="{69A0B0CE-B1F2-4CE5-873D-72DEE7286FCA}"/>
    <cellStyle name="20% - Accent1 10 8" xfId="32696" xr:uid="{D12D88EE-09B0-4CBB-A5D6-FC99D4D6B72A}"/>
    <cellStyle name="20% - Accent1 11" xfId="15762" xr:uid="{67079010-424A-4899-94FF-62DFD0894C11}"/>
    <cellStyle name="20% - Accent1 11 2" xfId="23396" xr:uid="{DD1F62C3-F56D-4887-83CE-E7D28AD2F06C}"/>
    <cellStyle name="20% - Accent1 11 2 2" xfId="38757" xr:uid="{6038A174-1F04-4C83-9CE6-409D827DC904}"/>
    <cellStyle name="20% - Accent1 11 3" xfId="31509" xr:uid="{3B836B5D-ADFB-42E5-BC28-00BEBD37E040}"/>
    <cellStyle name="20% - Accent1 12" xfId="20485" xr:uid="{9D8749DD-67F8-45B7-896D-DE413C78503A}"/>
    <cellStyle name="20% - Accent1 12 2" xfId="27917" xr:uid="{5F562A65-5736-4AAD-A8E7-04340C9A2F3E}"/>
    <cellStyle name="20% - Accent1 12 2 2" xfId="43278" xr:uid="{EACB7AC1-D6FB-4565-B6FF-A434F0E22F29}"/>
    <cellStyle name="20% - Accent1 12 3" xfId="36030" xr:uid="{0E76CF08-7C6F-438E-9CBE-96F2E2AD6197}"/>
    <cellStyle name="20% - Accent1 13" xfId="20935" xr:uid="{2F763F2C-FDA6-4138-B023-A77946AA849F}"/>
    <cellStyle name="20% - Accent1 13 2" xfId="28307" xr:uid="{742BE5B4-5A07-4981-B710-A656B6DDF0DC}"/>
    <cellStyle name="20% - Accent1 13 2 2" xfId="43668" xr:uid="{C11E7DCC-D308-4792-968C-1B31B7104ABD}"/>
    <cellStyle name="20% - Accent1 13 3" xfId="36420" xr:uid="{E27C43F9-7E71-4C5E-B13C-98B206F15D93}"/>
    <cellStyle name="20% - Accent1 14" xfId="21282" xr:uid="{5951A3EA-8A39-49E2-B64E-72C086AFFF65}"/>
    <cellStyle name="20% - Accent1 14 2" xfId="28601" xr:uid="{A6A437DE-416C-403C-AC86-86A7F19093DC}"/>
    <cellStyle name="20% - Accent1 14 2 2" xfId="43962" xr:uid="{5056E931-DAAE-4DB8-8E4A-8F64329014F2}"/>
    <cellStyle name="20% - Accent1 14 3" xfId="36714" xr:uid="{F38188F8-9012-43CC-8128-D8D772BC9CCD}"/>
    <cellStyle name="20% - Accent1 15" xfId="21507" xr:uid="{CB69CECA-BE68-4E53-BF7F-BA42F13DA549}"/>
    <cellStyle name="20% - Accent1 15 2" xfId="28781" xr:uid="{507AFA93-6A18-481A-A0FE-81264A140454}"/>
    <cellStyle name="20% - Accent1 15 2 2" xfId="44142" xr:uid="{58823A7C-127B-47D7-A411-C69ACEEB2365}"/>
    <cellStyle name="20% - Accent1 15 3" xfId="36894" xr:uid="{274CF328-BE9E-4183-B76C-9A40ECA7A7DF}"/>
    <cellStyle name="20% - Accent1 16" xfId="21611" xr:uid="{032BEBC2-5D77-49F5-89B2-FF9C0D759274}"/>
    <cellStyle name="20% - Accent1 16 2" xfId="36972" xr:uid="{5F53B68A-479C-42DA-8536-E65797FA8C64}"/>
    <cellStyle name="20% - Accent1 17" xfId="13366" xr:uid="{E6370E90-6920-41ED-8266-0B783E4D2027}"/>
    <cellStyle name="20% - Accent1 17 2" xfId="29723" xr:uid="{06457954-C947-4B6E-A8BC-27B6FA2A4B6D}"/>
    <cellStyle name="20% - Accent1 18" xfId="28861" xr:uid="{FF385003-B9FF-449B-8407-221482D52D2E}"/>
    <cellStyle name="20% - Accent1 19" xfId="44222" xr:uid="{F9C42C36-7DF2-49A5-B828-DAA9D91F8C9D}"/>
    <cellStyle name="20% - Accent1 2" xfId="8482" xr:uid="{43429D97-1287-4DF6-86FC-E568AA450A1D}"/>
    <cellStyle name="20% - Accent1 2 10" xfId="20611" xr:uid="{A327D4AD-A8A4-4084-93DC-34F2F7AE4EB0}"/>
    <cellStyle name="20% - Accent1 2 10 2" xfId="28029" xr:uid="{DB42244A-AC92-413F-B5F8-220B2B3401C5}"/>
    <cellStyle name="20% - Accent1 2 10 2 2" xfId="43390" xr:uid="{61174A4C-2FF9-4A68-AF05-617E514B4DDF}"/>
    <cellStyle name="20% - Accent1 2 10 3" xfId="36142" xr:uid="{1613A310-67BE-4012-8520-4112119F100D}"/>
    <cellStyle name="20% - Accent1 2 11" xfId="21036" xr:uid="{D6D9CF4C-73F6-4905-AFA6-79731986B42B}"/>
    <cellStyle name="20% - Accent1 2 11 2" xfId="28395" xr:uid="{5E02C01C-EC79-434D-9CB5-5EA2E73F5AE9}"/>
    <cellStyle name="20% - Accent1 2 11 2 2" xfId="43756" xr:uid="{D3900A5B-2F3B-48A7-9DA1-DE2DF5A27B0B}"/>
    <cellStyle name="20% - Accent1 2 11 3" xfId="36508" xr:uid="{40C8FBFE-29B9-4766-AFDC-4C68DB4C114E}"/>
    <cellStyle name="20% - Accent1 2 12" xfId="21355" xr:uid="{57FFA4E5-0B62-42EC-9A18-0CCE3EC6385D}"/>
    <cellStyle name="20% - Accent1 2 12 2" xfId="28661" xr:uid="{4743B17D-5439-431E-BC3D-E935D602CD96}"/>
    <cellStyle name="20% - Accent1 2 12 2 2" xfId="44022" xr:uid="{60AE3639-BF5C-4896-A4EC-8A03B11C9E21}"/>
    <cellStyle name="20% - Accent1 2 12 3" xfId="36774" xr:uid="{2FB71D9A-A81F-4D6C-8D40-E71731536BE7}"/>
    <cellStyle name="20% - Accent1 2 13" xfId="21542" xr:uid="{B1DCED0F-9BA8-43A6-83F6-517D6502E0A4}"/>
    <cellStyle name="20% - Accent1 2 13 2" xfId="28808" xr:uid="{5951F29D-FD87-4050-9EAA-7C57DFA49E1C}"/>
    <cellStyle name="20% - Accent1 2 13 2 2" xfId="44169" xr:uid="{02645D52-5013-4087-9166-DE37EF947220}"/>
    <cellStyle name="20% - Accent1 2 13 3" xfId="36921" xr:uid="{51443706-F00F-4342-B1A8-E4EF41D5FCD5}"/>
    <cellStyle name="20% - Accent1 2 14" xfId="21679" xr:uid="{DCDB45C4-4D09-4F86-8C54-F35E05F7C821}"/>
    <cellStyle name="20% - Accent1 2 14 2" xfId="37040" xr:uid="{E61A405D-929C-46B8-8823-A7BF17201B71}"/>
    <cellStyle name="20% - Accent1 2 15" xfId="13493" xr:uid="{D1C7D1A5-9216-4E71-9DA4-999889AF3C0A}"/>
    <cellStyle name="20% - Accent1 2 15 2" xfId="29791" xr:uid="{37FDD4C5-F54D-408E-95EA-A4204C775584}"/>
    <cellStyle name="20% - Accent1 2 16" xfId="29050" xr:uid="{760C8771-EE68-4A9D-A4DB-A4457640EDA5}"/>
    <cellStyle name="20% - Accent1 2 17" xfId="12691" xr:uid="{02EC0A2D-8794-4DF8-B5B1-F9CC98929626}"/>
    <cellStyle name="20% - Accent1 2 18" xfId="44375" xr:uid="{DEE1F9B1-2E15-48AE-8AA6-49EE8F2144E2}"/>
    <cellStyle name="20% - Accent1 2 2" xfId="12259" xr:uid="{D8E389E4-9C31-4CEC-A08F-36D169B8ACB6}"/>
    <cellStyle name="20% - Accent1 2 2 10" xfId="14427" xr:uid="{61453C29-0B75-4267-A643-2C347F4E6560}"/>
    <cellStyle name="20% - Accent1 2 2 10 2" xfId="30333" xr:uid="{01DBB6D9-76D0-440D-A6FD-CD8822AA3B50}"/>
    <cellStyle name="20% - Accent1 2 2 11" xfId="29480" xr:uid="{1657F134-F8F2-42FA-9B63-ED797615D7C3}"/>
    <cellStyle name="20% - Accent1 2 2 12" xfId="13123" xr:uid="{3805283F-9B73-4614-92E5-8FA70CD1B7C8}"/>
    <cellStyle name="20% - Accent1 2 2 13" xfId="44416" xr:uid="{B6CEDD49-E1C7-4008-82DE-9AECCBAB0C6A}"/>
    <cellStyle name="20% - Accent1 2 2 2" xfId="17835" xr:uid="{14139BF4-84CA-4C6E-AC8C-6638F9AC2801}"/>
    <cellStyle name="20% - Accent1 2 2 2 2" xfId="25364" xr:uid="{81FB2AC4-80DC-4217-A7BA-06AF69F8BF58}"/>
    <cellStyle name="20% - Accent1 2 2 2 2 2" xfId="40725" xr:uid="{5DF53B0D-4550-42E7-A43E-91B0A4F52186}"/>
    <cellStyle name="20% - Accent1 2 2 2 3" xfId="33477" xr:uid="{A0FEE177-E5B2-4EBF-A6D2-869A6915712F}"/>
    <cellStyle name="20% - Accent1 2 2 3" xfId="18680" xr:uid="{82B784C3-DEFB-4CD5-BDA2-CA47177CDBE5}"/>
    <cellStyle name="20% - Accent1 2 2 3 2" xfId="26206" xr:uid="{E30D95F6-842A-4278-BBA5-223654E6A070}"/>
    <cellStyle name="20% - Accent1 2 2 3 2 2" xfId="41567" xr:uid="{7C861065-36F6-414D-8B4A-03616D72B7D1}"/>
    <cellStyle name="20% - Accent1 2 2 3 3" xfId="34319" xr:uid="{B2EB534B-CCE0-4A85-9770-FE216F55037A}"/>
    <cellStyle name="20% - Accent1 2 2 4" xfId="19525" xr:uid="{348BA965-33F5-44F6-8193-FC344FA19CD0}"/>
    <cellStyle name="20% - Accent1 2 2 4 2" xfId="27042" xr:uid="{AEBA9242-8719-41BB-A125-43A64D9EA3E3}"/>
    <cellStyle name="20% - Accent1 2 2 4 2 2" xfId="42403" xr:uid="{2F912D3F-738B-45D9-91BB-A5875EBCF72C}"/>
    <cellStyle name="20% - Accent1 2 2 4 3" xfId="35155" xr:uid="{F80F5575-BB40-4E98-90E8-4305DD437B80}"/>
    <cellStyle name="20% - Accent1 2 2 5" xfId="15956" xr:uid="{C266099B-702E-4F65-BBD3-0BA4679F6EE4}"/>
    <cellStyle name="20% - Accent1 2 2 5 2" xfId="23573" xr:uid="{9C444772-F68F-4162-9A68-37B5671038FC}"/>
    <cellStyle name="20% - Accent1 2 2 5 2 2" xfId="38934" xr:uid="{6B556EAC-B200-48BF-A808-73223988A88A}"/>
    <cellStyle name="20% - Accent1 2 2 5 3" xfId="31686" xr:uid="{AF46A08A-D188-4496-987A-96FD42A7D0C0}"/>
    <cellStyle name="20% - Accent1 2 2 6" xfId="16307" xr:uid="{D56BD633-BD13-45F6-83F1-65FC6FACB128}"/>
    <cellStyle name="20% - Accent1 2 2 6 2" xfId="23899" xr:uid="{1EFB6E5F-3EB7-45BD-8993-BB8D299F7C50}"/>
    <cellStyle name="20% - Accent1 2 2 6 2 2" xfId="39260" xr:uid="{D39B5418-9FBF-4843-8025-1D761271889B}"/>
    <cellStyle name="20% - Accent1 2 2 6 3" xfId="32012" xr:uid="{7D12FD37-50FA-4999-B7DE-B74AD5965EBB}"/>
    <cellStyle name="20% - Accent1 2 2 7" xfId="20506" xr:uid="{7BD7F636-0FE8-427D-A4A6-575212312C45}"/>
    <cellStyle name="20% - Accent1 2 2 7 2" xfId="27936" xr:uid="{3265D6BE-F0D7-4BEA-8C20-C138551FF5A0}"/>
    <cellStyle name="20% - Accent1 2 2 7 2 2" xfId="43297" xr:uid="{657E9213-E43E-45F9-A785-4414ED8B3786}"/>
    <cellStyle name="20% - Accent1 2 2 7 3" xfId="36049" xr:uid="{C5BF8B36-6230-421E-B3FB-FB732685842C}"/>
    <cellStyle name="20% - Accent1 2 2 8" xfId="20954" xr:uid="{E5B8566E-E325-4C3B-90CE-740959C07A56}"/>
    <cellStyle name="20% - Accent1 2 2 8 2" xfId="28324" xr:uid="{D54231A3-F005-4183-A8A9-3A44952C967A}"/>
    <cellStyle name="20% - Accent1 2 2 8 2 2" xfId="43685" xr:uid="{E43189DD-7B6A-4656-B905-25AEDC453CA2}"/>
    <cellStyle name="20% - Accent1 2 2 8 3" xfId="36437" xr:uid="{7CAD7493-EE33-4D6D-974B-77D0E03F408B}"/>
    <cellStyle name="20% - Accent1 2 2 9" xfId="22221" xr:uid="{639B8379-5915-4177-AAA3-05A2AD43ED25}"/>
    <cellStyle name="20% - Accent1 2 2 9 2" xfId="37582" xr:uid="{1E814D2A-9650-4F4B-A81F-52507E367772}"/>
    <cellStyle name="20% - Accent1 2 3" xfId="14517" xr:uid="{3FC7B84B-B466-472D-BD50-E642A4C4B64B}"/>
    <cellStyle name="20% - Accent1 2 3 10" xfId="30423" xr:uid="{DD05733E-9E46-4A5E-B52A-B96CD24B0696}"/>
    <cellStyle name="20% - Accent1 2 3 2" xfId="17925" xr:uid="{6A04F3B1-9CFA-46ED-9A2A-06EE68AB2D65}"/>
    <cellStyle name="20% - Accent1 2 3 2 2" xfId="25454" xr:uid="{C769D53C-9A14-49AD-9074-EDC0BB00ED40}"/>
    <cellStyle name="20% - Accent1 2 3 2 2 2" xfId="40815" xr:uid="{A289B892-34A6-4AC2-B4A6-B648E01C29C2}"/>
    <cellStyle name="20% - Accent1 2 3 2 3" xfId="33567" xr:uid="{5874FC39-0638-4E5F-809E-CB736A26CC4D}"/>
    <cellStyle name="20% - Accent1 2 3 3" xfId="18770" xr:uid="{652F2F41-BE5E-427E-A8C0-6658FCBE50A1}"/>
    <cellStyle name="20% - Accent1 2 3 3 2" xfId="26296" xr:uid="{FB3C080D-3FC0-4EF2-9AC0-48A971531C96}"/>
    <cellStyle name="20% - Accent1 2 3 3 2 2" xfId="41657" xr:uid="{6B5419C3-33E5-4ACC-8AA5-EB20D5BFE31E}"/>
    <cellStyle name="20% - Accent1 2 3 3 3" xfId="34409" xr:uid="{F4416A17-D92E-4673-A570-E1887AB270EE}"/>
    <cellStyle name="20% - Accent1 2 3 4" xfId="19615" xr:uid="{B0EDD4B7-D3D4-41F8-A7F8-1D2EF164078C}"/>
    <cellStyle name="20% - Accent1 2 3 4 2" xfId="27132" xr:uid="{DDA08CEE-61CA-4F57-9019-B7776FC125AE}"/>
    <cellStyle name="20% - Accent1 2 3 4 2 2" xfId="42493" xr:uid="{157913AB-7A3F-4AAA-BDD1-7532414BED78}"/>
    <cellStyle name="20% - Accent1 2 3 4 3" xfId="35245" xr:uid="{C840BD38-9D39-41AD-9C32-413AA24E406C}"/>
    <cellStyle name="20% - Accent1 2 3 5" xfId="16409" xr:uid="{3F60CC9A-14AC-4EA4-871B-6FD8F23B9144}"/>
    <cellStyle name="20% - Accent1 2 3 5 2" xfId="23992" xr:uid="{B65D4749-C1EC-4DCA-92DC-1319DD54D6EC}"/>
    <cellStyle name="20% - Accent1 2 3 5 2 2" xfId="39353" xr:uid="{347877E9-AB2E-4BA1-A632-20B0A5BA3049}"/>
    <cellStyle name="20% - Accent1 2 3 5 3" xfId="32105" xr:uid="{43B13FD2-34D2-42F3-A880-9F4F1AC6EBA4}"/>
    <cellStyle name="20% - Accent1 2 3 6" xfId="16701" xr:uid="{653F3066-D416-41E0-9A36-D2A614ABFF75}"/>
    <cellStyle name="20% - Accent1 2 3 6 2" xfId="24261" xr:uid="{E496E321-C78F-437B-9BB7-FF112D62FE59}"/>
    <cellStyle name="20% - Accent1 2 3 6 2 2" xfId="39622" xr:uid="{45310D61-CC8C-4006-A87D-6AA985CE622E}"/>
    <cellStyle name="20% - Accent1 2 3 6 3" xfId="32374" xr:uid="{0F0DA2D4-F4D9-42E1-9726-A22AA9F4D54E}"/>
    <cellStyle name="20% - Accent1 2 3 7" xfId="19900" xr:uid="{748BCB78-CCD4-4191-9BF9-6DD4D25BE853}"/>
    <cellStyle name="20% - Accent1 2 3 7 2" xfId="27405" xr:uid="{91BD45CF-9E5F-48E1-904A-BB2CCA83CE91}"/>
    <cellStyle name="20% - Accent1 2 3 7 2 2" xfId="42766" xr:uid="{864D4C5D-E4F4-4472-B0AF-BB662CF02A17}"/>
    <cellStyle name="20% - Accent1 2 3 7 3" xfId="35518" xr:uid="{B1977C03-57F4-4D20-B8FF-405AE9E1491D}"/>
    <cellStyle name="20% - Accent1 2 3 8" xfId="15508" xr:uid="{5A50D7D1-A63D-4705-A0D9-753B07D063E7}"/>
    <cellStyle name="20% - Accent1 2 3 8 2" xfId="23162" xr:uid="{93A17381-D73B-4143-80C0-98A3FBF3171A}"/>
    <cellStyle name="20% - Accent1 2 3 8 2 2" xfId="38523" xr:uid="{D3D4D0B1-9CE4-4E65-AAD7-98D57F911B22}"/>
    <cellStyle name="20% - Accent1 2 3 8 3" xfId="31275" xr:uid="{B6927AD8-4324-49C7-B946-651CADA0E599}"/>
    <cellStyle name="20% - Accent1 2 3 9" xfId="22311" xr:uid="{95DA122E-D89E-4CF8-8AF1-10A619C21C7D}"/>
    <cellStyle name="20% - Accent1 2 3 9 2" xfId="37672" xr:uid="{2425B7C2-4A8B-4236-855C-8F31DE8986E7}"/>
    <cellStyle name="20% - Accent1 2 4" xfId="13906" xr:uid="{1CF257D8-0D01-4B09-9D37-6C9C0CB7334B}"/>
    <cellStyle name="20% - Accent1 2 4 10" xfId="29994" xr:uid="{11919FBE-8266-435E-9A3B-FC4EB40E260B}"/>
    <cellStyle name="20% - Accent1 2 4 2" xfId="17378" xr:uid="{DF58735C-A1FD-437A-A628-4EB309D98760}"/>
    <cellStyle name="20% - Accent1 2 4 2 2" xfId="24911" xr:uid="{A9840CD1-DBCB-4F0E-A681-D078B6EC1E55}"/>
    <cellStyle name="20% - Accent1 2 4 2 2 2" xfId="40272" xr:uid="{FFD56495-B038-4302-BCCE-E05C5540D223}"/>
    <cellStyle name="20% - Accent1 2 4 2 3" xfId="33024" xr:uid="{8A52D907-C99E-40E1-A237-4A4A11E86E2E}"/>
    <cellStyle name="20% - Accent1 2 4 3" xfId="18235" xr:uid="{AEA92895-FA33-4F0B-90F5-B352042A87EA}"/>
    <cellStyle name="20% - Accent1 2 4 3 2" xfId="25764" xr:uid="{736AF0AF-501E-499C-A846-0B76A41E5DA8}"/>
    <cellStyle name="20% - Accent1 2 4 3 2 2" xfId="41125" xr:uid="{A4DF5151-56E1-43E4-8E8D-C8A5C5E8DDCA}"/>
    <cellStyle name="20% - Accent1 2 4 3 3" xfId="33877" xr:uid="{0112F10A-D72B-4671-8CCB-27120526B30E}"/>
    <cellStyle name="20% - Accent1 2 4 4" xfId="19084" xr:uid="{AA8AFD58-5450-4150-89CE-D6B37F6DF5A2}"/>
    <cellStyle name="20% - Accent1 2 4 4 2" xfId="26608" xr:uid="{F94C15AF-B452-4B6D-88EA-190906E3ED96}"/>
    <cellStyle name="20% - Accent1 2 4 4 2 2" xfId="41969" xr:uid="{8E8BDA47-1AC0-471D-A6D1-B0C28F84BB03}"/>
    <cellStyle name="20% - Accent1 2 4 4 3" xfId="34721" xr:uid="{0B48C744-DF61-41A1-B662-CDB0329B0C3C}"/>
    <cellStyle name="20% - Accent1 2 4 5" xfId="16063" xr:uid="{57F184D1-86C6-4C7F-83D3-4D31D29390ED}"/>
    <cellStyle name="20% - Accent1 2 4 5 2" xfId="23670" xr:uid="{A11BDB2F-69EE-4671-95DA-FD2411F3D16C}"/>
    <cellStyle name="20% - Accent1 2 4 5 2 2" xfId="39031" xr:uid="{F7D9F699-120A-4938-AF4E-621838FC1F10}"/>
    <cellStyle name="20% - Accent1 2 4 5 3" xfId="31783" xr:uid="{EE0996D2-BE46-4344-85A4-381D783A7BB8}"/>
    <cellStyle name="20% - Accent1 2 4 6" xfId="15879" xr:uid="{D1D46E48-CB40-4D50-81D1-519B296CD70A}"/>
    <cellStyle name="20% - Accent1 2 4 6 2" xfId="23502" xr:uid="{86E9B19D-AC26-4C8D-A27D-50A83796FA8B}"/>
    <cellStyle name="20% - Accent1 2 4 6 2 2" xfId="38863" xr:uid="{E7B5EAF0-2EAD-457A-9D2B-D94EA8C95B53}"/>
    <cellStyle name="20% - Accent1 2 4 6 3" xfId="31615" xr:uid="{A6D4BEDB-C197-4197-908E-20A2A4B7A1BD}"/>
    <cellStyle name="20% - Accent1 2 4 7" xfId="15622" xr:uid="{4E8C5CEA-321C-45D5-9C8A-8B18B71A8BD8}"/>
    <cellStyle name="20% - Accent1 2 4 7 2" xfId="23267" xr:uid="{03D5AB3F-55FA-4222-92E4-AFA95D72FE83}"/>
    <cellStyle name="20% - Accent1 2 4 7 2 2" xfId="38628" xr:uid="{7463F7F8-7551-4077-87F2-A74E3ED39F19}"/>
    <cellStyle name="20% - Accent1 2 4 7 3" xfId="31380" xr:uid="{B4E6ED91-BFAA-412D-96F3-55B7755DC3CD}"/>
    <cellStyle name="20% - Accent1 2 4 8" xfId="20471" xr:uid="{CA38952F-F783-46F0-B117-65819F730DF0}"/>
    <cellStyle name="20% - Accent1 2 4 8 2" xfId="27905" xr:uid="{DFD08B42-A66A-49B1-8BA5-A5E59556BACC}"/>
    <cellStyle name="20% - Accent1 2 4 8 2 2" xfId="43266" xr:uid="{AAE00875-CBF4-4631-8DFB-B02F0D552F79}"/>
    <cellStyle name="20% - Accent1 2 4 8 3" xfId="36018" xr:uid="{CBF60D25-5BD3-460B-901C-E33E990CBCDD}"/>
    <cellStyle name="20% - Accent1 2 4 9" xfId="21882" xr:uid="{C7A875DD-2413-4563-A11C-92ACC0F7DA4A}"/>
    <cellStyle name="20% - Accent1 2 4 9 2" xfId="37243" xr:uid="{E7D0F665-A4F6-40A1-B412-BD12334FA5AA}"/>
    <cellStyle name="20% - Accent1 2 5" xfId="14030" xr:uid="{7CF6E07F-E841-4A47-8C4F-07D90D645621}"/>
    <cellStyle name="20% - Accent1 2 5 10" xfId="30070" xr:uid="{76595345-B343-4061-BF2F-98DEC3F049D2}"/>
    <cellStyle name="20% - Accent1 2 5 2" xfId="17485" xr:uid="{ACD36883-D13E-4056-B8C8-368BA2E23044}"/>
    <cellStyle name="20% - Accent1 2 5 2 2" xfId="25018" xr:uid="{BCBC7C06-2AAA-4988-986E-1BFECEE05CF5}"/>
    <cellStyle name="20% - Accent1 2 5 2 2 2" xfId="40379" xr:uid="{046C9F25-7C8F-42AA-9EE9-760BF974C7F4}"/>
    <cellStyle name="20% - Accent1 2 5 2 3" xfId="33131" xr:uid="{1DB16AC3-DD5E-46DC-B637-6D72956961DE}"/>
    <cellStyle name="20% - Accent1 2 5 3" xfId="18335" xr:uid="{489016FC-2D61-4BE1-A4A6-A1CED3441207}"/>
    <cellStyle name="20% - Accent1 2 5 3 2" xfId="25863" xr:uid="{240603A6-C295-46C7-9963-254087788B1B}"/>
    <cellStyle name="20% - Accent1 2 5 3 2 2" xfId="41224" xr:uid="{635B782E-775D-4C42-B340-035830355339}"/>
    <cellStyle name="20% - Accent1 2 5 3 3" xfId="33976" xr:uid="{884D255A-9092-40EE-A468-FBE24588281B}"/>
    <cellStyle name="20% - Accent1 2 5 4" xfId="19187" xr:uid="{01CDBFAA-1E9C-4F7E-8C55-E563F7D82CE6}"/>
    <cellStyle name="20% - Accent1 2 5 4 2" xfId="26709" xr:uid="{BCBA3747-2C22-45D3-BFDF-A89432875BA8}"/>
    <cellStyle name="20% - Accent1 2 5 4 2 2" xfId="42070" xr:uid="{E0FD1D5E-35A5-4736-945B-FE7C8BBF19F8}"/>
    <cellStyle name="20% - Accent1 2 5 4 3" xfId="34822" xr:uid="{D25105D7-068E-406B-A23F-321DC561799D}"/>
    <cellStyle name="20% - Accent1 2 5 5" xfId="18461" xr:uid="{1C86169F-F339-4E74-9BFE-AF5D50E1182F}"/>
    <cellStyle name="20% - Accent1 2 5 5 2" xfId="25988" xr:uid="{09152616-B014-446F-AD7E-5644BF5179A7}"/>
    <cellStyle name="20% - Accent1 2 5 5 2 2" xfId="41349" xr:uid="{069FAE81-888E-4831-9ECC-2190346A0C74}"/>
    <cellStyle name="20% - Accent1 2 5 5 3" xfId="34101" xr:uid="{A2B86798-3AD6-4EF4-9918-1F2A0B152736}"/>
    <cellStyle name="20% - Accent1 2 5 6" xfId="20385" xr:uid="{B69CEC6E-1DC5-49F4-9B50-BE0610E75816}"/>
    <cellStyle name="20% - Accent1 2 5 6 2" xfId="27830" xr:uid="{33469B75-6056-4F91-B29C-92C63AD0A352}"/>
    <cellStyle name="20% - Accent1 2 5 6 2 2" xfId="43191" xr:uid="{5DF585FF-524E-48FA-8BB5-2203DA57CF11}"/>
    <cellStyle name="20% - Accent1 2 5 6 3" xfId="35943" xr:uid="{B6744B23-A755-4B03-9690-AC1C70F43651}"/>
    <cellStyle name="20% - Accent1 2 5 7" xfId="20851" xr:uid="{D41F0ADB-5759-4087-8513-972BB7A67A9B}"/>
    <cellStyle name="20% - Accent1 2 5 7 2" xfId="28235" xr:uid="{5B63BF58-A67F-4FF0-916C-0193FEEB4E20}"/>
    <cellStyle name="20% - Accent1 2 5 7 2 2" xfId="43596" xr:uid="{77B9A1BB-589F-47ED-ACEA-A7399DF22C75}"/>
    <cellStyle name="20% - Accent1 2 5 7 3" xfId="36348" xr:uid="{D52E6A3E-0288-4FA4-9CF4-4E0CC50F4AA4}"/>
    <cellStyle name="20% - Accent1 2 5 8" xfId="21221" xr:uid="{929952FD-B687-4E44-99F4-330B5FF9A62D}"/>
    <cellStyle name="20% - Accent1 2 5 8 2" xfId="28549" xr:uid="{5783594A-D131-47CB-9076-20E397A87AA8}"/>
    <cellStyle name="20% - Accent1 2 5 8 2 2" xfId="43910" xr:uid="{08E780CE-387F-4F2B-9091-F7D1A669D90D}"/>
    <cellStyle name="20% - Accent1 2 5 8 3" xfId="36662" xr:uid="{A287B3DD-3D3F-424B-8382-F31DF8469993}"/>
    <cellStyle name="20% - Accent1 2 5 9" xfId="21958" xr:uid="{3B462859-92BA-4877-9078-94C65B533EA8}"/>
    <cellStyle name="20% - Accent1 2 5 9 2" xfId="37319" xr:uid="{FD626F3F-40E8-4ABA-9CBA-BC57F4A0800F}"/>
    <cellStyle name="20% - Accent1 2 6" xfId="14054" xr:uid="{6E3B01EE-9916-49F5-8CD1-AD6AD7CF2C39}"/>
    <cellStyle name="20% - Accent1 2 6 10" xfId="30087" xr:uid="{EFBB56C8-8CC8-4032-803A-8C23E24083E4}"/>
    <cellStyle name="20% - Accent1 2 6 2" xfId="17505" xr:uid="{159DDA42-6AE7-47BC-91F3-65D74DA07F0A}"/>
    <cellStyle name="20% - Accent1 2 6 2 2" xfId="25038" xr:uid="{9F0C73AB-AC61-4281-8EF6-949D54086CF6}"/>
    <cellStyle name="20% - Accent1 2 6 2 2 2" xfId="40399" xr:uid="{FDF50887-7431-48F8-B8F8-F42EDEEBC9E6}"/>
    <cellStyle name="20% - Accent1 2 6 2 3" xfId="33151" xr:uid="{35951F1F-50FF-40F6-8C8E-0D616B6293EC}"/>
    <cellStyle name="20% - Accent1 2 6 3" xfId="18356" xr:uid="{B1460F7B-D430-4038-9DE2-25E3745EFB84}"/>
    <cellStyle name="20% - Accent1 2 6 3 2" xfId="25884" xr:uid="{CF309BBE-EA80-4FC0-93EC-6AC05ECBCCA0}"/>
    <cellStyle name="20% - Accent1 2 6 3 2 2" xfId="41245" xr:uid="{CFA802A8-0AB6-4456-B2F6-5FF99FE964C5}"/>
    <cellStyle name="20% - Accent1 2 6 3 3" xfId="33997" xr:uid="{9ED966D7-7A88-4EE0-9528-8FD734058647}"/>
    <cellStyle name="20% - Accent1 2 6 4" xfId="19207" xr:uid="{04F24BBB-6B33-49EE-9B19-B88AEA174E3F}"/>
    <cellStyle name="20% - Accent1 2 6 4 2" xfId="26728" xr:uid="{F72A02DB-E60C-40EE-AA39-B3312F084454}"/>
    <cellStyle name="20% - Accent1 2 6 4 2 2" xfId="42089" xr:uid="{1AF8E13E-1343-4EDB-99AE-4B8F30525B7B}"/>
    <cellStyle name="20% - Accent1 2 6 4 3" xfId="34841" xr:uid="{B37E2DE4-3C0E-458A-860C-323A41F712B5}"/>
    <cellStyle name="20% - Accent1 2 6 5" xfId="17441" xr:uid="{A7E65F4A-AA81-4189-90E7-A0CF028C81D4}"/>
    <cellStyle name="20% - Accent1 2 6 5 2" xfId="24974" xr:uid="{A3E0FAFA-DB38-4EEB-8307-1DB44641FF31}"/>
    <cellStyle name="20% - Accent1 2 6 5 2 2" xfId="40335" xr:uid="{3BCB6480-ECB2-452F-9C74-1A9A02A1626A}"/>
    <cellStyle name="20% - Accent1 2 6 5 3" xfId="33087" xr:uid="{79887F02-85BE-4F24-AD70-E607A89136C3}"/>
    <cellStyle name="20% - Accent1 2 6 6" xfId="20464" xr:uid="{757B3541-D443-4F96-8B61-A4029FCE628D}"/>
    <cellStyle name="20% - Accent1 2 6 6 2" xfId="27899" xr:uid="{458640B2-D807-4D30-BAEA-8B74C6F0458D}"/>
    <cellStyle name="20% - Accent1 2 6 6 2 2" xfId="43260" xr:uid="{8066EB30-1896-4C5D-B2D2-7A985290518E}"/>
    <cellStyle name="20% - Accent1 2 6 6 3" xfId="36012" xr:uid="{FC2EB9C3-C8B7-4412-94E5-4F590DA94F34}"/>
    <cellStyle name="20% - Accent1 2 6 7" xfId="20916" xr:uid="{86E2F98B-361F-4958-AD4D-27A2860DA3C3}"/>
    <cellStyle name="20% - Accent1 2 6 7 2" xfId="28291" xr:uid="{F8A6C30F-6C3D-4F2F-A4F8-425929942ED7}"/>
    <cellStyle name="20% - Accent1 2 6 7 2 2" xfId="43652" xr:uid="{13E7ACE8-E84A-4D0B-A837-908CDBB9171F}"/>
    <cellStyle name="20% - Accent1 2 6 7 3" xfId="36404" xr:uid="{CD94A65F-9E4D-4FA1-A27C-405DD92DD16D}"/>
    <cellStyle name="20% - Accent1 2 6 8" xfId="21268" xr:uid="{492106E3-F8D7-4571-AE52-60F5026F2826}"/>
    <cellStyle name="20% - Accent1 2 6 8 2" xfId="28589" xr:uid="{A4D8B73F-6217-4280-AED5-F255E8ED16AA}"/>
    <cellStyle name="20% - Accent1 2 6 8 2 2" xfId="43950" xr:uid="{0538CCF5-4ABA-4DCA-AE83-8984B61E00BD}"/>
    <cellStyle name="20% - Accent1 2 6 8 3" xfId="36702" xr:uid="{4A206470-B67C-47C4-8ECF-66F7E373BC70}"/>
    <cellStyle name="20% - Accent1 2 6 9" xfId="21975" xr:uid="{BEC2FA1F-FCFF-4817-9203-6FF0DA8D810E}"/>
    <cellStyle name="20% - Accent1 2 6 9 2" xfId="37336" xr:uid="{EB33B7A1-4A59-4611-9F05-27415854785A}"/>
    <cellStyle name="20% - Accent1 2 7" xfId="16954" xr:uid="{1C33B716-E323-4D88-A2D1-B916C694716A}"/>
    <cellStyle name="20% - Accent1 2 7 2" xfId="24497" xr:uid="{A54D4D10-0769-4199-9E0A-03D425F12144}"/>
    <cellStyle name="20% - Accent1 2 7 2 2" xfId="39858" xr:uid="{B0EFCBDD-0D47-4825-9239-22F7C74D91C1}"/>
    <cellStyle name="20% - Accent1 2 7 3" xfId="32610" xr:uid="{B6174796-A3B4-48F8-8DBD-FF63DCDF83E3}"/>
    <cellStyle name="20% - Accent1 2 8" xfId="17161" xr:uid="{59C6AA29-B87F-45E2-8E04-E88CB783C492}"/>
    <cellStyle name="20% - Accent1 2 8 2" xfId="24699" xr:uid="{383B8205-5F3B-4C20-9708-F54C4488D4A3}"/>
    <cellStyle name="20% - Accent1 2 8 2 2" xfId="40060" xr:uid="{531DDB78-6C21-4DA9-A9FD-E7DF5DD3C309}"/>
    <cellStyle name="20% - Accent1 2 8 3" xfId="32812" xr:uid="{1A2D12D0-7225-46B5-9A76-0E2B73246612}"/>
    <cellStyle name="20% - Accent1 2 9" xfId="17046" xr:uid="{84F870B9-4457-4424-ABE7-7C056933601A}"/>
    <cellStyle name="20% - Accent1 2 9 2" xfId="24588" xr:uid="{698546D6-A121-49B9-BC12-1F1BD85761C6}"/>
    <cellStyle name="20% - Accent1 2 9 2 2" xfId="39949" xr:uid="{AED3EF64-59CB-4DDE-A4E0-3C6E5E40F986}"/>
    <cellStyle name="20% - Accent1 2 9 3" xfId="32701" xr:uid="{18D78722-8208-4348-AC79-A8D41BCD5B37}"/>
    <cellStyle name="20% - Accent1 20" xfId="12503" xr:uid="{01D3FD4F-EFFB-486B-B397-3ACA64BBD43B}"/>
    <cellStyle name="20% - Accent1 3" xfId="8540" xr:uid="{F26D12DD-938C-4CE9-8362-92D9153994EE}"/>
    <cellStyle name="20% - Accent1 3 10" xfId="20772" xr:uid="{70695409-EC51-4712-B657-77FE969287CC}"/>
    <cellStyle name="20% - Accent1 3 10 2" xfId="28167" xr:uid="{5D005118-B807-4D4E-BE24-9E49EB7A257D}"/>
    <cellStyle name="20% - Accent1 3 10 2 2" xfId="43528" xr:uid="{02BA3F33-EF6E-4BBD-8CDB-1724A355B0DD}"/>
    <cellStyle name="20% - Accent1 3 10 3" xfId="36280" xr:uid="{0194DF7D-6899-4769-9F46-FF787C8BAA9F}"/>
    <cellStyle name="20% - Accent1 3 11" xfId="21160" xr:uid="{BE26BFDE-7827-4B38-9575-E83F8156BF0B}"/>
    <cellStyle name="20% - Accent1 3 11 2" xfId="28498" xr:uid="{C54C072C-05E0-4F39-A10E-C036A76082D1}"/>
    <cellStyle name="20% - Accent1 3 11 2 2" xfId="43859" xr:uid="{B0E27FC4-6B2C-4A5F-86D4-3EF4C3A0BF1F}"/>
    <cellStyle name="20% - Accent1 3 11 3" xfId="36611" xr:uid="{526EE9AD-4DCC-4E70-AC94-B92808CB7FF4}"/>
    <cellStyle name="20% - Accent1 3 12" xfId="21442" xr:uid="{05B35945-053B-4410-9D8C-1C829BC42626}"/>
    <cellStyle name="20% - Accent1 3 12 2" xfId="28728" xr:uid="{EC3BDE2A-9335-4438-BCBD-7B1AE3C954CB}"/>
    <cellStyle name="20% - Accent1 3 12 2 2" xfId="44089" xr:uid="{664EBE39-D807-433A-9F51-24895D523B67}"/>
    <cellStyle name="20% - Accent1 3 12 3" xfId="36841" xr:uid="{D85A8EB9-FFA1-4C28-A8E1-2F7263E5E0B9}"/>
    <cellStyle name="20% - Accent1 3 13" xfId="21599" xr:uid="{8509F5B1-A31C-4E18-BF4A-282BE56E87BE}"/>
    <cellStyle name="20% - Accent1 3 13 2" xfId="28850" xr:uid="{C3CE5DEC-AFFD-424A-9EE7-52F4F3A4CE07}"/>
    <cellStyle name="20% - Accent1 3 13 2 2" xfId="44211" xr:uid="{A708F087-C8F6-487A-A2F0-0A9B19DF477A}"/>
    <cellStyle name="20% - Accent1 3 13 3" xfId="36963" xr:uid="{D9CD6283-4F26-4481-B30D-4F070F02BFCD}"/>
    <cellStyle name="20% - Accent1 3 14" xfId="21735" xr:uid="{27B0E045-7536-4F9F-9C43-729C22BA2233}"/>
    <cellStyle name="20% - Accent1 3 14 2" xfId="37096" xr:uid="{664DE4D1-DBB8-4AF4-B5BE-38B9E40BA39A}"/>
    <cellStyle name="20% - Accent1 3 15" xfId="13549" xr:uid="{74984C60-D9F8-4ED6-AAF6-93527BAFDC60}"/>
    <cellStyle name="20% - Accent1 3 15 2" xfId="29847" xr:uid="{3812E046-993D-463D-821E-F7551D0499D7}"/>
    <cellStyle name="20% - Accent1 3 16" xfId="29106" xr:uid="{2FA970E1-1413-4478-818E-BE3C7A58C7C1}"/>
    <cellStyle name="20% - Accent1 3 17" xfId="12747" xr:uid="{C8289A51-2E5C-447C-9049-97945E270685}"/>
    <cellStyle name="20% - Accent1 3 18" xfId="44400" xr:uid="{85AB6AB6-690E-4CF6-A436-57DF698B4AB0}"/>
    <cellStyle name="20% - Accent1 3 2" xfId="12315" xr:uid="{B365975C-44B7-40E7-A12F-F06BBBF2F643}"/>
    <cellStyle name="20% - Accent1 3 2 10" xfId="14486" xr:uid="{39D7F7C3-B1EE-47BE-ADA4-4AA0BBB38477}"/>
    <cellStyle name="20% - Accent1 3 2 10 2" xfId="30392" xr:uid="{4634763C-9DC8-4268-8D4D-C7770B3C1FB2}"/>
    <cellStyle name="20% - Accent1 3 2 11" xfId="29536" xr:uid="{933DEFB6-1FB6-47C8-B404-1590C69213AA}"/>
    <cellStyle name="20% - Accent1 3 2 12" xfId="13179" xr:uid="{179C4525-BFC0-4BFF-98FF-827205CD9EC4}"/>
    <cellStyle name="20% - Accent1 3 2 13" xfId="44430" xr:uid="{6E464E78-3B38-4E10-BE56-E15AC8719A55}"/>
    <cellStyle name="20% - Accent1 3 2 2" xfId="17894" xr:uid="{1071A0E2-2E79-454D-BDD5-3884645D6FD7}"/>
    <cellStyle name="20% - Accent1 3 2 2 2" xfId="25423" xr:uid="{6D9EFB66-5AE9-4906-800D-D5B38F0B3947}"/>
    <cellStyle name="20% - Accent1 3 2 2 2 2" xfId="40784" xr:uid="{0B3C4695-5E8F-4012-802C-98AAA9E816C9}"/>
    <cellStyle name="20% - Accent1 3 2 2 3" xfId="33536" xr:uid="{7F1B1FAA-B712-4263-BD0D-E13574AFF4E4}"/>
    <cellStyle name="20% - Accent1 3 2 3" xfId="18739" xr:uid="{B7E3D494-D7DB-4BEA-96A9-365DE2F20D6E}"/>
    <cellStyle name="20% - Accent1 3 2 3 2" xfId="26265" xr:uid="{F4087727-2429-47EC-BD92-B241180898F1}"/>
    <cellStyle name="20% - Accent1 3 2 3 2 2" xfId="41626" xr:uid="{1D63486D-BF97-4B74-88EB-3C561042CB4B}"/>
    <cellStyle name="20% - Accent1 3 2 3 3" xfId="34378" xr:uid="{58CCCABC-4D87-450B-9C78-8003397BF9A4}"/>
    <cellStyle name="20% - Accent1 3 2 4" xfId="19584" xr:uid="{CCDAC664-A08E-4792-9022-457700587ED3}"/>
    <cellStyle name="20% - Accent1 3 2 4 2" xfId="27101" xr:uid="{B8C6A27C-A0DA-4EB2-824D-5785BFDF97B1}"/>
    <cellStyle name="20% - Accent1 3 2 4 2 2" xfId="42462" xr:uid="{1201E215-68F2-4017-8C7F-5D57FC6332C5}"/>
    <cellStyle name="20% - Accent1 3 2 4 3" xfId="35214" xr:uid="{2A35A797-E1F7-4D29-9ABF-229E8C94F785}"/>
    <cellStyle name="20% - Accent1 3 2 5" xfId="16802" xr:uid="{4663059B-2C1F-4262-BAF4-443B1EE44995}"/>
    <cellStyle name="20% - Accent1 3 2 5 2" xfId="24357" xr:uid="{B891787B-2F1E-467F-924E-0756041BFBC5}"/>
    <cellStyle name="20% - Accent1 3 2 5 2 2" xfId="39718" xr:uid="{A04625C7-A139-41E6-BB32-4B247DEA5FF5}"/>
    <cellStyle name="20% - Accent1 3 2 5 3" xfId="32470" xr:uid="{F3EC681B-E62C-4E9E-8EC3-B064BB987248}"/>
    <cellStyle name="20% - Accent1 3 2 6" xfId="19034" xr:uid="{30393CFE-D903-40A7-BF2A-46B44D150932}"/>
    <cellStyle name="20% - Accent1 3 2 6 2" xfId="26560" xr:uid="{02299EAD-F08C-4ABF-80A5-E8D4390E3578}"/>
    <cellStyle name="20% - Accent1 3 2 6 2 2" xfId="41921" xr:uid="{31B170EE-43F1-4A6A-99A7-EB78629FB046}"/>
    <cellStyle name="20% - Accent1 3 2 6 3" xfId="34673" xr:uid="{A96CBC3A-01D5-493C-A5B5-B98CA44C60F6}"/>
    <cellStyle name="20% - Accent1 3 2 7" xfId="16138" xr:uid="{AEA0FDA7-5CC4-491C-A087-280DB8ABE768}"/>
    <cellStyle name="20% - Accent1 3 2 7 2" xfId="23739" xr:uid="{82F37433-D672-44F7-8DBE-34DFBAFD4101}"/>
    <cellStyle name="20% - Accent1 3 2 7 2 2" xfId="39100" xr:uid="{324A55BC-A8A8-4FCB-A6D4-BF83562615BD}"/>
    <cellStyle name="20% - Accent1 3 2 7 3" xfId="31852" xr:uid="{0E64A4FA-68BC-4959-A706-B37C6B38703F}"/>
    <cellStyle name="20% - Accent1 3 2 8" xfId="14973" xr:uid="{EF60D8E1-4EE2-4DAB-B4ED-60AA77E90F96}"/>
    <cellStyle name="20% - Accent1 3 2 8 2" xfId="22665" xr:uid="{521807F9-4C74-4C31-BE57-F67BA17C980F}"/>
    <cellStyle name="20% - Accent1 3 2 8 2 2" xfId="38026" xr:uid="{9C7981E2-F367-4C58-8875-3FB305F20617}"/>
    <cellStyle name="20% - Accent1 3 2 8 3" xfId="30778" xr:uid="{0009E27A-7CC9-4B32-8D38-994ACDFBAAD5}"/>
    <cellStyle name="20% - Accent1 3 2 9" xfId="22280" xr:uid="{94B25A66-E7B0-4FC6-87FF-47537888A5CB}"/>
    <cellStyle name="20% - Accent1 3 2 9 2" xfId="37641" xr:uid="{E94F19B9-2558-4A93-907B-B08F385FB558}"/>
    <cellStyle name="20% - Accent1 3 3" xfId="13951" xr:uid="{A4F48BC6-064A-46F6-9C9E-39E0E7E19D15}"/>
    <cellStyle name="20% - Accent1 3 3 10" xfId="30020" xr:uid="{D9476AFE-85EF-4B86-BB77-39EB37C05515}"/>
    <cellStyle name="20% - Accent1 3 3 2" xfId="17416" xr:uid="{F3D59A2F-B880-4BD5-94B0-EFD75BC05564}"/>
    <cellStyle name="20% - Accent1 3 3 2 2" xfId="24949" xr:uid="{439CB7CF-CE2A-463B-BFEC-754DB7B2AB8F}"/>
    <cellStyle name="20% - Accent1 3 3 2 2 2" xfId="40310" xr:uid="{3B649FA8-2316-462B-A987-8C85C15BE511}"/>
    <cellStyle name="20% - Accent1 3 3 2 3" xfId="33062" xr:uid="{51D84CE5-F1CD-4388-A8CC-AAB06B5BE174}"/>
    <cellStyle name="20% - Accent1 3 3 3" xfId="18272" xr:uid="{6F6050A2-43B7-44A3-9E37-F78F3C9D5AE5}"/>
    <cellStyle name="20% - Accent1 3 3 3 2" xfId="25801" xr:uid="{CB280FEA-480D-4DAB-9D39-303A93FFDC6B}"/>
    <cellStyle name="20% - Accent1 3 3 3 2 2" xfId="41162" xr:uid="{ECBD64EB-2062-4F34-8AB9-D89D40B6FD9A}"/>
    <cellStyle name="20% - Accent1 3 3 3 3" xfId="33914" xr:uid="{F8CE5648-62E4-4232-9996-F73BB88DF05F}"/>
    <cellStyle name="20% - Accent1 3 3 4" xfId="19123" xr:uid="{CA178FF4-2393-444A-800C-6419EAD728E2}"/>
    <cellStyle name="20% - Accent1 3 3 4 2" xfId="26645" xr:uid="{6183A3A1-F82A-4156-AB26-659EB5788B94}"/>
    <cellStyle name="20% - Accent1 3 3 4 2 2" xfId="42006" xr:uid="{67C0F7EB-6B07-425D-A319-A1A03172A554}"/>
    <cellStyle name="20% - Accent1 3 3 4 3" xfId="34758" xr:uid="{4F0F9E2C-882B-48BB-8ABD-64B8FF9DA230}"/>
    <cellStyle name="20% - Accent1 3 3 5" xfId="16712" xr:uid="{D2138044-DE09-4DF9-981E-69B78404B999}"/>
    <cellStyle name="20% - Accent1 3 3 5 2" xfId="24272" xr:uid="{5F8C2438-E83F-4A7A-B87D-6494F5AA7B54}"/>
    <cellStyle name="20% - Accent1 3 3 5 2 2" xfId="39633" xr:uid="{FFB5AEE9-91DA-42A3-A89B-1E3EFDEC085A}"/>
    <cellStyle name="20% - Accent1 3 3 5 3" xfId="32385" xr:uid="{35939C7E-0C96-4EF8-B74F-BA0EED9A8582}"/>
    <cellStyle name="20% - Accent1 3 3 6" xfId="16012" xr:uid="{30513236-70BE-44B0-9363-D9332A06BB52}"/>
    <cellStyle name="20% - Accent1 3 3 6 2" xfId="23626" xr:uid="{9AF5C15C-233C-458E-A56B-10314447DC40}"/>
    <cellStyle name="20% - Accent1 3 3 6 2 2" xfId="38987" xr:uid="{2303AD14-D75A-43A4-9AD2-1D6270B13C19}"/>
    <cellStyle name="20% - Accent1 3 3 6 3" xfId="31739" xr:uid="{44CD1983-BAAC-4D6A-B68A-527EE22F3097}"/>
    <cellStyle name="20% - Accent1 3 3 7" xfId="15123" xr:uid="{6DF97258-5F28-499C-A907-FD900FD5A119}"/>
    <cellStyle name="20% - Accent1 3 3 7 2" xfId="22802" xr:uid="{9116A8CF-A8A7-4506-8D53-EA78D65314EA}"/>
    <cellStyle name="20% - Accent1 3 3 7 2 2" xfId="38163" xr:uid="{869B4984-D08D-4BA3-A8DF-096C4F05C067}"/>
    <cellStyle name="20% - Accent1 3 3 7 3" xfId="30915" xr:uid="{395F1FD1-C96E-4684-9FEB-6C05C117590F}"/>
    <cellStyle name="20% - Accent1 3 3 8" xfId="15940" xr:uid="{BD671881-470D-4C5E-9D3A-EB62BC8CE89D}"/>
    <cellStyle name="20% - Accent1 3 3 8 2" xfId="23561" xr:uid="{F0EC3830-DCE4-427F-BEB6-6541301345AB}"/>
    <cellStyle name="20% - Accent1 3 3 8 2 2" xfId="38922" xr:uid="{8269952C-5B7F-4B30-B560-5DB3CDDAE04D}"/>
    <cellStyle name="20% - Accent1 3 3 8 3" xfId="31674" xr:uid="{FF7966DF-B0B8-4946-8394-2A53C1E638F7}"/>
    <cellStyle name="20% - Accent1 3 3 9" xfId="21908" xr:uid="{7BECD02C-0519-4A5D-8086-76AAC664E961}"/>
    <cellStyle name="20% - Accent1 3 3 9 2" xfId="37269" xr:uid="{AD9BD7F7-49B5-4EFC-B636-612010A420B9}"/>
    <cellStyle name="20% - Accent1 3 4" xfId="14250" xr:uid="{F69BED66-1624-4107-B1E0-FF793B33968B}"/>
    <cellStyle name="20% - Accent1 3 4 10" xfId="30219" xr:uid="{D14BE95E-372D-400A-B4E5-D4F35BD30C4C}"/>
    <cellStyle name="20% - Accent1 3 4 2" xfId="17680" xr:uid="{0A0563FA-1860-4D97-BCC2-59FF64EFAFDD}"/>
    <cellStyle name="20% - Accent1 3 4 2 2" xfId="25212" xr:uid="{FFCE701D-9174-4C13-8322-51A3FED9E455}"/>
    <cellStyle name="20% - Accent1 3 4 2 2 2" xfId="40573" xr:uid="{1D35D586-BF21-4CCF-980A-82748CD77EF5}"/>
    <cellStyle name="20% - Accent1 3 4 2 3" xfId="33325" xr:uid="{0DF2231A-78DE-43C7-8255-C2A1A9E8841D}"/>
    <cellStyle name="20% - Accent1 3 4 3" xfId="18527" xr:uid="{F119363E-FD7C-40AE-86D2-95CDA8648F8E}"/>
    <cellStyle name="20% - Accent1 3 4 3 2" xfId="26054" xr:uid="{DF30E5E6-B99D-4ACF-B94A-49077DBE310B}"/>
    <cellStyle name="20% - Accent1 3 4 3 2 2" xfId="41415" xr:uid="{13DB092A-8161-4633-A176-924F484D9F79}"/>
    <cellStyle name="20% - Accent1 3 4 3 3" xfId="34167" xr:uid="{CC595FB2-923B-4F7B-A131-67C4BB18C25B}"/>
    <cellStyle name="20% - Accent1 3 4 4" xfId="19370" xr:uid="{616D528E-FD1E-40DA-B307-BFD2F32ED5EE}"/>
    <cellStyle name="20% - Accent1 3 4 4 2" xfId="26889" xr:uid="{58566717-F02F-4994-B726-78557D3B72F2}"/>
    <cellStyle name="20% - Accent1 3 4 4 2 2" xfId="42250" xr:uid="{F61189BB-0E2F-4A77-B62E-74848D355D98}"/>
    <cellStyle name="20% - Accent1 3 4 4 3" xfId="35002" xr:uid="{2CC0098B-6AF6-45F7-82BA-0EB453E54521}"/>
    <cellStyle name="20% - Accent1 3 4 5" xfId="16225" xr:uid="{D1FC2D99-E310-4ACD-8C41-1D06D65F292E}"/>
    <cellStyle name="20% - Accent1 3 4 5 2" xfId="23822" xr:uid="{7C0F1179-2314-4624-B0FA-D1AE0492E022}"/>
    <cellStyle name="20% - Accent1 3 4 5 2 2" xfId="39183" xr:uid="{C8EE3AA0-9263-403E-B76D-34301554CE0A}"/>
    <cellStyle name="20% - Accent1 3 4 5 3" xfId="31935" xr:uid="{BE119B1C-97CC-4017-A196-F3902633A294}"/>
    <cellStyle name="20% - Accent1 3 4 6" xfId="20777" xr:uid="{C4C3C8F6-4DC2-4344-893C-3AD615F00EE5}"/>
    <cellStyle name="20% - Accent1 3 4 6 2" xfId="28172" xr:uid="{989E380C-CBD1-4779-A7A2-BAD7F6FEA8E3}"/>
    <cellStyle name="20% - Accent1 3 4 6 2 2" xfId="43533" xr:uid="{7491F5F2-C175-4BD8-8CFF-C7E2CFDDE925}"/>
    <cellStyle name="20% - Accent1 3 4 6 3" xfId="36285" xr:uid="{4B3B0141-5C04-41F2-9D92-2B69DE4C865B}"/>
    <cellStyle name="20% - Accent1 3 4 7" xfId="21164" xr:uid="{7E90EBF1-B57A-4572-8559-598A18C53655}"/>
    <cellStyle name="20% - Accent1 3 4 7 2" xfId="28502" xr:uid="{DA432F62-5700-4258-8C06-5BB779386960}"/>
    <cellStyle name="20% - Accent1 3 4 7 2 2" xfId="43863" xr:uid="{57F6208C-8F72-4796-B233-775B32702B76}"/>
    <cellStyle name="20% - Accent1 3 4 7 3" xfId="36615" xr:uid="{88F50F1D-8AC4-4C1D-AD2D-C0FE9877E7E7}"/>
    <cellStyle name="20% - Accent1 3 4 8" xfId="21445" xr:uid="{B59741E8-41F2-492D-A1DE-ABA7A77A50DA}"/>
    <cellStyle name="20% - Accent1 3 4 8 2" xfId="28731" xr:uid="{8E4DC755-2926-4111-B113-4E3D7633417C}"/>
    <cellStyle name="20% - Accent1 3 4 8 2 2" xfId="44092" xr:uid="{A89FFD03-A9F0-49EE-979F-883532665581}"/>
    <cellStyle name="20% - Accent1 3 4 8 3" xfId="36844" xr:uid="{5E648CCD-5349-473D-A861-048E340B1112}"/>
    <cellStyle name="20% - Accent1 3 4 9" xfId="22107" xr:uid="{69330CC8-0ED2-4C44-AB2D-B5025AB8D888}"/>
    <cellStyle name="20% - Accent1 3 4 9 2" xfId="37468" xr:uid="{D3584ECD-9588-4455-A64C-A2FD4E5D6EBA}"/>
    <cellStyle name="20% - Accent1 3 5" xfId="14199" xr:uid="{45890FE2-1213-4108-9B58-D286F42DE7BB}"/>
    <cellStyle name="20% - Accent1 3 5 10" xfId="30188" xr:uid="{28780876-E430-42B8-98D0-82B01B79774A}"/>
    <cellStyle name="20% - Accent1 3 5 2" xfId="17633" xr:uid="{3055ACAB-618E-491A-89EC-2B200556DFA9}"/>
    <cellStyle name="20% - Accent1 3 5 2 2" xfId="25166" xr:uid="{6AA3C8E1-DC22-47EC-9FD6-6AA55920EA29}"/>
    <cellStyle name="20% - Accent1 3 5 2 2 2" xfId="40527" xr:uid="{D2ACF2EB-5925-4656-8218-F67B047DB45F}"/>
    <cellStyle name="20% - Accent1 3 5 2 3" xfId="33279" xr:uid="{21436FDA-F161-4DD2-A0E0-C380D4EF470B}"/>
    <cellStyle name="20% - Accent1 3 5 3" xfId="18478" xr:uid="{BA5D60DF-02A5-4465-9603-33C542F97CD6}"/>
    <cellStyle name="20% - Accent1 3 5 3 2" xfId="26005" xr:uid="{5796DC49-11D2-4D16-BC34-35E3DBEDB551}"/>
    <cellStyle name="20% - Accent1 3 5 3 2 2" xfId="41366" xr:uid="{4EA9E1D6-78C0-4464-B258-094A829AF0E4}"/>
    <cellStyle name="20% - Accent1 3 5 3 3" xfId="34118" xr:uid="{B9F8DF92-0F4B-4CEB-A3AA-84CE6A278796}"/>
    <cellStyle name="20% - Accent1 3 5 4" xfId="19327" xr:uid="{5CB8F9F0-0785-4933-85D6-E47E15118171}"/>
    <cellStyle name="20% - Accent1 3 5 4 2" xfId="26846" xr:uid="{51370011-0FE8-495C-A2B6-547873669E7A}"/>
    <cellStyle name="20% - Accent1 3 5 4 2 2" xfId="42207" xr:uid="{D8BE6B3C-7276-4946-AED8-93A3776B1B95}"/>
    <cellStyle name="20% - Accent1 3 5 4 3" xfId="34959" xr:uid="{60713954-3FCE-4BBF-BEF8-03663C2D98C6}"/>
    <cellStyle name="20% - Accent1 3 5 5" xfId="16411" xr:uid="{E0532ED9-937F-47A2-85C2-6EA785E8B1CC}"/>
    <cellStyle name="20% - Accent1 3 5 5 2" xfId="23994" xr:uid="{7CDCD616-F48E-42D5-BBE0-1193E7DEFE60}"/>
    <cellStyle name="20% - Accent1 3 5 5 2 2" xfId="39355" xr:uid="{9C35B105-886E-4FB5-8541-7B94A436DD9A}"/>
    <cellStyle name="20% - Accent1 3 5 5 3" xfId="32107" xr:uid="{B5019FEE-3691-4F1C-BA64-FE4A91FC391A}"/>
    <cellStyle name="20% - Accent1 3 5 6" xfId="15086" xr:uid="{07A5D8AA-95DC-4BAE-A112-2CF1FF6985D4}"/>
    <cellStyle name="20% - Accent1 3 5 6 2" xfId="22768" xr:uid="{0E4F6C55-C61F-4BE0-8295-2EC8CA42B07B}"/>
    <cellStyle name="20% - Accent1 3 5 6 2 2" xfId="38129" xr:uid="{7FCA279E-E3C8-4E73-B673-64EC00179257}"/>
    <cellStyle name="20% - Accent1 3 5 6 3" xfId="30881" xr:uid="{558C2966-A9E2-4270-8EA3-1B4590A6331D}"/>
    <cellStyle name="20% - Accent1 3 5 7" xfId="15205" xr:uid="{03F6C61F-8DDE-4A2C-B974-CA648AA337A3}"/>
    <cellStyle name="20% - Accent1 3 5 7 2" xfId="22876" xr:uid="{2FD4F077-3716-438F-8973-BD3095C26FAA}"/>
    <cellStyle name="20% - Accent1 3 5 7 2 2" xfId="38237" xr:uid="{A0885D46-2315-40E4-AAC2-BBA76D9769AD}"/>
    <cellStyle name="20% - Accent1 3 5 7 3" xfId="30989" xr:uid="{B9F96CB2-552A-4FDD-8644-384EC0E4E176}"/>
    <cellStyle name="20% - Accent1 3 5 8" xfId="15541" xr:uid="{B89E1AFB-6184-47BF-B5A4-D215F69946F1}"/>
    <cellStyle name="20% - Accent1 3 5 8 2" xfId="23192" xr:uid="{17F605F7-4A32-4876-8196-A8EC9D81595C}"/>
    <cellStyle name="20% - Accent1 3 5 8 2 2" xfId="38553" xr:uid="{A225E2BC-27FE-49BB-9014-85E67433FE99}"/>
    <cellStyle name="20% - Accent1 3 5 8 3" xfId="31305" xr:uid="{2A1C3358-56AC-4904-BFD7-885A5F16B819}"/>
    <cellStyle name="20% - Accent1 3 5 9" xfId="22076" xr:uid="{B961A910-1E1C-4D45-927A-3E3AB404ADDA}"/>
    <cellStyle name="20% - Accent1 3 5 9 2" xfId="37437" xr:uid="{53E234ED-1766-41AC-8718-804BC916DC7E}"/>
    <cellStyle name="20% - Accent1 3 6" xfId="13997" xr:uid="{34FBA797-1D1E-4E71-9ADA-01F4999803C7}"/>
    <cellStyle name="20% - Accent1 3 6 10" xfId="30050" xr:uid="{EBB001BB-052B-4CE7-8043-D357F80AB983}"/>
    <cellStyle name="20% - Accent1 3 6 2" xfId="17458" xr:uid="{368D9A0C-3630-40B0-9668-291819B2BC5C}"/>
    <cellStyle name="20% - Accent1 3 6 2 2" xfId="24991" xr:uid="{4E5B191F-F963-40CE-82B9-9D70149BE958}"/>
    <cellStyle name="20% - Accent1 3 6 2 2 2" xfId="40352" xr:uid="{4033D8F0-CB8B-4A03-881D-EFDA735AA25A}"/>
    <cellStyle name="20% - Accent1 3 6 2 3" xfId="33104" xr:uid="{3B2CFAF7-3C4B-4867-BFC1-624AE15A16C2}"/>
    <cellStyle name="20% - Accent1 3 6 3" xfId="18309" xr:uid="{4A42318A-9292-409D-88CB-9080F1BA6A2B}"/>
    <cellStyle name="20% - Accent1 3 6 3 2" xfId="25837" xr:uid="{D4B690B4-97C2-4AD1-9C2C-E38C66216317}"/>
    <cellStyle name="20% - Accent1 3 6 3 2 2" xfId="41198" xr:uid="{0F539257-B7A0-4DFA-BB87-342BB371783E}"/>
    <cellStyle name="20% - Accent1 3 6 3 3" xfId="33950" xr:uid="{1D7850B0-5E37-442A-8BFD-0E97B6FD7C48}"/>
    <cellStyle name="20% - Accent1 3 6 4" xfId="19160" xr:uid="{D7426023-5815-4353-9C56-2803FB7360BA}"/>
    <cellStyle name="20% - Accent1 3 6 4 2" xfId="26682" xr:uid="{FEFB1D11-9ACA-4FBC-BF3B-EB1CD962FC5F}"/>
    <cellStyle name="20% - Accent1 3 6 4 2 2" xfId="42043" xr:uid="{E02CBE36-7F3D-4134-8F5D-38AB61ED33F7}"/>
    <cellStyle name="20% - Accent1 3 6 4 3" xfId="34795" xr:uid="{F5986283-BA82-405E-86C9-4CE1D37EF7D7}"/>
    <cellStyle name="20% - Accent1 3 6 5" xfId="15227" xr:uid="{A3802581-5D6F-4BC5-9B02-DCBDAD0F1DB5}"/>
    <cellStyle name="20% - Accent1 3 6 5 2" xfId="22898" xr:uid="{43B0048C-646E-4BE7-918A-389B82430267}"/>
    <cellStyle name="20% - Accent1 3 6 5 2 2" xfId="38259" xr:uid="{A6EACD20-9F0D-45D2-942D-561C0C25EAC3}"/>
    <cellStyle name="20% - Accent1 3 6 5 3" xfId="31011" xr:uid="{A629B259-E0F6-4B97-A3DE-BD16424DE182}"/>
    <cellStyle name="20% - Accent1 3 6 6" xfId="16500" xr:uid="{D17EFCBD-53BC-4421-BC05-1A0DF772C80B}"/>
    <cellStyle name="20% - Accent1 3 6 6 2" xfId="24075" xr:uid="{BF07E0B2-F269-4FCB-9A04-C643CA6577D1}"/>
    <cellStyle name="20% - Accent1 3 6 6 2 2" xfId="39436" xr:uid="{744EAE54-9A37-4CE8-B6DA-8782397E45C7}"/>
    <cellStyle name="20% - Accent1 3 6 6 3" xfId="32188" xr:uid="{0690AABC-9C19-41CB-BFFB-E7CD0A867ADC}"/>
    <cellStyle name="20% - Accent1 3 6 7" xfId="16236" xr:uid="{FE0118D9-088E-4E3B-9B23-5AA1673A2FD2}"/>
    <cellStyle name="20% - Accent1 3 6 7 2" xfId="23833" xr:uid="{FDFB6FCC-403B-439A-984F-4F4D804B55C4}"/>
    <cellStyle name="20% - Accent1 3 6 7 2 2" xfId="39194" xr:uid="{AEA543CF-E5EF-4BDA-BED8-E5834E6EBFB0}"/>
    <cellStyle name="20% - Accent1 3 6 7 3" xfId="31946" xr:uid="{EDA7BCE0-428C-430E-9E63-92957E11CEE0}"/>
    <cellStyle name="20% - Accent1 3 6 8" xfId="15071" xr:uid="{22C2E103-713F-41C3-9E25-BE6FB82A09B7}"/>
    <cellStyle name="20% - Accent1 3 6 8 2" xfId="22755" xr:uid="{F5146777-3DEB-4D50-9551-C6DCD02CF433}"/>
    <cellStyle name="20% - Accent1 3 6 8 2 2" xfId="38116" xr:uid="{9BAFDD00-FBFB-4A92-A345-E7DBCB162B7E}"/>
    <cellStyle name="20% - Accent1 3 6 8 3" xfId="30868" xr:uid="{4027EBBD-E6B5-488D-906C-2259C6CC4B3E}"/>
    <cellStyle name="20% - Accent1 3 6 9" xfId="21938" xr:uid="{B13FA3E4-6A17-41E1-A82D-4A8A21BE2671}"/>
    <cellStyle name="20% - Accent1 3 6 9 2" xfId="37299" xr:uid="{09222EDF-D368-4E97-BE2F-4B2949A58AC6}"/>
    <cellStyle name="20% - Accent1 3 7" xfId="17012" xr:uid="{30BE4112-4178-49E6-B0CB-1546BC900180}"/>
    <cellStyle name="20% - Accent1 3 7 2" xfId="24554" xr:uid="{ED6FFA33-0AF2-417D-998F-E45B36142F4A}"/>
    <cellStyle name="20% - Accent1 3 7 2 2" xfId="39915" xr:uid="{E4506615-FEE9-4F7F-9625-77C7BCC2B79E}"/>
    <cellStyle name="20% - Accent1 3 7 3" xfId="32667" xr:uid="{1A3320B6-C963-4B7B-910C-D07502ED2B7B}"/>
    <cellStyle name="20% - Accent1 3 8" xfId="17164" xr:uid="{BA0E60A1-EE9D-4230-ACA6-4559195EA3BB}"/>
    <cellStyle name="20% - Accent1 3 8 2" xfId="24702" xr:uid="{D3BB17DF-CF1A-40E0-A1AA-339DA4F29993}"/>
    <cellStyle name="20% - Accent1 3 8 2 2" xfId="40063" xr:uid="{41D2C9FE-9B81-49BC-9885-74F8DE0A70D4}"/>
    <cellStyle name="20% - Accent1 3 8 3" xfId="32815" xr:uid="{635B2DD6-BC7B-4157-A8CE-11FB93EB2AE3}"/>
    <cellStyle name="20% - Accent1 3 9" xfId="16607" xr:uid="{DAF8F974-8CB1-4B74-93CF-5FA1E19808B4}"/>
    <cellStyle name="20% - Accent1 3 9 2" xfId="24173" xr:uid="{D58343BE-5703-44FF-A527-DB6E4962995F}"/>
    <cellStyle name="20% - Accent1 3 9 2 2" xfId="39534" xr:uid="{6834788E-1F86-49DB-A1CA-55153829FB0E}"/>
    <cellStyle name="20% - Accent1 3 9 3" xfId="32286" xr:uid="{F7662A0A-369D-4646-9EDA-29890A44BA4E}"/>
    <cellStyle name="20% - Accent1 4" xfId="12071" xr:uid="{9EA8B83C-0246-43B3-A43F-C32F0AEA02F5}"/>
    <cellStyle name="20% - Accent1 4 10" xfId="13695" xr:uid="{0921FD5E-125E-4B90-9A2C-D550E25E441E}"/>
    <cellStyle name="20% - Accent1 4 10 2" xfId="29884" xr:uid="{7495D868-67CF-4815-9FF6-BEF5CE493258}"/>
    <cellStyle name="20% - Accent1 4 11" xfId="29294" xr:uid="{38626F91-52F9-4B30-825E-80236BBCF98A}"/>
    <cellStyle name="20% - Accent1 4 12" xfId="12935" xr:uid="{9124D79E-3D84-4EE4-8106-C08E8283B3C4}"/>
    <cellStyle name="20% - Accent1 4 13" xfId="44334" xr:uid="{AC922853-7BDE-424A-974D-150F39ED126D}"/>
    <cellStyle name="20% - Accent1 4 2" xfId="17202" xr:uid="{BE725DCB-44A7-427B-91CC-32C5B9AD5CF7}"/>
    <cellStyle name="20% - Accent1 4 2 2" xfId="24738" xr:uid="{F49EEFF9-AD42-4BB5-9A44-D9FDAB43DB69}"/>
    <cellStyle name="20% - Accent1 4 2 2 2" xfId="40099" xr:uid="{D4A1CEA4-08EC-4CAF-A67A-9775D3C4B076}"/>
    <cellStyle name="20% - Accent1 4 2 3" xfId="32851" xr:uid="{8CDA9787-0C8F-4550-B272-52CE8115A96A}"/>
    <cellStyle name="20% - Accent1 4 3" xfId="17816" xr:uid="{B92AD1D3-7427-4234-8804-41926F10C4C8}"/>
    <cellStyle name="20% - Accent1 4 3 2" xfId="25346" xr:uid="{1DCD8663-7021-4F58-B17B-D748865A7FE3}"/>
    <cellStyle name="20% - Accent1 4 3 2 2" xfId="40707" xr:uid="{51074DAC-AFB3-4FD5-99E7-DAA41B4BCD78}"/>
    <cellStyle name="20% - Accent1 4 3 3" xfId="33459" xr:uid="{CB5AB1CD-823F-4337-A1F4-918CAAD4B3B4}"/>
    <cellStyle name="20% - Accent1 4 4" xfId="18869" xr:uid="{88FCF537-648A-48BD-87D1-44F3E4DBCB64}"/>
    <cellStyle name="20% - Accent1 4 4 2" xfId="26395" xr:uid="{5A9A554E-0F64-4E4E-8ED3-5AD13DAF6453}"/>
    <cellStyle name="20% - Accent1 4 4 2 2" xfId="41756" xr:uid="{36892979-C804-4DD0-BC20-18A5392323B3}"/>
    <cellStyle name="20% - Accent1 4 4 3" xfId="34508" xr:uid="{82E2210E-A1BC-4B08-8BA0-E6264359DC79}"/>
    <cellStyle name="20% - Accent1 4 5" xfId="20355" xr:uid="{1AA70369-2F05-442C-BD0E-055C04AD70F6}"/>
    <cellStyle name="20% - Accent1 4 5 2" xfId="27803" xr:uid="{E108C33F-C614-413F-8A4B-190B33A5116C}"/>
    <cellStyle name="20% - Accent1 4 5 2 2" xfId="43164" xr:uid="{EEBC30E0-288A-4A6F-8DF1-E6379862D5EF}"/>
    <cellStyle name="20% - Accent1 4 5 3" xfId="35916" xr:uid="{711C6CA1-392C-43C1-8601-65257B140B08}"/>
    <cellStyle name="20% - Accent1 4 6" xfId="20828" xr:uid="{6F9F1A84-1E94-4BC4-95DF-69EC12BEE3DF}"/>
    <cellStyle name="20% - Accent1 4 6 2" xfId="28215" xr:uid="{F09CFFA7-D7AE-4F90-B6EB-AE3197CE09E4}"/>
    <cellStyle name="20% - Accent1 4 6 2 2" xfId="43576" xr:uid="{52E47080-98EE-4CAC-993F-81AA62C150C8}"/>
    <cellStyle name="20% - Accent1 4 6 3" xfId="36328" xr:uid="{3F838EE8-BD0C-45C2-A525-F17DF6CC60E8}"/>
    <cellStyle name="20% - Accent1 4 7" xfId="21200" xr:uid="{35B55178-7837-42A1-AE40-5831FD0C9BA0}"/>
    <cellStyle name="20% - Accent1 4 7 2" xfId="28531" xr:uid="{0426FE53-67F9-432F-B869-B76DDDE3FB48}"/>
    <cellStyle name="20% - Accent1 4 7 2 2" xfId="43892" xr:uid="{B706A18F-5CE7-48ED-B19D-770AF59066F7}"/>
    <cellStyle name="20% - Accent1 4 7 3" xfId="36644" xr:uid="{EA09F819-FD14-4E7C-BF00-D0380C31FB85}"/>
    <cellStyle name="20% - Accent1 4 8" xfId="21466" xr:uid="{FA214ECD-F781-4CA8-85FD-3AE48F62EF44}"/>
    <cellStyle name="20% - Accent1 4 8 2" xfId="28749" xr:uid="{5465D8F5-F387-4818-B780-A324FCC4BC7B}"/>
    <cellStyle name="20% - Accent1 4 8 2 2" xfId="44110" xr:uid="{CB720810-CF45-4D44-A6B1-408AC6263AEC}"/>
    <cellStyle name="20% - Accent1 4 8 3" xfId="36862" xr:uid="{E7E8C8B2-F500-46D4-9FCF-90145BF6594E}"/>
    <cellStyle name="20% - Accent1 4 9" xfId="21772" xr:uid="{86128B44-8D42-4F33-96A5-CD3246501941}"/>
    <cellStyle name="20% - Accent1 4 9 2" xfId="37133" xr:uid="{29C68B85-5992-4488-899D-A8A739737212}"/>
    <cellStyle name="20% - Accent1 5" xfId="14512" xr:uid="{B8F70194-36B5-4C4F-91A3-1C49A69756EC}"/>
    <cellStyle name="20% - Accent1 5 10" xfId="30418" xr:uid="{68845607-9772-4E36-832E-82C9BE8F713D}"/>
    <cellStyle name="20% - Accent1 5 2" xfId="17920" xr:uid="{83593507-7EC2-41D4-B1A6-D63F5707262C}"/>
    <cellStyle name="20% - Accent1 5 2 2" xfId="25449" xr:uid="{8333EE0C-ECC6-4A99-9A24-30492424B45E}"/>
    <cellStyle name="20% - Accent1 5 2 2 2" xfId="40810" xr:uid="{61D3C46D-6589-411C-9F39-055591209039}"/>
    <cellStyle name="20% - Accent1 5 2 3" xfId="33562" xr:uid="{C6C6F5E1-FF24-4328-B39F-B250D1C53DAA}"/>
    <cellStyle name="20% - Accent1 5 3" xfId="18765" xr:uid="{A9152F56-6A24-4552-9572-9D3687314BC1}"/>
    <cellStyle name="20% - Accent1 5 3 2" xfId="26291" xr:uid="{D2CAF396-DAEF-40AF-9F4C-7E8FFAD628E3}"/>
    <cellStyle name="20% - Accent1 5 3 2 2" xfId="41652" xr:uid="{6DF9A94C-6225-4261-B07D-328532CA7B0A}"/>
    <cellStyle name="20% - Accent1 5 3 3" xfId="34404" xr:uid="{EEB0994D-956C-4DB8-ABAB-C4132DDA2355}"/>
    <cellStyle name="20% - Accent1 5 4" xfId="19610" xr:uid="{496B2030-2E9F-4650-AA97-1047C0FF7E74}"/>
    <cellStyle name="20% - Accent1 5 4 2" xfId="27127" xr:uid="{ABA26099-72C6-4343-A4F5-3216C4F594C2}"/>
    <cellStyle name="20% - Accent1 5 4 2 2" xfId="42488" xr:uid="{65B8B87F-3BA3-4F53-A235-0761C3337F56}"/>
    <cellStyle name="20% - Accent1 5 4 3" xfId="35240" xr:uid="{6E27CF68-F538-4588-872A-BE1D25438CC0}"/>
    <cellStyle name="20% - Accent1 5 5" xfId="15846" xr:uid="{8F8CF33C-8BE1-4C9E-AB72-0D1D7F64D2E4}"/>
    <cellStyle name="20% - Accent1 5 5 2" xfId="23473" xr:uid="{A08739D1-F947-4D3E-A439-A4698E84342B}"/>
    <cellStyle name="20% - Accent1 5 5 2 2" xfId="38834" xr:uid="{CC79C9B6-1423-4ABE-8AE2-63F7BCAC8EA6}"/>
    <cellStyle name="20% - Accent1 5 5 3" xfId="31586" xr:uid="{7BC586CD-84D0-42B7-8A1B-88E021774BCE}"/>
    <cellStyle name="20% - Accent1 5 6" xfId="14914" xr:uid="{EE167A59-3836-4C81-A182-4ECFF5B3B403}"/>
    <cellStyle name="20% - Accent1 5 6 2" xfId="22607" xr:uid="{42A6C024-5526-4AB1-A1FC-67592C6ACA08}"/>
    <cellStyle name="20% - Accent1 5 6 2 2" xfId="37968" xr:uid="{1CB2620D-1E56-4702-B6C3-7F78EF52E245}"/>
    <cellStyle name="20% - Accent1 5 6 3" xfId="30720" xr:uid="{6687FC17-F009-4A6C-A890-803A12906D5E}"/>
    <cellStyle name="20% - Accent1 5 7" xfId="16656" xr:uid="{F927F088-8A81-4400-9F7A-4288EF91C0BC}"/>
    <cellStyle name="20% - Accent1 5 7 2" xfId="24218" xr:uid="{F2C9E2AB-6289-4BD4-B0EE-AB495EA147AE}"/>
    <cellStyle name="20% - Accent1 5 7 2 2" xfId="39579" xr:uid="{8D923CDC-C9FC-4815-92C6-5631C33C15AC}"/>
    <cellStyle name="20% - Accent1 5 7 3" xfId="32331" xr:uid="{0F45B171-E9CA-4CF7-958E-0D11BB17B9BE}"/>
    <cellStyle name="20% - Accent1 5 8" xfId="15207" xr:uid="{06B229CE-9DAB-4574-AFD8-7CBA222C9310}"/>
    <cellStyle name="20% - Accent1 5 8 2" xfId="22878" xr:uid="{DB471A31-9E0D-432F-AE04-A1C6CE0C6334}"/>
    <cellStyle name="20% - Accent1 5 8 2 2" xfId="38239" xr:uid="{4ECB996C-7C5E-44E3-8039-4703C8DEA652}"/>
    <cellStyle name="20% - Accent1 5 8 3" xfId="30991" xr:uid="{EC7734C6-88BF-4133-8D0C-286F78252808}"/>
    <cellStyle name="20% - Accent1 5 9" xfId="22306" xr:uid="{BD77452F-A1B9-4BD4-82F1-80BC3EF593AD}"/>
    <cellStyle name="20% - Accent1 5 9 2" xfId="37667" xr:uid="{037B6F3A-3C5B-42E2-89F5-C81334F581C8}"/>
    <cellStyle name="20% - Accent1 6" xfId="14548" xr:uid="{AA1F627C-EC6E-4CE8-A282-E2F4BD2D5EAE}"/>
    <cellStyle name="20% - Accent1 6 10" xfId="30449" xr:uid="{E3089491-171B-4AAF-BC03-9EF242D3F798}"/>
    <cellStyle name="20% - Accent1 6 2" xfId="17954" xr:uid="{2E4ED4AE-BC2B-4098-9B71-E1B3A687E224}"/>
    <cellStyle name="20% - Accent1 6 2 2" xfId="25483" xr:uid="{BA7D1582-38A0-4529-A990-F52C8EC9EAF5}"/>
    <cellStyle name="20% - Accent1 6 2 2 2" xfId="40844" xr:uid="{4740B856-6DA8-47F6-82BE-C0DF827F0963}"/>
    <cellStyle name="20% - Accent1 6 2 3" xfId="33596" xr:uid="{16809FC5-7CE4-4490-B245-532804FE07B9}"/>
    <cellStyle name="20% - Accent1 6 3" xfId="18799" xr:uid="{B393C8B8-537F-41DD-9F75-87C8FFA045AB}"/>
    <cellStyle name="20% - Accent1 6 3 2" xfId="26325" xr:uid="{72DEBCF7-41C0-465E-9EE5-3372B2E32547}"/>
    <cellStyle name="20% - Accent1 6 3 2 2" xfId="41686" xr:uid="{54941ACB-3A4E-40F3-800F-D8B018375E57}"/>
    <cellStyle name="20% - Accent1 6 3 3" xfId="34438" xr:uid="{CF373669-D53B-4427-A02C-D6840139F1D3}"/>
    <cellStyle name="20% - Accent1 6 4" xfId="19645" xr:uid="{3B33B47D-0A98-40FC-8420-D947B10648FC}"/>
    <cellStyle name="20% - Accent1 6 4 2" xfId="27162" xr:uid="{354EC6A5-FE17-438D-8A55-DEE00199393E}"/>
    <cellStyle name="20% - Accent1 6 4 2 2" xfId="42523" xr:uid="{1C06225B-ABCF-4293-AF07-774BD2CAC97A}"/>
    <cellStyle name="20% - Accent1 6 4 3" xfId="35275" xr:uid="{6F7FE7B3-7BAF-44FD-8B08-71C399663AF4}"/>
    <cellStyle name="20% - Accent1 6 5" xfId="15303" xr:uid="{1298C17E-367F-4EC8-B254-CFCF3F68AD6B}"/>
    <cellStyle name="20% - Accent1 6 5 2" xfId="22969" xr:uid="{EA62A9B5-2718-44B1-87DD-BACCA45AA218}"/>
    <cellStyle name="20% - Accent1 6 5 2 2" xfId="38330" xr:uid="{4F639653-905F-4A4A-9704-B633E1B2ABD7}"/>
    <cellStyle name="20% - Accent1 6 5 3" xfId="31082" xr:uid="{00731700-3FAD-4DAB-9645-0C244DB9690A}"/>
    <cellStyle name="20% - Accent1 6 6" xfId="14980" xr:uid="{4308403E-13D0-45DA-B016-9097497105D8}"/>
    <cellStyle name="20% - Accent1 6 6 2" xfId="22672" xr:uid="{7035F1AD-2808-4D5A-8AB9-633C3C908CBB}"/>
    <cellStyle name="20% - Accent1 6 6 2 2" xfId="38033" xr:uid="{068A18D6-5DBB-4EEA-B7E4-DD0C04A8611C}"/>
    <cellStyle name="20% - Accent1 6 6 3" xfId="30785" xr:uid="{C42A9ABC-9846-4D06-AD7D-7947905B6F49}"/>
    <cellStyle name="20% - Accent1 6 7" xfId="15429" xr:uid="{1D4C2927-D880-4EEF-B64A-085DD2C28CE6}"/>
    <cellStyle name="20% - Accent1 6 7 2" xfId="23089" xr:uid="{CA2D3965-9015-4928-807B-8AD4E50144E3}"/>
    <cellStyle name="20% - Accent1 6 7 2 2" xfId="38450" xr:uid="{DC4CED3A-570F-4E7E-B543-7A33374728DA}"/>
    <cellStyle name="20% - Accent1 6 7 3" xfId="31202" xr:uid="{7B71E1B7-0870-4B9F-AC10-3C256F811BB9}"/>
    <cellStyle name="20% - Accent1 6 8" xfId="15137" xr:uid="{EFD35E07-1914-411C-9F2D-0B47E3B23663}"/>
    <cellStyle name="20% - Accent1 6 8 2" xfId="22816" xr:uid="{5DD0356F-8A7D-4EB9-A5FE-23A01090BFD6}"/>
    <cellStyle name="20% - Accent1 6 8 2 2" xfId="38177" xr:uid="{C22CF51E-D397-4386-9514-8158BD6D7730}"/>
    <cellStyle name="20% - Accent1 6 8 3" xfId="30929" xr:uid="{E0A4BA1F-5693-4135-AB58-62A96A3C6B99}"/>
    <cellStyle name="20% - Accent1 6 9" xfId="22337" xr:uid="{B0714558-E5EA-4276-B121-11B004284882}"/>
    <cellStyle name="20% - Accent1 6 9 2" xfId="37698" xr:uid="{4D3DF798-CFB8-4AF9-BD5C-13328479E516}"/>
    <cellStyle name="20% - Accent1 7" xfId="13963" xr:uid="{D5C8815D-227F-4387-B748-18F281313298}"/>
    <cellStyle name="20% - Accent1 7 10" xfId="30027" xr:uid="{831DC3D5-A9D2-4EE8-B250-88A3FA1A4BF5}"/>
    <cellStyle name="20% - Accent1 7 2" xfId="17428" xr:uid="{025CE03F-97AE-4598-ACF7-90271B493A58}"/>
    <cellStyle name="20% - Accent1 7 2 2" xfId="24961" xr:uid="{3459AA87-7C98-4555-9823-B5E7E76C0169}"/>
    <cellStyle name="20% - Accent1 7 2 2 2" xfId="40322" xr:uid="{C3663E56-235B-44ED-94E8-C53CCCFDB1C0}"/>
    <cellStyle name="20% - Accent1 7 2 3" xfId="33074" xr:uid="{AB13FE6A-DC94-455A-AD7D-646142B2A0E1}"/>
    <cellStyle name="20% - Accent1 7 3" xfId="18281" xr:uid="{076A61E2-E477-4A31-9778-9C15FE64287B}"/>
    <cellStyle name="20% - Accent1 7 3 2" xfId="25810" xr:uid="{CB0736A1-320B-4D8E-AAA4-8DC1E7369AD8}"/>
    <cellStyle name="20% - Accent1 7 3 2 2" xfId="41171" xr:uid="{3086D85E-3362-4CFA-92EA-1ED63BD452D3}"/>
    <cellStyle name="20% - Accent1 7 3 3" xfId="33923" xr:uid="{B67BAB37-BB79-4B79-BCCF-5CB3EBADDFB2}"/>
    <cellStyle name="20% - Accent1 7 4" xfId="19132" xr:uid="{E11ED4AF-F1A9-4568-95AE-498B33D612E9}"/>
    <cellStyle name="20% - Accent1 7 4 2" xfId="26654" xr:uid="{97114DA4-8FE1-44BD-93ED-DE94471BE40A}"/>
    <cellStyle name="20% - Accent1 7 4 2 2" xfId="42015" xr:uid="{FFD34FB9-CF6C-488A-800B-06AFE87B202B}"/>
    <cellStyle name="20% - Accent1 7 4 3" xfId="34767" xr:uid="{CE7371FE-35D0-4401-A278-2633BA59AA79}"/>
    <cellStyle name="20% - Accent1 7 5" xfId="15596" xr:uid="{7558D222-3239-46CB-8DFE-E9A830420F36}"/>
    <cellStyle name="20% - Accent1 7 5 2" xfId="23241" xr:uid="{D74C1496-5BD5-45B8-87FA-A1A257BF21AA}"/>
    <cellStyle name="20% - Accent1 7 5 2 2" xfId="38602" xr:uid="{DF36D82F-1F76-4486-8FF0-F817E2D7CA4F}"/>
    <cellStyle name="20% - Accent1 7 5 3" xfId="31354" xr:uid="{AF14158D-8847-446B-8473-EA1359240BF4}"/>
    <cellStyle name="20% - Accent1 7 6" xfId="15434" xr:uid="{2E3F2633-7F53-41D1-83CC-87ECE0C27164}"/>
    <cellStyle name="20% - Accent1 7 6 2" xfId="23094" xr:uid="{266ED8FF-C6CA-4F27-8B23-1EA81DDA0642}"/>
    <cellStyle name="20% - Accent1 7 6 2 2" xfId="38455" xr:uid="{7A6CF10B-6186-4FC3-9F5F-F33B89EF69E6}"/>
    <cellStyle name="20% - Accent1 7 6 3" xfId="31207" xr:uid="{50D527E3-CB2D-4BD5-87CC-FBE91C80C318}"/>
    <cellStyle name="20% - Accent1 7 7" xfId="20063" xr:uid="{CDE10F81-DE80-4404-81A4-A0EC51A5B2F3}"/>
    <cellStyle name="20% - Accent1 7 7 2" xfId="27545" xr:uid="{5F9C8C96-48EC-4F1A-BDCB-E6EFA3557D7D}"/>
    <cellStyle name="20% - Accent1 7 7 2 2" xfId="42906" xr:uid="{9360C4DA-ECB7-4745-9014-F586D14273CA}"/>
    <cellStyle name="20% - Accent1 7 7 3" xfId="35658" xr:uid="{DC44AFB5-83F8-45DC-A980-9A322F25620D}"/>
    <cellStyle name="20% - Accent1 7 8" xfId="15952" xr:uid="{03984C9F-C696-4C1F-A7A8-C02B2535DCE0}"/>
    <cellStyle name="20% - Accent1 7 8 2" xfId="23570" xr:uid="{3AB0AC98-1812-4D63-B29A-42A097BA93DB}"/>
    <cellStyle name="20% - Accent1 7 8 2 2" xfId="38931" xr:uid="{170E7F38-DEBB-495F-8733-3AFF72E83620}"/>
    <cellStyle name="20% - Accent1 7 8 3" xfId="31683" xr:uid="{1F2824AD-11BC-48F5-BFA3-3496748E2A01}"/>
    <cellStyle name="20% - Accent1 7 9" xfId="21915" xr:uid="{910ECE82-3ACD-4073-9727-78758F6B39A8}"/>
    <cellStyle name="20% - Accent1 7 9 2" xfId="37276" xr:uid="{8918FA3C-FADA-4CA8-B403-B4719C445171}"/>
    <cellStyle name="20% - Accent1 8" xfId="14659" xr:uid="{0C1091CF-F736-40E4-A6CF-45E589588319}"/>
    <cellStyle name="20% - Accent1 8 10" xfId="30545" xr:uid="{A799AD43-E466-4E11-A2C1-6755CA6DC273}"/>
    <cellStyle name="20% - Accent1 8 2" xfId="18060" xr:uid="{4DFFAD61-A842-435D-96E7-26AD0C1A4FFA}"/>
    <cellStyle name="20% - Accent1 8 2 2" xfId="25589" xr:uid="{7FE0D53A-0850-497B-B2D1-DADA113C1F99}"/>
    <cellStyle name="20% - Accent1 8 2 2 2" xfId="40950" xr:uid="{564DF9A8-EFF8-4908-9D80-FC1852D89ED1}"/>
    <cellStyle name="20% - Accent1 8 2 3" xfId="33702" xr:uid="{CCC7192A-6D78-47B6-85D8-C8F76AECB93C}"/>
    <cellStyle name="20% - Accent1 8 3" xfId="18905" xr:uid="{D2DF8EE7-FC31-414B-96B1-2AA85DB4BCDB}"/>
    <cellStyle name="20% - Accent1 8 3 2" xfId="26431" xr:uid="{503337DD-ED78-457E-952D-DE374F89097A}"/>
    <cellStyle name="20% - Accent1 8 3 2 2" xfId="41792" xr:uid="{5A6C17B7-1729-4C94-B686-D939F5A9778C}"/>
    <cellStyle name="20% - Accent1 8 3 3" xfId="34544" xr:uid="{68E3DD69-5098-417D-9149-E3195219CBD5}"/>
    <cellStyle name="20% - Accent1 8 4" xfId="19747" xr:uid="{7D5B7484-148F-4127-A5F6-231146D3285C}"/>
    <cellStyle name="20% - Accent1 8 4 2" xfId="27264" xr:uid="{EBCF1FC9-6AC9-4B7A-B25D-F6D3293BE3F3}"/>
    <cellStyle name="20% - Accent1 8 4 2 2" xfId="42625" xr:uid="{6E3FB250-E45C-4A93-8D00-B25810A0BCE8}"/>
    <cellStyle name="20% - Accent1 8 4 3" xfId="35377" xr:uid="{2AECF5B4-DF51-4E37-AFA4-62CEAFC85DB3}"/>
    <cellStyle name="20% - Accent1 8 5" xfId="19375" xr:uid="{A0ED6E0B-A9BD-4AB0-BF37-F5A57EC752B3}"/>
    <cellStyle name="20% - Accent1 8 5 2" xfId="26894" xr:uid="{38EB787E-4D33-4729-A0B7-3E0E034C4150}"/>
    <cellStyle name="20% - Accent1 8 5 2 2" xfId="42255" xr:uid="{CCE248B3-90C8-4835-8551-581CB76D7B3A}"/>
    <cellStyle name="20% - Accent1 8 5 3" xfId="35007" xr:uid="{5353507D-E565-43BB-B1D6-CD5D0D3182FD}"/>
    <cellStyle name="20% - Accent1 8 6" xfId="17628" xr:uid="{1E1CBB74-5FC3-46FD-BE8A-15470DFE026A}"/>
    <cellStyle name="20% - Accent1 8 6 2" xfId="25161" xr:uid="{61F41F15-C196-421E-ABE6-93947A5D4921}"/>
    <cellStyle name="20% - Accent1 8 6 2 2" xfId="40522" xr:uid="{F74DEBCC-AB2C-4EC3-ADFB-A840CA061FD5}"/>
    <cellStyle name="20% - Accent1 8 6 3" xfId="33274" xr:uid="{6EF3AD40-B137-4BEF-B46F-31CF119AB57D}"/>
    <cellStyle name="20% - Accent1 8 7" xfId="15998" xr:uid="{140DB524-1147-4C60-978E-89B52008469C}"/>
    <cellStyle name="20% - Accent1 8 7 2" xfId="23613" xr:uid="{969599C5-714B-4ABF-AAC0-4B2B1ABA8DF1}"/>
    <cellStyle name="20% - Accent1 8 7 2 2" xfId="38974" xr:uid="{6647D13A-10F5-4982-9396-D7E8F399568A}"/>
    <cellStyle name="20% - Accent1 8 7 3" xfId="31726" xr:uid="{668EC789-D301-44BA-B9B5-F7ADF8D041CB}"/>
    <cellStyle name="20% - Accent1 8 8" xfId="16529" xr:uid="{523FCEDB-3FC7-4E50-99A1-F13F7F2E5EDA}"/>
    <cellStyle name="20% - Accent1 8 8 2" xfId="24102" xr:uid="{1EEC6AE8-B033-4F37-A152-6CF46CC956D7}"/>
    <cellStyle name="20% - Accent1 8 8 2 2" xfId="39463" xr:uid="{3C3461B8-D19D-4781-B4AA-228D52AC951D}"/>
    <cellStyle name="20% - Accent1 8 8 3" xfId="32215" xr:uid="{7569990F-7743-44CC-A02E-467B7DC91588}"/>
    <cellStyle name="20% - Accent1 8 9" xfId="22433" xr:uid="{792CB86C-375F-4E2D-AE6E-8960FCE75BAF}"/>
    <cellStyle name="20% - Accent1 8 9 2" xfId="37794" xr:uid="{35A981FD-D301-4999-84CC-A0E307BC2E9E}"/>
    <cellStyle name="20% - Accent1 9" xfId="14764" xr:uid="{D473F2D0-7DB0-4C4F-8650-F11C13D621B3}"/>
    <cellStyle name="20% - Accent1 9 2" xfId="19840" xr:uid="{11773536-DC7D-4DB4-ABEC-0EEDB62CF1ED}"/>
    <cellStyle name="20% - Accent1 9 2 2" xfId="27354" xr:uid="{EA6D84B7-EBB9-47E9-9EC2-9D1C09C8B481}"/>
    <cellStyle name="20% - Accent1 9 2 2 2" xfId="42715" xr:uid="{21687201-B2FA-4E4F-9CA4-8318E869B9E4}"/>
    <cellStyle name="20% - Accent1 9 2 3" xfId="35467" xr:uid="{F75A7F36-BE3B-4E49-B522-386829A22C7C}"/>
    <cellStyle name="20% - Accent1 9 3" xfId="16145" xr:uid="{E66474A8-F003-46B5-A427-BBDD079466BE}"/>
    <cellStyle name="20% - Accent1 9 3 2" xfId="23746" xr:uid="{B92C1FAA-C46C-4314-B4B0-56BEEA8B320A}"/>
    <cellStyle name="20% - Accent1 9 3 2 2" xfId="39107" xr:uid="{48CDA6DB-258E-4FE1-8EEC-F38DD09E9B31}"/>
    <cellStyle name="20% - Accent1 9 3 3" xfId="31859" xr:uid="{D5E98901-887D-4DBF-9053-E72A6644AE47}"/>
    <cellStyle name="20% - Accent1 9 4" xfId="15615" xr:uid="{D553EA0C-29CC-4FCE-882D-3AD9C320A60B}"/>
    <cellStyle name="20% - Accent1 9 4 2" xfId="23260" xr:uid="{002585C9-D5AF-44BA-93F6-27AE5F3E46E3}"/>
    <cellStyle name="20% - Accent1 9 4 2 2" xfId="38621" xr:uid="{47C637FD-02B0-43D2-918A-94D6643F4C2A}"/>
    <cellStyle name="20% - Accent1 9 4 3" xfId="31373" xr:uid="{5D814D1E-198D-4461-85A3-5A6BE61BF2F3}"/>
    <cellStyle name="20% - Accent1 9 5" xfId="17113" xr:uid="{58EAAD10-8C0F-4B5A-8FF8-1A90B07EABA7}"/>
    <cellStyle name="20% - Accent1 9 5 2" xfId="24652" xr:uid="{CD957C7A-62F3-4C35-8596-78E2CB9691F2}"/>
    <cellStyle name="20% - Accent1 9 5 2 2" xfId="40013" xr:uid="{27C94236-4801-451A-88D2-318D13046BF4}"/>
    <cellStyle name="20% - Accent1 9 5 3" xfId="32765" xr:uid="{C26E0CB7-4E02-4CF7-A3F9-2AE82E1589F4}"/>
    <cellStyle name="20% - Accent1 9 6" xfId="17080" xr:uid="{4B5E0102-F5E3-466F-821B-FC7B4D87F719}"/>
    <cellStyle name="20% - Accent1 9 6 2" xfId="24619" xr:uid="{CB0A208B-AD93-4658-80F7-6215C9F53D4F}"/>
    <cellStyle name="20% - Accent1 9 6 2 2" xfId="39980" xr:uid="{C937801F-230C-4A5F-BEFB-012B6E71B0F3}"/>
    <cellStyle name="20% - Accent1 9 6 3" xfId="32732" xr:uid="{DCA12F37-ACE3-45F0-B08A-4DBD0EB05F18}"/>
    <cellStyle name="20% - Accent1 9 7" xfId="22522" xr:uid="{0A3A3366-7B6A-4DF9-843F-0F619F1F05D4}"/>
    <cellStyle name="20% - Accent1 9 7 2" xfId="37883" xr:uid="{533B1252-868E-43A1-8F52-0E4A410A418E}"/>
    <cellStyle name="20% - Accent1 9 8" xfId="30635" xr:uid="{FD7AE4D4-886C-4A37-B7F2-8F64C1330E54}"/>
    <cellStyle name="20% - Accent2" xfId="19" builtinId="34" customBuiltin="1"/>
    <cellStyle name="20% - Accent2 10" xfId="17027" xr:uid="{81AE0430-8FF1-436A-B0B0-CFAD89CA1B71}"/>
    <cellStyle name="20% - Accent2 10 2" xfId="20019" xr:uid="{7A1748DB-CCD3-46F4-B1F3-FB2135E19B54}"/>
    <cellStyle name="20% - Accent2 10 2 2" xfId="27506" xr:uid="{86A7B6A1-5BFF-4331-B49D-F60E682EB73C}"/>
    <cellStyle name="20% - Accent2 10 2 2 2" xfId="42867" xr:uid="{1590A18F-5EF1-4F4D-94A5-05E56980EBB4}"/>
    <cellStyle name="20% - Accent2 10 2 3" xfId="35619" xr:uid="{ACBB40CD-07B6-4B81-B0FE-4968AAA31F7A}"/>
    <cellStyle name="20% - Accent2 10 3" xfId="19110" xr:uid="{AE7768E5-AE96-4DD8-822D-77A9BD0F1991}"/>
    <cellStyle name="20% - Accent2 10 3 2" xfId="26633" xr:uid="{9274E3E7-4176-4145-8390-654A1B4531E8}"/>
    <cellStyle name="20% - Accent2 10 3 2 2" xfId="41994" xr:uid="{1E545C67-9C43-41C0-ABD2-8C099A36948C}"/>
    <cellStyle name="20% - Accent2 10 3 3" xfId="34746" xr:uid="{E25C05E2-DEA1-44E2-94F0-0A6108D99141}"/>
    <cellStyle name="20% - Accent2 10 4" xfId="16217" xr:uid="{1FFCA5EE-67FD-4658-A9F4-85CC245B5FC3}"/>
    <cellStyle name="20% - Accent2 10 4 2" xfId="23814" xr:uid="{32C72AAA-BE45-499B-944B-836B35A78CF5}"/>
    <cellStyle name="20% - Accent2 10 4 2 2" xfId="39175" xr:uid="{B32D442A-828B-4669-9CD6-D950EA4C522D}"/>
    <cellStyle name="20% - Accent2 10 4 3" xfId="31927" xr:uid="{0D2F4075-E054-4CE0-A784-8875ADE6447A}"/>
    <cellStyle name="20% - Accent2 10 5" xfId="16267" xr:uid="{288CD0A8-284C-4596-BA15-FE426C033343}"/>
    <cellStyle name="20% - Accent2 10 5 2" xfId="23861" xr:uid="{29C098F1-5BA6-48AF-93B4-3F3C980E32AB}"/>
    <cellStyle name="20% - Accent2 10 5 2 2" xfId="39222" xr:uid="{B7448438-DF2F-4991-B1B5-1A5C8FBFCA87}"/>
    <cellStyle name="20% - Accent2 10 5 3" xfId="31974" xr:uid="{04DAF353-99FA-41F8-88C3-95C62D3F7F25}"/>
    <cellStyle name="20% - Accent2 10 6" xfId="20590" xr:uid="{0FDA374E-0AE3-4D9D-A288-B41DBF977B00}"/>
    <cellStyle name="20% - Accent2 10 6 2" xfId="28009" xr:uid="{FF7BCA6E-5575-4D90-AD50-EB078CE22AAC}"/>
    <cellStyle name="20% - Accent2 10 6 2 2" xfId="43370" xr:uid="{E45E8835-85E6-4AA3-9B36-7833506A495B}"/>
    <cellStyle name="20% - Accent2 10 6 3" xfId="36122" xr:uid="{6F793A51-ECE3-41C8-92E1-D5071893B347}"/>
    <cellStyle name="20% - Accent2 10 7" xfId="24569" xr:uid="{CA7B761C-0121-4ECF-B77C-8FBADBE2D77F}"/>
    <cellStyle name="20% - Accent2 10 7 2" xfId="39930" xr:uid="{1405FEC0-37F0-45EE-B98D-BD6450B74E45}"/>
    <cellStyle name="20% - Accent2 10 8" xfId="32682" xr:uid="{D8695661-8CCB-43DD-8524-DE9EB9BFB1DB}"/>
    <cellStyle name="20% - Accent2 11" xfId="17153" xr:uid="{E6F0FC95-AECA-4686-939C-C0B4BFA80238}"/>
    <cellStyle name="20% - Accent2 11 2" xfId="24692" xr:uid="{7AD264D2-E76C-4905-805C-D186ED89CDDC}"/>
    <cellStyle name="20% - Accent2 11 2 2" xfId="40053" xr:uid="{09D633C8-652A-4578-9067-9030990BD45F}"/>
    <cellStyle name="20% - Accent2 11 3" xfId="32805" xr:uid="{A3C38494-A42A-437A-9C93-29AB0ECD1268}"/>
    <cellStyle name="20% - Accent2 12" xfId="20215" xr:uid="{A7CCDB61-74B2-4767-840A-B887CBE1153E}"/>
    <cellStyle name="20% - Accent2 12 2" xfId="27679" xr:uid="{D996259F-F6A4-42D7-B457-3356D7888650}"/>
    <cellStyle name="20% - Accent2 12 2 2" xfId="43040" xr:uid="{7F8F327F-7C47-43DA-BA03-36E82336B251}"/>
    <cellStyle name="20% - Accent2 12 3" xfId="35792" xr:uid="{2E79A519-46F4-4887-948B-B4A762A28182}"/>
    <cellStyle name="20% - Accent2 13" xfId="20494" xr:uid="{0314CDEE-A0D8-40C7-B84E-63FCCFD9695A}"/>
    <cellStyle name="20% - Accent2 13 2" xfId="27926" xr:uid="{6794A7B2-7294-4DEB-A9AA-7243D7D44395}"/>
    <cellStyle name="20% - Accent2 13 2 2" xfId="43287" xr:uid="{F6ACE54B-9456-4362-BDC7-A7CC74EB8E83}"/>
    <cellStyle name="20% - Accent2 13 3" xfId="36039" xr:uid="{BCA57667-C0A9-4232-841A-497B21D1C34A}"/>
    <cellStyle name="20% - Accent2 14" xfId="20944" xr:uid="{6FE8A621-4C08-4AE5-BADF-AFF1FD2A7CB7}"/>
    <cellStyle name="20% - Accent2 14 2" xfId="28316" xr:uid="{356BDB46-E888-4B86-8A37-895AF4C36216}"/>
    <cellStyle name="20% - Accent2 14 2 2" xfId="43677" xr:uid="{B2594E6E-8BB8-4770-8020-5809CE29A77D}"/>
    <cellStyle name="20% - Accent2 14 3" xfId="36429" xr:uid="{C2F05C05-0473-40B8-AEB0-25F72C56EB70}"/>
    <cellStyle name="20% - Accent2 15" xfId="21290" xr:uid="{CDCE290C-5A4D-442E-AB47-AF60640AFDFB}"/>
    <cellStyle name="20% - Accent2 15 2" xfId="28609" xr:uid="{D3D3219A-4D50-4451-B880-E287CB53FB51}"/>
    <cellStyle name="20% - Accent2 15 2 2" xfId="43970" xr:uid="{2C5C5AC5-FFF7-43DE-9344-A448E294F48A}"/>
    <cellStyle name="20% - Accent2 15 3" xfId="36722" xr:uid="{D42CF23D-EA6C-496B-B065-971BF60AC7E3}"/>
    <cellStyle name="20% - Accent2 16" xfId="21613" xr:uid="{CD5434D8-1084-4853-8EE3-715ABFC55CA8}"/>
    <cellStyle name="20% - Accent2 16 2" xfId="36974" xr:uid="{2B7840B5-4256-48A3-AF6D-6A6CDD4878C6}"/>
    <cellStyle name="20% - Accent2 17" xfId="13368" xr:uid="{448B6D02-7DF5-43A9-A344-2592F120C4C2}"/>
    <cellStyle name="20% - Accent2 17 2" xfId="29725" xr:uid="{ACDC9C3C-0147-4024-8BDE-50FD12FF086F}"/>
    <cellStyle name="20% - Accent2 18" xfId="28863" xr:uid="{64BC8FB6-E7DE-495F-B69F-332AE08233BC}"/>
    <cellStyle name="20% - Accent2 19" xfId="44224" xr:uid="{6C47C416-4053-46CA-AA25-77022748C944}"/>
    <cellStyle name="20% - Accent2 2" xfId="8484" xr:uid="{B6FC7047-C593-4812-BD6C-7934AC9C73A9}"/>
    <cellStyle name="20% - Accent2 2 10" xfId="20541" xr:uid="{544E3701-22DE-4CFA-8541-6766C920333E}"/>
    <cellStyle name="20% - Accent2 2 10 2" xfId="27963" xr:uid="{BB7362CC-4834-44FF-82EA-F334B1B133E2}"/>
    <cellStyle name="20% - Accent2 2 10 2 2" xfId="43324" xr:uid="{5C2252C1-5568-4A1B-B31C-6F12CD982C3C}"/>
    <cellStyle name="20% - Accent2 2 10 3" xfId="36076" xr:uid="{C5AE9104-835E-44D7-97CE-EC99A1251B7A}"/>
    <cellStyle name="20% - Accent2 2 11" xfId="20983" xr:uid="{48CF2A67-B2D1-490B-91E8-8BD04C87C095}"/>
    <cellStyle name="20% - Accent2 2 11 2" xfId="28345" xr:uid="{31B5489A-2BD0-4C41-B41B-BEA6E3531A80}"/>
    <cellStyle name="20% - Accent2 2 11 2 2" xfId="43706" xr:uid="{9ED3FBA4-9F44-4A40-A1D4-5DD759DFB80C}"/>
    <cellStyle name="20% - Accent2 2 11 3" xfId="36458" xr:uid="{DCAFD137-D958-4C88-803B-25852868EE1A}"/>
    <cellStyle name="20% - Accent2 2 12" xfId="21321" xr:uid="{A5B02BBF-FE3C-4385-BEFC-8B6FABC0D829}"/>
    <cellStyle name="20% - Accent2 2 12 2" xfId="28630" xr:uid="{81A0829D-C7AD-4EF2-80D0-1A2F826CDB24}"/>
    <cellStyle name="20% - Accent2 2 12 2 2" xfId="43991" xr:uid="{71C6C16F-F5C5-4B8D-8E60-D3AA0BE16752}"/>
    <cellStyle name="20% - Accent2 2 12 3" xfId="36743" xr:uid="{A8FF541F-CFAF-4313-B977-4D7866A641E0}"/>
    <cellStyle name="20% - Accent2 2 13" xfId="21524" xr:uid="{A2DB81EA-2167-473E-87A9-BD67A061ACCE}"/>
    <cellStyle name="20% - Accent2 2 13 2" xfId="28793" xr:uid="{27C2D072-EDFC-44AC-86CF-45331BE407F9}"/>
    <cellStyle name="20% - Accent2 2 13 2 2" xfId="44154" xr:uid="{1E3BB268-F2DC-4933-81E7-9F320CE53BA0}"/>
    <cellStyle name="20% - Accent2 2 13 3" xfId="36906" xr:uid="{5276F112-7F1C-46B3-BC4B-9F8AB2510A7A}"/>
    <cellStyle name="20% - Accent2 2 14" xfId="21681" xr:uid="{44EC0572-545A-48B6-8A4A-E001D7685666}"/>
    <cellStyle name="20% - Accent2 2 14 2" xfId="37042" xr:uid="{B0D8D592-742C-46C2-A770-35C3080F2B74}"/>
    <cellStyle name="20% - Accent2 2 15" xfId="13495" xr:uid="{EE0F9B2F-A95D-46A5-849E-248F3008FA76}"/>
    <cellStyle name="20% - Accent2 2 15 2" xfId="29793" xr:uid="{58A00BCF-286A-4F96-87FE-21160012D848}"/>
    <cellStyle name="20% - Accent2 2 16" xfId="29052" xr:uid="{5FA3FB35-BF1A-4670-88D1-0AAF02643782}"/>
    <cellStyle name="20% - Accent2 2 17" xfId="12693" xr:uid="{88951935-B998-4BB0-90DB-FBB76D9FD672}"/>
    <cellStyle name="20% - Accent2 2 18" xfId="44379" xr:uid="{448AB49F-0220-4069-80C7-BFEEA862553D}"/>
    <cellStyle name="20% - Accent2 2 2" xfId="12261" xr:uid="{AFAB383E-E3FC-484E-84EC-BBD6B9818F00}"/>
    <cellStyle name="20% - Accent2 2 2 10" xfId="14429" xr:uid="{02E11589-993C-47EA-965F-7EDF825D90FF}"/>
    <cellStyle name="20% - Accent2 2 2 10 2" xfId="30335" xr:uid="{B0A3F598-9487-4871-BCA4-B3156608FC79}"/>
    <cellStyle name="20% - Accent2 2 2 11" xfId="29482" xr:uid="{13F426D3-5908-45CA-BCFB-406316776C53}"/>
    <cellStyle name="20% - Accent2 2 2 12" xfId="13125" xr:uid="{F1B24EED-D822-4F90-B010-E80601E899DB}"/>
    <cellStyle name="20% - Accent2 2 2 13" xfId="44418" xr:uid="{8B2B69BD-E6CB-44E9-8C5E-2CCC4617B340}"/>
    <cellStyle name="20% - Accent2 2 2 2" xfId="17837" xr:uid="{F1A8ACDD-2409-4194-81DE-97D5F083A38B}"/>
    <cellStyle name="20% - Accent2 2 2 2 2" xfId="25366" xr:uid="{B18EA1AF-0791-402E-8808-F5DDBBA16BFE}"/>
    <cellStyle name="20% - Accent2 2 2 2 2 2" xfId="40727" xr:uid="{2E492D2A-D1EF-4D32-9D69-054C75214F4B}"/>
    <cellStyle name="20% - Accent2 2 2 2 3" xfId="33479" xr:uid="{31308D63-27D5-433E-8049-97944F832BCD}"/>
    <cellStyle name="20% - Accent2 2 2 3" xfId="18682" xr:uid="{250548AD-81D3-4813-AC6A-60D11D8DD7C9}"/>
    <cellStyle name="20% - Accent2 2 2 3 2" xfId="26208" xr:uid="{E2C0CC1E-9BE5-4FE7-80B8-5B0DF976ACA3}"/>
    <cellStyle name="20% - Accent2 2 2 3 2 2" xfId="41569" xr:uid="{D4BFDF19-2C67-4007-B9D5-5505FF360CA5}"/>
    <cellStyle name="20% - Accent2 2 2 3 3" xfId="34321" xr:uid="{765367B1-C1F8-4AAC-8E5A-6B70304A7EC8}"/>
    <cellStyle name="20% - Accent2 2 2 4" xfId="19527" xr:uid="{B0654966-9E10-40C6-9F31-B19177051D6A}"/>
    <cellStyle name="20% - Accent2 2 2 4 2" xfId="27044" xr:uid="{A620E646-7ED3-4235-BA08-EA5B4BA1E196}"/>
    <cellStyle name="20% - Accent2 2 2 4 2 2" xfId="42405" xr:uid="{3C997489-3214-4A64-A794-67B91E5A0624}"/>
    <cellStyle name="20% - Accent2 2 2 4 3" xfId="35157" xr:uid="{3594A211-E310-4A17-A295-86C91DF35835}"/>
    <cellStyle name="20% - Accent2 2 2 5" xfId="18349" xr:uid="{CE9678B2-C791-4A4E-A392-147B16B6263F}"/>
    <cellStyle name="20% - Accent2 2 2 5 2" xfId="25877" xr:uid="{B4787DFD-C876-4108-B049-A86A45D88199}"/>
    <cellStyle name="20% - Accent2 2 2 5 2 2" xfId="41238" xr:uid="{3348AEAC-AD36-4F06-AD5A-6C3A215435DB}"/>
    <cellStyle name="20% - Accent2 2 2 5 3" xfId="33990" xr:uid="{889376A8-83C1-4428-A7A9-1D4E18FA5DC5}"/>
    <cellStyle name="20% - Accent2 2 2 6" xfId="14854" xr:uid="{ACDA27B2-07D7-42D3-8B97-76520C8A88CE}"/>
    <cellStyle name="20% - Accent2 2 2 6 2" xfId="22550" xr:uid="{47930B85-5B71-45EA-903C-AB0400F5AD0D}"/>
    <cellStyle name="20% - Accent2 2 2 6 2 2" xfId="37911" xr:uid="{099877BC-9139-40EB-BBE0-FD6A688D2C92}"/>
    <cellStyle name="20% - Accent2 2 2 6 3" xfId="30663" xr:uid="{3F0D94AF-0DB5-4BCE-97E7-3540D0134E67}"/>
    <cellStyle name="20% - Accent2 2 2 7" xfId="19978" xr:uid="{A09741F4-8783-4D1E-9A2B-458BAD876DBB}"/>
    <cellStyle name="20% - Accent2 2 2 7 2" xfId="27467" xr:uid="{B053F73E-5EBA-411C-BF11-82C00B8DEA49}"/>
    <cellStyle name="20% - Accent2 2 2 7 2 2" xfId="42828" xr:uid="{676EDB21-A36C-4497-AB3C-5ED6A7769337}"/>
    <cellStyle name="20% - Accent2 2 2 7 3" xfId="35580" xr:uid="{0C17E732-C166-4820-8CDE-0E2D1CA9CED4}"/>
    <cellStyle name="20% - Accent2 2 2 8" xfId="15149" xr:uid="{A248DB5B-5BFA-4DF8-88B2-B2771CD4CC21}"/>
    <cellStyle name="20% - Accent2 2 2 8 2" xfId="22827" xr:uid="{F5149754-8919-45D3-95B8-9CCEE9C78A69}"/>
    <cellStyle name="20% - Accent2 2 2 8 2 2" xfId="38188" xr:uid="{6FC631C2-F4AE-4911-9028-BD4EFB84FB33}"/>
    <cellStyle name="20% - Accent2 2 2 8 3" xfId="30940" xr:uid="{909937A8-6027-41E4-99C5-15F78656D2EA}"/>
    <cellStyle name="20% - Accent2 2 2 9" xfId="22223" xr:uid="{24FAC92F-ED42-47B0-945F-EE069E15D288}"/>
    <cellStyle name="20% - Accent2 2 2 9 2" xfId="37584" xr:uid="{58C1A4B9-7E31-4394-8B81-D3AF55F244B9}"/>
    <cellStyle name="20% - Accent2 2 3" xfId="14523" xr:uid="{803DAF1F-C95E-4F78-AE60-C7A0C0B45FE8}"/>
    <cellStyle name="20% - Accent2 2 3 10" xfId="30428" xr:uid="{88DB5BA4-ECAE-4463-AEB3-E840EFD6A42F}"/>
    <cellStyle name="20% - Accent2 2 3 2" xfId="17931" xr:uid="{BF07F1DC-138A-4B3D-91F5-DE4DEF346477}"/>
    <cellStyle name="20% - Accent2 2 3 2 2" xfId="25460" xr:uid="{36B8DD2D-396D-478A-BD35-89FFA501E9C0}"/>
    <cellStyle name="20% - Accent2 2 3 2 2 2" xfId="40821" xr:uid="{1E974CF2-68C1-47B7-9125-EA36F00BBA90}"/>
    <cellStyle name="20% - Accent2 2 3 2 3" xfId="33573" xr:uid="{25A97DF9-9781-4D17-9686-366ABC84BFDF}"/>
    <cellStyle name="20% - Accent2 2 3 3" xfId="18776" xr:uid="{3A1755FF-8D4F-4978-949F-DCDAC2D171BA}"/>
    <cellStyle name="20% - Accent2 2 3 3 2" xfId="26302" xr:uid="{3D56AE1E-4379-4FAB-89A7-EA653820CB4E}"/>
    <cellStyle name="20% - Accent2 2 3 3 2 2" xfId="41663" xr:uid="{9EAF8E27-4C46-4904-B04A-D024E1E84BB6}"/>
    <cellStyle name="20% - Accent2 2 3 3 3" xfId="34415" xr:uid="{E19160D9-04B1-44EF-803C-DA01F3BF74F5}"/>
    <cellStyle name="20% - Accent2 2 3 4" xfId="19620" xr:uid="{DE0340FE-C1D0-4B3B-B84B-2EDECBE601C6}"/>
    <cellStyle name="20% - Accent2 2 3 4 2" xfId="27137" xr:uid="{DA7BC14F-5F2E-49F9-A28B-7451BEA08CF8}"/>
    <cellStyle name="20% - Accent2 2 3 4 2 2" xfId="42498" xr:uid="{2995D557-1614-4E42-9B73-5C359BDA86C8}"/>
    <cellStyle name="20% - Accent2 2 3 4 3" xfId="35250" xr:uid="{ED0C519A-A079-45E4-BA98-12B79340BB3C}"/>
    <cellStyle name="20% - Accent2 2 3 5" xfId="16834" xr:uid="{C4489636-B60E-4229-AF2F-2CE27106CDCF}"/>
    <cellStyle name="20% - Accent2 2 3 5 2" xfId="24386" xr:uid="{38C91AB5-7A1F-4086-943A-CD5EE03D1B72}"/>
    <cellStyle name="20% - Accent2 2 3 5 2 2" xfId="39747" xr:uid="{415BB3A9-5732-4DA4-93CB-2840443BC388}"/>
    <cellStyle name="20% - Accent2 2 3 5 3" xfId="32499" xr:uid="{CD023EF2-330C-47D2-A292-B032F886AEFA}"/>
    <cellStyle name="20% - Accent2 2 3 6" xfId="16528" xr:uid="{9C9B4914-CD39-4D42-8C18-D9A73BA4338C}"/>
    <cellStyle name="20% - Accent2 2 3 6 2" xfId="24101" xr:uid="{E8A80EBA-1701-4DBC-8AB4-B5DB727230F3}"/>
    <cellStyle name="20% - Accent2 2 3 6 2 2" xfId="39462" xr:uid="{6900F623-064C-4490-A594-EB434BFDEB06}"/>
    <cellStyle name="20% - Accent2 2 3 6 3" xfId="32214" xr:uid="{24BA0B31-0EB3-4267-A44D-36988EF49B8D}"/>
    <cellStyle name="20% - Accent2 2 3 7" xfId="15087" xr:uid="{AE8E417B-06A2-4771-89AB-37C4A460DD82}"/>
    <cellStyle name="20% - Accent2 2 3 7 2" xfId="22769" xr:uid="{A8F1CE61-76A6-48E5-BDE6-3682C6BC3EF7}"/>
    <cellStyle name="20% - Accent2 2 3 7 2 2" xfId="38130" xr:uid="{3BC4C9B6-926F-4F78-B400-AA1F5586F63F}"/>
    <cellStyle name="20% - Accent2 2 3 7 3" xfId="30882" xr:uid="{6C57036D-14BD-45B6-A7DC-38F863BD9F6E}"/>
    <cellStyle name="20% - Accent2 2 3 8" xfId="16685" xr:uid="{8C0B4CBB-8DBA-4299-898B-0C7FF3640364}"/>
    <cellStyle name="20% - Accent2 2 3 8 2" xfId="24246" xr:uid="{5B2012D3-8D0E-48D7-A65F-055E1C4ADAA9}"/>
    <cellStyle name="20% - Accent2 2 3 8 2 2" xfId="39607" xr:uid="{14F93FB9-1F2B-452D-8C12-73A03FCAEBFB}"/>
    <cellStyle name="20% - Accent2 2 3 8 3" xfId="32359" xr:uid="{DA3797D0-2917-4A25-9758-F366C8375C77}"/>
    <cellStyle name="20% - Accent2 2 3 9" xfId="22316" xr:uid="{507EA61E-BD61-460C-9C2F-019C6E4AAB34}"/>
    <cellStyle name="20% - Accent2 2 3 9 2" xfId="37677" xr:uid="{B06D8FAA-2168-48F5-AD7A-5A19322918C1}"/>
    <cellStyle name="20% - Accent2 2 4" xfId="13772" xr:uid="{85DC0B41-21DE-4FB2-8A32-84F1852CD47C}"/>
    <cellStyle name="20% - Accent2 2 4 10" xfId="29900" xr:uid="{B767E512-02EB-403F-866C-D373AE8C5132}"/>
    <cellStyle name="20% - Accent2 2 4 2" xfId="17254" xr:uid="{986F3AC7-C7B2-4231-B395-28BDD85B38D5}"/>
    <cellStyle name="20% - Accent2 2 4 2 2" xfId="24787" xr:uid="{5453BFB1-7C20-4CCB-9EA5-47621C3D425A}"/>
    <cellStyle name="20% - Accent2 2 4 2 2 2" xfId="40148" xr:uid="{43C22427-D9AC-49B1-99BE-6D5BEF2D4465}"/>
    <cellStyle name="20% - Accent2 2 4 2 3" xfId="32900" xr:uid="{548B0230-9CDD-460F-A01C-FF132558307A}"/>
    <cellStyle name="20% - Accent2 2 4 3" xfId="17175" xr:uid="{113111C1-3DDD-4903-AAF4-DF6CD3C454CA}"/>
    <cellStyle name="20% - Accent2 2 4 3 2" xfId="24713" xr:uid="{5A4EFCE4-E8C1-440D-A389-0D5165651C14}"/>
    <cellStyle name="20% - Accent2 2 4 3 2 2" xfId="40074" xr:uid="{8DFA1B1A-328F-47ED-BEE4-0D456A613478}"/>
    <cellStyle name="20% - Accent2 2 4 3 3" xfId="32826" xr:uid="{FB3B8D19-5345-436A-9573-FB555936B9E0}"/>
    <cellStyle name="20% - Accent2 2 4 4" xfId="17082" xr:uid="{60BBF4E6-9FF3-4E00-A08C-39B46121FA3B}"/>
    <cellStyle name="20% - Accent2 2 4 4 2" xfId="24621" xr:uid="{7ECD952B-3FE4-4A9C-B1B3-F9504572E557}"/>
    <cellStyle name="20% - Accent2 2 4 4 2 2" xfId="39982" xr:uid="{96B21FBB-08D6-4C8E-AF8A-A7B00EA2DD92}"/>
    <cellStyle name="20% - Accent2 2 4 4 3" xfId="32734" xr:uid="{6D4BCAFC-84CF-4F46-BABC-102F0ACF92CF}"/>
    <cellStyle name="20% - Accent2 2 4 5" xfId="20398" xr:uid="{126708E9-428B-49C1-8130-85692F5E4F5B}"/>
    <cellStyle name="20% - Accent2 2 4 5 2" xfId="27841" xr:uid="{2EDE2797-A3C8-409B-B64F-AE720073CE33}"/>
    <cellStyle name="20% - Accent2 2 4 5 2 2" xfId="43202" xr:uid="{F8848029-3FA7-4D36-84BA-C4767B1F2189}"/>
    <cellStyle name="20% - Accent2 2 4 5 3" xfId="35954" xr:uid="{249FB934-72FF-4F22-A903-DC5EA29EE985}"/>
    <cellStyle name="20% - Accent2 2 4 6" xfId="20863" xr:uid="{48C79774-5DFC-4F98-957E-2D8507A08577}"/>
    <cellStyle name="20% - Accent2 2 4 6 2" xfId="28245" xr:uid="{77B83EFA-F587-4510-BBDE-FCC45AF9F938}"/>
    <cellStyle name="20% - Accent2 2 4 6 2 2" xfId="43606" xr:uid="{8AE01B3A-EFDC-4B52-9053-1CAB8F29050E}"/>
    <cellStyle name="20% - Accent2 2 4 6 3" xfId="36358" xr:uid="{0DD7FBB4-B964-454C-A138-E6FDA2489A58}"/>
    <cellStyle name="20% - Accent2 2 4 7" xfId="21228" xr:uid="{65B86C8D-7CC7-49F3-9285-00B7FF4241FC}"/>
    <cellStyle name="20% - Accent2 2 4 7 2" xfId="28556" xr:uid="{3A457855-84D7-4F27-9E7F-E2B8FF0284F0}"/>
    <cellStyle name="20% - Accent2 2 4 7 2 2" xfId="43917" xr:uid="{A61B5409-D1CB-45BF-85C4-4A1811859CB4}"/>
    <cellStyle name="20% - Accent2 2 4 7 3" xfId="36669" xr:uid="{697B300B-5397-4E94-9A80-B144915306ED}"/>
    <cellStyle name="20% - Accent2 2 4 8" xfId="21479" xr:uid="{8028BB16-8F47-4D77-916B-52527A1143CD}"/>
    <cellStyle name="20% - Accent2 2 4 8 2" xfId="28761" xr:uid="{EC2C4274-BEAE-469A-8809-C02992AD5569}"/>
    <cellStyle name="20% - Accent2 2 4 8 2 2" xfId="44122" xr:uid="{702019D3-97E7-4809-A599-3617A129F3D1}"/>
    <cellStyle name="20% - Accent2 2 4 8 3" xfId="36874" xr:uid="{62F3F369-0C0B-4DC8-A588-A949E28E7457}"/>
    <cellStyle name="20% - Accent2 2 4 9" xfId="21788" xr:uid="{5E21FFA6-3F03-4FDB-9002-E99F8AA4F78B}"/>
    <cellStyle name="20% - Accent2 2 4 9 2" xfId="37149" xr:uid="{1ABF6990-4942-45B3-99DD-D7DED9260AA0}"/>
    <cellStyle name="20% - Accent2 2 5" xfId="13700" xr:uid="{37FBD925-9E41-463C-85EB-7E73D8CD5C4C}"/>
    <cellStyle name="20% - Accent2 2 5 10" xfId="29889" xr:uid="{B7428A26-8A83-477B-BC4E-FA2D0BC96B57}"/>
    <cellStyle name="20% - Accent2 2 5 2" xfId="17207" xr:uid="{641C3E47-8FF2-4D94-A255-7FC4379C5DCC}"/>
    <cellStyle name="20% - Accent2 2 5 2 2" xfId="24743" xr:uid="{C3B7557C-C876-4870-8794-B55D6417DC16}"/>
    <cellStyle name="20% - Accent2 2 5 2 2 2" xfId="40104" xr:uid="{45BAFEEC-CF5B-4045-B0C8-A2CCB2B6DAB6}"/>
    <cellStyle name="20% - Accent2 2 5 2 3" xfId="32856" xr:uid="{398EC23D-8237-45C7-A6D2-6BE749CF9EF2}"/>
    <cellStyle name="20% - Accent2 2 5 3" xfId="17388" xr:uid="{4B8C7537-195D-4933-9186-E3643BB69E18}"/>
    <cellStyle name="20% - Accent2 2 5 3 2" xfId="24921" xr:uid="{09CD5BDE-BC2A-4A64-A669-4AB9A76E0132}"/>
    <cellStyle name="20% - Accent2 2 5 3 2 2" xfId="40282" xr:uid="{31160426-7431-4E53-A3FC-88D39B9A2AA6}"/>
    <cellStyle name="20% - Accent2 2 5 3 3" xfId="33034" xr:uid="{03875745-5811-4A7D-91D3-E2843902C027}"/>
    <cellStyle name="20% - Accent2 2 5 4" xfId="18515" xr:uid="{B4DE8581-67C9-4F6F-AFB6-187EDA74EA69}"/>
    <cellStyle name="20% - Accent2 2 5 4 2" xfId="26042" xr:uid="{9628159A-D72B-4CC6-8A92-E364A83917A4}"/>
    <cellStyle name="20% - Accent2 2 5 4 2 2" xfId="41403" xr:uid="{DFA52FD9-38A3-468E-8AD8-181C72ABF20B}"/>
    <cellStyle name="20% - Accent2 2 5 4 3" xfId="34155" xr:uid="{86826355-27B9-4B2D-A480-39C1FC9FCD12}"/>
    <cellStyle name="20% - Accent2 2 5 5" xfId="20783" xr:uid="{48A8F07A-19AA-469F-9B63-AEBF4CEA7B9C}"/>
    <cellStyle name="20% - Accent2 2 5 5 2" xfId="28177" xr:uid="{D3DCBF76-3D2B-472A-B301-CB942C8F5988}"/>
    <cellStyle name="20% - Accent2 2 5 5 2 2" xfId="43538" xr:uid="{FBA88317-A844-4F1B-B239-CF34C88AB771}"/>
    <cellStyle name="20% - Accent2 2 5 5 3" xfId="36290" xr:uid="{63238CB7-AA40-4145-A02A-FBB69A1B18F3}"/>
    <cellStyle name="20% - Accent2 2 5 6" xfId="21168" xr:uid="{4F5BEC08-6E62-4012-A5BE-2454D2482D51}"/>
    <cellStyle name="20% - Accent2 2 5 6 2" xfId="28505" xr:uid="{E15CBB36-7123-424C-BA00-1CF08C382588}"/>
    <cellStyle name="20% - Accent2 2 5 6 2 2" xfId="43866" xr:uid="{F136B922-D1B6-4A15-B4E2-B9F38EAA317E}"/>
    <cellStyle name="20% - Accent2 2 5 6 3" xfId="36618" xr:uid="{8179190C-A74D-4F10-9821-BE7E789FB11E}"/>
    <cellStyle name="20% - Accent2 2 5 7" xfId="21448" xr:uid="{8336B3CD-FA04-4BA0-8A5C-7818192EA165}"/>
    <cellStyle name="20% - Accent2 2 5 7 2" xfId="28733" xr:uid="{B9475B35-A878-4615-A96D-95C8E9D7BE7B}"/>
    <cellStyle name="20% - Accent2 2 5 7 2 2" xfId="44094" xr:uid="{AA34B2F5-28F0-4C71-94A5-8FEAAAC441ED}"/>
    <cellStyle name="20% - Accent2 2 5 7 3" xfId="36846" xr:uid="{6B085F79-AEE7-47A1-A36A-2298458A4F92}"/>
    <cellStyle name="20% - Accent2 2 5 8" xfId="21601" xr:uid="{55E13930-A98A-4BC4-AAD6-C5691C6F190F}"/>
    <cellStyle name="20% - Accent2 2 5 8 2" xfId="28851" xr:uid="{71E3972F-3352-4548-82FB-76E88FD365F4}"/>
    <cellStyle name="20% - Accent2 2 5 8 2 2" xfId="44212" xr:uid="{CE82C745-9E4B-4168-8157-657489FB6A38}"/>
    <cellStyle name="20% - Accent2 2 5 8 3" xfId="36964" xr:uid="{38252741-D128-4A2D-89C7-4A0269A564D6}"/>
    <cellStyle name="20% - Accent2 2 5 9" xfId="21777" xr:uid="{4FA61F04-CB50-44E2-9AB5-9D746DA77FFD}"/>
    <cellStyle name="20% - Accent2 2 5 9 2" xfId="37138" xr:uid="{4458FC00-FF21-4C9D-984C-6B2914869271}"/>
    <cellStyle name="20% - Accent2 2 6" xfId="13998" xr:uid="{4C81A3AF-1CD9-4083-90A5-EA698223F7A4}"/>
    <cellStyle name="20% - Accent2 2 6 10" xfId="30051" xr:uid="{AA8A5968-FC84-474A-988E-9D0E5E8501FB}"/>
    <cellStyle name="20% - Accent2 2 6 2" xfId="17459" xr:uid="{FF552BCE-56BA-4CAE-8D7E-250B7610F7ED}"/>
    <cellStyle name="20% - Accent2 2 6 2 2" xfId="24992" xr:uid="{01632D1F-311D-4AFD-A3C2-94FB87906FDF}"/>
    <cellStyle name="20% - Accent2 2 6 2 2 2" xfId="40353" xr:uid="{F26EF1ED-F1B5-4585-A9CA-F4BC67839736}"/>
    <cellStyle name="20% - Accent2 2 6 2 3" xfId="33105" xr:uid="{8C66FFDB-D5C0-44A6-98FD-646EB8631E1B}"/>
    <cellStyle name="20% - Accent2 2 6 3" xfId="18310" xr:uid="{C551ACA7-CA5E-480C-8758-A8F380F0DCA3}"/>
    <cellStyle name="20% - Accent2 2 6 3 2" xfId="25838" xr:uid="{2ECA9822-EC7C-4E02-BA95-414D21759175}"/>
    <cellStyle name="20% - Accent2 2 6 3 2 2" xfId="41199" xr:uid="{70629559-D0AA-4ACB-A740-279CBEA1649C}"/>
    <cellStyle name="20% - Accent2 2 6 3 3" xfId="33951" xr:uid="{D313A9F4-D327-460E-B6AF-151A4E0F909B}"/>
    <cellStyle name="20% - Accent2 2 6 4" xfId="19161" xr:uid="{1EBD9725-2557-46AD-B38F-1D64FC309E4C}"/>
    <cellStyle name="20% - Accent2 2 6 4 2" xfId="26683" xr:uid="{01388495-31EF-4491-999A-72F2EADFA9DF}"/>
    <cellStyle name="20% - Accent2 2 6 4 2 2" xfId="42044" xr:uid="{3EE6CCA8-DBE1-4E8F-951A-D37484585EC0}"/>
    <cellStyle name="20% - Accent2 2 6 4 3" xfId="34796" xr:uid="{708E8B7E-E7B8-43E1-B83D-7020BEADA961}"/>
    <cellStyle name="20% - Accent2 2 6 5" xfId="16840" xr:uid="{D0B62B14-79A7-47F4-BC37-FAF16539A521}"/>
    <cellStyle name="20% - Accent2 2 6 5 2" xfId="24392" xr:uid="{E3EF5B4B-C34E-458F-A469-86B39307FDC8}"/>
    <cellStyle name="20% - Accent2 2 6 5 2 2" xfId="39753" xr:uid="{186994F0-898E-4495-9CEB-9D6EE6508A0E}"/>
    <cellStyle name="20% - Accent2 2 6 5 3" xfId="32505" xr:uid="{82F5C608-217E-4BD4-9FF6-D4058368F47C}"/>
    <cellStyle name="20% - Accent2 2 6 6" xfId="15038" xr:uid="{DA45D76A-DE05-405E-B79E-84D44342BAB8}"/>
    <cellStyle name="20% - Accent2 2 6 6 2" xfId="22726" xr:uid="{3CFB5C7B-EF64-44CE-B8B8-F1ADB81A3010}"/>
    <cellStyle name="20% - Accent2 2 6 6 2 2" xfId="38087" xr:uid="{9CCCCCC1-1540-4D45-AB37-01DF6C31F008}"/>
    <cellStyle name="20% - Accent2 2 6 6 3" xfId="30839" xr:uid="{C34CD8C8-3F01-42B1-9CC5-F802193681E6}"/>
    <cellStyle name="20% - Accent2 2 6 7" xfId="17154" xr:uid="{927B24D9-56EB-402B-B25D-F51FB326ADD0}"/>
    <cellStyle name="20% - Accent2 2 6 7 2" xfId="24693" xr:uid="{4E3F929D-EB32-4AD4-B25C-13452102DBDC}"/>
    <cellStyle name="20% - Accent2 2 6 7 2 2" xfId="40054" xr:uid="{DE6815E9-CDFF-43E9-8301-1F57E168C207}"/>
    <cellStyle name="20% - Accent2 2 6 7 3" xfId="32806" xr:uid="{58C400A3-1AFB-40AE-A502-E28D1FA0671F}"/>
    <cellStyle name="20% - Accent2 2 6 8" xfId="16494" xr:uid="{4C46E20F-C905-46A6-925D-95A54674A669}"/>
    <cellStyle name="20% - Accent2 2 6 8 2" xfId="24071" xr:uid="{7EE4F0DF-B06F-4A6F-8BD1-FA11D77C4709}"/>
    <cellStyle name="20% - Accent2 2 6 8 2 2" xfId="39432" xr:uid="{75A14EE6-6B84-48E3-AFD5-4B70B646077A}"/>
    <cellStyle name="20% - Accent2 2 6 8 3" xfId="32184" xr:uid="{579256AA-E5B2-44E1-93AE-AB4B64773E00}"/>
    <cellStyle name="20% - Accent2 2 6 9" xfId="21939" xr:uid="{BE26B93E-103F-476C-98DC-F4FC9364F04A}"/>
    <cellStyle name="20% - Accent2 2 6 9 2" xfId="37300" xr:uid="{3012B980-0EDE-4EC4-BCA4-E4125AAD0F0D}"/>
    <cellStyle name="20% - Accent2 2 7" xfId="16956" xr:uid="{E07A7DE0-4AD1-4B85-83F0-4109C9EE8353}"/>
    <cellStyle name="20% - Accent2 2 7 2" xfId="24499" xr:uid="{731F32C3-6F99-410B-A147-7183697A980D}"/>
    <cellStyle name="20% - Accent2 2 7 2 2" xfId="39860" xr:uid="{70A56D19-8247-4052-A5E7-A3AD78B269CB}"/>
    <cellStyle name="20% - Accent2 2 7 3" xfId="32612" xr:uid="{2E2F30C7-0911-4533-87B6-A707D1B19C24}"/>
    <cellStyle name="20% - Accent2 2 8" xfId="17066" xr:uid="{0FAFEAB8-5795-4ED3-9AAD-DE9BE7F7D211}"/>
    <cellStyle name="20% - Accent2 2 8 2" xfId="24607" xr:uid="{1F961716-AFBF-4049-A4DF-4546F42A0D07}"/>
    <cellStyle name="20% - Accent2 2 8 2 2" xfId="39968" xr:uid="{F6ECD9A4-830A-44D0-8F35-4B95A5EE6326}"/>
    <cellStyle name="20% - Accent2 2 8 3" xfId="32720" xr:uid="{5BF9359C-8C52-49FD-A347-889944617AC5}"/>
    <cellStyle name="20% - Accent2 2 9" xfId="16389" xr:uid="{2FBE7D27-B01D-4029-A971-2300D4AC3F8B}"/>
    <cellStyle name="20% - Accent2 2 9 2" xfId="23973" xr:uid="{747A2EE4-8E90-4AC8-896C-262781601E1E}"/>
    <cellStyle name="20% - Accent2 2 9 2 2" xfId="39334" xr:uid="{D060CA7C-8513-4EBC-8E49-F418C86D00D3}"/>
    <cellStyle name="20% - Accent2 2 9 3" xfId="32086" xr:uid="{01D1CD78-77DF-4FF3-93F7-15E9A35506E5}"/>
    <cellStyle name="20% - Accent2 2_Sheet1" xfId="44455" xr:uid="{063B9322-CFAA-4D05-9511-D10F86F4CAFA}"/>
    <cellStyle name="20% - Accent2 20" xfId="12505" xr:uid="{28507659-6676-4DF6-8368-A0B591CA2AD5}"/>
    <cellStyle name="20% - Accent2 3" xfId="8533" xr:uid="{1E3D3431-A831-4F71-9D7E-2275D47D2987}"/>
    <cellStyle name="20% - Accent2 3 10" xfId="20217" xr:uid="{3767AD55-BE67-47D0-87D5-83FA9551B50C}"/>
    <cellStyle name="20% - Accent2 3 10 2" xfId="27681" xr:uid="{5E048AC4-4497-42DC-9CE3-905A97AD5CFA}"/>
    <cellStyle name="20% - Accent2 3 10 2 2" xfId="43042" xr:uid="{102AC963-F1A7-489E-A5E3-B8056FB1CFE9}"/>
    <cellStyle name="20% - Accent2 3 10 3" xfId="35794" xr:uid="{139E854F-6CAB-4456-8E5E-E336B62C333E}"/>
    <cellStyle name="20% - Accent2 3 11" xfId="20527" xr:uid="{F0B79581-8287-49CA-9113-0105A178FAAA}"/>
    <cellStyle name="20% - Accent2 3 11 2" xfId="27954" xr:uid="{921FD0DC-A4E0-4480-B07D-2DB64368B319}"/>
    <cellStyle name="20% - Accent2 3 11 2 2" xfId="43315" xr:uid="{A8509134-A19E-48B9-B4FE-AFD3FB00D138}"/>
    <cellStyle name="20% - Accent2 3 11 3" xfId="36067" xr:uid="{2BBA5260-C357-445C-82A8-5E39A29E1898}"/>
    <cellStyle name="20% - Accent2 3 12" xfId="20971" xr:uid="{6CCAAD74-F30F-414A-831F-5EE5C02ABBC7}"/>
    <cellStyle name="20% - Accent2 3 12 2" xfId="28338" xr:uid="{E3C06670-EF69-49B7-8ED7-6DDBA252675D}"/>
    <cellStyle name="20% - Accent2 3 12 2 2" xfId="43699" xr:uid="{28D30B89-0B49-4F4F-92EE-1A1933A6887F}"/>
    <cellStyle name="20% - Accent2 3 12 3" xfId="36451" xr:uid="{50C1F8BA-6E3E-46CC-AE6A-33F0EAB3B94F}"/>
    <cellStyle name="20% - Accent2 3 13" xfId="21310" xr:uid="{11E97BF9-E790-49DC-99CB-6F167583DA3B}"/>
    <cellStyle name="20% - Accent2 3 13 2" xfId="28624" xr:uid="{E9F28D31-A7B9-43BA-904B-83AAE769EA08}"/>
    <cellStyle name="20% - Accent2 3 13 2 2" xfId="43985" xr:uid="{3CAD6726-3B47-4E3A-908B-3F725F42C132}"/>
    <cellStyle name="20% - Accent2 3 13 3" xfId="36737" xr:uid="{9CFB5238-25F9-4122-9685-AEAF923C62F7}"/>
    <cellStyle name="20% - Accent2 3 14" xfId="21729" xr:uid="{75F0E202-F25A-41E8-89C0-0006D13EDA85}"/>
    <cellStyle name="20% - Accent2 3 14 2" xfId="37090" xr:uid="{B3239491-E845-493F-AE70-910F62835C80}"/>
    <cellStyle name="20% - Accent2 3 15" xfId="13543" xr:uid="{F96B57A8-FBCF-4B7B-9897-773A0E817E6D}"/>
    <cellStyle name="20% - Accent2 3 15 2" xfId="29841" xr:uid="{6772F820-0FAA-4DAB-BD2A-C66004281E54}"/>
    <cellStyle name="20% - Accent2 3 16" xfId="29100" xr:uid="{DB4AC23D-7034-4B62-BC8B-CB98C9D8B268}"/>
    <cellStyle name="20% - Accent2 3 17" xfId="12741" xr:uid="{8039FA91-EEB4-4602-803F-ADF5FE4A3808}"/>
    <cellStyle name="20% - Accent2 3 18" xfId="44402" xr:uid="{B708694A-9974-4CDD-84E2-E41F1B50BECA}"/>
    <cellStyle name="20% - Accent2 3 2" xfId="12309" xr:uid="{8A67DA0E-17DB-4797-AA84-912745965538}"/>
    <cellStyle name="20% - Accent2 3 2 10" xfId="14479" xr:uid="{583F84F8-127A-4836-9486-C40C7B943272}"/>
    <cellStyle name="20% - Accent2 3 2 10 2" xfId="30385" xr:uid="{66FBCE36-A8B0-47E4-97EB-57D35F95BD93}"/>
    <cellStyle name="20% - Accent2 3 2 11" xfId="29530" xr:uid="{968757F9-17E6-4DA5-9F2E-7F0A807273B6}"/>
    <cellStyle name="20% - Accent2 3 2 12" xfId="13173" xr:uid="{DC0C5E9C-8D6C-40EC-8894-F2B002276FA5}"/>
    <cellStyle name="20% - Accent2 3 2 13" xfId="44432" xr:uid="{A13F9601-5C02-4721-8B36-C36E8167A82D}"/>
    <cellStyle name="20% - Accent2 3 2 2" xfId="17887" xr:uid="{CB622B5D-7D25-4EB0-9729-D0D5E081FB14}"/>
    <cellStyle name="20% - Accent2 3 2 2 2" xfId="25416" xr:uid="{9A050535-01D7-4CAC-89BE-7E170A04B36F}"/>
    <cellStyle name="20% - Accent2 3 2 2 2 2" xfId="40777" xr:uid="{72410326-8D2D-466A-9D41-85C11CAC36FE}"/>
    <cellStyle name="20% - Accent2 3 2 2 3" xfId="33529" xr:uid="{C170F3EE-628C-4657-BF29-F221E53E6A20}"/>
    <cellStyle name="20% - Accent2 3 2 3" xfId="18732" xr:uid="{1AC6E14E-18C3-4A45-B649-2CDE0C0B5221}"/>
    <cellStyle name="20% - Accent2 3 2 3 2" xfId="26258" xr:uid="{5C851316-E2FF-4DB5-AA6F-0C61776D15CF}"/>
    <cellStyle name="20% - Accent2 3 2 3 2 2" xfId="41619" xr:uid="{F304F859-6344-4BC8-B26B-8EEDED124F75}"/>
    <cellStyle name="20% - Accent2 3 2 3 3" xfId="34371" xr:uid="{8133EC00-52A6-4119-B6D5-0D734FCEB8D3}"/>
    <cellStyle name="20% - Accent2 3 2 4" xfId="19577" xr:uid="{3CFD0644-A054-4553-97E1-E47A1A3D21AF}"/>
    <cellStyle name="20% - Accent2 3 2 4 2" xfId="27094" xr:uid="{A0E5B17B-81D0-4DDA-9BA2-7F0DACC908ED}"/>
    <cellStyle name="20% - Accent2 3 2 4 2 2" xfId="42455" xr:uid="{C9FABD04-DDF3-45DF-B372-6E75E4DD08D3}"/>
    <cellStyle name="20% - Accent2 3 2 4 3" xfId="35207" xr:uid="{69084FA0-4360-4649-963C-5DBC6EEF5651}"/>
    <cellStyle name="20% - Accent2 3 2 5" xfId="14904" xr:uid="{3E0ABA89-85FA-419C-B9B1-6C564C4B30D1}"/>
    <cellStyle name="20% - Accent2 3 2 5 2" xfId="22597" xr:uid="{A2DDA7F3-2585-4739-AD31-F32B5BA3CB8A}"/>
    <cellStyle name="20% - Accent2 3 2 5 2 2" xfId="37958" xr:uid="{FA64F918-0175-4FEE-917F-2657C9BDCDB7}"/>
    <cellStyle name="20% - Accent2 3 2 5 3" xfId="30710" xr:uid="{5ED4E424-BB97-46CC-90F6-093102EFF6F5}"/>
    <cellStyle name="20% - Accent2 3 2 6" xfId="14878" xr:uid="{5E47FEC4-807A-45BA-83C3-C7268757C8C4}"/>
    <cellStyle name="20% - Accent2 3 2 6 2" xfId="22573" xr:uid="{AC84C0D7-5428-4324-B8B7-D633ADD7F457}"/>
    <cellStyle name="20% - Accent2 3 2 6 2 2" xfId="37934" xr:uid="{01E2D527-10E8-4718-B111-CE6222283FE4}"/>
    <cellStyle name="20% - Accent2 3 2 6 3" xfId="30686" xr:uid="{0C870050-EB5A-4C39-8160-FC402A7790A2}"/>
    <cellStyle name="20% - Accent2 3 2 7" xfId="15859" xr:uid="{68ACEC1A-A02F-408E-A7A2-3D2086762100}"/>
    <cellStyle name="20% - Accent2 3 2 7 2" xfId="23486" xr:uid="{C6300557-7C69-44C0-AE3E-E48A653BD162}"/>
    <cellStyle name="20% - Accent2 3 2 7 2 2" xfId="38847" xr:uid="{A0E2E929-A66A-4DAD-A36B-C27234B3E572}"/>
    <cellStyle name="20% - Accent2 3 2 7 3" xfId="31599" xr:uid="{F82FB1A9-A416-4A67-A473-FED872D24875}"/>
    <cellStyle name="20% - Accent2 3 2 8" xfId="19440" xr:uid="{A7A90DCB-CC41-413C-B87D-413F8942B077}"/>
    <cellStyle name="20% - Accent2 3 2 8 2" xfId="26958" xr:uid="{618FB5F9-FCBF-4801-A2C0-B817E207BF43}"/>
    <cellStyle name="20% - Accent2 3 2 8 2 2" xfId="42319" xr:uid="{24DE8143-B3AB-4ABB-85E4-B3C4B69384E8}"/>
    <cellStyle name="20% - Accent2 3 2 8 3" xfId="35071" xr:uid="{A7EAF793-8F19-4E83-BAAD-FD26960BC9B1}"/>
    <cellStyle name="20% - Accent2 3 2 9" xfId="22273" xr:uid="{93429F8D-820D-452C-A3EA-A3BF9CC4CA11}"/>
    <cellStyle name="20% - Accent2 3 2 9 2" xfId="37634" xr:uid="{F15E78C3-4A9A-4BA2-832C-0C708A9E37A9}"/>
    <cellStyle name="20% - Accent2 3 3" xfId="13822" xr:uid="{D388809C-B932-4179-BEDF-64B04CB06098}"/>
    <cellStyle name="20% - Accent2 3 3 10" xfId="29939" xr:uid="{F2446AFF-9277-4E32-938F-00D75BD1BB16}"/>
    <cellStyle name="20% - Accent2 3 3 2" xfId="17300" xr:uid="{7DC45EC4-B3B3-47F5-826A-17D8D8BBB570}"/>
    <cellStyle name="20% - Accent2 3 3 2 2" xfId="24833" xr:uid="{9C77085C-17C2-4D76-820A-B7169865D5FD}"/>
    <cellStyle name="20% - Accent2 3 3 2 2 2" xfId="40194" xr:uid="{BD3CC6A3-75AE-42F5-AABB-E5079E1BB071}"/>
    <cellStyle name="20% - Accent2 3 3 2 3" xfId="32946" xr:uid="{17458075-08A7-4631-83F1-25B3F66D280C}"/>
    <cellStyle name="20% - Accent2 3 3 3" xfId="18164" xr:uid="{F10D2758-5B9D-4312-A362-BF9D7DE11C55}"/>
    <cellStyle name="20% - Accent2 3 3 3 2" xfId="25693" xr:uid="{62653846-E4F5-46F6-937E-BD24E2BD07B7}"/>
    <cellStyle name="20% - Accent2 3 3 3 2 2" xfId="41054" xr:uid="{886B4444-3CCA-4A18-BECB-4BD8DF801C43}"/>
    <cellStyle name="20% - Accent2 3 3 3 3" xfId="33806" xr:uid="{A5E314D7-98A4-48E6-8C11-11A5B07BD96C}"/>
    <cellStyle name="20% - Accent2 3 3 4" xfId="19011" xr:uid="{44A2D2E7-5168-4FA6-9571-9FE11DA23A3A}"/>
    <cellStyle name="20% - Accent2 3 3 4 2" xfId="26537" xr:uid="{9990F0E8-FDAF-4F8C-BEE0-9862059D79FF}"/>
    <cellStyle name="20% - Accent2 3 3 4 2 2" xfId="41898" xr:uid="{82EFC1E2-56E8-4F98-8311-31B60B164A9B}"/>
    <cellStyle name="20% - Accent2 3 3 4 3" xfId="34650" xr:uid="{F814F96D-DC9E-4C15-8B27-5372C51E0111}"/>
    <cellStyle name="20% - Accent2 3 3 5" xfId="20166" xr:uid="{2DF41184-E385-4267-9350-9D5D10A31B52}"/>
    <cellStyle name="20% - Accent2 3 3 5 2" xfId="27637" xr:uid="{932B014E-55EB-4D8C-B75D-A562BAEC49C8}"/>
    <cellStyle name="20% - Accent2 3 3 5 2 2" xfId="42998" xr:uid="{0118FD6A-8AA8-4732-A4AB-2947CA3E96F2}"/>
    <cellStyle name="20% - Accent2 3 3 5 3" xfId="35750" xr:uid="{A16826FA-3C7E-49EC-AA6F-106B5E1C8C9C}"/>
    <cellStyle name="20% - Accent2 3 3 6" xfId="20375" xr:uid="{8C152E52-DD8E-4F70-B26D-2DE161C235F3}"/>
    <cellStyle name="20% - Accent2 3 3 6 2" xfId="27820" xr:uid="{16050FD9-214F-49B1-A2FD-40AD50CC5AC3}"/>
    <cellStyle name="20% - Accent2 3 3 6 2 2" xfId="43181" xr:uid="{A1F2032C-4C68-4768-BB9E-5BB4E658986F}"/>
    <cellStyle name="20% - Accent2 3 3 6 3" xfId="35933" xr:uid="{93918153-2345-4C0F-A4E2-18E2A0144FB8}"/>
    <cellStyle name="20% - Accent2 3 3 7" xfId="20844" xr:uid="{E4C99BDD-15B8-4CF1-A190-A59111DB6D64}"/>
    <cellStyle name="20% - Accent2 3 3 7 2" xfId="28228" xr:uid="{44C1B0C4-C177-4DA9-A4DE-7514ED2C1E0C}"/>
    <cellStyle name="20% - Accent2 3 3 7 2 2" xfId="43589" xr:uid="{498901BF-2833-4710-8004-DBEAA5F818B0}"/>
    <cellStyle name="20% - Accent2 3 3 7 3" xfId="36341" xr:uid="{029E94C8-3C2A-47F3-BEA3-6A0F98D1FDBC}"/>
    <cellStyle name="20% - Accent2 3 3 8" xfId="21214" xr:uid="{BFDD7671-F981-4FB2-B207-DFE3E389419D}"/>
    <cellStyle name="20% - Accent2 3 3 8 2" xfId="28542" xr:uid="{4C459D39-BE38-45E6-9B71-AFC8B4C20620}"/>
    <cellStyle name="20% - Accent2 3 3 8 2 2" xfId="43903" xr:uid="{72AA1AF8-ECE2-48F3-B526-706F6AC59BE2}"/>
    <cellStyle name="20% - Accent2 3 3 8 3" xfId="36655" xr:uid="{B9C582DA-49CB-4413-916C-9452E0D08ADB}"/>
    <cellStyle name="20% - Accent2 3 3 9" xfId="21827" xr:uid="{9D71AEBA-E275-4043-A2B9-0BE118CA894C}"/>
    <cellStyle name="20% - Accent2 3 3 9 2" xfId="37188" xr:uid="{DBFB5CBA-0619-4FF8-B466-7E93E7C181D3}"/>
    <cellStyle name="20% - Accent2 3 4" xfId="14246" xr:uid="{AD97EC4B-7311-4040-AD7D-23217C627D0F}"/>
    <cellStyle name="20% - Accent2 3 4 10" xfId="30217" xr:uid="{F9C0344E-72CF-4132-B896-261925464CA4}"/>
    <cellStyle name="20% - Accent2 3 4 2" xfId="17677" xr:uid="{F736367A-2EF5-47F2-8123-BAB0CE7FD91A}"/>
    <cellStyle name="20% - Accent2 3 4 2 2" xfId="25210" xr:uid="{0EB83D8A-2645-4AB5-A216-626340208F64}"/>
    <cellStyle name="20% - Accent2 3 4 2 2 2" xfId="40571" xr:uid="{9AD152ED-528D-418D-AF11-6A3EE5252E93}"/>
    <cellStyle name="20% - Accent2 3 4 2 3" xfId="33323" xr:uid="{BF14A15A-5799-4D8D-B0BA-2A8BF3C2CC2A}"/>
    <cellStyle name="20% - Accent2 3 4 3" xfId="18524" xr:uid="{CEE31348-698D-4F0D-A167-969DCECE5F54}"/>
    <cellStyle name="20% - Accent2 3 4 3 2" xfId="26051" xr:uid="{AA73AB0F-7817-4573-8CA2-D9A5FE94774E}"/>
    <cellStyle name="20% - Accent2 3 4 3 2 2" xfId="41412" xr:uid="{EFB724C0-5266-4670-B943-7121D9814167}"/>
    <cellStyle name="20% - Accent2 3 4 3 3" xfId="34164" xr:uid="{734A55DC-D993-4340-9199-1C7756025AE3}"/>
    <cellStyle name="20% - Accent2 3 4 4" xfId="19368" xr:uid="{C9E897D2-E7D6-4117-8C83-44D59D879C2F}"/>
    <cellStyle name="20% - Accent2 3 4 4 2" xfId="26887" xr:uid="{A8F659FB-142B-4294-A6F1-0E3EE20F2B38}"/>
    <cellStyle name="20% - Accent2 3 4 4 2 2" xfId="42248" xr:uid="{2CECBCC9-A725-4103-A734-09D2D73F3FBC}"/>
    <cellStyle name="20% - Accent2 3 4 4 3" xfId="35000" xr:uid="{AC6C80FA-857C-43B8-8647-80BD8F8A69DF}"/>
    <cellStyle name="20% - Accent2 3 4 5" xfId="16422" xr:uid="{13776502-B3DB-4565-B2D5-84BC5ED0CB15}"/>
    <cellStyle name="20% - Accent2 3 4 5 2" xfId="24004" xr:uid="{4D553188-E30A-4E35-B45C-357101AB5D67}"/>
    <cellStyle name="20% - Accent2 3 4 5 2 2" xfId="39365" xr:uid="{54B8E74C-0EE9-4219-ACF7-31450CDD2085}"/>
    <cellStyle name="20% - Accent2 3 4 5 3" xfId="32117" xr:uid="{6DB5CD57-B6F7-4CCB-985E-E50F7232A9BD}"/>
    <cellStyle name="20% - Accent2 3 4 6" xfId="16082" xr:uid="{6DA64E16-F717-4DB7-A9B9-6BCEB414499A}"/>
    <cellStyle name="20% - Accent2 3 4 6 2" xfId="23688" xr:uid="{8E810DF8-3D52-407A-9A06-80573A93AE34}"/>
    <cellStyle name="20% - Accent2 3 4 6 2 2" xfId="39049" xr:uid="{8105B0D9-32C0-411A-A645-07463BB22464}"/>
    <cellStyle name="20% - Accent2 3 4 6 3" xfId="31801" xr:uid="{643D5E45-CAE1-488E-8401-D2E06BAE72AC}"/>
    <cellStyle name="20% - Accent2 3 4 7" xfId="20141" xr:uid="{D7ED6CBC-9089-4055-8E8D-9388845B1796}"/>
    <cellStyle name="20% - Accent2 3 4 7 2" xfId="27615" xr:uid="{49D307B0-4E08-477C-AAF9-8A7A74703A27}"/>
    <cellStyle name="20% - Accent2 3 4 7 2 2" xfId="42976" xr:uid="{675B4D58-BF63-41E4-B2AC-93DDDE083F61}"/>
    <cellStyle name="20% - Accent2 3 4 7 3" xfId="35728" xr:uid="{09DBBD4F-4EAC-4050-A25F-3500D08E2E0A}"/>
    <cellStyle name="20% - Accent2 3 4 8" xfId="20416" xr:uid="{4E34FD34-BEFB-455D-BDCE-5568A5B5C264}"/>
    <cellStyle name="20% - Accent2 3 4 8 2" xfId="27856" xr:uid="{E2AA6500-85B4-444B-B1B5-A0D24FB043B7}"/>
    <cellStyle name="20% - Accent2 3 4 8 2 2" xfId="43217" xr:uid="{C67935F6-8917-4FAE-8AE5-26C3647EB4A9}"/>
    <cellStyle name="20% - Accent2 3 4 8 3" xfId="35969" xr:uid="{2E01EF45-7BB6-4164-8CCE-5D2B12AAAAE6}"/>
    <cellStyle name="20% - Accent2 3 4 9" xfId="22105" xr:uid="{8B419325-5458-4FF2-BE37-46F5F6C13546}"/>
    <cellStyle name="20% - Accent2 3 4 9 2" xfId="37466" xr:uid="{1A53C4D6-3F8F-496C-A006-FDDD910EF1D5}"/>
    <cellStyle name="20% - Accent2 3 5" xfId="14415" xr:uid="{463E8DDC-193E-4496-84CF-3010966C49A2}"/>
    <cellStyle name="20% - Accent2 3 5 10" xfId="30323" xr:uid="{31C391CD-375B-4EE7-A806-C188FD331B47}"/>
    <cellStyle name="20% - Accent2 3 5 2" xfId="17825" xr:uid="{A0E05D53-84F6-467B-8C74-25A8E0548335}"/>
    <cellStyle name="20% - Accent2 3 5 2 2" xfId="25354" xr:uid="{A0092FED-3A71-4969-8937-633589E44E64}"/>
    <cellStyle name="20% - Accent2 3 5 2 2 2" xfId="40715" xr:uid="{1FDA0FF3-6686-4B41-B5AA-82C944CA3147}"/>
    <cellStyle name="20% - Accent2 3 5 2 3" xfId="33467" xr:uid="{5E753DFF-24C4-418B-80AD-4678979A2F1C}"/>
    <cellStyle name="20% - Accent2 3 5 3" xfId="18669" xr:uid="{E9B4EA8E-4DB6-4990-8CFB-0109FB9E2EB3}"/>
    <cellStyle name="20% - Accent2 3 5 3 2" xfId="26195" xr:uid="{E4B48468-077A-4D24-9729-C8F9F4A20FE3}"/>
    <cellStyle name="20% - Accent2 3 5 3 2 2" xfId="41556" xr:uid="{F42F1B71-1501-48A2-B0F0-9394B13B9B84}"/>
    <cellStyle name="20% - Accent2 3 5 3 3" xfId="34308" xr:uid="{72EB7140-C2E4-43BC-96D6-85F61709266D}"/>
    <cellStyle name="20% - Accent2 3 5 4" xfId="19514" xr:uid="{68CDD009-ED04-4544-8CBA-C1FB78AE448A}"/>
    <cellStyle name="20% - Accent2 3 5 4 2" xfId="27031" xr:uid="{0400A005-8973-4FBB-A5FF-0BC6E00D61D9}"/>
    <cellStyle name="20% - Accent2 3 5 4 2 2" xfId="42392" xr:uid="{86A4EC15-2EF6-4800-96BA-680D0BF79FB6}"/>
    <cellStyle name="20% - Accent2 3 5 4 3" xfId="35144" xr:uid="{20521A9D-F823-4D5D-B688-36D187B20726}"/>
    <cellStyle name="20% - Accent2 3 5 5" xfId="14909" xr:uid="{D1CB5455-2950-4D25-A3EF-C67B7E6C4F94}"/>
    <cellStyle name="20% - Accent2 3 5 5 2" xfId="22602" xr:uid="{0E51D76A-24D1-43EE-9BA1-41EC3AD91489}"/>
    <cellStyle name="20% - Accent2 3 5 5 2 2" xfId="37963" xr:uid="{38EB1742-79DA-40C9-966C-B109F06678C8}"/>
    <cellStyle name="20% - Accent2 3 5 5 3" xfId="30715" xr:uid="{23444CDD-1548-482B-8EC3-57E6355F12E5}"/>
    <cellStyle name="20% - Accent2 3 5 6" xfId="20091" xr:uid="{00930726-662C-4515-9F1E-CA1503F9359D}"/>
    <cellStyle name="20% - Accent2 3 5 6 2" xfId="27570" xr:uid="{E6721055-48A2-470D-A319-C84C889156C4}"/>
    <cellStyle name="20% - Accent2 3 5 6 2 2" xfId="42931" xr:uid="{914C69DD-F100-4DF5-AF44-C4F8A06117F4}"/>
    <cellStyle name="20% - Accent2 3 5 6 3" xfId="35683" xr:uid="{AAEF9C29-AF4A-4DED-8A77-BC716CDC1C21}"/>
    <cellStyle name="20% - Accent2 3 5 7" xfId="17057" xr:uid="{10777662-F330-41AC-9AC1-CC6537F7C274}"/>
    <cellStyle name="20% - Accent2 3 5 7 2" xfId="24598" xr:uid="{0E016E32-20A0-4C99-8C5E-A652E01D43B7}"/>
    <cellStyle name="20% - Accent2 3 5 7 2 2" xfId="39959" xr:uid="{28D54D38-7D8C-4174-A3A9-3350EC74863D}"/>
    <cellStyle name="20% - Accent2 3 5 7 3" xfId="32711" xr:uid="{517A87E9-C188-4FBF-85C5-C460A9983906}"/>
    <cellStyle name="20% - Accent2 3 5 8" xfId="20092" xr:uid="{CE0C656B-2603-41B5-AA91-736BB4730153}"/>
    <cellStyle name="20% - Accent2 3 5 8 2" xfId="27571" xr:uid="{93BE5E60-EFE4-4229-B7BE-2D4B0453EBA5}"/>
    <cellStyle name="20% - Accent2 3 5 8 2 2" xfId="42932" xr:uid="{BFC8F15A-6DD1-48C0-93BD-C64471F49461}"/>
    <cellStyle name="20% - Accent2 3 5 8 3" xfId="35684" xr:uid="{041C8593-446E-4F60-9A72-7AC8211D0C45}"/>
    <cellStyle name="20% - Accent2 3 5 9" xfId="22211" xr:uid="{02B07F27-B998-4AE0-BB47-E90BB9B6E287}"/>
    <cellStyle name="20% - Accent2 3 5 9 2" xfId="37572" xr:uid="{07CD08FD-4B17-4AD5-8FC1-FDB57F8DC0DA}"/>
    <cellStyle name="20% - Accent2 3 6" xfId="14131" xr:uid="{8962889E-6703-4BA5-A90D-F14FE3338DA2}"/>
    <cellStyle name="20% - Accent2 3 6 10" xfId="30137" xr:uid="{45A0B70F-6574-4A15-9EB5-9342C46C77D1}"/>
    <cellStyle name="20% - Accent2 3 6 2" xfId="17573" xr:uid="{D46EDEAC-C5B2-4A05-AAAA-02CF5869E483}"/>
    <cellStyle name="20% - Accent2 3 6 2 2" xfId="25106" xr:uid="{AE9626CA-1357-4445-A479-BD4C9EBCD9B0}"/>
    <cellStyle name="20% - Accent2 3 6 2 2 2" xfId="40467" xr:uid="{2BCA3F69-696D-42BD-9E62-2539BEDF0AA3}"/>
    <cellStyle name="20% - Accent2 3 6 2 3" xfId="33219" xr:uid="{12E229B9-D7CE-46D1-84FB-803AE3A74156}"/>
    <cellStyle name="20% - Accent2 3 6 3" xfId="18419" xr:uid="{66F4AF90-C2C0-4F57-9955-8BCD1D3065E6}"/>
    <cellStyle name="20% - Accent2 3 6 3 2" xfId="25946" xr:uid="{ED33531D-4387-4AC0-9DBB-910642AD65E8}"/>
    <cellStyle name="20% - Accent2 3 6 3 2 2" xfId="41307" xr:uid="{1B7D1E67-0CEC-4421-AF46-453B900F94AB}"/>
    <cellStyle name="20% - Accent2 3 6 3 3" xfId="34059" xr:uid="{CCD3F90F-DA96-4A3E-B4AB-FCD82BE4E0D8}"/>
    <cellStyle name="20% - Accent2 3 6 4" xfId="19268" xr:uid="{13B7D068-56E5-40F7-9BD5-0A959AA2B4AE}"/>
    <cellStyle name="20% - Accent2 3 6 4 2" xfId="26787" xr:uid="{A3623A50-540D-41A2-9EC1-5F4099B5300D}"/>
    <cellStyle name="20% - Accent2 3 6 4 2 2" xfId="42148" xr:uid="{617EE8E2-526E-46C6-8859-70321C221350}"/>
    <cellStyle name="20% - Accent2 3 6 4 3" xfId="34900" xr:uid="{E268C1DF-3DDD-4320-A173-11C6AE2808D9}"/>
    <cellStyle name="20% - Accent2 3 6 5" xfId="16231" xr:uid="{1763F481-2DA9-4BE7-84FB-DB3AFD6D9A92}"/>
    <cellStyle name="20% - Accent2 3 6 5 2" xfId="23828" xr:uid="{44A3A091-9435-42FC-A217-C3B7BD9D8643}"/>
    <cellStyle name="20% - Accent2 3 6 5 2 2" xfId="39189" xr:uid="{BE1E818E-4D91-4E3D-AAE7-11032E5D364D}"/>
    <cellStyle name="20% - Accent2 3 6 5 3" xfId="31941" xr:uid="{3C29217B-2BF3-4C7D-8421-3DF561B51DFA}"/>
    <cellStyle name="20% - Accent2 3 6 6" xfId="15486" xr:uid="{635E5428-11F3-4BCA-A811-7CF7E974EDE3}"/>
    <cellStyle name="20% - Accent2 3 6 6 2" xfId="23141" xr:uid="{3C060E1E-A434-470E-B872-DA09F98A3AF1}"/>
    <cellStyle name="20% - Accent2 3 6 6 2 2" xfId="38502" xr:uid="{23373821-8D20-426B-BA2C-685CCC18829D}"/>
    <cellStyle name="20% - Accent2 3 6 6 3" xfId="31254" xr:uid="{347340FA-7A7C-4DFA-AC54-6A9B9116403E}"/>
    <cellStyle name="20% - Accent2 3 6 7" xfId="15495" xr:uid="{79879167-40E2-4037-BAB2-679A4AFDC1BB}"/>
    <cellStyle name="20% - Accent2 3 6 7 2" xfId="23149" xr:uid="{28EAE532-011C-4FFC-BE02-7325AFE0E8E6}"/>
    <cellStyle name="20% - Accent2 3 6 7 2 2" xfId="38510" xr:uid="{80E9D0A3-2B71-4271-8461-8F575AFF5084}"/>
    <cellStyle name="20% - Accent2 3 6 7 3" xfId="31262" xr:uid="{98614C08-4494-45CA-AF12-B4FBFA52AA3F}"/>
    <cellStyle name="20% - Accent2 3 6 8" xfId="16645" xr:uid="{DBEF1ED1-487D-4A25-8CBA-303A9FC4C068}"/>
    <cellStyle name="20% - Accent2 3 6 8 2" xfId="24208" xr:uid="{B0D0361A-D811-4C48-B09A-BFE0886EA202}"/>
    <cellStyle name="20% - Accent2 3 6 8 2 2" xfId="39569" xr:uid="{78EB1E39-7FC5-4A7D-BFAB-DF4D72CFCF54}"/>
    <cellStyle name="20% - Accent2 3 6 8 3" xfId="32321" xr:uid="{760ADF74-6414-4C3D-84E8-138D2570DADE}"/>
    <cellStyle name="20% - Accent2 3 6 9" xfId="22025" xr:uid="{4EE7DC9B-E2BE-4756-AFE9-63FC45477575}"/>
    <cellStyle name="20% - Accent2 3 6 9 2" xfId="37386" xr:uid="{C7286827-6BC9-4146-8E67-322D3D7CD9E7}"/>
    <cellStyle name="20% - Accent2 3 7" xfId="17006" xr:uid="{6864F684-0CB4-4B61-B639-8068444197A5}"/>
    <cellStyle name="20% - Accent2 3 7 2" xfId="24548" xr:uid="{6096370E-0C72-48E7-8EC8-52F10AE63555}"/>
    <cellStyle name="20% - Accent2 3 7 2 2" xfId="39909" xr:uid="{9DCE1862-FBA4-41BE-A6CE-308288689322}"/>
    <cellStyle name="20% - Accent2 3 7 3" xfId="32661" xr:uid="{4DBCB54E-EF64-42BD-B713-3C3AED126AD8}"/>
    <cellStyle name="20% - Accent2 3 8" xfId="17671" xr:uid="{183BC741-6AF4-4AF7-B38D-F6182669ECB9}"/>
    <cellStyle name="20% - Accent2 3 8 2" xfId="25204" xr:uid="{2BE5E9E3-DC81-4444-B6C2-DCFFACFBFA85}"/>
    <cellStyle name="20% - Accent2 3 8 2 2" xfId="40565" xr:uid="{037AA0DE-92ED-45F1-B104-BEC91C0BBE64}"/>
    <cellStyle name="20% - Accent2 3 8 3" xfId="33317" xr:uid="{0CDC8FD9-3286-4B1F-A03C-25FCF60C39A1}"/>
    <cellStyle name="20% - Accent2 3 9" xfId="17424" xr:uid="{CC2FA661-EBE9-400B-853B-7E341E07CC00}"/>
    <cellStyle name="20% - Accent2 3 9 2" xfId="24957" xr:uid="{60025959-E158-46BA-B9F1-5685D0490513}"/>
    <cellStyle name="20% - Accent2 3 9 2 2" xfId="40318" xr:uid="{DF40D3E8-3A4F-46E4-ADED-018E01A40D99}"/>
    <cellStyle name="20% - Accent2 3 9 3" xfId="33070" xr:uid="{2407B977-BFA6-4DC0-A3FD-CF4FC0708860}"/>
    <cellStyle name="20% - Accent2 4" xfId="12073" xr:uid="{FF87C8B3-E538-40EB-B847-0F7AA9C2E137}"/>
    <cellStyle name="20% - Accent2 4 10" xfId="13698" xr:uid="{4185BE94-1A87-4ABD-987D-0DC051F37721}"/>
    <cellStyle name="20% - Accent2 4 10 2" xfId="29887" xr:uid="{9DBB4450-9BF9-4C36-8BF8-5E9CA7B10B5F}"/>
    <cellStyle name="20% - Accent2 4 11" xfId="29296" xr:uid="{5F5682B8-B2C7-4AFC-ABE5-80834D6F0AA8}"/>
    <cellStyle name="20% - Accent2 4 12" xfId="12937" xr:uid="{5EFF183A-D16A-4907-A27B-D8119487371B}"/>
    <cellStyle name="20% - Accent2 4 13" xfId="44338" xr:uid="{1E5755F6-D3ED-423F-9121-6019EF16165D}"/>
    <cellStyle name="20% - Accent2 4 2" xfId="17205" xr:uid="{1B1D73C2-AEB6-46C5-B99E-D9AA929641E6}"/>
    <cellStyle name="20% - Accent2 4 2 2" xfId="24741" xr:uid="{FEDCD92C-B897-4F13-8483-B3C0971C62AC}"/>
    <cellStyle name="20% - Accent2 4 2 2 2" xfId="40102" xr:uid="{37D9633B-CDF8-4DDF-8CDC-41F1ACC0F07E}"/>
    <cellStyle name="20% - Accent2 4 2 3" xfId="32854" xr:uid="{A2DB55DE-BAAE-4672-A92B-406C202E88ED}"/>
    <cellStyle name="20% - Accent2 4 3" xfId="17770" xr:uid="{F64F5F92-585E-4F03-9F55-7A3DF247E677}"/>
    <cellStyle name="20% - Accent2 4 3 2" xfId="25301" xr:uid="{0DF7FEA7-8952-4582-A3E2-780310284B5B}"/>
    <cellStyle name="20% - Accent2 4 3 2 2" xfId="40662" xr:uid="{66C57D05-0976-405B-93E2-1DF03024BACD}"/>
    <cellStyle name="20% - Accent2 4 3 3" xfId="33414" xr:uid="{FFD50B33-0EC2-43EA-93EF-3E371F96C054}"/>
    <cellStyle name="20% - Accent2 4 4" xfId="17753" xr:uid="{16B60E68-178C-43A7-9C9E-6350D721F128}"/>
    <cellStyle name="20% - Accent2 4 4 2" xfId="25284" xr:uid="{7851FD30-D86B-4FCF-8087-BC0C2683712F}"/>
    <cellStyle name="20% - Accent2 4 4 2 2" xfId="40645" xr:uid="{4F57A6D6-2097-4BBE-B097-58EAE9D2EEBB}"/>
    <cellStyle name="20% - Accent2 4 4 3" xfId="33397" xr:uid="{5E4009D4-5E80-4A9A-BD8B-280C576E6ED5}"/>
    <cellStyle name="20% - Accent2 4 5" xfId="19911" xr:uid="{16F575A7-BBE9-4896-B845-E2720354DF56}"/>
    <cellStyle name="20% - Accent2 4 5 2" xfId="27414" xr:uid="{0288CF17-3DC0-48C5-815A-D67A037CBE3B}"/>
    <cellStyle name="20% - Accent2 4 5 2 2" xfId="42775" xr:uid="{9698020B-CA98-480C-8C77-A0765E3FBD9E}"/>
    <cellStyle name="20% - Accent2 4 5 3" xfId="35527" xr:uid="{2D30FEF8-8BFD-40B8-8CDE-965DD04403A4}"/>
    <cellStyle name="20% - Accent2 4 6" xfId="14869" xr:uid="{A785739C-07EF-4429-BB95-AC20B34E2787}"/>
    <cellStyle name="20% - Accent2 4 6 2" xfId="22565" xr:uid="{AF6F8647-C7D3-4EDF-8042-87489C2C8DD0}"/>
    <cellStyle name="20% - Accent2 4 6 2 2" xfId="37926" xr:uid="{88DDBC8D-0CFC-43C3-AD4F-3ED3C4AF8E73}"/>
    <cellStyle name="20% - Accent2 4 6 3" xfId="30678" xr:uid="{3DC7BDE1-AD0D-4B65-BE4A-2416176078C4}"/>
    <cellStyle name="20% - Accent2 4 7" xfId="20323" xr:uid="{CF08883B-0F1C-4F83-BE7A-061BB1289300}"/>
    <cellStyle name="20% - Accent2 4 7 2" xfId="27775" xr:uid="{41FFB058-EB4E-4016-AFB9-CF224F4987DC}"/>
    <cellStyle name="20% - Accent2 4 7 2 2" xfId="43136" xr:uid="{FFB6673C-749B-41C0-80C5-43101E61B6DD}"/>
    <cellStyle name="20% - Accent2 4 7 3" xfId="35888" xr:uid="{7E4C2036-8309-4F93-AD15-01B781430167}"/>
    <cellStyle name="20% - Accent2 4 8" xfId="20801" xr:uid="{3584B53A-E94D-439C-B5CF-1948B5259167}"/>
    <cellStyle name="20% - Accent2 4 8 2" xfId="28192" xr:uid="{C83932A7-8AF9-437C-8D3D-28FF9A087C3C}"/>
    <cellStyle name="20% - Accent2 4 8 2 2" xfId="43553" xr:uid="{297B113F-72D6-4EEC-8867-EF18B940177D}"/>
    <cellStyle name="20% - Accent2 4 8 3" xfId="36305" xr:uid="{41A1FC35-8580-4240-97E5-54A7DFF7BB3A}"/>
    <cellStyle name="20% - Accent2 4 9" xfId="21775" xr:uid="{9F69AB32-5191-444A-A5D2-7520C6427DDE}"/>
    <cellStyle name="20% - Accent2 4 9 2" xfId="37136" xr:uid="{335E85CB-F93A-4932-8D3D-43A37653AB8C}"/>
    <cellStyle name="20% - Accent2 5" xfId="14562" xr:uid="{BE3554C0-2757-48E2-98B0-A9187D4B8B05}"/>
    <cellStyle name="20% - Accent2 5 10" xfId="30459" xr:uid="{BE952B26-88AB-4AB6-9A37-E3FA12E9D287}"/>
    <cellStyle name="20% - Accent2 5 2" xfId="17966" xr:uid="{6EE00B57-9D48-425B-B4CC-BCA18168B272}"/>
    <cellStyle name="20% - Accent2 5 2 2" xfId="25495" xr:uid="{1EC37745-B21A-43AB-A215-5F643F05743B}"/>
    <cellStyle name="20% - Accent2 5 2 2 2" xfId="40856" xr:uid="{C08FE705-61B6-4A87-BB3C-62950C5A5AE2}"/>
    <cellStyle name="20% - Accent2 5 2 3" xfId="33608" xr:uid="{82E8CC4E-9DAB-489E-B4A4-E71FDA2729DF}"/>
    <cellStyle name="20% - Accent2 5 3" xfId="18812" xr:uid="{BEFE7EBA-A4D3-45CA-85C9-1C35CF79B1C5}"/>
    <cellStyle name="20% - Accent2 5 3 2" xfId="26338" xr:uid="{9FA5613B-1CB1-40C3-AED8-E0BC9346DF59}"/>
    <cellStyle name="20% - Accent2 5 3 2 2" xfId="41699" xr:uid="{0BB4AB5F-39EB-41DB-8BE6-190F6CDF95DB}"/>
    <cellStyle name="20% - Accent2 5 3 3" xfId="34451" xr:uid="{8C49EB15-4BFF-499D-86EE-11A450C8D60B}"/>
    <cellStyle name="20% - Accent2 5 4" xfId="19656" xr:uid="{ECAA64A7-C219-42CF-B935-45E367B1F16C}"/>
    <cellStyle name="20% - Accent2 5 4 2" xfId="27173" xr:uid="{9DF7EEFC-2C1A-468B-8AA8-B27AB2BE9D44}"/>
    <cellStyle name="20% - Accent2 5 4 2 2" xfId="42534" xr:uid="{E6E9FCAC-4E0A-447D-BFDF-CCCCBB055A86}"/>
    <cellStyle name="20% - Accent2 5 4 3" xfId="35286" xr:uid="{4281E6C3-BC79-4562-B425-BDA3B37F8FFE}"/>
    <cellStyle name="20% - Accent2 5 5" xfId="16844" xr:uid="{2D84527F-B491-496C-92BE-11F8483C1B87}"/>
    <cellStyle name="20% - Accent2 5 5 2" xfId="24395" xr:uid="{F086C03D-3868-4E51-9BFD-DCA8F7DB4ABA}"/>
    <cellStyle name="20% - Accent2 5 5 2 2" xfId="39756" xr:uid="{69FB8B11-97C5-445F-AE1D-FE5C71DB3FF1}"/>
    <cellStyle name="20% - Accent2 5 5 3" xfId="32508" xr:uid="{CCDE8CD3-7AD6-4883-A451-A03C94232290}"/>
    <cellStyle name="20% - Accent2 5 6" xfId="17176" xr:uid="{D664857B-A5BD-4A18-B8AD-F400FCB69925}"/>
    <cellStyle name="20% - Accent2 5 6 2" xfId="24714" xr:uid="{98D9DCE0-E5A2-43BB-BBD1-E56672A6A75E}"/>
    <cellStyle name="20% - Accent2 5 6 2 2" xfId="40075" xr:uid="{37E99292-B7F9-4EB4-8002-A63614D409CF}"/>
    <cellStyle name="20% - Accent2 5 6 3" xfId="32827" xr:uid="{AC7FC02C-E4B7-42AE-BC1B-C2983D43041B}"/>
    <cellStyle name="20% - Accent2 5 7" xfId="16835" xr:uid="{33271673-F210-4D0B-BFFD-CA5825728B22}"/>
    <cellStyle name="20% - Accent2 5 7 2" xfId="24387" xr:uid="{03633EAC-F7D0-4445-B722-E1BFD3FCE55C}"/>
    <cellStyle name="20% - Accent2 5 7 2 2" xfId="39748" xr:uid="{B7011E6C-5729-49AC-B27C-AB88DCD9860C}"/>
    <cellStyle name="20% - Accent2 5 7 3" xfId="32500" xr:uid="{9E85981B-5A73-4E59-941E-BF8EBF652A41}"/>
    <cellStyle name="20% - Accent2 5 8" xfId="17732" xr:uid="{0DA27302-0525-42E1-A312-FD2598610EFC}"/>
    <cellStyle name="20% - Accent2 5 8 2" xfId="25264" xr:uid="{622F18A5-3E86-4C23-9318-DE4E7C884D9E}"/>
    <cellStyle name="20% - Accent2 5 8 2 2" xfId="40625" xr:uid="{0941416F-2F34-471F-8E8D-B946E42F484B}"/>
    <cellStyle name="20% - Accent2 5 8 3" xfId="33377" xr:uid="{5A976EB7-78DB-474A-B705-82DFACB1C367}"/>
    <cellStyle name="20% - Accent2 5 9" xfId="22347" xr:uid="{EF785182-AE59-448F-A812-109EF7C163F0}"/>
    <cellStyle name="20% - Accent2 5 9 2" xfId="37708" xr:uid="{AD6B75CD-48B3-41C7-9C73-AC20764EDB0B}"/>
    <cellStyle name="20% - Accent2 6" xfId="13950" xr:uid="{514EC5EA-7BFB-4A2F-80EB-A35C04179590}"/>
    <cellStyle name="20% - Accent2 6 10" xfId="30019" xr:uid="{07AE833B-647C-4984-80F1-6078E3A22A89}"/>
    <cellStyle name="20% - Accent2 6 2" xfId="17415" xr:uid="{D83B1C80-B3F6-488F-B6EF-017278AFB132}"/>
    <cellStyle name="20% - Accent2 6 2 2" xfId="24948" xr:uid="{23B32112-BE7D-4AFF-9A88-0D84205DF6EE}"/>
    <cellStyle name="20% - Accent2 6 2 2 2" xfId="40309" xr:uid="{D1454927-986F-4060-AEF3-F4419AE30C0F}"/>
    <cellStyle name="20% - Accent2 6 2 3" xfId="33061" xr:uid="{5B9D408D-1CA1-454D-8E13-D7063743FE96}"/>
    <cellStyle name="20% - Accent2 6 3" xfId="18271" xr:uid="{7AA01D1A-FBCF-4CA7-8FBF-0AF6D6F470DC}"/>
    <cellStyle name="20% - Accent2 6 3 2" xfId="25800" xr:uid="{A16AEAAE-B00A-4FBB-B402-CF0609605BCA}"/>
    <cellStyle name="20% - Accent2 6 3 2 2" xfId="41161" xr:uid="{9D6E94AD-2764-439D-A2CF-90BFF59EF8F1}"/>
    <cellStyle name="20% - Accent2 6 3 3" xfId="33913" xr:uid="{12E2FD1B-6D56-4BA0-B6A7-DFC64FBD9FC1}"/>
    <cellStyle name="20% - Accent2 6 4" xfId="19122" xr:uid="{D55E1C4D-83C8-42A0-A018-F42FDC3C6515}"/>
    <cellStyle name="20% - Accent2 6 4 2" xfId="26644" xr:uid="{4E1CDC9E-990C-42C8-A9B9-B9B083B06A18}"/>
    <cellStyle name="20% - Accent2 6 4 2 2" xfId="42005" xr:uid="{15B8E445-6602-439D-91BC-94D4367E8D05}"/>
    <cellStyle name="20% - Accent2 6 4 3" xfId="34757" xr:uid="{34464E6E-E64C-4EB6-A763-4EAF7B37DF7D}"/>
    <cellStyle name="20% - Accent2 6 5" xfId="16518" xr:uid="{E0F7954D-CC0A-4974-A3F2-12485F5ADBEC}"/>
    <cellStyle name="20% - Accent2 6 5 2" xfId="24091" xr:uid="{141D4E79-1612-41D2-93E3-6CBF0814F08B}"/>
    <cellStyle name="20% - Accent2 6 5 2 2" xfId="39452" xr:uid="{B9ACA2D2-0332-4653-9AD6-43BA0D121637}"/>
    <cellStyle name="20% - Accent2 6 5 3" xfId="32204" xr:uid="{E535082A-3853-4A99-8B90-F257348DD13D}"/>
    <cellStyle name="20% - Accent2 6 6" xfId="19133" xr:uid="{F62C2930-BC2D-49DD-BE0E-04A57E339734}"/>
    <cellStyle name="20% - Accent2 6 6 2" xfId="26655" xr:uid="{10F67348-FD73-4E26-A01F-072F2C56B58A}"/>
    <cellStyle name="20% - Accent2 6 6 2 2" xfId="42016" xr:uid="{68EA8D17-1D05-4C13-B90A-209FE6F1FB04}"/>
    <cellStyle name="20% - Accent2 6 6 3" xfId="34768" xr:uid="{2CB5DB2E-88B6-4A6A-B853-9FEF1B907008}"/>
    <cellStyle name="20% - Accent2 6 7" xfId="17133" xr:uid="{FC78EBC4-64AD-4A1D-A819-6BE46D0F80E3}"/>
    <cellStyle name="20% - Accent2 6 7 2" xfId="24672" xr:uid="{E2B235DB-A1EB-42C4-BD72-E7CB9C21366B}"/>
    <cellStyle name="20% - Accent2 6 7 2 2" xfId="40033" xr:uid="{785C3D0B-CAE6-4D3F-8900-068BBE4A98E2}"/>
    <cellStyle name="20% - Accent2 6 7 3" xfId="32785" xr:uid="{2C11FC55-6790-42AC-AE27-F7FE4D136F35}"/>
    <cellStyle name="20% - Accent2 6 8" xfId="15197" xr:uid="{21437F7C-0280-4A90-B212-155F5F60EDFE}"/>
    <cellStyle name="20% - Accent2 6 8 2" xfId="22869" xr:uid="{8545E3D3-99FB-40DC-9219-760C6AA3B963}"/>
    <cellStyle name="20% - Accent2 6 8 2 2" xfId="38230" xr:uid="{A416735A-9A5E-4056-A531-B8577245FD8E}"/>
    <cellStyle name="20% - Accent2 6 8 3" xfId="30982" xr:uid="{54198720-92E4-40CA-8D25-C303319DEEA5}"/>
    <cellStyle name="20% - Accent2 6 9" xfId="21907" xr:uid="{1E479A2A-E8B9-4B13-B906-3371F44CB7EC}"/>
    <cellStyle name="20% - Accent2 6 9 2" xfId="37268" xr:uid="{6175F8D3-63AA-4F9D-927E-A005BE906697}"/>
    <cellStyle name="20% - Accent2 7" xfId="14670" xr:uid="{CF3EBC20-1C1C-4B71-96FE-438C51E7C5F9}"/>
    <cellStyle name="20% - Accent2 7 10" xfId="30555" xr:uid="{D2DD8146-5122-44BB-BBB8-268F57F49B28}"/>
    <cellStyle name="20% - Accent2 7 2" xfId="18071" xr:uid="{8A4D348B-3D0D-4BE0-9E52-EF5BD9435FFF}"/>
    <cellStyle name="20% - Accent2 7 2 2" xfId="25600" xr:uid="{B86CEFFE-9A24-4D38-9FF5-D23887D1BBED}"/>
    <cellStyle name="20% - Accent2 7 2 2 2" xfId="40961" xr:uid="{0AB33BA0-0324-459B-833E-469BBC8F8496}"/>
    <cellStyle name="20% - Accent2 7 2 3" xfId="33713" xr:uid="{9FBBF7E4-3B59-4A7E-BE1A-65ED1FC72D77}"/>
    <cellStyle name="20% - Accent2 7 3" xfId="18915" xr:uid="{D893970A-C54D-4D96-9066-38C24A4DBB3F}"/>
    <cellStyle name="20% - Accent2 7 3 2" xfId="26441" xr:uid="{EF7704FD-012F-4065-9EF7-E4F62E5BB5E7}"/>
    <cellStyle name="20% - Accent2 7 3 2 2" xfId="41802" xr:uid="{0E0814B6-532A-408C-B4F7-6B8A87321F9C}"/>
    <cellStyle name="20% - Accent2 7 3 3" xfId="34554" xr:uid="{D2F68FBC-EAA1-4280-A21D-0CC506130AF9}"/>
    <cellStyle name="20% - Accent2 7 4" xfId="19758" xr:uid="{894F5C76-0A88-413A-8701-E94D44241A69}"/>
    <cellStyle name="20% - Accent2 7 4 2" xfId="27275" xr:uid="{BDC61398-B90C-4E9B-8CED-5A348ABC0912}"/>
    <cellStyle name="20% - Accent2 7 4 2 2" xfId="42636" xr:uid="{C694413E-F6E1-4CC5-8834-39536A36484B}"/>
    <cellStyle name="20% - Accent2 7 4 3" xfId="35388" xr:uid="{86217A5B-90E4-4159-A479-61026A0A0F08}"/>
    <cellStyle name="20% - Accent2 7 5" xfId="15747" xr:uid="{9CF3B343-9601-4612-B7A9-253315CC2616}"/>
    <cellStyle name="20% - Accent2 7 5 2" xfId="23383" xr:uid="{FF8CBB84-95BC-406E-A3F5-18DDC36A9EBB}"/>
    <cellStyle name="20% - Accent2 7 5 2 2" xfId="38744" xr:uid="{F2B5488B-D665-4834-BDE9-8DC4D93F3DF1}"/>
    <cellStyle name="20% - Accent2 7 5 3" xfId="31496" xr:uid="{A87981FC-77EF-44CF-9D63-706024A02268}"/>
    <cellStyle name="20% - Accent2 7 6" xfId="20754" xr:uid="{35CC617F-1043-46D2-A564-19DD0F45207F}"/>
    <cellStyle name="20% - Accent2 7 6 2" xfId="28152" xr:uid="{AEBE686E-B5D0-4B0D-97AE-295576405009}"/>
    <cellStyle name="20% - Accent2 7 6 2 2" xfId="43513" xr:uid="{267338D8-F184-41DD-8EF7-12859F32E17E}"/>
    <cellStyle name="20% - Accent2 7 6 3" xfId="36265" xr:uid="{66B18995-FC45-48EB-BBE6-7F7BD6778692}"/>
    <cellStyle name="20% - Accent2 7 7" xfId="21144" xr:uid="{645E365E-C5D5-49A9-BF5E-E6DDC5048860}"/>
    <cellStyle name="20% - Accent2 7 7 2" xfId="28485" xr:uid="{BE22F62C-1178-4EF0-9970-0BCB24F9CCEC}"/>
    <cellStyle name="20% - Accent2 7 7 2 2" xfId="43846" xr:uid="{718DBFF5-3C8B-49A3-A4CD-A9C60A26A12B}"/>
    <cellStyle name="20% - Accent2 7 7 3" xfId="36598" xr:uid="{0C69F9C5-5644-4778-9C1A-BFB2AE21031A}"/>
    <cellStyle name="20% - Accent2 7 8" xfId="21430" xr:uid="{A4E1F87F-F0D1-4DD0-8639-0CA134CCE44B}"/>
    <cellStyle name="20% - Accent2 7 8 2" xfId="28719" xr:uid="{8E11FE31-D3A5-419D-A087-6207935F8E28}"/>
    <cellStyle name="20% - Accent2 7 8 2 2" xfId="44080" xr:uid="{3CE79134-C0CC-4022-A00E-368171EC2E97}"/>
    <cellStyle name="20% - Accent2 7 8 3" xfId="36832" xr:uid="{B2DD4FE4-31EF-43CE-85C5-579C8B09B951}"/>
    <cellStyle name="20% - Accent2 7 9" xfId="22443" xr:uid="{D494ACEF-D75E-4C3A-ABA8-23B52015F11D}"/>
    <cellStyle name="20% - Accent2 7 9 2" xfId="37804" xr:uid="{8BA122F3-DC43-4FA8-AF1B-420548F15B6C}"/>
    <cellStyle name="20% - Accent2 8" xfId="13873" xr:uid="{2D5640B5-67D9-41AE-BFB4-046DE324433F}"/>
    <cellStyle name="20% - Accent2 8 10" xfId="29976" xr:uid="{0F87B15F-3F1B-4052-8A4B-D8F137C65BBB}"/>
    <cellStyle name="20% - Accent2 8 2" xfId="17349" xr:uid="{A3BC0813-7E93-4604-A495-DF0905A31E6D}"/>
    <cellStyle name="20% - Accent2 8 2 2" xfId="24882" xr:uid="{E971A6E9-A573-4270-A5E9-0FA992E36A65}"/>
    <cellStyle name="20% - Accent2 8 2 2 2" xfId="40243" xr:uid="{EB144F99-B192-41B0-B422-DBDE53C9F409}"/>
    <cellStyle name="20% - Accent2 8 2 3" xfId="32995" xr:uid="{36A2887E-B299-4F69-823C-9F94DC984823}"/>
    <cellStyle name="20% - Accent2 8 3" xfId="18211" xr:uid="{A7803E79-565E-40EC-9204-FC622D0B795B}"/>
    <cellStyle name="20% - Accent2 8 3 2" xfId="25740" xr:uid="{4F57B0A5-67C0-4DEC-8EE5-7E7A42DF4879}"/>
    <cellStyle name="20% - Accent2 8 3 2 2" xfId="41101" xr:uid="{5FCFAF13-49D0-4C74-B43C-AE341BDAFFF7}"/>
    <cellStyle name="20% - Accent2 8 3 3" xfId="33853" xr:uid="{3F9CDDAB-95E0-4C78-BF74-48F06E2B5A06}"/>
    <cellStyle name="20% - Accent2 8 4" xfId="19057" xr:uid="{1E134D53-0FEA-4C97-BE19-AE6B57463EB5}"/>
    <cellStyle name="20% - Accent2 8 4 2" xfId="26582" xr:uid="{AC15D6DB-BC45-479F-9A36-902348336FA7}"/>
    <cellStyle name="20% - Accent2 8 4 2 2" xfId="41943" xr:uid="{6FBF1463-BA3B-40C1-9B6F-21877ED8DEA8}"/>
    <cellStyle name="20% - Accent2 8 4 3" xfId="34695" xr:uid="{359B1742-3830-484D-B596-85E0FB270822}"/>
    <cellStyle name="20% - Accent2 8 5" xfId="15986" xr:uid="{CF099187-E289-431C-8971-B4744A762AF2}"/>
    <cellStyle name="20% - Accent2 8 5 2" xfId="23602" xr:uid="{4FF0D403-A92D-4519-A68D-86D55829BEDD}"/>
    <cellStyle name="20% - Accent2 8 5 2 2" xfId="38963" xr:uid="{E8FB0A84-957B-42F9-8483-BA49019D5A3D}"/>
    <cellStyle name="20% - Accent2 8 5 3" xfId="31715" xr:uid="{4FBD5B90-EBE6-453F-B854-4E10375F1F59}"/>
    <cellStyle name="20% - Accent2 8 6" xfId="16630" xr:uid="{2FC73F5B-D9CB-4DF4-A4C7-0EE8DA0AAC3A}"/>
    <cellStyle name="20% - Accent2 8 6 2" xfId="24194" xr:uid="{2E532581-4C57-46DE-9FD1-BC7C22F35DAA}"/>
    <cellStyle name="20% - Accent2 8 6 2 2" xfId="39555" xr:uid="{F24BF2F8-7378-4773-9891-3B46FF34E52C}"/>
    <cellStyle name="20% - Accent2 8 6 3" xfId="32307" xr:uid="{F5B550E3-886F-4FD5-BC1E-D652EC5E931E}"/>
    <cellStyle name="20% - Accent2 8 7" xfId="15418" xr:uid="{0F2F95BD-DB17-4932-B828-96A11F5AE410}"/>
    <cellStyle name="20% - Accent2 8 7 2" xfId="23078" xr:uid="{77E94D48-C7E2-4093-A2E7-889D79E46C94}"/>
    <cellStyle name="20% - Accent2 8 7 2 2" xfId="38439" xr:uid="{1C8BAA20-7289-4836-8D98-FAA55098BCCA}"/>
    <cellStyle name="20% - Accent2 8 7 3" xfId="31191" xr:uid="{84A4F50B-BD5C-45D3-A98C-F873A904F316}"/>
    <cellStyle name="20% - Accent2 8 8" xfId="15752" xr:uid="{662073D5-2B07-4FC6-8A6C-B2BCCC5F69B5}"/>
    <cellStyle name="20% - Accent2 8 8 2" xfId="23387" xr:uid="{58E1C311-71BD-4D37-821F-C4B2C0CC7698}"/>
    <cellStyle name="20% - Accent2 8 8 2 2" xfId="38748" xr:uid="{3C00520A-929E-44FB-8CA3-AA4AF745F0E3}"/>
    <cellStyle name="20% - Accent2 8 8 3" xfId="31500" xr:uid="{E2F91073-8079-486F-AA91-A6863DB35998}"/>
    <cellStyle name="20% - Accent2 8 9" xfId="21864" xr:uid="{9FEDB800-57BF-48DE-B6A8-8E0BA35BDD44}"/>
    <cellStyle name="20% - Accent2 8 9 2" xfId="37225" xr:uid="{C2CCC7EF-4687-4A00-89CE-494BB7AE1474}"/>
    <cellStyle name="20% - Accent2 9" xfId="14768" xr:uid="{4D02F3C8-E40A-4503-8B3E-9D21B0E729CD}"/>
    <cellStyle name="20% - Accent2 9 2" xfId="19842" xr:uid="{86EB3B9B-56D6-4073-BB00-13E092C33B70}"/>
    <cellStyle name="20% - Accent2 9 2 2" xfId="27356" xr:uid="{A1CF7CD4-2036-4C82-84FF-757B7CD563A0}"/>
    <cellStyle name="20% - Accent2 9 2 2 2" xfId="42717" xr:uid="{ACBFBB54-514C-438C-BB70-8034658FA5C2}"/>
    <cellStyle name="20% - Accent2 9 2 3" xfId="35469" xr:uid="{E466CD21-29B0-4A9F-9E0D-28373258A697}"/>
    <cellStyle name="20% - Accent2 9 3" xfId="15023" xr:uid="{BDD254C6-88E5-459B-B3DD-E1B1492599A8}"/>
    <cellStyle name="20% - Accent2 9 3 2" xfId="22711" xr:uid="{6A160D37-A8EC-45DE-ADB6-6F22DD11ECDD}"/>
    <cellStyle name="20% - Accent2 9 3 2 2" xfId="38072" xr:uid="{BCFF55A3-CD8D-4835-800F-CE230BDA1963}"/>
    <cellStyle name="20% - Accent2 9 3 3" xfId="30824" xr:uid="{F93434C4-D99E-485A-B8DB-21B00B8DF3DD}"/>
    <cellStyle name="20% - Accent2 9 4" xfId="20770" xr:uid="{6113D3B1-5866-463B-A1A8-53B3A6BEEBDB}"/>
    <cellStyle name="20% - Accent2 9 4 2" xfId="28165" xr:uid="{D94B371B-0D9F-4551-B841-809DA546B3D9}"/>
    <cellStyle name="20% - Accent2 9 4 2 2" xfId="43526" xr:uid="{578D43B9-4E6B-4A65-9B72-915FA8FCF67E}"/>
    <cellStyle name="20% - Accent2 9 4 3" xfId="36278" xr:uid="{320DF810-8958-41A3-AE7D-0874CAC045C5}"/>
    <cellStyle name="20% - Accent2 9 5" xfId="21158" xr:uid="{5B32EE3D-CE1A-41CF-87EC-4F0544BAE580}"/>
    <cellStyle name="20% - Accent2 9 5 2" xfId="28496" xr:uid="{F886E257-9EFE-4A7B-AD53-25679B42B87F}"/>
    <cellStyle name="20% - Accent2 9 5 2 2" xfId="43857" xr:uid="{168EB73E-E301-47FC-8E5F-F7A4FEC2E31F}"/>
    <cellStyle name="20% - Accent2 9 5 3" xfId="36609" xr:uid="{622AE6B3-643A-4E5D-838B-374345416758}"/>
    <cellStyle name="20% - Accent2 9 6" xfId="21440" xr:uid="{3A241DC7-5579-4784-BE77-13C84596EFC1}"/>
    <cellStyle name="20% - Accent2 9 6 2" xfId="28726" xr:uid="{6ED5C46E-EA8C-48C5-B0BF-9651B5391134}"/>
    <cellStyle name="20% - Accent2 9 6 2 2" xfId="44087" xr:uid="{40AC18AF-F1BD-46D4-B724-5783FB712BDD}"/>
    <cellStyle name="20% - Accent2 9 6 3" xfId="36839" xr:uid="{42CC317D-4F56-46B4-9008-CC87DAC4F862}"/>
    <cellStyle name="20% - Accent2 9 7" xfId="22525" xr:uid="{BC7874F7-B701-4DBD-A7C1-924A8A8211CD}"/>
    <cellStyle name="20% - Accent2 9 7 2" xfId="37886" xr:uid="{AFC93F89-9455-471E-9ECD-C427B52420D5}"/>
    <cellStyle name="20% - Accent2 9 8" xfId="30638" xr:uid="{2EA69517-39FC-47FC-984C-3C102C66C540}"/>
    <cellStyle name="20% - Accent3" xfId="22" builtinId="38" customBuiltin="1"/>
    <cellStyle name="20% - Accent3 10" xfId="17819" xr:uid="{C5F1B731-026B-4C17-A5C9-F0191654F25C}"/>
    <cellStyle name="20% - Accent3 10 2" xfId="20309" xr:uid="{403CB2A5-B086-464A-8BAD-B06770662665}"/>
    <cellStyle name="20% - Accent3 10 2 2" xfId="27764" xr:uid="{CA89EFC3-F310-4FC6-A6F0-0242EB66209D}"/>
    <cellStyle name="20% - Accent3 10 2 2 2" xfId="43125" xr:uid="{59000386-07FB-4944-A2AE-4810CA5A4EE0}"/>
    <cellStyle name="20% - Accent3 10 2 3" xfId="35877" xr:uid="{F397B80A-1D1A-4948-9937-5F22F6FBD84D}"/>
    <cellStyle name="20% - Accent3 10 3" xfId="20040" xr:uid="{EECF0372-0200-4CF4-A3F5-C0F75E8163EA}"/>
    <cellStyle name="20% - Accent3 10 3 2" xfId="27526" xr:uid="{C525A9E2-42F7-4FF7-9856-09544E645A13}"/>
    <cellStyle name="20% - Accent3 10 3 2 2" xfId="42887" xr:uid="{165E6719-DFCD-44EB-855B-0BF5D9BE79A0}"/>
    <cellStyle name="20% - Accent3 10 3 3" xfId="35639" xr:uid="{B88DC868-F96B-4FE7-BF42-3432769B62E2}"/>
    <cellStyle name="20% - Accent3 10 4" xfId="19036" xr:uid="{38DCA118-22AC-40EB-BB10-C535CE37DF87}"/>
    <cellStyle name="20% - Accent3 10 4 2" xfId="26562" xr:uid="{36480395-31C4-449C-9DAC-86075B594222}"/>
    <cellStyle name="20% - Accent3 10 4 2 2" xfId="41923" xr:uid="{53D47F11-B8E1-46B3-A3CF-38115AA8075B}"/>
    <cellStyle name="20% - Accent3 10 4 3" xfId="34675" xr:uid="{FB07005F-927C-4A63-B7E9-C37BD73DEBED}"/>
    <cellStyle name="20% - Accent3 10 5" xfId="17588" xr:uid="{71653A0B-4DAC-4250-8878-8B992E500D9E}"/>
    <cellStyle name="20% - Accent3 10 5 2" xfId="25121" xr:uid="{C5152C4F-FD32-4481-AD75-CA4C6158C4E0}"/>
    <cellStyle name="20% - Accent3 10 5 2 2" xfId="40482" xr:uid="{764EC517-644C-4C20-893D-85371E78C188}"/>
    <cellStyle name="20% - Accent3 10 5 3" xfId="33234" xr:uid="{9D9F0446-FF93-4C32-A977-A428EC4B075D}"/>
    <cellStyle name="20% - Accent3 10 6" xfId="15838" xr:uid="{F60A60D9-56DF-4307-93A8-6426E4CDC305}"/>
    <cellStyle name="20% - Accent3 10 6 2" xfId="23465" xr:uid="{41A67E81-9E54-4FC2-B70E-53C531B0E3AD}"/>
    <cellStyle name="20% - Accent3 10 6 2 2" xfId="38826" xr:uid="{C4BB7C84-2BB3-4933-ABA2-F5F64ADCF0CA}"/>
    <cellStyle name="20% - Accent3 10 6 3" xfId="31578" xr:uid="{ABAC60BD-9BA0-4704-900D-BD96436D1E1D}"/>
    <cellStyle name="20% - Accent3 10 7" xfId="25349" xr:uid="{3AED1510-BF3F-4E01-9A5F-F011B5F29F65}"/>
    <cellStyle name="20% - Accent3 10 7 2" xfId="40710" xr:uid="{0BA528C6-85E7-4C5B-B78A-B5BE5EBBAE6C}"/>
    <cellStyle name="20% - Accent3 10 8" xfId="33462" xr:uid="{AB4A2A06-C760-4249-AA8D-3C9E9E99D443}"/>
    <cellStyle name="20% - Accent3 11" xfId="18663" xr:uid="{C88F8E60-8608-43A7-8DC2-EE8319953532}"/>
    <cellStyle name="20% - Accent3 11 2" xfId="26189" xr:uid="{5C3C439B-F84C-4932-B198-C7CEDF9A8845}"/>
    <cellStyle name="20% - Accent3 11 2 2" xfId="41550" xr:uid="{43AC03FA-3571-4E74-9AD7-16FE53ECDA62}"/>
    <cellStyle name="20% - Accent3 11 3" xfId="34302" xr:uid="{08453CF6-DA9B-48A0-99DE-6A64FCE39ED5}"/>
    <cellStyle name="20% - Accent3 12" xfId="20673" xr:uid="{9C0DE6FE-E643-4773-9BCC-A80D4B2CF24B}"/>
    <cellStyle name="20% - Accent3 12 2" xfId="28081" xr:uid="{62FB785C-F291-4CD5-B8BD-8B0821129192}"/>
    <cellStyle name="20% - Accent3 12 2 2" xfId="43442" xr:uid="{D76476D8-D8FA-4E74-A0EC-AEA25819A982}"/>
    <cellStyle name="20% - Accent3 12 3" xfId="36194" xr:uid="{0F670D52-A825-4624-B29F-64254FFA4A77}"/>
    <cellStyle name="20% - Accent3 13" xfId="21085" xr:uid="{809515A0-9C1F-4BD4-9C4D-7DEF3A6ED43C}"/>
    <cellStyle name="20% - Accent3 13 2" xfId="28434" xr:uid="{A3B81AF3-3092-4CEA-8027-E359FC6C8FDD}"/>
    <cellStyle name="20% - Accent3 13 2 2" xfId="43795" xr:uid="{CBE51FA1-A711-448D-8DA8-C55385BCA2DD}"/>
    <cellStyle name="20% - Accent3 13 3" xfId="36547" xr:uid="{97F8FE19-475B-4A0C-9796-0099687B71F2}"/>
    <cellStyle name="20% - Accent3 14" xfId="21390" xr:uid="{70A12A74-FC93-4912-A0F2-A593BE5A5C41}"/>
    <cellStyle name="20% - Accent3 14 2" xfId="28686" xr:uid="{590ACC9C-D7CD-4FC1-8C99-BDFBBB83B71B}"/>
    <cellStyle name="20% - Accent3 14 2 2" xfId="44047" xr:uid="{B9C4790D-FE9A-4644-B530-FAE6248D41BA}"/>
    <cellStyle name="20% - Accent3 14 3" xfId="36799" xr:uid="{67C9A43A-A4A8-4850-A841-2A28FAA4F9EF}"/>
    <cellStyle name="20% - Accent3 15" xfId="21570" xr:uid="{4144DDB3-E31C-455C-8526-77AC5EE82005}"/>
    <cellStyle name="20% - Accent3 15 2" xfId="28827" xr:uid="{C6468FA1-6694-415A-9B29-3C7FFD696A04}"/>
    <cellStyle name="20% - Accent3 15 2 2" xfId="44188" xr:uid="{B21E842D-A10D-4A21-8E2B-BEC051F2EEEB}"/>
    <cellStyle name="20% - Accent3 15 3" xfId="36940" xr:uid="{87F55B39-1FA2-4072-B23E-914173E6F502}"/>
    <cellStyle name="20% - Accent3 16" xfId="21615" xr:uid="{207EB169-61F1-4C2E-8D27-15FABA173843}"/>
    <cellStyle name="20% - Accent3 16 2" xfId="36976" xr:uid="{B1EE2468-F0CD-48A8-9605-60717CF2FEFF}"/>
    <cellStyle name="20% - Accent3 17" xfId="13370" xr:uid="{C07411D7-AFAC-432A-A065-5C4FD0039307}"/>
    <cellStyle name="20% - Accent3 17 2" xfId="29727" xr:uid="{426F07B6-74E4-4A3D-BBF1-BFC4E47545B3}"/>
    <cellStyle name="20% - Accent3 18" xfId="28865" xr:uid="{C04B7FEE-15CC-40A3-87B7-4A8D315DDC3E}"/>
    <cellStyle name="20% - Accent3 19" xfId="44226" xr:uid="{676D29F5-B15E-48D6-94D2-3031CCA5DF77}"/>
    <cellStyle name="20% - Accent3 2" xfId="8486" xr:uid="{EA06D63B-EA6D-4114-9AB8-67FA632B9FFD}"/>
    <cellStyle name="20% - Accent3 2 10" xfId="20628" xr:uid="{F1842FC1-DE5B-44BE-8215-CE1ACBB3F985}"/>
    <cellStyle name="20% - Accent3 2 10 2" xfId="28043" xr:uid="{CE06BD1C-7C83-4144-8799-23D11D1086DB}"/>
    <cellStyle name="20% - Accent3 2 10 2 2" xfId="43404" xr:uid="{11793A59-DBC0-41C5-BBDA-BE6D8249D84F}"/>
    <cellStyle name="20% - Accent3 2 10 3" xfId="36156" xr:uid="{52D5C6A9-5218-4BC3-BDB0-9CE1D0483C79}"/>
    <cellStyle name="20% - Accent3 2 11" xfId="21050" xr:uid="{422E5ECF-3CE4-4EDA-88A4-D2A3D3C07C21}"/>
    <cellStyle name="20% - Accent3 2 11 2" xfId="28406" xr:uid="{5A835E49-C920-4362-848C-8F711117193E}"/>
    <cellStyle name="20% - Accent3 2 11 2 2" xfId="43767" xr:uid="{766EAE03-5237-411D-B728-FD365AC21B95}"/>
    <cellStyle name="20% - Accent3 2 11 3" xfId="36519" xr:uid="{B51FFEEE-604E-4E9C-899D-C0202A91EF67}"/>
    <cellStyle name="20% - Accent3 2 12" xfId="21367" xr:uid="{1F96D816-7587-4B97-95BB-6D346017B714}"/>
    <cellStyle name="20% - Accent3 2 12 2" xfId="28670" xr:uid="{10AA63F4-8A73-4ACA-B1EB-B4EEC3EED6FD}"/>
    <cellStyle name="20% - Accent3 2 12 2 2" xfId="44031" xr:uid="{4455AD97-3229-4CE1-8DD3-D3489634BBC2}"/>
    <cellStyle name="20% - Accent3 2 12 3" xfId="36783" xr:uid="{D8972827-5A64-472C-9254-3BA8B9CB6DFB}"/>
    <cellStyle name="20% - Accent3 2 13" xfId="21551" xr:uid="{5C54E990-0DB1-47E9-B091-2856C096F62A}"/>
    <cellStyle name="20% - Accent3 2 13 2" xfId="28815" xr:uid="{E3A7EEB6-EEF0-4A56-9562-5639D2B0E1F3}"/>
    <cellStyle name="20% - Accent3 2 13 2 2" xfId="44176" xr:uid="{658A3A03-31E1-483C-A70F-B9766B6E79A6}"/>
    <cellStyle name="20% - Accent3 2 13 3" xfId="36928" xr:uid="{2E71769F-0678-42CA-B798-1E50BF3BF36E}"/>
    <cellStyle name="20% - Accent3 2 14" xfId="21683" xr:uid="{B7761D36-DC06-4C43-9C68-4D7122985456}"/>
    <cellStyle name="20% - Accent3 2 14 2" xfId="37044" xr:uid="{69A31061-39CD-42A1-83CD-E8236BED19BA}"/>
    <cellStyle name="20% - Accent3 2 15" xfId="13497" xr:uid="{489582C3-F71B-49DD-85C7-AC2037320AFC}"/>
    <cellStyle name="20% - Accent3 2 15 2" xfId="29795" xr:uid="{CE8E9C71-3E92-4C4D-A0DA-253FFA5722B9}"/>
    <cellStyle name="20% - Accent3 2 16" xfId="29054" xr:uid="{0BE56313-7746-4C34-9B24-3FC20A781A64}"/>
    <cellStyle name="20% - Accent3 2 17" xfId="12695" xr:uid="{9A88F1AD-AF91-4EA8-9BBA-FC9F52CC7B40}"/>
    <cellStyle name="20% - Accent3 2 18" xfId="44383" xr:uid="{FAFA2A18-260E-4B3C-B02A-C95C47B03EBF}"/>
    <cellStyle name="20% - Accent3 2 2" xfId="12263" xr:uid="{F2C4149B-FEDF-43B2-A17F-8FB0D95C9DF8}"/>
    <cellStyle name="20% - Accent3 2 2 10" xfId="14431" xr:uid="{7C99B000-EF67-414F-BCE8-23C44C048932}"/>
    <cellStyle name="20% - Accent3 2 2 10 2" xfId="30337" xr:uid="{D2C85BE3-1E08-44C4-8B66-822E90C12133}"/>
    <cellStyle name="20% - Accent3 2 2 11" xfId="29484" xr:uid="{A14398B9-8EA4-40B9-916D-9863AB2AD5FB}"/>
    <cellStyle name="20% - Accent3 2 2 12" xfId="13127" xr:uid="{503589CC-52C1-4FA4-8204-137E59E3D408}"/>
    <cellStyle name="20% - Accent3 2 2 13" xfId="44420" xr:uid="{9585ABA2-D128-49E8-9B37-41E912B738FE}"/>
    <cellStyle name="20% - Accent3 2 2 2" xfId="17839" xr:uid="{C17B7EC2-AD09-462B-8BEA-FE138C2BCF24}"/>
    <cellStyle name="20% - Accent3 2 2 2 2" xfId="25368" xr:uid="{5093F067-4EF1-48C1-A049-1D20E9D78CDE}"/>
    <cellStyle name="20% - Accent3 2 2 2 2 2" xfId="40729" xr:uid="{28A46E40-F9DC-492A-B3ED-E4D79AFCE2DA}"/>
    <cellStyle name="20% - Accent3 2 2 2 3" xfId="33481" xr:uid="{C85461A6-C8CE-4170-8A1F-1F5E7CE84742}"/>
    <cellStyle name="20% - Accent3 2 2 3" xfId="18684" xr:uid="{6D3E6F1F-44BD-463A-B625-51A48DA9B0E1}"/>
    <cellStyle name="20% - Accent3 2 2 3 2" xfId="26210" xr:uid="{1B7F3D7E-BB48-4189-AE12-2FAB3F0CCBF8}"/>
    <cellStyle name="20% - Accent3 2 2 3 2 2" xfId="41571" xr:uid="{B23BD8A7-B8F8-4256-A25E-391079CE2168}"/>
    <cellStyle name="20% - Accent3 2 2 3 3" xfId="34323" xr:uid="{358A72E4-18BA-4FC0-A5D7-FD5B810497CC}"/>
    <cellStyle name="20% - Accent3 2 2 4" xfId="19529" xr:uid="{C3F68844-BAED-4835-AD97-18F01F39CD19}"/>
    <cellStyle name="20% - Accent3 2 2 4 2" xfId="27046" xr:uid="{F3B40AAB-A551-4B66-A556-1046BB46B2C4}"/>
    <cellStyle name="20% - Accent3 2 2 4 2 2" xfId="42407" xr:uid="{32B0DC17-D6B1-476E-831A-14280F253ADE}"/>
    <cellStyle name="20% - Accent3 2 2 4 3" xfId="35159" xr:uid="{1D101241-13E8-4AD3-A6A7-71D75FDA0619}"/>
    <cellStyle name="20% - Accent3 2 2 5" xfId="14968" xr:uid="{1607A3C1-D8BE-431C-98C9-0154291E499E}"/>
    <cellStyle name="20% - Accent3 2 2 5 2" xfId="22660" xr:uid="{FF687260-E5C8-4E71-9C2B-F8C8D24412EE}"/>
    <cellStyle name="20% - Accent3 2 2 5 2 2" xfId="38021" xr:uid="{D2E7CABE-DD3C-4B84-8F22-380AF48FFB95}"/>
    <cellStyle name="20% - Accent3 2 2 5 3" xfId="30773" xr:uid="{9C2CA3A9-0AA0-462A-A661-8DC743897AEE}"/>
    <cellStyle name="20% - Accent3 2 2 6" xfId="15780" xr:uid="{90C8FFAD-A1CF-4B63-B5AF-71AE0420A7FE}"/>
    <cellStyle name="20% - Accent3 2 2 6 2" xfId="23414" xr:uid="{2EC69022-2F7B-4615-8C52-F64E44BC8B47}"/>
    <cellStyle name="20% - Accent3 2 2 6 2 2" xfId="38775" xr:uid="{5A886C90-F8F7-4EF3-BDAC-E4A1E08703B4}"/>
    <cellStyle name="20% - Accent3 2 2 6 3" xfId="31527" xr:uid="{FDA163F4-8393-4222-BBEE-AA7E3DDD1EA0}"/>
    <cellStyle name="20% - Accent3 2 2 7" xfId="15125" xr:uid="{51F74E8B-B92F-4255-AB95-3175057EB79C}"/>
    <cellStyle name="20% - Accent3 2 2 7 2" xfId="22804" xr:uid="{B3856FC9-BCC4-4BD8-8BC4-3578733840AD}"/>
    <cellStyle name="20% - Accent3 2 2 7 2 2" xfId="38165" xr:uid="{2B2077A8-0177-4AB4-B527-DCF10B04880A}"/>
    <cellStyle name="20% - Accent3 2 2 7 3" xfId="30917" xr:uid="{AF6F2B2C-D216-4199-9D22-8BCCF9B214EF}"/>
    <cellStyle name="20% - Accent3 2 2 8" xfId="16524" xr:uid="{87D482FC-947C-4E14-83CB-89221BC483EC}"/>
    <cellStyle name="20% - Accent3 2 2 8 2" xfId="24097" xr:uid="{DB30F657-8204-4464-B5DD-8268B5EE5B07}"/>
    <cellStyle name="20% - Accent3 2 2 8 2 2" xfId="39458" xr:uid="{5CD36797-14CA-4149-A14D-821F5B10740F}"/>
    <cellStyle name="20% - Accent3 2 2 8 3" xfId="32210" xr:uid="{FD7C2FA4-49AB-4C0C-9FB2-3492DBD93DF5}"/>
    <cellStyle name="20% - Accent3 2 2 9" xfId="22225" xr:uid="{004A68EC-A5F3-4B3A-96F4-956D7AD02C9B}"/>
    <cellStyle name="20% - Accent3 2 2 9 2" xfId="37586" xr:uid="{5BE1DFA7-164D-4677-A30B-482F47329441}"/>
    <cellStyle name="20% - Accent3 2 3" xfId="14521" xr:uid="{DFAC00BE-9489-4135-9DCD-4616B1586798}"/>
    <cellStyle name="20% - Accent3 2 3 10" xfId="30426" xr:uid="{3946BF20-DBA7-47BC-A4A7-AADB26803528}"/>
    <cellStyle name="20% - Accent3 2 3 2" xfId="17929" xr:uid="{2DF149CB-257C-4B0F-A58C-7C21FFD20359}"/>
    <cellStyle name="20% - Accent3 2 3 2 2" xfId="25458" xr:uid="{728D8FA8-9F82-41A6-8FAE-E42D145C66D6}"/>
    <cellStyle name="20% - Accent3 2 3 2 2 2" xfId="40819" xr:uid="{1F9CFDFD-D692-4FE8-A50D-C9E5B3E2062D}"/>
    <cellStyle name="20% - Accent3 2 3 2 3" xfId="33571" xr:uid="{6FA0E08F-290B-407C-A653-0811FC978E3A}"/>
    <cellStyle name="20% - Accent3 2 3 3" xfId="18774" xr:uid="{C48FB71A-CED8-4B9C-B1B7-765805D98FF1}"/>
    <cellStyle name="20% - Accent3 2 3 3 2" xfId="26300" xr:uid="{DC8D61A9-79EA-45A2-AAD8-E1C8C87FD23F}"/>
    <cellStyle name="20% - Accent3 2 3 3 2 2" xfId="41661" xr:uid="{28E58898-B785-4063-8532-047197084BEA}"/>
    <cellStyle name="20% - Accent3 2 3 3 3" xfId="34413" xr:uid="{D14FA126-0676-496F-A905-DA7819A8C601}"/>
    <cellStyle name="20% - Accent3 2 3 4" xfId="19618" xr:uid="{D1314BF6-1817-4725-9512-51DFEB0A5181}"/>
    <cellStyle name="20% - Accent3 2 3 4 2" xfId="27135" xr:uid="{776F075D-BC64-4648-8F11-987422B2017C}"/>
    <cellStyle name="20% - Accent3 2 3 4 2 2" xfId="42496" xr:uid="{68289451-9910-4BD7-843F-BD6B1E4A90E8}"/>
    <cellStyle name="20% - Accent3 2 3 4 3" xfId="35248" xr:uid="{5201B705-618E-4F69-B63C-ED123F751D34}"/>
    <cellStyle name="20% - Accent3 2 3 5" xfId="16791" xr:uid="{99F7D392-5CE0-4E9F-A1C4-991A7AC031B0}"/>
    <cellStyle name="20% - Accent3 2 3 5 2" xfId="24346" xr:uid="{9D186279-041A-4086-ABF5-AC62519965E8}"/>
    <cellStyle name="20% - Accent3 2 3 5 2 2" xfId="39707" xr:uid="{960AF9E7-DAD7-4164-AD1D-2E056A0BCF17}"/>
    <cellStyle name="20% - Accent3 2 3 5 3" xfId="32459" xr:uid="{804607CC-62BA-4004-B028-8A83A4A3EE19}"/>
    <cellStyle name="20% - Accent3 2 3 6" xfId="15664" xr:uid="{C5577C2D-F8B4-4EB6-882F-2BBCAC7F507E}"/>
    <cellStyle name="20% - Accent3 2 3 6 2" xfId="23305" xr:uid="{DB2784FC-2D07-4EC5-AE4D-48C3AADCACD4}"/>
    <cellStyle name="20% - Accent3 2 3 6 2 2" xfId="38666" xr:uid="{1083D760-D49E-49E7-A38F-56A408A255A4}"/>
    <cellStyle name="20% - Accent3 2 3 6 3" xfId="31418" xr:uid="{2671DE62-05D4-4620-88F7-EAE08F02CEE2}"/>
    <cellStyle name="20% - Accent3 2 3 7" xfId="20269" xr:uid="{F2722E28-DBC5-4E29-8814-51739717C62E}"/>
    <cellStyle name="20% - Accent3 2 3 7 2" xfId="27729" xr:uid="{770691F2-6575-4B84-BD91-0B111C635AB0}"/>
    <cellStyle name="20% - Accent3 2 3 7 2 2" xfId="43090" xr:uid="{F989C52F-0943-46DC-BE85-DB9FE1D3A042}"/>
    <cellStyle name="20% - Accent3 2 3 7 3" xfId="35842" xr:uid="{EFFFE618-CFCE-42B8-A0CD-AA23A4B23BAF}"/>
    <cellStyle name="20% - Accent3 2 3 8" xfId="20729" xr:uid="{8D0030B3-5A7A-45CD-B463-6A3A1C550F63}"/>
    <cellStyle name="20% - Accent3 2 3 8 2" xfId="28129" xr:uid="{3046957B-A057-4846-9D37-66B1D61D480A}"/>
    <cellStyle name="20% - Accent3 2 3 8 2 2" xfId="43490" xr:uid="{06316CA8-CA56-4564-ADC3-209A394FA0AC}"/>
    <cellStyle name="20% - Accent3 2 3 8 3" xfId="36242" xr:uid="{8C6972C6-11CA-45C5-B7C7-1131DF3602C3}"/>
    <cellStyle name="20% - Accent3 2 3 9" xfId="22314" xr:uid="{0496253C-204A-4298-9AB6-A97FCE42B133}"/>
    <cellStyle name="20% - Accent3 2 3 9 2" xfId="37675" xr:uid="{7F71C340-7A76-4868-BA6F-78D2FD0B8459}"/>
    <cellStyle name="20% - Accent3 2 4" xfId="14569" xr:uid="{48FF7ED8-7727-4E2B-BA8A-8502AF47011E}"/>
    <cellStyle name="20% - Accent3 2 4 10" xfId="30465" xr:uid="{A60D0984-FAE2-4BB2-A728-F20664FC54CE}"/>
    <cellStyle name="20% - Accent3 2 4 2" xfId="17972" xr:uid="{C6782A9B-37DB-4E9A-A88D-BF25E9A130FC}"/>
    <cellStyle name="20% - Accent3 2 4 2 2" xfId="25501" xr:uid="{8D438042-4CD4-498B-84A0-085A70E71660}"/>
    <cellStyle name="20% - Accent3 2 4 2 2 2" xfId="40862" xr:uid="{F42E2DC3-0544-464A-9BED-013123060228}"/>
    <cellStyle name="20% - Accent3 2 4 2 3" xfId="33614" xr:uid="{F9634BEC-A33E-443E-96B8-5AAC241D7245}"/>
    <cellStyle name="20% - Accent3 2 4 3" xfId="18819" xr:uid="{D9E77F9A-5240-4263-B2E2-0905B09B8F6A}"/>
    <cellStyle name="20% - Accent3 2 4 3 2" xfId="26345" xr:uid="{38BB6DC4-EED8-4FFD-B07F-CC936D4234BF}"/>
    <cellStyle name="20% - Accent3 2 4 3 2 2" xfId="41706" xr:uid="{5AEBFCEB-554C-426C-8FC4-029C136597A7}"/>
    <cellStyle name="20% - Accent3 2 4 3 3" xfId="34458" xr:uid="{A1F6BE36-C545-4CA0-9FAC-DFE27250BD68}"/>
    <cellStyle name="20% - Accent3 2 4 4" xfId="19663" xr:uid="{4E67F617-3554-4989-B40A-60895D21AEE3}"/>
    <cellStyle name="20% - Accent3 2 4 4 2" xfId="27180" xr:uid="{1D12B03C-0E6C-4537-9C66-927313F1C85E}"/>
    <cellStyle name="20% - Accent3 2 4 4 2 2" xfId="42541" xr:uid="{06F7A0DD-D2BA-476B-A817-19FE7DC914BF}"/>
    <cellStyle name="20% - Accent3 2 4 4 3" xfId="35293" xr:uid="{02276209-259D-4D97-BEC4-4FFF76B39D69}"/>
    <cellStyle name="20% - Accent3 2 4 5" xfId="15448" xr:uid="{324133C8-E155-491E-9531-1BF8B9707343}"/>
    <cellStyle name="20% - Accent3 2 4 5 2" xfId="23108" xr:uid="{2E9E5CAB-BDA9-40F9-B556-42BC63211721}"/>
    <cellStyle name="20% - Accent3 2 4 5 2 2" xfId="38469" xr:uid="{0CF45B23-CF27-46E2-938A-590188C9B9D3}"/>
    <cellStyle name="20% - Accent3 2 4 5 3" xfId="31221" xr:uid="{44EBAFCD-B1B1-4A86-A347-5D001F18C3BB}"/>
    <cellStyle name="20% - Accent3 2 4 6" xfId="16596" xr:uid="{484ACE70-27AE-487F-AA39-6558A93354B2}"/>
    <cellStyle name="20% - Accent3 2 4 6 2" xfId="24162" xr:uid="{EE7D6E15-743D-49C6-A70B-5B2CC51E06EA}"/>
    <cellStyle name="20% - Accent3 2 4 6 2 2" xfId="39523" xr:uid="{33F782FE-A2FC-44C7-9657-8A5CC216EB2B}"/>
    <cellStyle name="20% - Accent3 2 4 6 3" xfId="32275" xr:uid="{766AED63-6CA1-461F-AA5E-D1D47CAC46B5}"/>
    <cellStyle name="20% - Accent3 2 4 7" xfId="16949" xr:uid="{95C99688-C170-45FF-804C-160491E83B58}"/>
    <cellStyle name="20% - Accent3 2 4 7 2" xfId="24492" xr:uid="{B0637DCF-F448-4DAC-947A-1329E92AFE7A}"/>
    <cellStyle name="20% - Accent3 2 4 7 2 2" xfId="39853" xr:uid="{30CE2F21-99E5-4D07-A647-214B71A3226C}"/>
    <cellStyle name="20% - Accent3 2 4 7 3" xfId="32605" xr:uid="{C63E1C18-5B6C-4D07-B862-AB6E1528D77E}"/>
    <cellStyle name="20% - Accent3 2 4 8" xfId="20077" xr:uid="{DF4B9C81-28F7-4286-B98B-42648D3036EF}"/>
    <cellStyle name="20% - Accent3 2 4 8 2" xfId="27556" xr:uid="{7D32B359-725A-43EB-8676-A2CAE9026D89}"/>
    <cellStyle name="20% - Accent3 2 4 8 2 2" xfId="42917" xr:uid="{A47D7AB2-A42C-4998-9DEB-7652409FACBB}"/>
    <cellStyle name="20% - Accent3 2 4 8 3" xfId="35669" xr:uid="{2D48C91D-CD41-400F-9EFF-02B2218C9DA9}"/>
    <cellStyle name="20% - Accent3 2 4 9" xfId="22353" xr:uid="{79492098-933F-45F1-8307-4E9853D7B4A7}"/>
    <cellStyle name="20% - Accent3 2 4 9 2" xfId="37714" xr:uid="{8E4BBC54-8D8C-44CE-901F-CFEB0A71F1C9}"/>
    <cellStyle name="20% - Accent3 2 5" xfId="14136" xr:uid="{3305EB71-55CA-4DEE-B9DB-0E003A2C3EE1}"/>
    <cellStyle name="20% - Accent3 2 5 10" xfId="30141" xr:uid="{54C70D60-DC20-4E9F-A04B-17B60EB85362}"/>
    <cellStyle name="20% - Accent3 2 5 2" xfId="17577" xr:uid="{7B4BBFCE-D50F-4610-B7FF-3EF07E5591EE}"/>
    <cellStyle name="20% - Accent3 2 5 2 2" xfId="25110" xr:uid="{E6F9F3FF-9559-4FA4-858C-34583FCB7F3D}"/>
    <cellStyle name="20% - Accent3 2 5 2 2 2" xfId="40471" xr:uid="{252EC4CB-2625-4602-AB69-FA7947C7F32A}"/>
    <cellStyle name="20% - Accent3 2 5 2 3" xfId="33223" xr:uid="{DF6B6EC5-F485-495F-BC19-3832DEDFBA69}"/>
    <cellStyle name="20% - Accent3 2 5 3" xfId="18423" xr:uid="{E32A935E-55C3-4974-B3DD-685E0AD5859A}"/>
    <cellStyle name="20% - Accent3 2 5 3 2" xfId="25950" xr:uid="{35C55EA9-6A86-43F7-9F57-0950FCF0C308}"/>
    <cellStyle name="20% - Accent3 2 5 3 2 2" xfId="41311" xr:uid="{9AA9AE1B-6479-4919-924C-57430DD12240}"/>
    <cellStyle name="20% - Accent3 2 5 3 3" xfId="34063" xr:uid="{383744CA-9716-445A-8192-FBB63041FD9F}"/>
    <cellStyle name="20% - Accent3 2 5 4" xfId="19272" xr:uid="{9B474E48-D6A1-4642-8B2C-43B08C2B471D}"/>
    <cellStyle name="20% - Accent3 2 5 4 2" xfId="26791" xr:uid="{578BB35B-93CC-4BDA-8376-89E39829D516}"/>
    <cellStyle name="20% - Accent3 2 5 4 2 2" xfId="42152" xr:uid="{DA3B37F9-07CF-4E8F-93E1-3A7CAEB7C78B}"/>
    <cellStyle name="20% - Accent3 2 5 4 3" xfId="34904" xr:uid="{97779A43-40BB-48A0-A6B3-1B4C9BE492C6}"/>
    <cellStyle name="20% - Accent3 2 5 5" xfId="16377" xr:uid="{7A3737AB-27C9-442B-9DDC-863B1A50EF22}"/>
    <cellStyle name="20% - Accent3 2 5 5 2" xfId="23961" xr:uid="{9E697D35-36FA-491F-82AA-59629B8897DC}"/>
    <cellStyle name="20% - Accent3 2 5 5 2 2" xfId="39322" xr:uid="{3CB34C81-80CB-4D36-A56D-D52923840459}"/>
    <cellStyle name="20% - Accent3 2 5 5 3" xfId="32074" xr:uid="{AB969987-02DC-4566-B260-EF3CD169F130}"/>
    <cellStyle name="20% - Accent3 2 5 6" xfId="20216" xr:uid="{BE0D481B-D256-4131-B723-2F5680FE4838}"/>
    <cellStyle name="20% - Accent3 2 5 6 2" xfId="27680" xr:uid="{BCC6ED44-6779-4FC4-AFD2-0D6180DB9EC2}"/>
    <cellStyle name="20% - Accent3 2 5 6 2 2" xfId="43041" xr:uid="{5DAE5CEB-2B71-4A64-B711-407C0BBFD92B}"/>
    <cellStyle name="20% - Accent3 2 5 6 3" xfId="35793" xr:uid="{5037138F-A63E-4AF7-932D-3B8FAA43ECDB}"/>
    <cellStyle name="20% - Accent3 2 5 7" xfId="20127" xr:uid="{6A00F5F9-2C2D-4DDA-AA89-1BC84D3E2751}"/>
    <cellStyle name="20% - Accent3 2 5 7 2" xfId="27602" xr:uid="{ED29B222-AFCA-4D9E-9ABB-22EBFC77D993}"/>
    <cellStyle name="20% - Accent3 2 5 7 2 2" xfId="42963" xr:uid="{8192C7DF-2D57-4BA0-881C-9D733151E2A2}"/>
    <cellStyle name="20% - Accent3 2 5 7 3" xfId="35715" xr:uid="{F58F8BBE-76BA-4C71-91DA-08CB895C5FF7}"/>
    <cellStyle name="20% - Accent3 2 5 8" xfId="20622" xr:uid="{37CDECFB-BDDD-4C90-94BB-630D85DB52C8}"/>
    <cellStyle name="20% - Accent3 2 5 8 2" xfId="28038" xr:uid="{EE536199-608B-46BC-8D67-52547AB3F975}"/>
    <cellStyle name="20% - Accent3 2 5 8 2 2" xfId="43399" xr:uid="{3241B25B-DCE8-4598-B90F-7772BB0C6C80}"/>
    <cellStyle name="20% - Accent3 2 5 8 3" xfId="36151" xr:uid="{BE2BCF68-94BF-452F-9C85-04EACE9221E8}"/>
    <cellStyle name="20% - Accent3 2 5 9" xfId="22029" xr:uid="{E7C7C881-A7C1-4FA4-94E4-A7D56B5AEC28}"/>
    <cellStyle name="20% - Accent3 2 5 9 2" xfId="37390" xr:uid="{2C2A2B1F-E56A-4712-B660-39840AC33BE5}"/>
    <cellStyle name="20% - Accent3 2 6" xfId="14676" xr:uid="{B30F799F-A8D8-4D98-BEA5-7C4A240A2148}"/>
    <cellStyle name="20% - Accent3 2 6 10" xfId="30560" xr:uid="{A9A20A47-1282-41BA-9277-B5A7E6D451A5}"/>
    <cellStyle name="20% - Accent3 2 6 2" xfId="18076" xr:uid="{380C24C3-83AF-45B7-80AB-B92230721C9D}"/>
    <cellStyle name="20% - Accent3 2 6 2 2" xfId="25605" xr:uid="{E4F8E686-12E3-4977-AABC-E44AA77D9154}"/>
    <cellStyle name="20% - Accent3 2 6 2 2 2" xfId="40966" xr:uid="{73D200A2-3179-483A-B1F8-89C56CB45A08}"/>
    <cellStyle name="20% - Accent3 2 6 2 3" xfId="33718" xr:uid="{A0A5106B-B0F8-47A6-8859-9CCA88DD2B80}"/>
    <cellStyle name="20% - Accent3 2 6 3" xfId="18921" xr:uid="{898BAE18-845B-4788-AA70-659F68ACD1AD}"/>
    <cellStyle name="20% - Accent3 2 6 3 2" xfId="26447" xr:uid="{5B4AA2A8-C156-4DDC-83B8-49F36AC6225F}"/>
    <cellStyle name="20% - Accent3 2 6 3 2 2" xfId="41808" xr:uid="{4CA79CF1-6C70-4FF3-8EB9-97D0A345DBBA}"/>
    <cellStyle name="20% - Accent3 2 6 3 3" xfId="34560" xr:uid="{5E9BB4A4-7152-4363-800A-91041F71CFED}"/>
    <cellStyle name="20% - Accent3 2 6 4" xfId="19763" xr:uid="{91E64D11-6233-443B-B244-689ADCF5EC56}"/>
    <cellStyle name="20% - Accent3 2 6 4 2" xfId="27280" xr:uid="{E5C801A0-0C01-4E0D-B86B-5C2AA24B690E}"/>
    <cellStyle name="20% - Accent3 2 6 4 2 2" xfId="42641" xr:uid="{1DB94621-AF3A-46BD-8C5D-5750287EAB3E}"/>
    <cellStyle name="20% - Accent3 2 6 4 3" xfId="35393" xr:uid="{3C5AF2A6-A6E0-4B12-90CB-4E2BF819650C}"/>
    <cellStyle name="20% - Accent3 2 6 5" xfId="19381" xr:uid="{43ACDD3A-A211-45E1-B012-73B3CBFED4AB}"/>
    <cellStyle name="20% - Accent3 2 6 5 2" xfId="26900" xr:uid="{4080D8B1-22F0-4D11-B9C0-C0E546991472}"/>
    <cellStyle name="20% - Accent3 2 6 5 2 2" xfId="42261" xr:uid="{5FAE5420-4DD8-492B-A532-64731D3D0B4E}"/>
    <cellStyle name="20% - Accent3 2 6 5 3" xfId="35013" xr:uid="{F49B7BB1-6485-4F30-AF58-AF83A5128B1C}"/>
    <cellStyle name="20% - Accent3 2 6 6" xfId="16575" xr:uid="{A728B2E2-DB67-41D6-93AF-5C18ACF1D6B1}"/>
    <cellStyle name="20% - Accent3 2 6 6 2" xfId="24142" xr:uid="{68ED3B9B-811C-45FD-AD75-125ADF18F825}"/>
    <cellStyle name="20% - Accent3 2 6 6 2 2" xfId="39503" xr:uid="{CABCDD6B-0473-45F3-B98F-F2E7F317F533}"/>
    <cellStyle name="20% - Accent3 2 6 6 3" xfId="32255" xr:uid="{036E0A2D-BEF4-4CAC-ABFB-EF478FAF7426}"/>
    <cellStyle name="20% - Accent3 2 6 7" xfId="16757" xr:uid="{E457E8C3-DDA5-42DD-B835-EE0A8DCBB278}"/>
    <cellStyle name="20% - Accent3 2 6 7 2" xfId="24313" xr:uid="{C873A334-D455-4588-B629-12F68BE7D4E1}"/>
    <cellStyle name="20% - Accent3 2 6 7 2 2" xfId="39674" xr:uid="{89F46915-F117-4E71-9BF1-D73BBFF8A278}"/>
    <cellStyle name="20% - Accent3 2 6 7 3" xfId="32426" xr:uid="{9778FE14-DCEA-4727-8209-BF35297B661A}"/>
    <cellStyle name="20% - Accent3 2 6 8" xfId="19894" xr:uid="{8A015E68-018F-4810-8B33-66843E7386B2}"/>
    <cellStyle name="20% - Accent3 2 6 8 2" xfId="27399" xr:uid="{6983620A-319E-45EA-81C0-A710DD3AF293}"/>
    <cellStyle name="20% - Accent3 2 6 8 2 2" xfId="42760" xr:uid="{7BAD1183-0C37-4C62-B841-F36220339884}"/>
    <cellStyle name="20% - Accent3 2 6 8 3" xfId="35512" xr:uid="{8E9152C7-BA3E-4EB9-BC54-15C83A6709BE}"/>
    <cellStyle name="20% - Accent3 2 6 9" xfId="22448" xr:uid="{498DD2B3-5464-49F6-AFED-8354EE9F8741}"/>
    <cellStyle name="20% - Accent3 2 6 9 2" xfId="37809" xr:uid="{63E24389-1ACD-419D-ABE0-15152EA06D40}"/>
    <cellStyle name="20% - Accent3 2 7" xfId="16958" xr:uid="{8A281D66-FFB3-4659-BF62-F0BE49D2C43D}"/>
    <cellStyle name="20% - Accent3 2 7 2" xfId="24501" xr:uid="{47F68A55-1B9B-4F58-99D3-9B6365A98F86}"/>
    <cellStyle name="20% - Accent3 2 7 2 2" xfId="39862" xr:uid="{CC82F92F-4A10-4885-BADB-16B17D4E6C8E}"/>
    <cellStyle name="20% - Accent3 2 7 3" xfId="32614" xr:uid="{825021CD-8F25-4099-B897-AFB86C96489B}"/>
    <cellStyle name="20% - Accent3 2 8" xfId="17083" xr:uid="{ECFC6BA1-5CE4-44CE-A7BE-76A56B87303F}"/>
    <cellStyle name="20% - Accent3 2 8 2" xfId="24622" xr:uid="{978B94E3-8546-476E-8243-799DEAEF5A58}"/>
    <cellStyle name="20% - Accent3 2 8 2 2" xfId="39983" xr:uid="{A56B670D-6B49-4798-AC71-353410280C02}"/>
    <cellStyle name="20% - Accent3 2 8 3" xfId="32735" xr:uid="{275CE999-99D1-4E89-A346-B99BE3F68083}"/>
    <cellStyle name="20% - Accent3 2 9" xfId="18175" xr:uid="{769AA493-929F-4B34-B417-7CD551FA135A}"/>
    <cellStyle name="20% - Accent3 2 9 2" xfId="25704" xr:uid="{A184D0F0-E937-44F1-BECF-89ACC3E28DA6}"/>
    <cellStyle name="20% - Accent3 2 9 2 2" xfId="41065" xr:uid="{94999A1F-C825-44B7-BF06-BB1E2152E715}"/>
    <cellStyle name="20% - Accent3 2 9 3" xfId="33817" xr:uid="{AB8E0958-F93A-4AA0-B019-5EEA75B3447F}"/>
    <cellStyle name="20% - Accent3 20" xfId="12507" xr:uid="{F52E52A7-C691-4749-A6DC-4F2EA3C9FA04}"/>
    <cellStyle name="20% - Accent3 3" xfId="8526" xr:uid="{9D455F7C-4EFE-4405-96A2-C0A91C6112A8}"/>
    <cellStyle name="20% - Accent3 3 10" xfId="20062" xr:uid="{5A56DC10-1678-42B1-86B2-154958EE5A78}"/>
    <cellStyle name="20% - Accent3 3 10 2" xfId="27544" xr:uid="{75E76893-4706-4B65-AC23-D056D7765B4F}"/>
    <cellStyle name="20% - Accent3 3 10 2 2" xfId="42905" xr:uid="{9CF05E2B-5DA6-49F1-AD64-D662D7ADE416}"/>
    <cellStyle name="20% - Accent3 3 10 3" xfId="35657" xr:uid="{FDE96ABD-3903-4B14-BC95-AEF57E2EEBEF}"/>
    <cellStyle name="20% - Accent3 3 11" xfId="15416" xr:uid="{E9A487D4-FF0F-4FF7-B2D0-35C08C539EDC}"/>
    <cellStyle name="20% - Accent3 3 11 2" xfId="23076" xr:uid="{AE434B46-AA39-48E1-A2F9-5125FF40E381}"/>
    <cellStyle name="20% - Accent3 3 11 2 2" xfId="38437" xr:uid="{373625A2-745E-43E5-8EB1-E1C91ED99C78}"/>
    <cellStyle name="20% - Accent3 3 11 3" xfId="31189" xr:uid="{09A05D57-6CA3-49B4-8413-6D8F9AF3B36F}"/>
    <cellStyle name="20% - Accent3 3 12" xfId="15233" xr:uid="{BDB93C20-3097-48F1-A080-092E3AF107AA}"/>
    <cellStyle name="20% - Accent3 3 12 2" xfId="22902" xr:uid="{D2C5F0A7-EF03-4E58-A89C-E2B1753775AD}"/>
    <cellStyle name="20% - Accent3 3 12 2 2" xfId="38263" xr:uid="{2E548E30-0241-4626-9DB0-DE7E50F56334}"/>
    <cellStyle name="20% - Accent3 3 12 3" xfId="31015" xr:uid="{DDF86716-85F6-4B04-9F75-5934FC074540}"/>
    <cellStyle name="20% - Accent3 3 13" xfId="20643" xr:uid="{79F417D4-E50C-4C21-9665-D524F70678DA}"/>
    <cellStyle name="20% - Accent3 3 13 2" xfId="28056" xr:uid="{D339FBBF-9DBE-4406-B139-AD56E70DB815}"/>
    <cellStyle name="20% - Accent3 3 13 2 2" xfId="43417" xr:uid="{98175775-723E-4D59-8F52-1411F3FC4DB9}"/>
    <cellStyle name="20% - Accent3 3 13 3" xfId="36169" xr:uid="{11C3AB64-D9C9-427E-9BCB-DB52B514C756}"/>
    <cellStyle name="20% - Accent3 3 14" xfId="21722" xr:uid="{9507489D-0C8E-49E7-A5EB-D3A5F12E49A5}"/>
    <cellStyle name="20% - Accent3 3 14 2" xfId="37083" xr:uid="{534923DD-A9D5-4CC1-A161-2FE9DE845428}"/>
    <cellStyle name="20% - Accent3 3 15" xfId="13536" xr:uid="{B4CBE800-A09B-4F11-81E6-2E8E88751A5C}"/>
    <cellStyle name="20% - Accent3 3 15 2" xfId="29834" xr:uid="{1172CBDA-E4BB-4FD3-B07C-8F43354E8F6C}"/>
    <cellStyle name="20% - Accent3 3 16" xfId="29093" xr:uid="{9040345A-3055-45FD-BBF1-57C6349CF58B}"/>
    <cellStyle name="20% - Accent3 3 17" xfId="12734" xr:uid="{28DB7C37-6010-4A76-BA77-BEA54CD68A61}"/>
    <cellStyle name="20% - Accent3 3 18" xfId="44404" xr:uid="{C935D0FA-F9F6-4566-B96B-DA8708794861}"/>
    <cellStyle name="20% - Accent3 3 2" xfId="12302" xr:uid="{553EBD62-D87A-42AA-80EE-1D65ABBF8956}"/>
    <cellStyle name="20% - Accent3 3 2 10" xfId="14472" xr:uid="{AA47F189-8DD2-4896-A954-7DCD3C53A0C7}"/>
    <cellStyle name="20% - Accent3 3 2 10 2" xfId="30378" xr:uid="{EEBF3111-76E1-49BC-AEC4-54351E308E0C}"/>
    <cellStyle name="20% - Accent3 3 2 11" xfId="29523" xr:uid="{B46B8809-C813-4005-8555-F8B187B551EA}"/>
    <cellStyle name="20% - Accent3 3 2 12" xfId="13166" xr:uid="{EC7F44C9-0FE6-4195-B0D3-9FE9F9C258F9}"/>
    <cellStyle name="20% - Accent3 3 2 13" xfId="44434" xr:uid="{952CAE56-99C3-4CAB-B1C9-CB1C3C04A950}"/>
    <cellStyle name="20% - Accent3 3 2 2" xfId="17880" xr:uid="{129FC988-233A-4DF2-9CF1-9A25E4BE6607}"/>
    <cellStyle name="20% - Accent3 3 2 2 2" xfId="25409" xr:uid="{B97395DF-CFCE-46F8-9830-DEB97F79F880}"/>
    <cellStyle name="20% - Accent3 3 2 2 2 2" xfId="40770" xr:uid="{E0E33806-2510-4D4C-B2E6-0ADAE493EBB4}"/>
    <cellStyle name="20% - Accent3 3 2 2 3" xfId="33522" xr:uid="{EBEBC2AB-5D14-48A1-9F6F-115599EC91F0}"/>
    <cellStyle name="20% - Accent3 3 2 3" xfId="18725" xr:uid="{34189164-6DD8-492A-9BC6-10C573D98AC0}"/>
    <cellStyle name="20% - Accent3 3 2 3 2" xfId="26251" xr:uid="{BEC3E608-DEF0-484C-8AEC-38EAD8CFAB55}"/>
    <cellStyle name="20% - Accent3 3 2 3 2 2" xfId="41612" xr:uid="{A1FB9DFC-058F-4DCE-B06E-774C2118B8DB}"/>
    <cellStyle name="20% - Accent3 3 2 3 3" xfId="34364" xr:uid="{13757E92-0D64-4185-86D2-302EFB275C23}"/>
    <cellStyle name="20% - Accent3 3 2 4" xfId="19570" xr:uid="{7CA5EF30-0433-4814-ADDB-944C359B0F3F}"/>
    <cellStyle name="20% - Accent3 3 2 4 2" xfId="27087" xr:uid="{B32B051E-7EE9-49A3-8EC9-E342F543A05A}"/>
    <cellStyle name="20% - Accent3 3 2 4 2 2" xfId="42448" xr:uid="{709A12A9-3C90-4BA2-95FE-B9F985FEE404}"/>
    <cellStyle name="20% - Accent3 3 2 4 3" xfId="35200" xr:uid="{92958A69-CC75-4FC6-9965-89199A6FEEEA}"/>
    <cellStyle name="20% - Accent3 3 2 5" xfId="15988" xr:uid="{81EF415A-D13A-4AA2-9CD3-3BFBD5BCC67A}"/>
    <cellStyle name="20% - Accent3 3 2 5 2" xfId="23604" xr:uid="{1FBD5328-E416-4EE0-A395-B4E8C515DFB4}"/>
    <cellStyle name="20% - Accent3 3 2 5 2 2" xfId="38965" xr:uid="{9491F4A7-55F8-4637-B1A4-B5712B1E115B}"/>
    <cellStyle name="20% - Accent3 3 2 5 3" xfId="31717" xr:uid="{1E74F612-2CD8-4DEC-B218-A596FDDFA0FF}"/>
    <cellStyle name="20% - Accent3 3 2 6" xfId="16672" xr:uid="{7A3015FD-8517-4290-9FA3-B2CCEDC5098A}"/>
    <cellStyle name="20% - Accent3 3 2 6 2" xfId="24233" xr:uid="{2B08C992-13E6-4A50-97E5-FE7B8E0A83C3}"/>
    <cellStyle name="20% - Accent3 3 2 6 2 2" xfId="39594" xr:uid="{F5ECFC91-5B21-4B17-9288-68C78C022E64}"/>
    <cellStyle name="20% - Accent3 3 2 6 3" xfId="32346" xr:uid="{0AD08093-BF02-4938-B58D-AF23C8D05CFF}"/>
    <cellStyle name="20% - Accent3 3 2 7" xfId="16496" xr:uid="{3C683109-5330-4CE6-93C1-1AE10EF57F83}"/>
    <cellStyle name="20% - Accent3 3 2 7 2" xfId="24073" xr:uid="{D9E62E4B-0F97-4066-836F-90F8BEF10B9E}"/>
    <cellStyle name="20% - Accent3 3 2 7 2 2" xfId="39434" xr:uid="{7A2468DF-586D-40C8-AE0A-0CF2896027C8}"/>
    <cellStyle name="20% - Accent3 3 2 7 3" xfId="32186" xr:uid="{A0E2F63E-6CA4-4122-8039-68D9020765D7}"/>
    <cellStyle name="20% - Accent3 3 2 8" xfId="20687" xr:uid="{7495BD5B-6117-4D38-92F9-FBBBA6C0713B}"/>
    <cellStyle name="20% - Accent3 3 2 8 2" xfId="28094" xr:uid="{EA129093-8F4E-496F-9E8F-1146CA47B5E4}"/>
    <cellStyle name="20% - Accent3 3 2 8 2 2" xfId="43455" xr:uid="{655B66A6-1F33-418D-809A-710990E7D076}"/>
    <cellStyle name="20% - Accent3 3 2 8 3" xfId="36207" xr:uid="{D1110012-6B36-4F60-9EF8-89667FA8383F}"/>
    <cellStyle name="20% - Accent3 3 2 9" xfId="22266" xr:uid="{E6AEAED4-A5EB-458F-95E3-FCCDB82E031E}"/>
    <cellStyle name="20% - Accent3 3 2 9 2" xfId="37627" xr:uid="{A3D35CDD-CBB9-4D7B-9896-46C9C5423351}"/>
    <cellStyle name="20% - Accent3 3 3" xfId="14577" xr:uid="{C85FC8FE-F95B-4483-A8D5-D11E14B455A0}"/>
    <cellStyle name="20% - Accent3 3 3 10" xfId="30473" xr:uid="{07D6DDA2-F030-48D7-9D97-A9B34D45155C}"/>
    <cellStyle name="20% - Accent3 3 3 2" xfId="17980" xr:uid="{99F1DBF6-95C7-4682-865A-A57F64542421}"/>
    <cellStyle name="20% - Accent3 3 3 2 2" xfId="25509" xr:uid="{3901CFDA-1B2F-463A-8483-6D44599CD1C3}"/>
    <cellStyle name="20% - Accent3 3 3 2 2 2" xfId="40870" xr:uid="{D7829584-121C-4739-A3CD-90D2824A86AE}"/>
    <cellStyle name="20% - Accent3 3 3 2 3" xfId="33622" xr:uid="{5D6AB80B-8704-466C-AC8B-44C98498E9F4}"/>
    <cellStyle name="20% - Accent3 3 3 3" xfId="18827" xr:uid="{0F2968C8-A16D-48C9-A94B-F425009B3970}"/>
    <cellStyle name="20% - Accent3 3 3 3 2" xfId="26353" xr:uid="{97BC6D0F-2FC4-4EBB-900B-528977CEEDC0}"/>
    <cellStyle name="20% - Accent3 3 3 3 2 2" xfId="41714" xr:uid="{A277ACC6-3943-4D44-8C4E-055ED8196D45}"/>
    <cellStyle name="20% - Accent3 3 3 3 3" xfId="34466" xr:uid="{6A46CF2D-18C5-41A8-A6E7-E431181694C7}"/>
    <cellStyle name="20% - Accent3 3 3 4" xfId="19671" xr:uid="{B268C5F0-6626-403C-8E74-6460F43782E0}"/>
    <cellStyle name="20% - Accent3 3 3 4 2" xfId="27188" xr:uid="{012BC59B-B7F5-44FC-B872-0A56AB5F1F87}"/>
    <cellStyle name="20% - Accent3 3 3 4 2 2" xfId="42549" xr:uid="{5977E8F2-6A8C-4B4F-9794-61B78AFBB8D2}"/>
    <cellStyle name="20% - Accent3 3 3 4 3" xfId="35301" xr:uid="{FEEAB181-CAA5-4FB6-9FDD-6799904C45BD}"/>
    <cellStyle name="20% - Accent3 3 3 5" xfId="16165" xr:uid="{F465ACC6-17A6-4483-999D-C27AD9488C9F}"/>
    <cellStyle name="20% - Accent3 3 3 5 2" xfId="23766" xr:uid="{BBA19A87-3880-4182-91D2-D2F1FD1ACA3F}"/>
    <cellStyle name="20% - Accent3 3 3 5 2 2" xfId="39127" xr:uid="{1F104BCB-A717-449D-89E4-5ACA5C8CAFAE}"/>
    <cellStyle name="20% - Accent3 3 3 5 3" xfId="31879" xr:uid="{CDBDC434-2826-4BB2-8E7F-C2B523FE56B8}"/>
    <cellStyle name="20% - Accent3 3 3 6" xfId="18240" xr:uid="{B1CEB3CE-DD20-460C-A94E-E561893BC36F}"/>
    <cellStyle name="20% - Accent3 3 3 6 2" xfId="25769" xr:uid="{E0D3D065-B386-444E-8827-0CDB7D497E6D}"/>
    <cellStyle name="20% - Accent3 3 3 6 2 2" xfId="41130" xr:uid="{C027CEDE-5398-4CDD-BF1E-9ABAC2B0C08F}"/>
    <cellStyle name="20% - Accent3 3 3 6 3" xfId="33882" xr:uid="{382C4DFB-CC43-4F03-8E48-5CD50CDBBEF2}"/>
    <cellStyle name="20% - Accent3 3 3 7" xfId="17152" xr:uid="{E8BA04FE-8424-419B-BE0E-0491B8C5594E}"/>
    <cellStyle name="20% - Accent3 3 3 7 2" xfId="24691" xr:uid="{433F8710-0D9F-4A05-9598-D0DF9F496A3C}"/>
    <cellStyle name="20% - Accent3 3 3 7 2 2" xfId="40052" xr:uid="{578039C2-6172-4E5B-9476-53A628622626}"/>
    <cellStyle name="20% - Accent3 3 3 7 3" xfId="32804" xr:uid="{A9EC4390-4EEA-41DA-BD62-4DB61F711E5E}"/>
    <cellStyle name="20% - Accent3 3 3 8" xfId="20172" xr:uid="{E09E53BF-35C8-4E99-A42E-593DE020D1D9}"/>
    <cellStyle name="20% - Accent3 3 3 8 2" xfId="27641" xr:uid="{D58EC4AF-6D39-4BA7-BA6E-AF78458900C0}"/>
    <cellStyle name="20% - Accent3 3 3 8 2 2" xfId="43002" xr:uid="{53D37D4E-618B-4B61-B974-8768E179E437}"/>
    <cellStyle name="20% - Accent3 3 3 8 3" xfId="35754" xr:uid="{390C9CA2-B0E1-475F-A702-7602E2A60949}"/>
    <cellStyle name="20% - Accent3 3 3 9" xfId="22361" xr:uid="{32F7D3BC-C689-45A5-BB9A-EDC674B1F95B}"/>
    <cellStyle name="20% - Accent3 3 3 9 2" xfId="37722" xr:uid="{282A3391-09FC-4B6A-AEC5-150CCA0CB842}"/>
    <cellStyle name="20% - Accent3 3 4" xfId="14611" xr:uid="{C1A24434-9103-4A16-AA65-1E6E7A15025E}"/>
    <cellStyle name="20% - Accent3 3 4 10" xfId="30501" xr:uid="{C19E1E0A-6963-41A2-9B2C-D04F84772881}"/>
    <cellStyle name="20% - Accent3 3 4 2" xfId="18015" xr:uid="{F6784CC1-A561-4936-9AE9-C0E4CBA88403}"/>
    <cellStyle name="20% - Accent3 3 4 2 2" xfId="25544" xr:uid="{7A7FC4EA-AE2D-4031-8A90-6FF551B395FD}"/>
    <cellStyle name="20% - Accent3 3 4 2 2 2" xfId="40905" xr:uid="{A7AF19B4-C5A0-4377-8680-B8AC331D039E}"/>
    <cellStyle name="20% - Accent3 3 4 2 3" xfId="33657" xr:uid="{86C8BF3F-D7E6-4CFC-864B-1633F45441AF}"/>
    <cellStyle name="20% - Accent3 3 4 3" xfId="18860" xr:uid="{DF0A8E7F-865F-49F2-9074-3C52B470374F}"/>
    <cellStyle name="20% - Accent3 3 4 3 2" xfId="26386" xr:uid="{8A8E3C9E-3B0E-46A2-B72A-664A1F9F110E}"/>
    <cellStyle name="20% - Accent3 3 4 3 2 2" xfId="41747" xr:uid="{70075509-FDA6-4926-A8CC-4BBF341C05F4}"/>
    <cellStyle name="20% - Accent3 3 4 3 3" xfId="34499" xr:uid="{86C7EC16-41ED-43D1-8E6E-73488CADADBB}"/>
    <cellStyle name="20% - Accent3 3 4 4" xfId="19702" xr:uid="{B42916C4-9503-4532-9B6E-B1FF18CA07F6}"/>
    <cellStyle name="20% - Accent3 3 4 4 2" xfId="27219" xr:uid="{2159D1DF-D34B-4339-8C12-947FBF854037}"/>
    <cellStyle name="20% - Accent3 3 4 4 2 2" xfId="42580" xr:uid="{182E5E6E-F939-4793-9078-AAE9CF0AD552}"/>
    <cellStyle name="20% - Accent3 3 4 4 3" xfId="35332" xr:uid="{ABFA7FD5-1FF2-49CD-8BEE-44CD54707836}"/>
    <cellStyle name="20% - Accent3 3 4 5" xfId="16281" xr:uid="{A1D11C6B-709C-4430-AF85-501ED3140B6E}"/>
    <cellStyle name="20% - Accent3 3 4 5 2" xfId="23873" xr:uid="{58019EF8-7BFE-4571-A53E-010A12BA33A1}"/>
    <cellStyle name="20% - Accent3 3 4 5 2 2" xfId="39234" xr:uid="{3C0511E7-52F5-4A6A-98D8-311CAE88135F}"/>
    <cellStyle name="20% - Accent3 3 4 5 3" xfId="31986" xr:uid="{914DF997-19E3-4356-94A7-9E7EC3A9EDD8}"/>
    <cellStyle name="20% - Accent3 3 4 6" xfId="19891" xr:uid="{8B1D6CF7-51C4-4C15-AD56-4AAA4546EF7C}"/>
    <cellStyle name="20% - Accent3 3 4 6 2" xfId="27396" xr:uid="{A8BADE1B-E141-41D3-B8EB-19FA029120B8}"/>
    <cellStyle name="20% - Accent3 3 4 6 2 2" xfId="42757" xr:uid="{24BABB05-3E00-4E4D-9B7A-7AEDE7DAD5B7}"/>
    <cellStyle name="20% - Accent3 3 4 6 3" xfId="35509" xr:uid="{FD145808-2A78-4962-9CDD-1CDF50A127E7}"/>
    <cellStyle name="20% - Accent3 3 4 7" xfId="17053" xr:uid="{13E00C34-C93D-437E-AD92-9D203D2BC78D}"/>
    <cellStyle name="20% - Accent3 3 4 7 2" xfId="24595" xr:uid="{33092473-6D41-463D-9DB9-15710B60967D}"/>
    <cellStyle name="20% - Accent3 3 4 7 2 2" xfId="39956" xr:uid="{EBD7F879-EA27-4EBF-A39D-17E5D0E954E4}"/>
    <cellStyle name="20% - Accent3 3 4 7 3" xfId="32708" xr:uid="{4CF04ED9-B9E8-47ED-8733-5373C850F4E8}"/>
    <cellStyle name="20% - Accent3 3 4 8" xfId="20325" xr:uid="{1AB934AA-400C-401D-8466-6D569888FB0E}"/>
    <cellStyle name="20% - Accent3 3 4 8 2" xfId="27777" xr:uid="{716CAFB3-6F2B-45A3-8F04-9D4596A931C0}"/>
    <cellStyle name="20% - Accent3 3 4 8 2 2" xfId="43138" xr:uid="{E8FDAC3F-C214-4457-84C0-86E29DF92DAB}"/>
    <cellStyle name="20% - Accent3 3 4 8 3" xfId="35890" xr:uid="{ADD1C49E-E566-4DFF-BFA9-F3D6AB653BDB}"/>
    <cellStyle name="20% - Accent3 3 4 9" xfId="22389" xr:uid="{D442D87E-755B-4222-BC86-BD2191E7DE7A}"/>
    <cellStyle name="20% - Accent3 3 4 9 2" xfId="37750" xr:uid="{4075D06D-F964-4E17-BE84-B1DA97FEF9E8}"/>
    <cellStyle name="20% - Accent3 3 5" xfId="14682" xr:uid="{FE3EA9A3-2B58-4279-9438-2CC56048B4D4}"/>
    <cellStyle name="20% - Accent3 3 5 10" xfId="30566" xr:uid="{7D59C6B5-DB52-4AA5-873F-509C57D4D7CB}"/>
    <cellStyle name="20% - Accent3 3 5 2" xfId="18082" xr:uid="{2B51075E-DFF9-4C91-A234-DB40D7366491}"/>
    <cellStyle name="20% - Accent3 3 5 2 2" xfId="25611" xr:uid="{633B03DF-8CAC-4220-B9CC-5A718B82807D}"/>
    <cellStyle name="20% - Accent3 3 5 2 2 2" xfId="40972" xr:uid="{234B4398-453A-4F99-8534-7FFF318CE3CD}"/>
    <cellStyle name="20% - Accent3 3 5 2 3" xfId="33724" xr:uid="{3C0A0D7A-4DFF-4BAD-83C3-98618EFE9966}"/>
    <cellStyle name="20% - Accent3 3 5 3" xfId="18927" xr:uid="{3A66A478-24D2-43A2-8985-C715058DC6C0}"/>
    <cellStyle name="20% - Accent3 3 5 3 2" xfId="26453" xr:uid="{DDDAB0B7-AB08-4934-962C-83809BEE7859}"/>
    <cellStyle name="20% - Accent3 3 5 3 2 2" xfId="41814" xr:uid="{1FCEDEBD-16FF-42CC-8048-0968435589F0}"/>
    <cellStyle name="20% - Accent3 3 5 3 3" xfId="34566" xr:uid="{C5F3F89A-C49C-45A6-ACCE-D8EDF43A4AC4}"/>
    <cellStyle name="20% - Accent3 3 5 4" xfId="19769" xr:uid="{8ECC163F-BD13-4A0E-AA23-86998BBD0F57}"/>
    <cellStyle name="20% - Accent3 3 5 4 2" xfId="27286" xr:uid="{D2BB60D0-8A11-4213-A764-38F9039CAC41}"/>
    <cellStyle name="20% - Accent3 3 5 4 2 2" xfId="42647" xr:uid="{D8DD6FCA-F21A-48C6-A621-4A65034A6200}"/>
    <cellStyle name="20% - Accent3 3 5 4 3" xfId="35399" xr:uid="{2AB8A63C-668D-4B13-BAC6-ABEE911AD3FF}"/>
    <cellStyle name="20% - Accent3 3 5 5" xfId="17390" xr:uid="{5137230C-6DB7-446B-AD87-56AE856A21ED}"/>
    <cellStyle name="20% - Accent3 3 5 5 2" xfId="24923" xr:uid="{CF0B5EA5-E8B4-4257-B930-784EFBBD4BF9}"/>
    <cellStyle name="20% - Accent3 3 5 5 2 2" xfId="40284" xr:uid="{5201A49B-A40A-4765-843D-E9FAD6C4EBF0}"/>
    <cellStyle name="20% - Accent3 3 5 5 3" xfId="33036" xr:uid="{35E0ECC8-18D5-434E-8910-8890BC905E77}"/>
    <cellStyle name="20% - Accent3 3 5 6" xfId="20107" xr:uid="{4234BA48-43B2-4169-89F1-82613F764D6E}"/>
    <cellStyle name="20% - Accent3 3 5 6 2" xfId="27585" xr:uid="{036C8B89-DE66-4556-904E-DC8FEEB8878A}"/>
    <cellStyle name="20% - Accent3 3 5 6 2 2" xfId="42946" xr:uid="{B74F841B-9CF5-4F0B-B7ED-2C5739E880C1}"/>
    <cellStyle name="20% - Accent3 3 5 6 3" xfId="35698" xr:uid="{72EB4C4F-FE77-401F-9AE0-58DC795CD5E4}"/>
    <cellStyle name="20% - Accent3 3 5 7" xfId="20012" xr:uid="{204C03A0-34B4-4778-BF03-C6515BFA36AE}"/>
    <cellStyle name="20% - Accent3 3 5 7 2" xfId="27499" xr:uid="{1B21DF2F-3219-4A01-BDDD-23B77CD41DE3}"/>
    <cellStyle name="20% - Accent3 3 5 7 2 2" xfId="42860" xr:uid="{2DE4449A-D87D-4652-9877-9B3C031DF2DE}"/>
    <cellStyle name="20% - Accent3 3 5 7 3" xfId="35612" xr:uid="{F8F6BC5D-D62C-4109-B183-D56C447387CF}"/>
    <cellStyle name="20% - Accent3 3 5 8" xfId="18457" xr:uid="{A0EB4BEC-7D29-4887-8358-EFEA6E6B9EA7}"/>
    <cellStyle name="20% - Accent3 3 5 8 2" xfId="25984" xr:uid="{640FBAA4-19E3-40F5-AD98-94D666563321}"/>
    <cellStyle name="20% - Accent3 3 5 8 2 2" xfId="41345" xr:uid="{07801451-5770-40E8-8701-4324B0ECA7BF}"/>
    <cellStyle name="20% - Accent3 3 5 8 3" xfId="34097" xr:uid="{E56A4801-B2C1-4479-B0AD-86F384451436}"/>
    <cellStyle name="20% - Accent3 3 5 9" xfId="22454" xr:uid="{7825686E-7D2D-4BA8-BB8C-C751D0227BB2}"/>
    <cellStyle name="20% - Accent3 3 5 9 2" xfId="37815" xr:uid="{B0297721-BFC8-428A-8202-D35E4206D079}"/>
    <cellStyle name="20% - Accent3 3 6" xfId="14704" xr:uid="{03D30976-962C-4BEF-98A3-58429A52329F}"/>
    <cellStyle name="20% - Accent3 3 6 10" xfId="30588" xr:uid="{D2CEECD2-F303-4027-B21B-C5F594234578}"/>
    <cellStyle name="20% - Accent3 3 6 2" xfId="18104" xr:uid="{1C4EE2FF-E90C-48AB-B1F3-AE702E2DE8D8}"/>
    <cellStyle name="20% - Accent3 3 6 2 2" xfId="25633" xr:uid="{F0DFBC99-FAD6-4E95-A480-E2827DFC2155}"/>
    <cellStyle name="20% - Accent3 3 6 2 2 2" xfId="40994" xr:uid="{5957C0AB-4C92-47F0-AB9D-3DD62AC43436}"/>
    <cellStyle name="20% - Accent3 3 6 2 3" xfId="33746" xr:uid="{18828E58-91CD-49CB-AA0C-56EE6F1B75DD}"/>
    <cellStyle name="20% - Accent3 3 6 3" xfId="18949" xr:uid="{0A8422F9-A69E-4BA0-B435-06FB46EC6527}"/>
    <cellStyle name="20% - Accent3 3 6 3 2" xfId="26475" xr:uid="{05B2A44E-BABE-4B96-A196-BF59E3419D2D}"/>
    <cellStyle name="20% - Accent3 3 6 3 2 2" xfId="41836" xr:uid="{EFC397C5-9256-458B-891B-8141421C6D31}"/>
    <cellStyle name="20% - Accent3 3 6 3 3" xfId="34588" xr:uid="{FC6FDE09-764B-49DC-809B-ADED277DDA66}"/>
    <cellStyle name="20% - Accent3 3 6 4" xfId="19791" xr:uid="{8F95AE2F-D1D1-4E39-A0F9-D72120F3E430}"/>
    <cellStyle name="20% - Accent3 3 6 4 2" xfId="27308" xr:uid="{670FE55F-9BFF-436A-9011-4D58F4AC8549}"/>
    <cellStyle name="20% - Accent3 3 6 4 2 2" xfId="42669" xr:uid="{FB3773C4-E36D-439B-87A5-C85C6ECB2CB3}"/>
    <cellStyle name="20% - Accent3 3 6 4 3" xfId="35421" xr:uid="{DCFCA2AE-0416-4E60-9561-BD81EE7F1886}"/>
    <cellStyle name="20% - Accent3 3 6 5" xfId="19921" xr:uid="{C7220DB8-D57C-4178-A53F-FC5C094FA36E}"/>
    <cellStyle name="20% - Accent3 3 6 5 2" xfId="27422" xr:uid="{BA4C6315-D384-4872-B356-B3E6724D130D}"/>
    <cellStyle name="20% - Accent3 3 6 5 2 2" xfId="42783" xr:uid="{2A96DD38-AB49-4B6F-A737-331AEF4F6238}"/>
    <cellStyle name="20% - Accent3 3 6 5 3" xfId="35535" xr:uid="{A57FDDF6-4C94-47C1-9B78-3D195304D7C1}"/>
    <cellStyle name="20% - Accent3 3 6 6" xfId="19170" xr:uid="{6DFD780C-D74C-4AE0-B31E-969373702A45}"/>
    <cellStyle name="20% - Accent3 3 6 6 2" xfId="26692" xr:uid="{7B59C196-6D16-4797-B88C-332BD548D56D}"/>
    <cellStyle name="20% - Accent3 3 6 6 2 2" xfId="42053" xr:uid="{A0FB4156-9997-4644-AA52-2BC34B4923C6}"/>
    <cellStyle name="20% - Accent3 3 6 6 3" xfId="34805" xr:uid="{71206C3F-41BC-4E11-8694-17ACA2D58B48}"/>
    <cellStyle name="20% - Accent3 3 6 7" xfId="18523" xr:uid="{7CF6A20D-6DE8-4243-B0CF-DCE50E403E07}"/>
    <cellStyle name="20% - Accent3 3 6 7 2" xfId="26050" xr:uid="{6161D881-410A-4C76-B57C-2614B9771E99}"/>
    <cellStyle name="20% - Accent3 3 6 7 2 2" xfId="41411" xr:uid="{32327A67-1B96-4FFF-885F-616AB1E8FE68}"/>
    <cellStyle name="20% - Accent3 3 6 7 3" xfId="34163" xr:uid="{CD8DBDCD-BDC5-4011-8CEC-F5A35CE3E5F4}"/>
    <cellStyle name="20% - Accent3 3 6 8" xfId="15104" xr:uid="{2ACA7E8F-B9CC-4EE1-A02E-B24EDA370399}"/>
    <cellStyle name="20% - Accent3 3 6 8 2" xfId="22785" xr:uid="{E5C949DC-0A1A-4249-9DDA-6299313FEA5E}"/>
    <cellStyle name="20% - Accent3 3 6 8 2 2" xfId="38146" xr:uid="{C6E864A6-9A09-4A8E-B9FD-B02D1B5F8D78}"/>
    <cellStyle name="20% - Accent3 3 6 8 3" xfId="30898" xr:uid="{095D9D85-82AF-4A9B-A00C-82C94D7701BC}"/>
    <cellStyle name="20% - Accent3 3 6 9" xfId="22476" xr:uid="{BE4F9FD5-BDD3-4644-B5A8-65517A60DB34}"/>
    <cellStyle name="20% - Accent3 3 6 9 2" xfId="37837" xr:uid="{48179AAC-59BA-467B-BFD5-3D60D9111063}"/>
    <cellStyle name="20% - Accent3 3 7" xfId="16999" xr:uid="{F544876E-D35B-4D06-9B41-7D6942A97E15}"/>
    <cellStyle name="20% - Accent3 3 7 2" xfId="24541" xr:uid="{D19DE892-98D3-4FB5-9BB2-DA3F8EBE7943}"/>
    <cellStyle name="20% - Accent3 3 7 2 2" xfId="39902" xr:uid="{A6579FD1-F864-483E-B80A-10650565B480}"/>
    <cellStyle name="20% - Accent3 3 7 3" xfId="32654" xr:uid="{38C21366-AD1F-4E52-9D12-96F2F0B4CD74}"/>
    <cellStyle name="20% - Accent3 3 8" xfId="16081" xr:uid="{67795462-C2AE-466D-9323-57503296C14E}"/>
    <cellStyle name="20% - Accent3 3 8 2" xfId="23687" xr:uid="{578E7A15-147C-442A-80C0-0BFAA4765D71}"/>
    <cellStyle name="20% - Accent3 3 8 2 2" xfId="39048" xr:uid="{86E634E3-6099-4794-90EC-1073017D205A}"/>
    <cellStyle name="20% - Accent3 3 8 3" xfId="31800" xr:uid="{D0B9F87D-73C0-4DEA-84FC-00DE85E05D60}"/>
    <cellStyle name="20% - Accent3 3 9" xfId="15958" xr:uid="{9EC22B9D-28CC-45E6-8372-8401C0B27AC1}"/>
    <cellStyle name="20% - Accent3 3 9 2" xfId="23575" xr:uid="{0CB1955F-1952-426E-9D50-C0CD7F4DCC1C}"/>
    <cellStyle name="20% - Accent3 3 9 2 2" xfId="38936" xr:uid="{F52D12B6-E25E-4643-9FF6-63915AB669D9}"/>
    <cellStyle name="20% - Accent3 3 9 3" xfId="31688" xr:uid="{26FC9134-BCEC-4AE4-A58B-2BE0895FA8F5}"/>
    <cellStyle name="20% - Accent3 4" xfId="12075" xr:uid="{4B3FB818-BB10-4E7D-BD7C-BE094180BD55}"/>
    <cellStyle name="20% - Accent3 4 10" xfId="13701" xr:uid="{25D4637F-4638-42D5-9823-7C1E1B0A07F3}"/>
    <cellStyle name="20% - Accent3 4 10 2" xfId="29890" xr:uid="{DCA86285-83F3-4974-8569-184BE8E79501}"/>
    <cellStyle name="20% - Accent3 4 11" xfId="29298" xr:uid="{E8AC7C91-1ED5-4359-A99D-21CF59135642}"/>
    <cellStyle name="20% - Accent3 4 12" xfId="12939" xr:uid="{AEBF10CC-C1B0-420D-87A9-52E9C03D83EF}"/>
    <cellStyle name="20% - Accent3 4 13" xfId="44342" xr:uid="{6BD426C1-0CE9-4578-AF4D-6CFD1112E030}"/>
    <cellStyle name="20% - Accent3 4 2" xfId="17208" xr:uid="{F591DF3A-5A02-4352-84CF-9D17F0406FD4}"/>
    <cellStyle name="20% - Accent3 4 2 2" xfId="24744" xr:uid="{A8910E9D-3AD5-4191-A440-3CDCDF7C5219}"/>
    <cellStyle name="20% - Accent3 4 2 2 2" xfId="40105" xr:uid="{5147AC41-9F94-4626-B954-5A0398EDA425}"/>
    <cellStyle name="20% - Accent3 4 2 3" xfId="32857" xr:uid="{EF7869F8-1B09-450D-A103-B51AA488AF30}"/>
    <cellStyle name="20% - Accent3 4 3" xfId="17820" xr:uid="{DE2AA1FA-A3D3-49A5-892C-045DAD55356E}"/>
    <cellStyle name="20% - Accent3 4 3 2" xfId="25350" xr:uid="{84147269-108C-498A-AC74-4E196F0D3AE9}"/>
    <cellStyle name="20% - Accent3 4 3 2 2" xfId="40711" xr:uid="{87601C33-FCFF-402F-8A76-0CDA67161A58}"/>
    <cellStyle name="20% - Accent3 4 3 3" xfId="33463" xr:uid="{F3524501-C63B-4B8C-98AB-8AA65C5191C0}"/>
    <cellStyle name="20% - Accent3 4 4" xfId="14755" xr:uid="{88C60F24-524D-4305-8763-630EA6BA8047}"/>
    <cellStyle name="20% - Accent3 4 4 2" xfId="22514" xr:uid="{ED600020-1141-4F9F-BAA3-02347CCC1F5A}"/>
    <cellStyle name="20% - Accent3 4 4 2 2" xfId="37875" xr:uid="{CF8B47E9-F16A-4FCD-9705-DCF5EA2C639F}"/>
    <cellStyle name="20% - Accent3 4 4 3" xfId="30627" xr:uid="{CD92F6C7-A710-40E5-9220-E299DB9522C9}"/>
    <cellStyle name="20% - Accent3 4 5" xfId="20444" xr:uid="{46D42FEA-D116-4AB0-909F-7FFA852C078A}"/>
    <cellStyle name="20% - Accent3 4 5 2" xfId="27881" xr:uid="{4E86CF9D-E783-489A-AB2F-AA7CEBDB8E28}"/>
    <cellStyle name="20% - Accent3 4 5 2 2" xfId="43242" xr:uid="{12DAE4DD-C994-47FB-96CE-8206933D208F}"/>
    <cellStyle name="20% - Accent3 4 5 3" xfId="35994" xr:uid="{9EECC70B-D928-40AE-ABBD-3A1224654B90}"/>
    <cellStyle name="20% - Accent3 4 6" xfId="20901" xr:uid="{5F6FF822-8EC4-421C-A94A-261ABED6E854}"/>
    <cellStyle name="20% - Accent3 4 6 2" xfId="28278" xr:uid="{D6BDD2D0-8882-480C-8BB4-9D96C07753A4}"/>
    <cellStyle name="20% - Accent3 4 6 2 2" xfId="43639" xr:uid="{0505C206-4816-473C-B39A-E509C09FF73C}"/>
    <cellStyle name="20% - Accent3 4 6 3" xfId="36391" xr:uid="{9B790B2B-75AC-436A-8D05-15640C22CCF9}"/>
    <cellStyle name="20% - Accent3 4 7" xfId="21258" xr:uid="{C1627493-7339-411E-A740-65ECC3942030}"/>
    <cellStyle name="20% - Accent3 4 7 2" xfId="28581" xr:uid="{6FD1EB8A-E7EB-4E79-939C-14409E239657}"/>
    <cellStyle name="20% - Accent3 4 7 2 2" xfId="43942" xr:uid="{B0A7D078-819A-49AC-B78D-BD4BAC652F2C}"/>
    <cellStyle name="20% - Accent3 4 7 3" xfId="36694" xr:uid="{8C0AB0CB-008C-465D-8B2B-9A5AFABF3488}"/>
    <cellStyle name="20% - Accent3 4 8" xfId="21494" xr:uid="{34EBA4AC-815E-40C2-B5C5-BFD7281B92FC}"/>
    <cellStyle name="20% - Accent3 4 8 2" xfId="28772" xr:uid="{57C55F2B-21D0-42D2-9746-D1FF45F4F28A}"/>
    <cellStyle name="20% - Accent3 4 8 2 2" xfId="44133" xr:uid="{D5888EF2-FDCA-4E76-B795-8BAAAD3AE06C}"/>
    <cellStyle name="20% - Accent3 4 8 3" xfId="36885" xr:uid="{F3A405E3-FD44-4B49-A179-F25F7ED85361}"/>
    <cellStyle name="20% - Accent3 4 9" xfId="21778" xr:uid="{F981AEC3-6B0A-4091-92DC-602E8B43DB88}"/>
    <cellStyle name="20% - Accent3 4 9 2" xfId="37139" xr:uid="{366F42CE-1253-4639-B242-2E06778E4476}"/>
    <cellStyle name="20% - Accent3 5" xfId="14008" xr:uid="{D968BC69-DF19-4459-96F9-DB4D9169F49E}"/>
    <cellStyle name="20% - Accent3 5 10" xfId="30057" xr:uid="{3263B224-9D67-4716-BE33-4A1090696C01}"/>
    <cellStyle name="20% - Accent3 5 2" xfId="17469" xr:uid="{1A80B3B0-ED56-4079-9CBD-79AD31DBBE3D}"/>
    <cellStyle name="20% - Accent3 5 2 2" xfId="25002" xr:uid="{E1B12B61-C212-4905-94B3-93478F5F4370}"/>
    <cellStyle name="20% - Accent3 5 2 2 2" xfId="40363" xr:uid="{E5CBC48E-F55E-4C6D-84EA-2D7116FF9275}"/>
    <cellStyle name="20% - Accent3 5 2 3" xfId="33115" xr:uid="{241FDC69-A33F-44AF-8C8B-4585F7114E3F}"/>
    <cellStyle name="20% - Accent3 5 3" xfId="18317" xr:uid="{E8DE182D-9072-4BC7-9935-8FC7E136EB93}"/>
    <cellStyle name="20% - Accent3 5 3 2" xfId="25845" xr:uid="{4B5DF98A-71B3-4045-B29E-1A81988D66BF}"/>
    <cellStyle name="20% - Accent3 5 3 2 2" xfId="41206" xr:uid="{ADAE871E-06E1-48BF-B1D2-558F904D359C}"/>
    <cellStyle name="20% - Accent3 5 3 3" xfId="33958" xr:uid="{85801F1D-3759-4CC1-AF31-70A08B38343C}"/>
    <cellStyle name="20% - Accent3 5 4" xfId="19171" xr:uid="{BBE93E56-613C-48F7-B3C1-4D727F8B0312}"/>
    <cellStyle name="20% - Accent3 5 4 2" xfId="26693" xr:uid="{12C6148A-8DA5-4614-829A-95D37F2C57B5}"/>
    <cellStyle name="20% - Accent3 5 4 2 2" xfId="42054" xr:uid="{10B4ECEC-0408-41EB-A93F-C7D56E7330A8}"/>
    <cellStyle name="20% - Accent3 5 4 3" xfId="34806" xr:uid="{2779AFA3-04F2-4653-8158-D6AD9FF280B1}"/>
    <cellStyle name="20% - Accent3 5 5" xfId="15117" xr:uid="{7B360093-0C38-46BE-8DBE-A537DBBA0278}"/>
    <cellStyle name="20% - Accent3 5 5 2" xfId="22797" xr:uid="{5F77E8ED-1454-44EC-B051-D474E60D2679}"/>
    <cellStyle name="20% - Accent3 5 5 2 2" xfId="38158" xr:uid="{C68F6AFF-7F72-4E52-9A15-28F9A3E8144B}"/>
    <cellStyle name="20% - Accent3 5 5 3" xfId="30910" xr:uid="{CB155BC7-1851-4BE2-9E87-09380A091007}"/>
    <cellStyle name="20% - Accent3 5 6" xfId="15970" xr:uid="{CA0F8F01-BE8E-4A36-9472-F3140E2E38EE}"/>
    <cellStyle name="20% - Accent3 5 6 2" xfId="23587" xr:uid="{A4D9A7A3-3207-48D5-8A81-8FAB3E62DC31}"/>
    <cellStyle name="20% - Accent3 5 6 2 2" xfId="38948" xr:uid="{6CCD5364-EEBB-4421-BF47-DE563C73106B}"/>
    <cellStyle name="20% - Accent3 5 6 3" xfId="31700" xr:uid="{492DA18E-3AD6-48A7-A70E-F8AC3E6DB289}"/>
    <cellStyle name="20% - Accent3 5 7" xfId="15580" xr:uid="{96B074CA-0242-4660-976A-80645A18067C}"/>
    <cellStyle name="20% - Accent3 5 7 2" xfId="23226" xr:uid="{3D1B1E00-CD44-444B-B348-5A2958D2D91D}"/>
    <cellStyle name="20% - Accent3 5 7 2 2" xfId="38587" xr:uid="{BFDADA19-8657-4253-A08D-2262554552CF}"/>
    <cellStyle name="20% - Accent3 5 7 3" xfId="31339" xr:uid="{454C3A13-49CE-454A-AEC4-61990CDB36AB}"/>
    <cellStyle name="20% - Accent3 5 8" xfId="15928" xr:uid="{6B785318-4106-4C9A-B76E-96536E69F633}"/>
    <cellStyle name="20% - Accent3 5 8 2" xfId="23549" xr:uid="{0B97B715-A36B-4B5F-BE25-35AD761492DF}"/>
    <cellStyle name="20% - Accent3 5 8 2 2" xfId="38910" xr:uid="{1A329145-1EF8-4ED2-80F7-2C4C38941646}"/>
    <cellStyle name="20% - Accent3 5 8 3" xfId="31662" xr:uid="{2981EBAC-4F8D-47D1-9082-16BC8D64BC87}"/>
    <cellStyle name="20% - Accent3 5 9" xfId="21945" xr:uid="{0C44A76B-0E06-4F37-812D-7F351D0B3F04}"/>
    <cellStyle name="20% - Accent3 5 9 2" xfId="37306" xr:uid="{3009A081-1AE4-46F5-AB8C-FFEAC008B342}"/>
    <cellStyle name="20% - Accent3 6" xfId="14219" xr:uid="{0A040C93-54C8-43AC-B631-18FE0605F4F2}"/>
    <cellStyle name="20% - Accent3 6 10" xfId="30202" xr:uid="{6581CF0A-701E-4980-825E-64A98B573F0D}"/>
    <cellStyle name="20% - Accent3 6 2" xfId="17652" xr:uid="{2880D950-DCB6-4677-99BF-BC9072A13ABF}"/>
    <cellStyle name="20% - Accent3 6 2 2" xfId="25185" xr:uid="{2E5540DA-14D4-457E-91DC-C72C950DFB68}"/>
    <cellStyle name="20% - Accent3 6 2 2 2" xfId="40546" xr:uid="{0A92CFBD-5E02-4BE1-8BFC-BCA1696F7707}"/>
    <cellStyle name="20% - Accent3 6 2 3" xfId="33298" xr:uid="{E15CF228-4023-460B-8346-BF091C05A7CE}"/>
    <cellStyle name="20% - Accent3 6 3" xfId="18497" xr:uid="{A84BC0C4-83E0-464C-9621-68F49F0B79EF}"/>
    <cellStyle name="20% - Accent3 6 3 2" xfId="26024" xr:uid="{E9275048-3C42-40A2-BDC5-A0361D09FC55}"/>
    <cellStyle name="20% - Accent3 6 3 2 2" xfId="41385" xr:uid="{4BF238B8-E1CE-4E64-9143-5F53F49B6BF5}"/>
    <cellStyle name="20% - Accent3 6 3 3" xfId="34137" xr:uid="{CD3936C9-55BA-4F1A-BE68-47BAA3F686BF}"/>
    <cellStyle name="20% - Accent3 6 4" xfId="19344" xr:uid="{1E33EF09-1756-4D7D-865A-C078C1334727}"/>
    <cellStyle name="20% - Accent3 6 4 2" xfId="26863" xr:uid="{FB06217E-667A-4D8D-817D-8591C15FCCAB}"/>
    <cellStyle name="20% - Accent3 6 4 2 2" xfId="42224" xr:uid="{86027F1D-E94E-47DF-9382-5BF1E54266D4}"/>
    <cellStyle name="20% - Accent3 6 4 3" xfId="34976" xr:uid="{B24C4780-AF16-40CA-8A47-1EE09B4CF776}"/>
    <cellStyle name="20% - Accent3 6 5" xfId="15420" xr:uid="{9FB64380-C070-4D02-BF7D-12A74C531964}"/>
    <cellStyle name="20% - Accent3 6 5 2" xfId="23080" xr:uid="{0A0937B5-445E-434D-8BF1-E0487F1018FD}"/>
    <cellStyle name="20% - Accent3 6 5 2 2" xfId="38441" xr:uid="{78AF2EEF-61DD-4B52-9907-F250F8B68A45}"/>
    <cellStyle name="20% - Accent3 6 5 3" xfId="31193" xr:uid="{E60CFB82-98DA-45D8-88D8-3E0E723C4A7D}"/>
    <cellStyle name="20% - Accent3 6 6" xfId="15833" xr:uid="{2203547C-8563-4AB0-A71B-30B163BAF119}"/>
    <cellStyle name="20% - Accent3 6 6 2" xfId="23461" xr:uid="{3CF8AEE1-86FB-497E-8AC9-E7194DA82A28}"/>
    <cellStyle name="20% - Accent3 6 6 2 2" xfId="38822" xr:uid="{91DD7F13-74E5-4031-A760-82FDF825AFFB}"/>
    <cellStyle name="20% - Accent3 6 6 3" xfId="31574" xr:uid="{A6C84C0B-F55B-4CA5-9F12-5A11EEDE142B}"/>
    <cellStyle name="20% - Accent3 6 7" xfId="17135" xr:uid="{FDA2AF9B-CB11-406A-812B-6E9E3B6A1AEB}"/>
    <cellStyle name="20% - Accent3 6 7 2" xfId="24674" xr:uid="{6DFAF486-70F5-4A81-AA5B-E076F25BA926}"/>
    <cellStyle name="20% - Accent3 6 7 2 2" xfId="40035" xr:uid="{09BC54B3-8C50-4D7A-8449-7BAA5390DA97}"/>
    <cellStyle name="20% - Accent3 6 7 3" xfId="32787" xr:uid="{213EBF50-190F-4C5A-A927-138CA4548965}"/>
    <cellStyle name="20% - Accent3 6 8" xfId="16172" xr:uid="{74EA897C-656A-4F0A-A552-ABAA9DDA0ACE}"/>
    <cellStyle name="20% - Accent3 6 8 2" xfId="23773" xr:uid="{DE31B708-A8E6-44B6-98BB-C297BBCC3EE9}"/>
    <cellStyle name="20% - Accent3 6 8 2 2" xfId="39134" xr:uid="{4FF9B8E6-E5E6-416F-A982-F0D0887CA79D}"/>
    <cellStyle name="20% - Accent3 6 8 3" xfId="31886" xr:uid="{CEA397C0-B69D-4BBF-A636-467ABD7ABFDA}"/>
    <cellStyle name="20% - Accent3 6 9" xfId="22090" xr:uid="{B8619A34-1857-4078-BC74-6A0032083D46}"/>
    <cellStyle name="20% - Accent3 6 9 2" xfId="37451" xr:uid="{7223CDD8-BE8F-45DA-8FEA-ADE56E759CE9}"/>
    <cellStyle name="20% - Accent3 7" xfId="13988" xr:uid="{5D4DBE34-CB1D-4F6E-BB71-8743956B3385}"/>
    <cellStyle name="20% - Accent3 7 10" xfId="30043" xr:uid="{B6885B82-69AD-4460-A797-E7E7F569ED5A}"/>
    <cellStyle name="20% - Accent3 7 2" xfId="17450" xr:uid="{9FB77D00-B660-4C7C-93A6-494A92F432F4}"/>
    <cellStyle name="20% - Accent3 7 2 2" xfId="24983" xr:uid="{A4A7575A-072C-4CC9-B092-B823C8609771}"/>
    <cellStyle name="20% - Accent3 7 2 2 2" xfId="40344" xr:uid="{00DB55BE-F737-4A1F-AC23-2DB5B9378D75}"/>
    <cellStyle name="20% - Accent3 7 2 3" xfId="33096" xr:uid="{AAEB1EA8-EC31-487A-B57B-C4B19B9B701F}"/>
    <cellStyle name="20% - Accent3 7 3" xfId="18300" xr:uid="{5BA27071-0CDD-4D21-8816-D53BA45BCDB2}"/>
    <cellStyle name="20% - Accent3 7 3 2" xfId="25829" xr:uid="{BE61F97E-E555-4EAE-9938-38277ED18367}"/>
    <cellStyle name="20% - Accent3 7 3 2 2" xfId="41190" xr:uid="{DB1D88C4-582A-4289-828B-EE75EFCF9180}"/>
    <cellStyle name="20% - Accent3 7 3 3" xfId="33942" xr:uid="{C4015DFA-A9C4-4095-8EEA-8976CF37CC4E}"/>
    <cellStyle name="20% - Accent3 7 4" xfId="19152" xr:uid="{3638CEED-808F-42EE-A848-7BFE534E5F72}"/>
    <cellStyle name="20% - Accent3 7 4 2" xfId="26674" xr:uid="{F3987D8D-4B7F-4A2A-84BC-404F7B438AF1}"/>
    <cellStyle name="20% - Accent3 7 4 2 2" xfId="42035" xr:uid="{96B64099-88BF-45B7-9A97-7B725415AA44}"/>
    <cellStyle name="20% - Accent3 7 4 3" xfId="34787" xr:uid="{A0EE54D8-CF72-40DD-AC48-AC56C3303793}"/>
    <cellStyle name="20% - Accent3 7 5" xfId="15971" xr:uid="{FA5B2F02-C15E-4E04-B203-55EF45FCF135}"/>
    <cellStyle name="20% - Accent3 7 5 2" xfId="23588" xr:uid="{A595BA1D-2C76-4B8C-9A42-D96D58C5C0EA}"/>
    <cellStyle name="20% - Accent3 7 5 2 2" xfId="38949" xr:uid="{DCC4D6B8-193F-42EB-A5DE-97C946B90B93}"/>
    <cellStyle name="20% - Accent3 7 5 3" xfId="31701" xr:uid="{2AFF2ABF-1150-4FCB-A937-1D509D28F258}"/>
    <cellStyle name="20% - Accent3 7 6" xfId="15974" xr:uid="{D1242560-B534-4450-8BAA-CC9B65811789}"/>
    <cellStyle name="20% - Accent3 7 6 2" xfId="23591" xr:uid="{A29A95DE-AFF6-4B53-8453-75AD52204076}"/>
    <cellStyle name="20% - Accent3 7 6 2 2" xfId="38952" xr:uid="{3F3AC5F3-0F31-4294-B2AA-432191AC3451}"/>
    <cellStyle name="20% - Accent3 7 6 3" xfId="31704" xr:uid="{9013D9DE-22F3-436F-A2C7-ECAFF14482D6}"/>
    <cellStyle name="20% - Accent3 7 7" xfId="20344" xr:uid="{1D366AC4-05B7-44B5-8F5E-F0AA233B6691}"/>
    <cellStyle name="20% - Accent3 7 7 2" xfId="27794" xr:uid="{FB9FE08F-AB1C-4F42-B7CB-8E81AA5C2053}"/>
    <cellStyle name="20% - Accent3 7 7 2 2" xfId="43155" xr:uid="{83DB34B9-4427-4978-9D06-23BE77A2062B}"/>
    <cellStyle name="20% - Accent3 7 7 3" xfId="35907" xr:uid="{A4CC077C-FCE6-4ED6-B83D-71221239BFD9}"/>
    <cellStyle name="20% - Accent3 7 8" xfId="20819" xr:uid="{6D93AE96-81F0-4AC6-B14F-BE4867DC59B9}"/>
    <cellStyle name="20% - Accent3 7 8 2" xfId="28208" xr:uid="{E1BA66D5-BD42-4F9C-BAB1-9EB9CF051920}"/>
    <cellStyle name="20% - Accent3 7 8 2 2" xfId="43569" xr:uid="{B075F2DD-17F0-4650-91AB-11B7BEE2B383}"/>
    <cellStyle name="20% - Accent3 7 8 3" xfId="36321" xr:uid="{BC625933-A915-4617-8BED-2B56722F5909}"/>
    <cellStyle name="20% - Accent3 7 9" xfId="21931" xr:uid="{13BD3122-3BFE-4B1E-89F3-76016EB06DC6}"/>
    <cellStyle name="20% - Accent3 7 9 2" xfId="37292" xr:uid="{DBB3D3D3-0F8A-4303-B04E-2902BEB25E6B}"/>
    <cellStyle name="20% - Accent3 8" xfId="14565" xr:uid="{CD9B9EF9-1A37-4FB2-B018-4CA349EFF5F2}"/>
    <cellStyle name="20% - Accent3 8 10" xfId="30461" xr:uid="{EA272457-5CBB-42BD-87DC-7B196715506D}"/>
    <cellStyle name="20% - Accent3 8 2" xfId="17968" xr:uid="{A63C180E-11E0-45CE-9F7D-E3AC391123FF}"/>
    <cellStyle name="20% - Accent3 8 2 2" xfId="25497" xr:uid="{47D5880F-1D0B-47B8-A442-85B4C246561D}"/>
    <cellStyle name="20% - Accent3 8 2 2 2" xfId="40858" xr:uid="{40097168-FFD8-4020-A588-69D9B0595641}"/>
    <cellStyle name="20% - Accent3 8 2 3" xfId="33610" xr:uid="{A9F447E4-E340-4989-A396-FDBAF3B3B4C0}"/>
    <cellStyle name="20% - Accent3 8 3" xfId="18815" xr:uid="{4BB011F4-F3F4-4DF0-A4D6-054B5F71BC58}"/>
    <cellStyle name="20% - Accent3 8 3 2" xfId="26341" xr:uid="{01811FAD-2E65-45F8-99B0-C9E3B69B4C00}"/>
    <cellStyle name="20% - Accent3 8 3 2 2" xfId="41702" xr:uid="{FFCB3DA6-83DE-450C-B080-E986279A24DB}"/>
    <cellStyle name="20% - Accent3 8 3 3" xfId="34454" xr:uid="{A987988E-1C48-4156-A2C0-9F3A040BA305}"/>
    <cellStyle name="20% - Accent3 8 4" xfId="19659" xr:uid="{3A2583E0-6EF2-4BFE-A122-DE5AE6147ABC}"/>
    <cellStyle name="20% - Accent3 8 4 2" xfId="27176" xr:uid="{87285EC8-E6CA-46EF-AB2D-41A11C6D13A4}"/>
    <cellStyle name="20% - Accent3 8 4 2 2" xfId="42537" xr:uid="{480B729E-E4DF-4BE2-8C22-6A4DDEA1B912}"/>
    <cellStyle name="20% - Accent3 8 4 3" xfId="35289" xr:uid="{C768A8AE-9A7F-4C51-9718-37B0C5F03630}"/>
    <cellStyle name="20% - Accent3 8 5" xfId="16854" xr:uid="{CCA83831-5DED-426F-AEA4-DE761BFD2256}"/>
    <cellStyle name="20% - Accent3 8 5 2" xfId="24405" xr:uid="{8DBB1B7D-15E9-4A6E-90F9-9A29F1010E1B}"/>
    <cellStyle name="20% - Accent3 8 5 2 2" xfId="39766" xr:uid="{DD8D9F1B-64EF-4C5D-986D-2D0EB9E72231}"/>
    <cellStyle name="20% - Accent3 8 5 3" xfId="32518" xr:uid="{B2F66F1C-66B9-40D4-837D-799E57B80BEC}"/>
    <cellStyle name="20% - Accent3 8 6" xfId="19104" xr:uid="{4AA5B31F-975C-4EA8-B979-D1D2B60B9FF4}"/>
    <cellStyle name="20% - Accent3 8 6 2" xfId="26627" xr:uid="{CE273910-71CB-46B1-9B4B-C54697111735}"/>
    <cellStyle name="20% - Accent3 8 6 2 2" xfId="41988" xr:uid="{10542F1B-3F7D-4525-A224-67DA6C214E90}"/>
    <cellStyle name="20% - Accent3 8 6 3" xfId="34740" xr:uid="{943D779E-E0FF-47D8-BB39-CFCBCEFD989B}"/>
    <cellStyle name="20% - Accent3 8 7" xfId="15483" xr:uid="{66C1DF9B-34AC-4964-B909-819DD5F2C5EA}"/>
    <cellStyle name="20% - Accent3 8 7 2" xfId="23139" xr:uid="{75DAE77C-F152-41DD-AE55-5DDA0D770492}"/>
    <cellStyle name="20% - Accent3 8 7 2 2" xfId="38500" xr:uid="{8E6C5C25-7B37-458B-BEF2-6144F13BBE93}"/>
    <cellStyle name="20% - Accent3 8 7 3" xfId="31252" xr:uid="{0BD91F3D-0495-4A9B-AFA2-2C81A3FC1D99}"/>
    <cellStyle name="20% - Accent3 8 8" xfId="16535" xr:uid="{DC22B076-2901-46CC-A1C4-04E445B07A9D}"/>
    <cellStyle name="20% - Accent3 8 8 2" xfId="24107" xr:uid="{F7E837C3-BDE0-47B9-B9E8-E8D466D29A6F}"/>
    <cellStyle name="20% - Accent3 8 8 2 2" xfId="39468" xr:uid="{86DA7DA0-BAB6-401B-A287-7DCA29339521}"/>
    <cellStyle name="20% - Accent3 8 8 3" xfId="32220" xr:uid="{E257E1C1-DE65-4D3C-85F1-427ADCB62F2F}"/>
    <cellStyle name="20% - Accent3 8 9" xfId="22349" xr:uid="{680BF2EF-3DBA-4F51-AB66-D2F409F3698A}"/>
    <cellStyle name="20% - Accent3 8 9 2" xfId="37710" xr:uid="{850BEACF-F2C4-4C08-B7FF-3DD808D3CCB2}"/>
    <cellStyle name="20% - Accent3 9" xfId="14772" xr:uid="{A49A8062-7553-4C8F-A241-FF7289BCDD73}"/>
    <cellStyle name="20% - Accent3 9 2" xfId="19844" xr:uid="{0B618D25-6BD2-4990-8F08-012ED6BA725B}"/>
    <cellStyle name="20% - Accent3 9 2 2" xfId="27358" xr:uid="{7BD18394-55A2-4F1F-BB34-4A73A3AFA055}"/>
    <cellStyle name="20% - Accent3 9 2 2 2" xfId="42719" xr:uid="{8A5018FC-AB2E-44FF-BE0E-DF21B9833681}"/>
    <cellStyle name="20% - Accent3 9 2 3" xfId="35471" xr:uid="{5DEC94DD-E025-4C2F-A56E-FB8268C61AAD}"/>
    <cellStyle name="20% - Accent3 9 3" xfId="16352" xr:uid="{84C60444-BD29-42E9-AF06-B1196E628584}"/>
    <cellStyle name="20% - Accent3 9 3 2" xfId="23937" xr:uid="{EE6A50A4-6157-41AC-8600-8C306FA64301}"/>
    <cellStyle name="20% - Accent3 9 3 2 2" xfId="39298" xr:uid="{81905137-21F0-444C-9F70-E4BC11A2C6E6}"/>
    <cellStyle name="20% - Accent3 9 3 3" xfId="32050" xr:uid="{726751E9-DDD8-4845-88FB-F79DD63F6C5F}"/>
    <cellStyle name="20% - Accent3 9 4" xfId="15672" xr:uid="{47A8F982-1EFC-474B-BAF6-B7D87DD8F626}"/>
    <cellStyle name="20% - Accent3 9 4 2" xfId="23312" xr:uid="{D6B2F9CF-E1CA-4E2B-9B05-12AE8906F769}"/>
    <cellStyle name="20% - Accent3 9 4 2 2" xfId="38673" xr:uid="{E4B1A73C-BA83-4139-9A3C-AE54D41AE5DC}"/>
    <cellStyle name="20% - Accent3 9 4 3" xfId="31425" xr:uid="{61B634CF-CFD8-43F2-9B8E-25C32BB9B0E4}"/>
    <cellStyle name="20% - Accent3 9 5" xfId="15261" xr:uid="{08295EF8-DBA2-4382-8FB8-60B64E68E2C7}"/>
    <cellStyle name="20% - Accent3 9 5 2" xfId="22928" xr:uid="{3A10DC6F-92D2-4820-98B6-EC629BA05270}"/>
    <cellStyle name="20% - Accent3 9 5 2 2" xfId="38289" xr:uid="{8260A42D-AE0E-4232-BBB0-C179EB56D1FD}"/>
    <cellStyle name="20% - Accent3 9 5 3" xfId="31041" xr:uid="{E2F3F1C8-8667-464F-9E9D-021279C2C48A}"/>
    <cellStyle name="20% - Accent3 9 6" xfId="15443" xr:uid="{9BC01F71-251F-4077-A515-A801B9959C4D}"/>
    <cellStyle name="20% - Accent3 9 6 2" xfId="23103" xr:uid="{8D245565-53AA-4971-8ABE-C39DE3E8B4F9}"/>
    <cellStyle name="20% - Accent3 9 6 2 2" xfId="38464" xr:uid="{931E54FE-8E1F-477D-BBA2-5B407C9E31F9}"/>
    <cellStyle name="20% - Accent3 9 6 3" xfId="31216" xr:uid="{67333CCF-2053-413F-967C-8BFE5424A86E}"/>
    <cellStyle name="20% - Accent3 9 7" xfId="22529" xr:uid="{A4BA5206-2ED4-4757-B20A-EB8632CADE31}"/>
    <cellStyle name="20% - Accent3 9 7 2" xfId="37890" xr:uid="{37228B27-4C1F-405C-8BC3-2A6AEEE6F579}"/>
    <cellStyle name="20% - Accent3 9 8" xfId="30642" xr:uid="{C8D63D97-003A-41A5-BABB-1F4F8F8EEBEC}"/>
    <cellStyle name="20% - Accent4" xfId="25" builtinId="42" customBuiltin="1"/>
    <cellStyle name="20% - Accent4 10" xfId="17157" xr:uid="{D89D6E00-C19A-40A8-A6F3-7DC9D6A63EA6}"/>
    <cellStyle name="20% - Accent4 10 2" xfId="20038" xr:uid="{8A8D409B-BC27-4DEF-88FA-5AF54F153A57}"/>
    <cellStyle name="20% - Accent4 10 2 2" xfId="27524" xr:uid="{8280AD0C-646A-4595-B740-B97E581C90B0}"/>
    <cellStyle name="20% - Accent4 10 2 2 2" xfId="42885" xr:uid="{97A12536-9C38-4F2B-A9CB-1546C8C71CE8}"/>
    <cellStyle name="20% - Accent4 10 2 3" xfId="35637" xr:uid="{36DC07F0-1925-44AE-A5E1-FF3409CE2ED5}"/>
    <cellStyle name="20% - Accent4 10 3" xfId="19154" xr:uid="{31C82409-4DFA-4E7D-B432-F741694FE5F9}"/>
    <cellStyle name="20% - Accent4 10 3 2" xfId="26676" xr:uid="{F52E33BF-7308-4474-BC00-45BDE365107F}"/>
    <cellStyle name="20% - Accent4 10 3 2 2" xfId="42037" xr:uid="{5FE85C73-E6DC-48A6-B932-C130945D0954}"/>
    <cellStyle name="20% - Accent4 10 3 3" xfId="34789" xr:uid="{DC8D7122-C516-4F36-AA71-3DABAE64CC89}"/>
    <cellStyle name="20% - Accent4 10 4" xfId="16766" xr:uid="{86738008-51CD-4A98-98BD-80D074035470}"/>
    <cellStyle name="20% - Accent4 10 4 2" xfId="24322" xr:uid="{6A54F5DD-1B77-4388-B65B-856BEB09709F}"/>
    <cellStyle name="20% - Accent4 10 4 2 2" xfId="39683" xr:uid="{9363D813-D8D9-457B-9345-530BF69ED764}"/>
    <cellStyle name="20% - Accent4 10 4 3" xfId="32435" xr:uid="{5CDB4539-EEE7-4309-B40E-2C6714FC81B8}"/>
    <cellStyle name="20% - Accent4 10 5" xfId="16479" xr:uid="{3DD4B070-5F65-41C3-B95A-46D9A96DCA3F}"/>
    <cellStyle name="20% - Accent4 10 5 2" xfId="24056" xr:uid="{4C9054F8-E3B4-43F6-984C-435843F3F6FA}"/>
    <cellStyle name="20% - Accent4 10 5 2 2" xfId="39417" xr:uid="{EBB8F465-0575-464A-8C42-48088AED7B7F}"/>
    <cellStyle name="20% - Accent4 10 5 3" xfId="32169" xr:uid="{793CFD8E-4000-4790-9ADF-6042303515F6}"/>
    <cellStyle name="20% - Accent4 10 6" xfId="16704" xr:uid="{E92903B6-CCC6-4E08-A47B-52D740840D4B}"/>
    <cellStyle name="20% - Accent4 10 6 2" xfId="24264" xr:uid="{0A90CD17-92F1-4374-BD11-8CE507A69E06}"/>
    <cellStyle name="20% - Accent4 10 6 2 2" xfId="39625" xr:uid="{3C75EBC7-FC3E-4573-9A66-9D355EA49A6C}"/>
    <cellStyle name="20% - Accent4 10 6 3" xfId="32377" xr:uid="{21041805-808D-422C-A0BA-B27AFE74FF0A}"/>
    <cellStyle name="20% - Accent4 10 7" xfId="24695" xr:uid="{020F5186-575A-4C1F-97C1-17A680A7AAD4}"/>
    <cellStyle name="20% - Accent4 10 7 2" xfId="40056" xr:uid="{AFE899B0-5D31-4F15-A80C-FCDB4DABB819}"/>
    <cellStyle name="20% - Accent4 10 8" xfId="32808" xr:uid="{195062BD-E9C6-4418-86FE-878EE9B6BA4B}"/>
    <cellStyle name="20% - Accent4 11" xfId="17724" xr:uid="{1EB2A282-293E-4167-AB11-9CA03C96B064}"/>
    <cellStyle name="20% - Accent4 11 2" xfId="25256" xr:uid="{85EFB2F6-C759-4760-BF42-B08222A5927F}"/>
    <cellStyle name="20% - Accent4 11 2 2" xfId="40617" xr:uid="{431DD662-9C95-417A-B1A6-9486C48583DA}"/>
    <cellStyle name="20% - Accent4 11 3" xfId="33369" xr:uid="{7B72B904-B851-452F-B328-EAAD84D726D0}"/>
    <cellStyle name="20% - Accent4 12" xfId="20612" xr:uid="{2311CA37-5706-466B-8F8B-9CCF47FE5204}"/>
    <cellStyle name="20% - Accent4 12 2" xfId="28030" xr:uid="{2D3FB888-A7A0-44C4-8F15-D25498D04F56}"/>
    <cellStyle name="20% - Accent4 12 2 2" xfId="43391" xr:uid="{477705D4-CFFF-4C19-8D8F-E24009686AEE}"/>
    <cellStyle name="20% - Accent4 12 3" xfId="36143" xr:uid="{EF297EB3-9430-49AE-B734-EE82C2DCD1A6}"/>
    <cellStyle name="20% - Accent4 13" xfId="21037" xr:uid="{B12BAE58-7BB4-4C6A-899B-AB2D9146C73C}"/>
    <cellStyle name="20% - Accent4 13 2" xfId="28396" xr:uid="{E0F108A9-ABD4-4E1C-B588-A605A43B57A2}"/>
    <cellStyle name="20% - Accent4 13 2 2" xfId="43757" xr:uid="{E5E3201F-2765-48BA-9D90-EA16ADCFD828}"/>
    <cellStyle name="20% - Accent4 13 3" xfId="36509" xr:uid="{510617C7-EB0A-454D-AB18-63D6D2A29DF6}"/>
    <cellStyle name="20% - Accent4 14" xfId="21356" xr:uid="{E959CE15-DC0B-4F57-B68F-5D6CBA621433}"/>
    <cellStyle name="20% - Accent4 14 2" xfId="28662" xr:uid="{DF90C466-54B8-4BC3-8009-FED761977D94}"/>
    <cellStyle name="20% - Accent4 14 2 2" xfId="44023" xr:uid="{EA3DCA2F-678F-4D72-936B-3E5CFACABC73}"/>
    <cellStyle name="20% - Accent4 14 3" xfId="36775" xr:uid="{EFCBD556-6C62-4816-A7DC-29859B37CA07}"/>
    <cellStyle name="20% - Accent4 15" xfId="21543" xr:uid="{4430D372-75C4-475E-800B-88B97BC5A0FB}"/>
    <cellStyle name="20% - Accent4 15 2" xfId="28809" xr:uid="{6712FFD4-8460-4AF4-A885-CD28BCD460E6}"/>
    <cellStyle name="20% - Accent4 15 2 2" xfId="44170" xr:uid="{133365F8-1E11-4FAB-9811-FB06A435D09C}"/>
    <cellStyle name="20% - Accent4 15 3" xfId="36922" xr:uid="{F200F34F-ECF6-4391-AC04-1A35E37BBFBA}"/>
    <cellStyle name="20% - Accent4 16" xfId="21617" xr:uid="{86522D83-870D-408F-8D01-5A58152AC240}"/>
    <cellStyle name="20% - Accent4 16 2" xfId="36978" xr:uid="{EDD3D2A2-7516-43D2-912B-898BA1602DEC}"/>
    <cellStyle name="20% - Accent4 17" xfId="13372" xr:uid="{D4E9A215-56B2-45F5-9055-E34E75263A67}"/>
    <cellStyle name="20% - Accent4 17 2" xfId="29729" xr:uid="{3AAAD679-FE66-4E11-BCB4-A99E991F2CA7}"/>
    <cellStyle name="20% - Accent4 18" xfId="28867" xr:uid="{1C0DED45-B99A-46D8-A167-6239A2EBB28D}"/>
    <cellStyle name="20% - Accent4 19" xfId="44228" xr:uid="{60589929-6370-4D08-91BA-D0BEBEE55BBB}"/>
    <cellStyle name="20% - Accent4 2" xfId="8488" xr:uid="{ED89AE56-5473-496C-917C-3BF48D3FCEF2}"/>
    <cellStyle name="20% - Accent4 2 10" xfId="20525" xr:uid="{1BA3E32D-BEA5-4C60-9B9D-45555E32F9DD}"/>
    <cellStyle name="20% - Accent4 2 10 2" xfId="27952" xr:uid="{DE35E381-A7ED-40DD-92E3-700AB42BB320}"/>
    <cellStyle name="20% - Accent4 2 10 2 2" xfId="43313" xr:uid="{3DA05D87-063A-46C2-B63C-1CDD14F6C070}"/>
    <cellStyle name="20% - Accent4 2 10 3" xfId="36065" xr:uid="{DF9FF31C-9331-454E-BF28-CCB715FBC3C9}"/>
    <cellStyle name="20% - Accent4 2 11" xfId="20969" xr:uid="{5C660FE4-5249-41F5-A537-9446674A516D}"/>
    <cellStyle name="20% - Accent4 2 11 2" xfId="28336" xr:uid="{2B5826E0-5C14-4F60-B4E4-87B9A6921DA3}"/>
    <cellStyle name="20% - Accent4 2 11 2 2" xfId="43697" xr:uid="{8E3877E9-EF0E-4DFC-B04E-E3411333F38C}"/>
    <cellStyle name="20% - Accent4 2 11 3" xfId="36449" xr:uid="{DA82B40B-B7DA-4A7C-AFE8-30D9B4DA7120}"/>
    <cellStyle name="20% - Accent4 2 12" xfId="21308" xr:uid="{EF1B06E9-C7DF-4034-BE7D-66AEF0D30BED}"/>
    <cellStyle name="20% - Accent4 2 12 2" xfId="28622" xr:uid="{ED9A50F9-94D2-4221-A1BB-AEEB46EDCB40}"/>
    <cellStyle name="20% - Accent4 2 12 2 2" xfId="43983" xr:uid="{B35390B9-AD03-44A0-AC7F-8A2107B40D5F}"/>
    <cellStyle name="20% - Accent4 2 12 3" xfId="36735" xr:uid="{097024DC-8FC4-4DF2-A76B-7F0F72EB9171}"/>
    <cellStyle name="20% - Accent4 2 13" xfId="21517" xr:uid="{124444FC-DD85-4A74-ACA5-99659DDA75B7}"/>
    <cellStyle name="20% - Accent4 2 13 2" xfId="28788" xr:uid="{2B5CEBE4-AA39-4B04-A4E4-43A45CC9F3FC}"/>
    <cellStyle name="20% - Accent4 2 13 2 2" xfId="44149" xr:uid="{6CD454D9-A1CF-41C3-A44C-81CDEE564908}"/>
    <cellStyle name="20% - Accent4 2 13 3" xfId="36901" xr:uid="{B638263A-1C98-432A-86B2-677D5F4E4B75}"/>
    <cellStyle name="20% - Accent4 2 14" xfId="21685" xr:uid="{0F58FF37-3975-4D7D-AB87-7E90AF6F4B5B}"/>
    <cellStyle name="20% - Accent4 2 14 2" xfId="37046" xr:uid="{64E967D5-BD5E-4E2C-A612-A7819A9EE01A}"/>
    <cellStyle name="20% - Accent4 2 15" xfId="13499" xr:uid="{C9B0BD73-E189-4AEF-9E5F-FB66C7B0B1AC}"/>
    <cellStyle name="20% - Accent4 2 15 2" xfId="29797" xr:uid="{78D93882-D600-4FC6-95F6-32A733111923}"/>
    <cellStyle name="20% - Accent4 2 16" xfId="29056" xr:uid="{36B50251-F83D-4041-AD0F-EC938E4B6427}"/>
    <cellStyle name="20% - Accent4 2 17" xfId="12697" xr:uid="{F0116DCD-800F-4747-A961-9F86FB1B8141}"/>
    <cellStyle name="20% - Accent4 2 18" xfId="44387" xr:uid="{42AEB193-A21B-462F-98BA-97A9EB88AD0B}"/>
    <cellStyle name="20% - Accent4 2 2" xfId="12265" xr:uid="{3AD5AA7D-9C8A-4880-8F19-BBE1F7926956}"/>
    <cellStyle name="20% - Accent4 2 2 10" xfId="14433" xr:uid="{9DDB75D6-0375-4387-BAEA-F014002CEFAC}"/>
    <cellStyle name="20% - Accent4 2 2 10 2" xfId="30339" xr:uid="{F8684BA8-13C2-4DE6-A7A8-D44DB15E8AE3}"/>
    <cellStyle name="20% - Accent4 2 2 11" xfId="29486" xr:uid="{D8E8D238-033B-43FA-A96B-329F0A9025D9}"/>
    <cellStyle name="20% - Accent4 2 2 12" xfId="13129" xr:uid="{47DAF5D8-E8EF-44B0-87E4-65ED908A69E2}"/>
    <cellStyle name="20% - Accent4 2 2 13" xfId="44422" xr:uid="{BB28FBC2-B27E-4D25-A71C-75BABBA1D3C8}"/>
    <cellStyle name="20% - Accent4 2 2 2" xfId="17841" xr:uid="{E9AE283D-9FC0-4E0C-ADEA-FADF37011B34}"/>
    <cellStyle name="20% - Accent4 2 2 2 2" xfId="25370" xr:uid="{3B896639-DFB1-4C51-AD81-F44E2C81AC10}"/>
    <cellStyle name="20% - Accent4 2 2 2 2 2" xfId="40731" xr:uid="{70FEC07F-E624-41C5-A1F0-B36D2A18FE9C}"/>
    <cellStyle name="20% - Accent4 2 2 2 3" xfId="33483" xr:uid="{E0B927DF-D676-4A5E-A9DB-78CE3D080C62}"/>
    <cellStyle name="20% - Accent4 2 2 3" xfId="18686" xr:uid="{E7173240-865D-47AF-A589-FB051C82F55D}"/>
    <cellStyle name="20% - Accent4 2 2 3 2" xfId="26212" xr:uid="{E783B5A1-3351-49CA-9071-DFDE98BC9D9B}"/>
    <cellStyle name="20% - Accent4 2 2 3 2 2" xfId="41573" xr:uid="{F066EC49-FD4C-47E1-B034-CA20B566EE3E}"/>
    <cellStyle name="20% - Accent4 2 2 3 3" xfId="34325" xr:uid="{7FDF7EDC-700E-4596-9FFF-B5FBEF49AA2E}"/>
    <cellStyle name="20% - Accent4 2 2 4" xfId="19531" xr:uid="{CCF6FFE1-D851-4964-934B-25771107C4CE}"/>
    <cellStyle name="20% - Accent4 2 2 4 2" xfId="27048" xr:uid="{BE9EBF07-2A98-4BC7-A5DB-B0E6F8E44E26}"/>
    <cellStyle name="20% - Accent4 2 2 4 2 2" xfId="42409" xr:uid="{10CCB7AB-4976-472D-803B-01F410A41498}"/>
    <cellStyle name="20% - Accent4 2 2 4 3" xfId="35161" xr:uid="{18E61226-E103-4167-B383-D43EF399CAAA}"/>
    <cellStyle name="20% - Accent4 2 2 5" xfId="15703" xr:uid="{15921A9D-8EFC-4E19-82C7-2B16A2AC0002}"/>
    <cellStyle name="20% - Accent4 2 2 5 2" xfId="23343" xr:uid="{E0AFF577-723C-4AFE-B2DA-26BF729B603B}"/>
    <cellStyle name="20% - Accent4 2 2 5 2 2" xfId="38704" xr:uid="{DC6C2E04-093E-427D-9F2C-CE5E68CB16B3}"/>
    <cellStyle name="20% - Accent4 2 2 5 3" xfId="31456" xr:uid="{D7915F18-CEB0-4A8B-BAFD-F088A83FB875}"/>
    <cellStyle name="20% - Accent4 2 2 6" xfId="15278" xr:uid="{DB0DD991-5370-4E03-8433-643244EBB43E}"/>
    <cellStyle name="20% - Accent4 2 2 6 2" xfId="22945" xr:uid="{615C3AB5-D737-4AA1-ACA9-4E6A8F89731E}"/>
    <cellStyle name="20% - Accent4 2 2 6 2 2" xfId="38306" xr:uid="{B33B46E0-773A-41C1-BF57-307EBCBAB6C8}"/>
    <cellStyle name="20% - Accent4 2 2 6 3" xfId="31058" xr:uid="{CC9FFE48-4D4B-4BAD-BC31-489D61876B9A}"/>
    <cellStyle name="20% - Accent4 2 2 7" xfId="16140" xr:uid="{9C6AF690-3908-49D0-9C10-4A091D308148}"/>
    <cellStyle name="20% - Accent4 2 2 7 2" xfId="23741" xr:uid="{20B98F34-5019-41E4-B73E-80DCBC30867F}"/>
    <cellStyle name="20% - Accent4 2 2 7 2 2" xfId="39102" xr:uid="{917B91A5-AC1B-4D90-8EAC-81E630ACBEF9}"/>
    <cellStyle name="20% - Accent4 2 2 7 3" xfId="31854" xr:uid="{698B1F1B-2AFB-4934-9D9E-986C6FC3C455}"/>
    <cellStyle name="20% - Accent4 2 2 8" xfId="20281" xr:uid="{AB318280-11C4-4C6D-962A-E08A095FCC6E}"/>
    <cellStyle name="20% - Accent4 2 2 8 2" xfId="27740" xr:uid="{672073BC-A1D1-4D8E-8180-1E749E623EBB}"/>
    <cellStyle name="20% - Accent4 2 2 8 2 2" xfId="43101" xr:uid="{2C1D505B-E3CF-4573-AE83-1233A493C031}"/>
    <cellStyle name="20% - Accent4 2 2 8 3" xfId="35853" xr:uid="{601B8265-AD3C-4A12-BC78-C135D0556774}"/>
    <cellStyle name="20% - Accent4 2 2 9" xfId="22227" xr:uid="{BE235170-1939-443E-8ACD-729C09ADA06D}"/>
    <cellStyle name="20% - Accent4 2 2 9 2" xfId="37588" xr:uid="{2B932A8F-8CB7-484C-9243-40AB971DEE54}"/>
    <cellStyle name="20% - Accent4 2 3" xfId="14518" xr:uid="{4E9C5097-2857-43D4-ACD2-2FD0D10CFFBD}"/>
    <cellStyle name="20% - Accent4 2 3 10" xfId="30424" xr:uid="{45D94292-1792-4AB6-9945-A295C7531854}"/>
    <cellStyle name="20% - Accent4 2 3 2" xfId="17926" xr:uid="{A9A3A4F4-25DA-432F-84AF-C70B4CBCD0E4}"/>
    <cellStyle name="20% - Accent4 2 3 2 2" xfId="25455" xr:uid="{3F3394F5-0EE8-488A-A00A-C0203666C8DD}"/>
    <cellStyle name="20% - Accent4 2 3 2 2 2" xfId="40816" xr:uid="{B43685CD-3C15-4934-9DE1-893EE1ADB3AC}"/>
    <cellStyle name="20% - Accent4 2 3 2 3" xfId="33568" xr:uid="{99D5A183-E7A0-4448-A70E-A229DAD64B1A}"/>
    <cellStyle name="20% - Accent4 2 3 3" xfId="18771" xr:uid="{E39EA200-5EE0-43FB-A3E0-74E98EB27099}"/>
    <cellStyle name="20% - Accent4 2 3 3 2" xfId="26297" xr:uid="{229980CB-79A5-41F7-8EE6-21018E52F707}"/>
    <cellStyle name="20% - Accent4 2 3 3 2 2" xfId="41658" xr:uid="{51F3A40D-70B5-4D70-92E9-B902E456ABEE}"/>
    <cellStyle name="20% - Accent4 2 3 3 3" xfId="34410" xr:uid="{78C6B777-09E4-45DF-AEFD-BFDEF8EA0051}"/>
    <cellStyle name="20% - Accent4 2 3 4" xfId="19616" xr:uid="{70179050-11DA-459D-A9B1-B6A358BE2104}"/>
    <cellStyle name="20% - Accent4 2 3 4 2" xfId="27133" xr:uid="{C64D2049-719B-4515-A021-F9FED21358F9}"/>
    <cellStyle name="20% - Accent4 2 3 4 2 2" xfId="42494" xr:uid="{7076D800-2DB5-4D30-BD8F-E82F1C25C0D4}"/>
    <cellStyle name="20% - Accent4 2 3 4 3" xfId="35246" xr:uid="{1E14F52B-4216-4CF0-A71E-77D131115434}"/>
    <cellStyle name="20% - Accent4 2 3 5" xfId="16447" xr:uid="{E668E38A-311C-4834-8C7E-4648ACEACC56}"/>
    <cellStyle name="20% - Accent4 2 3 5 2" xfId="24025" xr:uid="{50B63024-FC6B-475E-89BA-3D32ADC2DF7D}"/>
    <cellStyle name="20% - Accent4 2 3 5 2 2" xfId="39386" xr:uid="{5D7ED0CF-5C20-4779-A37A-F2648ADF51D2}"/>
    <cellStyle name="20% - Accent4 2 3 5 3" xfId="32138" xr:uid="{29DA2E9F-2B4C-49DD-A068-B027204AAFC1}"/>
    <cellStyle name="20% - Accent4 2 3 6" xfId="15196" xr:uid="{87CCD11E-AA76-493D-BDBD-FDBB40617A70}"/>
    <cellStyle name="20% - Accent4 2 3 6 2" xfId="22868" xr:uid="{CF3AE61C-76A0-4162-B7FF-D40E2EEC1219}"/>
    <cellStyle name="20% - Accent4 2 3 6 2 2" xfId="38229" xr:uid="{98E86ECC-4C05-4A63-A392-526300785A2A}"/>
    <cellStyle name="20% - Accent4 2 3 6 3" xfId="30981" xr:uid="{FE1CB654-342B-470A-9D6A-A6259E248897}"/>
    <cellStyle name="20% - Accent4 2 3 7" xfId="15313" xr:uid="{62BDD956-5CCB-430B-80D6-E222CEEF5C02}"/>
    <cellStyle name="20% - Accent4 2 3 7 2" xfId="22977" xr:uid="{4E0063F4-37F0-41D1-A155-64B5612876AE}"/>
    <cellStyle name="20% - Accent4 2 3 7 2 2" xfId="38338" xr:uid="{62369823-8B65-44DA-8CAF-631C69B26DB9}"/>
    <cellStyle name="20% - Accent4 2 3 7 3" xfId="31090" xr:uid="{7DAEA156-C3F4-4CFC-9686-24041796324D}"/>
    <cellStyle name="20% - Accent4 2 3 8" xfId="20123" xr:uid="{A32FD680-7EB8-4722-85D0-5AD70E011F81}"/>
    <cellStyle name="20% - Accent4 2 3 8 2" xfId="27599" xr:uid="{C4AF6CA6-37F8-4334-81E6-12467483CE88}"/>
    <cellStyle name="20% - Accent4 2 3 8 2 2" xfId="42960" xr:uid="{7F48F0C9-03AC-4F45-A854-407A4E3C6034}"/>
    <cellStyle name="20% - Accent4 2 3 8 3" xfId="35712" xr:uid="{DE4DC407-BC21-4FA7-998B-1653E1B38978}"/>
    <cellStyle name="20% - Accent4 2 3 9" xfId="22312" xr:uid="{F0566004-B5D3-4EF2-AFDC-33FF3AECFACF}"/>
    <cellStyle name="20% - Accent4 2 3 9 2" xfId="37673" xr:uid="{CC21DB57-E9C7-4A86-A53C-807CE2C91BEC}"/>
    <cellStyle name="20% - Accent4 2 4" xfId="13809" xr:uid="{CF57E00C-5698-4922-A7B1-3D010FE3EA5B}"/>
    <cellStyle name="20% - Accent4 2 4 10" xfId="29926" xr:uid="{50C1DD09-DD70-4D85-A41F-1C47EB35C3AE}"/>
    <cellStyle name="20% - Accent4 2 4 2" xfId="17287" xr:uid="{1F89F443-CC23-4CC1-994A-59002861E9E3}"/>
    <cellStyle name="20% - Accent4 2 4 2 2" xfId="24820" xr:uid="{8D03851E-4746-45C1-8E37-D41FB6B9C5C6}"/>
    <cellStyle name="20% - Accent4 2 4 2 2 2" xfId="40181" xr:uid="{24D4EA8F-0DBD-4D86-A6F5-0171DB3DE34B}"/>
    <cellStyle name="20% - Accent4 2 4 2 3" xfId="32933" xr:uid="{2715A7A5-4B50-455C-8237-6544DC4AF05D}"/>
    <cellStyle name="20% - Accent4 2 4 3" xfId="18151" xr:uid="{26434A20-89D3-4BF4-94FE-AB6B557093A6}"/>
    <cellStyle name="20% - Accent4 2 4 3 2" xfId="25680" xr:uid="{4605C4AA-8EA9-415D-8B20-DE0E0DEF3579}"/>
    <cellStyle name="20% - Accent4 2 4 3 2 2" xfId="41041" xr:uid="{B1E89FFE-EBC0-4E8F-975C-2C5B97BA84C2}"/>
    <cellStyle name="20% - Accent4 2 4 3 3" xfId="33793" xr:uid="{9A37AACE-81B9-4AA0-AC71-1A996E136858}"/>
    <cellStyle name="20% - Accent4 2 4 4" xfId="18998" xr:uid="{DB5C98AA-111C-49FE-9627-6FDB4057AD82}"/>
    <cellStyle name="20% - Accent4 2 4 4 2" xfId="26524" xr:uid="{6FADA366-1F2E-4299-B031-F7641DE301A1}"/>
    <cellStyle name="20% - Accent4 2 4 4 2 2" xfId="41885" xr:uid="{800EF55B-2538-405A-8D87-1FBC77EB9B2A}"/>
    <cellStyle name="20% - Accent4 2 4 4 3" xfId="34637" xr:uid="{C5983740-0897-45DE-AFFD-2A2DED3D3F00}"/>
    <cellStyle name="20% - Accent4 2 4 5" xfId="20487" xr:uid="{FE7D0962-CCA0-4D71-B223-1AC68F88E88A}"/>
    <cellStyle name="20% - Accent4 2 4 5 2" xfId="27919" xr:uid="{BC77A532-17F9-4E62-B597-3709B6C52D99}"/>
    <cellStyle name="20% - Accent4 2 4 5 2 2" xfId="43280" xr:uid="{6E5E059E-5A17-443E-9FA8-4E8F0CBDA2D3}"/>
    <cellStyle name="20% - Accent4 2 4 5 3" xfId="36032" xr:uid="{CE37082B-6A26-4EE7-B728-2D0BD061511C}"/>
    <cellStyle name="20% - Accent4 2 4 6" xfId="20937" xr:uid="{27F96133-21A7-492C-AEDE-C8ED6D8835DB}"/>
    <cellStyle name="20% - Accent4 2 4 6 2" xfId="28309" xr:uid="{DC077CCE-60C2-43E7-89D2-802987B6CA57}"/>
    <cellStyle name="20% - Accent4 2 4 6 2 2" xfId="43670" xr:uid="{86940FC6-5C07-41EA-BD0D-EBB77A2038E6}"/>
    <cellStyle name="20% - Accent4 2 4 6 3" xfId="36422" xr:uid="{2A98E594-AE6D-4913-89E3-A2D1092E861D}"/>
    <cellStyle name="20% - Accent4 2 4 7" xfId="21284" xr:uid="{024B90CB-E9D8-4845-9083-263397BF2EBF}"/>
    <cellStyle name="20% - Accent4 2 4 7 2" xfId="28603" xr:uid="{AE2E222D-B16D-4392-8B67-E5F4CBC9E272}"/>
    <cellStyle name="20% - Accent4 2 4 7 2 2" xfId="43964" xr:uid="{3A05A67E-426C-4756-A506-D804A95AAFC3}"/>
    <cellStyle name="20% - Accent4 2 4 7 3" xfId="36716" xr:uid="{0F493892-62D1-4E7A-B8C7-1AC16776033B}"/>
    <cellStyle name="20% - Accent4 2 4 8" xfId="21508" xr:uid="{4FC7EA6B-3203-4581-86C5-0E2055FC7A8B}"/>
    <cellStyle name="20% - Accent4 2 4 8 2" xfId="28782" xr:uid="{6AD76A7B-4ED0-40F4-8538-8BA202CD6079}"/>
    <cellStyle name="20% - Accent4 2 4 8 2 2" xfId="44143" xr:uid="{DB7B72FF-2668-4D5C-8D43-A1EB6C5DA6E9}"/>
    <cellStyle name="20% - Accent4 2 4 8 3" xfId="36895" xr:uid="{8ADE8BBA-8201-43E3-9D3F-C0DCA16AE3F3}"/>
    <cellStyle name="20% - Accent4 2 4 9" xfId="21814" xr:uid="{D8533A7A-08D3-4738-AF28-FB070CC2D651}"/>
    <cellStyle name="20% - Accent4 2 4 9 2" xfId="37175" xr:uid="{A3661BB2-9F00-4CDE-AC0F-D8659BF8200D}"/>
    <cellStyle name="20% - Accent4 2 5" xfId="14297" xr:uid="{640A0C1A-50E7-4C9E-9C1F-76B9620C9694}"/>
    <cellStyle name="20% - Accent4 2 5 10" xfId="30249" xr:uid="{0E12A580-3198-48FD-B35C-0CA8089CDF53}"/>
    <cellStyle name="20% - Accent4 2 5 2" xfId="17720" xr:uid="{907EAF40-AA70-4F66-8B07-239F8F05B810}"/>
    <cellStyle name="20% - Accent4 2 5 2 2" xfId="25252" xr:uid="{205B427C-4487-45C6-9A70-D26B615764F9}"/>
    <cellStyle name="20% - Accent4 2 5 2 2 2" xfId="40613" xr:uid="{99D66D8D-2DB1-49C2-94EF-EF181E437AB5}"/>
    <cellStyle name="20% - Accent4 2 5 2 3" xfId="33365" xr:uid="{170DF278-3242-47C9-955D-0F178C11B841}"/>
    <cellStyle name="20% - Accent4 2 5 3" xfId="18567" xr:uid="{5A6A9F42-19DE-43FE-AF66-8D1171CA5FAC}"/>
    <cellStyle name="20% - Accent4 2 5 3 2" xfId="26093" xr:uid="{D1841100-DC2B-4861-B85C-559FEBE9078A}"/>
    <cellStyle name="20% - Accent4 2 5 3 2 2" xfId="41454" xr:uid="{CC8723CD-80A2-4C46-BCFE-E9559875100B}"/>
    <cellStyle name="20% - Accent4 2 5 3 3" xfId="34206" xr:uid="{DC98C089-6553-4AF3-BBCD-E88A0BC64CED}"/>
    <cellStyle name="20% - Accent4 2 5 4" xfId="19412" xr:uid="{6354246F-ADE0-4772-8A30-598EE22FDBBC}"/>
    <cellStyle name="20% - Accent4 2 5 4 2" xfId="26930" xr:uid="{95C0406E-3C14-4CB8-BAF4-B18644D5E568}"/>
    <cellStyle name="20% - Accent4 2 5 4 2 2" xfId="42291" xr:uid="{3A87508A-E9A4-4017-90BD-22EBD15CA47E}"/>
    <cellStyle name="20% - Accent4 2 5 4 3" xfId="35043" xr:uid="{357121E3-FFFA-47F6-950F-6E5D0EC24261}"/>
    <cellStyle name="20% - Accent4 2 5 5" xfId="17468" xr:uid="{EF2AFB3F-8FF2-4A56-9775-A2F1486FE0D1}"/>
    <cellStyle name="20% - Accent4 2 5 5 2" xfId="25001" xr:uid="{6AE73502-1C0C-48F3-96B0-E44DD0ECF94C}"/>
    <cellStyle name="20% - Accent4 2 5 5 2 2" xfId="40362" xr:uid="{6E862A80-ECC6-42FD-BD8E-24B1EBDF76F8}"/>
    <cellStyle name="20% - Accent4 2 5 5 3" xfId="33114" xr:uid="{B9E1E140-E370-49BF-9CFB-84E45D3FF07B}"/>
    <cellStyle name="20% - Accent4 2 5 6" xfId="15797" xr:uid="{E6EE9C9A-AD56-4DF4-9519-1296537F4D0E}"/>
    <cellStyle name="20% - Accent4 2 5 6 2" xfId="23428" xr:uid="{098BAEAA-8EAC-449C-B5CB-DE1EA0BE95CB}"/>
    <cellStyle name="20% - Accent4 2 5 6 2 2" xfId="38789" xr:uid="{7F12DB55-ABD3-4214-97ED-21846BD69FAE}"/>
    <cellStyle name="20% - Accent4 2 5 6 3" xfId="31541" xr:uid="{2A7D256B-95C8-4A0A-923C-91CF44E7EC2A}"/>
    <cellStyle name="20% - Accent4 2 5 7" xfId="20223" xr:uid="{B8904BB5-496A-42DE-9CA9-F1229C05EEAC}"/>
    <cellStyle name="20% - Accent4 2 5 7 2" xfId="27686" xr:uid="{449C1390-C03F-4EE0-B728-1B0D870C94BB}"/>
    <cellStyle name="20% - Accent4 2 5 7 2 2" xfId="43047" xr:uid="{23A84407-85FC-4D00-B614-054C2CB43F61}"/>
    <cellStyle name="20% - Accent4 2 5 7 3" xfId="35799" xr:uid="{75F3F9FB-85AF-434A-951A-F7CC6D6DE9C3}"/>
    <cellStyle name="20% - Accent4 2 5 8" xfId="20273" xr:uid="{93487299-3989-4319-89B4-DF54EB83D31C}"/>
    <cellStyle name="20% - Accent4 2 5 8 2" xfId="27733" xr:uid="{EF5C8570-DD77-4788-B380-C9D9EDC112A7}"/>
    <cellStyle name="20% - Accent4 2 5 8 2 2" xfId="43094" xr:uid="{DDE7F701-0C45-4B41-ACA7-0F74D6D10D6C}"/>
    <cellStyle name="20% - Accent4 2 5 8 3" xfId="35846" xr:uid="{1F4708BB-5379-49D3-93D2-AF804F0FC768}"/>
    <cellStyle name="20% - Accent4 2 5 9" xfId="22137" xr:uid="{A4B1FF54-3EA8-436E-A8C8-D73A8D04CE89}"/>
    <cellStyle name="20% - Accent4 2 5 9 2" xfId="37498" xr:uid="{49346AE8-C681-4CF7-A0B6-0F6394E39A8F}"/>
    <cellStyle name="20% - Accent4 2 6" xfId="14086" xr:uid="{021D7264-9BC2-4220-A662-0648DB211E5B}"/>
    <cellStyle name="20% - Accent4 2 6 10" xfId="30111" xr:uid="{523843D1-AE9B-411A-9C82-57DA11DC2C1F}"/>
    <cellStyle name="20% - Accent4 2 6 2" xfId="17535" xr:uid="{EC689246-21A7-406F-B146-221FB7F4087D}"/>
    <cellStyle name="20% - Accent4 2 6 2 2" xfId="25068" xr:uid="{BD053536-B08A-436F-8A25-1301E757AC6D}"/>
    <cellStyle name="20% - Accent4 2 6 2 2 2" xfId="40429" xr:uid="{DB2E03F4-6C08-4362-8CEF-4F439762BFDE}"/>
    <cellStyle name="20% - Accent4 2 6 2 3" xfId="33181" xr:uid="{206DF532-1427-4DBE-9E07-D47B6A697F49}"/>
    <cellStyle name="20% - Accent4 2 6 3" xfId="18386" xr:uid="{4D884FDF-3920-4655-8B0B-9B8C2738F450}"/>
    <cellStyle name="20% - Accent4 2 6 3 2" xfId="25913" xr:uid="{22C2731A-6EED-4E98-BA56-4F230DA39E4E}"/>
    <cellStyle name="20% - Accent4 2 6 3 2 2" xfId="41274" xr:uid="{22BA3CDD-CD2E-46A0-937E-2E9C7FD5FD21}"/>
    <cellStyle name="20% - Accent4 2 6 3 3" xfId="34026" xr:uid="{13A1D648-E634-46A2-8429-FB1E8023F18D}"/>
    <cellStyle name="20% - Accent4 2 6 4" xfId="19234" xr:uid="{5B5FBC5B-E651-49B8-BDAA-4060987D5EE0}"/>
    <cellStyle name="20% - Accent4 2 6 4 2" xfId="26754" xr:uid="{B6960CA7-7EF7-498E-A4C5-B92193359E31}"/>
    <cellStyle name="20% - Accent4 2 6 4 2 2" xfId="42115" xr:uid="{CCAC8F95-35DE-4D54-8A24-AB0C912659D9}"/>
    <cellStyle name="20% - Accent4 2 6 4 3" xfId="34867" xr:uid="{AD3F1A16-F17D-4ED1-A5AA-720451CE5BEE}"/>
    <cellStyle name="20% - Accent4 2 6 5" xfId="15188" xr:uid="{FC883C79-2420-4AD1-BA99-5F751892555A}"/>
    <cellStyle name="20% - Accent4 2 6 5 2" xfId="22861" xr:uid="{1CD99823-D5BF-48B0-948B-AD73CC7DD842}"/>
    <cellStyle name="20% - Accent4 2 6 5 2 2" xfId="38222" xr:uid="{204D0E72-7CD8-4C20-AE9D-835F60791CBC}"/>
    <cellStyle name="20% - Accent4 2 6 5 3" xfId="30974" xr:uid="{2BDA0F20-063D-42AD-8CED-E3DF02245DCB}"/>
    <cellStyle name="20% - Accent4 2 6 6" xfId="15370" xr:uid="{EF7C495F-D75B-4140-BDF8-6631BB6CFA58}"/>
    <cellStyle name="20% - Accent4 2 6 6 2" xfId="23033" xr:uid="{DD60A59F-3643-4FEA-B73A-45D967F0666D}"/>
    <cellStyle name="20% - Accent4 2 6 6 2 2" xfId="38394" xr:uid="{9CEBEAD7-545F-4008-8A3F-F8FF7A906C64}"/>
    <cellStyle name="20% - Accent4 2 6 6 3" xfId="31146" xr:uid="{84900F9C-3B11-44E7-9153-5CAC62E4E4C5}"/>
    <cellStyle name="20% - Accent4 2 6 7" xfId="20312" xr:uid="{09B84784-5B97-428C-85E2-DE197AAF4DE9}"/>
    <cellStyle name="20% - Accent4 2 6 7 2" xfId="27766" xr:uid="{A92A2F78-16F9-46CB-9535-DE7313B9CBB3}"/>
    <cellStyle name="20% - Accent4 2 6 7 2 2" xfId="43127" xr:uid="{DBBBA4AA-9984-4DB7-86EA-A0656751D2BF}"/>
    <cellStyle name="20% - Accent4 2 6 7 3" xfId="35879" xr:uid="{945887D4-9BCB-4BB8-948F-EF678ACEEC8A}"/>
    <cellStyle name="20% - Accent4 2 6 8" xfId="20165" xr:uid="{96737D24-E227-4AE8-8185-CE27632B936E}"/>
    <cellStyle name="20% - Accent4 2 6 8 2" xfId="27636" xr:uid="{5CBB1AB5-99E2-4746-B249-D22E3CC7B0D5}"/>
    <cellStyle name="20% - Accent4 2 6 8 2 2" xfId="42997" xr:uid="{18C23830-2863-426E-9B18-8EDE84DC1939}"/>
    <cellStyle name="20% - Accent4 2 6 8 3" xfId="35749" xr:uid="{C9FC34BD-45FB-4A5D-A5C5-1D731A6E3570}"/>
    <cellStyle name="20% - Accent4 2 6 9" xfId="21999" xr:uid="{4C9E7A5B-A205-48AA-AFEB-23FBB95B3E6E}"/>
    <cellStyle name="20% - Accent4 2 6 9 2" xfId="37360" xr:uid="{4BC255E9-9E0F-4718-89E3-F25BC9429C6C}"/>
    <cellStyle name="20% - Accent4 2 7" xfId="16960" xr:uid="{59C2FF9E-10AA-439F-BBB6-6FDD6F83E03E}"/>
    <cellStyle name="20% - Accent4 2 7 2" xfId="24503" xr:uid="{6A19F5A8-C010-47D5-8BF1-6479B3F21E65}"/>
    <cellStyle name="20% - Accent4 2 7 2 2" xfId="39864" xr:uid="{EE773D87-9149-4723-93CC-28FB17745849}"/>
    <cellStyle name="20% - Accent4 2 7 3" xfId="32616" xr:uid="{BA748266-9915-480F-BA28-35DB0BBA7184}"/>
    <cellStyle name="20% - Accent4 2 8" xfId="14941" xr:uid="{AC9EA056-3D03-441F-BD03-4C50C49BC0C5}"/>
    <cellStyle name="20% - Accent4 2 8 2" xfId="22633" xr:uid="{637B0EE8-686C-45A5-8881-D38A570F9D76}"/>
    <cellStyle name="20% - Accent4 2 8 2 2" xfId="37994" xr:uid="{60E03D16-2E66-41E8-8131-9E77F68D2075}"/>
    <cellStyle name="20% - Accent4 2 8 3" xfId="30746" xr:uid="{C53947BD-929D-4DD9-9827-74AD0BA23510}"/>
    <cellStyle name="20% - Accent4 2 9" xfId="14762" xr:uid="{E88DA8EF-FE61-49EC-BFF8-C7BFEF97E7E2}"/>
    <cellStyle name="20% - Accent4 2 9 2" xfId="22520" xr:uid="{1395324E-5E3D-4FFE-B8CB-834EFF451F5C}"/>
    <cellStyle name="20% - Accent4 2 9 2 2" xfId="37881" xr:uid="{725C797D-50C8-46A1-8307-AA79A756211D}"/>
    <cellStyle name="20% - Accent4 2 9 3" xfId="30633" xr:uid="{02C427FE-A141-4552-AAA0-1884E3EC9142}"/>
    <cellStyle name="20% - Accent4 20" xfId="12509" xr:uid="{33165972-AA50-4AA5-A59B-3CEAB95A9959}"/>
    <cellStyle name="20% - Accent4 3" xfId="8522" xr:uid="{1C6D7C05-582B-4689-A430-3D63E5858D1A}"/>
    <cellStyle name="20% - Accent4 3 10" xfId="20264" xr:uid="{446AF15F-D734-43D4-B74E-AD1C0A45440D}"/>
    <cellStyle name="20% - Accent4 3 10 2" xfId="27724" xr:uid="{B7EE6509-DDE2-42C9-B4EC-478E4AD15895}"/>
    <cellStyle name="20% - Accent4 3 10 2 2" xfId="43085" xr:uid="{E5B426D7-53B5-40A1-8E51-42238DB25424}"/>
    <cellStyle name="20% - Accent4 3 10 3" xfId="35837" xr:uid="{6EE981CA-9406-44FD-AF70-F6CAB6E951C3}"/>
    <cellStyle name="20% - Accent4 3 11" xfId="20523" xr:uid="{31E89C12-AA12-4641-BF2F-B5831BC4B24E}"/>
    <cellStyle name="20% - Accent4 3 11 2" xfId="27951" xr:uid="{F0AA8407-2E17-42D8-B775-24C44146CD3F}"/>
    <cellStyle name="20% - Accent4 3 11 2 2" xfId="43312" xr:uid="{4265ACC2-8683-44B6-8CDD-B48118ABB657}"/>
    <cellStyle name="20% - Accent4 3 11 3" xfId="36064" xr:uid="{12458643-D192-43E5-8F74-FB4A666B9DFA}"/>
    <cellStyle name="20% - Accent4 3 12" xfId="20967" xr:uid="{13475100-69E2-4A5A-B89F-7AF3782ECD37}"/>
    <cellStyle name="20% - Accent4 3 12 2" xfId="28335" xr:uid="{E165CDEE-A79E-401E-80F7-48585F1211B9}"/>
    <cellStyle name="20% - Accent4 3 12 2 2" xfId="43696" xr:uid="{48350993-B776-4165-B0AD-4047E1D6CD5B}"/>
    <cellStyle name="20% - Accent4 3 12 3" xfId="36448" xr:uid="{C3857A19-D436-4774-9A16-CBD79CAAE266}"/>
    <cellStyle name="20% - Accent4 3 13" xfId="21306" xr:uid="{AF6D6108-33D0-428C-A862-228A63F093C0}"/>
    <cellStyle name="20% - Accent4 3 13 2" xfId="28621" xr:uid="{A6F555AF-6609-492B-B2BC-8731EFFA416D}"/>
    <cellStyle name="20% - Accent4 3 13 2 2" xfId="43982" xr:uid="{CD5CE119-1B0F-4ACD-A74A-759D4EC51F9E}"/>
    <cellStyle name="20% - Accent4 3 13 3" xfId="36734" xr:uid="{139A6DF1-FED1-41C8-8EE0-1E2AB27A7E14}"/>
    <cellStyle name="20% - Accent4 3 14" xfId="21718" xr:uid="{B4EAD9AB-8ACB-4A09-AE01-A98464190DEA}"/>
    <cellStyle name="20% - Accent4 3 14 2" xfId="37079" xr:uid="{5A109BC5-DD57-43D5-8E67-66683A9BF00C}"/>
    <cellStyle name="20% - Accent4 3 15" xfId="13532" xr:uid="{0F2C3B27-E527-44A6-953C-7EEDD1BAA700}"/>
    <cellStyle name="20% - Accent4 3 15 2" xfId="29830" xr:uid="{B9209F23-37F2-4623-BB93-73072A263B02}"/>
    <cellStyle name="20% - Accent4 3 16" xfId="29089" xr:uid="{41A1E195-9CC3-4210-B489-69DEFF397AA7}"/>
    <cellStyle name="20% - Accent4 3 17" xfId="12730" xr:uid="{33AA9B71-59D8-4E5B-B10B-4276A077FA80}"/>
    <cellStyle name="20% - Accent4 3 18" xfId="44406" xr:uid="{E35A651F-4955-4DF1-9E78-F428B8D2A247}"/>
    <cellStyle name="20% - Accent4 3 2" xfId="12298" xr:uid="{C5EE3355-F7FE-4CD2-8CD8-8F34810C210A}"/>
    <cellStyle name="20% - Accent4 3 2 10" xfId="14468" xr:uid="{3DED0B4F-2E76-41A6-960F-6781E38491DF}"/>
    <cellStyle name="20% - Accent4 3 2 10 2" xfId="30374" xr:uid="{F1C3F2C4-F7B9-47C9-B9F0-F1C4A975ACDE}"/>
    <cellStyle name="20% - Accent4 3 2 11" xfId="29519" xr:uid="{72A5E0B4-2752-4A12-9855-4FE876A0C971}"/>
    <cellStyle name="20% - Accent4 3 2 12" xfId="13162" xr:uid="{735D7EDF-F3F4-4DA0-87CE-26639EB71856}"/>
    <cellStyle name="20% - Accent4 3 2 13" xfId="44436" xr:uid="{82CF995D-4F68-4650-A0A3-170A49C29398}"/>
    <cellStyle name="20% - Accent4 3 2 2" xfId="17876" xr:uid="{598431E9-2734-4943-B369-ECE80871CD28}"/>
    <cellStyle name="20% - Accent4 3 2 2 2" xfId="25405" xr:uid="{B5E6FF1D-DB08-4FF7-BCBE-0D55A1C7A8AD}"/>
    <cellStyle name="20% - Accent4 3 2 2 2 2" xfId="40766" xr:uid="{3D232497-D0C2-43EF-8F8D-478E60D8F516}"/>
    <cellStyle name="20% - Accent4 3 2 2 3" xfId="33518" xr:uid="{7AA3188F-8ABA-4318-B47F-D1BF76983796}"/>
    <cellStyle name="20% - Accent4 3 2 3" xfId="18721" xr:uid="{9347B37E-E652-4A9D-9B5E-39C2C8B682EC}"/>
    <cellStyle name="20% - Accent4 3 2 3 2" xfId="26247" xr:uid="{623BAC84-02D3-4077-B643-DCC37D9CF4F6}"/>
    <cellStyle name="20% - Accent4 3 2 3 2 2" xfId="41608" xr:uid="{852FF80B-5ACB-491A-A001-5F7AFE6A0AE2}"/>
    <cellStyle name="20% - Accent4 3 2 3 3" xfId="34360" xr:uid="{E25A676E-6ED9-4228-BD85-E0B4BFB1E87C}"/>
    <cellStyle name="20% - Accent4 3 2 4" xfId="19566" xr:uid="{827A2AF5-4688-4BF1-B21A-85336B9D3BFF}"/>
    <cellStyle name="20% - Accent4 3 2 4 2" xfId="27083" xr:uid="{6EC249C7-A19E-4924-8D5C-F9BE50154D8A}"/>
    <cellStyle name="20% - Accent4 3 2 4 2 2" xfId="42444" xr:uid="{C7A38688-E7BD-41E2-A72C-8F8DA81AF1EE}"/>
    <cellStyle name="20% - Accent4 3 2 4 3" xfId="35196" xr:uid="{2AA96079-BA79-44C8-BF44-5C3EB02B13D0}"/>
    <cellStyle name="20% - Accent4 3 2 5" xfId="16709" xr:uid="{30843512-D445-4291-B13C-FBF65B18958A}"/>
    <cellStyle name="20% - Accent4 3 2 5 2" xfId="24269" xr:uid="{50709D8E-F83D-4B77-8D41-586D4EE70F94}"/>
    <cellStyle name="20% - Accent4 3 2 5 2 2" xfId="39630" xr:uid="{51DC9D69-9DA2-425A-A8FE-86EB46688810}"/>
    <cellStyle name="20% - Accent4 3 2 5 3" xfId="32382" xr:uid="{6B481AE9-8257-4F2A-B62F-558E5DC3006D}"/>
    <cellStyle name="20% - Accent4 3 2 6" xfId="15530" xr:uid="{B32B40D5-BCFB-44D6-AB70-2A198070A461}"/>
    <cellStyle name="20% - Accent4 3 2 6 2" xfId="23181" xr:uid="{EF23B9C9-1F83-4035-A5B5-2AA0F7AA80D0}"/>
    <cellStyle name="20% - Accent4 3 2 6 2 2" xfId="38542" xr:uid="{116A2323-02D6-4689-B0D8-A8185C130676}"/>
    <cellStyle name="20% - Accent4 3 2 6 3" xfId="31294" xr:uid="{727866E8-EE71-42BA-8A32-D7AD5A7A3003}"/>
    <cellStyle name="20% - Accent4 3 2 7" xfId="15919" xr:uid="{14C0545B-7670-4376-B7F8-12C905C251AB}"/>
    <cellStyle name="20% - Accent4 3 2 7 2" xfId="23540" xr:uid="{DC741D6C-534B-46B4-AD5E-4BCF7A439B97}"/>
    <cellStyle name="20% - Accent4 3 2 7 2 2" xfId="38901" xr:uid="{16E3EF73-6C02-4003-8F31-5A6E7263125E}"/>
    <cellStyle name="20% - Accent4 3 2 7 3" xfId="31653" xr:uid="{4E127B21-BCDE-4025-9D24-84A9CB26CB24}"/>
    <cellStyle name="20% - Accent4 3 2 8" xfId="16674" xr:uid="{06D942D6-4A74-4CA8-B589-FB5F8DD8A129}"/>
    <cellStyle name="20% - Accent4 3 2 8 2" xfId="24235" xr:uid="{79AD1643-A74D-4820-B103-4CEECE89414A}"/>
    <cellStyle name="20% - Accent4 3 2 8 2 2" xfId="39596" xr:uid="{16CB8826-33E0-4E1C-BCE9-D22004E712F5}"/>
    <cellStyle name="20% - Accent4 3 2 8 3" xfId="32348" xr:uid="{456D9B43-9A8E-44AC-83EE-43D92392A404}"/>
    <cellStyle name="20% - Accent4 3 2 9" xfId="22262" xr:uid="{8928B5D0-BA41-49C9-A075-0848616FE208}"/>
    <cellStyle name="20% - Accent4 3 2 9 2" xfId="37623" xr:uid="{8B50F84A-86A3-4C46-B8CF-2BD84BC04403}"/>
    <cellStyle name="20% - Accent4 3 3" xfId="14234" xr:uid="{5768056D-98A6-4EEE-8ED9-CEA931CC1B60}"/>
    <cellStyle name="20% - Accent4 3 3 10" xfId="30212" xr:uid="{2165D607-9F71-47D7-BDF4-CAAE254BB8BA}"/>
    <cellStyle name="20% - Accent4 3 3 2" xfId="17666" xr:uid="{2F922FAE-CC97-4B77-9F92-B9643ACC38B4}"/>
    <cellStyle name="20% - Accent4 3 3 2 2" xfId="25199" xr:uid="{30E815C9-78DF-48CA-BB12-6518938E7196}"/>
    <cellStyle name="20% - Accent4 3 3 2 2 2" xfId="40560" xr:uid="{DA69BA84-C936-45D9-9E55-CE39938C5162}"/>
    <cellStyle name="20% - Accent4 3 3 2 3" xfId="33312" xr:uid="{4FFF139C-17A2-4D15-A051-60D680C26B2E}"/>
    <cellStyle name="20% - Accent4 3 3 3" xfId="18511" xr:uid="{B16A4E7B-97B7-41E8-B63D-0437F0E4B824}"/>
    <cellStyle name="20% - Accent4 3 3 3 2" xfId="26038" xr:uid="{17AE1A59-4C6D-48E4-A39C-537F05705B6D}"/>
    <cellStyle name="20% - Accent4 3 3 3 2 2" xfId="41399" xr:uid="{FE9F4962-72BC-4F45-8946-DCBC7F1CB395}"/>
    <cellStyle name="20% - Accent4 3 3 3 3" xfId="34151" xr:uid="{606971CD-4803-4072-9374-D842101B6D04}"/>
    <cellStyle name="20% - Accent4 3 3 4" xfId="19359" xr:uid="{41554473-7D66-48F8-9133-C9F9C8EDEE4F}"/>
    <cellStyle name="20% - Accent4 3 3 4 2" xfId="26878" xr:uid="{F547155D-58CE-4867-BAAD-5D627EEBC6E5}"/>
    <cellStyle name="20% - Accent4 3 3 4 2 2" xfId="42239" xr:uid="{FEC774E9-DBFD-44A6-8898-5DD81B5E1E1F}"/>
    <cellStyle name="20% - Accent4 3 3 4 3" xfId="34991" xr:uid="{07CCCE96-C82A-4981-B303-76F58F3B2943}"/>
    <cellStyle name="20% - Accent4 3 3 5" xfId="16368" xr:uid="{87F1D577-E1D1-4A02-91A9-FC57FC17F15F}"/>
    <cellStyle name="20% - Accent4 3 3 5 2" xfId="23952" xr:uid="{0A6FF2BA-2EFB-4D32-8DCC-CA4AA9881FB2}"/>
    <cellStyle name="20% - Accent4 3 3 5 2 2" xfId="39313" xr:uid="{D279820E-AF13-4E3A-84A5-9AC95A87E1F6}"/>
    <cellStyle name="20% - Accent4 3 3 5 3" xfId="32065" xr:uid="{E2C554E9-8F9E-46CA-BA10-7FA5A564E747}"/>
    <cellStyle name="20% - Accent4 3 3 6" xfId="14877" xr:uid="{2F15F4B5-2535-4CD1-85B4-87FF4222EE72}"/>
    <cellStyle name="20% - Accent4 3 3 6 2" xfId="22572" xr:uid="{D74B66BC-0C1C-4A4E-B458-FD457451B934}"/>
    <cellStyle name="20% - Accent4 3 3 6 2 2" xfId="37933" xr:uid="{2FCCF64D-438F-4B33-881A-BA74669FD27B}"/>
    <cellStyle name="20% - Accent4 3 3 6 3" xfId="30685" xr:uid="{13E135C5-575D-49DF-A2CA-CA1EE28F2868}"/>
    <cellStyle name="20% - Accent4 3 3 7" xfId="20435" xr:uid="{2B31A3B3-32E9-4C6E-B00D-8B01C56F0DCC}"/>
    <cellStyle name="20% - Accent4 3 3 7 2" xfId="27873" xr:uid="{358BCC60-0C5E-4AD1-8464-846350451710}"/>
    <cellStyle name="20% - Accent4 3 3 7 2 2" xfId="43234" xr:uid="{92952A3D-B7FF-4FE8-A272-6E2E537E2856}"/>
    <cellStyle name="20% - Accent4 3 3 7 3" xfId="35986" xr:uid="{494511BA-98B7-45EC-8068-27BEDFFB40A5}"/>
    <cellStyle name="20% - Accent4 3 3 8" xfId="20892" xr:uid="{38ED8B0E-117A-4FA4-BEF0-AC62327F245F}"/>
    <cellStyle name="20% - Accent4 3 3 8 2" xfId="28270" xr:uid="{5EA3182E-9983-4C78-83E1-B508942590B9}"/>
    <cellStyle name="20% - Accent4 3 3 8 2 2" xfId="43631" xr:uid="{153D1E40-D00E-493E-982E-014AAA38C38C}"/>
    <cellStyle name="20% - Accent4 3 3 8 3" xfId="36383" xr:uid="{E5F55AA0-0A47-4128-A13B-379F94F0F84E}"/>
    <cellStyle name="20% - Accent4 3 3 9" xfId="22100" xr:uid="{F3046AEA-4263-4F42-BC3C-992CBD7658FA}"/>
    <cellStyle name="20% - Accent4 3 3 9 2" xfId="37461" xr:uid="{8C62D534-1CAD-4F32-855D-30FDFB71208D}"/>
    <cellStyle name="20% - Accent4 3 4" xfId="13805" xr:uid="{2224FB3F-9481-4FEF-991D-932C58D8293C}"/>
    <cellStyle name="20% - Accent4 3 4 10" xfId="29922" xr:uid="{42B853A1-1AE7-44BF-9B57-CAC46215D8EA}"/>
    <cellStyle name="20% - Accent4 3 4 2" xfId="17283" xr:uid="{E05B87C1-90D9-44C4-82F6-B21FCF55284F}"/>
    <cellStyle name="20% - Accent4 3 4 2 2" xfId="24816" xr:uid="{21B45081-D80C-4E16-8387-DDC19BD8A5E8}"/>
    <cellStyle name="20% - Accent4 3 4 2 2 2" xfId="40177" xr:uid="{52933FCC-22E2-4013-A42C-BD2F4F79D39F}"/>
    <cellStyle name="20% - Accent4 3 4 2 3" xfId="32929" xr:uid="{0046C3B2-1571-4782-9D67-5C71770755CC}"/>
    <cellStyle name="20% - Accent4 3 4 3" xfId="14774" xr:uid="{A485E476-28FB-45AE-BF96-D3D37EEA0985}"/>
    <cellStyle name="20% - Accent4 3 4 3 2" xfId="22531" xr:uid="{2373FA74-ED01-4384-AB7A-CEBD074C1735}"/>
    <cellStyle name="20% - Accent4 3 4 3 2 2" xfId="37892" xr:uid="{BDE2130B-4142-4942-9E03-52B1E106A524}"/>
    <cellStyle name="20% - Accent4 3 4 3 3" xfId="30644" xr:uid="{73B012EA-53C1-4FB2-8441-C719A6928E0F}"/>
    <cellStyle name="20% - Accent4 3 4 4" xfId="18994" xr:uid="{9BC30E78-913D-479F-9704-785576F5CAF2}"/>
    <cellStyle name="20% - Accent4 3 4 4 2" xfId="26520" xr:uid="{EE7FBB25-919E-4C8E-8396-93B7BCF15214}"/>
    <cellStyle name="20% - Accent4 3 4 4 2 2" xfId="41881" xr:uid="{1D9A4327-2611-488C-B35F-C026BF73EE24}"/>
    <cellStyle name="20% - Accent4 3 4 4 3" xfId="34633" xr:uid="{43F73229-59E1-41A8-9FEC-2CFE2D34E491}"/>
    <cellStyle name="20% - Accent4 3 4 5" xfId="20623" xr:uid="{87424050-AA99-45E5-BA12-18280C8B705F}"/>
    <cellStyle name="20% - Accent4 3 4 5 2" xfId="28039" xr:uid="{6E457A35-4B17-4D2F-8CCF-BA54F8ED0AC7}"/>
    <cellStyle name="20% - Accent4 3 4 5 2 2" xfId="43400" xr:uid="{56B6D6BA-588A-4358-9451-28A97983DDBC}"/>
    <cellStyle name="20% - Accent4 3 4 5 3" xfId="36152" xr:uid="{F99C0653-F4AB-4100-A854-C1B412E1BAFD}"/>
    <cellStyle name="20% - Accent4 3 4 6" xfId="21046" xr:uid="{E655F2C4-4843-4781-85B5-758ED7C20D76}"/>
    <cellStyle name="20% - Accent4 3 4 6 2" xfId="28403" xr:uid="{547B4E49-766C-4089-896E-42BDEC27FBD1}"/>
    <cellStyle name="20% - Accent4 3 4 6 2 2" xfId="43764" xr:uid="{91DB5E65-3C26-480C-BAB0-54424B796595}"/>
    <cellStyle name="20% - Accent4 3 4 6 3" xfId="36516" xr:uid="{CD2A8EA9-F63B-450E-97D4-1CDB1D483915}"/>
    <cellStyle name="20% - Accent4 3 4 7" xfId="21363" xr:uid="{3D24C97D-988A-4E30-A0E7-A25C65CA6DF3}"/>
    <cellStyle name="20% - Accent4 3 4 7 2" xfId="28667" xr:uid="{925AA4C1-517B-4648-8565-DC6E9EBBA5B8}"/>
    <cellStyle name="20% - Accent4 3 4 7 2 2" xfId="44028" xr:uid="{FDEDA292-9BE2-4F00-B447-2788808F7F20}"/>
    <cellStyle name="20% - Accent4 3 4 7 3" xfId="36780" xr:uid="{9F53007B-797B-41A7-9022-1F645BF6C9BC}"/>
    <cellStyle name="20% - Accent4 3 4 8" xfId="21548" xr:uid="{8D2FC8BE-F3C6-4327-AD8D-1D20C26D8830}"/>
    <cellStyle name="20% - Accent4 3 4 8 2" xfId="28813" xr:uid="{417CD875-136A-4FF0-97BC-F56BB37AD8A5}"/>
    <cellStyle name="20% - Accent4 3 4 8 2 2" xfId="44174" xr:uid="{5E46CFB2-44CD-4620-9799-21C5C83C9FC9}"/>
    <cellStyle name="20% - Accent4 3 4 8 3" xfId="36926" xr:uid="{4893FA04-2ED4-4F3B-B79D-AA13291CE757}"/>
    <cellStyle name="20% - Accent4 3 4 9" xfId="21810" xr:uid="{7D3EFF87-CC60-4133-BDCF-6955FF6BE34E}"/>
    <cellStyle name="20% - Accent4 3 4 9 2" xfId="37171" xr:uid="{972FAFF9-6E8A-4ED5-A144-F008853951B4}"/>
    <cellStyle name="20% - Accent4 3 5" xfId="14400" xr:uid="{C75C25D6-F424-41EB-BC4F-67F17BB71DFF}"/>
    <cellStyle name="20% - Accent4 3 5 10" xfId="30316" xr:uid="{52AFE4E9-FA11-4A81-B15D-3EFEC207667F}"/>
    <cellStyle name="20% - Accent4 3 5 2" xfId="17810" xr:uid="{4F2C0C8B-9A18-4C3D-8386-A54AB0B42D9D}"/>
    <cellStyle name="20% - Accent4 3 5 2 2" xfId="25340" xr:uid="{1242F2A9-60BC-4D6F-BD61-AA193E732669}"/>
    <cellStyle name="20% - Accent4 3 5 2 2 2" xfId="40701" xr:uid="{85F6621D-46FD-4EAB-AF04-7A92EB806CAC}"/>
    <cellStyle name="20% - Accent4 3 5 2 3" xfId="33453" xr:uid="{3E59DCFF-58D2-4071-B9EF-83E5668C20C9}"/>
    <cellStyle name="20% - Accent4 3 5 3" xfId="18654" xr:uid="{458C7749-2883-4ED2-AFB4-6F5EFEE58470}"/>
    <cellStyle name="20% - Accent4 3 5 3 2" xfId="26180" xr:uid="{FBA4CA17-FA9A-4B9A-9540-3BF459EC3A30}"/>
    <cellStyle name="20% - Accent4 3 5 3 2 2" xfId="41541" xr:uid="{1CF01FD8-4BE6-427C-859D-078A053E3A0D}"/>
    <cellStyle name="20% - Accent4 3 5 3 3" xfId="34293" xr:uid="{E8200265-020A-463A-A461-577F8BCF282C}"/>
    <cellStyle name="20% - Accent4 3 5 4" xfId="19501" xr:uid="{B38AA11F-C7BA-4D79-A751-89CE505A797F}"/>
    <cellStyle name="20% - Accent4 3 5 4 2" xfId="27019" xr:uid="{7ECE1D50-327F-4EB5-843B-DDFC2EC7CF7F}"/>
    <cellStyle name="20% - Accent4 3 5 4 2 2" xfId="42380" xr:uid="{53CE32B0-A23A-4C49-A13B-EC03A8D2CE4D}"/>
    <cellStyle name="20% - Accent4 3 5 4 3" xfId="35132" xr:uid="{E8C6C5A9-C435-4D6A-8432-A3E01E5AC213}"/>
    <cellStyle name="20% - Accent4 3 5 5" xfId="16892" xr:uid="{B351D861-D6AB-475F-8792-4FFCDCE1953D}"/>
    <cellStyle name="20% - Accent4 3 5 5 2" xfId="24441" xr:uid="{1B122C8B-2C64-4BBE-B652-5E74A740C3B1}"/>
    <cellStyle name="20% - Accent4 3 5 5 2 2" xfId="39802" xr:uid="{1F28AC0D-A7FA-49B4-80C6-38C5949832F0}"/>
    <cellStyle name="20% - Accent4 3 5 5 3" xfId="32554" xr:uid="{565E652D-63C1-4768-BE91-4F4A8629F966}"/>
    <cellStyle name="20% - Accent4 3 5 6" xfId="20725" xr:uid="{26E39BAB-402D-4F07-B2DA-5AD554CAE3D1}"/>
    <cellStyle name="20% - Accent4 3 5 6 2" xfId="28125" xr:uid="{2F9FD67D-9435-4366-BE63-3D5B7094190A}"/>
    <cellStyle name="20% - Accent4 3 5 6 2 2" xfId="43486" xr:uid="{CAD77244-1FCF-475A-B0C5-ED973ACE35F0}"/>
    <cellStyle name="20% - Accent4 3 5 6 3" xfId="36238" xr:uid="{D52F0E79-7BCF-4FE6-9E26-640A1BC29B62}"/>
    <cellStyle name="20% - Accent4 3 5 7" xfId="21125" xr:uid="{B6DE7FE9-8622-460D-99CB-42C9F65FA545}"/>
    <cellStyle name="20% - Accent4 3 5 7 2" xfId="28467" xr:uid="{3F292830-38DD-4B8E-B90B-0E2774A92DA3}"/>
    <cellStyle name="20% - Accent4 3 5 7 2 2" xfId="43828" xr:uid="{36B06A31-5DB2-4B7E-8368-72FF42D9E729}"/>
    <cellStyle name="20% - Accent4 3 5 7 3" xfId="36580" xr:uid="{7611C67A-F031-45AD-BD20-F951DE06476C}"/>
    <cellStyle name="20% - Accent4 3 5 8" xfId="21415" xr:uid="{9B3B57AB-8DF6-438A-9ED9-D2B391A4E6DE}"/>
    <cellStyle name="20% - Accent4 3 5 8 2" xfId="28705" xr:uid="{D87900DF-9543-4152-B87C-6A7F68710C27}"/>
    <cellStyle name="20% - Accent4 3 5 8 2 2" xfId="44066" xr:uid="{65EDFFAC-98A2-45C1-A5CB-DA8579254EC8}"/>
    <cellStyle name="20% - Accent4 3 5 8 3" xfId="36818" xr:uid="{2FB9A2CD-485D-4A2C-AFE9-6A83FE67A2F0}"/>
    <cellStyle name="20% - Accent4 3 5 9" xfId="22204" xr:uid="{E648CFD1-DBB7-457C-A69D-DA8BEAB11F17}"/>
    <cellStyle name="20% - Accent4 3 5 9 2" xfId="37565" xr:uid="{9BCDF5D2-666F-467B-BC44-E6D57990D5C5}"/>
    <cellStyle name="20% - Accent4 3 6" xfId="14132" xr:uid="{B91E225B-42D5-445A-8480-55ADD4CB47E8}"/>
    <cellStyle name="20% - Accent4 3 6 10" xfId="30138" xr:uid="{FDC5FC79-928E-4D65-AD7D-A9B86DC76513}"/>
    <cellStyle name="20% - Accent4 3 6 2" xfId="17574" xr:uid="{A535AE76-280D-4A32-8753-028C988FECC8}"/>
    <cellStyle name="20% - Accent4 3 6 2 2" xfId="25107" xr:uid="{B2D59601-888C-4844-AE35-D7217D1C0157}"/>
    <cellStyle name="20% - Accent4 3 6 2 2 2" xfId="40468" xr:uid="{B330EBAB-57BA-4BB0-8071-CEC8E86D5C5A}"/>
    <cellStyle name="20% - Accent4 3 6 2 3" xfId="33220" xr:uid="{741BA9E9-1981-420A-967D-748546901CF6}"/>
    <cellStyle name="20% - Accent4 3 6 3" xfId="18420" xr:uid="{A7A91A51-12BB-41FC-B3DB-AED925C7CF81}"/>
    <cellStyle name="20% - Accent4 3 6 3 2" xfId="25947" xr:uid="{DB46F401-F2C6-4083-ADDE-9EF39CA93A3E}"/>
    <cellStyle name="20% - Accent4 3 6 3 2 2" xfId="41308" xr:uid="{05A7C206-6E6C-47E9-ADEF-ACC991615804}"/>
    <cellStyle name="20% - Accent4 3 6 3 3" xfId="34060" xr:uid="{7A6C1EF5-2512-4816-839D-309892FBA4DB}"/>
    <cellStyle name="20% - Accent4 3 6 4" xfId="19269" xr:uid="{15354B3F-9CDF-490B-83BA-FB9A51B64225}"/>
    <cellStyle name="20% - Accent4 3 6 4 2" xfId="26788" xr:uid="{8201779A-9068-46A9-9CE2-274E518774C8}"/>
    <cellStyle name="20% - Accent4 3 6 4 2 2" xfId="42149" xr:uid="{9B86FB88-E4CF-48A1-A7A5-D519353FB770}"/>
    <cellStyle name="20% - Accent4 3 6 4 3" xfId="34901" xr:uid="{FF558251-BC64-4E0D-BD17-8ED835A1FE8B}"/>
    <cellStyle name="20% - Accent4 3 6 5" xfId="16886" xr:uid="{FC097486-27FC-4DAF-AF1F-8EEDBBB78009}"/>
    <cellStyle name="20% - Accent4 3 6 5 2" xfId="24436" xr:uid="{C19AF38C-B1B5-4FCA-B112-1088779BDFEA}"/>
    <cellStyle name="20% - Accent4 3 6 5 2 2" xfId="39797" xr:uid="{3F756900-36A5-4FB9-A084-4E8326A6D3D0}"/>
    <cellStyle name="20% - Accent4 3 6 5 3" xfId="32549" xr:uid="{36B80C01-B91D-4E48-BCB8-2A36A5EAE835}"/>
    <cellStyle name="20% - Accent4 3 6 6" xfId="15653" xr:uid="{E146C719-D8FE-4B66-A17B-CAFA24279818}"/>
    <cellStyle name="20% - Accent4 3 6 6 2" xfId="23294" xr:uid="{386A4669-0AAC-4FB4-A73D-88AC05EAB1FB}"/>
    <cellStyle name="20% - Accent4 3 6 6 2 2" xfId="38655" xr:uid="{B6C9BB04-9184-495F-8DD9-B44EFB54DAD0}"/>
    <cellStyle name="20% - Accent4 3 6 6 3" xfId="31407" xr:uid="{469BA1B8-7B07-433A-81FB-E980B593137A}"/>
    <cellStyle name="20% - Accent4 3 6 7" xfId="16907" xr:uid="{5C048D0A-FA68-491B-B71F-7C8F586486EC}"/>
    <cellStyle name="20% - Accent4 3 6 7 2" xfId="24453" xr:uid="{79D5DF25-EF64-47A2-AF59-6A8F1093C9A5}"/>
    <cellStyle name="20% - Accent4 3 6 7 2 2" xfId="39814" xr:uid="{C646EE3E-EF9F-4153-8F9E-AF34DC039A26}"/>
    <cellStyle name="20% - Accent4 3 6 7 3" xfId="32566" xr:uid="{D599DBAE-6496-422F-A596-FEE3E2E985BB}"/>
    <cellStyle name="20% - Accent4 3 6 8" xfId="16075" xr:uid="{87F439DF-D4E0-4DB1-AA00-D9E45F2F1887}"/>
    <cellStyle name="20% - Accent4 3 6 8 2" xfId="23681" xr:uid="{EEF3FF1C-CB64-4CDB-8864-08CE657C3190}"/>
    <cellStyle name="20% - Accent4 3 6 8 2 2" xfId="39042" xr:uid="{39FC75F3-8D68-4D19-9053-483A113444D8}"/>
    <cellStyle name="20% - Accent4 3 6 8 3" xfId="31794" xr:uid="{3F718DCA-40B4-441A-83C7-622CD4A1CB1D}"/>
    <cellStyle name="20% - Accent4 3 6 9" xfId="22026" xr:uid="{1F2EC9C1-63FB-4766-AB58-316655B6E9F5}"/>
    <cellStyle name="20% - Accent4 3 6 9 2" xfId="37387" xr:uid="{942C8351-1845-4873-BC7C-B142386CF90F}"/>
    <cellStyle name="20% - Accent4 3 7" xfId="16994" xr:uid="{2DA34BF5-2E21-4E6F-8EE3-6B71D61C0CA6}"/>
    <cellStyle name="20% - Accent4 3 7 2" xfId="24537" xr:uid="{7E865CF5-1D21-4336-AA15-1D867F5EBE0C}"/>
    <cellStyle name="20% - Accent4 3 7 2 2" xfId="39898" xr:uid="{9C468F96-933D-488A-84FD-71461BCB98CD}"/>
    <cellStyle name="20% - Accent4 3 7 3" xfId="32650" xr:uid="{7EF3C28C-E0E2-483B-959B-D090FBBAD9F1}"/>
    <cellStyle name="20% - Accent4 3 8" xfId="16395" xr:uid="{9013111C-45A2-423E-AC6E-72BD640813BA}"/>
    <cellStyle name="20% - Accent4 3 8 2" xfId="23979" xr:uid="{4F03F5C7-0B29-4669-AFCD-0996DB5DBBD8}"/>
    <cellStyle name="20% - Accent4 3 8 2 2" xfId="39340" xr:uid="{80D30039-2758-46F2-B54B-27127C5DD739}"/>
    <cellStyle name="20% - Accent4 3 8 3" xfId="32092" xr:uid="{8B6486A0-8B9D-423D-A489-5B0388411AFD}"/>
    <cellStyle name="20% - Accent4 3 9" xfId="16829" xr:uid="{217F4F53-8C1D-4D32-9151-C6F5F9BF699B}"/>
    <cellStyle name="20% - Accent4 3 9 2" xfId="24381" xr:uid="{638BCB56-B6ED-4F16-9F2A-0BE721D4CFE3}"/>
    <cellStyle name="20% - Accent4 3 9 2 2" xfId="39742" xr:uid="{0D965A37-2F12-4F26-803F-6CCBE251A9DF}"/>
    <cellStyle name="20% - Accent4 3 9 3" xfId="32494" xr:uid="{B79126AC-CD34-4F0F-97EA-8F6CCB64386C}"/>
    <cellStyle name="20% - Accent4 4" xfId="12077" xr:uid="{411FCFBD-95CB-44A6-A4F2-56D18426BA80}"/>
    <cellStyle name="20% - Accent4 4 10" xfId="13704" xr:uid="{A590B88B-268F-4BDA-9299-0664BFE735A1}"/>
    <cellStyle name="20% - Accent4 4 10 2" xfId="29893" xr:uid="{09A02346-E5A1-4ED5-BD5D-AFA9EBCE7255}"/>
    <cellStyle name="20% - Accent4 4 11" xfId="29300" xr:uid="{BA1E1EE0-2D66-44AC-82F2-54E02F7548D2}"/>
    <cellStyle name="20% - Accent4 4 12" xfId="12941" xr:uid="{ABA28E26-CF32-420E-8FA2-7CB2F815ADA1}"/>
    <cellStyle name="20% - Accent4 4 13" xfId="44346" xr:uid="{308D706C-BBC1-4DDE-BD34-60131C92B701}"/>
    <cellStyle name="20% - Accent4 4 2" xfId="17211" xr:uid="{338C6403-8292-4F41-B7F8-641BE3E7CB31}"/>
    <cellStyle name="20% - Accent4 4 2 2" xfId="24747" xr:uid="{8AE4BCBF-7534-4F10-B382-7E2E63525870}"/>
    <cellStyle name="20% - Accent4 4 2 2 2" xfId="40108" xr:uid="{C220A613-514E-4FAE-9AFF-CFBFD75C0D14}"/>
    <cellStyle name="20% - Accent4 4 2 3" xfId="32860" xr:uid="{0336AD58-AD98-4473-A6EF-B541F5C3399E}"/>
    <cellStyle name="20% - Accent4 4 3" xfId="17669" xr:uid="{701B2001-3DBB-4FAD-B092-F830DF3738EB}"/>
    <cellStyle name="20% - Accent4 4 3 2" xfId="25202" xr:uid="{E0609C4A-EBA6-4E21-8435-EE8904B79B66}"/>
    <cellStyle name="20% - Accent4 4 3 2 2" xfId="40563" xr:uid="{DF126E77-CB3D-4399-BE95-07D98E7FD42E}"/>
    <cellStyle name="20% - Accent4 4 3 3" xfId="33315" xr:uid="{8C620C98-AE8F-4F39-BF0B-FD3A5116E8C3}"/>
    <cellStyle name="20% - Accent4 4 4" xfId="18448" xr:uid="{6A1F79E6-AD5A-4475-9183-ADC61C96F1A8}"/>
    <cellStyle name="20% - Accent4 4 4 2" xfId="25975" xr:uid="{EE2C2B57-5FE2-4F8D-8A66-FF8686C00729}"/>
    <cellStyle name="20% - Accent4 4 4 2 2" xfId="41336" xr:uid="{A5766BD4-BF0E-4ECA-B480-965F17281025}"/>
    <cellStyle name="20% - Accent4 4 4 3" xfId="34088" xr:uid="{0CA84FE9-97D0-42D1-9984-8C1736EC85ED}"/>
    <cellStyle name="20% - Accent4 4 5" xfId="20745" xr:uid="{DD9CDD05-422B-4DEA-8489-7146D2D83E97}"/>
    <cellStyle name="20% - Accent4 4 5 2" xfId="28144" xr:uid="{A3985F65-8F9D-4B4B-8B92-855EDEEB57DD}"/>
    <cellStyle name="20% - Accent4 4 5 2 2" xfId="43505" xr:uid="{F343F740-7C10-4579-9A6B-394D72192E0E}"/>
    <cellStyle name="20% - Accent4 4 5 3" xfId="36257" xr:uid="{82E2A9A2-565E-4823-9BC9-B97172E2AFDD}"/>
    <cellStyle name="20% - Accent4 4 6" xfId="21139" xr:uid="{A52BFF14-C9C9-43B8-B3DA-CBAE23A8B64A}"/>
    <cellStyle name="20% - Accent4 4 6 2" xfId="28480" xr:uid="{452F8025-FE78-4C1D-81A6-33D23E54BAAD}"/>
    <cellStyle name="20% - Accent4 4 6 2 2" xfId="43841" xr:uid="{1712528F-4486-4E5D-AF87-A3B56F160757}"/>
    <cellStyle name="20% - Accent4 4 6 3" xfId="36593" xr:uid="{D26829E1-9158-491E-9DA7-03EE25E86301}"/>
    <cellStyle name="20% - Accent4 4 7" xfId="21425" xr:uid="{08A4ADC3-9AC3-4972-9BBE-94DD2BB15165}"/>
    <cellStyle name="20% - Accent4 4 7 2" xfId="28714" xr:uid="{E0CE13A6-551C-4681-A62F-52C76F71EF92}"/>
    <cellStyle name="20% - Accent4 4 7 2 2" xfId="44075" xr:uid="{3E9407DC-8216-4F49-9AA3-87FCA7193FCB}"/>
    <cellStyle name="20% - Accent4 4 7 3" xfId="36827" xr:uid="{88102D9C-9834-4319-8A82-49AEC35BBA35}"/>
    <cellStyle name="20% - Accent4 4 8" xfId="21592" xr:uid="{78CB4732-BB38-432F-9ABA-CAA756A67B02}"/>
    <cellStyle name="20% - Accent4 4 8 2" xfId="28845" xr:uid="{6FF72CE3-7EF1-4F6A-AC99-12469F0DA216}"/>
    <cellStyle name="20% - Accent4 4 8 2 2" xfId="44206" xr:uid="{86F2629A-7844-48FF-96D8-3E97800D7ACA}"/>
    <cellStyle name="20% - Accent4 4 8 3" xfId="36958" xr:uid="{F4A191D2-9235-42EF-B4C7-456DD9570FA9}"/>
    <cellStyle name="20% - Accent4 4 9" xfId="21781" xr:uid="{5D1961B1-21CC-4E10-BFF7-BAD2C13AD4C2}"/>
    <cellStyle name="20% - Accent4 4 9 2" xfId="37142" xr:uid="{8454A135-C1F0-458F-88F2-149D0F7945B0}"/>
    <cellStyle name="20% - Accent4 5" xfId="13914" xr:uid="{BA9AD72C-A464-4D4F-867D-0FE09B224F1B}"/>
    <cellStyle name="20% - Accent4 5 10" xfId="29998" xr:uid="{3B621CF4-0B94-4BD3-8356-53E184D47E1C}"/>
    <cellStyle name="20% - Accent4 5 2" xfId="17384" xr:uid="{AE86D600-CAE3-42E0-B683-F6B09AD65EE4}"/>
    <cellStyle name="20% - Accent4 5 2 2" xfId="24917" xr:uid="{5D04593E-7D12-4E1B-BE80-89C5D5539160}"/>
    <cellStyle name="20% - Accent4 5 2 2 2" xfId="40278" xr:uid="{EA54D7A6-F324-449B-AC58-4F7A559C6C8D}"/>
    <cellStyle name="20% - Accent4 5 2 3" xfId="33030" xr:uid="{0875C031-7A51-411F-AF41-D018E6E6BD2C}"/>
    <cellStyle name="20% - Accent4 5 3" xfId="18241" xr:uid="{4746661F-FB9F-4132-8CCC-29B76FE5F4F5}"/>
    <cellStyle name="20% - Accent4 5 3 2" xfId="25770" xr:uid="{8AF66B69-7389-4A4E-956F-3AA5056C5233}"/>
    <cellStyle name="20% - Accent4 5 3 2 2" xfId="41131" xr:uid="{26A51F3D-1816-4C82-B6A2-A6A4442ACF6A}"/>
    <cellStyle name="20% - Accent4 5 3 3" xfId="33883" xr:uid="{302D8069-E41F-438E-B903-E0747D4FDC83}"/>
    <cellStyle name="20% - Accent4 5 4" xfId="19088" xr:uid="{084CAD5E-818A-4BF6-A69E-85374382CD84}"/>
    <cellStyle name="20% - Accent4 5 4 2" xfId="26612" xr:uid="{0DF610EA-9FE1-4C14-AA84-7C747D4FEECF}"/>
    <cellStyle name="20% - Accent4 5 4 2 2" xfId="41973" xr:uid="{9A4E0E85-3E2B-414E-A2DA-6912B26EEC03}"/>
    <cellStyle name="20% - Accent4 5 4 3" xfId="34725" xr:uid="{53BD99B8-B0D5-4182-81FA-AA4AD751F2A7}"/>
    <cellStyle name="20% - Accent4 5 5" xfId="16455" xr:uid="{7E24E34D-FE73-4184-BEB1-23C9DA6EE988}"/>
    <cellStyle name="20% - Accent4 5 5 2" xfId="24033" xr:uid="{63E30D96-2B72-4BCA-A727-63539737C8EF}"/>
    <cellStyle name="20% - Accent4 5 5 2 2" xfId="39394" xr:uid="{8E02A2B8-FBEC-4B0A-BF3E-BF32EB4D6443}"/>
    <cellStyle name="20% - Accent4 5 5 3" xfId="32146" xr:uid="{EE113F1C-4BE2-4BE0-B5B8-1396217E4B58}"/>
    <cellStyle name="20% - Accent4 5 6" xfId="15963" xr:uid="{F3C80E1D-1AD1-49DD-B5A3-57FFAFC1AFE1}"/>
    <cellStyle name="20% - Accent4 5 6 2" xfId="23580" xr:uid="{A22D0E4F-4A68-4CA7-A54E-9DF93AF78E5B}"/>
    <cellStyle name="20% - Accent4 5 6 2 2" xfId="38941" xr:uid="{B4B7E9E9-EDFF-4DC2-88E3-ED8916CD73CB}"/>
    <cellStyle name="20% - Accent4 5 6 3" xfId="31693" xr:uid="{0093FCD0-49D7-47C4-936F-116313710175}"/>
    <cellStyle name="20% - Accent4 5 7" xfId="15716" xr:uid="{B01882D9-6F5A-41A9-8AEF-FF747C657845}"/>
    <cellStyle name="20% - Accent4 5 7 2" xfId="23354" xr:uid="{3847005E-536C-45F7-86C9-C9923D9DE02A}"/>
    <cellStyle name="20% - Accent4 5 7 2 2" xfId="38715" xr:uid="{3A20D5AC-51D4-4DC7-BCE2-E9F51973EE69}"/>
    <cellStyle name="20% - Accent4 5 7 3" xfId="31467" xr:uid="{A372898E-EB57-4688-B6D9-B04EF64E0A66}"/>
    <cellStyle name="20% - Accent4 5 8" xfId="17063" xr:uid="{28740EA2-1F5D-4007-8C8C-B63BA79278F4}"/>
    <cellStyle name="20% - Accent4 5 8 2" xfId="24604" xr:uid="{B5C531C6-A4C5-438E-B2D3-B003EAA88AA6}"/>
    <cellStyle name="20% - Accent4 5 8 2 2" xfId="39965" xr:uid="{B739905A-13B4-40B6-BFA4-4E0F20D3C7FE}"/>
    <cellStyle name="20% - Accent4 5 8 3" xfId="32717" xr:uid="{5195F208-F84D-4413-8445-2A776E362B60}"/>
    <cellStyle name="20% - Accent4 5 9" xfId="21886" xr:uid="{06C77CDD-442E-4CC5-9BDE-1DE7DD965787}"/>
    <cellStyle name="20% - Accent4 5 9 2" xfId="37247" xr:uid="{A5588F10-0E2D-4BBF-9D43-F5AAA23DD4EF}"/>
    <cellStyle name="20% - Accent4 6" xfId="13793" xr:uid="{4008A3E5-D527-4658-B46E-97344F509A2A}"/>
    <cellStyle name="20% - Accent4 6 10" xfId="29913" xr:uid="{797DF736-2D15-46F7-8520-7917E4C7E25E}"/>
    <cellStyle name="20% - Accent4 6 2" xfId="17272" xr:uid="{D3B32665-C0FE-437F-A759-30030E3DF3BF}"/>
    <cellStyle name="20% - Accent4 6 2 2" xfId="24805" xr:uid="{CB5A4E9C-6E6A-4353-956F-534F0F225E98}"/>
    <cellStyle name="20% - Accent4 6 2 2 2" xfId="40166" xr:uid="{897C7CCE-9EDB-4164-8FB0-BC21577FF6E6}"/>
    <cellStyle name="20% - Accent4 6 2 3" xfId="32918" xr:uid="{B5FE9786-24F8-4668-8EE7-8A2ED1245A77}"/>
    <cellStyle name="20% - Accent4 6 3" xfId="14761" xr:uid="{28BE6C63-F06A-452C-91A8-0D16B6932CB4}"/>
    <cellStyle name="20% - Accent4 6 3 2" xfId="22519" xr:uid="{B2E4220A-A56C-4811-A3AC-D0831EF00007}"/>
    <cellStyle name="20% - Accent4 6 3 2 2" xfId="37880" xr:uid="{6F65D99C-DEAC-40E7-9072-D83DCC8C7B15}"/>
    <cellStyle name="20% - Accent4 6 3 3" xfId="30632" xr:uid="{D1C6E28A-D7BA-4680-97B7-F308951D3907}"/>
    <cellStyle name="20% - Accent4 6 4" xfId="15488" xr:uid="{DF9E6FB8-465C-43E3-A807-62629E7C3B7B}"/>
    <cellStyle name="20% - Accent4 6 4 2" xfId="23143" xr:uid="{C08DE9FF-EACF-4773-92AC-7F0D8AF881EA}"/>
    <cellStyle name="20% - Accent4 6 4 2 2" xfId="38504" xr:uid="{D8CB6D93-E829-4A05-A96D-2F07289A1D33}"/>
    <cellStyle name="20% - Accent4 6 4 3" xfId="31256" xr:uid="{DA5F3C11-F75A-4B1B-96DA-0D396D9852B6}"/>
    <cellStyle name="20% - Accent4 6 5" xfId="20534" xr:uid="{6F8C5131-11E0-4CBE-81C9-AF83ED35E270}"/>
    <cellStyle name="20% - Accent4 6 5 2" xfId="27959" xr:uid="{20BA7D25-37D3-41FD-A00D-D6DBAA4AE3AA}"/>
    <cellStyle name="20% - Accent4 6 5 2 2" xfId="43320" xr:uid="{4ECAF63E-BEF4-4EF5-ABF7-4D6685EE1BF2}"/>
    <cellStyle name="20% - Accent4 6 5 3" xfId="36072" xr:uid="{306B527E-FA60-4668-9782-499E92B8A761}"/>
    <cellStyle name="20% - Accent4 6 6" xfId="20977" xr:uid="{25B56D53-94AA-4F09-A2D4-11004D8BB5E3}"/>
    <cellStyle name="20% - Accent4 6 6 2" xfId="28342" xr:uid="{3A60E208-5711-4996-8BD4-E9A3B5AE87EB}"/>
    <cellStyle name="20% - Accent4 6 6 2 2" xfId="43703" xr:uid="{96A05EA9-3E1C-4933-87E7-0E612C196060}"/>
    <cellStyle name="20% - Accent4 6 6 3" xfId="36455" xr:uid="{3D9AEFC2-7BEC-4B72-84F4-49E225A62612}"/>
    <cellStyle name="20% - Accent4 6 7" xfId="21316" xr:uid="{EFC38B2E-1AC2-4FD5-B50C-99AED35F3705}"/>
    <cellStyle name="20% - Accent4 6 7 2" xfId="28628" xr:uid="{127238EB-AAB4-4F8E-83A6-2BB0F6A02DEC}"/>
    <cellStyle name="20% - Accent4 6 7 2 2" xfId="43989" xr:uid="{09758B8A-593A-4191-BAC1-D2C81F247E1E}"/>
    <cellStyle name="20% - Accent4 6 7 3" xfId="36741" xr:uid="{BB332109-146A-488E-A967-2592AAD38E08}"/>
    <cellStyle name="20% - Accent4 6 8" xfId="21522" xr:uid="{93124D12-7A86-4842-93E5-F2708C46F491}"/>
    <cellStyle name="20% - Accent4 6 8 2" xfId="28792" xr:uid="{5A2C3C94-BF5B-4AEE-9756-EAD6105B32DB}"/>
    <cellStyle name="20% - Accent4 6 8 2 2" xfId="44153" xr:uid="{1D016E94-7B7C-4F67-92C1-A27477A2E6E7}"/>
    <cellStyle name="20% - Accent4 6 8 3" xfId="36905" xr:uid="{C2A73B2A-933C-408D-BA51-5CA2E354001B}"/>
    <cellStyle name="20% - Accent4 6 9" xfId="21801" xr:uid="{6448757F-7800-4385-BFB8-9742DFE9131D}"/>
    <cellStyle name="20% - Accent4 6 9 2" xfId="37162" xr:uid="{7C257358-C1DB-4059-B66F-B6965C5BDDFC}"/>
    <cellStyle name="20% - Accent4 7" xfId="14091" xr:uid="{3299EE73-8993-411A-9064-3E84D1CAF98D}"/>
    <cellStyle name="20% - Accent4 7 10" xfId="30115" xr:uid="{51550868-B5B2-4329-88F4-36A53AC696E1}"/>
    <cellStyle name="20% - Accent4 7 2" xfId="17539" xr:uid="{24CAD6AA-07E8-4982-80F9-761CBFF3FA3E}"/>
    <cellStyle name="20% - Accent4 7 2 2" xfId="25072" xr:uid="{691AF1D2-7FE7-4BC4-BBD2-E453A5F932FF}"/>
    <cellStyle name="20% - Accent4 7 2 2 2" xfId="40433" xr:uid="{739510DB-C772-4C8C-8C7C-319FBF8A116A}"/>
    <cellStyle name="20% - Accent4 7 2 3" xfId="33185" xr:uid="{074820CE-D421-429A-BFAC-F70C6B9118A0}"/>
    <cellStyle name="20% - Accent4 7 3" xfId="18390" xr:uid="{7C7E7A05-9676-453A-98C3-484BA1527309}"/>
    <cellStyle name="20% - Accent4 7 3 2" xfId="25917" xr:uid="{D0394934-1C96-4D23-B9D7-F32EBE36056F}"/>
    <cellStyle name="20% - Accent4 7 3 2 2" xfId="41278" xr:uid="{C353A77E-93D6-4115-A521-26C398E1221C}"/>
    <cellStyle name="20% - Accent4 7 3 3" xfId="34030" xr:uid="{6F352152-AF7A-4752-94C9-15C07BAA4A4D}"/>
    <cellStyle name="20% - Accent4 7 4" xfId="19238" xr:uid="{EBEBFDE0-81C3-4AB8-9441-BBEB5D164CE5}"/>
    <cellStyle name="20% - Accent4 7 4 2" xfId="26758" xr:uid="{EB929E3D-FE97-40E4-A1EF-D7F7824D89BD}"/>
    <cellStyle name="20% - Accent4 7 4 2 2" xfId="42119" xr:uid="{4C788928-8AC0-4EEA-87C8-41A18154CD38}"/>
    <cellStyle name="20% - Accent4 7 4 3" xfId="34871" xr:uid="{1CAAF194-D965-4FA4-8448-4D1754FF4631}"/>
    <cellStyle name="20% - Accent4 7 5" xfId="15387" xr:uid="{367BFA1C-9B43-49DE-AB80-E82B04E587FA}"/>
    <cellStyle name="20% - Accent4 7 5 2" xfId="23048" xr:uid="{97F4FA46-C19C-4C36-BA41-B09F03B786B4}"/>
    <cellStyle name="20% - Accent4 7 5 2 2" xfId="38409" xr:uid="{269B27A3-9D3A-4D3F-86C4-E5AC2264D2CF}"/>
    <cellStyle name="20% - Accent4 7 5 3" xfId="31161" xr:uid="{2CC5A62B-B279-4E84-9015-A6C16AB641AC}"/>
    <cellStyle name="20% - Accent4 7 6" xfId="16179" xr:uid="{A22E64A1-9461-4B76-902A-FCD2C4B6D9D1}"/>
    <cellStyle name="20% - Accent4 7 6 2" xfId="23780" xr:uid="{4D76E124-87FE-41FD-8907-2B916ABD02FB}"/>
    <cellStyle name="20% - Accent4 7 6 2 2" xfId="39141" xr:uid="{14D8006D-094C-442B-8248-3FE89DE49FFF}"/>
    <cellStyle name="20% - Accent4 7 6 3" xfId="31893" xr:uid="{38D8E768-127F-4A18-AC32-F262321504B9}"/>
    <cellStyle name="20% - Accent4 7 7" xfId="20036" xr:uid="{674A795A-B45C-4959-85B8-401C0BA12BD6}"/>
    <cellStyle name="20% - Accent4 7 7 2" xfId="27522" xr:uid="{49BE5D26-5C38-4A1F-AFA8-32230F86378D}"/>
    <cellStyle name="20% - Accent4 7 7 2 2" xfId="42883" xr:uid="{26F6403B-0F73-4E2A-A63F-BDB57088DF6E}"/>
    <cellStyle name="20% - Accent4 7 7 3" xfId="35635" xr:uid="{28A1C52F-0F37-476E-8A60-8D3A25B0FD11}"/>
    <cellStyle name="20% - Accent4 7 8" xfId="19074" xr:uid="{2E2997EC-5D38-4A80-B37B-647041C6A994}"/>
    <cellStyle name="20% - Accent4 7 8 2" xfId="26598" xr:uid="{261962EE-E869-4057-A31B-088777C933D1}"/>
    <cellStyle name="20% - Accent4 7 8 2 2" xfId="41959" xr:uid="{9727220F-D416-4048-99F7-762B4D05AABE}"/>
    <cellStyle name="20% - Accent4 7 8 3" xfId="34711" xr:uid="{96874C31-5AB3-47E1-9CA5-27C19D02A80C}"/>
    <cellStyle name="20% - Accent4 7 9" xfId="22003" xr:uid="{B3BD73BF-5874-4177-929F-E7AF13D9D4EE}"/>
    <cellStyle name="20% - Accent4 7 9 2" xfId="37364" xr:uid="{679B07B0-6396-4EAE-AD93-1381E6C6FC62}"/>
    <cellStyle name="20% - Accent4 8" xfId="13987" xr:uid="{96489B31-C323-43E6-9A52-A5EB4EAC0F27}"/>
    <cellStyle name="20% - Accent4 8 10" xfId="30042" xr:uid="{FDCC295A-19BB-4E34-B63C-94313E722A0C}"/>
    <cellStyle name="20% - Accent4 8 2" xfId="17449" xr:uid="{5F4AEBA1-8682-4AC4-9C10-465140714903}"/>
    <cellStyle name="20% - Accent4 8 2 2" xfId="24982" xr:uid="{857CDE52-B28C-4F41-A602-E6487BEF25FC}"/>
    <cellStyle name="20% - Accent4 8 2 2 2" xfId="40343" xr:uid="{4C86212D-9629-4F87-B96F-6F0BA5083713}"/>
    <cellStyle name="20% - Accent4 8 2 3" xfId="33095" xr:uid="{7BBC0A44-B869-42AC-B529-E44435C98EB1}"/>
    <cellStyle name="20% - Accent4 8 3" xfId="18299" xr:uid="{D8A3154D-E1C1-4FC9-9D14-C1A930BA3F87}"/>
    <cellStyle name="20% - Accent4 8 3 2" xfId="25828" xr:uid="{C0521DD0-2480-4B6C-A00B-8C1BEBA3F613}"/>
    <cellStyle name="20% - Accent4 8 3 2 2" xfId="41189" xr:uid="{B057D827-51B5-48A3-86C0-ACC48A547A81}"/>
    <cellStyle name="20% - Accent4 8 3 3" xfId="33941" xr:uid="{BE027007-371B-4E25-942E-6709C3707629}"/>
    <cellStyle name="20% - Accent4 8 4" xfId="19151" xr:uid="{99F3041C-21B6-4DC0-A680-76BC8C9A2CC2}"/>
    <cellStyle name="20% - Accent4 8 4 2" xfId="26673" xr:uid="{73CB4E6E-DD3C-4E8D-9CD5-4BFCDCDE82F4}"/>
    <cellStyle name="20% - Accent4 8 4 2 2" xfId="42034" xr:uid="{21324C4D-F3E8-4365-8167-B8DB0C7EDB10}"/>
    <cellStyle name="20% - Accent4 8 4 3" xfId="34786" xr:uid="{E0EF9ABF-5F5C-4F31-83D1-EAFB53A20D64}"/>
    <cellStyle name="20% - Accent4 8 5" xfId="15819" xr:uid="{01E50173-FBF3-48C5-8F15-78FF33A1A228}"/>
    <cellStyle name="20% - Accent4 8 5 2" xfId="23447" xr:uid="{789E0D98-5441-438E-B5A3-EA13E95B3E3B}"/>
    <cellStyle name="20% - Accent4 8 5 2 2" xfId="38808" xr:uid="{21860C8C-0468-4E6C-A91F-473D1A76BE4D}"/>
    <cellStyle name="20% - Accent4 8 5 3" xfId="31560" xr:uid="{92AD5DBE-0AEE-4391-99A6-B41BCB421CF7}"/>
    <cellStyle name="20% - Accent4 8 6" xfId="15232" xr:uid="{F379FE8F-4D1E-46CF-A500-6AD7B0EB2163}"/>
    <cellStyle name="20% - Accent4 8 6 2" xfId="22901" xr:uid="{7CC805BE-4554-4DAB-B581-E88A272021DA}"/>
    <cellStyle name="20% - Accent4 8 6 2 2" xfId="38262" xr:uid="{3440F59B-B7CB-47CB-BC4B-CA6A696A7DF6}"/>
    <cellStyle name="20% - Accent4 8 6 3" xfId="31014" xr:uid="{0A982B0F-8802-4B75-8B06-D6DE504F2CA2}"/>
    <cellStyle name="20% - Accent4 8 7" xfId="16661" xr:uid="{F6FE43CF-03B0-4941-B3F6-FC7F70FE8BB9}"/>
    <cellStyle name="20% - Accent4 8 7 2" xfId="24222" xr:uid="{62A94F31-CE7C-4A4D-AFB6-A0D9E6794021}"/>
    <cellStyle name="20% - Accent4 8 7 2 2" xfId="39583" xr:uid="{E2B6D543-1CA1-43F6-8B4D-0B5034B67011}"/>
    <cellStyle name="20% - Accent4 8 7 3" xfId="32335" xr:uid="{74D263B7-A566-4FE2-9DEA-9DC7199CB6D6}"/>
    <cellStyle name="20% - Accent4 8 8" xfId="15968" xr:uid="{8359C16A-29C3-4754-AD3D-7404A7FCE5DA}"/>
    <cellStyle name="20% - Accent4 8 8 2" xfId="23585" xr:uid="{F6C3196D-D908-4C49-BE8F-C3B959550CFB}"/>
    <cellStyle name="20% - Accent4 8 8 2 2" xfId="38946" xr:uid="{010614B4-2930-4C58-83BD-4C56C6B0AD1E}"/>
    <cellStyle name="20% - Accent4 8 8 3" xfId="31698" xr:uid="{7E4FB1A4-FC27-440A-9A22-A14921E8294A}"/>
    <cellStyle name="20% - Accent4 8 9" xfId="21930" xr:uid="{800A3324-19FE-4B9E-8EF3-5B18331BF11F}"/>
    <cellStyle name="20% - Accent4 8 9 2" xfId="37291" xr:uid="{A429A7EC-A576-4AA2-B869-F2D9866DC738}"/>
    <cellStyle name="20% - Accent4 9" xfId="14776" xr:uid="{E9FA4C42-744F-4D0B-ACB7-5D0B270A425F}"/>
    <cellStyle name="20% - Accent4 9 2" xfId="19846" xr:uid="{DFF47637-7117-48BD-96B1-98FC2665CFD4}"/>
    <cellStyle name="20% - Accent4 9 2 2" xfId="27360" xr:uid="{74975B12-47A0-4B56-A6BE-0C956AD688E3}"/>
    <cellStyle name="20% - Accent4 9 2 2 2" xfId="42721" xr:uid="{62C6AF3C-5728-431F-9F9B-5B611501F21D}"/>
    <cellStyle name="20% - Accent4 9 2 3" xfId="35473" xr:uid="{2C2A5708-43EB-4A35-AD79-6E04B8FE178C}"/>
    <cellStyle name="20% - Accent4 9 3" xfId="15842" xr:uid="{59751C3C-3475-4B7F-9A74-F10B10933E2F}"/>
    <cellStyle name="20% - Accent4 9 3 2" xfId="23469" xr:uid="{7CA121E1-FF79-4506-98F9-070A9D53E926}"/>
    <cellStyle name="20% - Accent4 9 3 2 2" xfId="38830" xr:uid="{3ABB59E4-40A5-456D-9B9B-86AB9CFA437D}"/>
    <cellStyle name="20% - Accent4 9 3 3" xfId="31582" xr:uid="{B77E8BF0-4D81-490A-ABA6-37A5FA554AC4}"/>
    <cellStyle name="20% - Accent4 9 4" xfId="20708" xr:uid="{1CE195AB-74FC-44D3-A58B-A795BFDA4E57}"/>
    <cellStyle name="20% - Accent4 9 4 2" xfId="28111" xr:uid="{7B40DDE3-5D60-4CCC-A7E4-85C2B8A91D70}"/>
    <cellStyle name="20% - Accent4 9 4 2 2" xfId="43472" xr:uid="{12C01407-90C0-4D4F-B1FE-180F7627C38C}"/>
    <cellStyle name="20% - Accent4 9 4 3" xfId="36224" xr:uid="{6160AE6D-D4E6-406B-BAB6-885DBBF503AC}"/>
    <cellStyle name="20% - Accent4 9 5" xfId="21111" xr:uid="{65DFA02F-C9E3-4B25-BD7B-C361FFEE9890}"/>
    <cellStyle name="20% - Accent4 9 5 2" xfId="28456" xr:uid="{03196DDE-1F97-4DB4-A5EA-72BE5E107CE9}"/>
    <cellStyle name="20% - Accent4 9 5 2 2" xfId="43817" xr:uid="{52464FC9-27AE-4EA5-BBCD-A013832A4394}"/>
    <cellStyle name="20% - Accent4 9 5 3" xfId="36569" xr:uid="{3A301E91-0E0F-4C62-B93C-47DC6D0A1355}"/>
    <cellStyle name="20% - Accent4 9 6" xfId="21405" xr:uid="{72E14254-F6A0-4F06-AEAE-248CF70A588B}"/>
    <cellStyle name="20% - Accent4 9 6 2" xfId="28698" xr:uid="{C3754A3C-009E-4C1D-A969-47D50F7262BB}"/>
    <cellStyle name="20% - Accent4 9 6 2 2" xfId="44059" xr:uid="{672C6964-3720-4523-B5B5-C8D491B02D94}"/>
    <cellStyle name="20% - Accent4 9 6 3" xfId="36811" xr:uid="{D02F7223-D207-4DB8-9D88-796AD5864B98}"/>
    <cellStyle name="20% - Accent4 9 7" xfId="22533" xr:uid="{3B1E4867-495E-497C-838A-32877ED7D7E7}"/>
    <cellStyle name="20% - Accent4 9 7 2" xfId="37894" xr:uid="{14C22863-AF28-4172-8CDA-B77E22B6DB87}"/>
    <cellStyle name="20% - Accent4 9 8" xfId="30646" xr:uid="{7C243501-D027-4A91-9606-626B4B99A2D5}"/>
    <cellStyle name="20% - Accent5" xfId="28" builtinId="46" customBuiltin="1"/>
    <cellStyle name="20% - Accent5 10" xfId="15393" xr:uid="{2690FFE9-B485-4B5F-8701-D5879F2ADB49}"/>
    <cellStyle name="20% - Accent5 10 2" xfId="19927" xr:uid="{51BEAAD9-1735-4F89-A4D2-5F4B754464C2}"/>
    <cellStyle name="20% - Accent5 10 2 2" xfId="27427" xr:uid="{C95D8613-4218-4EE3-9982-92B856111ACF}"/>
    <cellStyle name="20% - Accent5 10 2 2 2" xfId="42788" xr:uid="{510A25A2-0E5B-440B-B52D-C0EFED396DE2}"/>
    <cellStyle name="20% - Accent5 10 2 3" xfId="35540" xr:uid="{597C18DB-AADF-4DEA-9FA0-B90107434CC8}"/>
    <cellStyle name="20% - Accent5 10 3" xfId="16602" xr:uid="{C2089283-006D-4618-B191-6EE14069E9F5}"/>
    <cellStyle name="20% - Accent5 10 3 2" xfId="24168" xr:uid="{50D27A50-DF49-4E6D-8FDC-F6FC4DBE88CC}"/>
    <cellStyle name="20% - Accent5 10 3 2 2" xfId="39529" xr:uid="{C7159BF3-6297-497B-B3F8-C4CD611A2D55}"/>
    <cellStyle name="20% - Accent5 10 3 3" xfId="32281" xr:uid="{AAC9B545-7DB8-4079-93A6-41B8CC4CEA2D}"/>
    <cellStyle name="20% - Accent5 10 4" xfId="20675" xr:uid="{643C86F2-CF6A-4A79-9EB8-AFE1F512A734}"/>
    <cellStyle name="20% - Accent5 10 4 2" xfId="28083" xr:uid="{E6885E74-AB93-4F07-B4D6-C4FF105C6F69}"/>
    <cellStyle name="20% - Accent5 10 4 2 2" xfId="43444" xr:uid="{47D3F4B6-28D1-4EF9-B5B1-D4EE73897A5F}"/>
    <cellStyle name="20% - Accent5 10 4 3" xfId="36196" xr:uid="{B8E7D43A-838E-451A-A928-18562A19C0FB}"/>
    <cellStyle name="20% - Accent5 10 5" xfId="21086" xr:uid="{9613B343-FD8D-4104-9F1E-D3C5E86D4FAC}"/>
    <cellStyle name="20% - Accent5 10 5 2" xfId="28435" xr:uid="{3D102E63-9396-4754-A904-EA747EE98343}"/>
    <cellStyle name="20% - Accent5 10 5 2 2" xfId="43796" xr:uid="{0E5509ED-A308-489D-94A9-F61DB5F8CFD3}"/>
    <cellStyle name="20% - Accent5 10 5 3" xfId="36548" xr:uid="{A4B067CE-EBF5-4481-A234-D2950B9CDAF6}"/>
    <cellStyle name="20% - Accent5 10 6" xfId="21391" xr:uid="{2131D827-D307-48A9-908C-46E8D42ED767}"/>
    <cellStyle name="20% - Accent5 10 6 2" xfId="28687" xr:uid="{BF12836E-8F82-4D40-9164-8127AEB031F6}"/>
    <cellStyle name="20% - Accent5 10 6 2 2" xfId="44048" xr:uid="{9E08A3F9-D0D3-4682-AD0C-97085FD8E2F1}"/>
    <cellStyle name="20% - Accent5 10 6 3" xfId="36800" xr:uid="{133877C1-6752-4452-8EE2-CFEAFA979151}"/>
    <cellStyle name="20% - Accent5 10 7" xfId="23053" xr:uid="{02FB4754-0693-4872-A99F-ACDE0C9334EA}"/>
    <cellStyle name="20% - Accent5 10 7 2" xfId="38414" xr:uid="{CE10E7A1-28DC-4974-982C-9AB8DED49443}"/>
    <cellStyle name="20% - Accent5 10 8" xfId="31166" xr:uid="{89D85024-E3E1-4514-8665-9074CDAA969A}"/>
    <cellStyle name="20% - Accent5 11" xfId="16783" xr:uid="{3BA849FE-CE8D-4747-8C53-9B7CE51324F2}"/>
    <cellStyle name="20% - Accent5 11 2" xfId="24338" xr:uid="{4555252C-BB55-4838-8138-4AE2AE6B5DAE}"/>
    <cellStyle name="20% - Accent5 11 2 2" xfId="39699" xr:uid="{7939DA66-4D6C-4E91-B262-EB0A716BEDCC}"/>
    <cellStyle name="20% - Accent5 11 3" xfId="32451" xr:uid="{421E83D9-F859-4BE9-BC8E-3D90B726811F}"/>
    <cellStyle name="20% - Accent5 12" xfId="20604" xr:uid="{E4D84C78-0157-45E3-BA7D-E370BC30A3E9}"/>
    <cellStyle name="20% - Accent5 12 2" xfId="28022" xr:uid="{D19FA18F-AE6F-4B87-87C6-BC979C66CC3B}"/>
    <cellStyle name="20% - Accent5 12 2 2" xfId="43383" xr:uid="{ADDCFB62-A3B6-4FFC-800E-5E560B51590E}"/>
    <cellStyle name="20% - Accent5 12 3" xfId="36135" xr:uid="{492050CD-55F4-4C6F-8AFD-4E86824AA553}"/>
    <cellStyle name="20% - Accent5 13" xfId="21030" xr:uid="{203577C5-8397-4427-9609-390D6F940D2A}"/>
    <cellStyle name="20% - Accent5 13 2" xfId="28389" xr:uid="{0541CCA6-2329-4D10-898D-EDBC2CA5F624}"/>
    <cellStyle name="20% - Accent5 13 2 2" xfId="43750" xr:uid="{79136850-F8F6-424B-A3F7-8984763E40F0}"/>
    <cellStyle name="20% - Accent5 13 3" xfId="36502" xr:uid="{0464811B-DAA2-4896-88AF-F622AD83BC51}"/>
    <cellStyle name="20% - Accent5 14" xfId="21351" xr:uid="{A03F5D04-F751-43AE-9712-835D87630A07}"/>
    <cellStyle name="20% - Accent5 14 2" xfId="28657" xr:uid="{C2E8E5FA-FC2C-4304-BB8E-47CC1D8696FD}"/>
    <cellStyle name="20% - Accent5 14 2 2" xfId="44018" xr:uid="{D49BC911-B1D7-4B81-9683-571DE4D17721}"/>
    <cellStyle name="20% - Accent5 14 3" xfId="36770" xr:uid="{25B82AE6-C9E1-4A88-9FC2-EC01DA40A18D}"/>
    <cellStyle name="20% - Accent5 15" xfId="21540" xr:uid="{4B06C538-D0E1-4A11-BF32-A8AB1189CB1A}"/>
    <cellStyle name="20% - Accent5 15 2" xfId="28806" xr:uid="{BFDDC3A2-E96B-4BD7-B6C8-F8593E798934}"/>
    <cellStyle name="20% - Accent5 15 2 2" xfId="44167" xr:uid="{E38383B8-17F1-4DD7-A334-CC7D712B1268}"/>
    <cellStyle name="20% - Accent5 15 3" xfId="36919" xr:uid="{5411B0A4-E23A-42F0-91BC-DB99A9B30F10}"/>
    <cellStyle name="20% - Accent5 16" xfId="21619" xr:uid="{35BFCF63-D50F-4A81-85E3-7DABBB2FABDA}"/>
    <cellStyle name="20% - Accent5 16 2" xfId="36980" xr:uid="{D1BEEA9C-6DD4-489E-B521-562C0A80CB05}"/>
    <cellStyle name="20% - Accent5 17" xfId="13374" xr:uid="{F8B31048-AFBE-4B37-9C11-4714224A7B40}"/>
    <cellStyle name="20% - Accent5 17 2" xfId="29731" xr:uid="{5F44165F-1789-4F08-B62F-889DB892CA37}"/>
    <cellStyle name="20% - Accent5 18" xfId="28869" xr:uid="{971ED09D-73FD-4880-A9A1-4C29B5AADC19}"/>
    <cellStyle name="20% - Accent5 19" xfId="44230" xr:uid="{1F24C2C9-6BDE-4743-B000-36A365DC6D57}"/>
    <cellStyle name="20% - Accent5 2" xfId="8490" xr:uid="{A97DAAE0-425B-48E0-A39E-7F540D86B299}"/>
    <cellStyle name="20% - Accent5 2 10" xfId="20463" xr:uid="{8F34ED90-0030-4F7E-8100-2F9B8C785354}"/>
    <cellStyle name="20% - Accent5 2 10 2" xfId="27898" xr:uid="{BB6155D6-7673-4B4E-A2CE-A63EBEADC766}"/>
    <cellStyle name="20% - Accent5 2 10 2 2" xfId="43259" xr:uid="{ECE50567-E444-41DC-B141-8ED49C8DF6CD}"/>
    <cellStyle name="20% - Accent5 2 10 3" xfId="36011" xr:uid="{7027AB4C-4F5D-4246-BE05-17253C5FF228}"/>
    <cellStyle name="20% - Accent5 2 11" xfId="20915" xr:uid="{A492A01C-9E70-45EA-B592-4530368D0032}"/>
    <cellStyle name="20% - Accent5 2 11 2" xfId="28290" xr:uid="{095566B8-695A-418D-BDCA-11576AA814FF}"/>
    <cellStyle name="20% - Accent5 2 11 2 2" xfId="43651" xr:uid="{78998D33-18C1-4788-8F11-C1ED573EACAE}"/>
    <cellStyle name="20% - Accent5 2 11 3" xfId="36403" xr:uid="{CAC96A2A-D43A-4969-9C3E-E7AF6A94FD98}"/>
    <cellStyle name="20% - Accent5 2 12" xfId="21267" xr:uid="{2461FB2F-6A6F-4200-9A53-6567E2641FD8}"/>
    <cellStyle name="20% - Accent5 2 12 2" xfId="28588" xr:uid="{C6CAA2C4-BAF3-4CF3-8B52-D96D965D7324}"/>
    <cellStyle name="20% - Accent5 2 12 2 2" xfId="43949" xr:uid="{F4E73C8C-3177-478E-9466-1D0C7DB6E57B}"/>
    <cellStyle name="20% - Accent5 2 12 3" xfId="36701" xr:uid="{43E3739B-5221-4CD0-BACE-269506E3C87D}"/>
    <cellStyle name="20% - Accent5 2 13" xfId="21498" xr:uid="{67E59D6A-62B7-4218-9F08-FA835372A002}"/>
    <cellStyle name="20% - Accent5 2 13 2" xfId="28774" xr:uid="{93D61157-A92C-4A6B-B186-BF73595AB66E}"/>
    <cellStyle name="20% - Accent5 2 13 2 2" xfId="44135" xr:uid="{EDFA3660-8695-4BF7-96DB-C5B13A1D3DF9}"/>
    <cellStyle name="20% - Accent5 2 13 3" xfId="36887" xr:uid="{A0A49EC3-927E-496E-B555-5C8B0CA15D15}"/>
    <cellStyle name="20% - Accent5 2 14" xfId="21687" xr:uid="{949310ED-07A5-48E7-AEF0-72D4F4F47352}"/>
    <cellStyle name="20% - Accent5 2 14 2" xfId="37048" xr:uid="{A7FD81F5-2AEA-4301-8C96-764DAE777BEC}"/>
    <cellStyle name="20% - Accent5 2 15" xfId="13501" xr:uid="{F36A5869-9655-4BE7-BECF-C46F451D7BD0}"/>
    <cellStyle name="20% - Accent5 2 15 2" xfId="29799" xr:uid="{87A72FF1-2EF2-4554-AF7A-B63508DE30CD}"/>
    <cellStyle name="20% - Accent5 2 16" xfId="29058" xr:uid="{7CDBD292-56A2-472C-BBA6-C8EA6E148C37}"/>
    <cellStyle name="20% - Accent5 2 17" xfId="12699" xr:uid="{118CA66A-73EC-42E7-928A-F83D667AE566}"/>
    <cellStyle name="20% - Accent5 2 18" xfId="44391" xr:uid="{78EB3B71-6245-4B81-89CC-AA3A3A3DB1F4}"/>
    <cellStyle name="20% - Accent5 2 2" xfId="12267" xr:uid="{7517CC21-CFC0-4AA0-93D1-EE433144D405}"/>
    <cellStyle name="20% - Accent5 2 2 10" xfId="14435" xr:uid="{53E6A18F-5794-44AB-9C7E-6A45617C2BC2}"/>
    <cellStyle name="20% - Accent5 2 2 10 2" xfId="30341" xr:uid="{3BDA12C7-55E0-4A8B-88FF-DAEBA4BE2B00}"/>
    <cellStyle name="20% - Accent5 2 2 11" xfId="29488" xr:uid="{4CE56CB5-4CE0-42BA-A603-39059724B2BA}"/>
    <cellStyle name="20% - Accent5 2 2 12" xfId="13131" xr:uid="{EF0E3F0B-8714-4186-B0EF-254ADF366E4D}"/>
    <cellStyle name="20% - Accent5 2 2 13" xfId="44424" xr:uid="{8688BDCC-164D-4F50-9701-656F1035874D}"/>
    <cellStyle name="20% - Accent5 2 2 2" xfId="17843" xr:uid="{211A873F-8F56-43FB-B26D-969FF49E2143}"/>
    <cellStyle name="20% - Accent5 2 2 2 2" xfId="25372" xr:uid="{7BB79305-3C27-4A0C-A5A7-BE5BE8E2A8A1}"/>
    <cellStyle name="20% - Accent5 2 2 2 2 2" xfId="40733" xr:uid="{0AB0C817-8310-44C1-99C7-54C1C5B65670}"/>
    <cellStyle name="20% - Accent5 2 2 2 3" xfId="33485" xr:uid="{A06FD6E4-93A4-4B8B-A047-DCD770116F91}"/>
    <cellStyle name="20% - Accent5 2 2 3" xfId="18688" xr:uid="{383CF0C7-5440-4B84-979E-FEE6FDC5FFA9}"/>
    <cellStyle name="20% - Accent5 2 2 3 2" xfId="26214" xr:uid="{DB9EF58A-6EEF-41DE-B1BB-E036185BD3C1}"/>
    <cellStyle name="20% - Accent5 2 2 3 2 2" xfId="41575" xr:uid="{C95E5600-CEA3-4459-8F58-98EC3D9EEC2E}"/>
    <cellStyle name="20% - Accent5 2 2 3 3" xfId="34327" xr:uid="{AAE576E9-2B81-45EC-BD29-370947F00568}"/>
    <cellStyle name="20% - Accent5 2 2 4" xfId="19533" xr:uid="{A0E93ED4-A640-4A0B-9524-C04CA33C33EF}"/>
    <cellStyle name="20% - Accent5 2 2 4 2" xfId="27050" xr:uid="{AEC5D605-0B46-4283-BFB8-F48F7461D343}"/>
    <cellStyle name="20% - Accent5 2 2 4 2 2" xfId="42411" xr:uid="{E9AC88C3-DF7B-4A6E-8680-461FE007F4E1}"/>
    <cellStyle name="20% - Accent5 2 2 4 3" xfId="35163" xr:uid="{4662F402-7651-49A5-98F2-F2247C362728}"/>
    <cellStyle name="20% - Accent5 2 2 5" xfId="15079" xr:uid="{116BA2C4-2138-4ACB-9E18-9E310E89F2B9}"/>
    <cellStyle name="20% - Accent5 2 2 5 2" xfId="22762" xr:uid="{56F26CB6-C4F1-46DA-88DF-141A7FB5EF30}"/>
    <cellStyle name="20% - Accent5 2 2 5 2 2" xfId="38123" xr:uid="{83CD1ADC-EBA0-4A31-A9BD-6F704AF3E1FB}"/>
    <cellStyle name="20% - Accent5 2 2 5 3" xfId="30875" xr:uid="{259F76A0-D788-4CC5-8CE9-AFB6A7103AEC}"/>
    <cellStyle name="20% - Accent5 2 2 6" xfId="15208" xr:uid="{8D9D1E66-5230-4444-9DAA-A0DCF563FFDD}"/>
    <cellStyle name="20% - Accent5 2 2 6 2" xfId="22879" xr:uid="{3C106E9F-34E8-42CB-B6B5-16F5BE38EC42}"/>
    <cellStyle name="20% - Accent5 2 2 6 2 2" xfId="38240" xr:uid="{0446E8D4-6DFB-4E29-ABDB-88CCFC4ABC8B}"/>
    <cellStyle name="20% - Accent5 2 2 6 3" xfId="30992" xr:uid="{03AD3AD3-224C-4EFB-889A-CFDDC5F1818E}"/>
    <cellStyle name="20% - Accent5 2 2 7" xfId="17444" xr:uid="{54C7A102-F476-4B8D-830E-62DFF3870A39}"/>
    <cellStyle name="20% - Accent5 2 2 7 2" xfId="24977" xr:uid="{9BA22F57-A242-468B-9CA9-84FA2B35D936}"/>
    <cellStyle name="20% - Accent5 2 2 7 2 2" xfId="40338" xr:uid="{B362A0F2-5740-43D4-8190-8B0DD68E0E83}"/>
    <cellStyle name="20% - Accent5 2 2 7 3" xfId="33090" xr:uid="{86352FAC-A0CB-4DA9-B883-911F9EBF75AC}"/>
    <cellStyle name="20% - Accent5 2 2 8" xfId="16373" xr:uid="{6CABA7C8-E866-438C-9027-F733D070F309}"/>
    <cellStyle name="20% - Accent5 2 2 8 2" xfId="23957" xr:uid="{2BDC3C0F-CE03-496E-B6A5-14778D9B9AA6}"/>
    <cellStyle name="20% - Accent5 2 2 8 2 2" xfId="39318" xr:uid="{4E9918D7-1EFA-4464-9D1D-5293AE01E8E4}"/>
    <cellStyle name="20% - Accent5 2 2 8 3" xfId="32070" xr:uid="{96EB35EC-FEC6-4054-95C5-B792E3D9EBF6}"/>
    <cellStyle name="20% - Accent5 2 2 9" xfId="22229" xr:uid="{343DD73F-FC4F-412B-880B-D064A558F89C}"/>
    <cellStyle name="20% - Accent5 2 2 9 2" xfId="37590" xr:uid="{A8FB84F0-6A91-468A-BEE1-81355D719412}"/>
    <cellStyle name="20% - Accent5 2 3" xfId="14442" xr:uid="{5DB2E733-4BD2-4060-9EF7-10C339A4F720}"/>
    <cellStyle name="20% - Accent5 2 3 10" xfId="30348" xr:uid="{CA444C0C-3BA3-4768-923C-46453F9FFE14}"/>
    <cellStyle name="20% - Accent5 2 3 2" xfId="17850" xr:uid="{C8153347-A1AE-4A6A-B8B7-3EE6849AB620}"/>
    <cellStyle name="20% - Accent5 2 3 2 2" xfId="25379" xr:uid="{53241B47-EFD3-4E48-9546-76450C4DB85B}"/>
    <cellStyle name="20% - Accent5 2 3 2 2 2" xfId="40740" xr:uid="{5F1D1724-C570-41FB-9784-AB4C1AA4F0D2}"/>
    <cellStyle name="20% - Accent5 2 3 2 3" xfId="33492" xr:uid="{23DD72B1-B3A0-4BA5-B06B-DC3B76812B75}"/>
    <cellStyle name="20% - Accent5 2 3 3" xfId="18695" xr:uid="{82F0E8DC-1601-4930-87DE-808DAF7C5203}"/>
    <cellStyle name="20% - Accent5 2 3 3 2" xfId="26221" xr:uid="{93ACE54A-D8E7-40A6-9090-34B9C65FFB71}"/>
    <cellStyle name="20% - Accent5 2 3 3 2 2" xfId="41582" xr:uid="{E9FB00BD-9FF3-42F1-BFA3-19B678DDEA78}"/>
    <cellStyle name="20% - Accent5 2 3 3 3" xfId="34334" xr:uid="{1C1A92BB-805D-4EAE-9FBD-E6D6F7EC7B88}"/>
    <cellStyle name="20% - Accent5 2 3 4" xfId="19540" xr:uid="{20E53A29-DFA0-4A5A-B8BC-47EA1019B826}"/>
    <cellStyle name="20% - Accent5 2 3 4 2" xfId="27057" xr:uid="{32A62A8D-B7EC-41AD-9B17-3A3A1A9140CE}"/>
    <cellStyle name="20% - Accent5 2 3 4 2 2" xfId="42418" xr:uid="{9A4B70DE-170F-4CF6-9EC9-12F66A95599B}"/>
    <cellStyle name="20% - Accent5 2 3 4 3" xfId="35170" xr:uid="{096726F5-BF2D-4071-B983-1657F96225A1}"/>
    <cellStyle name="20% - Accent5 2 3 5" xfId="16242" xr:uid="{77A99EC9-95D6-49ED-A7B2-FD6C8F26D9C9}"/>
    <cellStyle name="20% - Accent5 2 3 5 2" xfId="23837" xr:uid="{53AD6041-F8FB-4086-88AA-33E7F6D045BD}"/>
    <cellStyle name="20% - Accent5 2 3 5 2 2" xfId="39198" xr:uid="{65EF7847-6A1F-476A-82E2-80FC912A3068}"/>
    <cellStyle name="20% - Accent5 2 3 5 3" xfId="31950" xr:uid="{DE58C3B1-0A22-4901-BF45-DD9981CFDCAE}"/>
    <cellStyle name="20% - Accent5 2 3 6" xfId="16896" xr:uid="{E886C89D-12BD-43D0-8542-0C8AA1CE7364}"/>
    <cellStyle name="20% - Accent5 2 3 6 2" xfId="24444" xr:uid="{B33EDC81-50FE-47E3-BA77-82B228AB4372}"/>
    <cellStyle name="20% - Accent5 2 3 6 2 2" xfId="39805" xr:uid="{9D5CA357-57FA-4308-9543-F06F902B8432}"/>
    <cellStyle name="20% - Accent5 2 3 6 3" xfId="32557" xr:uid="{210DC730-F759-485E-9ADD-B0F32B73BE38}"/>
    <cellStyle name="20% - Accent5 2 3 7" xfId="20741" xr:uid="{362AAC80-83DD-4A1B-AC13-E4AE377256C9}"/>
    <cellStyle name="20% - Accent5 2 3 7 2" xfId="28140" xr:uid="{3EC1C488-B811-4904-9AED-46D28CCB9A9F}"/>
    <cellStyle name="20% - Accent5 2 3 7 2 2" xfId="43501" xr:uid="{06EEA08A-AFD8-4FE7-9FE1-CABC78BA4888}"/>
    <cellStyle name="20% - Accent5 2 3 7 3" xfId="36253" xr:uid="{0E433D23-F7C9-4CEE-B4F6-9C8510C8B2A6}"/>
    <cellStyle name="20% - Accent5 2 3 8" xfId="21137" xr:uid="{53126B3D-A166-4C89-AB47-1117EE7FFB60}"/>
    <cellStyle name="20% - Accent5 2 3 8 2" xfId="28478" xr:uid="{B1CE6904-0F23-4BB0-BD9A-7BBF5BAA3020}"/>
    <cellStyle name="20% - Accent5 2 3 8 2 2" xfId="43839" xr:uid="{8741E17F-41AF-41D3-8CE1-F4E4C4F2CEB3}"/>
    <cellStyle name="20% - Accent5 2 3 8 3" xfId="36591" xr:uid="{C666B379-1665-4BBC-A9CC-EF8C1FEC93DD}"/>
    <cellStyle name="20% - Accent5 2 3 9" xfId="22236" xr:uid="{DA1005C9-B746-4729-9CCA-D7542B4953A2}"/>
    <cellStyle name="20% - Accent5 2 3 9 2" xfId="37597" xr:uid="{18985C7B-7163-45CD-91A9-89A5366A8291}"/>
    <cellStyle name="20% - Accent5 2 4" xfId="14061" xr:uid="{C76572F1-1A0E-4CC9-A740-BE250633747F}"/>
    <cellStyle name="20% - Accent5 2 4 10" xfId="30094" xr:uid="{D295B4D9-7384-4466-931F-484262F15C2D}"/>
    <cellStyle name="20% - Accent5 2 4 2" xfId="17512" xr:uid="{9EA31A92-2868-4CA8-99A5-C81134F62D4C}"/>
    <cellStyle name="20% - Accent5 2 4 2 2" xfId="25045" xr:uid="{7B646104-174C-4F1B-9DE0-70887C74E79F}"/>
    <cellStyle name="20% - Accent5 2 4 2 2 2" xfId="40406" xr:uid="{92F32358-F7C4-44F6-AE5A-1F0930EA857E}"/>
    <cellStyle name="20% - Accent5 2 4 2 3" xfId="33158" xr:uid="{28DD0F69-27CA-47C7-917F-1752411C4854}"/>
    <cellStyle name="20% - Accent5 2 4 3" xfId="18363" xr:uid="{22A6E46D-3B59-4F37-8F64-64CA734B8226}"/>
    <cellStyle name="20% - Accent5 2 4 3 2" xfId="25891" xr:uid="{67A48F30-AEA8-4D9D-A9A8-19B6D4471206}"/>
    <cellStyle name="20% - Accent5 2 4 3 2 2" xfId="41252" xr:uid="{5616F244-A9B1-4822-ABA3-8CB3852897E6}"/>
    <cellStyle name="20% - Accent5 2 4 3 3" xfId="34004" xr:uid="{0ADF10DA-B5A1-4E03-BC19-F4E41E323092}"/>
    <cellStyle name="20% - Accent5 2 4 4" xfId="19214" xr:uid="{F347B198-101F-49D2-BFF3-6D3A77CCAAB5}"/>
    <cellStyle name="20% - Accent5 2 4 4 2" xfId="26735" xr:uid="{0B193601-277F-4E66-8912-C6B198258F2B}"/>
    <cellStyle name="20% - Accent5 2 4 4 2 2" xfId="42096" xr:uid="{869A2BBE-76B4-4DF5-9415-3AADEAD48FF2}"/>
    <cellStyle name="20% - Accent5 2 4 4 3" xfId="34848" xr:uid="{315FB6A0-EC51-473F-9F59-3FDFFCE3D9BD}"/>
    <cellStyle name="20% - Accent5 2 4 5" xfId="19873" xr:uid="{493060D3-0FA7-4CC3-884F-E7DCB516F30D}"/>
    <cellStyle name="20% - Accent5 2 4 5 2" xfId="27380" xr:uid="{030D2326-69C7-4A84-91B8-4F24E1D59E04}"/>
    <cellStyle name="20% - Accent5 2 4 5 2 2" xfId="42741" xr:uid="{444D8184-F7F6-4005-A448-9EA8F641D666}"/>
    <cellStyle name="20% - Accent5 2 4 5 3" xfId="35493" xr:uid="{600D6DCC-2BA0-4720-8D3F-94F0B44A5280}"/>
    <cellStyle name="20% - Accent5 2 4 6" xfId="18580" xr:uid="{2BA01C11-8358-4FF3-AB45-77B168F92A45}"/>
    <cellStyle name="20% - Accent5 2 4 6 2" xfId="26106" xr:uid="{07CAC9A3-0D21-4E9F-8489-D68506C87015}"/>
    <cellStyle name="20% - Accent5 2 4 6 2 2" xfId="41467" xr:uid="{6979C02A-A05E-4CDC-9A38-E4BF4FFA1D8A}"/>
    <cellStyle name="20% - Accent5 2 4 6 3" xfId="34219" xr:uid="{828D0169-D634-47D9-9974-13B0308B40C2}"/>
    <cellStyle name="20% - Accent5 2 4 7" xfId="20670" xr:uid="{95FF6F47-3FDE-4DED-B768-93603D1AD653}"/>
    <cellStyle name="20% - Accent5 2 4 7 2" xfId="28078" xr:uid="{AA0232E7-876C-4B31-B7C8-013F50922166}"/>
    <cellStyle name="20% - Accent5 2 4 7 2 2" xfId="43439" xr:uid="{A45C2F22-39A6-4CC5-9351-D57EF4113443}"/>
    <cellStyle name="20% - Accent5 2 4 7 3" xfId="36191" xr:uid="{EF5B1781-4857-40C8-9264-9CECE9B7BD5A}"/>
    <cellStyle name="20% - Accent5 2 4 8" xfId="21082" xr:uid="{0FE1D65C-F7E7-4A17-BEB0-D936B5D24A79}"/>
    <cellStyle name="20% - Accent5 2 4 8 2" xfId="28431" xr:uid="{3E1D2240-831E-4D62-9A20-637E6C96987B}"/>
    <cellStyle name="20% - Accent5 2 4 8 2 2" xfId="43792" xr:uid="{F37FEA67-27E4-49A0-AF37-CF45FEEF2908}"/>
    <cellStyle name="20% - Accent5 2 4 8 3" xfId="36544" xr:uid="{741197FE-A639-44D3-B9C7-17743EF577B0}"/>
    <cellStyle name="20% - Accent5 2 4 9" xfId="21982" xr:uid="{7FA4DD2F-E4A6-4A55-A255-3A624AD7B9A7}"/>
    <cellStyle name="20% - Accent5 2 4 9 2" xfId="37343" xr:uid="{100FD124-DE64-4F1F-9AB0-5FE20E8B7921}"/>
    <cellStyle name="20% - Accent5 2 5" xfId="14114" xr:uid="{70D6506F-AF71-45D8-AE40-C91A95FC1C91}"/>
    <cellStyle name="20% - Accent5 2 5 10" xfId="30127" xr:uid="{1EAEB2DF-4B43-45BA-993F-1EF25221483A}"/>
    <cellStyle name="20% - Accent5 2 5 2" xfId="17559" xr:uid="{ABCA962B-5A02-40E8-B690-3A16399B40DA}"/>
    <cellStyle name="20% - Accent5 2 5 2 2" xfId="25092" xr:uid="{66E8EF9C-030F-42C7-B65F-9274F1211164}"/>
    <cellStyle name="20% - Accent5 2 5 2 2 2" xfId="40453" xr:uid="{2117FB68-80C3-4653-B38E-AB0C41B2F71B}"/>
    <cellStyle name="20% - Accent5 2 5 2 3" xfId="33205" xr:uid="{05F39F9E-B9BC-402A-9BBA-7621576D7327}"/>
    <cellStyle name="20% - Accent5 2 5 3" xfId="18405" xr:uid="{9C839750-CD1D-43B8-9FA9-4C4F6BB2D95C}"/>
    <cellStyle name="20% - Accent5 2 5 3 2" xfId="25932" xr:uid="{E9AB3DA4-F2E0-4822-A68D-E54ADEA34FC9}"/>
    <cellStyle name="20% - Accent5 2 5 3 2 2" xfId="41293" xr:uid="{8F1CBA9F-9268-44CD-8CA2-1D862F2C774D}"/>
    <cellStyle name="20% - Accent5 2 5 3 3" xfId="34045" xr:uid="{61173172-E2D4-4A94-AAA6-55AE69E75266}"/>
    <cellStyle name="20% - Accent5 2 5 4" xfId="19255" xr:uid="{C1F2C343-3CB4-4DDB-A2E8-8E4134B06A4C}"/>
    <cellStyle name="20% - Accent5 2 5 4 2" xfId="26774" xr:uid="{C506A76D-94EE-4825-847C-DDCCE0ECE6E6}"/>
    <cellStyle name="20% - Accent5 2 5 4 2 2" xfId="42135" xr:uid="{0AF76649-FDE2-40E0-B0E9-F7D476A1B7C7}"/>
    <cellStyle name="20% - Accent5 2 5 4 3" xfId="34887" xr:uid="{ACF5777B-446A-4BC3-89CA-9AC9EA5C4FA9}"/>
    <cellStyle name="20% - Accent5 2 5 5" xfId="17147" xr:uid="{754A335B-9D9D-4A2D-A089-CA9E423BDFC1}"/>
    <cellStyle name="20% - Accent5 2 5 5 2" xfId="24686" xr:uid="{F93964F9-331E-4FE4-BEAB-6B326C050DCA}"/>
    <cellStyle name="20% - Accent5 2 5 5 2 2" xfId="40047" xr:uid="{B57A4260-EFF0-46B1-8931-12937AA1EF3C}"/>
    <cellStyle name="20% - Accent5 2 5 5 3" xfId="32799" xr:uid="{290B9E4C-DCD6-47D2-BE22-601D7A3B2985}"/>
    <cellStyle name="20% - Accent5 2 5 6" xfId="16088" xr:uid="{EC2B93B5-B94A-4ACF-8524-A523B61CFC62}"/>
    <cellStyle name="20% - Accent5 2 5 6 2" xfId="23694" xr:uid="{FA0B93E6-D93A-4811-A06F-BB08E4CC6DFA}"/>
    <cellStyle name="20% - Accent5 2 5 6 2 2" xfId="39055" xr:uid="{F6002870-4107-4ACF-9BA4-BB44B950E75A}"/>
    <cellStyle name="20% - Accent5 2 5 6 3" xfId="31807" xr:uid="{1B61A5B6-D1E8-4711-B76E-1E9C95E94F30}"/>
    <cellStyle name="20% - Accent5 2 5 7" xfId="17172" xr:uid="{A8ED741A-94E6-49B6-92A0-5E1FDB135A83}"/>
    <cellStyle name="20% - Accent5 2 5 7 2" xfId="24710" xr:uid="{9EA3355A-834A-4475-9F27-CE56C0E6A4D8}"/>
    <cellStyle name="20% - Accent5 2 5 7 2 2" xfId="40071" xr:uid="{E7062018-FEF2-4549-A268-0C2890DF3EE9}"/>
    <cellStyle name="20% - Accent5 2 5 7 3" xfId="32823" xr:uid="{4A8251EA-4167-43E6-8C7B-B49E5809F97E}"/>
    <cellStyle name="20% - Accent5 2 5 8" xfId="15938" xr:uid="{D99E8A58-597C-41C1-AFE7-9B9C19B597BD}"/>
    <cellStyle name="20% - Accent5 2 5 8 2" xfId="23559" xr:uid="{A40917F6-87DB-49C1-A29E-2A8B3D4E2F37}"/>
    <cellStyle name="20% - Accent5 2 5 8 2 2" xfId="38920" xr:uid="{247F766E-A634-443E-8765-C3768E33325E}"/>
    <cellStyle name="20% - Accent5 2 5 8 3" xfId="31672" xr:uid="{00455FC3-889F-4211-BCF8-E2E410C5C786}"/>
    <cellStyle name="20% - Accent5 2 5 9" xfId="22015" xr:uid="{AC94D75C-BCD3-463B-A1CD-EEE9460E63C4}"/>
    <cellStyle name="20% - Accent5 2 5 9 2" xfId="37376" xr:uid="{7BF3C6C0-C0A1-4DF1-B34F-FE5E3B5C1F07}"/>
    <cellStyle name="20% - Accent5 2 6" xfId="14071" xr:uid="{4ACB177F-B645-4343-92B0-4158F6816835}"/>
    <cellStyle name="20% - Accent5 2 6 10" xfId="30099" xr:uid="{8B4C04ED-9068-445E-8EC2-9E5B7EE7026A}"/>
    <cellStyle name="20% - Accent5 2 6 2" xfId="17520" xr:uid="{82DBC15B-2C53-4023-A056-F5BF288DB4D8}"/>
    <cellStyle name="20% - Accent5 2 6 2 2" xfId="25053" xr:uid="{6DEAC682-FF71-4925-99B8-6139F9E077E9}"/>
    <cellStyle name="20% - Accent5 2 6 2 2 2" xfId="40414" xr:uid="{3FEB97E3-364D-4623-8678-030960DEDD9F}"/>
    <cellStyle name="20% - Accent5 2 6 2 3" xfId="33166" xr:uid="{D0FB77D7-96CC-4BC9-B7BA-6D63EBEDE6B2}"/>
    <cellStyle name="20% - Accent5 2 6 3" xfId="18372" xr:uid="{FE5D162C-EB56-4927-B460-E56C578AF36F}"/>
    <cellStyle name="20% - Accent5 2 6 3 2" xfId="25899" xr:uid="{49ABDCAE-693E-47D7-90CF-4B5C921823AF}"/>
    <cellStyle name="20% - Accent5 2 6 3 2 2" xfId="41260" xr:uid="{2B57B8E7-D06B-4439-A6DB-5BD527D263F4}"/>
    <cellStyle name="20% - Accent5 2 6 3 3" xfId="34012" xr:uid="{DE54357A-A825-4BE3-B562-955340253FA4}"/>
    <cellStyle name="20% - Accent5 2 6 4" xfId="19220" xr:uid="{0EBFF8C4-541E-4CD7-A71F-34E4A03373DA}"/>
    <cellStyle name="20% - Accent5 2 6 4 2" xfId="26741" xr:uid="{CBF380D7-7A03-4EF7-A270-3F617C4A3E14}"/>
    <cellStyle name="20% - Accent5 2 6 4 2 2" xfId="42102" xr:uid="{51674ED6-C0BB-4A2E-89B2-C01672E70207}"/>
    <cellStyle name="20% - Accent5 2 6 4 3" xfId="34854" xr:uid="{2A64A8BD-2C10-476D-8443-381AE6CC0FAB}"/>
    <cellStyle name="20% - Accent5 2 6 5" xfId="17136" xr:uid="{10B1FF2E-A815-424F-8733-007146B6D656}"/>
    <cellStyle name="20% - Accent5 2 6 5 2" xfId="24675" xr:uid="{E7C096CF-6320-4275-B822-C47D4844E3E5}"/>
    <cellStyle name="20% - Accent5 2 6 5 2 2" xfId="40036" xr:uid="{0218F70B-62F9-478C-B491-6826108E7889}"/>
    <cellStyle name="20% - Accent5 2 6 5 3" xfId="32788" xr:uid="{DDB460C8-E1A3-4E65-9741-7F79C84E1CAD}"/>
    <cellStyle name="20% - Accent5 2 6 6" xfId="15821" xr:uid="{323B8292-FE18-4FDB-A272-AA2901AB5BE1}"/>
    <cellStyle name="20% - Accent5 2 6 6 2" xfId="23449" xr:uid="{E83BD7BA-70AC-458D-80CC-A0F4021E5ED6}"/>
    <cellStyle name="20% - Accent5 2 6 6 2 2" xfId="38810" xr:uid="{8E088D87-27DB-4275-8D18-F4DE0BD599F4}"/>
    <cellStyle name="20% - Accent5 2 6 6 3" xfId="31562" xr:uid="{21AE3F24-B30E-4DD6-AC5A-C1CBC3EEB161}"/>
    <cellStyle name="20% - Accent5 2 6 7" xfId="15336" xr:uid="{8D1D5E38-9A6C-4749-A437-B1A2342D4485}"/>
    <cellStyle name="20% - Accent5 2 6 7 2" xfId="22999" xr:uid="{08033013-344C-4175-93C4-73E55F2A5ADD}"/>
    <cellStyle name="20% - Accent5 2 6 7 2 2" xfId="38360" xr:uid="{058A5578-BE1A-4EAD-9C02-108D1928B778}"/>
    <cellStyle name="20% - Accent5 2 6 7 3" xfId="31112" xr:uid="{FD21E89F-E234-4A28-AFC7-EBC4354729DB}"/>
    <cellStyle name="20% - Accent5 2 6 8" xfId="20602" xr:uid="{0A3766DC-74D8-419B-A7C0-BFE860A01B61}"/>
    <cellStyle name="20% - Accent5 2 6 8 2" xfId="28020" xr:uid="{32704055-5EB1-4C1C-BFD3-13FCD645649F}"/>
    <cellStyle name="20% - Accent5 2 6 8 2 2" xfId="43381" xr:uid="{5D8EE214-134E-47FF-9E8C-57A15A30DA99}"/>
    <cellStyle name="20% - Accent5 2 6 8 3" xfId="36133" xr:uid="{B26BEC80-28DE-43E0-9B0C-680228FE7FCD}"/>
    <cellStyle name="20% - Accent5 2 6 9" xfId="21987" xr:uid="{19EE1CB4-7FA3-4A0E-A44E-89D3F2ED21AF}"/>
    <cellStyle name="20% - Accent5 2 6 9 2" xfId="37348" xr:uid="{95B2ADE5-1A84-49DE-B6F2-55A670E312DE}"/>
    <cellStyle name="20% - Accent5 2 7" xfId="16962" xr:uid="{F2C5BC33-7B9E-4DA1-B6AB-E8E3357C9580}"/>
    <cellStyle name="20% - Accent5 2 7 2" xfId="24505" xr:uid="{477B5A4A-D8E7-47A3-8193-0504DBA84174}"/>
    <cellStyle name="20% - Accent5 2 7 2 2" xfId="39866" xr:uid="{AD73B6D5-42AE-490F-A4D6-B33CFBCB2AF2}"/>
    <cellStyle name="20% - Accent5 2 7 3" xfId="32618" xr:uid="{6087C9E4-71E2-4ADF-B08A-4C2A4FF1218D}"/>
    <cellStyle name="20% - Accent5 2 8" xfId="17311" xr:uid="{2E6231B0-AC58-4990-BDFD-434792348957}"/>
    <cellStyle name="20% - Accent5 2 8 2" xfId="24844" xr:uid="{7ACECDA3-1F4F-4B11-A08A-1F9C82DE57B7}"/>
    <cellStyle name="20% - Accent5 2 8 2 2" xfId="40205" xr:uid="{CAB423F4-5C5E-49C2-9A6D-442D9BDFFA24}"/>
    <cellStyle name="20% - Accent5 2 8 3" xfId="32957" xr:uid="{83CB34CC-ECAF-4604-9FA4-24E1AA4C4B78}"/>
    <cellStyle name="20% - Accent5 2 9" xfId="18989" xr:uid="{A5716BDA-C6C5-4227-AEC2-D55D3EF63DAB}"/>
    <cellStyle name="20% - Accent5 2 9 2" xfId="26515" xr:uid="{3C48F849-A796-4AE9-82FD-8DB46EBBE38B}"/>
    <cellStyle name="20% - Accent5 2 9 2 2" xfId="41876" xr:uid="{89AA991B-A583-468C-8A39-6D1AF05E8CBE}"/>
    <cellStyle name="20% - Accent5 2 9 3" xfId="34628" xr:uid="{8110BC80-573E-4C92-909C-B5F538E0FB8F}"/>
    <cellStyle name="20% - Accent5 20" xfId="12511" xr:uid="{0CCC93BF-1928-4BF6-9C71-977372220ADC}"/>
    <cellStyle name="20% - Accent5 3" xfId="8552" xr:uid="{3F89C145-5F64-4169-B9D2-0C7E2C8BA09C}"/>
    <cellStyle name="20% - Accent5 3 10" xfId="20533" xr:uid="{AF6A8716-80B3-45D5-B918-F3A56A1AFA8F}"/>
    <cellStyle name="20% - Accent5 3 10 2" xfId="27958" xr:uid="{AB724769-E4F6-40D4-86E1-09E9A5871E62}"/>
    <cellStyle name="20% - Accent5 3 10 2 2" xfId="43319" xr:uid="{4651DFC2-5778-4E11-BA19-35FD1AABCFBD}"/>
    <cellStyle name="20% - Accent5 3 10 3" xfId="36071" xr:uid="{F9130F24-7FF7-41AF-9E19-BE6407F3C10D}"/>
    <cellStyle name="20% - Accent5 3 11" xfId="20976" xr:uid="{28A46229-5779-4401-B43E-0755C5EB7FB7}"/>
    <cellStyle name="20% - Accent5 3 11 2" xfId="28341" xr:uid="{4793E1F6-56BF-4768-89CB-CD9838A85DDA}"/>
    <cellStyle name="20% - Accent5 3 11 2 2" xfId="43702" xr:uid="{18C0DD27-7E0B-4347-9AD3-C2840BE1C9B6}"/>
    <cellStyle name="20% - Accent5 3 11 3" xfId="36454" xr:uid="{4755851C-633F-48F9-BC5B-E5B9AC724734}"/>
    <cellStyle name="20% - Accent5 3 12" xfId="21315" xr:uid="{46ED8739-6B69-437E-97B7-B050C7CA5F04}"/>
    <cellStyle name="20% - Accent5 3 12 2" xfId="28627" xr:uid="{6F682AB7-15BF-4136-986A-B6874E5A4D02}"/>
    <cellStyle name="20% - Accent5 3 12 2 2" xfId="43988" xr:uid="{1E027A65-4033-4A42-912B-A979CE4FA6E9}"/>
    <cellStyle name="20% - Accent5 3 12 3" xfId="36740" xr:uid="{EA91E511-A28A-44EB-9002-A7FA8061AAC6}"/>
    <cellStyle name="20% - Accent5 3 13" xfId="21521" xr:uid="{E02D9C76-6808-4A45-B437-117AC25FBB19}"/>
    <cellStyle name="20% - Accent5 3 13 2" xfId="28791" xr:uid="{161B0D58-66FD-4F12-A529-86D52567ABC6}"/>
    <cellStyle name="20% - Accent5 3 13 2 2" xfId="44152" xr:uid="{A2F6541F-D1E0-4728-A7C0-8220E14443A1}"/>
    <cellStyle name="20% - Accent5 3 13 3" xfId="36904" xr:uid="{494AD2AB-AD49-44F1-B795-FF47AB303A3E}"/>
    <cellStyle name="20% - Accent5 3 14" xfId="21747" xr:uid="{9BC18585-3305-42A3-9456-AA3561B4DB3F}"/>
    <cellStyle name="20% - Accent5 3 14 2" xfId="37108" xr:uid="{132FBE96-8619-482A-B9F9-EF3FFDF2325F}"/>
    <cellStyle name="20% - Accent5 3 15" xfId="13561" xr:uid="{F6B525EE-8263-4B97-8DAF-6DD47B422EEC}"/>
    <cellStyle name="20% - Accent5 3 15 2" xfId="29859" xr:uid="{9AEC43F5-569F-4FEB-8FA6-5C46E85590BC}"/>
    <cellStyle name="20% - Accent5 3 16" xfId="29118" xr:uid="{4D9BE18C-4A9D-4E12-AA18-E144129E1829}"/>
    <cellStyle name="20% - Accent5 3 17" xfId="12759" xr:uid="{C5151323-1AEF-4320-BECB-A89E1D5299C1}"/>
    <cellStyle name="20% - Accent5 3 18" xfId="44408" xr:uid="{0190BD38-18B3-4C54-B4B8-B12265C16B74}"/>
    <cellStyle name="20% - Accent5 3 2" xfId="12327" xr:uid="{3FB38DB5-E3BE-4011-AFC7-A4A63CA0DD82}"/>
    <cellStyle name="20% - Accent5 3 2 10" xfId="14498" xr:uid="{F776883F-3FD4-4D8B-B916-AFF95BD80D6E}"/>
    <cellStyle name="20% - Accent5 3 2 10 2" xfId="30404" xr:uid="{6D391656-30FC-4DCA-94DB-D98C2BFA7803}"/>
    <cellStyle name="20% - Accent5 3 2 11" xfId="29548" xr:uid="{F8257880-A803-4369-928C-CBFAAB7E82F0}"/>
    <cellStyle name="20% - Accent5 3 2 12" xfId="13191" xr:uid="{DDDDA6E9-6DFE-4EC8-9BDD-194B8A4B0F22}"/>
    <cellStyle name="20% - Accent5 3 2 13" xfId="44438" xr:uid="{80663371-403B-4D52-AF07-273FDE3C41BB}"/>
    <cellStyle name="20% - Accent5 3 2 2" xfId="17906" xr:uid="{F3849284-96CA-480E-B09E-1A818D431BA7}"/>
    <cellStyle name="20% - Accent5 3 2 2 2" xfId="25435" xr:uid="{19644885-D69C-4CD5-9AB4-65947AC76717}"/>
    <cellStyle name="20% - Accent5 3 2 2 2 2" xfId="40796" xr:uid="{126D1781-F773-4323-B206-964F04C4CD49}"/>
    <cellStyle name="20% - Accent5 3 2 2 3" xfId="33548" xr:uid="{23135B6A-A7F9-4342-81FC-144320E7F91D}"/>
    <cellStyle name="20% - Accent5 3 2 3" xfId="18751" xr:uid="{5175BAA2-6A42-4463-900E-905AB87BB6D7}"/>
    <cellStyle name="20% - Accent5 3 2 3 2" xfId="26277" xr:uid="{65BFFA55-CD04-48A8-B66D-4C285C5645C0}"/>
    <cellStyle name="20% - Accent5 3 2 3 2 2" xfId="41638" xr:uid="{F73CD995-C6AC-4111-A974-26AF332C7CF0}"/>
    <cellStyle name="20% - Accent5 3 2 3 3" xfId="34390" xr:uid="{D79B6120-8CB6-4B9A-A7BB-D4977CA2B967}"/>
    <cellStyle name="20% - Accent5 3 2 4" xfId="19596" xr:uid="{0F2590F2-1217-4912-8775-CC6DBB919ED0}"/>
    <cellStyle name="20% - Accent5 3 2 4 2" xfId="27113" xr:uid="{CC006241-1863-473F-83EF-5F4397DF866E}"/>
    <cellStyle name="20% - Accent5 3 2 4 2 2" xfId="42474" xr:uid="{FA6E8AD9-4E22-40CF-AE0E-3BAEF8023A55}"/>
    <cellStyle name="20% - Accent5 3 2 4 3" xfId="35226" xr:uid="{D29B8ED4-7016-4E91-8BD8-16F81B860E1A}"/>
    <cellStyle name="20% - Accent5 3 2 5" xfId="17123" xr:uid="{E620F738-20C5-4054-9E15-669A3F4AB103}"/>
    <cellStyle name="20% - Accent5 3 2 5 2" xfId="24662" xr:uid="{34EA01DD-145A-4F16-AD5E-6D4B8ACAEB5D}"/>
    <cellStyle name="20% - Accent5 3 2 5 2 2" xfId="40023" xr:uid="{3AFE10FA-8BF7-4BF4-ACCC-8C753BBF44DE}"/>
    <cellStyle name="20% - Accent5 3 2 5 3" xfId="32775" xr:uid="{784696E5-6EEE-4AD7-B4D2-23743E34BD77}"/>
    <cellStyle name="20% - Accent5 3 2 6" xfId="18365" xr:uid="{D0BAAB20-1DA5-409F-B18A-9FEF32168108}"/>
    <cellStyle name="20% - Accent5 3 2 6 2" xfId="25893" xr:uid="{A71FD014-49DA-4747-B136-D0D3BD0429F9}"/>
    <cellStyle name="20% - Accent5 3 2 6 2 2" xfId="41254" xr:uid="{D8B5171D-BAD1-4D9B-9DA9-445920C0F028}"/>
    <cellStyle name="20% - Accent5 3 2 6 3" xfId="34006" xr:uid="{4316722B-7D80-4D4D-A84B-3F1EBAD1CC84}"/>
    <cellStyle name="20% - Accent5 3 2 7" xfId="16920" xr:uid="{74D634C2-9D89-4738-8FF9-5AC9AE10BB2E}"/>
    <cellStyle name="20% - Accent5 3 2 7 2" xfId="24465" xr:uid="{BF2B5F3D-B899-4723-BBDD-A1F1FFD7E079}"/>
    <cellStyle name="20% - Accent5 3 2 7 2 2" xfId="39826" xr:uid="{737FAAC1-E80D-4370-B001-3FD40D58496E}"/>
    <cellStyle name="20% - Accent5 3 2 7 3" xfId="32578" xr:uid="{682DD376-32CE-4345-84AE-F36367586260}"/>
    <cellStyle name="20% - Accent5 3 2 8" xfId="20462" xr:uid="{ACBC32B4-02F1-42CF-8D0D-7F5A13408FF0}"/>
    <cellStyle name="20% - Accent5 3 2 8 2" xfId="27897" xr:uid="{36C02CEE-59DB-49AE-B5A2-4C03E3DD75F7}"/>
    <cellStyle name="20% - Accent5 3 2 8 2 2" xfId="43258" xr:uid="{9B60C0FB-A6FD-4DBB-BA2E-FF011B362A16}"/>
    <cellStyle name="20% - Accent5 3 2 8 3" xfId="36010" xr:uid="{BA219833-D234-4B69-912D-F20A8001C737}"/>
    <cellStyle name="20% - Accent5 3 2 9" xfId="22292" xr:uid="{C7934EBD-BD1B-4AF1-879D-B080A610840C}"/>
    <cellStyle name="20% - Accent5 3 2 9 2" xfId="37653" xr:uid="{4178D4BA-652D-4065-91C5-D15FA859B9ED}"/>
    <cellStyle name="20% - Accent5 3 3" xfId="14017" xr:uid="{820BA7BA-E0E3-4981-B595-B113DCC18508}"/>
    <cellStyle name="20% - Accent5 3 3 10" xfId="30063" xr:uid="{B1651B9E-24CC-4BDF-A077-714C1D81AFD8}"/>
    <cellStyle name="20% - Accent5 3 3 2" xfId="17476" xr:uid="{DC63C94E-280D-4F5E-B5A3-60F053F16701}"/>
    <cellStyle name="20% - Accent5 3 3 2 2" xfId="25009" xr:uid="{5FEE37E7-2E93-46B0-823D-E1F765724477}"/>
    <cellStyle name="20% - Accent5 3 3 2 2 2" xfId="40370" xr:uid="{8224A32F-E13A-42B2-88FC-5BB589F32E24}"/>
    <cellStyle name="20% - Accent5 3 3 2 3" xfId="33122" xr:uid="{214CB553-72C9-43D0-939C-BDC76B9F2137}"/>
    <cellStyle name="20% - Accent5 3 3 3" xfId="18324" xr:uid="{AD1B6F78-405C-430C-B572-E825D0BB546B}"/>
    <cellStyle name="20% - Accent5 3 3 3 2" xfId="25852" xr:uid="{9C195FC8-3814-4663-88C5-620311F7A6A0}"/>
    <cellStyle name="20% - Accent5 3 3 3 2 2" xfId="41213" xr:uid="{AF81F517-9240-42AB-8850-0F45CEE39D14}"/>
    <cellStyle name="20% - Accent5 3 3 3 3" xfId="33965" xr:uid="{D7AA0F9E-1096-4073-BC47-9B3733C0E61D}"/>
    <cellStyle name="20% - Accent5 3 3 4" xfId="19178" xr:uid="{B72E9EFC-DF51-421C-880B-C5282C79F054}"/>
    <cellStyle name="20% - Accent5 3 3 4 2" xfId="26700" xr:uid="{89A5EEDA-89FC-4EC0-94C9-92362A2F28E5}"/>
    <cellStyle name="20% - Accent5 3 3 4 2 2" xfId="42061" xr:uid="{704E3C54-CA58-490C-ACAF-C1868A72219F}"/>
    <cellStyle name="20% - Accent5 3 3 4 3" xfId="34813" xr:uid="{D67BA54D-DBFC-46C7-BBE0-B820FCA30365}"/>
    <cellStyle name="20% - Accent5 3 3 5" xfId="16417" xr:uid="{A27F1933-09F8-483D-AEF5-AF3B8AF47319}"/>
    <cellStyle name="20% - Accent5 3 3 5 2" xfId="23999" xr:uid="{444F7C69-60DB-4FC1-BCC7-8E072B8D862B}"/>
    <cellStyle name="20% - Accent5 3 3 5 2 2" xfId="39360" xr:uid="{0BED02B2-BA8B-43B3-938B-8C1998D6DDFD}"/>
    <cellStyle name="20% - Accent5 3 3 5 3" xfId="32112" xr:uid="{19235B3F-33A8-4BA6-8D90-216E8828179E}"/>
    <cellStyle name="20% - Accent5 3 3 6" xfId="20763" xr:uid="{FCB1E880-E38A-4AC0-92AA-3B7EB284F172}"/>
    <cellStyle name="20% - Accent5 3 3 6 2" xfId="28159" xr:uid="{6414A5E1-44B5-40F5-ABD3-D4B0027669A3}"/>
    <cellStyle name="20% - Accent5 3 3 6 2 2" xfId="43520" xr:uid="{05005FD3-F528-451E-987A-AFEB902A6532}"/>
    <cellStyle name="20% - Accent5 3 3 6 3" xfId="36272" xr:uid="{D7E6124A-544D-4D9C-9420-FEBC665328E1}"/>
    <cellStyle name="20% - Accent5 3 3 7" xfId="21152" xr:uid="{2AEC73D9-425D-4962-8729-D119D9B276BE}"/>
    <cellStyle name="20% - Accent5 3 3 7 2" xfId="28491" xr:uid="{B8925A00-1C87-455D-9F08-84F1A0C8ED3C}"/>
    <cellStyle name="20% - Accent5 3 3 7 2 2" xfId="43852" xr:uid="{F2E9D611-47EC-42D9-8ACA-BC370E1EB2B1}"/>
    <cellStyle name="20% - Accent5 3 3 7 3" xfId="36604" xr:uid="{20589046-9D63-488C-99FF-34B690001F2B}"/>
    <cellStyle name="20% - Accent5 3 3 8" xfId="21434" xr:uid="{490BDA49-F16D-4C48-9969-D9FBE4E9AF03}"/>
    <cellStyle name="20% - Accent5 3 3 8 2" xfId="28721" xr:uid="{BB167AA9-239A-4258-9A9B-92CB49DE491C}"/>
    <cellStyle name="20% - Accent5 3 3 8 2 2" xfId="44082" xr:uid="{09FE2255-1112-4610-BB3F-A67EA16B4990}"/>
    <cellStyle name="20% - Accent5 3 3 8 3" xfId="36834" xr:uid="{739EAD38-1541-4CEE-8814-9D0CAEEE60D0}"/>
    <cellStyle name="20% - Accent5 3 3 9" xfId="21951" xr:uid="{7ED27BD6-065B-47CE-B1D3-201CF8A6BA57}"/>
    <cellStyle name="20% - Accent5 3 3 9 2" xfId="37312" xr:uid="{95BC7EDE-F033-4D66-AF49-D58257EA20CD}"/>
    <cellStyle name="20% - Accent5 3 4" xfId="13935" xr:uid="{081CB388-DEBA-4D04-8C18-B78D15D7C0AD}"/>
    <cellStyle name="20% - Accent5 3 4 10" xfId="30011" xr:uid="{98F10D5E-FA09-4073-866F-3B63C3552DDB}"/>
    <cellStyle name="20% - Accent5 3 4 2" xfId="17401" xr:uid="{541F7906-5E1A-4A0F-9C3E-AB58E488D3F2}"/>
    <cellStyle name="20% - Accent5 3 4 2 2" xfId="24934" xr:uid="{068FE9F9-ABB7-48EB-8D39-43C0B7C7F6BD}"/>
    <cellStyle name="20% - Accent5 3 4 2 2 2" xfId="40295" xr:uid="{D5035504-807F-4626-BCBC-0B806470933D}"/>
    <cellStyle name="20% - Accent5 3 4 2 3" xfId="33047" xr:uid="{73E41216-FEEE-4294-AC5F-6F950AB6D4B6}"/>
    <cellStyle name="20% - Accent5 3 4 3" xfId="18259" xr:uid="{96A38CD8-655D-4A13-A241-E9668AFACABE}"/>
    <cellStyle name="20% - Accent5 3 4 3 2" xfId="25788" xr:uid="{AE75736E-53E9-4406-A6A8-273133B743E4}"/>
    <cellStyle name="20% - Accent5 3 4 3 2 2" xfId="41149" xr:uid="{08C3B0F7-5AD1-423C-9F4E-39D30460A07D}"/>
    <cellStyle name="20% - Accent5 3 4 3 3" xfId="33901" xr:uid="{C8992223-6AF8-44F2-9D2D-A959B0D4A21F}"/>
    <cellStyle name="20% - Accent5 3 4 4" xfId="19109" xr:uid="{CFA9BB20-F771-4304-A5E4-07491405595E}"/>
    <cellStyle name="20% - Accent5 3 4 4 2" xfId="26632" xr:uid="{7FD6F326-5D46-4911-A7DC-F208A694D827}"/>
    <cellStyle name="20% - Accent5 3 4 4 2 2" xfId="41993" xr:uid="{E94C9B06-F584-488F-848A-53E6E0F37404}"/>
    <cellStyle name="20% - Accent5 3 4 4 3" xfId="34745" xr:uid="{C7B59785-483C-4770-BBC4-EF023580EDF3}"/>
    <cellStyle name="20% - Accent5 3 4 5" xfId="15983" xr:uid="{DB732C60-36E2-4502-9D04-0BCAE5ACF3F4}"/>
    <cellStyle name="20% - Accent5 3 4 5 2" xfId="23599" xr:uid="{0DFC18FD-7355-4111-8DC0-94E806036371}"/>
    <cellStyle name="20% - Accent5 3 4 5 2 2" xfId="38960" xr:uid="{D71EF9DB-7926-47EB-9A2F-403328D8285D}"/>
    <cellStyle name="20% - Accent5 3 4 5 3" xfId="31712" xr:uid="{300C255C-2C83-4DFA-B5E0-D129A25B113D}"/>
    <cellStyle name="20% - Accent5 3 4 6" xfId="15528" xr:uid="{13184AB4-7643-449D-8DA4-3021AB48C6F3}"/>
    <cellStyle name="20% - Accent5 3 4 6 2" xfId="23179" xr:uid="{21CAAF37-524C-425F-9461-D078CF1BDC1C}"/>
    <cellStyle name="20% - Accent5 3 4 6 2 2" xfId="38540" xr:uid="{ED90E826-3B82-4662-8993-81B472E01D74}"/>
    <cellStyle name="20% - Accent5 3 4 6 3" xfId="31292" xr:uid="{7C5B8850-82D7-470B-BBD8-DD76EE915DDC}"/>
    <cellStyle name="20% - Accent5 3 4 7" xfId="16722" xr:uid="{773D0F0C-3AA6-49DF-959F-8D696B4E7226}"/>
    <cellStyle name="20% - Accent5 3 4 7 2" xfId="24282" xr:uid="{115F8B99-3745-4610-A5F4-7BB2BE3F334D}"/>
    <cellStyle name="20% - Accent5 3 4 7 2 2" xfId="39643" xr:uid="{E401E338-7869-4402-A902-9E376C3EACFF}"/>
    <cellStyle name="20% - Accent5 3 4 7 3" xfId="32395" xr:uid="{19B5C22C-75B7-49D6-9EB5-F95C152FBF61}"/>
    <cellStyle name="20% - Accent5 3 4 8" xfId="16306" xr:uid="{CADC9516-E6D8-4C3E-A840-23EF6B8AC353}"/>
    <cellStyle name="20% - Accent5 3 4 8 2" xfId="23898" xr:uid="{5C5E4181-D6E9-49E3-8065-E89659C87FA6}"/>
    <cellStyle name="20% - Accent5 3 4 8 2 2" xfId="39259" xr:uid="{65185FEC-C0D2-4871-B4F3-3555E815103C}"/>
    <cellStyle name="20% - Accent5 3 4 8 3" xfId="32011" xr:uid="{EC81C02A-0D68-47B4-AE9E-2539B4A3641D}"/>
    <cellStyle name="20% - Accent5 3 4 9" xfId="21899" xr:uid="{73FB5BDB-4965-4999-8342-A121574E150C}"/>
    <cellStyle name="20% - Accent5 3 4 9 2" xfId="37260" xr:uid="{08E021C4-0E87-4935-B05F-014F909B4CBD}"/>
    <cellStyle name="20% - Accent5 3 5" xfId="14223" xr:uid="{AD3EBF4E-62D8-4E1C-A03C-78C8EEA59151}"/>
    <cellStyle name="20% - Accent5 3 5 10" xfId="30204" xr:uid="{E6A217F5-FDA3-4A45-8851-1E4AC6FB1593}"/>
    <cellStyle name="20% - Accent5 3 5 2" xfId="17654" xr:uid="{49AF7E01-85CC-4006-A719-25392FB9A0F0}"/>
    <cellStyle name="20% - Accent5 3 5 2 2" xfId="25187" xr:uid="{971CF386-05B5-475F-B591-AEB7B9B383B2}"/>
    <cellStyle name="20% - Accent5 3 5 2 2 2" xfId="40548" xr:uid="{7460ED74-0164-431E-91E2-38E223B9B070}"/>
    <cellStyle name="20% - Accent5 3 5 2 3" xfId="33300" xr:uid="{AEEA0386-177B-47B4-9CFA-03064A737E84}"/>
    <cellStyle name="20% - Accent5 3 5 3" xfId="18501" xr:uid="{67C1C3B6-E650-411B-B1F9-E7D379FC9B21}"/>
    <cellStyle name="20% - Accent5 3 5 3 2" xfId="26028" xr:uid="{623B9858-2A35-4FEA-B174-46D984C98B96}"/>
    <cellStyle name="20% - Accent5 3 5 3 2 2" xfId="41389" xr:uid="{CE248DBD-41AA-4C91-95A1-30BB2E31999F}"/>
    <cellStyle name="20% - Accent5 3 5 3 3" xfId="34141" xr:uid="{78196ABB-5593-4C97-843A-B80BDC5520B8}"/>
    <cellStyle name="20% - Accent5 3 5 4" xfId="19348" xr:uid="{AA768AFC-ED9A-4B95-8470-984245E17149}"/>
    <cellStyle name="20% - Accent5 3 5 4 2" xfId="26867" xr:uid="{3EF7562C-AA03-41F8-BA99-F153F30ED8BC}"/>
    <cellStyle name="20% - Accent5 3 5 4 2 2" xfId="42228" xr:uid="{4FC3A61F-2882-4737-8941-02849E423BAE}"/>
    <cellStyle name="20% - Accent5 3 5 4 3" xfId="34980" xr:uid="{8BAD8836-E9C6-4309-85B1-1F6CB561C331}"/>
    <cellStyle name="20% - Accent5 3 5 5" xfId="18470" xr:uid="{1FF7A17E-1D3E-4E45-9790-16197785B25E}"/>
    <cellStyle name="20% - Accent5 3 5 5 2" xfId="25997" xr:uid="{BC242D09-A092-4103-8994-05EEA383197E}"/>
    <cellStyle name="20% - Accent5 3 5 5 2 2" xfId="41358" xr:uid="{69513F19-843D-4826-991A-B867A66FC9D6}"/>
    <cellStyle name="20% - Accent5 3 5 5 3" xfId="34110" xr:uid="{2392E2B7-6432-409D-877D-FBD3262EB381}"/>
    <cellStyle name="20% - Accent5 3 5 6" xfId="16474" xr:uid="{2F43FF45-6772-4AE2-854F-08B53157F9AF}"/>
    <cellStyle name="20% - Accent5 3 5 6 2" xfId="24052" xr:uid="{68B97BBE-802E-4147-90B2-AD76EA80EFA5}"/>
    <cellStyle name="20% - Accent5 3 5 6 2 2" xfId="39413" xr:uid="{6CC2A907-326C-4504-94F2-AD1D305A86AA}"/>
    <cellStyle name="20% - Accent5 3 5 6 3" xfId="32165" xr:uid="{A9F9090F-1966-46DA-83CE-7655C02AEB0E}"/>
    <cellStyle name="20% - Accent5 3 5 7" xfId="16749" xr:uid="{EEA82767-6B8F-483E-BB18-161495CC5A78}"/>
    <cellStyle name="20% - Accent5 3 5 7 2" xfId="24306" xr:uid="{3E7D93A3-8F11-4528-BEB9-4E62A40F40E8}"/>
    <cellStyle name="20% - Accent5 3 5 7 2 2" xfId="39667" xr:uid="{3D851B30-28FE-4903-81F1-29F9A0F0258F}"/>
    <cellStyle name="20% - Accent5 3 5 7 3" xfId="32419" xr:uid="{563006BA-467B-4E5B-89E8-DD1D87738AF2}"/>
    <cellStyle name="20% - Accent5 3 5 8" xfId="15942" xr:uid="{F3386A11-11B3-4C15-9CA7-606C2530E35C}"/>
    <cellStyle name="20% - Accent5 3 5 8 2" xfId="23563" xr:uid="{F714D05F-7227-40C4-8067-4732CAFFA7BF}"/>
    <cellStyle name="20% - Accent5 3 5 8 2 2" xfId="38924" xr:uid="{7210FC2B-A5F6-4485-97A7-AA729F509F15}"/>
    <cellStyle name="20% - Accent5 3 5 8 3" xfId="31676" xr:uid="{8AEE8029-E441-4432-8652-2F88C4AC6FD8}"/>
    <cellStyle name="20% - Accent5 3 5 9" xfId="22092" xr:uid="{99AFE8AF-BC8C-4468-8AFB-FB33AC8D61EC}"/>
    <cellStyle name="20% - Accent5 3 5 9 2" xfId="37453" xr:uid="{37F36135-9CDA-4DD1-B472-C8E4CFCF4027}"/>
    <cellStyle name="20% - Accent5 3 6" xfId="14050" xr:uid="{30B3C347-B97D-40F3-82BD-8E91DCE3FB05}"/>
    <cellStyle name="20% - Accent5 3 6 10" xfId="30084" xr:uid="{0FB332A9-909D-4C88-B1BA-1F44FEF9CB1F}"/>
    <cellStyle name="20% - Accent5 3 6 2" xfId="17501" xr:uid="{63183BB4-F536-4335-B96D-48FE66CE4F49}"/>
    <cellStyle name="20% - Accent5 3 6 2 2" xfId="25034" xr:uid="{C61CC382-E25C-4817-B52F-43501F1E3178}"/>
    <cellStyle name="20% - Accent5 3 6 2 2 2" xfId="40395" xr:uid="{B43BEE6C-E97D-487B-B082-3C943A9E3BC1}"/>
    <cellStyle name="20% - Accent5 3 6 2 3" xfId="33147" xr:uid="{93688723-BFD5-4FC9-913C-C287B3224E8D}"/>
    <cellStyle name="20% - Accent5 3 6 3" xfId="18352" xr:uid="{67CB802B-3D2C-430A-A6AC-251EEAC1950C}"/>
    <cellStyle name="20% - Accent5 3 6 3 2" xfId="25880" xr:uid="{BA2B082E-7998-459E-9846-6949EC67B1F6}"/>
    <cellStyle name="20% - Accent5 3 6 3 2 2" xfId="41241" xr:uid="{21CCE57E-74D9-42A6-9A78-7D2904970AD0}"/>
    <cellStyle name="20% - Accent5 3 6 3 3" xfId="33993" xr:uid="{3681EB2D-781D-4414-AA07-0FD8A72855F7}"/>
    <cellStyle name="20% - Accent5 3 6 4" xfId="19204" xr:uid="{B6DBC02E-D634-4B45-98F8-C99E63A84572}"/>
    <cellStyle name="20% - Accent5 3 6 4 2" xfId="26725" xr:uid="{789F3DA8-C215-4DE7-9DA6-8F5EE59808B5}"/>
    <cellStyle name="20% - Accent5 3 6 4 2 2" xfId="42086" xr:uid="{E6C1836B-DE51-4266-8D31-E1FC73D4587D}"/>
    <cellStyle name="20% - Accent5 3 6 4 3" xfId="34838" xr:uid="{EAE2330D-90A8-4981-B28F-7763453D56F9}"/>
    <cellStyle name="20% - Accent5 3 6 5" xfId="17193" xr:uid="{280A51D8-E69A-4301-9E9B-70CC1A36E587}"/>
    <cellStyle name="20% - Accent5 3 6 5 2" xfId="24731" xr:uid="{93DAF054-0D77-48DB-BF67-26A2A1953552}"/>
    <cellStyle name="20% - Accent5 3 6 5 2 2" xfId="40092" xr:uid="{6B6A9AFD-3E1B-4880-B6A4-247852C0D13A}"/>
    <cellStyle name="20% - Accent5 3 6 5 3" xfId="32844" xr:uid="{77C9B746-3A04-43F4-BD70-50FA385D6E31}"/>
    <cellStyle name="20% - Accent5 3 6 6" xfId="16552" xr:uid="{4D3A3482-0D9E-4475-8B16-4577A798D78D}"/>
    <cellStyle name="20% - Accent5 3 6 6 2" xfId="24123" xr:uid="{DDD25BAC-0E81-4929-8C13-56313FDA22C2}"/>
    <cellStyle name="20% - Accent5 3 6 6 2 2" xfId="39484" xr:uid="{767FCFEF-38A7-48ED-BFF3-79B8F2D4716B}"/>
    <cellStyle name="20% - Accent5 3 6 6 3" xfId="32236" xr:uid="{A402FD21-7648-4FA8-9EBD-5E264C276934}"/>
    <cellStyle name="20% - Accent5 3 6 7" xfId="20439" xr:uid="{913A8DF2-7CAD-4F32-B50F-1EE9134952E4}"/>
    <cellStyle name="20% - Accent5 3 6 7 2" xfId="27877" xr:uid="{A89BB7A6-CACC-4FEF-BE59-344E85E10EBE}"/>
    <cellStyle name="20% - Accent5 3 6 7 2 2" xfId="43238" xr:uid="{E8374339-85DF-440F-AADB-DF013EA7F765}"/>
    <cellStyle name="20% - Accent5 3 6 7 3" xfId="35990" xr:uid="{672020F4-8902-44A3-9C5B-0058600D1BAA}"/>
    <cellStyle name="20% - Accent5 3 6 8" xfId="20896" xr:uid="{325CE683-6A32-4EFD-9CAE-6558AD7431DC}"/>
    <cellStyle name="20% - Accent5 3 6 8 2" xfId="28274" xr:uid="{366F4936-2742-4DF1-951B-CEC356F151FF}"/>
    <cellStyle name="20% - Accent5 3 6 8 2 2" xfId="43635" xr:uid="{2C8D551A-3EE6-4CCB-BAC5-15F3B5519E4A}"/>
    <cellStyle name="20% - Accent5 3 6 8 3" xfId="36387" xr:uid="{12BA95B9-2722-42CC-8460-395004636763}"/>
    <cellStyle name="20% - Accent5 3 6 9" xfId="21972" xr:uid="{F5BFBFCD-2DD4-497B-8C81-295A84AE6488}"/>
    <cellStyle name="20% - Accent5 3 6 9 2" xfId="37333" xr:uid="{C3CF1BF2-CF07-4ECA-8AD2-598C2C4A5265}"/>
    <cellStyle name="20% - Accent5 3 7" xfId="17024" xr:uid="{6180534F-A69B-47B7-844A-88899873694D}"/>
    <cellStyle name="20% - Accent5 3 7 2" xfId="24566" xr:uid="{7E710903-B079-44EB-99DC-94F9E888D5DA}"/>
    <cellStyle name="20% - Accent5 3 7 2 2" xfId="39927" xr:uid="{6F5552C2-F8F9-41B6-9284-254748EB108D}"/>
    <cellStyle name="20% - Accent5 3 7 3" xfId="32679" xr:uid="{EE29F122-E013-4257-BA79-5971228F820A}"/>
    <cellStyle name="20% - Accent5 3 8" xfId="17716" xr:uid="{836E2796-615E-4E0C-BEFD-A3FA840EB067}"/>
    <cellStyle name="20% - Accent5 3 8 2" xfId="25248" xr:uid="{B4042D2F-54D0-4DD1-82E8-ABF2025D33C6}"/>
    <cellStyle name="20% - Accent5 3 8 2 2" xfId="40609" xr:uid="{554711FD-3BF9-4BB2-95E0-F514E86AAC72}"/>
    <cellStyle name="20% - Accent5 3 8 3" xfId="33361" xr:uid="{CEB39E39-6D55-42CE-AAFF-F9CBD7C706A7}"/>
    <cellStyle name="20% - Accent5 3 9" xfId="15437" xr:uid="{42CB7641-7609-4AD5-A67E-A4F67D604F67}"/>
    <cellStyle name="20% - Accent5 3 9 2" xfId="23097" xr:uid="{638D5EDB-A3DE-42FC-855B-89BBC0AAA362}"/>
    <cellStyle name="20% - Accent5 3 9 2 2" xfId="38458" xr:uid="{05705141-523C-496D-8C56-0701F5C97215}"/>
    <cellStyle name="20% - Accent5 3 9 3" xfId="31210" xr:uid="{57A93BCF-69E5-45BC-B516-AC58D788BC08}"/>
    <cellStyle name="20% - Accent5 4" xfId="12079" xr:uid="{75FFB81A-FEF3-4F8C-A158-3443FA4145FE}"/>
    <cellStyle name="20% - Accent5 4 10" xfId="13706" xr:uid="{860419B4-3E57-46B3-9DA6-51C354E1BE0D}"/>
    <cellStyle name="20% - Accent5 4 10 2" xfId="29895" xr:uid="{E0D56476-F613-47EE-9F6E-263BF9313326}"/>
    <cellStyle name="20% - Accent5 4 11" xfId="29302" xr:uid="{E67C6F16-F76B-4857-BD60-830DAD605B40}"/>
    <cellStyle name="20% - Accent5 4 12" xfId="12943" xr:uid="{E555854E-0987-4196-AF25-3B6750A4A729}"/>
    <cellStyle name="20% - Accent5 4 13" xfId="44350" xr:uid="{16105736-BFE7-4BAE-B1BB-C25EDF3EAAD0}"/>
    <cellStyle name="20% - Accent5 4 2" xfId="17213" xr:uid="{A0FD8F91-F72A-4135-9671-2A3C5B6B4CED}"/>
    <cellStyle name="20% - Accent5 4 2 2" xfId="24749" xr:uid="{C93EC7A9-8555-47E3-9600-80129079FA13}"/>
    <cellStyle name="20% - Accent5 4 2 2 2" xfId="40110" xr:uid="{83C0AC28-CE9E-4418-865A-68ED8BE20F9D}"/>
    <cellStyle name="20% - Accent5 4 2 3" xfId="32862" xr:uid="{08877AF7-D982-4F52-8B31-17F7D00C6CCF}"/>
    <cellStyle name="20% - Accent5 4 3" xfId="17402" xr:uid="{2B08D418-72F7-4655-A0B6-AE9D53309356}"/>
    <cellStyle name="20% - Accent5 4 3 2" xfId="24935" xr:uid="{87D20E6B-05DD-4125-A5B2-0BC69CF4D02A}"/>
    <cellStyle name="20% - Accent5 4 3 2 2" xfId="40296" xr:uid="{7E8C72C9-B594-4BF5-A62E-F894BE8B0FC8}"/>
    <cellStyle name="20% - Accent5 4 3 3" xfId="33048" xr:uid="{AAEC6967-7C7A-494D-8F59-FFE82C11191D}"/>
    <cellStyle name="20% - Accent5 4 4" xfId="18380" xr:uid="{58647A25-6A47-4832-91A1-0FDFABA3EC4D}"/>
    <cellStyle name="20% - Accent5 4 4 2" xfId="25907" xr:uid="{1F62AE59-5577-4C5E-A616-4CC5125C0C79}"/>
    <cellStyle name="20% - Accent5 4 4 2 2" xfId="41268" xr:uid="{F460DC0E-B46E-468D-BA5D-DF88306F273E}"/>
    <cellStyle name="20% - Accent5 4 4 3" xfId="34020" xr:uid="{2995DDDD-4B03-4533-9741-BA93C66695B2}"/>
    <cellStyle name="20% - Accent5 4 5" xfId="20712" xr:uid="{48684EC7-E8B0-4B97-B4D4-71A35C36885E}"/>
    <cellStyle name="20% - Accent5 4 5 2" xfId="28115" xr:uid="{21D55725-0324-490A-89FB-530BE9AC5D53}"/>
    <cellStyle name="20% - Accent5 4 5 2 2" xfId="43476" xr:uid="{E42681AB-0BD0-404E-B862-789BE4E08380}"/>
    <cellStyle name="20% - Accent5 4 5 3" xfId="36228" xr:uid="{43B2FD3D-D9D7-45B4-82FD-84806115AF2F}"/>
    <cellStyle name="20% - Accent5 4 6" xfId="21114" xr:uid="{58DE5B50-4FA6-43F0-B98F-8CFAB28DDDC7}"/>
    <cellStyle name="20% - Accent5 4 6 2" xfId="28459" xr:uid="{909E6EED-6DE4-4278-84AC-9543FF724A0A}"/>
    <cellStyle name="20% - Accent5 4 6 2 2" xfId="43820" xr:uid="{99E00D41-6EF7-45F4-AB0B-6CA1ABF84287}"/>
    <cellStyle name="20% - Accent5 4 6 3" xfId="36572" xr:uid="{0E913250-7D77-4BBF-B157-64853B1F92A1}"/>
    <cellStyle name="20% - Accent5 4 7" xfId="21407" xr:uid="{092A2514-DF8D-4C66-B52A-63BF9B934C4F}"/>
    <cellStyle name="20% - Accent5 4 7 2" xfId="28700" xr:uid="{072EE362-9444-4627-8555-304CF2405B32}"/>
    <cellStyle name="20% - Accent5 4 7 2 2" xfId="44061" xr:uid="{19CB0036-C254-4293-B231-77B2E3BA2C33}"/>
    <cellStyle name="20% - Accent5 4 7 3" xfId="36813" xr:uid="{87636C6D-2F5F-4595-BA9B-CF92AD694CE5}"/>
    <cellStyle name="20% - Accent5 4 8" xfId="21581" xr:uid="{312A8557-DEFF-46CD-9C73-ACA85D432A51}"/>
    <cellStyle name="20% - Accent5 4 8 2" xfId="28837" xr:uid="{4453FFFA-6620-4968-801A-CCFB2AEBDBDA}"/>
    <cellStyle name="20% - Accent5 4 8 2 2" xfId="44198" xr:uid="{1611D552-08FA-4F72-A749-49F03081CCE1}"/>
    <cellStyle name="20% - Accent5 4 8 3" xfId="36950" xr:uid="{FEE67071-4EAA-42FB-9628-61890AE5C594}"/>
    <cellStyle name="20% - Accent5 4 9" xfId="21783" xr:uid="{8E3E6459-13D2-4E6D-B35F-C15420478DFD}"/>
    <cellStyle name="20% - Accent5 4 9 2" xfId="37144" xr:uid="{A675AEE9-3DB6-4E64-A309-3000C9338934}"/>
    <cellStyle name="20% - Accent5 5" xfId="14376" xr:uid="{3815A8B8-C9CB-488D-8640-63CA84A6F498}"/>
    <cellStyle name="20% - Accent5 5 10" xfId="30297" xr:uid="{1156AA99-FE59-4894-9846-E06EFC3AAE4A}"/>
    <cellStyle name="20% - Accent5 5 2" xfId="17787" xr:uid="{43424166-CA3A-427D-918A-F5A38F298876}"/>
    <cellStyle name="20% - Accent5 5 2 2" xfId="25318" xr:uid="{38B288A5-B8BE-43B6-BA2B-15D8D152E8CE}"/>
    <cellStyle name="20% - Accent5 5 2 2 2" xfId="40679" xr:uid="{36113A71-DEEC-4E9F-A5F6-5730BE484983}"/>
    <cellStyle name="20% - Accent5 5 2 3" xfId="33431" xr:uid="{C4C5FFA9-CD79-4682-A2F4-2310B796B67B}"/>
    <cellStyle name="20% - Accent5 5 3" xfId="18631" xr:uid="{F5072EA4-F3D8-4B55-A87D-4C7A63DB0EBA}"/>
    <cellStyle name="20% - Accent5 5 3 2" xfId="26157" xr:uid="{83133925-70B7-4FA1-BB58-D81E06144927}"/>
    <cellStyle name="20% - Accent5 5 3 2 2" xfId="41518" xr:uid="{C6A375C7-0303-4795-A0C9-03B24E68FAEE}"/>
    <cellStyle name="20% - Accent5 5 3 3" xfId="34270" xr:uid="{D1D278D2-DDF1-47ED-B3ED-A32C5BBCC6FB}"/>
    <cellStyle name="20% - Accent5 5 4" xfId="19480" xr:uid="{A5358C56-576E-494E-A944-30FD8CD9B44C}"/>
    <cellStyle name="20% - Accent5 5 4 2" xfId="26998" xr:uid="{1A9BC4B6-5155-43B3-8535-B2E73912F3E8}"/>
    <cellStyle name="20% - Accent5 5 4 2 2" xfId="42359" xr:uid="{A1A0DE47-DB2D-46F1-9795-0D89CF57A437}"/>
    <cellStyle name="20% - Accent5 5 4 3" xfId="35111" xr:uid="{0B48F7C9-5E80-4873-AF22-ED3FA788A560}"/>
    <cellStyle name="20% - Accent5 5 5" xfId="19868" xr:uid="{7FAFB7A8-61F3-41C1-9639-B33833C97652}"/>
    <cellStyle name="20% - Accent5 5 5 2" xfId="27375" xr:uid="{05592FBC-CB23-4D3B-BF30-2A635267B583}"/>
    <cellStyle name="20% - Accent5 5 5 2 2" xfId="42736" xr:uid="{C4F48C03-851C-4820-BC2E-D197A957DA1F}"/>
    <cellStyle name="20% - Accent5 5 5 3" xfId="35488" xr:uid="{8853AACA-EA7D-4492-9569-C896C1894EF7}"/>
    <cellStyle name="20% - Accent5 5 6" xfId="19094" xr:uid="{52A87C30-BD22-4191-8C1C-8578D6B91B40}"/>
    <cellStyle name="20% - Accent5 5 6 2" xfId="26618" xr:uid="{ECDD87B6-0A63-43DF-8BCA-290EDD8C73A3}"/>
    <cellStyle name="20% - Accent5 5 6 2 2" xfId="41979" xr:uid="{EF8B8D3F-D563-4B5D-B6EB-D9B7C37F1498}"/>
    <cellStyle name="20% - Accent5 5 6 3" xfId="34731" xr:uid="{24584B3B-08EE-4AAE-BDBC-D80E67038B21}"/>
    <cellStyle name="20% - Accent5 5 7" xfId="16687" xr:uid="{C98A8B7B-59E1-4D93-8729-8BC1957E62C1}"/>
    <cellStyle name="20% - Accent5 5 7 2" xfId="24247" xr:uid="{CCDDF0AA-F0D9-45D4-B0F7-F8A64F9F3F64}"/>
    <cellStyle name="20% - Accent5 5 7 2 2" xfId="39608" xr:uid="{6DE1F9D2-E7A4-4203-9C51-416BF2BF92AD}"/>
    <cellStyle name="20% - Accent5 5 7 3" xfId="32360" xr:uid="{5FCB2B17-C025-4BFE-B140-2E5AA4E99B94}"/>
    <cellStyle name="20% - Accent5 5 8" xfId="16169" xr:uid="{4C667FB1-A689-426C-AFF3-3243B79D91E9}"/>
    <cellStyle name="20% - Accent5 5 8 2" xfId="23770" xr:uid="{AB8509D5-5053-4C1D-AA9E-15ADB9E7B956}"/>
    <cellStyle name="20% - Accent5 5 8 2 2" xfId="39131" xr:uid="{C808734D-B0EE-4D79-88FD-5BCD1B15B3EC}"/>
    <cellStyle name="20% - Accent5 5 8 3" xfId="31883" xr:uid="{D78F2FA2-7641-4934-BB29-C3A0D7A0F607}"/>
    <cellStyle name="20% - Accent5 5 9" xfId="22185" xr:uid="{E5211C48-B046-4FDB-8685-FD9584755518}"/>
    <cellStyle name="20% - Accent5 5 9 2" xfId="37546" xr:uid="{1499A446-D971-4F17-9FBC-99758107D779}"/>
    <cellStyle name="20% - Accent5 6" xfId="14323" xr:uid="{D6567ECA-3AA5-4B04-B05E-2F4E24852AC2}"/>
    <cellStyle name="20% - Accent5 6 10" xfId="30263" xr:uid="{A940CC51-4C86-41E5-89E3-1C8C9009BEE3}"/>
    <cellStyle name="20% - Accent5 6 2" xfId="17741" xr:uid="{535D07F0-B280-4655-9F66-E82D98DEB44A}"/>
    <cellStyle name="20% - Accent5 6 2 2" xfId="25273" xr:uid="{D761F5BD-AC6C-4313-B2AB-5554A8D91D42}"/>
    <cellStyle name="20% - Accent5 6 2 2 2" xfId="40634" xr:uid="{A5B40D18-5851-407E-BD95-59FE62C27392}"/>
    <cellStyle name="20% - Accent5 6 2 3" xfId="33386" xr:uid="{315B85C7-AECE-4605-8A55-AE1DCCC86AC5}"/>
    <cellStyle name="20% - Accent5 6 3" xfId="18586" xr:uid="{0946963E-D5D0-4AE6-98D2-15FB58EDACDA}"/>
    <cellStyle name="20% - Accent5 6 3 2" xfId="26112" xr:uid="{57A3E227-5943-4A97-9D21-65DC42B282A9}"/>
    <cellStyle name="20% - Accent5 6 3 2 2" xfId="41473" xr:uid="{CEBD5D94-BBFD-419B-9C28-72946A7E73C6}"/>
    <cellStyle name="20% - Accent5 6 3 3" xfId="34225" xr:uid="{F28ACB8D-D450-4AC3-A6E7-E1E72443F159}"/>
    <cellStyle name="20% - Accent5 6 4" xfId="19433" xr:uid="{4FA385CE-4319-4530-88E3-E6F086064527}"/>
    <cellStyle name="20% - Accent5 6 4 2" xfId="26951" xr:uid="{FB060820-7017-4A23-BF21-A8E5EDEA2285}"/>
    <cellStyle name="20% - Accent5 6 4 2 2" xfId="42312" xr:uid="{DAB7D5A3-6E16-41E8-86DD-37AED6263C3F}"/>
    <cellStyle name="20% - Accent5 6 4 3" xfId="35064" xr:uid="{1900B6F1-8808-465C-BE97-4A52867996EE}"/>
    <cellStyle name="20% - Accent5 6 5" xfId="16133" xr:uid="{C4325711-8CE0-460F-91DE-4EB52CD19E89}"/>
    <cellStyle name="20% - Accent5 6 5 2" xfId="23735" xr:uid="{DF69D029-F7A1-4FA0-8DD8-CC68DBFC9DF7}"/>
    <cellStyle name="20% - Accent5 6 5 2 2" xfId="39096" xr:uid="{46ACDC08-9F2C-40F2-8464-AAC5D28CFA89}"/>
    <cellStyle name="20% - Accent5 6 5 3" xfId="31848" xr:uid="{EBE12A1D-C90F-4C1D-8751-6E5C2E210CC0}"/>
    <cellStyle name="20% - Accent5 6 6" xfId="16334" xr:uid="{6AA2C475-9164-4728-B1BC-E4CD030D583A}"/>
    <cellStyle name="20% - Accent5 6 6 2" xfId="23923" xr:uid="{2F124DEB-FA67-46A3-A2B9-894252B9C513}"/>
    <cellStyle name="20% - Accent5 6 6 2 2" xfId="39284" xr:uid="{11724035-B168-418A-8355-32CF8F060373}"/>
    <cellStyle name="20% - Accent5 6 6 3" xfId="32036" xr:uid="{2689F561-FABD-4C96-83E5-6B5AB7C6B2CA}"/>
    <cellStyle name="20% - Accent5 6 7" xfId="15450" xr:uid="{A04FB704-4D90-47B8-8C5E-B897FA1D0C69}"/>
    <cellStyle name="20% - Accent5 6 7 2" xfId="23110" xr:uid="{ACE37781-F621-4941-BF37-8F3FC34986BC}"/>
    <cellStyle name="20% - Accent5 6 7 2 2" xfId="38471" xr:uid="{FD5FD5B2-D2BB-4081-8E7D-A2AAD3205E45}"/>
    <cellStyle name="20% - Accent5 6 7 3" xfId="31223" xr:uid="{D53838A8-8B2E-4511-9194-D1287DC0770C}"/>
    <cellStyle name="20% - Accent5 6 8" xfId="20369" xr:uid="{6985249B-A479-43F7-947E-42040BBBFA92}"/>
    <cellStyle name="20% - Accent5 6 8 2" xfId="27815" xr:uid="{43114B72-045A-4EDF-A940-7A1EFB66C092}"/>
    <cellStyle name="20% - Accent5 6 8 2 2" xfId="43176" xr:uid="{EB1A1DBD-2017-4FE1-9C74-E04D965CD10F}"/>
    <cellStyle name="20% - Accent5 6 8 3" xfId="35928" xr:uid="{ED79ABC4-517F-4F71-ABAA-D6FE872C31DA}"/>
    <cellStyle name="20% - Accent5 6 9" xfId="22151" xr:uid="{C15EB1A6-15F2-449E-9B07-41DE6C2842E5}"/>
    <cellStyle name="20% - Accent5 6 9 2" xfId="37512" xr:uid="{79D26555-A8D8-4304-923D-4710647BB9E2}"/>
    <cellStyle name="20% - Accent5 7" xfId="14221" xr:uid="{6021B9ED-7835-4510-9381-C14C58970F4D}"/>
    <cellStyle name="20% - Accent5 7 10" xfId="30203" xr:uid="{76DCB47B-9645-454F-A511-E67739ADB2BA}"/>
    <cellStyle name="20% - Accent5 7 2" xfId="17653" xr:uid="{475B001F-5655-4744-A4B1-5798415339CB}"/>
    <cellStyle name="20% - Accent5 7 2 2" xfId="25186" xr:uid="{1E13165F-78E9-4E03-96F0-5D7BC3231ACD}"/>
    <cellStyle name="20% - Accent5 7 2 2 2" xfId="40547" xr:uid="{23D4F579-772C-45B5-996E-F2FD2CF6F2C5}"/>
    <cellStyle name="20% - Accent5 7 2 3" xfId="33299" xr:uid="{4A85EF35-FEF5-4075-AACE-DE88946210AD}"/>
    <cellStyle name="20% - Accent5 7 3" xfId="18499" xr:uid="{6BFE4315-5C08-4328-9D21-56B71BE0AA54}"/>
    <cellStyle name="20% - Accent5 7 3 2" xfId="26026" xr:uid="{7A768E09-6015-4302-9A4B-0A18DA8C1D61}"/>
    <cellStyle name="20% - Accent5 7 3 2 2" xfId="41387" xr:uid="{D47FD88C-7363-40B1-BC88-35089BC74D46}"/>
    <cellStyle name="20% - Accent5 7 3 3" xfId="34139" xr:uid="{9525ED14-E331-4273-9891-071CBBCB629E}"/>
    <cellStyle name="20% - Accent5 7 4" xfId="19346" xr:uid="{ADD31B9E-9433-452A-A77D-247F60A095B1}"/>
    <cellStyle name="20% - Accent5 7 4 2" xfId="26865" xr:uid="{5700E78A-A6B1-4B06-B6DB-9F13D10435B9}"/>
    <cellStyle name="20% - Accent5 7 4 2 2" xfId="42226" xr:uid="{220877BD-E96E-4BA5-9415-8965CA317C53}"/>
    <cellStyle name="20% - Accent5 7 4 3" xfId="34978" xr:uid="{11887331-B40E-48E7-B447-1C9B4612ACFF}"/>
    <cellStyle name="20% - Accent5 7 5" xfId="16493" xr:uid="{6890863C-65FD-4ABE-934D-1D184B5FD7F2}"/>
    <cellStyle name="20% - Accent5 7 5 2" xfId="24070" xr:uid="{D390F826-2868-4428-B9FB-05CBCDFB9400}"/>
    <cellStyle name="20% - Accent5 7 5 2 2" xfId="39431" xr:uid="{3368F8CB-988D-44AB-B7E3-1BC6C548B694}"/>
    <cellStyle name="20% - Accent5 7 5 3" xfId="32183" xr:uid="{099CF37C-597F-403F-BCFE-344CB46CF8B1}"/>
    <cellStyle name="20% - Accent5 7 6" xfId="16767" xr:uid="{2151C4F1-E6B1-4574-9853-CA8BA6B37772}"/>
    <cellStyle name="20% - Accent5 7 6 2" xfId="24323" xr:uid="{1532337C-F621-4494-82C4-0D19648156CC}"/>
    <cellStyle name="20% - Accent5 7 6 2 2" xfId="39684" xr:uid="{AAB86867-6D0D-40CF-8982-E9D6188E9DC9}"/>
    <cellStyle name="20% - Accent5 7 6 3" xfId="32436" xr:uid="{910C9A35-BC3F-4E71-B44A-4F7AAA49EF7E}"/>
    <cellStyle name="20% - Accent5 7 7" xfId="19970" xr:uid="{57725298-00AA-4379-B411-8952BF3367DA}"/>
    <cellStyle name="20% - Accent5 7 7 2" xfId="27460" xr:uid="{48D03896-F860-488A-BA35-6456DE6919E7}"/>
    <cellStyle name="20% - Accent5 7 7 2 2" xfId="42821" xr:uid="{418AD931-4419-442B-B374-CB3F1965AF87}"/>
    <cellStyle name="20% - Accent5 7 7 3" xfId="35573" xr:uid="{A3BA544A-9508-4A80-9A76-86C36D0F4711}"/>
    <cellStyle name="20% - Accent5 7 8" xfId="19127" xr:uid="{69B0F003-8A07-44D7-B367-E9019916ED2E}"/>
    <cellStyle name="20% - Accent5 7 8 2" xfId="26649" xr:uid="{7FE81A1C-08DA-4F9E-B5CB-F40FAEB180B2}"/>
    <cellStyle name="20% - Accent5 7 8 2 2" xfId="42010" xr:uid="{E5313C5B-2F38-45C0-BD6C-2D5F59851A20}"/>
    <cellStyle name="20% - Accent5 7 8 3" xfId="34762" xr:uid="{25269A61-695F-4436-A83B-569398F8A291}"/>
    <cellStyle name="20% - Accent5 7 9" xfId="22091" xr:uid="{E98AB1B9-1181-4157-B2D2-DDFE643C27F8}"/>
    <cellStyle name="20% - Accent5 7 9 2" xfId="37452" xr:uid="{2918265E-A917-4E9C-87FF-E98590ECD3E7}"/>
    <cellStyle name="20% - Accent5 8" xfId="13798" xr:uid="{B89B0016-B430-408A-A3FD-C43AC2349993}"/>
    <cellStyle name="20% - Accent5 8 10" xfId="29916" xr:uid="{8F680AFB-DDAF-4AAC-9742-FD5D58A85FBD}"/>
    <cellStyle name="20% - Accent5 8 2" xfId="17276" xr:uid="{C997FC12-E9A8-4CE1-826B-8D1F1105C9E4}"/>
    <cellStyle name="20% - Accent5 8 2 2" xfId="24809" xr:uid="{74ED5A7A-7E81-4F5D-B755-BC6A4BF76744}"/>
    <cellStyle name="20% - Accent5 8 2 2 2" xfId="40170" xr:uid="{45B795C5-4027-4D27-A921-863F540B4773}"/>
    <cellStyle name="20% - Accent5 8 2 3" xfId="32922" xr:uid="{19069BE5-1E0B-4496-B565-3D1B1A03AFFA}"/>
    <cellStyle name="20% - Accent5 8 3" xfId="14775" xr:uid="{8AC49AC9-4673-47F9-AB83-A702829BE2AA}"/>
    <cellStyle name="20% - Accent5 8 3 2" xfId="22532" xr:uid="{C809864C-1AAB-4373-AD8A-C13FE92902E4}"/>
    <cellStyle name="20% - Accent5 8 3 2 2" xfId="37893" xr:uid="{C8D09E80-9A14-4A6C-9AAE-F409F3411DBB}"/>
    <cellStyle name="20% - Accent5 8 3 3" xfId="30645" xr:uid="{4008EDB2-09A2-4D10-844B-C41A685AC018}"/>
    <cellStyle name="20% - Accent5 8 4" xfId="16821" xr:uid="{8539023A-CD00-4B8F-BD05-AFE6C7A9CFAD}"/>
    <cellStyle name="20% - Accent5 8 4 2" xfId="24373" xr:uid="{07AB683A-0A12-4B66-8A4E-FEB552B8086B}"/>
    <cellStyle name="20% - Accent5 8 4 2 2" xfId="39734" xr:uid="{7715120B-5648-4A3C-8D34-EB2E2BA9B39F}"/>
    <cellStyle name="20% - Accent5 8 4 3" xfId="32486" xr:uid="{DD4B9B56-899E-4021-9F36-8F90C4B052FF}"/>
    <cellStyle name="20% - Accent5 8 5" xfId="20099" xr:uid="{DBCD4056-C2D5-44EA-883E-737A88D80155}"/>
    <cellStyle name="20% - Accent5 8 5 2" xfId="27577" xr:uid="{CA9500B5-DA56-46E8-B5E8-4FDB048ACE3B}"/>
    <cellStyle name="20% - Accent5 8 5 2 2" xfId="42938" xr:uid="{EDBB424E-CC35-4191-BD8B-8AB79FDB0B61}"/>
    <cellStyle name="20% - Accent5 8 5 3" xfId="35690" xr:uid="{48729B0C-E966-4791-916E-ECA02746B0C5}"/>
    <cellStyle name="20% - Accent5 8 6" xfId="18849" xr:uid="{9A127433-0197-4885-AFAC-B640A702E7C5}"/>
    <cellStyle name="20% - Accent5 8 6 2" xfId="26375" xr:uid="{272FB263-2D1F-4025-94E1-2CBA954B30D9}"/>
    <cellStyle name="20% - Accent5 8 6 2 2" xfId="41736" xr:uid="{5A47EBB8-0DD2-427B-B307-D14DA6004E21}"/>
    <cellStyle name="20% - Accent5 8 6 3" xfId="34488" xr:uid="{8978FE8E-B5A1-4F05-BB38-9608FC270729}"/>
    <cellStyle name="20% - Accent5 8 7" xfId="20461" xr:uid="{BF8B4DAE-C2C1-4DD3-A551-FB65E6457957}"/>
    <cellStyle name="20% - Accent5 8 7 2" xfId="27896" xr:uid="{8BE19AF4-C1D0-43F3-8EE2-4CEFD0FE6963}"/>
    <cellStyle name="20% - Accent5 8 7 2 2" xfId="43257" xr:uid="{6D8A4CA4-EFF9-468E-9B6A-D987476F09AD}"/>
    <cellStyle name="20% - Accent5 8 7 3" xfId="36009" xr:uid="{65927C27-2EBA-49D0-9577-09F45E9C8B78}"/>
    <cellStyle name="20% - Accent5 8 8" xfId="20914" xr:uid="{182AC1ED-ED5D-4B8C-A7D4-85142098E403}"/>
    <cellStyle name="20% - Accent5 8 8 2" xfId="28289" xr:uid="{BFF8AAB7-0D6F-4D2E-A163-B2F53DB3CD07}"/>
    <cellStyle name="20% - Accent5 8 8 2 2" xfId="43650" xr:uid="{6A8E62BE-ED38-4867-A572-403D98D5F013}"/>
    <cellStyle name="20% - Accent5 8 8 3" xfId="36402" xr:uid="{CD661895-B433-48FC-9AEE-06494E227749}"/>
    <cellStyle name="20% - Accent5 8 9" xfId="21804" xr:uid="{17BE8DE3-CB4D-4B72-BA75-FA55897D4C22}"/>
    <cellStyle name="20% - Accent5 8 9 2" xfId="37165" xr:uid="{18FD416E-968E-436B-B9E1-C10543C86987}"/>
    <cellStyle name="20% - Accent5 9" xfId="14780" xr:uid="{79CEAE46-66C9-4DA7-97B6-39254177008F}"/>
    <cellStyle name="20% - Accent5 9 2" xfId="19849" xr:uid="{3257C565-BF5A-47F2-ADB0-070CA7DF5729}"/>
    <cellStyle name="20% - Accent5 9 2 2" xfId="27363" xr:uid="{CDE60016-C6A3-49AC-9A01-34381535B163}"/>
    <cellStyle name="20% - Accent5 9 2 2 2" xfId="42724" xr:uid="{C4617665-DFB5-4D17-B23D-0061CD8A8468}"/>
    <cellStyle name="20% - Accent5 9 2 3" xfId="35476" xr:uid="{5D044FBF-A924-49B2-B853-6241C7600986}"/>
    <cellStyle name="20% - Accent5 9 3" xfId="16093" xr:uid="{C56E0975-34A6-4C66-B873-B88505D8B744}"/>
    <cellStyle name="20% - Accent5 9 3 2" xfId="23699" xr:uid="{ADB0E870-5E8E-4021-80E5-10D65C6B15ED}"/>
    <cellStyle name="20% - Accent5 9 3 2 2" xfId="39060" xr:uid="{572D10B0-4E20-4213-99E2-53D7F2BDDC8C}"/>
    <cellStyle name="20% - Accent5 9 3 3" xfId="31812" xr:uid="{99DAAF6D-0024-43A0-ADC6-4A398D8A5767}"/>
    <cellStyle name="20% - Accent5 9 4" xfId="16682" xr:uid="{9A5AE9F6-F177-4EE7-B01E-3DD9739C14F7}"/>
    <cellStyle name="20% - Accent5 9 4 2" xfId="24243" xr:uid="{B15FD342-4EF9-472B-B573-2CE5B4DE874E}"/>
    <cellStyle name="20% - Accent5 9 4 2 2" xfId="39604" xr:uid="{EBE4E4E1-4B27-4835-B41D-740B7B4D09B7}"/>
    <cellStyle name="20% - Accent5 9 4 3" xfId="32356" xr:uid="{0035C24D-FB88-40F4-AA3B-8933519F440B}"/>
    <cellStyle name="20% - Accent5 9 5" xfId="16536" xr:uid="{77DC7273-5E87-4D64-A8D6-D1AEFEE70E4A}"/>
    <cellStyle name="20% - Accent5 9 5 2" xfId="24108" xr:uid="{93E10A32-9266-4580-BA6D-C9AD28FBEE93}"/>
    <cellStyle name="20% - Accent5 9 5 2 2" xfId="39469" xr:uid="{AA760FC5-08E7-4BB5-AE51-BD699AB87B4A}"/>
    <cellStyle name="20% - Accent5 9 5 3" xfId="32221" xr:uid="{8EB1A512-9270-4B8A-A094-83FE7590490A}"/>
    <cellStyle name="20% - Accent5 9 6" xfId="16057" xr:uid="{29BFFB08-D7A3-428A-9B0F-5EA17ACF652E}"/>
    <cellStyle name="20% - Accent5 9 6 2" xfId="23664" xr:uid="{98795005-DD3B-4F07-8C92-C9C7E7C05805}"/>
    <cellStyle name="20% - Accent5 9 6 2 2" xfId="39025" xr:uid="{A76EB265-46C8-4714-8B3F-CDB20D5253BE}"/>
    <cellStyle name="20% - Accent5 9 6 3" xfId="31777" xr:uid="{F3437594-512C-4BD2-BB52-77F703638FA7}"/>
    <cellStyle name="20% - Accent5 9 7" xfId="22537" xr:uid="{37640BCF-CFE3-457F-97F3-634A3216CD33}"/>
    <cellStyle name="20% - Accent5 9 7 2" xfId="37898" xr:uid="{D53EF9B9-3F56-437D-9912-AB136CA1302C}"/>
    <cellStyle name="20% - Accent5 9 8" xfId="30650" xr:uid="{1A7D9D99-8F91-4680-A539-827FB5C772E5}"/>
    <cellStyle name="20% - Accent6" xfId="31" builtinId="50" customBuiltin="1"/>
    <cellStyle name="20% - Accent6 10" xfId="15085" xr:uid="{2F4AB269-0170-4396-8A68-ABBB32740118}"/>
    <cellStyle name="20% - Accent6 10 2" xfId="19914" xr:uid="{CE01611B-5F29-43BB-99FB-D04F379FFEB0}"/>
    <cellStyle name="20% - Accent6 10 2 2" xfId="27416" xr:uid="{00AD5FA3-AE6C-4E99-95B7-B1DA1D4B6EBF}"/>
    <cellStyle name="20% - Accent6 10 2 2 2" xfId="42777" xr:uid="{77574272-B873-4511-9244-733BBA48D23F}"/>
    <cellStyle name="20% - Accent6 10 2 3" xfId="35529" xr:uid="{6CFB52D8-608C-418B-A292-90D4DB89D563}"/>
    <cellStyle name="20% - Accent6 10 3" xfId="16228" xr:uid="{CE98174E-B06F-460C-9143-509FE76D1DA5}"/>
    <cellStyle name="20% - Accent6 10 3 2" xfId="23825" xr:uid="{5E8820D9-C2B3-4431-8F1D-2521FCF6A77A}"/>
    <cellStyle name="20% - Accent6 10 3 2 2" xfId="39186" xr:uid="{D5D88A40-9518-4451-9F52-1155CB724F08}"/>
    <cellStyle name="20% - Accent6 10 3 3" xfId="31938" xr:uid="{8A1C06F2-CBE0-4A33-829C-A0A07B74C261}"/>
    <cellStyle name="20% - Accent6 10 4" xfId="16010" xr:uid="{931ABE2F-4468-4E38-8B34-25388890A2B6}"/>
    <cellStyle name="20% - Accent6 10 4 2" xfId="23624" xr:uid="{2B9E7C43-1AC7-42FD-ADF8-2C66AEE16276}"/>
    <cellStyle name="20% - Accent6 10 4 2 2" xfId="38985" xr:uid="{AB32BF08-069A-44C7-8CA0-78DC8BFFEF47}"/>
    <cellStyle name="20% - Accent6 10 4 3" xfId="31737" xr:uid="{2E97CB07-08AF-48E6-A30F-BE82402E8667}"/>
    <cellStyle name="20% - Accent6 10 5" xfId="19994" xr:uid="{C8851C70-C531-4211-8A88-F879882099C9}"/>
    <cellStyle name="20% - Accent6 10 5 2" xfId="27482" xr:uid="{33DFFEE5-B708-4EF7-8E0A-5627AF09EB18}"/>
    <cellStyle name="20% - Accent6 10 5 2 2" xfId="42843" xr:uid="{6BA10659-0CA0-4CCB-8307-BD71ED9B8244}"/>
    <cellStyle name="20% - Accent6 10 5 3" xfId="35595" xr:uid="{4E34DBB9-AB0C-406B-B895-FCC67FDA0105}"/>
    <cellStyle name="20% - Accent6 10 6" xfId="19150" xr:uid="{DCDC3C45-4AA0-42DE-833E-454941763811}"/>
    <cellStyle name="20% - Accent6 10 6 2" xfId="26672" xr:uid="{CFE1B7A8-0F88-4079-A048-46DBF7943836}"/>
    <cellStyle name="20% - Accent6 10 6 2 2" xfId="42033" xr:uid="{6AED8448-2D20-482B-A8E2-04AB73145832}"/>
    <cellStyle name="20% - Accent6 10 6 3" xfId="34785" xr:uid="{5FAB8332-381B-41B7-BCEA-68C9BC3FA1E6}"/>
    <cellStyle name="20% - Accent6 10 7" xfId="22767" xr:uid="{82AC3723-641D-477C-80BA-1DAA900F5F45}"/>
    <cellStyle name="20% - Accent6 10 7 2" xfId="38128" xr:uid="{AA457010-D210-4C33-8B95-646DC6D00246}"/>
    <cellStyle name="20% - Accent6 10 8" xfId="30880" xr:uid="{6A65D484-7EC7-4EA0-8826-CFFE0570DF5C}"/>
    <cellStyle name="20% - Accent6 11" xfId="15419" xr:uid="{6758C3F5-D787-43C2-9B72-0D6434CB05CC}"/>
    <cellStyle name="20% - Accent6 11 2" xfId="23079" xr:uid="{AF023982-43A5-40C3-B4B3-18A600194093}"/>
    <cellStyle name="20% - Accent6 11 2 2" xfId="38440" xr:uid="{B0AE967A-9138-42B9-9621-136401C57FB9}"/>
    <cellStyle name="20% - Accent6 11 3" xfId="31192" xr:uid="{70640D21-6F3F-4680-ADD9-2A0EB4FBEC6F}"/>
    <cellStyle name="20% - Accent6 12" xfId="20655" xr:uid="{737AA4BF-3202-466F-9316-FE5B018FDFB8}"/>
    <cellStyle name="20% - Accent6 12 2" xfId="28063" xr:uid="{D80EBD25-AF39-452C-B226-437B09A1EEF6}"/>
    <cellStyle name="20% - Accent6 12 2 2" xfId="43424" xr:uid="{7850639B-D3A3-4A5F-9436-F95EA0DA8D4E}"/>
    <cellStyle name="20% - Accent6 12 3" xfId="36176" xr:uid="{43432DAD-F18E-4A1B-B749-AD02C6CF41B5}"/>
    <cellStyle name="20% - Accent6 13" xfId="21073" xr:uid="{2BF9DA13-2A15-43FA-BEEA-F77166F0115C}"/>
    <cellStyle name="20% - Accent6 13 2" xfId="28422" xr:uid="{B37F6873-44F4-48E1-9A2F-0E8C8AC0AF00}"/>
    <cellStyle name="20% - Accent6 13 2 2" xfId="43783" xr:uid="{EFE22F02-62F5-4EE0-9F09-ED68BF19260B}"/>
    <cellStyle name="20% - Accent6 13 3" xfId="36535" xr:uid="{0DD53BD2-A883-4795-8968-55FF2CF1C5E3}"/>
    <cellStyle name="20% - Accent6 14" xfId="21382" xr:uid="{9A7A92D5-9B3D-4DEC-ACC7-F8E4F053D7AC}"/>
    <cellStyle name="20% - Accent6 14 2" xfId="28678" xr:uid="{7BCF90D2-C25B-48EF-82C3-9C96B8FFC2ED}"/>
    <cellStyle name="20% - Accent6 14 2 2" xfId="44039" xr:uid="{4AB363C3-D871-48BA-9537-134A50D8891A}"/>
    <cellStyle name="20% - Accent6 14 3" xfId="36791" xr:uid="{39EC5AD8-49AF-4E81-803B-D01F7919500F}"/>
    <cellStyle name="20% - Accent6 15" xfId="21563" xr:uid="{11C45E5E-5170-46B6-B6DA-B65A2493FBE2}"/>
    <cellStyle name="20% - Accent6 15 2" xfId="28820" xr:uid="{751A3141-53AA-4419-AA8A-759AFCDD8649}"/>
    <cellStyle name="20% - Accent6 15 2 2" xfId="44181" xr:uid="{9C7DC4ED-4E8F-4970-9BE1-A76633156F0C}"/>
    <cellStyle name="20% - Accent6 15 3" xfId="36933" xr:uid="{0BAA0D48-8751-4325-AB07-9B2E674B1E86}"/>
    <cellStyle name="20% - Accent6 16" xfId="21621" xr:uid="{EF50D452-AF89-4FDE-8DD0-83097A693F7F}"/>
    <cellStyle name="20% - Accent6 16 2" xfId="36982" xr:uid="{D7F8A9B2-6676-4C17-90C5-665918DB0E65}"/>
    <cellStyle name="20% - Accent6 17" xfId="13376" xr:uid="{B95AB6D3-6EEF-4732-86CD-B9F0F154C3DD}"/>
    <cellStyle name="20% - Accent6 17 2" xfId="29733" xr:uid="{391DD42A-2770-45A4-929F-F844DC36B78E}"/>
    <cellStyle name="20% - Accent6 18" xfId="28871" xr:uid="{F9F6915B-C683-4196-A0A4-4BBCC04CE99F}"/>
    <cellStyle name="20% - Accent6 19" xfId="44232" xr:uid="{773D3978-6D91-4C50-BA01-7808EE04364C}"/>
    <cellStyle name="20% - Accent6 2" xfId="8492" xr:uid="{0390B5B8-895F-47C3-8766-D993F753E817}"/>
    <cellStyle name="20% - Accent6 2 10" xfId="20041" xr:uid="{96E71E4C-94AB-4D90-8DDE-3969A6F23558}"/>
    <cellStyle name="20% - Accent6 2 10 2" xfId="27527" xr:uid="{220E0836-8FFC-42D4-AE65-BCB53EA893D1}"/>
    <cellStyle name="20% - Accent6 2 10 2 2" xfId="42888" xr:uid="{6396CDFE-84EF-49F1-B9A6-3FCC8994F036}"/>
    <cellStyle name="20% - Accent6 2 10 3" xfId="35640" xr:uid="{8A83DBB2-AB4B-409A-8AD4-D3CD1A2FECC8}"/>
    <cellStyle name="20% - Accent6 2 11" xfId="15309" xr:uid="{C0B933D1-EE53-476C-847B-EEC0C358744A}"/>
    <cellStyle name="20% - Accent6 2 11 2" xfId="22973" xr:uid="{806C3341-F0E4-4E9F-829F-2B1BE59B6871}"/>
    <cellStyle name="20% - Accent6 2 11 2 2" xfId="38334" xr:uid="{8EFF52B7-997C-4DD0-8A9E-9BC1D9520075}"/>
    <cellStyle name="20% - Accent6 2 11 3" xfId="31086" xr:uid="{20910443-9517-4E5F-8C44-F2B4D92E9E1F}"/>
    <cellStyle name="20% - Accent6 2 12" xfId="20030" xr:uid="{D6F04CE8-0907-4E68-A361-8171E6F76A74}"/>
    <cellStyle name="20% - Accent6 2 12 2" xfId="27517" xr:uid="{C5E026E2-A5B3-430B-9693-45985DD894E8}"/>
    <cellStyle name="20% - Accent6 2 12 2 2" xfId="42878" xr:uid="{2B820902-BAC6-4E04-9916-5F3D77F1F750}"/>
    <cellStyle name="20% - Accent6 2 12 3" xfId="35630" xr:uid="{E0F8898C-CB52-43A4-BC97-415413FE3F64}"/>
    <cellStyle name="20% - Accent6 2 13" xfId="19216" xr:uid="{65F98E17-3158-482D-8534-ED8B94246A63}"/>
    <cellStyle name="20% - Accent6 2 13 2" xfId="26737" xr:uid="{1D74D778-38F5-43FA-A15E-177AE2263685}"/>
    <cellStyle name="20% - Accent6 2 13 2 2" xfId="42098" xr:uid="{2D1E564C-1385-4ACA-A506-9E7789EA1A1E}"/>
    <cellStyle name="20% - Accent6 2 13 3" xfId="34850" xr:uid="{3BB1CB8F-7D81-405C-892B-246A24BFAD33}"/>
    <cellStyle name="20% - Accent6 2 14" xfId="21689" xr:uid="{4BE89947-442E-4886-B78A-69315B0DAC14}"/>
    <cellStyle name="20% - Accent6 2 14 2" xfId="37050" xr:uid="{5BEF748E-F1BF-4880-84DA-39AC2F3620DB}"/>
    <cellStyle name="20% - Accent6 2 15" xfId="13503" xr:uid="{133350A2-03EC-42B4-9A05-675885457558}"/>
    <cellStyle name="20% - Accent6 2 15 2" xfId="29801" xr:uid="{AB671C65-87BB-44FD-9DE2-80AC7B68C3F3}"/>
    <cellStyle name="20% - Accent6 2 16" xfId="29060" xr:uid="{D074D219-4FB5-4FDC-A005-6E424B915CAF}"/>
    <cellStyle name="20% - Accent6 2 17" xfId="12701" xr:uid="{4405B618-E7CC-4AF3-9A2E-A33043C73F64}"/>
    <cellStyle name="20% - Accent6 2 18" xfId="44395" xr:uid="{7C6F14F8-DCCB-42FD-ACED-FB47A6C7212F}"/>
    <cellStyle name="20% - Accent6 2 2" xfId="12269" xr:uid="{75D0B71E-00CB-4A69-B276-09CF8F659640}"/>
    <cellStyle name="20% - Accent6 2 2 10" xfId="14437" xr:uid="{2A09193E-99E5-45F4-817F-8C9147143BCF}"/>
    <cellStyle name="20% - Accent6 2 2 10 2" xfId="30343" xr:uid="{CEC89F75-7CA5-4D15-A286-57C885702068}"/>
    <cellStyle name="20% - Accent6 2 2 11" xfId="29490" xr:uid="{82CAD453-872E-4293-9251-A1ED2497E0A9}"/>
    <cellStyle name="20% - Accent6 2 2 12" xfId="13133" xr:uid="{1A6377B0-7F7B-4536-B325-098FB26F156A}"/>
    <cellStyle name="20% - Accent6 2 2 13" xfId="44426" xr:uid="{4FBD5009-9958-4ECC-A6D2-E87F9A411AB9}"/>
    <cellStyle name="20% - Accent6 2 2 2" xfId="17845" xr:uid="{698C6104-4441-4747-8CEF-3F0BE85ACB15}"/>
    <cellStyle name="20% - Accent6 2 2 2 2" xfId="25374" xr:uid="{C3BE1B82-271A-440B-945B-40E24F0D995B}"/>
    <cellStyle name="20% - Accent6 2 2 2 2 2" xfId="40735" xr:uid="{4449EABF-F572-48AB-92F7-120FC4E487FB}"/>
    <cellStyle name="20% - Accent6 2 2 2 3" xfId="33487" xr:uid="{99B7D345-F03B-4E3B-8F10-E48FFDC3232A}"/>
    <cellStyle name="20% - Accent6 2 2 3" xfId="18690" xr:uid="{7412C6CE-C45F-4331-8BBE-5A9CE0BE7E63}"/>
    <cellStyle name="20% - Accent6 2 2 3 2" xfId="26216" xr:uid="{3E81F5F3-58C4-4C18-9AB1-49F6C96D9534}"/>
    <cellStyle name="20% - Accent6 2 2 3 2 2" xfId="41577" xr:uid="{90420319-1FE7-48D4-B8B8-D327450C0071}"/>
    <cellStyle name="20% - Accent6 2 2 3 3" xfId="34329" xr:uid="{635BE140-A162-4BA8-B787-85ACF9C89ABD}"/>
    <cellStyle name="20% - Accent6 2 2 4" xfId="19535" xr:uid="{0C23F210-10C9-4D60-9F9F-735352621079}"/>
    <cellStyle name="20% - Accent6 2 2 4 2" xfId="27052" xr:uid="{9E761FF1-3F2B-4016-BC27-91228803E559}"/>
    <cellStyle name="20% - Accent6 2 2 4 2 2" xfId="42413" xr:uid="{D8CEF213-3AC1-475E-A9E9-A785785DE99B}"/>
    <cellStyle name="20% - Accent6 2 2 4 3" xfId="35165" xr:uid="{578DC52C-9314-4C25-8AB3-79FFF19AA40E}"/>
    <cellStyle name="20% - Accent6 2 2 5" xfId="16278" xr:uid="{8AF64BC4-B386-45C6-BDA9-B96919241ADB}"/>
    <cellStyle name="20% - Accent6 2 2 5 2" xfId="23870" xr:uid="{FB24D35B-25F2-461F-ACA0-88012EB02A31}"/>
    <cellStyle name="20% - Accent6 2 2 5 2 2" xfId="39231" xr:uid="{014790AC-FE8C-466D-9BE2-AEE331C79521}"/>
    <cellStyle name="20% - Accent6 2 2 5 3" xfId="31983" xr:uid="{1F586A66-8C08-4866-9C2E-55EB070ADFEF}"/>
    <cellStyle name="20% - Accent6 2 2 6" xfId="17122" xr:uid="{1CAFBB5E-0E6E-45C6-BC2E-2147798555F0}"/>
    <cellStyle name="20% - Accent6 2 2 6 2" xfId="24661" xr:uid="{636509AD-5EB8-430D-8818-1CEB52EE3DE9}"/>
    <cellStyle name="20% - Accent6 2 2 6 2 2" xfId="40022" xr:uid="{EF5D5123-C9AF-475C-8765-F3636996A321}"/>
    <cellStyle name="20% - Accent6 2 2 6 3" xfId="32774" xr:uid="{5B4B8AAC-42D2-4818-9629-27ACE09A825E}"/>
    <cellStyle name="20% - Accent6 2 2 7" xfId="19963" xr:uid="{2C95D6CB-CD73-4FF5-A025-D224D5325104}"/>
    <cellStyle name="20% - Accent6 2 2 7 2" xfId="27456" xr:uid="{7EE0AE54-F0E5-4D60-AD95-5B026539C58E}"/>
    <cellStyle name="20% - Accent6 2 2 7 2 2" xfId="42817" xr:uid="{AD6003E4-4FC3-42E9-A644-F03307D5AA29}"/>
    <cellStyle name="20% - Accent6 2 2 7 3" xfId="35569" xr:uid="{C8494DAA-2685-44AC-A283-DA9CE3B9DE6D}"/>
    <cellStyle name="20% - Accent6 2 2 8" xfId="19239" xr:uid="{3B7E52F6-9964-4C7A-AB2C-1A7FC11272FF}"/>
    <cellStyle name="20% - Accent6 2 2 8 2" xfId="26759" xr:uid="{04AE4B19-23AF-4C51-9961-1D02E5CC9F19}"/>
    <cellStyle name="20% - Accent6 2 2 8 2 2" xfId="42120" xr:uid="{222A0B69-9ECF-4132-B20C-B13BAC9A739B}"/>
    <cellStyle name="20% - Accent6 2 2 8 3" xfId="34872" xr:uid="{90B5176C-677F-4BCC-9DDF-2E5159AB696D}"/>
    <cellStyle name="20% - Accent6 2 2 9" xfId="22231" xr:uid="{15A68BEE-C448-408A-B0EA-3A5BBE99AA02}"/>
    <cellStyle name="20% - Accent6 2 2 9 2" xfId="37592" xr:uid="{04162799-15CA-493E-9794-E5E0886810F2}"/>
    <cellStyle name="20% - Accent6 2 3" xfId="14396" xr:uid="{0C66083F-9A2B-4476-B3CE-7211AFB5FE21}"/>
    <cellStyle name="20% - Accent6 2 3 10" xfId="30312" xr:uid="{6011AF10-CDF1-4196-BED0-947BF32DF49F}"/>
    <cellStyle name="20% - Accent6 2 3 2" xfId="17806" xr:uid="{BD852203-6BE1-49B9-849B-C9096F9ABA9C}"/>
    <cellStyle name="20% - Accent6 2 3 2 2" xfId="25336" xr:uid="{B7628791-093B-4ADC-AD29-17D79CC87843}"/>
    <cellStyle name="20% - Accent6 2 3 2 2 2" xfId="40697" xr:uid="{4A94A533-AA36-4BF4-8C82-3E453143AE20}"/>
    <cellStyle name="20% - Accent6 2 3 2 3" xfId="33449" xr:uid="{A92AAAC0-B7F5-472C-8ACC-E8D803EEB182}"/>
    <cellStyle name="20% - Accent6 2 3 3" xfId="18650" xr:uid="{627BB40E-BC3B-4859-8858-A675F42E388B}"/>
    <cellStyle name="20% - Accent6 2 3 3 2" xfId="26176" xr:uid="{AD0EDF2F-060F-427A-8F8A-C3F01C8C57B5}"/>
    <cellStyle name="20% - Accent6 2 3 3 2 2" xfId="41537" xr:uid="{8BB2A809-E2E1-4380-BA5F-7F1DBDB4EAB2}"/>
    <cellStyle name="20% - Accent6 2 3 3 3" xfId="34289" xr:uid="{AAF12E24-3C40-4EB1-BCA6-5F508DBF2E05}"/>
    <cellStyle name="20% - Accent6 2 3 4" xfId="19497" xr:uid="{72DF7E2C-EB9D-4822-8E94-51F63D6DD9FC}"/>
    <cellStyle name="20% - Accent6 2 3 4 2" xfId="27015" xr:uid="{EDF72827-B733-42E1-B621-4BC62CD5E6B1}"/>
    <cellStyle name="20% - Accent6 2 3 4 2 2" xfId="42376" xr:uid="{7EE3F794-9BA7-43C7-8B67-D5F78E4CB70E}"/>
    <cellStyle name="20% - Accent6 2 3 4 3" xfId="35128" xr:uid="{51C33516-3919-4DDD-B55D-FC73BF000729}"/>
    <cellStyle name="20% - Accent6 2 3 5" xfId="16303" xr:uid="{46A35E52-C4D7-4578-B7D7-B45A55A5D5D7}"/>
    <cellStyle name="20% - Accent6 2 3 5 2" xfId="23895" xr:uid="{6F615212-A691-4498-98FA-9FA3D23285AC}"/>
    <cellStyle name="20% - Accent6 2 3 5 2 2" xfId="39256" xr:uid="{A056ED24-32C5-4E4A-9AD1-4646109E5C6B}"/>
    <cellStyle name="20% - Accent6 2 3 5 3" xfId="32008" xr:uid="{C638602D-A114-46A0-A581-EEC270267D56}"/>
    <cellStyle name="20% - Accent6 2 3 6" xfId="15883" xr:uid="{59F9C6D0-9D93-4FB3-937F-CE65A5A60811}"/>
    <cellStyle name="20% - Accent6 2 3 6 2" xfId="23506" xr:uid="{24D8B3D8-A24A-4C1B-A195-EEB22F0C8138}"/>
    <cellStyle name="20% - Accent6 2 3 6 2 2" xfId="38867" xr:uid="{521FCEA1-8929-49C0-9186-FAD9ABFB1FF9}"/>
    <cellStyle name="20% - Accent6 2 3 6 3" xfId="31619" xr:uid="{A76CA458-2FDA-43B2-A58B-C20C34F6AF92}"/>
    <cellStyle name="20% - Accent6 2 3 7" xfId="15997" xr:uid="{4474DADA-C68C-41BF-AAAF-0546C8368963}"/>
    <cellStyle name="20% - Accent6 2 3 7 2" xfId="23612" xr:uid="{5DBCCD0C-9606-4F3F-A8A9-876623D35386}"/>
    <cellStyle name="20% - Accent6 2 3 7 2 2" xfId="38973" xr:uid="{7D0C42C2-6EA4-46E6-99BA-1AF0AAD03705}"/>
    <cellStyle name="20% - Accent6 2 3 7 3" xfId="31725" xr:uid="{BB78A4FC-1999-45D7-AF44-84B2C6ABD967}"/>
    <cellStyle name="20% - Accent6 2 3 8" xfId="16229" xr:uid="{04E43DB0-8131-4746-8ED2-B56ABD949E7D}"/>
    <cellStyle name="20% - Accent6 2 3 8 2" xfId="23826" xr:uid="{4749F99C-FA18-4E97-8587-6DEAAF8E47A6}"/>
    <cellStyle name="20% - Accent6 2 3 8 2 2" xfId="39187" xr:uid="{59A98CFE-AF53-455E-8140-5E0990D9F9BA}"/>
    <cellStyle name="20% - Accent6 2 3 8 3" xfId="31939" xr:uid="{00EE4A9C-ADC9-47A1-977A-70510AC43343}"/>
    <cellStyle name="20% - Accent6 2 3 9" xfId="22200" xr:uid="{5B3813F0-F47E-4BAD-BE0B-B74DD9BB0097}"/>
    <cellStyle name="20% - Accent6 2 3 9 2" xfId="37561" xr:uid="{E3A61988-1245-4B6D-9206-B84A9C1DC5C8}"/>
    <cellStyle name="20% - Accent6 2 4" xfId="14556" xr:uid="{99B8AB59-9EA6-49F3-8B2A-979ECDA2FF62}"/>
    <cellStyle name="20% - Accent6 2 4 10" xfId="30454" xr:uid="{B94EF094-B350-41EE-8E08-DCEBC6213646}"/>
    <cellStyle name="20% - Accent6 2 4 2" xfId="17960" xr:uid="{C62769CF-A8F2-41E2-911D-A371D0461913}"/>
    <cellStyle name="20% - Accent6 2 4 2 2" xfId="25489" xr:uid="{BDF15A03-7197-40A5-B94B-9FA27C1C0CA0}"/>
    <cellStyle name="20% - Accent6 2 4 2 2 2" xfId="40850" xr:uid="{5BA6AF4B-0D4A-4D1E-936F-494502E9204A}"/>
    <cellStyle name="20% - Accent6 2 4 2 3" xfId="33602" xr:uid="{58C4FEDF-4CB9-4F5C-86D3-9A06D2888DDD}"/>
    <cellStyle name="20% - Accent6 2 4 3" xfId="18806" xr:uid="{968756C9-C2E5-4D10-AE8A-647C3EEF80D8}"/>
    <cellStyle name="20% - Accent6 2 4 3 2" xfId="26332" xr:uid="{07C79BFB-977F-4D09-97C7-9A35211634F5}"/>
    <cellStyle name="20% - Accent6 2 4 3 2 2" xfId="41693" xr:uid="{54733288-BA5D-497A-9702-A07D32865C62}"/>
    <cellStyle name="20% - Accent6 2 4 3 3" xfId="34445" xr:uid="{DA611125-4E6B-4366-BAFF-FC1956D4A734}"/>
    <cellStyle name="20% - Accent6 2 4 4" xfId="19650" xr:uid="{492BE5BF-CC79-4ED6-8805-50518AB01A5F}"/>
    <cellStyle name="20% - Accent6 2 4 4 2" xfId="27167" xr:uid="{D67B7FFA-3AFE-44E7-9468-0B4F5485E6C8}"/>
    <cellStyle name="20% - Accent6 2 4 4 2 2" xfId="42528" xr:uid="{864A3A47-64D8-4F74-A21C-3AE16AE8C485}"/>
    <cellStyle name="20% - Accent6 2 4 4 3" xfId="35280" xr:uid="{60966456-2CFF-4999-B5C1-414D8389BE95}"/>
    <cellStyle name="20% - Accent6 2 4 5" xfId="15540" xr:uid="{DFB24675-86C7-42D0-97D1-941F0714BD7F}"/>
    <cellStyle name="20% - Accent6 2 4 5 2" xfId="23191" xr:uid="{498493F1-2BE8-4141-8C8F-C4A0C605F1EA}"/>
    <cellStyle name="20% - Accent6 2 4 5 2 2" xfId="38552" xr:uid="{3AE9F444-06AC-488D-9B5F-244CCA19FCD0}"/>
    <cellStyle name="20% - Accent6 2 4 5 3" xfId="31304" xr:uid="{266520E6-B3AC-457E-8A70-105F19218882}"/>
    <cellStyle name="20% - Accent6 2 4 6" xfId="20559" xr:uid="{A41E2F55-E3D6-4B3A-B2C5-679E1EBF5007}"/>
    <cellStyle name="20% - Accent6 2 4 6 2" xfId="27981" xr:uid="{0ACB5504-B3B0-4FE5-83E9-C7EBA2A341F1}"/>
    <cellStyle name="20% - Accent6 2 4 6 2 2" xfId="43342" xr:uid="{6CEA99F8-21A2-4CE1-919F-8B7B9673A59E}"/>
    <cellStyle name="20% - Accent6 2 4 6 3" xfId="36094" xr:uid="{6032F5EC-68BE-4AF7-81A8-FE0900DACC6E}"/>
    <cellStyle name="20% - Accent6 2 4 7" xfId="20999" xr:uid="{B25E3861-E5A7-47D8-A04C-3E94AF4874B0}"/>
    <cellStyle name="20% - Accent6 2 4 7 2" xfId="28361" xr:uid="{1C43CD9E-EF6E-4911-9EB6-D05E1B6B7623}"/>
    <cellStyle name="20% - Accent6 2 4 7 2 2" xfId="43722" xr:uid="{5412F869-2E19-4893-B3E0-F9E5EE914535}"/>
    <cellStyle name="20% - Accent6 2 4 7 3" xfId="36474" xr:uid="{11FFFA68-167B-4384-895D-9AE16837759E}"/>
    <cellStyle name="20% - Accent6 2 4 8" xfId="21333" xr:uid="{B0C75EA2-D628-424B-BEA6-17BC8EAA99DC}"/>
    <cellStyle name="20% - Accent6 2 4 8 2" xfId="28642" xr:uid="{9C2FD8F6-32C4-497F-BFA6-ECF7A0205967}"/>
    <cellStyle name="20% - Accent6 2 4 8 2 2" xfId="44003" xr:uid="{E178EC36-BEDE-4C89-84E0-535F30E69D51}"/>
    <cellStyle name="20% - Accent6 2 4 8 3" xfId="36755" xr:uid="{A856BB41-CC4D-489D-850B-0BDE342F3870}"/>
    <cellStyle name="20% - Accent6 2 4 9" xfId="22342" xr:uid="{2B928013-65F9-4017-8278-E71518CDBE30}"/>
    <cellStyle name="20% - Accent6 2 4 9 2" xfId="37703" xr:uid="{E52810AD-BD60-414C-9871-826C7047F85E}"/>
    <cellStyle name="20% - Accent6 2 5" xfId="14128" xr:uid="{4D33FE77-8E9C-4DCD-8B11-1E71FE4DA97B}"/>
    <cellStyle name="20% - Accent6 2 5 10" xfId="30134" xr:uid="{A8952A97-7995-4068-9ED4-CCBC6FB93D7F}"/>
    <cellStyle name="20% - Accent6 2 5 2" xfId="17570" xr:uid="{E05C6489-B018-47F3-90C8-1003166CCD48}"/>
    <cellStyle name="20% - Accent6 2 5 2 2" xfId="25103" xr:uid="{3FECA7FD-9D39-47E0-97CD-BB9C752C2043}"/>
    <cellStyle name="20% - Accent6 2 5 2 2 2" xfId="40464" xr:uid="{0BA16EA4-8F1B-4413-BF92-12284AE52A75}"/>
    <cellStyle name="20% - Accent6 2 5 2 3" xfId="33216" xr:uid="{01B041F4-8C13-47A3-827D-AF4246B5382A}"/>
    <cellStyle name="20% - Accent6 2 5 3" xfId="18416" xr:uid="{5DF288D1-C56B-4B3F-867D-10713666A328}"/>
    <cellStyle name="20% - Accent6 2 5 3 2" xfId="25943" xr:uid="{BDEA63CA-FA66-400B-B9E3-A0CAE2175E81}"/>
    <cellStyle name="20% - Accent6 2 5 3 2 2" xfId="41304" xr:uid="{736A2298-2E08-4F7E-B4A6-81BA4B75B762}"/>
    <cellStyle name="20% - Accent6 2 5 3 3" xfId="34056" xr:uid="{AC7BCD8A-8318-4F01-81B1-C5973A2E80A4}"/>
    <cellStyle name="20% - Accent6 2 5 4" xfId="19265" xr:uid="{F7018CBA-BAA0-4BA2-BE2D-A42CB91BB03F}"/>
    <cellStyle name="20% - Accent6 2 5 4 2" xfId="26784" xr:uid="{8F20E4C2-AA91-401B-8CFA-EC0A8EEAAD49}"/>
    <cellStyle name="20% - Accent6 2 5 4 2 2" xfId="42145" xr:uid="{A1E0415A-4439-42F0-B7D1-923B3FFDA211}"/>
    <cellStyle name="20% - Accent6 2 5 4 3" xfId="34897" xr:uid="{AC45C1DC-E6C9-45F8-A71C-8B94BEAD74EF}"/>
    <cellStyle name="20% - Accent6 2 5 5" xfId="17177" xr:uid="{E50E699B-985F-4679-963C-EE521C5F614B}"/>
    <cellStyle name="20% - Accent6 2 5 5 2" xfId="24715" xr:uid="{CA68CF4C-C442-4B87-936A-C5BEFCFA7C4B}"/>
    <cellStyle name="20% - Accent6 2 5 5 2 2" xfId="40076" xr:uid="{E1CB3305-29BE-47E5-8247-AE477BE5A1E9}"/>
    <cellStyle name="20% - Accent6 2 5 5 3" xfId="32828" xr:uid="{055927CD-A341-46F9-A540-A0705DB9DF5C}"/>
    <cellStyle name="20% - Accent6 2 5 6" xfId="16601" xr:uid="{09B6B5C7-7858-410B-ABF7-44302563BAC0}"/>
    <cellStyle name="20% - Accent6 2 5 6 2" xfId="24167" xr:uid="{533BB3DF-B0A9-40D3-8E82-DA3B27DB0CB5}"/>
    <cellStyle name="20% - Accent6 2 5 6 2 2" xfId="39528" xr:uid="{0B0D9D35-1B26-4D51-8B14-34FF8C217185}"/>
    <cellStyle name="20% - Accent6 2 5 6 3" xfId="32280" xr:uid="{E2ABC58F-0BF6-4FF2-BEF3-92973CE87232}"/>
    <cellStyle name="20% - Accent6 2 5 7" xfId="16263" xr:uid="{B120AA4B-624A-4DDB-9ACC-F9C493CE517C}"/>
    <cellStyle name="20% - Accent6 2 5 7 2" xfId="23858" xr:uid="{AE9C2336-F74F-4909-8C04-AD618E67A6E6}"/>
    <cellStyle name="20% - Accent6 2 5 7 2 2" xfId="39219" xr:uid="{0D4D54D8-A1D7-461D-A382-F934DD25C4A5}"/>
    <cellStyle name="20% - Accent6 2 5 7 3" xfId="31971" xr:uid="{71871856-256D-4EFB-8660-C5DCAAA5ADDD}"/>
    <cellStyle name="20% - Accent6 2 5 8" xfId="16666" xr:uid="{3CD28671-B3E4-487A-8FBB-2A78A9D3EBAA}"/>
    <cellStyle name="20% - Accent6 2 5 8 2" xfId="24227" xr:uid="{D4A8154E-DCC5-4358-8C2E-131D96CF9675}"/>
    <cellStyle name="20% - Accent6 2 5 8 2 2" xfId="39588" xr:uid="{95F791AE-6CE8-4AB0-B3B2-A016CB0F3296}"/>
    <cellStyle name="20% - Accent6 2 5 8 3" xfId="32340" xr:uid="{EC603342-11FB-42D9-A57E-ADF7B4A7E038}"/>
    <cellStyle name="20% - Accent6 2 5 9" xfId="22022" xr:uid="{99F1B075-29F4-4EBD-94D7-4C955DF04F5F}"/>
    <cellStyle name="20% - Accent6 2 5 9 2" xfId="37383" xr:uid="{A7399FBE-661D-4BE3-A697-F764492D8BD1}"/>
    <cellStyle name="20% - Accent6 2 6" xfId="14665" xr:uid="{C67C4A21-6C70-4DBF-85C6-7C35FE464024}"/>
    <cellStyle name="20% - Accent6 2 6 10" xfId="30550" xr:uid="{08496B33-5567-4510-8F78-0BBEB3752291}"/>
    <cellStyle name="20% - Accent6 2 6 2" xfId="18066" xr:uid="{2DF6A3AC-6636-4F38-AD51-EDAFE3B5A147}"/>
    <cellStyle name="20% - Accent6 2 6 2 2" xfId="25595" xr:uid="{8E83142F-6DB6-4F16-9BDC-2F387E711984}"/>
    <cellStyle name="20% - Accent6 2 6 2 2 2" xfId="40956" xr:uid="{CA17AB1B-F071-4215-88A9-1FCBB5DF1FAA}"/>
    <cellStyle name="20% - Accent6 2 6 2 3" xfId="33708" xr:uid="{C5FB54C1-207D-46BA-8A49-FDBDE52151EF}"/>
    <cellStyle name="20% - Accent6 2 6 3" xfId="18910" xr:uid="{4D739110-8A04-4BAC-9D88-530ED625A9BB}"/>
    <cellStyle name="20% - Accent6 2 6 3 2" xfId="26436" xr:uid="{E68C5C55-5CB3-458E-8610-0F0A112AE84B}"/>
    <cellStyle name="20% - Accent6 2 6 3 2 2" xfId="41797" xr:uid="{C07E3D2C-B6DD-4678-B996-8E1895EAE9A5}"/>
    <cellStyle name="20% - Accent6 2 6 3 3" xfId="34549" xr:uid="{72C2F591-8A5F-4D1F-9927-0640A73468A3}"/>
    <cellStyle name="20% - Accent6 2 6 4" xfId="19753" xr:uid="{A3CB1728-284C-40E2-B21C-499E51E43D4B}"/>
    <cellStyle name="20% - Accent6 2 6 4 2" xfId="27270" xr:uid="{03656B75-F610-49D3-9987-4EEECF3D338D}"/>
    <cellStyle name="20% - Accent6 2 6 4 2 2" xfId="42631" xr:uid="{DE4DADAB-18E9-47FF-9920-659C1D3433AB}"/>
    <cellStyle name="20% - Accent6 2 6 4 3" xfId="35383" xr:uid="{78E57792-CC47-48AC-8508-FCA10BE393FA}"/>
    <cellStyle name="20% - Accent6 2 6 5" xfId="15185" xr:uid="{6D2BA5FD-CABA-4DFD-A9DA-9F34F95605BA}"/>
    <cellStyle name="20% - Accent6 2 6 5 2" xfId="22859" xr:uid="{384B5B85-5417-4915-854E-5787229ECEFD}"/>
    <cellStyle name="20% - Accent6 2 6 5 2 2" xfId="38220" xr:uid="{B97E621C-E19B-4D4D-8E0D-BBEDED9E79D1}"/>
    <cellStyle name="20% - Accent6 2 6 5 3" xfId="30972" xr:uid="{6C46B8F2-F652-4100-96AD-2030B0A1513F}"/>
    <cellStyle name="20% - Accent6 2 6 6" xfId="20044" xr:uid="{06FA28C8-4312-46B6-9DD2-3CF396CA4329}"/>
    <cellStyle name="20% - Accent6 2 6 6 2" xfId="27530" xr:uid="{C48D9731-52E0-4741-8858-3D2FD2A63901}"/>
    <cellStyle name="20% - Accent6 2 6 6 2 2" xfId="42891" xr:uid="{EF91FC7A-C27E-4B35-9A54-D25BB74049C4}"/>
    <cellStyle name="20% - Accent6 2 6 6 3" xfId="35643" xr:uid="{8225C77A-4F81-481C-9A7C-1797B5935B79}"/>
    <cellStyle name="20% - Accent6 2 6 7" xfId="20244" xr:uid="{2998637B-8492-4221-84A0-5870B63C828F}"/>
    <cellStyle name="20% - Accent6 2 6 7 2" xfId="27706" xr:uid="{C3FC9EC9-06E3-49C5-BF04-2CD7AB5C64A0}"/>
    <cellStyle name="20% - Accent6 2 6 7 2 2" xfId="43067" xr:uid="{B0E77998-6A9F-4B71-8FB8-A6974966403C}"/>
    <cellStyle name="20% - Accent6 2 6 7 3" xfId="35819" xr:uid="{58131A34-2660-48E5-AFC2-0EBF15EDAB5A}"/>
    <cellStyle name="20% - Accent6 2 6 8" xfId="20239" xr:uid="{AD5316BD-481A-4139-BDE2-A4296E7C830F}"/>
    <cellStyle name="20% - Accent6 2 6 8 2" xfId="27701" xr:uid="{1194A13B-B752-4998-B1E8-63D772521352}"/>
    <cellStyle name="20% - Accent6 2 6 8 2 2" xfId="43062" xr:uid="{48275F64-0ED1-4945-AE26-F12407D08D68}"/>
    <cellStyle name="20% - Accent6 2 6 8 3" xfId="35814" xr:uid="{B5A974F7-3293-447F-B295-503E43E74E55}"/>
    <cellStyle name="20% - Accent6 2 6 9" xfId="22438" xr:uid="{B3F3A016-4112-417D-8BE4-18848A46602D}"/>
    <cellStyle name="20% - Accent6 2 6 9 2" xfId="37799" xr:uid="{3C339CA4-AB52-41ED-8497-318E6FB4A14B}"/>
    <cellStyle name="20% - Accent6 2 7" xfId="16964" xr:uid="{01A2ACA9-BF1C-4EC6-AD1A-6EBCCD20D3BF}"/>
    <cellStyle name="20% - Accent6 2 7 2" xfId="24507" xr:uid="{D87C0A1D-D213-4FBE-8438-14444C152B20}"/>
    <cellStyle name="20% - Accent6 2 7 2 2" xfId="39868" xr:uid="{2DF3BEFA-16FE-467E-B842-0CEB309BFBC8}"/>
    <cellStyle name="20% - Accent6 2 7 3" xfId="32620" xr:uid="{9CD63796-F1B7-4575-90F4-5D7BE5CE8A91}"/>
    <cellStyle name="20% - Accent6 2 8" xfId="17271" xr:uid="{DED10768-C549-4164-903C-E42C7648D22B}"/>
    <cellStyle name="20% - Accent6 2 8 2" xfId="24804" xr:uid="{D59D7CED-4F08-4541-848F-E80864FD3C26}"/>
    <cellStyle name="20% - Accent6 2 8 2 2" xfId="40165" xr:uid="{633376F3-3E89-44EF-AAFE-9F9FE287E10B}"/>
    <cellStyle name="20% - Accent6 2 8 3" xfId="32917" xr:uid="{281D8A88-F4CD-4E01-BC3B-55605C347C69}"/>
    <cellStyle name="20% - Accent6 2 9" xfId="18986" xr:uid="{C16DF32D-BD5F-4FCA-85D2-98850D50866D}"/>
    <cellStyle name="20% - Accent6 2 9 2" xfId="26512" xr:uid="{1A4D5DFD-B9A0-4867-A4E9-7319192C97DC}"/>
    <cellStyle name="20% - Accent6 2 9 2 2" xfId="41873" xr:uid="{EE63A3DA-B1E4-40ED-B8DC-29EEF7E67A1E}"/>
    <cellStyle name="20% - Accent6 2 9 3" xfId="34625" xr:uid="{D1413D28-1CCB-463B-AFB7-0ECC7B92A575}"/>
    <cellStyle name="20% - Accent6 20" xfId="12513" xr:uid="{6B435F1B-ED97-49A8-A7CA-3136B952697E}"/>
    <cellStyle name="20% - Accent6 3" xfId="8546" xr:uid="{BA7EF584-F1D2-4F9A-A7CC-941CD8FEEECF}"/>
    <cellStyle name="20% - Accent6 3 10" xfId="20705" xr:uid="{4C130E31-D4CB-4C3A-8A53-4B7241F1C4AB}"/>
    <cellStyle name="20% - Accent6 3 10 2" xfId="28108" xr:uid="{3510AA0F-B90A-482F-9FB7-56228446CF27}"/>
    <cellStyle name="20% - Accent6 3 10 2 2" xfId="43469" xr:uid="{F5A140F7-1F14-4D92-8D00-1A100B3BF67B}"/>
    <cellStyle name="20% - Accent6 3 10 3" xfId="36221" xr:uid="{E0E4F039-ADA8-4A22-8A4A-A8FF26E58A93}"/>
    <cellStyle name="20% - Accent6 3 11" xfId="21108" xr:uid="{6EBEC6D0-0CFB-40AB-B6B8-E24F36A69CB6}"/>
    <cellStyle name="20% - Accent6 3 11 2" xfId="28453" xr:uid="{C3AF13A1-3C57-4386-8321-53F969F6807F}"/>
    <cellStyle name="20% - Accent6 3 11 2 2" xfId="43814" xr:uid="{495E7185-CD1B-4E67-BAC5-FD0088BFCB4D}"/>
    <cellStyle name="20% - Accent6 3 11 3" xfId="36566" xr:uid="{284E8AFA-03A5-4C35-816C-EC8F22134B6F}"/>
    <cellStyle name="20% - Accent6 3 12" xfId="21403" xr:uid="{74DD65AF-1F3D-48ED-8663-636CF4DC6BB1}"/>
    <cellStyle name="20% - Accent6 3 12 2" xfId="28696" xr:uid="{A9C520E3-2208-4A03-91D4-1C6ECAE6F2B3}"/>
    <cellStyle name="20% - Accent6 3 12 2 2" xfId="44057" xr:uid="{128DE2F4-5C1E-41DC-AB8E-F6B15FBD7BE0}"/>
    <cellStyle name="20% - Accent6 3 12 3" xfId="36809" xr:uid="{50195E5F-0337-40A9-839D-898C3C9BF565}"/>
    <cellStyle name="20% - Accent6 3 13" xfId="21579" xr:uid="{94914F22-09C5-4214-8717-60D0E641030D}"/>
    <cellStyle name="20% - Accent6 3 13 2" xfId="28835" xr:uid="{DA38BD50-2B1A-46BB-A90A-4CA4EAFAAB08}"/>
    <cellStyle name="20% - Accent6 3 13 2 2" xfId="44196" xr:uid="{5FB4D996-2C05-43A7-BD2A-F600339B982D}"/>
    <cellStyle name="20% - Accent6 3 13 3" xfId="36948" xr:uid="{601BEFE3-CCD3-4A5D-9686-174CAF5CC0DC}"/>
    <cellStyle name="20% - Accent6 3 14" xfId="21741" xr:uid="{85CACA79-EA2B-4A63-96C8-F57DE0B95712}"/>
    <cellStyle name="20% - Accent6 3 14 2" xfId="37102" xr:uid="{A8851ECE-12E2-4F98-96B7-94AB9FE91285}"/>
    <cellStyle name="20% - Accent6 3 15" xfId="13555" xr:uid="{FE05E79C-BB4A-4F7D-B1E3-EF2FFB7DF86F}"/>
    <cellStyle name="20% - Accent6 3 15 2" xfId="29853" xr:uid="{9ACB912A-089A-4D19-817A-10D1F5CE43DB}"/>
    <cellStyle name="20% - Accent6 3 16" xfId="29112" xr:uid="{0A635107-9D5D-4097-A12C-603CAFBD04C5}"/>
    <cellStyle name="20% - Accent6 3 17" xfId="12753" xr:uid="{E9947419-336D-4F6A-A17C-4D0608200915}"/>
    <cellStyle name="20% - Accent6 3 18" xfId="44410" xr:uid="{E330F48D-058B-443A-A054-F720073E59B6}"/>
    <cellStyle name="20% - Accent6 3 2" xfId="12321" xr:uid="{FE84EF94-2A59-4E15-B0C0-4D32EECDDDC3}"/>
    <cellStyle name="20% - Accent6 3 2 10" xfId="14492" xr:uid="{44717211-F744-4416-961C-E8FB5632E022}"/>
    <cellStyle name="20% - Accent6 3 2 10 2" xfId="30398" xr:uid="{C46FAD81-612B-420B-AB76-F9A7A3C01599}"/>
    <cellStyle name="20% - Accent6 3 2 11" xfId="29542" xr:uid="{DB6FD08E-DE28-4169-A86C-2398927166B7}"/>
    <cellStyle name="20% - Accent6 3 2 12" xfId="13185" xr:uid="{07343788-F381-425A-9131-0F6164C3D8E3}"/>
    <cellStyle name="20% - Accent6 3 2 13" xfId="44440" xr:uid="{7FD6A233-A795-47F1-BB2F-AEA7503F9B6B}"/>
    <cellStyle name="20% - Accent6 3 2 2" xfId="17900" xr:uid="{6757C1EC-641A-42BC-A200-89DCC41AC31D}"/>
    <cellStyle name="20% - Accent6 3 2 2 2" xfId="25429" xr:uid="{4F108D4B-0637-4A95-A9C1-3E8DAE0A5E5A}"/>
    <cellStyle name="20% - Accent6 3 2 2 2 2" xfId="40790" xr:uid="{DC20DD0E-C985-46C9-8F55-C3CFC30B9601}"/>
    <cellStyle name="20% - Accent6 3 2 2 3" xfId="33542" xr:uid="{70AD2ED9-B67D-4120-A0FC-91CF8F7BFD09}"/>
    <cellStyle name="20% - Accent6 3 2 3" xfId="18745" xr:uid="{70D28F62-3AFB-4FCD-9496-6E43188112A0}"/>
    <cellStyle name="20% - Accent6 3 2 3 2" xfId="26271" xr:uid="{53A0F860-6437-4A40-8C0C-C3E62F529F52}"/>
    <cellStyle name="20% - Accent6 3 2 3 2 2" xfId="41632" xr:uid="{2B6FBD87-8F55-411B-BC1C-108C5C7C57B8}"/>
    <cellStyle name="20% - Accent6 3 2 3 3" xfId="34384" xr:uid="{1D2C6AAF-4118-412D-B9D4-0ACB85DA9F05}"/>
    <cellStyle name="20% - Accent6 3 2 4" xfId="19590" xr:uid="{C26B617C-D5FA-4780-B63F-D8251F8EF231}"/>
    <cellStyle name="20% - Accent6 3 2 4 2" xfId="27107" xr:uid="{1A046142-6568-4575-95F4-021C5B67F0BC}"/>
    <cellStyle name="20% - Accent6 3 2 4 2 2" xfId="42468" xr:uid="{D9BCE5AB-11FC-4E1B-8E7D-21306147A1B1}"/>
    <cellStyle name="20% - Accent6 3 2 4 3" xfId="35220" xr:uid="{AAC286D6-E060-4497-8628-EB130BBE42B8}"/>
    <cellStyle name="20% - Accent6 3 2 5" xfId="14927" xr:uid="{DA8CABC6-5B69-4776-A06E-0DAA674F0CAD}"/>
    <cellStyle name="20% - Accent6 3 2 5 2" xfId="22619" xr:uid="{2C00847C-AA4C-49A5-B937-A442E86A427A}"/>
    <cellStyle name="20% - Accent6 3 2 5 2 2" xfId="37980" xr:uid="{F53703BE-5A2F-4CA1-BB65-0DFF2DF2A04E}"/>
    <cellStyle name="20% - Accent6 3 2 5 3" xfId="30732" xr:uid="{5DAF93BA-1A09-4831-8607-D31CA13A66AF}"/>
    <cellStyle name="20% - Accent6 3 2 6" xfId="15073" xr:uid="{1373912F-CF68-43B4-81DF-1C594193CC26}"/>
    <cellStyle name="20% - Accent6 3 2 6 2" xfId="22757" xr:uid="{E0B9A283-19AA-4F2B-9109-27069BA8EE0F}"/>
    <cellStyle name="20% - Accent6 3 2 6 2 2" xfId="38118" xr:uid="{D29ADEC7-18E3-4CBA-8135-BCE2DEC35AED}"/>
    <cellStyle name="20% - Accent6 3 2 6 3" xfId="30870" xr:uid="{ACF058BC-A223-43E4-878B-D8B4B1A40D82}"/>
    <cellStyle name="20% - Accent6 3 2 7" xfId="16456" xr:uid="{751030B9-1A31-465E-9BF5-870FC1173D44}"/>
    <cellStyle name="20% - Accent6 3 2 7 2" xfId="24034" xr:uid="{60E5337C-6FC0-4852-9F3A-2B97FDC1099B}"/>
    <cellStyle name="20% - Accent6 3 2 7 2 2" xfId="39395" xr:uid="{AB3D162E-0024-46A6-8D75-BAF9283FAD89}"/>
    <cellStyle name="20% - Accent6 3 2 7 3" xfId="32147" xr:uid="{5F82521D-4D39-4B03-818B-1DE90B6E9014}"/>
    <cellStyle name="20% - Accent6 3 2 8" xfId="17096" xr:uid="{B4370ECC-55A1-4676-8859-2D5F1E2B6FEC}"/>
    <cellStyle name="20% - Accent6 3 2 8 2" xfId="24635" xr:uid="{B2E7B611-0636-45DC-A238-FC479D05E23C}"/>
    <cellStyle name="20% - Accent6 3 2 8 2 2" xfId="39996" xr:uid="{C9119341-1689-4141-85CD-8514222F050C}"/>
    <cellStyle name="20% - Accent6 3 2 8 3" xfId="32748" xr:uid="{7FD4F75F-EDEC-439D-934C-91A340DFEDD3}"/>
    <cellStyle name="20% - Accent6 3 2 9" xfId="22286" xr:uid="{AE4E4F4B-59AD-4564-8F2F-4AFF59D36505}"/>
    <cellStyle name="20% - Accent6 3 2 9 2" xfId="37647" xr:uid="{74218C34-81D3-4B9F-88CA-4515E00410DE}"/>
    <cellStyle name="20% - Accent6 3 3" xfId="14019" xr:uid="{09AFADB4-1B6B-4D04-83AD-0DCDE169EFC8}"/>
    <cellStyle name="20% - Accent6 3 3 10" xfId="30065" xr:uid="{F298CF90-0258-4C9A-8CA4-377735D02E2C}"/>
    <cellStyle name="20% - Accent6 3 3 2" xfId="17478" xr:uid="{46D0CB0F-3AEE-41B4-A6D7-D78A8811083F}"/>
    <cellStyle name="20% - Accent6 3 3 2 2" xfId="25011" xr:uid="{64A4E370-E7B0-47A0-B517-DEB2F287C65F}"/>
    <cellStyle name="20% - Accent6 3 3 2 2 2" xfId="40372" xr:uid="{5C02BBD3-635C-4686-B4C0-00D0E2CBF386}"/>
    <cellStyle name="20% - Accent6 3 3 2 3" xfId="33124" xr:uid="{7D3D8FFE-C3F2-445A-B7AA-7BFD40A95B7E}"/>
    <cellStyle name="20% - Accent6 3 3 3" xfId="18326" xr:uid="{A2A8AE71-E547-4AEF-94E7-F1B4BA051D8D}"/>
    <cellStyle name="20% - Accent6 3 3 3 2" xfId="25854" xr:uid="{CE748203-1F44-455B-8045-C2B61C15320A}"/>
    <cellStyle name="20% - Accent6 3 3 3 2 2" xfId="41215" xr:uid="{7F0F0E0C-602D-405E-8BB6-5EFBD48037D0}"/>
    <cellStyle name="20% - Accent6 3 3 3 3" xfId="33967" xr:uid="{8365AFD2-B75E-4282-9F26-514EE7B1395C}"/>
    <cellStyle name="20% - Accent6 3 3 4" xfId="19180" xr:uid="{5FFAE837-7572-4898-808D-89D839A3BB37}"/>
    <cellStyle name="20% - Accent6 3 3 4 2" xfId="26702" xr:uid="{E7544468-9381-4C7A-8702-1CD41CAF4362}"/>
    <cellStyle name="20% - Accent6 3 3 4 2 2" xfId="42063" xr:uid="{7B8AC817-AECA-42D0-96DB-A5B4D4B8411B}"/>
    <cellStyle name="20% - Accent6 3 3 4 3" xfId="34815" xr:uid="{1FE94E4E-F907-4BE1-BA29-3A71E248D5BE}"/>
    <cellStyle name="20% - Accent6 3 3 5" xfId="19863" xr:uid="{96D94F9D-2994-4EDB-B95B-49AFAFA4C2A3}"/>
    <cellStyle name="20% - Accent6 3 3 5 2" xfId="27372" xr:uid="{295C5903-F28E-4972-A1BB-F97C7649D64E}"/>
    <cellStyle name="20% - Accent6 3 3 5 2 2" xfId="42733" xr:uid="{6741C146-55E2-4F87-870F-7C7EEB8E5DA5}"/>
    <cellStyle name="20% - Accent6 3 3 5 3" xfId="35485" xr:uid="{FF90A7F0-4376-4BFA-8461-3350FB8DFAD2}"/>
    <cellStyle name="20% - Accent6 3 3 6" xfId="15299" xr:uid="{67FA55F1-624D-4EE8-9BA9-B36A8E6CF0FD}"/>
    <cellStyle name="20% - Accent6 3 3 6 2" xfId="22965" xr:uid="{5790246E-EFA7-4927-91F9-A2A2655952A6}"/>
    <cellStyle name="20% - Accent6 3 3 6 2 2" xfId="38326" xr:uid="{BCC9FE95-99A8-4390-9B48-4DABB2C64D34}"/>
    <cellStyle name="20% - Accent6 3 3 6 3" xfId="31078" xr:uid="{6424BF7B-27DA-428D-AE15-D51BB5ADFFE1}"/>
    <cellStyle name="20% - Accent6 3 3 7" xfId="20759" xr:uid="{43730859-2B69-41A6-A661-12D9AF0F7B87}"/>
    <cellStyle name="20% - Accent6 3 3 7 2" xfId="28156" xr:uid="{A40D9873-E1E4-4BF6-92B5-619E3B028B55}"/>
    <cellStyle name="20% - Accent6 3 3 7 2 2" xfId="43517" xr:uid="{268FBFAF-99E0-4B9A-ACBD-A9DF660F030E}"/>
    <cellStyle name="20% - Accent6 3 3 7 3" xfId="36269" xr:uid="{2E8223E9-95F5-4C92-9662-829B3EEBBCD1}"/>
    <cellStyle name="20% - Accent6 3 3 8" xfId="21148" xr:uid="{5AD197D3-61FD-4797-989F-671B4AE1B3B9}"/>
    <cellStyle name="20% - Accent6 3 3 8 2" xfId="28488" xr:uid="{C73A3410-B765-404C-89CE-DC33BD5C4174}"/>
    <cellStyle name="20% - Accent6 3 3 8 2 2" xfId="43849" xr:uid="{F5AFFCE8-E538-476F-ABA4-188F2FE53870}"/>
    <cellStyle name="20% - Accent6 3 3 8 3" xfId="36601" xr:uid="{035BFE31-B409-46AA-BA94-CF6026126808}"/>
    <cellStyle name="20% - Accent6 3 3 9" xfId="21953" xr:uid="{8CE7C44E-EBF2-4221-94F7-2D9B5897CF0A}"/>
    <cellStyle name="20% - Accent6 3 3 9 2" xfId="37314" xr:uid="{DBFBB23D-11AA-4B96-92EA-CBB47E4BA877}"/>
    <cellStyle name="20% - Accent6 3 4" xfId="14079" xr:uid="{71BE2C09-CAB4-4819-A5C2-06D4EF46DB8A}"/>
    <cellStyle name="20% - Accent6 3 4 10" xfId="30106" xr:uid="{53BF0FDF-4491-4081-A584-3B5E448546FF}"/>
    <cellStyle name="20% - Accent6 3 4 2" xfId="17528" xr:uid="{E99757C5-F676-4C39-95F2-FE1DD4F99E0C}"/>
    <cellStyle name="20% - Accent6 3 4 2 2" xfId="25061" xr:uid="{0C3B27EE-C88E-4285-929D-7600EC6EB50B}"/>
    <cellStyle name="20% - Accent6 3 4 2 2 2" xfId="40422" xr:uid="{A7EB6F80-8069-44D1-82A7-82E35E97917A}"/>
    <cellStyle name="20% - Accent6 3 4 2 3" xfId="33174" xr:uid="{04FB4BB2-624B-4652-BE6A-B4738A04689D}"/>
    <cellStyle name="20% - Accent6 3 4 3" xfId="18379" xr:uid="{4D89BF1F-16E3-4B29-A001-1AD45EA6C77C}"/>
    <cellStyle name="20% - Accent6 3 4 3 2" xfId="25906" xr:uid="{E0BC39CE-5736-4DC8-BFE1-44346D0A1CA8}"/>
    <cellStyle name="20% - Accent6 3 4 3 2 2" xfId="41267" xr:uid="{9E791561-47E7-4671-AF49-0A3D7EA3F34F}"/>
    <cellStyle name="20% - Accent6 3 4 3 3" xfId="34019" xr:uid="{C44E2B1B-7DBA-4465-B3EB-F2C23A374AF7}"/>
    <cellStyle name="20% - Accent6 3 4 4" xfId="19227" xr:uid="{E40A1F73-2D02-47BB-97BC-6D7BD39AF7FE}"/>
    <cellStyle name="20% - Accent6 3 4 4 2" xfId="26748" xr:uid="{A4F8D821-DFE7-425D-8AC0-EDF3F647DAEE}"/>
    <cellStyle name="20% - Accent6 3 4 4 2 2" xfId="42109" xr:uid="{B2C2E68B-2BE2-4FE0-B3B3-F3D9FE310A05}"/>
    <cellStyle name="20% - Accent6 3 4 4 3" xfId="34861" xr:uid="{9FBC41D3-3D4F-492C-88FD-5326AE3FA39B}"/>
    <cellStyle name="20% - Accent6 3 4 5" xfId="16589" xr:uid="{BFE286BF-14C5-4B38-A1D5-77BF17B767DD}"/>
    <cellStyle name="20% - Accent6 3 4 5 2" xfId="24155" xr:uid="{6A268F0D-78F6-46A0-A6CC-E5F4309106B6}"/>
    <cellStyle name="20% - Accent6 3 4 5 2 2" xfId="39516" xr:uid="{0DC10788-CD1E-46D6-B81B-4355AE1A1E6B}"/>
    <cellStyle name="20% - Accent6 3 4 5 3" xfId="32268" xr:uid="{C91F88D1-A172-4541-AC17-F3339143AE0F}"/>
    <cellStyle name="20% - Accent6 3 4 6" xfId="17423" xr:uid="{6838AF8A-6142-4B43-B7B9-33BCF404A8C8}"/>
    <cellStyle name="20% - Accent6 3 4 6 2" xfId="24956" xr:uid="{80F9ADCB-A10A-4918-B73F-312EE31CE8E5}"/>
    <cellStyle name="20% - Accent6 3 4 6 2 2" xfId="40317" xr:uid="{72734E54-C737-403D-A2D6-0EAF07AD276C}"/>
    <cellStyle name="20% - Accent6 3 4 6 3" xfId="33069" xr:uid="{A70BD316-62D3-41F8-B79C-60633C67B8FA}"/>
    <cellStyle name="20% - Accent6 3 4 7" xfId="20112" xr:uid="{01D2D782-B9FA-4E91-92A1-E50253667836}"/>
    <cellStyle name="20% - Accent6 3 4 7 2" xfId="27589" xr:uid="{C65AD1C8-95C1-44FE-B7DD-A0BDC2FC3E6A}"/>
    <cellStyle name="20% - Accent6 3 4 7 2 2" xfId="42950" xr:uid="{1527E1B6-E000-4BB7-9169-75B6412D5B6E}"/>
    <cellStyle name="20% - Accent6 3 4 7 3" xfId="35702" xr:uid="{BD2B4F45-D122-438E-B0D2-57BBE5ABD587}"/>
    <cellStyle name="20% - Accent6 3 4 8" xfId="20685" xr:uid="{9C5AB11F-3F02-4C3A-A72B-4E6679F90A92}"/>
    <cellStyle name="20% - Accent6 3 4 8 2" xfId="28092" xr:uid="{853600F3-6BBD-4A5B-ACC0-8651304360F7}"/>
    <cellStyle name="20% - Accent6 3 4 8 2 2" xfId="43453" xr:uid="{B25FACE1-9763-46F5-920B-CC9B21081953}"/>
    <cellStyle name="20% - Accent6 3 4 8 3" xfId="36205" xr:uid="{6E16DFAE-167E-48C0-B365-80B543A4787D}"/>
    <cellStyle name="20% - Accent6 3 4 9" xfId="21994" xr:uid="{3E7A8A44-B87B-47A1-B5A6-4B6E426105A8}"/>
    <cellStyle name="20% - Accent6 3 4 9 2" xfId="37355" xr:uid="{1B8A5B07-0430-410A-A071-EB78C7CE91E9}"/>
    <cellStyle name="20% - Accent6 3 5" xfId="13919" xr:uid="{DB9AA2FE-D964-441A-8E5B-4CECFB95FD51}"/>
    <cellStyle name="20% - Accent6 3 5 10" xfId="30002" xr:uid="{2DAEFF42-3538-447C-B994-871FD98201D3}"/>
    <cellStyle name="20% - Accent6 3 5 2" xfId="17389" xr:uid="{984FD7C0-7CCC-4BEA-B54A-C9E1DA59D57D}"/>
    <cellStyle name="20% - Accent6 3 5 2 2" xfId="24922" xr:uid="{1D01D182-DB2F-470E-8A32-96CC6AB1CE03}"/>
    <cellStyle name="20% - Accent6 3 5 2 2 2" xfId="40283" xr:uid="{C1D059C6-FE6E-4D71-83B2-B7746DE10C0F}"/>
    <cellStyle name="20% - Accent6 3 5 2 3" xfId="33035" xr:uid="{1782763D-B169-4649-8BB3-F053E9685F74}"/>
    <cellStyle name="20% - Accent6 3 5 3" xfId="18246" xr:uid="{849CEFD4-A9C4-48CF-BEEE-3EF8BA03627E}"/>
    <cellStyle name="20% - Accent6 3 5 3 2" xfId="25775" xr:uid="{2777A299-F17D-4144-85E2-F162C744553E}"/>
    <cellStyle name="20% - Accent6 3 5 3 2 2" xfId="41136" xr:uid="{A005A28B-1765-4ECB-94EB-63C6D21D360B}"/>
    <cellStyle name="20% - Accent6 3 5 3 3" xfId="33888" xr:uid="{47865D15-561F-49A9-A2F3-A22B90E96F5D}"/>
    <cellStyle name="20% - Accent6 3 5 4" xfId="19093" xr:uid="{D257E21B-530D-4B64-B591-229966DBE774}"/>
    <cellStyle name="20% - Accent6 3 5 4 2" xfId="26617" xr:uid="{D0FE0B73-94ED-4654-8E52-6D59FDED5FBC}"/>
    <cellStyle name="20% - Accent6 3 5 4 2 2" xfId="41978" xr:uid="{2640006A-2C2C-4814-95CA-43314293B5BE}"/>
    <cellStyle name="20% - Accent6 3 5 4 3" xfId="34730" xr:uid="{D30A9414-DE1D-4DA8-A736-A162C3762A69}"/>
    <cellStyle name="20% - Accent6 3 5 5" xfId="16516" xr:uid="{39F7CFC8-16A9-4E4B-9EED-D44B672BBA77}"/>
    <cellStyle name="20% - Accent6 3 5 5 2" xfId="24089" xr:uid="{9DA43822-76A3-49B4-9670-3A851912388D}"/>
    <cellStyle name="20% - Accent6 3 5 5 2 2" xfId="39450" xr:uid="{735786F1-5D50-407D-982A-6A78344662DC}"/>
    <cellStyle name="20% - Accent6 3 5 5 3" xfId="32202" xr:uid="{375604AF-0D7B-43DB-8742-99C2D43A1F5F}"/>
    <cellStyle name="20% - Accent6 3 5 6" xfId="15855" xr:uid="{D24FEBD1-4F1F-44A3-902D-388ACDFCACF5}"/>
    <cellStyle name="20% - Accent6 3 5 6 2" xfId="23482" xr:uid="{0924C0E9-F8E1-4485-99CB-99315E4F6E77}"/>
    <cellStyle name="20% - Accent6 3 5 6 2 2" xfId="38843" xr:uid="{5B3131C3-45E7-4A59-9054-87E65650CDF7}"/>
    <cellStyle name="20% - Accent6 3 5 6 3" xfId="31595" xr:uid="{F5345C0B-0FFD-4C72-9A7B-2A9D2C85DB0C}"/>
    <cellStyle name="20% - Accent6 3 5 7" xfId="16197" xr:uid="{1AEAFEBC-DAFB-46B1-B4DC-D2FD1D50E60F}"/>
    <cellStyle name="20% - Accent6 3 5 7 2" xfId="23795" xr:uid="{C435D0E0-A4DF-4915-A25A-A8B9777F608D}"/>
    <cellStyle name="20% - Accent6 3 5 7 2 2" xfId="39156" xr:uid="{99FF71A5-2AB2-4CD2-B499-23D4FB9ECF59}"/>
    <cellStyle name="20% - Accent6 3 5 7 3" xfId="31908" xr:uid="{EEEA7612-897F-411A-BEDF-DB284F0FCDD4}"/>
    <cellStyle name="20% - Accent6 3 5 8" xfId="15822" xr:uid="{0C016556-9598-4BA1-B26C-ACD022521C7F}"/>
    <cellStyle name="20% - Accent6 3 5 8 2" xfId="23450" xr:uid="{6014E255-B9FF-40D3-82E7-8ACCAD777DE8}"/>
    <cellStyle name="20% - Accent6 3 5 8 2 2" xfId="38811" xr:uid="{9E94E113-7C7F-41E3-AB06-3B50B0DF4AB7}"/>
    <cellStyle name="20% - Accent6 3 5 8 3" xfId="31563" xr:uid="{9C6FD1CC-7F65-4A0C-AE29-633C3D8BF4CB}"/>
    <cellStyle name="20% - Accent6 3 5 9" xfId="21890" xr:uid="{0E9D7F73-92F0-4E92-8142-891CC62C3703}"/>
    <cellStyle name="20% - Accent6 3 5 9 2" xfId="37251" xr:uid="{48E3F29C-E088-4906-9477-E4FBE4197FBA}"/>
    <cellStyle name="20% - Accent6 3 6" xfId="14066" xr:uid="{6637D6D7-3562-4F87-B5AB-A404CB390B86}"/>
    <cellStyle name="20% - Accent6 3 6 10" xfId="30096" xr:uid="{8008766B-DF2E-47E5-B0BB-89E4329AB7A3}"/>
    <cellStyle name="20% - Accent6 3 6 2" xfId="17515" xr:uid="{9340E933-358B-4B5E-9EE1-CA0A6E89E45B}"/>
    <cellStyle name="20% - Accent6 3 6 2 2" xfId="25048" xr:uid="{C5F3A094-34D3-4C50-83D3-377C719CDADE}"/>
    <cellStyle name="20% - Accent6 3 6 2 2 2" xfId="40409" xr:uid="{0EA79D68-07B6-43D9-BA72-8D033AE38FEF}"/>
    <cellStyle name="20% - Accent6 3 6 2 3" xfId="33161" xr:uid="{4A04D6C0-22F1-416E-AF08-8B133BF27DBC}"/>
    <cellStyle name="20% - Accent6 3 6 3" xfId="18368" xr:uid="{8FF6F692-6D3F-4C65-B488-1172F5C0573D}"/>
    <cellStyle name="20% - Accent6 3 6 3 2" xfId="25895" xr:uid="{BC519B5C-3982-40BF-90B4-9DF662D575DC}"/>
    <cellStyle name="20% - Accent6 3 6 3 2 2" xfId="41256" xr:uid="{5962EB03-F949-47AA-BF26-261AC57C2190}"/>
    <cellStyle name="20% - Accent6 3 6 3 3" xfId="34008" xr:uid="{9893E816-EF3B-4F2E-9D69-042D58757A69}"/>
    <cellStyle name="20% - Accent6 3 6 4" xfId="19217" xr:uid="{85897F0D-4609-4AF9-975B-EB5C45795632}"/>
    <cellStyle name="20% - Accent6 3 6 4 2" xfId="26738" xr:uid="{D7D2A95C-0316-48C4-A0F2-17D12FCFAA12}"/>
    <cellStyle name="20% - Accent6 3 6 4 2 2" xfId="42099" xr:uid="{E755C12F-1568-4DC9-A59A-1AE39AB847DB}"/>
    <cellStyle name="20% - Accent6 3 6 4 3" xfId="34851" xr:uid="{CB8EA57E-DF18-488F-910E-A93AEE5E2EB9}"/>
    <cellStyle name="20% - Accent6 3 6 5" xfId="16573" xr:uid="{8A64EDC5-A084-44B3-BF3E-21E01A5AB4E9}"/>
    <cellStyle name="20% - Accent6 3 6 5 2" xfId="24140" xr:uid="{2BC1AA19-1729-41A5-BBFB-362EAA66755C}"/>
    <cellStyle name="20% - Accent6 3 6 5 2 2" xfId="39501" xr:uid="{7068BC2F-9A24-4359-BB4B-758E670BD192}"/>
    <cellStyle name="20% - Accent6 3 6 5 3" xfId="32253" xr:uid="{82A0921F-C5E1-4A27-BF3F-6E13CDAF0220}"/>
    <cellStyle name="20% - Accent6 3 6 6" xfId="16128" xr:uid="{2B5B93BE-BC93-4071-AB89-B496ADCE369D}"/>
    <cellStyle name="20% - Accent6 3 6 6 2" xfId="23730" xr:uid="{C15FCB37-7397-4D33-880D-D714D28E18BC}"/>
    <cellStyle name="20% - Accent6 3 6 6 2 2" xfId="39091" xr:uid="{A525159B-5D04-4C6C-A0B4-0AAEF0B3A4E7}"/>
    <cellStyle name="20% - Accent6 3 6 6 3" xfId="31843" xr:uid="{85DD3693-42A3-4E8D-B505-FAD1E7057CC4}"/>
    <cellStyle name="20% - Accent6 3 6 7" xfId="20337" xr:uid="{8271F1F4-F091-4266-9E29-790F141D881A}"/>
    <cellStyle name="20% - Accent6 3 6 7 2" xfId="27789" xr:uid="{BF50E9C3-BD00-4758-B45E-A9A63E4C2631}"/>
    <cellStyle name="20% - Accent6 3 6 7 2 2" xfId="43150" xr:uid="{1FF77417-BC4A-40B4-89A5-E152DADDA019}"/>
    <cellStyle name="20% - Accent6 3 6 7 3" xfId="35902" xr:uid="{3FDF74FD-174D-4ABC-A629-A83D5A416918}"/>
    <cellStyle name="20% - Accent6 3 6 8" xfId="20813" xr:uid="{AFB18EB2-6EB3-4068-A6AB-15FFE4753918}"/>
    <cellStyle name="20% - Accent6 3 6 8 2" xfId="28204" xr:uid="{3638709F-3987-4EF2-ABE4-337C383BEA97}"/>
    <cellStyle name="20% - Accent6 3 6 8 2 2" xfId="43565" xr:uid="{00BECE95-2F25-48C5-9D92-8287D114A0B8}"/>
    <cellStyle name="20% - Accent6 3 6 8 3" xfId="36317" xr:uid="{9C779D34-2F9E-4187-A04F-6F340FEDA431}"/>
    <cellStyle name="20% - Accent6 3 6 9" xfId="21984" xr:uid="{7DC3100B-0FF5-4D11-B2D9-DB2C86C21AF5}"/>
    <cellStyle name="20% - Accent6 3 6 9 2" xfId="37345" xr:uid="{A2ECF649-B994-4573-9A30-2177CA57FA5F}"/>
    <cellStyle name="20% - Accent6 3 7" xfId="17018" xr:uid="{8BFEEB9E-0DEA-410B-A182-34AAD90F5CE2}"/>
    <cellStyle name="20% - Accent6 3 7 2" xfId="24560" xr:uid="{26B18A12-754F-4713-B284-6D95E9843690}"/>
    <cellStyle name="20% - Accent6 3 7 2 2" xfId="39921" xr:uid="{CED9B677-2900-406F-88C5-A1A910E8BBB5}"/>
    <cellStyle name="20% - Accent6 3 7 3" xfId="32673" xr:uid="{28E8BE1C-F047-483D-8E3C-08C4AD6DD439}"/>
    <cellStyle name="20% - Accent6 3 8" xfId="15273" xr:uid="{4BBFB086-A40C-4312-828D-75CF19760C5B}"/>
    <cellStyle name="20% - Accent6 3 8 2" xfId="22940" xr:uid="{4E012AED-EC71-4B18-B149-433E416E7951}"/>
    <cellStyle name="20% - Accent6 3 8 2 2" xfId="38301" xr:uid="{9AD15FBC-57FC-479C-A36C-9F8DBB20355F}"/>
    <cellStyle name="20% - Accent6 3 8 3" xfId="31053" xr:uid="{B438E30E-987B-4C8B-80AB-76DB3E8C2F89}"/>
    <cellStyle name="20% - Accent6 3 9" xfId="18320" xr:uid="{F5DE5E51-5F3F-4932-9678-41AEC88FF97A}"/>
    <cellStyle name="20% - Accent6 3 9 2" xfId="25848" xr:uid="{660E5AE3-2359-43DC-9735-F22D53D95910}"/>
    <cellStyle name="20% - Accent6 3 9 2 2" xfId="41209" xr:uid="{17F2228D-612B-4144-B812-7C6DCE167F16}"/>
    <cellStyle name="20% - Accent6 3 9 3" xfId="33961" xr:uid="{FE1E036E-11E0-4ABB-A2ED-CE53F455CB04}"/>
    <cellStyle name="20% - Accent6 4" xfId="12081" xr:uid="{CD91A800-F11C-4D6B-81DD-2629E13D564B}"/>
    <cellStyle name="20% - Accent6 4 10" xfId="13709" xr:uid="{41AD5DA7-2B9C-4965-BEBB-FC9C55F6B84C}"/>
    <cellStyle name="20% - Accent6 4 10 2" xfId="29898" xr:uid="{11076C33-0E4B-4313-B21C-203989B52D4F}"/>
    <cellStyle name="20% - Accent6 4 11" xfId="29304" xr:uid="{1B00BB3C-7ECC-44C1-B862-1F6D3563BFB6}"/>
    <cellStyle name="20% - Accent6 4 12" xfId="12945" xr:uid="{6446A2D3-0F5F-48B8-AB1D-602FDFD1BF5A}"/>
    <cellStyle name="20% - Accent6 4 13" xfId="44354" xr:uid="{DD354DF0-3487-4A8A-B242-57F43F34F612}"/>
    <cellStyle name="20% - Accent6 4 2" xfId="17216" xr:uid="{DF0A9971-4679-47E7-ABF6-2D79783FB610}"/>
    <cellStyle name="20% - Accent6 4 2 2" xfId="24752" xr:uid="{6CF39D00-94F4-4F0E-ACA2-FF066BAF75B0}"/>
    <cellStyle name="20% - Accent6 4 2 2 2" xfId="40113" xr:uid="{641BEF23-1229-4D2B-BA63-135D1982D3CC}"/>
    <cellStyle name="20% - Accent6 4 2 3" xfId="32865" xr:uid="{BCA9005D-8C73-4F97-8649-5F248C296CD1}"/>
    <cellStyle name="20% - Accent6 4 3" xfId="17373" xr:uid="{4753D60C-2793-4E3A-A309-1BA156B95710}"/>
    <cellStyle name="20% - Accent6 4 3 2" xfId="24906" xr:uid="{F9742ABB-4EA6-4374-B815-C164A56E5493}"/>
    <cellStyle name="20% - Accent6 4 3 2 2" xfId="40267" xr:uid="{91E23780-C9D3-4A30-A74B-16C1375C34D7}"/>
    <cellStyle name="20% - Accent6 4 3 3" xfId="33019" xr:uid="{7DA36F81-6BA0-4890-865D-44FEFFE6B826}"/>
    <cellStyle name="20% - Accent6 4 4" xfId="18258" xr:uid="{71DE2DC5-4866-4B09-9BEC-CAF3D1987730}"/>
    <cellStyle name="20% - Accent6 4 4 2" xfId="25787" xr:uid="{65472B67-8E30-486D-8212-0568C19722B1}"/>
    <cellStyle name="20% - Accent6 4 4 2 2" xfId="41148" xr:uid="{AC9FE774-2FAD-48BE-B228-9DF0F71C27C1}"/>
    <cellStyle name="20% - Accent6 4 4 3" xfId="33900" xr:uid="{7A88769C-036F-49A0-B1E0-1E07707E0D5C}"/>
    <cellStyle name="20% - Accent6 4 5" xfId="20331" xr:uid="{2A0E3296-49FC-4758-AE9B-CBF3FB5DEF2D}"/>
    <cellStyle name="20% - Accent6 4 5 2" xfId="27783" xr:uid="{20C8EA6B-A300-4EB8-9BC2-2624CA055512}"/>
    <cellStyle name="20% - Accent6 4 5 2 2" xfId="43144" xr:uid="{049014A9-9016-40DA-9E45-4608730F062E}"/>
    <cellStyle name="20% - Accent6 4 5 3" xfId="35896" xr:uid="{843EBF88-EBCF-41FE-A00F-E9D8661D953B}"/>
    <cellStyle name="20% - Accent6 4 6" xfId="20807" xr:uid="{19E3AA33-7D11-4991-AC21-F4F27CECB628}"/>
    <cellStyle name="20% - Accent6 4 6 2" xfId="28198" xr:uid="{8E23B6C0-7086-4C44-8E50-DCBDD42496B0}"/>
    <cellStyle name="20% - Accent6 4 6 2 2" xfId="43559" xr:uid="{CB40646C-05DB-48CC-81C1-F1EDF1BF573C}"/>
    <cellStyle name="20% - Accent6 4 6 3" xfId="36311" xr:uid="{078234B2-613F-4BFC-88B7-B111B8DD60D2}"/>
    <cellStyle name="20% - Accent6 4 7" xfId="21186" xr:uid="{48E69D3B-9750-4999-BE30-EB375A463331}"/>
    <cellStyle name="20% - Accent6 4 7 2" xfId="28520" xr:uid="{19C08AA7-DD7E-4A03-8D1F-55CDAC074EBF}"/>
    <cellStyle name="20% - Accent6 4 7 2 2" xfId="43881" xr:uid="{53693E45-B611-4B75-8359-A2B4D6ECAE1B}"/>
    <cellStyle name="20% - Accent6 4 7 3" xfId="36633" xr:uid="{A265B0A3-EEFA-466E-8C17-CA0584FDAC33}"/>
    <cellStyle name="20% - Accent6 4 8" xfId="21459" xr:uid="{C7D73296-3221-428B-A98E-12AFCA3772DE}"/>
    <cellStyle name="20% - Accent6 4 8 2" xfId="28742" xr:uid="{B1262A62-7229-4381-93BA-2F3A35F11994}"/>
    <cellStyle name="20% - Accent6 4 8 2 2" xfId="44103" xr:uid="{2448A7F6-875C-49FD-80FC-140583BF0B33}"/>
    <cellStyle name="20% - Accent6 4 8 3" xfId="36855" xr:uid="{02E14FE2-5394-4685-9A24-7DF0DA3E0E27}"/>
    <cellStyle name="20% - Accent6 4 9" xfId="21786" xr:uid="{9A6159AF-B83B-43D2-927A-741E5BC6E23B}"/>
    <cellStyle name="20% - Accent6 4 9 2" xfId="37147" xr:uid="{B56BC142-B8F4-4485-9DE1-F07601CE1B25}"/>
    <cellStyle name="20% - Accent6 5" xfId="14295" xr:uid="{41D2BFF7-9EBF-4C4C-8C23-B8F288BFFF29}"/>
    <cellStyle name="20% - Accent6 5 10" xfId="30247" xr:uid="{948054E9-7BC0-4D54-81A7-81896ADF041D}"/>
    <cellStyle name="20% - Accent6 5 2" xfId="17718" xr:uid="{DC8A919D-857B-44B2-9E8A-7DCB0C5674AF}"/>
    <cellStyle name="20% - Accent6 5 2 2" xfId="25250" xr:uid="{00E49B14-6BCA-41B2-88B9-D853F9131A88}"/>
    <cellStyle name="20% - Accent6 5 2 2 2" xfId="40611" xr:uid="{306D1E35-CA5D-47B8-BB5E-428DA181976E}"/>
    <cellStyle name="20% - Accent6 5 2 3" xfId="33363" xr:uid="{F3D40E46-D081-45FC-9E26-12860F70F620}"/>
    <cellStyle name="20% - Accent6 5 3" xfId="18565" xr:uid="{F0E23E10-C677-416A-95A6-F3BE4DDC07CF}"/>
    <cellStyle name="20% - Accent6 5 3 2" xfId="26091" xr:uid="{4D2C7C96-1BE0-4B54-9791-6AB2A69B339D}"/>
    <cellStyle name="20% - Accent6 5 3 2 2" xfId="41452" xr:uid="{77DA1D4F-28FF-43AE-B5F4-514FB06D21DB}"/>
    <cellStyle name="20% - Accent6 5 3 3" xfId="34204" xr:uid="{AF25FF82-F099-451A-880D-8A874C25D3C3}"/>
    <cellStyle name="20% - Accent6 5 4" xfId="19410" xr:uid="{DB6886E1-BEA3-4E14-A7AC-7548EE1A2534}"/>
    <cellStyle name="20% - Accent6 5 4 2" xfId="26928" xr:uid="{BCE2E9D7-572F-441D-BA97-71C642561B83}"/>
    <cellStyle name="20% - Accent6 5 4 2 2" xfId="42289" xr:uid="{E54F4406-45D3-4FD0-9F63-2CB05031B82F}"/>
    <cellStyle name="20% - Accent6 5 4 3" xfId="35041" xr:uid="{1E7C654C-BDB5-40CF-B4AF-ABFA498E1477}"/>
    <cellStyle name="20% - Accent6 5 5" xfId="18223" xr:uid="{90EB073D-E1E4-4570-B4F0-344416832DAC}"/>
    <cellStyle name="20% - Accent6 5 5 2" xfId="25752" xr:uid="{D5647804-5B50-46DF-912B-76408C71EC09}"/>
    <cellStyle name="20% - Accent6 5 5 2 2" xfId="41113" xr:uid="{01D26745-9DB1-4693-9916-807351E4B0E6}"/>
    <cellStyle name="20% - Accent6 5 5 3" xfId="33865" xr:uid="{00387FED-7620-41B7-9B69-5B13B3C7F49A}"/>
    <cellStyle name="20% - Accent6 5 6" xfId="16943" xr:uid="{8F1D3AF9-AC83-49B3-A28C-34A4698008FF}"/>
    <cellStyle name="20% - Accent6 5 6 2" xfId="24487" xr:uid="{4D960546-DBC0-417F-B4D0-431959E0A268}"/>
    <cellStyle name="20% - Accent6 5 6 2 2" xfId="39848" xr:uid="{0ADCD4E2-D0BC-4EB9-BE0A-9F8FF2794111}"/>
    <cellStyle name="20% - Accent6 5 6 3" xfId="32600" xr:uid="{382EC4B6-2172-4868-8372-C364FEB6B474}"/>
    <cellStyle name="20% - Accent6 5 7" xfId="19918" xr:uid="{D09C7382-85A1-4AD3-AA64-E73D1B40562D}"/>
    <cellStyle name="20% - Accent6 5 7 2" xfId="27420" xr:uid="{12D65FDC-056B-4CCD-8028-8E986703E6F8}"/>
    <cellStyle name="20% - Accent6 5 7 2 2" xfId="42781" xr:uid="{9A63F72B-1CF6-4388-B398-EAE50F2E09C5}"/>
    <cellStyle name="20% - Accent6 5 7 3" xfId="35533" xr:uid="{3B0AAD79-B249-4951-BE89-C738947069B9}"/>
    <cellStyle name="20% - Accent6 5 8" xfId="15889" xr:uid="{29B9FD1A-3304-458C-8F42-8828FF2EE25C}"/>
    <cellStyle name="20% - Accent6 5 8 2" xfId="23512" xr:uid="{C328D57F-EDF2-4C2D-B03D-846AEE00822A}"/>
    <cellStyle name="20% - Accent6 5 8 2 2" xfId="38873" xr:uid="{45F9674E-B328-4FCC-BF36-75C086223194}"/>
    <cellStyle name="20% - Accent6 5 8 3" xfId="31625" xr:uid="{C9A4F1ED-BC55-40E8-B683-F2A7D9A81885}"/>
    <cellStyle name="20% - Accent6 5 9" xfId="22135" xr:uid="{7F27A7CE-F9C0-46A8-9FD4-B6A46D96FC9E}"/>
    <cellStyle name="20% - Accent6 5 9 2" xfId="37496" xr:uid="{B0C92ACE-0F22-4D7A-82FC-3762CBCFDC82}"/>
    <cellStyle name="20% - Accent6 6" xfId="13861" xr:uid="{420E034E-1048-49FF-A7F8-2F13AAAEF04A}"/>
    <cellStyle name="20% - Accent6 6 10" xfId="29967" xr:uid="{A8292614-912E-40D2-A231-DC243BC9413F}"/>
    <cellStyle name="20% - Accent6 6 2" xfId="17337" xr:uid="{3BB72AFA-8047-4F31-8779-8F1A6C0AA058}"/>
    <cellStyle name="20% - Accent6 6 2 2" xfId="24870" xr:uid="{0118F762-0521-4D3E-B3CF-E3EBDF33F95E}"/>
    <cellStyle name="20% - Accent6 6 2 2 2" xfId="40231" xr:uid="{63FE9ADF-7983-4450-8FED-0B90CD33607B}"/>
    <cellStyle name="20% - Accent6 6 2 3" xfId="32983" xr:uid="{0D12CB66-5630-47EC-A09A-B336C245751B}"/>
    <cellStyle name="20% - Accent6 6 3" xfId="18199" xr:uid="{B7CFB091-47F3-436D-976C-ECDC4EABD64A}"/>
    <cellStyle name="20% - Accent6 6 3 2" xfId="25728" xr:uid="{2CBB082E-1735-463C-B56D-F10F4DC17412}"/>
    <cellStyle name="20% - Accent6 6 3 2 2" xfId="41089" xr:uid="{507F7663-A55B-4211-8AC6-0A9E4B26AD34}"/>
    <cellStyle name="20% - Accent6 6 3 3" xfId="33841" xr:uid="{DCD14180-BA50-46B2-82E8-CA127ED8A6A7}"/>
    <cellStyle name="20% - Accent6 6 4" xfId="19046" xr:uid="{AE09C032-AF23-4AB1-B493-1D07D68E1AC0}"/>
    <cellStyle name="20% - Accent6 6 4 2" xfId="26571" xr:uid="{F9C0DE13-6913-4EC1-9243-6CD44DBFB5E7}"/>
    <cellStyle name="20% - Accent6 6 4 2 2" xfId="41932" xr:uid="{069D36E8-440F-4761-BC69-9D2A9E81672E}"/>
    <cellStyle name="20% - Accent6 6 4 3" xfId="34684" xr:uid="{D2ADBC9B-9521-4958-88B9-01C8A4AB38F2}"/>
    <cellStyle name="20% - Accent6 6 5" xfId="15177" xr:uid="{875C315E-A3DF-427E-B057-6541EB850270}"/>
    <cellStyle name="20% - Accent6 6 5 2" xfId="22852" xr:uid="{F1BD406B-F317-4C69-9F51-C219CC5D4B6C}"/>
    <cellStyle name="20% - Accent6 6 5 2 2" xfId="38213" xr:uid="{94EBD6BF-90D8-4D70-B2EF-29045CF9984D}"/>
    <cellStyle name="20% - Accent6 6 5 3" xfId="30965" xr:uid="{171303A5-DB36-4386-A4C6-77A47C6C3C25}"/>
    <cellStyle name="20% - Accent6 6 6" xfId="16161" xr:uid="{7C2CAB41-CAE7-4B98-9F2C-50D0799FF4C2}"/>
    <cellStyle name="20% - Accent6 6 6 2" xfId="23762" xr:uid="{B9D2F287-5B09-403A-B12F-B3218B8A550F}"/>
    <cellStyle name="20% - Accent6 6 6 2 2" xfId="39123" xr:uid="{AE246DA2-EDCA-49B4-8F6F-FFE657A901E4}"/>
    <cellStyle name="20% - Accent6 6 6 3" xfId="31875" xr:uid="{C5D55404-3012-45E8-8FDE-B2A5CDEB8F8A}"/>
    <cellStyle name="20% - Accent6 6 7" xfId="20205" xr:uid="{F09B5201-99D2-4747-8DFA-46F2A06976EF}"/>
    <cellStyle name="20% - Accent6 6 7 2" xfId="27670" xr:uid="{64F2DC91-CAAE-4257-9268-9C1A97F4AE68}"/>
    <cellStyle name="20% - Accent6 6 7 2 2" xfId="43031" xr:uid="{780237C9-F1AB-4F66-924F-DF91A3BC8791}"/>
    <cellStyle name="20% - Accent6 6 7 3" xfId="35783" xr:uid="{FC6C797A-2DBD-4854-8E50-658C4DDE3BB5}"/>
    <cellStyle name="20% - Accent6 6 8" xfId="20586" xr:uid="{4DAD34E4-B796-4D24-80DD-7F61617404DC}"/>
    <cellStyle name="20% - Accent6 6 8 2" xfId="28005" xr:uid="{D39A085A-E4AB-476A-9899-C7A5D264A7C4}"/>
    <cellStyle name="20% - Accent6 6 8 2 2" xfId="43366" xr:uid="{00BDC883-9C02-4179-A45B-542DD18F0CB6}"/>
    <cellStyle name="20% - Accent6 6 8 3" xfId="36118" xr:uid="{3991349C-1C7B-4CD8-80A1-80D04BFC481D}"/>
    <cellStyle name="20% - Accent6 6 9" xfId="21855" xr:uid="{071AF5BD-9D0A-4AF1-9F27-CC51FF120655}"/>
    <cellStyle name="20% - Accent6 6 9 2" xfId="37216" xr:uid="{6BE78E62-182D-4451-9054-06D85F9396B0}"/>
    <cellStyle name="20% - Accent6 7" xfId="14328" xr:uid="{0D5DF3CE-CE70-4A5E-8EA2-B9EC8B7BDB84}"/>
    <cellStyle name="20% - Accent6 7 10" xfId="30267" xr:uid="{5C2D68CA-DFA6-45B7-87C8-ADC34AE379AB}"/>
    <cellStyle name="20% - Accent6 7 2" xfId="17746" xr:uid="{686558C8-E9B6-48DC-91B8-80D851D5D600}"/>
    <cellStyle name="20% - Accent6 7 2 2" xfId="25278" xr:uid="{22251761-2232-4A27-BE6E-1EAE5D4D5929}"/>
    <cellStyle name="20% - Accent6 7 2 2 2" xfId="40639" xr:uid="{64A708D3-8782-4091-A91D-57C5B1879F3B}"/>
    <cellStyle name="20% - Accent6 7 2 3" xfId="33391" xr:uid="{2F8EFEA3-9A7F-42C5-B34F-DEBB775374D2}"/>
    <cellStyle name="20% - Accent6 7 3" xfId="18591" xr:uid="{2AE9C4E3-0D8A-4971-AEEC-6F2F0D594991}"/>
    <cellStyle name="20% - Accent6 7 3 2" xfId="26117" xr:uid="{FAB38027-6C7F-415C-A3F9-9B8BB2B2D2BC}"/>
    <cellStyle name="20% - Accent6 7 3 2 2" xfId="41478" xr:uid="{F845A47B-3E5E-497A-9335-EA21F7004324}"/>
    <cellStyle name="20% - Accent6 7 3 3" xfId="34230" xr:uid="{4A7B15BC-F47F-44F0-BFFC-FE7108D415AE}"/>
    <cellStyle name="20% - Accent6 7 4" xfId="19437" xr:uid="{F34CDC67-7B61-44DF-9825-B5F2C47F0B5A}"/>
    <cellStyle name="20% - Accent6 7 4 2" xfId="26955" xr:uid="{5AA5F1D6-FC85-431B-BE22-D015AA32A869}"/>
    <cellStyle name="20% - Accent6 7 4 2 2" xfId="42316" xr:uid="{10C0FFD4-F538-47EC-AD39-EB1890FD1BE1}"/>
    <cellStyle name="20% - Accent6 7 4 3" xfId="35068" xr:uid="{DC191546-0914-4AC3-9BCF-E3A252133C37}"/>
    <cellStyle name="20% - Accent6 7 5" xfId="16143" xr:uid="{18C885DD-F312-49FE-8333-6CAF36F3FC75}"/>
    <cellStyle name="20% - Accent6 7 5 2" xfId="23744" xr:uid="{0BDB7E3E-EACF-4901-9BD2-FE70504EFC8F}"/>
    <cellStyle name="20% - Accent6 7 5 2 2" xfId="39105" xr:uid="{B739FAE1-31FE-4E02-AFAF-828BB0327C35}"/>
    <cellStyle name="20% - Accent6 7 5 3" xfId="31857" xr:uid="{763B9D19-1584-4C42-A986-0E45C6859676}"/>
    <cellStyle name="20% - Accent6 7 6" xfId="20764" xr:uid="{DE4C6C03-BB5B-416F-A072-C7B173AE2F3D}"/>
    <cellStyle name="20% - Accent6 7 6 2" xfId="28160" xr:uid="{DF93592D-578C-49CA-B1B9-0591D9C72313}"/>
    <cellStyle name="20% - Accent6 7 6 2 2" xfId="43521" xr:uid="{6284548D-2CCA-4A8A-BAEE-F13409E27DEC}"/>
    <cellStyle name="20% - Accent6 7 6 3" xfId="36273" xr:uid="{04A57054-2811-45A1-8305-78FBFB04DD1B}"/>
    <cellStyle name="20% - Accent6 7 7" xfId="21153" xr:uid="{D14C088E-AEEE-4255-879C-60F98EA21849}"/>
    <cellStyle name="20% - Accent6 7 7 2" xfId="28492" xr:uid="{D8EF5970-7091-42A1-8EF9-560BB55F59A5}"/>
    <cellStyle name="20% - Accent6 7 7 2 2" xfId="43853" xr:uid="{A7EB74F3-E78C-4A1A-B2B3-3AE00FE27543}"/>
    <cellStyle name="20% - Accent6 7 7 3" xfId="36605" xr:uid="{1804BD54-119A-45AA-91C4-3221A274D22F}"/>
    <cellStyle name="20% - Accent6 7 8" xfId="21435" xr:uid="{6C5100B5-FAD8-4B0B-8EAF-DCEDA1D04319}"/>
    <cellStyle name="20% - Accent6 7 8 2" xfId="28722" xr:uid="{DB629F40-FC53-4B0F-A839-613AA10EF051}"/>
    <cellStyle name="20% - Accent6 7 8 2 2" xfId="44083" xr:uid="{AE69269C-B782-438B-90E1-F5CB11EEFB68}"/>
    <cellStyle name="20% - Accent6 7 8 3" xfId="36835" xr:uid="{76EFB55E-F930-4098-A9D9-648AB67FF4A2}"/>
    <cellStyle name="20% - Accent6 7 9" xfId="22155" xr:uid="{D817DBBE-4A30-4296-8E32-8BA10CD383EE}"/>
    <cellStyle name="20% - Accent6 7 9 2" xfId="37516" xr:uid="{9E11F77E-969E-40E1-AC75-24E00CD66F29}"/>
    <cellStyle name="20% - Accent6 8" xfId="14296" xr:uid="{7CF4EB9A-E835-472D-A2F8-982DC247A653}"/>
    <cellStyle name="20% - Accent6 8 10" xfId="30248" xr:uid="{7D5A25F6-17A7-4DFF-958B-9FA8BB1B0B6C}"/>
    <cellStyle name="20% - Accent6 8 2" xfId="17719" xr:uid="{A2B5AB41-9588-4FE1-9D72-F2DF36BAE2BE}"/>
    <cellStyle name="20% - Accent6 8 2 2" xfId="25251" xr:uid="{DA87F95B-2F02-4451-B2EA-FF81D95C894C}"/>
    <cellStyle name="20% - Accent6 8 2 2 2" xfId="40612" xr:uid="{0CFB42E2-37C9-420D-8F78-D4290945010B}"/>
    <cellStyle name="20% - Accent6 8 2 3" xfId="33364" xr:uid="{0189EF32-A68C-43C0-A9A7-F71AD3047C0C}"/>
    <cellStyle name="20% - Accent6 8 3" xfId="18566" xr:uid="{5F0A65D5-2597-4C71-94D3-4FDAECC62B11}"/>
    <cellStyle name="20% - Accent6 8 3 2" xfId="26092" xr:uid="{2E488BE1-6C2D-46FA-8E1C-F9AB55C455D5}"/>
    <cellStyle name="20% - Accent6 8 3 2 2" xfId="41453" xr:uid="{8FE4C0A0-3FB3-4E13-B067-4C6156B692B3}"/>
    <cellStyle name="20% - Accent6 8 3 3" xfId="34205" xr:uid="{1D374A4D-433D-45E1-B728-802FDD954016}"/>
    <cellStyle name="20% - Accent6 8 4" xfId="19411" xr:uid="{E57075F7-A70A-4B88-B903-4CDC845AB0E8}"/>
    <cellStyle name="20% - Accent6 8 4 2" xfId="26929" xr:uid="{5789B241-A175-4BA7-A042-EBC65A0ECF24}"/>
    <cellStyle name="20% - Accent6 8 4 2 2" xfId="42290" xr:uid="{CEAC6219-03DD-4FB8-88C0-F117935958D4}"/>
    <cellStyle name="20% - Accent6 8 4 3" xfId="35042" xr:uid="{625E18A3-6B39-4C8D-80BF-20A5929F595F}"/>
    <cellStyle name="20% - Accent6 8 5" xfId="16647" xr:uid="{97CC6D95-609C-4587-BE9A-B7DB4FAD5CC5}"/>
    <cellStyle name="20% - Accent6 8 5 2" xfId="24210" xr:uid="{0585EDC9-A014-457F-A319-CD6FD37C3E5F}"/>
    <cellStyle name="20% - Accent6 8 5 2 2" xfId="39571" xr:uid="{8EEB693A-0F6B-48D2-A5C0-FCD9651DE4DC}"/>
    <cellStyle name="20% - Accent6 8 5 3" xfId="32323" xr:uid="{416D682B-A802-4808-946F-B821A3EA36A2}"/>
    <cellStyle name="20% - Accent6 8 6" xfId="15584" xr:uid="{FDAA9745-0D84-4118-B52D-E04C37AD52CE}"/>
    <cellStyle name="20% - Accent6 8 6 2" xfId="23230" xr:uid="{719B3B67-BE9B-4AA6-A2C7-8518D4C8B12B}"/>
    <cellStyle name="20% - Accent6 8 6 2 2" xfId="38591" xr:uid="{AF403A14-6D1C-4FED-883F-7D6147728827}"/>
    <cellStyle name="20% - Accent6 8 6 3" xfId="31343" xr:uid="{70F17D71-453C-4238-AE36-51658962159D}"/>
    <cellStyle name="20% - Accent6 8 7" xfId="16448" xr:uid="{F255509F-0C2C-46B3-9420-ED825BB3F63F}"/>
    <cellStyle name="20% - Accent6 8 7 2" xfId="24026" xr:uid="{7E71E1BE-502F-47C9-BD29-0056DB7E4439}"/>
    <cellStyle name="20% - Accent6 8 7 2 2" xfId="39387" xr:uid="{051980E4-DA80-44C0-B3C7-07A5829D8528}"/>
    <cellStyle name="20% - Accent6 8 7 3" xfId="32139" xr:uid="{335CA9B6-CD75-4816-BB28-CDB0089E13C4}"/>
    <cellStyle name="20% - Accent6 8 8" xfId="16525" xr:uid="{16BC4825-1C83-46DE-9535-78E967BDEE58}"/>
    <cellStyle name="20% - Accent6 8 8 2" xfId="24098" xr:uid="{DA161138-CC3F-4F8D-9425-44797769592B}"/>
    <cellStyle name="20% - Accent6 8 8 2 2" xfId="39459" xr:uid="{A8FDDDA3-2549-40CF-9830-634297F04085}"/>
    <cellStyle name="20% - Accent6 8 8 3" xfId="32211" xr:uid="{91FF5ABD-02A5-4BDE-94A9-D974FD043277}"/>
    <cellStyle name="20% - Accent6 8 9" xfId="22136" xr:uid="{3D36FD0E-FE63-4590-8AB5-4FA25E26D1F1}"/>
    <cellStyle name="20% - Accent6 8 9 2" xfId="37497" xr:uid="{3DF7A0E2-4186-43DB-9C55-925257539AAF}"/>
    <cellStyle name="20% - Accent6 9" xfId="14784" xr:uid="{60764514-3BDD-4E82-B6E8-AA5A6B1E1202}"/>
    <cellStyle name="20% - Accent6 9 2" xfId="19852" xr:uid="{B9AF2CAD-12DE-4B22-9952-EA6AE63D634B}"/>
    <cellStyle name="20% - Accent6 9 2 2" xfId="27366" xr:uid="{A1DE5CA6-FF26-4604-92B5-65B4605D4624}"/>
    <cellStyle name="20% - Accent6 9 2 2 2" xfId="42727" xr:uid="{1B76F2FF-3A66-432D-A2D7-18AF9C398CF2}"/>
    <cellStyle name="20% - Accent6 9 2 3" xfId="35479" xr:uid="{87F00803-0ABB-4F44-8361-D7F1420D328D}"/>
    <cellStyle name="20% - Accent6 9 3" xfId="15322" xr:uid="{67691EEE-B229-4BB8-AF18-598F92B8B724}"/>
    <cellStyle name="20% - Accent6 9 3 2" xfId="22986" xr:uid="{CFF38E2B-3A05-43CE-9D2F-27D884E0E3C1}"/>
    <cellStyle name="20% - Accent6 9 3 2 2" xfId="38347" xr:uid="{08E37F75-E7A3-4C7D-A81F-04C3CD06CEBD}"/>
    <cellStyle name="20% - Accent6 9 3 3" xfId="31099" xr:uid="{BB47103C-9BDB-4203-9AE5-FFB9E48D42AF}"/>
    <cellStyle name="20% - Accent6 9 4" xfId="16916" xr:uid="{16B4C1DD-678C-4FCF-BEB8-DC0FEF4B1885}"/>
    <cellStyle name="20% - Accent6 9 4 2" xfId="24461" xr:uid="{08902333-CA97-4B88-B214-6C8AD63469D6}"/>
    <cellStyle name="20% - Accent6 9 4 2 2" xfId="39822" xr:uid="{D7128C5F-408F-4489-BEB9-1FFFA62C1DB4}"/>
    <cellStyle name="20% - Accent6 9 4 3" xfId="32574" xr:uid="{3110CC6C-6BA3-455B-AA9C-8E270248A01A}"/>
    <cellStyle name="20% - Accent6 9 5" xfId="20046" xr:uid="{DE8E420C-F557-4077-9FA7-8BBC1BCD1004}"/>
    <cellStyle name="20% - Accent6 9 5 2" xfId="27532" xr:uid="{C5318D16-2E89-4B1D-9260-D157DC2178D9}"/>
    <cellStyle name="20% - Accent6 9 5 2 2" xfId="42893" xr:uid="{4CEB5141-DFE8-4C08-9BA8-208042DD1A10}"/>
    <cellStyle name="20% - Accent6 9 5 3" xfId="35645" xr:uid="{02CF5E35-10EF-42A4-8630-63EB32C4378B}"/>
    <cellStyle name="20% - Accent6 9 6" xfId="18802" xr:uid="{EA9B6FB8-9976-49E9-832F-6D01AC568D9A}"/>
    <cellStyle name="20% - Accent6 9 6 2" xfId="26328" xr:uid="{CA12A112-BC6A-4EA6-9227-CA21EA1FBFA7}"/>
    <cellStyle name="20% - Accent6 9 6 2 2" xfId="41689" xr:uid="{39F1390A-1B83-45DD-B17D-9ECF63EC7768}"/>
    <cellStyle name="20% - Accent6 9 6 3" xfId="34441" xr:uid="{B1EAC4CB-E517-4968-9EF4-04C3B119DE9A}"/>
    <cellStyle name="20% - Accent6 9 7" xfId="22541" xr:uid="{601AA722-817C-4D56-B4A1-424071DD9E18}"/>
    <cellStyle name="20% - Accent6 9 7 2" xfId="37902" xr:uid="{CDC37FD7-1FE6-477F-97A4-77F011D0143E}"/>
    <cellStyle name="20% - Accent6 9 8" xfId="30654" xr:uid="{809504C8-95BF-4BB6-AC61-CFB285A8C302}"/>
    <cellStyle name="40% - Accent1" xfId="17" builtinId="31" customBuiltin="1"/>
    <cellStyle name="40% - Accent1 10" xfId="17049" xr:uid="{320CDF61-E8E5-49DF-8268-CD5CCF09A1FA}"/>
    <cellStyle name="40% - Accent1 10 2" xfId="20026" xr:uid="{2E469A27-0A04-4A0B-94E2-B3A9F1C0CF1C}"/>
    <cellStyle name="40% - Accent1 10 2 2" xfId="27513" xr:uid="{9194967D-4E98-47FA-8707-C07280B0D049}"/>
    <cellStyle name="40% - Accent1 10 2 2 2" xfId="42874" xr:uid="{610DFC2D-14AA-47E1-AABE-FCA6F60E8198}"/>
    <cellStyle name="40% - Accent1 10 2 3" xfId="35626" xr:uid="{8E286FF9-81F7-4271-A0A9-066AEEC59F0D}"/>
    <cellStyle name="40% - Accent1 10 3" xfId="19860" xr:uid="{92DD58EF-7859-48A9-81BA-D490BFC74EE8}"/>
    <cellStyle name="40% - Accent1 10 3 2" xfId="27369" xr:uid="{4494E7DE-50C4-4295-9C48-BA7975DDE34E}"/>
    <cellStyle name="40% - Accent1 10 3 2 2" xfId="42730" xr:uid="{72F9CFF9-2FB7-41AF-B918-52C04E418B92}"/>
    <cellStyle name="40% - Accent1 10 3 3" xfId="35482" xr:uid="{7AD73836-A478-4C8F-B7C9-E5A8EE4A7A8E}"/>
    <cellStyle name="40% - Accent1 10 4" xfId="18207" xr:uid="{C0F56871-B4A3-41D2-878C-C1FDEAD3BAA2}"/>
    <cellStyle name="40% - Accent1 10 4 2" xfId="25736" xr:uid="{E1AA40B1-18F9-4286-94DB-A944E41EB121}"/>
    <cellStyle name="40% - Accent1 10 4 2 2" xfId="41097" xr:uid="{82AB434A-1FEE-4C16-9FEF-452FBFC36942}"/>
    <cellStyle name="40% - Accent1 10 4 3" xfId="33849" xr:uid="{093A036F-109A-48C1-875B-62B1D41B1650}"/>
    <cellStyle name="40% - Accent1 10 5" xfId="20716" xr:uid="{CB6D6CEF-D994-4DD4-B3A3-A8D4AF38E334}"/>
    <cellStyle name="40% - Accent1 10 5 2" xfId="28118" xr:uid="{3D677E85-7DA8-4594-8B78-54748F88F234}"/>
    <cellStyle name="40% - Accent1 10 5 2 2" xfId="43479" xr:uid="{3105493F-7A76-4C35-A9AA-49DA060E7722}"/>
    <cellStyle name="40% - Accent1 10 5 3" xfId="36231" xr:uid="{48A4981F-7B8B-4125-A434-B7D568DCD756}"/>
    <cellStyle name="40% - Accent1 10 6" xfId="21118" xr:uid="{F9A0973D-F3CC-4A46-80F7-A26F09B44AAF}"/>
    <cellStyle name="40% - Accent1 10 6 2" xfId="28462" xr:uid="{3F58F86F-7C0D-40BB-83AA-A72136F7196C}"/>
    <cellStyle name="40% - Accent1 10 6 2 2" xfId="43823" xr:uid="{4361B51F-3576-4F7F-9F44-85F3BAF88FF8}"/>
    <cellStyle name="40% - Accent1 10 6 3" xfId="36575" xr:uid="{ED0A4F20-C8E9-497B-B28A-1FFC3EFF788D}"/>
    <cellStyle name="40% - Accent1 10 7" xfId="24591" xr:uid="{593C6EFA-7FD1-4730-9A29-EA0D1F9C070D}"/>
    <cellStyle name="40% - Accent1 10 7 2" xfId="39952" xr:uid="{F05E4EFE-39E6-4FAA-92FE-7BF00647196C}"/>
    <cellStyle name="40% - Accent1 10 8" xfId="32704" xr:uid="{A39883BC-A355-44D9-BDC6-6ED6778B4C69}"/>
    <cellStyle name="40% - Accent1 11" xfId="17029" xr:uid="{EF3782C9-5A00-4976-9182-E35D6350C5A8}"/>
    <cellStyle name="40% - Accent1 11 2" xfId="24571" xr:uid="{1CC9CC0E-EFCD-450C-AD2E-50E769212D3B}"/>
    <cellStyle name="40% - Accent1 11 2 2" xfId="39932" xr:uid="{F4C9E8DD-1EB8-4C5C-8119-CF404C4BCFE6}"/>
    <cellStyle name="40% - Accent1 11 3" xfId="32684" xr:uid="{85BF1944-D673-4096-9498-0DA8EC062FDB}"/>
    <cellStyle name="40% - Accent1 12" xfId="20114" xr:uid="{85B1546C-2A31-4FCC-B695-933E39B8F39E}"/>
    <cellStyle name="40% - Accent1 12 2" xfId="27590" xr:uid="{C960C6BB-7B62-45B8-AB10-C48CC5B0DEFE}"/>
    <cellStyle name="40% - Accent1 12 2 2" xfId="42951" xr:uid="{C5821B24-0C49-443D-B407-A6720FE81058}"/>
    <cellStyle name="40% - Accent1 12 3" xfId="35703" xr:uid="{2939C17A-B295-4B78-B256-07F59FC7F645}"/>
    <cellStyle name="40% - Accent1 13" xfId="20293" xr:uid="{501E44CE-0873-4351-A2DC-9FD72B6DBB4E}"/>
    <cellStyle name="40% - Accent1 13 2" xfId="27751" xr:uid="{73608DF3-2FA3-4953-B3EF-F0D145309AD8}"/>
    <cellStyle name="40% - Accent1 13 2 2" xfId="43112" xr:uid="{1C0B8BF1-D08A-4068-A6CA-0E86ECBA895D}"/>
    <cellStyle name="40% - Accent1 13 3" xfId="35864" xr:uid="{B09C48BA-AC91-464E-83BA-B6367BB7DE7B}"/>
    <cellStyle name="40% - Accent1 14" xfId="20360" xr:uid="{F8CADEC2-3A2D-4580-8638-F7CE86C4CF16}"/>
    <cellStyle name="40% - Accent1 14 2" xfId="27807" xr:uid="{DCF18A4E-68F4-4623-8251-65EA9DCE0CF1}"/>
    <cellStyle name="40% - Accent1 14 2 2" xfId="43168" xr:uid="{D4F91A32-94F7-4470-937F-E08DF2535500}"/>
    <cellStyle name="40% - Accent1 14 3" xfId="35920" xr:uid="{5CFF5274-5255-438F-935C-E2E504D4A161}"/>
    <cellStyle name="40% - Accent1 15" xfId="20832" xr:uid="{FF7F048B-51FC-4E1A-BC9B-DDD15132594C}"/>
    <cellStyle name="40% - Accent1 15 2" xfId="28218" xr:uid="{30B6C5DE-15C7-44FD-B102-FF0EABB4C90A}"/>
    <cellStyle name="40% - Accent1 15 2 2" xfId="43579" xr:uid="{3799D851-329C-4864-9C62-6C0B1C363216}"/>
    <cellStyle name="40% - Accent1 15 3" xfId="36331" xr:uid="{F9D03048-E6FD-4FED-9AD5-B8D44DD1302C}"/>
    <cellStyle name="40% - Accent1 16" xfId="21612" xr:uid="{3BDF5396-1CAF-488C-B6C3-8E3EB9EE4D27}"/>
    <cellStyle name="40% - Accent1 16 2" xfId="36973" xr:uid="{376A5CBE-603D-4539-98B6-E3CD8912DCA0}"/>
    <cellStyle name="40% - Accent1 17" xfId="13367" xr:uid="{C15E4782-30D1-4027-9002-7D7B5A8E6739}"/>
    <cellStyle name="40% - Accent1 17 2" xfId="29724" xr:uid="{4CD57C3A-7BA7-4CAD-8D6D-5E359CAC1D34}"/>
    <cellStyle name="40% - Accent1 18" xfId="28862" xr:uid="{3F69213F-2EC5-47DA-AC91-190BF75E28EC}"/>
    <cellStyle name="40% - Accent1 19" xfId="44223" xr:uid="{6F4A39BD-EF2C-4436-B13F-EDDA82B3BDF7}"/>
    <cellStyle name="40% - Accent1 2" xfId="8483" xr:uid="{6D2C2A84-13BF-4656-9130-37B427C49011}"/>
    <cellStyle name="40% - Accent1 2 10" xfId="20253" xr:uid="{F02C437F-6CA5-44D6-B3A5-FB61440F7523}"/>
    <cellStyle name="40% - Accent1 2 10 2" xfId="27714" xr:uid="{31EE2610-1556-485B-ADDF-F7CA66795215}"/>
    <cellStyle name="40% - Accent1 2 10 2 2" xfId="43075" xr:uid="{9625D9B5-97D4-441C-BC94-82404068115E}"/>
    <cellStyle name="40% - Accent1 2 10 3" xfId="35827" xr:uid="{B62F7592-7488-4E25-8B30-D2960F03195E}"/>
    <cellStyle name="40% - Accent1 2 11" xfId="19987" xr:uid="{2496A6F8-0A30-4502-BF83-94002E1BF897}"/>
    <cellStyle name="40% - Accent1 2 11 2" xfId="27475" xr:uid="{A7A502B9-4F8F-41F4-AAAC-AFC0C9123472}"/>
    <cellStyle name="40% - Accent1 2 11 2 2" xfId="42836" xr:uid="{A931BFE4-ED2F-4B41-B9D9-3DA3FBC164D7}"/>
    <cellStyle name="40% - Accent1 2 11 3" xfId="35588" xr:uid="{34BAA0B3-0D5A-4B7F-AA63-CCDE202483C8}"/>
    <cellStyle name="40% - Accent1 2 12" xfId="19748" xr:uid="{BC7414CE-3D7B-41D9-BB83-39A7ECEF9989}"/>
    <cellStyle name="40% - Accent1 2 12 2" xfId="27265" xr:uid="{AA4C0EE1-27E1-479F-BF8E-2EF344B128A9}"/>
    <cellStyle name="40% - Accent1 2 12 2 2" xfId="42626" xr:uid="{39F04342-B5DA-43CC-B79F-55170F7FCBC6}"/>
    <cellStyle name="40% - Accent1 2 12 3" xfId="35378" xr:uid="{59BA8E63-89BC-4527-B17A-36918076431D}"/>
    <cellStyle name="40% - Accent1 2 13" xfId="19354" xr:uid="{18558F8D-39E8-4111-A1C5-1E9111B0F36E}"/>
    <cellStyle name="40% - Accent1 2 13 2" xfId="26873" xr:uid="{9F9964B2-EDAF-4DD4-B65C-13652EAF6DAD}"/>
    <cellStyle name="40% - Accent1 2 13 2 2" xfId="42234" xr:uid="{44580DE7-E583-400A-AD6C-53BD16D6C8E8}"/>
    <cellStyle name="40% - Accent1 2 13 3" xfId="34986" xr:uid="{9C6BFFCB-A0F7-4319-9A3D-76BE9766C10D}"/>
    <cellStyle name="40% - Accent1 2 14" xfId="21680" xr:uid="{D4FC6494-E3FD-44E8-B13B-1AD9F81CE757}"/>
    <cellStyle name="40% - Accent1 2 14 2" xfId="37041" xr:uid="{5E947CBF-DA8D-4661-8396-5FFD445C07DF}"/>
    <cellStyle name="40% - Accent1 2 15" xfId="13494" xr:uid="{39E02CD5-7237-4749-93FB-E06644ACAB95}"/>
    <cellStyle name="40% - Accent1 2 15 2" xfId="29792" xr:uid="{A702DD89-E62A-4CC3-B2CC-64E89EA1D271}"/>
    <cellStyle name="40% - Accent1 2 16" xfId="29051" xr:uid="{8F022858-8BA4-4D2F-9A2F-90AFA791A1BA}"/>
    <cellStyle name="40% - Accent1 2 17" xfId="12692" xr:uid="{CB994BA8-C486-496D-8B73-0D2EA25ACEA5}"/>
    <cellStyle name="40% - Accent1 2 18" xfId="44376" xr:uid="{5E91588A-B3CE-488F-B2DD-FCFCCAB34AF4}"/>
    <cellStyle name="40% - Accent1 2 2" xfId="12260" xr:uid="{F59D9554-0999-473A-A47C-6291814F65EC}"/>
    <cellStyle name="40% - Accent1 2 2 10" xfId="14428" xr:uid="{A55673A9-B54C-4611-AB15-F21CEA39B2E3}"/>
    <cellStyle name="40% - Accent1 2 2 10 2" xfId="30334" xr:uid="{E516A8B3-E54A-40D9-9062-0767DE24E83B}"/>
    <cellStyle name="40% - Accent1 2 2 11" xfId="29481" xr:uid="{F5B3DF3A-8CDD-480D-96DE-709136A25FC2}"/>
    <cellStyle name="40% - Accent1 2 2 12" xfId="13124" xr:uid="{C84D5178-0052-4E7F-9072-4929C74AD0C0}"/>
    <cellStyle name="40% - Accent1 2 2 13" xfId="44417" xr:uid="{CCB1B713-383B-4077-A43A-DB87E7AD1065}"/>
    <cellStyle name="40% - Accent1 2 2 2" xfId="17836" xr:uid="{DCBE20C3-4A81-4A6B-8A7E-747A97E768AF}"/>
    <cellStyle name="40% - Accent1 2 2 2 2" xfId="25365" xr:uid="{C5682ED6-7A33-445D-A53B-7F9F12CE12C1}"/>
    <cellStyle name="40% - Accent1 2 2 2 2 2" xfId="40726" xr:uid="{6A9BAD2B-CB55-4938-A55B-B2C5ED28A2B8}"/>
    <cellStyle name="40% - Accent1 2 2 2 3" xfId="33478" xr:uid="{AB7E1645-5C14-4A8E-99F5-627D9674F2ED}"/>
    <cellStyle name="40% - Accent1 2 2 3" xfId="18681" xr:uid="{5F8C7CFE-1CBF-495D-981A-587309BFB347}"/>
    <cellStyle name="40% - Accent1 2 2 3 2" xfId="26207" xr:uid="{ADCCB16D-02B6-48E9-89BB-0DA63D6C41B5}"/>
    <cellStyle name="40% - Accent1 2 2 3 2 2" xfId="41568" xr:uid="{D5D83AA3-FE0C-4C3B-8F51-CF2F2E134A17}"/>
    <cellStyle name="40% - Accent1 2 2 3 3" xfId="34320" xr:uid="{EFD7D877-93D1-445D-BCA4-9D9390B56C7B}"/>
    <cellStyle name="40% - Accent1 2 2 4" xfId="19526" xr:uid="{01BD509B-B3E5-4051-B1E0-B5A1092AAB4D}"/>
    <cellStyle name="40% - Accent1 2 2 4 2" xfId="27043" xr:uid="{9DDBE5D1-E0BB-4F0C-98FB-D98556214D94}"/>
    <cellStyle name="40% - Accent1 2 2 4 2 2" xfId="42404" xr:uid="{D24B5782-DB8F-446A-A5CE-AC3EB42D9727}"/>
    <cellStyle name="40% - Accent1 2 2 4 3" xfId="35156" xr:uid="{F0B98370-7A0A-4380-8EA3-E8289D8F70A3}"/>
    <cellStyle name="40% - Accent1 2 2 5" xfId="15848" xr:uid="{ADBE8269-A13D-4E88-B62F-69210C2C1EB6}"/>
    <cellStyle name="40% - Accent1 2 2 5 2" xfId="23475" xr:uid="{6499CCC2-CDD5-4ECA-8817-50AF6193D0FB}"/>
    <cellStyle name="40% - Accent1 2 2 5 2 2" xfId="38836" xr:uid="{77BFA9FE-2F7E-40A8-BC67-7913DEAEB5ED}"/>
    <cellStyle name="40% - Accent1 2 2 5 3" xfId="31588" xr:uid="{F0751DCE-F8DE-45D6-AA3C-5CC90FD6F079}"/>
    <cellStyle name="40% - Accent1 2 2 6" xfId="15249" xr:uid="{ED3713C7-D335-4916-AF43-4D1DC7CDC30B}"/>
    <cellStyle name="40% - Accent1 2 2 6 2" xfId="22917" xr:uid="{6CABD3E3-C6EF-4670-9E2C-A0CABB48DB4B}"/>
    <cellStyle name="40% - Accent1 2 2 6 2 2" xfId="38278" xr:uid="{8F068631-9A31-4AD2-A6B8-C6F2328B16E7}"/>
    <cellStyle name="40% - Accent1 2 2 6 3" xfId="31030" xr:uid="{D45A6261-4BFC-4D3A-8326-F4C66382478D}"/>
    <cellStyle name="40% - Accent1 2 2 7" xfId="16361" xr:uid="{B252A4F7-C079-4F5A-B600-6DE9FE92FE72}"/>
    <cellStyle name="40% - Accent1 2 2 7 2" xfId="23945" xr:uid="{0DBC0926-AA2C-4809-8E1E-00CA21FF2E74}"/>
    <cellStyle name="40% - Accent1 2 2 7 2 2" xfId="39306" xr:uid="{3199B594-6484-4D04-ABF0-EFB47F3A6C29}"/>
    <cellStyle name="40% - Accent1 2 2 7 3" xfId="32058" xr:uid="{3E9D026C-59DB-424E-947B-F62D7E376343}"/>
    <cellStyle name="40% - Accent1 2 2 8" xfId="16218" xr:uid="{F369DCAC-6A4B-4D65-BAFD-D8A293F8E3A3}"/>
    <cellStyle name="40% - Accent1 2 2 8 2" xfId="23815" xr:uid="{02AEDD80-2B4C-4B57-AEB1-B3DF8D7183C8}"/>
    <cellStyle name="40% - Accent1 2 2 8 2 2" xfId="39176" xr:uid="{4049F129-48A4-45E0-B6E1-8FC546D692EF}"/>
    <cellStyle name="40% - Accent1 2 2 8 3" xfId="31928" xr:uid="{A936BC33-5C5D-4CF3-8855-E2A9510AEB7D}"/>
    <cellStyle name="40% - Accent1 2 2 9" xfId="22222" xr:uid="{3FA959FF-BDFA-4585-8B02-D23F2B528CB3}"/>
    <cellStyle name="40% - Accent1 2 2 9 2" xfId="37583" xr:uid="{69EB19F5-BDBF-4836-9BE8-2EDB52B6AD7C}"/>
    <cellStyle name="40% - Accent1 2 3" xfId="14502" xr:uid="{79F3189A-1BF2-4EFF-83DA-B7A7826D5F01}"/>
    <cellStyle name="40% - Accent1 2 3 10" xfId="30408" xr:uid="{A192CB32-2C09-4688-9AA1-14CC243DD2C3}"/>
    <cellStyle name="40% - Accent1 2 3 2" xfId="17910" xr:uid="{E99CB02B-E439-427E-8208-EF7BB0374023}"/>
    <cellStyle name="40% - Accent1 2 3 2 2" xfId="25439" xr:uid="{D06A7267-6041-4225-906C-ED32375B92EC}"/>
    <cellStyle name="40% - Accent1 2 3 2 2 2" xfId="40800" xr:uid="{68615A40-AA23-4855-8BC9-FF6AB52A37BD}"/>
    <cellStyle name="40% - Accent1 2 3 2 3" xfId="33552" xr:uid="{B8E3409D-B3C6-4145-B43F-298BC70D7979}"/>
    <cellStyle name="40% - Accent1 2 3 3" xfId="18755" xr:uid="{C14D3CB1-C0AA-42BF-88C0-0D19216C9846}"/>
    <cellStyle name="40% - Accent1 2 3 3 2" xfId="26281" xr:uid="{09F9DAA5-3777-4D46-BDF0-6278477D4700}"/>
    <cellStyle name="40% - Accent1 2 3 3 2 2" xfId="41642" xr:uid="{5154E93A-3E99-4BF6-9B2C-D7532417A8A5}"/>
    <cellStyle name="40% - Accent1 2 3 3 3" xfId="34394" xr:uid="{D2BE1823-B722-4F88-A159-E9798F84654E}"/>
    <cellStyle name="40% - Accent1 2 3 4" xfId="19600" xr:uid="{E6FFFE40-C427-4BAB-8810-1F8F902E57A3}"/>
    <cellStyle name="40% - Accent1 2 3 4 2" xfId="27117" xr:uid="{AC12DEA8-2215-4732-AF90-FF231AB896F7}"/>
    <cellStyle name="40% - Accent1 2 3 4 2 2" xfId="42478" xr:uid="{2D085197-26C3-459F-AC3D-6AEDFBE839D0}"/>
    <cellStyle name="40% - Accent1 2 3 4 3" xfId="35230" xr:uid="{E6C6B312-02C3-4247-8B41-330EA7C6F39B}"/>
    <cellStyle name="40% - Accent1 2 3 5" xfId="16211" xr:uid="{22197C95-4983-4F4D-8CF7-BC7C1A2051AE}"/>
    <cellStyle name="40% - Accent1 2 3 5 2" xfId="23808" xr:uid="{4854B50D-2B36-4FC2-970D-B4A2D1C46B99}"/>
    <cellStyle name="40% - Accent1 2 3 5 2 2" xfId="39169" xr:uid="{2976FE92-5A39-45EE-B5FB-6352CC850920}"/>
    <cellStyle name="40% - Accent1 2 3 5 3" xfId="31921" xr:uid="{51FE0AF9-5EB0-4B48-90DC-E0AB130D6363}"/>
    <cellStyle name="40% - Accent1 2 3 6" xfId="20080" xr:uid="{B41D4BD8-E32E-4176-A8A2-59F39E9733B8}"/>
    <cellStyle name="40% - Accent1 2 3 6 2" xfId="27559" xr:uid="{0B02A714-3A35-4E04-A51E-AEDAA24E82F9}"/>
    <cellStyle name="40% - Accent1 2 3 6 2 2" xfId="42920" xr:uid="{ADDD7CD3-820F-40C4-A2B5-E80D324DF6B9}"/>
    <cellStyle name="40% - Accent1 2 3 6 3" xfId="35672" xr:uid="{5C33D185-31DB-4268-88E7-80062832E38B}"/>
    <cellStyle name="40% - Accent1 2 3 7" xfId="20565" xr:uid="{5E122A21-791E-457C-857E-9CD491648E41}"/>
    <cellStyle name="40% - Accent1 2 3 7 2" xfId="27987" xr:uid="{4D3E9288-7442-44B4-AAB0-495CD7F59495}"/>
    <cellStyle name="40% - Accent1 2 3 7 2 2" xfId="43348" xr:uid="{74058EA9-F267-4DFF-9EEB-2E5CA9A78667}"/>
    <cellStyle name="40% - Accent1 2 3 7 3" xfId="36100" xr:uid="{E75A51BC-8B75-43A8-B3A9-AE08614A6E1D}"/>
    <cellStyle name="40% - Accent1 2 3 8" xfId="21002" xr:uid="{84E9A350-7E4B-4FB9-B6FC-A2190992745F}"/>
    <cellStyle name="40% - Accent1 2 3 8 2" xfId="28364" xr:uid="{55F4AFF9-71D3-42A7-B1CD-98C274F83047}"/>
    <cellStyle name="40% - Accent1 2 3 8 2 2" xfId="43725" xr:uid="{56363BF1-D022-4C81-88AC-877F1227A359}"/>
    <cellStyle name="40% - Accent1 2 3 8 3" xfId="36477" xr:uid="{3B6A00B3-F64D-4B97-9C8D-BA20563166BB}"/>
    <cellStyle name="40% - Accent1 2 3 9" xfId="22296" xr:uid="{6AFFABC0-EABB-4FAE-9362-81D0E0CC0475}"/>
    <cellStyle name="40% - Accent1 2 3 9 2" xfId="37657" xr:uid="{4275DF17-75A7-44A3-AE82-959209E4EEFD}"/>
    <cellStyle name="40% - Accent1 2 4" xfId="13883" xr:uid="{3C7FA428-1953-4D0E-977A-443D9EFF9673}"/>
    <cellStyle name="40% - Accent1 2 4 10" xfId="29983" xr:uid="{56CAC941-D641-44B2-A542-2EBB49818F2D}"/>
    <cellStyle name="40% - Accent1 2 4 2" xfId="17358" xr:uid="{F00D9381-8195-4CF3-B316-E42889B53592}"/>
    <cellStyle name="40% - Accent1 2 4 2 2" xfId="24891" xr:uid="{8B4F96F2-4459-45C7-8790-3D650146F135}"/>
    <cellStyle name="40% - Accent1 2 4 2 2 2" xfId="40252" xr:uid="{863F496A-F3F4-4837-AF1F-A3595DBB6CB3}"/>
    <cellStyle name="40% - Accent1 2 4 2 3" xfId="33004" xr:uid="{9B74F492-C2AC-4AD3-B76E-47A0AEB2CDB8}"/>
    <cellStyle name="40% - Accent1 2 4 3" xfId="18218" xr:uid="{1AC8C026-FAD7-47E2-A438-605A36F18565}"/>
    <cellStyle name="40% - Accent1 2 4 3 2" xfId="25747" xr:uid="{6C7F1DF7-BE16-4DF5-B31B-013D97034134}"/>
    <cellStyle name="40% - Accent1 2 4 3 2 2" xfId="41108" xr:uid="{75609273-8C9B-44EA-8C54-4AC5DFE9868C}"/>
    <cellStyle name="40% - Accent1 2 4 3 3" xfId="33860" xr:uid="{A7F9C2D6-385F-4E36-8ECE-53ADA2CC5C70}"/>
    <cellStyle name="40% - Accent1 2 4 4" xfId="19065" xr:uid="{421B9217-16BF-4E16-84A6-F0B11F824BC5}"/>
    <cellStyle name="40% - Accent1 2 4 4 2" xfId="26590" xr:uid="{42E74801-A6D8-4E96-8394-F3723CF8B227}"/>
    <cellStyle name="40% - Accent1 2 4 4 2 2" xfId="41951" xr:uid="{F0C2CAF7-7ACA-4537-B1F1-C882AE12751A}"/>
    <cellStyle name="40% - Accent1 2 4 4 3" xfId="34703" xr:uid="{75FDE836-28B5-492C-AF9E-8BC7348EC318}"/>
    <cellStyle name="40% - Accent1 2 4 5" xfId="17086" xr:uid="{FA52C43E-67D7-47A3-A1C5-7D45E71970AB}"/>
    <cellStyle name="40% - Accent1 2 4 5 2" xfId="24625" xr:uid="{5B30A4F2-CE3A-4A6D-AB79-3E207A40D379}"/>
    <cellStyle name="40% - Accent1 2 4 5 2 2" xfId="39986" xr:uid="{3DF42254-8FE0-460F-B540-BCD8A4948253}"/>
    <cellStyle name="40% - Accent1 2 4 5 3" xfId="32738" xr:uid="{F0850683-DE8B-4D90-AB14-005F11F771AD}"/>
    <cellStyle name="40% - Accent1 2 4 6" xfId="17438" xr:uid="{C5274C33-ACE2-49AC-B830-C805E6EA08BC}"/>
    <cellStyle name="40% - Accent1 2 4 6 2" xfId="24971" xr:uid="{65BB1B20-6988-4B3E-84D2-EDBDA4F3AEA7}"/>
    <cellStyle name="40% - Accent1 2 4 6 2 2" xfId="40332" xr:uid="{C633A2DC-71A6-4BC6-8BC5-1973161D1CD6}"/>
    <cellStyle name="40% - Accent1 2 4 6 3" xfId="33084" xr:uid="{3F33347C-0AD1-48A8-8F52-FCF62B5D3D20}"/>
    <cellStyle name="40% - Accent1 2 4 7" xfId="16111" xr:uid="{1E9C2650-9E5C-4096-AB1B-768418991C81}"/>
    <cellStyle name="40% - Accent1 2 4 7 2" xfId="23717" xr:uid="{25891CCE-FBD6-433D-8CAE-7E53A34B59ED}"/>
    <cellStyle name="40% - Accent1 2 4 7 2 2" xfId="39078" xr:uid="{533338DD-B31B-41FD-8A0D-E508F67184C3}"/>
    <cellStyle name="40% - Accent1 2 4 7 3" xfId="31830" xr:uid="{1326D8A9-ECC2-4159-B968-A238362F15C9}"/>
    <cellStyle name="40% - Accent1 2 4 8" xfId="15631" xr:uid="{E6EF9243-C73D-4428-BDB6-A065F38F1E3B}"/>
    <cellStyle name="40% - Accent1 2 4 8 2" xfId="23276" xr:uid="{F1CD1DDF-5CA6-4291-A885-1FC0FD3AC5A8}"/>
    <cellStyle name="40% - Accent1 2 4 8 2 2" xfId="38637" xr:uid="{B0728F4E-63CB-4A18-BA5E-BBC88FB0EA0E}"/>
    <cellStyle name="40% - Accent1 2 4 8 3" xfId="31389" xr:uid="{6F0C55DB-5B94-4DB3-9D01-125A71557FF4}"/>
    <cellStyle name="40% - Accent1 2 4 9" xfId="21871" xr:uid="{E96E8C1B-E2B0-49B0-BAB0-E327E9F4DBA7}"/>
    <cellStyle name="40% - Accent1 2 4 9 2" xfId="37232" xr:uid="{4266AE18-2CE0-4552-9059-2431BC9B97CD}"/>
    <cellStyle name="40% - Accent1 2 5" xfId="14362" xr:uid="{14F00A03-33C4-4A37-A998-EDCDBD0F4852}"/>
    <cellStyle name="40% - Accent1 2 5 10" xfId="30288" xr:uid="{3D5309BC-FF8F-4E34-A56B-44F4D826D8FF}"/>
    <cellStyle name="40% - Accent1 2 5 2" xfId="17774" xr:uid="{208A8871-B5C0-4F42-B23E-F7F87B19E2B3}"/>
    <cellStyle name="40% - Accent1 2 5 2 2" xfId="25305" xr:uid="{AD2F9127-F8CD-4956-9A8B-15D077B3CE85}"/>
    <cellStyle name="40% - Accent1 2 5 2 2 2" xfId="40666" xr:uid="{4EC62254-6348-4DF1-8E46-796C7DEA1026}"/>
    <cellStyle name="40% - Accent1 2 5 2 3" xfId="33418" xr:uid="{0D19390D-19EB-4D42-A408-694B239DE632}"/>
    <cellStyle name="40% - Accent1 2 5 3" xfId="18618" xr:uid="{E07AE476-6F02-4248-A672-CB4851D3DD0D}"/>
    <cellStyle name="40% - Accent1 2 5 3 2" xfId="26144" xr:uid="{51EF4585-A886-4973-B1D5-25E0CFA7D4FC}"/>
    <cellStyle name="40% - Accent1 2 5 3 2 2" xfId="41505" xr:uid="{50F3D96B-258F-4E82-9A62-B0E1A0ED3312}"/>
    <cellStyle name="40% - Accent1 2 5 3 3" xfId="34257" xr:uid="{2730A34B-8968-477A-B02F-40F606D503A1}"/>
    <cellStyle name="40% - Accent1 2 5 4" xfId="19469" xr:uid="{7C7A6652-7199-47D3-B880-3E0D5184B15C}"/>
    <cellStyle name="40% - Accent1 2 5 4 2" xfId="26987" xr:uid="{77FAC5CA-79B2-499C-BD77-6BC589584AC4}"/>
    <cellStyle name="40% - Accent1 2 5 4 2 2" xfId="42348" xr:uid="{731BC2B5-8813-40D5-BA94-A25E79EDA7A5}"/>
    <cellStyle name="40% - Accent1 2 5 4 3" xfId="35100" xr:uid="{9DF74FA2-E76D-49DE-BB6A-94AD52CCE4ED}"/>
    <cellStyle name="40% - Accent1 2 5 5" xfId="15666" xr:uid="{9DF7D64B-F403-480B-A17F-7EABE53FA40E}"/>
    <cellStyle name="40% - Accent1 2 5 5 2" xfId="23307" xr:uid="{ED46A666-F5DD-428D-AA78-9BD4C3EFBCE8}"/>
    <cellStyle name="40% - Accent1 2 5 5 2 2" xfId="38668" xr:uid="{19015301-EA9B-42A0-B16C-891B39D46A33}"/>
    <cellStyle name="40% - Accent1 2 5 5 3" xfId="31420" xr:uid="{674D9304-8B57-460E-8462-16CA51A140F3}"/>
    <cellStyle name="40% - Accent1 2 5 6" xfId="20482" xr:uid="{95019708-328B-4D63-89C8-5AF88D4BC897}"/>
    <cellStyle name="40% - Accent1 2 5 6 2" xfId="27915" xr:uid="{98C8604D-CE13-420A-A104-B6781A580CC1}"/>
    <cellStyle name="40% - Accent1 2 5 6 2 2" xfId="43276" xr:uid="{18D483DD-8B9E-441C-8015-7839F45AA705}"/>
    <cellStyle name="40% - Accent1 2 5 6 3" xfId="36028" xr:uid="{4E2AA501-A26A-48BD-867C-FBD111DF5661}"/>
    <cellStyle name="40% - Accent1 2 5 7" xfId="20932" xr:uid="{33EC030D-D3CA-423D-A8D7-FC0A018B0642}"/>
    <cellStyle name="40% - Accent1 2 5 7 2" xfId="28305" xr:uid="{EAD2F768-3B00-423D-AE30-7825CBC5496F}"/>
    <cellStyle name="40% - Accent1 2 5 7 2 2" xfId="43666" xr:uid="{1D74D61E-AAD1-45C8-8DC8-DCB701DFFD8D}"/>
    <cellStyle name="40% - Accent1 2 5 7 3" xfId="36418" xr:uid="{979897E2-7F83-42C9-A58C-06BC9AE6EA7A}"/>
    <cellStyle name="40% - Accent1 2 5 8" xfId="21279" xr:uid="{B6F036C4-C174-4902-B375-EB16350FDEBA}"/>
    <cellStyle name="40% - Accent1 2 5 8 2" xfId="28599" xr:uid="{CBB02606-3A95-4EF5-8ED5-11CEEE5C75B3}"/>
    <cellStyle name="40% - Accent1 2 5 8 2 2" xfId="43960" xr:uid="{22018877-8FEF-42C8-8654-66917ECB64FC}"/>
    <cellStyle name="40% - Accent1 2 5 8 3" xfId="36712" xr:uid="{9FD2F5F9-BE36-42A7-8D96-0C4A9E130C8E}"/>
    <cellStyle name="40% - Accent1 2 5 9" xfId="22176" xr:uid="{0409B2BC-B2BE-46A1-B6B5-095A8F018012}"/>
    <cellStyle name="40% - Accent1 2 5 9 2" xfId="37537" xr:uid="{5E5B277A-2977-42F8-B253-13895CA65917}"/>
    <cellStyle name="40% - Accent1 2 6" xfId="14188" xr:uid="{70549F19-D154-4307-9125-495AB23D811B}"/>
    <cellStyle name="40% - Accent1 2 6 10" xfId="30181" xr:uid="{6AF5BD52-D991-4ED7-A1F6-257244C8A3DF}"/>
    <cellStyle name="40% - Accent1 2 6 2" xfId="17624" xr:uid="{CC60986E-DC3E-46B0-B4D7-A3AE18D897DD}"/>
    <cellStyle name="40% - Accent1 2 6 2 2" xfId="25157" xr:uid="{2C583213-1E8B-44BF-8510-8DE0FF188D2E}"/>
    <cellStyle name="40% - Accent1 2 6 2 2 2" xfId="40518" xr:uid="{575C6836-ACA4-4CAA-B2F3-B65C26EA5839}"/>
    <cellStyle name="40% - Accent1 2 6 2 3" xfId="33270" xr:uid="{7064A90A-F883-4DCC-A412-380AD84C5388}"/>
    <cellStyle name="40% - Accent1 2 6 3" xfId="18469" xr:uid="{74620FB6-360B-419E-8658-C0173590E8A7}"/>
    <cellStyle name="40% - Accent1 2 6 3 2" xfId="25996" xr:uid="{5AF5D651-20C2-440B-952C-543024EE742B}"/>
    <cellStyle name="40% - Accent1 2 6 3 2 2" xfId="41357" xr:uid="{A64D16C7-3665-4523-819D-5537EA8B8B33}"/>
    <cellStyle name="40% - Accent1 2 6 3 3" xfId="34109" xr:uid="{FBCB23A0-F62F-4D5A-AF5D-ABD2547FC13B}"/>
    <cellStyle name="40% - Accent1 2 6 4" xfId="19319" xr:uid="{E0E93813-5EE7-454E-A608-ED6DE05E703C}"/>
    <cellStyle name="40% - Accent1 2 6 4 2" xfId="26838" xr:uid="{0A845106-4B69-42AF-8D36-0348CAF5C4DC}"/>
    <cellStyle name="40% - Accent1 2 6 4 2 2" xfId="42199" xr:uid="{93C6763F-3022-430A-928A-E3C2307CF03F}"/>
    <cellStyle name="40% - Accent1 2 6 4 3" xfId="34951" xr:uid="{4FFBC895-A947-4E5F-95DE-2D39B5B78216}"/>
    <cellStyle name="40% - Accent1 2 6 5" xfId="15806" xr:uid="{76BC375D-254B-4725-890F-CB228705C5E6}"/>
    <cellStyle name="40% - Accent1 2 6 5 2" xfId="23436" xr:uid="{2B50F12A-67E8-4414-8FC6-157D3666D399}"/>
    <cellStyle name="40% - Accent1 2 6 5 2 2" xfId="38797" xr:uid="{CFE65B73-150A-45E1-BF40-AF27E6BDC89F}"/>
    <cellStyle name="40% - Accent1 2 6 5 3" xfId="31549" xr:uid="{8D2B1FEE-4C14-4CFE-8DA8-AC7EC8F259D4}"/>
    <cellStyle name="40% - Accent1 2 6 6" xfId="14930" xr:uid="{C04FF05F-2407-41F1-AE7D-9F6AA2540672}"/>
    <cellStyle name="40% - Accent1 2 6 6 2" xfId="22622" xr:uid="{977EAFE0-98D7-4F27-8A2E-7C5F658969EC}"/>
    <cellStyle name="40% - Accent1 2 6 6 2 2" xfId="37983" xr:uid="{2DFC927E-9CF3-45D6-BE94-3DE38F82F8D2}"/>
    <cellStyle name="40% - Accent1 2 6 6 3" xfId="30735" xr:uid="{3EB63C55-364D-4C7F-AF4E-700E275B25CC}"/>
    <cellStyle name="40% - Accent1 2 6 7" xfId="15250" xr:uid="{E57247E1-AFFF-4829-BCFE-7F056C0175E9}"/>
    <cellStyle name="40% - Accent1 2 6 7 2" xfId="22918" xr:uid="{F694152B-8D16-473E-9203-F71FC62BBE42}"/>
    <cellStyle name="40% - Accent1 2 6 7 2 2" xfId="38279" xr:uid="{C6249CF9-5ABE-4540-97AE-B4F79EECFD86}"/>
    <cellStyle name="40% - Accent1 2 6 7 3" xfId="31031" xr:uid="{F21D90ED-6603-4308-B19E-6AF8991D30DE}"/>
    <cellStyle name="40% - Accent1 2 6 8" xfId="20571" xr:uid="{F2078F43-E2F0-40E2-9625-F2C76F7BDCAE}"/>
    <cellStyle name="40% - Accent1 2 6 8 2" xfId="27992" xr:uid="{1CAFD9EE-1AED-40BE-978A-57594790F78E}"/>
    <cellStyle name="40% - Accent1 2 6 8 2 2" xfId="43353" xr:uid="{AAC69720-CBDC-448B-A84D-93202B35E9D2}"/>
    <cellStyle name="40% - Accent1 2 6 8 3" xfId="36105" xr:uid="{AFAE467D-1801-443D-9393-1E7CFF4E58C3}"/>
    <cellStyle name="40% - Accent1 2 6 9" xfId="22069" xr:uid="{E1CF2581-067C-492B-AE61-866F6F50EC46}"/>
    <cellStyle name="40% - Accent1 2 6 9 2" xfId="37430" xr:uid="{7BCB624F-A821-440A-AF9A-74D6BD559DB5}"/>
    <cellStyle name="40% - Accent1 2 7" xfId="16955" xr:uid="{7A5E2F59-946A-4176-A9EB-0875CA99D52D}"/>
    <cellStyle name="40% - Accent1 2 7 2" xfId="24498" xr:uid="{B89C50E1-3847-44C0-9382-53DC74035C93}"/>
    <cellStyle name="40% - Accent1 2 7 2 2" xfId="39859" xr:uid="{396F3F64-E64D-49D1-8998-E06C77FBC543}"/>
    <cellStyle name="40% - Accent1 2 7 3" xfId="32611" xr:uid="{DAEAD071-8ABB-4DDD-96EB-7677FAAB870B}"/>
    <cellStyle name="40% - Accent1 2 8" xfId="17120" xr:uid="{C6B604B9-87E4-4992-A225-9EAB7E7C9A8B}"/>
    <cellStyle name="40% - Accent1 2 8 2" xfId="24659" xr:uid="{273A3C95-127A-4948-B8C5-583578BC495F}"/>
    <cellStyle name="40% - Accent1 2 8 2 2" xfId="40020" xr:uid="{D1D11061-46D0-47D9-9380-9150D4DA08E8}"/>
    <cellStyle name="40% - Accent1 2 8 3" xfId="32772" xr:uid="{817DFBC1-1391-426D-8F49-AC256DE81A97}"/>
    <cellStyle name="40% - Accent1 2 9" xfId="17736" xr:uid="{225EC609-A4D5-4301-9ACE-9F1F7AEBCEE9}"/>
    <cellStyle name="40% - Accent1 2 9 2" xfId="25268" xr:uid="{A62E0738-8D4E-4687-9C9E-FB6F315DCDA5}"/>
    <cellStyle name="40% - Accent1 2 9 2 2" xfId="40629" xr:uid="{B50EC30D-355F-41DF-BA62-7AC49B9C9D58}"/>
    <cellStyle name="40% - Accent1 2 9 3" xfId="33381" xr:uid="{07882A1A-6D70-4C7B-A3B1-BFD58101916B}"/>
    <cellStyle name="40% - Accent1 20" xfId="12504" xr:uid="{27D54907-89F6-47C7-B25D-26D395E75D36}"/>
    <cellStyle name="40% - Accent1 3" xfId="8539" xr:uid="{FC54B5DA-B508-46F1-8789-3B8927C9F578}"/>
    <cellStyle name="40% - Accent1 3 10" xfId="20000" xr:uid="{BDB2D9C2-3CFB-4F61-98E4-1836EDF0EFF5}"/>
    <cellStyle name="40% - Accent1 3 10 2" xfId="27487" xr:uid="{D88226A7-1C9D-42E2-B0ED-99A4B0239208}"/>
    <cellStyle name="40% - Accent1 3 10 2 2" xfId="42848" xr:uid="{B14773C9-D6C6-42D4-8070-79A9C5F7FACA}"/>
    <cellStyle name="40% - Accent1 3 10 3" xfId="35600" xr:uid="{37B82062-855B-4B7E-9F3C-446EAE4A2FE9}"/>
    <cellStyle name="40% - Accent1 3 11" xfId="16758" xr:uid="{7AB7A306-C87D-4A89-BE2B-AD418986BB25}"/>
    <cellStyle name="40% - Accent1 3 11 2" xfId="24314" xr:uid="{712F5EBA-2810-40ED-9C74-41CF7C40D136}"/>
    <cellStyle name="40% - Accent1 3 11 2 2" xfId="39675" xr:uid="{CA55C628-8D54-40FA-9251-319E4BB6BE5C}"/>
    <cellStyle name="40% - Accent1 3 11 3" xfId="32427" xr:uid="{9E695EB8-BC15-4AB2-BB52-A99623C210D2}"/>
    <cellStyle name="40% - Accent1 3 12" xfId="16048" xr:uid="{93FDA7F6-5314-4C99-ABC0-977DBA931E9C}"/>
    <cellStyle name="40% - Accent1 3 12 2" xfId="23655" xr:uid="{F6DABB16-0EE2-4336-A61A-B36420B1A179}"/>
    <cellStyle name="40% - Accent1 3 12 2 2" xfId="39016" xr:uid="{B791AD5F-1DEE-425F-9BF6-A502AD45CB9D}"/>
    <cellStyle name="40% - Accent1 3 12 3" xfId="31768" xr:uid="{94A4401A-0F4C-4016-9178-D2CDFFFBD8F8}"/>
    <cellStyle name="40% - Accent1 3 13" xfId="16103" xr:uid="{E2E03549-242F-4A7D-AF55-41A07C0AD377}"/>
    <cellStyle name="40% - Accent1 3 13 2" xfId="23709" xr:uid="{ACD1E807-43B7-49FC-939A-C34AE582B4DE}"/>
    <cellStyle name="40% - Accent1 3 13 2 2" xfId="39070" xr:uid="{40876BF3-700B-45F3-8830-F63FB0C32CCA}"/>
    <cellStyle name="40% - Accent1 3 13 3" xfId="31822" xr:uid="{669B3C64-85F0-4654-9770-42FFAB8214E8}"/>
    <cellStyle name="40% - Accent1 3 14" xfId="21734" xr:uid="{80CBAD9E-A9CB-4206-9E0A-222B961945AD}"/>
    <cellStyle name="40% - Accent1 3 14 2" xfId="37095" xr:uid="{9E5FA238-0742-4BFD-A9B9-88A41CAFD308}"/>
    <cellStyle name="40% - Accent1 3 15" xfId="13548" xr:uid="{B79D9849-93FF-43DF-8B5D-012664FF550B}"/>
    <cellStyle name="40% - Accent1 3 15 2" xfId="29846" xr:uid="{714ADB00-5FC8-480F-8BFB-4078D23F7645}"/>
    <cellStyle name="40% - Accent1 3 16" xfId="29105" xr:uid="{2F30CB0D-3ED3-44DC-8E60-ED4E6D6949D7}"/>
    <cellStyle name="40% - Accent1 3 17" xfId="12746" xr:uid="{4E22EAAB-D773-4FB2-935C-44AA65B35D99}"/>
    <cellStyle name="40% - Accent1 3 18" xfId="44401" xr:uid="{C19211AA-B997-43A3-8725-5FEF5E796AE0}"/>
    <cellStyle name="40% - Accent1 3 2" xfId="12314" xr:uid="{3E122F06-CAFE-4042-B723-437DBC447333}"/>
    <cellStyle name="40% - Accent1 3 2 10" xfId="14485" xr:uid="{9FFAF448-1192-4823-874F-9030ADF8004E}"/>
    <cellStyle name="40% - Accent1 3 2 10 2" xfId="30391" xr:uid="{7E2EBDE6-D14F-422A-9D49-1F0D824398D9}"/>
    <cellStyle name="40% - Accent1 3 2 11" xfId="29535" xr:uid="{A54B594B-2D1A-4818-950A-38FDCE23715B}"/>
    <cellStyle name="40% - Accent1 3 2 12" xfId="13178" xr:uid="{83B5DBDB-CEC1-4B63-85B4-8F4CEE14A063}"/>
    <cellStyle name="40% - Accent1 3 2 13" xfId="44431" xr:uid="{E6BA9715-1C5B-4195-9E12-026C5E4CCAB2}"/>
    <cellStyle name="40% - Accent1 3 2 2" xfId="17893" xr:uid="{236C1F54-D576-4FD5-A9A3-84B753088A1F}"/>
    <cellStyle name="40% - Accent1 3 2 2 2" xfId="25422" xr:uid="{59262B99-11A3-4919-AAF3-D9271090173D}"/>
    <cellStyle name="40% - Accent1 3 2 2 2 2" xfId="40783" xr:uid="{B23394A6-B677-4D7D-989D-A4D58F9A9EEC}"/>
    <cellStyle name="40% - Accent1 3 2 2 3" xfId="33535" xr:uid="{34332832-48F0-4C9A-AC11-994D8641D0A7}"/>
    <cellStyle name="40% - Accent1 3 2 3" xfId="18738" xr:uid="{5B5F769B-F2DA-40D7-A5D7-710C68482233}"/>
    <cellStyle name="40% - Accent1 3 2 3 2" xfId="26264" xr:uid="{3D613AFA-691C-4159-8046-051418A480B0}"/>
    <cellStyle name="40% - Accent1 3 2 3 2 2" xfId="41625" xr:uid="{F8971E3D-6B6B-492C-ADE4-C14219147480}"/>
    <cellStyle name="40% - Accent1 3 2 3 3" xfId="34377" xr:uid="{69E01EA1-C53D-4780-A545-80C14AB239E8}"/>
    <cellStyle name="40% - Accent1 3 2 4" xfId="19583" xr:uid="{6DCBA225-3698-4CBC-969D-A2F26B8C7D32}"/>
    <cellStyle name="40% - Accent1 3 2 4 2" xfId="27100" xr:uid="{62F39AD7-23C5-48E7-86F3-5B7D24440E0F}"/>
    <cellStyle name="40% - Accent1 3 2 4 2 2" xfId="42461" xr:uid="{2DBBAD6C-92A1-41E3-BA77-60BDF2BE9E36}"/>
    <cellStyle name="40% - Accent1 3 2 4 3" xfId="35213" xr:uid="{BF1B7AF3-AC51-4C39-8F18-0684B9D2DADF}"/>
    <cellStyle name="40% - Accent1 3 2 5" xfId="15719" xr:uid="{4A27994C-3FDC-460A-BEB6-B1371A7525EB}"/>
    <cellStyle name="40% - Accent1 3 2 5 2" xfId="23356" xr:uid="{4CEA14B8-2CB7-4D3D-878E-FFA3DAB865F1}"/>
    <cellStyle name="40% - Accent1 3 2 5 2 2" xfId="38717" xr:uid="{F1E2D82E-8A00-4F94-B5E2-9E66BF3D7849}"/>
    <cellStyle name="40% - Accent1 3 2 5 3" xfId="31469" xr:uid="{121E0E44-775C-4D7D-A740-0773547A443B}"/>
    <cellStyle name="40% - Accent1 3 2 6" xfId="15651" xr:uid="{AC3EEA95-BDAF-42E2-88F3-B1FE5D1282B4}"/>
    <cellStyle name="40% - Accent1 3 2 6 2" xfId="23293" xr:uid="{A692FADE-836F-40D5-B47A-56EE1D2FF903}"/>
    <cellStyle name="40% - Accent1 3 2 6 2 2" xfId="38654" xr:uid="{5800E60E-8AFF-475E-8E0F-8268DDDB6B8F}"/>
    <cellStyle name="40% - Accent1 3 2 6 3" xfId="31406" xr:uid="{3A93161A-90FF-4DE3-B2AF-8236F3911731}"/>
    <cellStyle name="40% - Accent1 3 2 7" xfId="16364" xr:uid="{E526C142-69A7-42A1-8356-DDB9E12D39AE}"/>
    <cellStyle name="40% - Accent1 3 2 7 2" xfId="23948" xr:uid="{E743A89D-5AE3-4B28-A34E-3051A29A8275}"/>
    <cellStyle name="40% - Accent1 3 2 7 2 2" xfId="39309" xr:uid="{67AE1E66-93C7-4C33-9984-C18F08926439}"/>
    <cellStyle name="40% - Accent1 3 2 7 3" xfId="32061" xr:uid="{FEDB4CC5-5147-4C29-B0C0-867F105F1BE3}"/>
    <cellStyle name="40% - Accent1 3 2 8" xfId="16341" xr:uid="{2671B621-3B98-4033-BAAC-6EE0B9CD5E2B}"/>
    <cellStyle name="40% - Accent1 3 2 8 2" xfId="23930" xr:uid="{96B4FCCA-8BD3-41B4-9D1E-FB527EC29A97}"/>
    <cellStyle name="40% - Accent1 3 2 8 2 2" xfId="39291" xr:uid="{8C35D08E-8CE7-490C-A26B-13CFC6F793EA}"/>
    <cellStyle name="40% - Accent1 3 2 8 3" xfId="32043" xr:uid="{6174C6F4-7128-4797-A437-DFFBB51B525C}"/>
    <cellStyle name="40% - Accent1 3 2 9" xfId="22279" xr:uid="{F061EE9A-CE46-44CA-B01A-CAF7FB3EFEBD}"/>
    <cellStyle name="40% - Accent1 3 2 9 2" xfId="37640" xr:uid="{A104B56F-5873-419F-B1E2-302DF7E46A89}"/>
    <cellStyle name="40% - Accent1 3 3" xfId="13968" xr:uid="{6A981B96-FCE7-4DBD-A738-F9AC5A9D6505}"/>
    <cellStyle name="40% - Accent1 3 3 10" xfId="30031" xr:uid="{AFDFADC1-66B2-4EAF-9F4C-588FA7155210}"/>
    <cellStyle name="40% - Accent1 3 3 2" xfId="17432" xr:uid="{55744F90-5B9E-49CD-97B6-F80330951F7E}"/>
    <cellStyle name="40% - Accent1 3 3 2 2" xfId="24965" xr:uid="{A815960F-F164-4F0D-A6DD-823E8B893F2D}"/>
    <cellStyle name="40% - Accent1 3 3 2 2 2" xfId="40326" xr:uid="{60A8D1FB-3ED1-4B3A-BCC7-CCEE29474E00}"/>
    <cellStyle name="40% - Accent1 3 3 2 3" xfId="33078" xr:uid="{FB504F5A-C31A-4C95-A82A-2EB78656D243}"/>
    <cellStyle name="40% - Accent1 3 3 3" xfId="18285" xr:uid="{9E1AC325-36F9-4CD6-BDBB-AF2B9635B11E}"/>
    <cellStyle name="40% - Accent1 3 3 3 2" xfId="25814" xr:uid="{ADD38D9D-37FE-4F57-869C-A568AC048957}"/>
    <cellStyle name="40% - Accent1 3 3 3 2 2" xfId="41175" xr:uid="{65B8A9FB-F747-469E-9DDB-8C80CF2B1483}"/>
    <cellStyle name="40% - Accent1 3 3 3 3" xfId="33927" xr:uid="{EB5ABB6F-F243-47F9-A8AC-97F9EF20FE0C}"/>
    <cellStyle name="40% - Accent1 3 3 4" xfId="19137" xr:uid="{687C788A-9683-4360-860B-9185863672BF}"/>
    <cellStyle name="40% - Accent1 3 3 4 2" xfId="26659" xr:uid="{0166B655-B140-43DF-AB9B-6157FD731636}"/>
    <cellStyle name="40% - Accent1 3 3 4 2 2" xfId="42020" xr:uid="{EC852720-5E57-480D-83B3-41D8F396047E}"/>
    <cellStyle name="40% - Accent1 3 3 4 3" xfId="34772" xr:uid="{E758F525-FE7D-4799-BF25-93A24E349106}"/>
    <cellStyle name="40% - Accent1 3 3 5" xfId="15783" xr:uid="{4831149E-A910-4615-B839-EB22DB0AE561}"/>
    <cellStyle name="40% - Accent1 3 3 5 2" xfId="23417" xr:uid="{9810290B-DD47-44D9-AAC7-887E30491162}"/>
    <cellStyle name="40% - Accent1 3 3 5 2 2" xfId="38778" xr:uid="{68D17CC7-9552-482B-88F6-575CDC4EE656}"/>
    <cellStyle name="40% - Accent1 3 3 5 3" xfId="31530" xr:uid="{36DF9CEE-BCBA-4C07-8A3D-2CBC04C3DA61}"/>
    <cellStyle name="40% - Accent1 3 3 6" xfId="20134" xr:uid="{D8A60317-7A71-4823-ADEB-F8953D946A46}"/>
    <cellStyle name="40% - Accent1 3 3 6 2" xfId="27608" xr:uid="{4B398992-EEE5-4F32-8582-EC8F56B3C0EB}"/>
    <cellStyle name="40% - Accent1 3 3 6 2 2" xfId="42969" xr:uid="{7490429F-0F77-40E6-B74B-41AC4F0B0DB0}"/>
    <cellStyle name="40% - Accent1 3 3 6 3" xfId="35721" xr:uid="{C1221800-579F-462E-93CD-B795BF6FE425}"/>
    <cellStyle name="40% - Accent1 3 3 7" xfId="20246" xr:uid="{C50E04BF-112A-4052-8B10-DAFADD33519A}"/>
    <cellStyle name="40% - Accent1 3 3 7 2" xfId="27707" xr:uid="{E96E3BE4-3BD8-4E38-8FEF-B4DF523965C3}"/>
    <cellStyle name="40% - Accent1 3 3 7 2 2" xfId="43068" xr:uid="{3EEDD45F-2218-4106-9507-AC124226E47F}"/>
    <cellStyle name="40% - Accent1 3 3 7 3" xfId="35820" xr:uid="{66F8D88F-F4F4-4292-8EEF-524E44B7768C}"/>
    <cellStyle name="40% - Accent1 3 3 8" xfId="20563" xr:uid="{4CE181D1-7A27-46CD-A431-DCDB71CC6C6B}"/>
    <cellStyle name="40% - Accent1 3 3 8 2" xfId="27985" xr:uid="{7ED1D913-3E39-438E-BD11-B6A0DF80741B}"/>
    <cellStyle name="40% - Accent1 3 3 8 2 2" xfId="43346" xr:uid="{822E56AB-A66B-4671-90B8-698382C6A420}"/>
    <cellStyle name="40% - Accent1 3 3 8 3" xfId="36098" xr:uid="{5DAC7B72-D655-4442-8DBB-715F97F2F39E}"/>
    <cellStyle name="40% - Accent1 3 3 9" xfId="21919" xr:uid="{43F2A4BE-D2AE-4FD9-A1E7-8A1C66796687}"/>
    <cellStyle name="40% - Accent1 3 3 9 2" xfId="37280" xr:uid="{6231A415-C5B3-4010-B392-D78D433DF4FC}"/>
    <cellStyle name="40% - Accent1 3 4" xfId="13921" xr:uid="{1ED94B5B-BE79-416E-AA91-A8267D4FFF6C}"/>
    <cellStyle name="40% - Accent1 3 4 10" xfId="30003" xr:uid="{91E97D53-5295-486C-810E-8CE46F38B1F6}"/>
    <cellStyle name="40% - Accent1 3 4 2" xfId="17391" xr:uid="{4B4FA040-3E47-4224-8BA6-CF3D58BF1FCD}"/>
    <cellStyle name="40% - Accent1 3 4 2 2" xfId="24924" xr:uid="{2B1BDCA3-FD01-4064-AB52-630D02B0F915}"/>
    <cellStyle name="40% - Accent1 3 4 2 2 2" xfId="40285" xr:uid="{6B9F2642-E813-4867-8B16-605863C24F1A}"/>
    <cellStyle name="40% - Accent1 3 4 2 3" xfId="33037" xr:uid="{8C630B13-7F1F-4AAD-A116-5262EF4CA839}"/>
    <cellStyle name="40% - Accent1 3 4 3" xfId="18248" xr:uid="{B217E82B-034D-419C-AB9C-379D2A7C68C6}"/>
    <cellStyle name="40% - Accent1 3 4 3 2" xfId="25777" xr:uid="{76D36A78-7F2B-480E-ADF2-F61DA680D5BF}"/>
    <cellStyle name="40% - Accent1 3 4 3 2 2" xfId="41138" xr:uid="{77062AA9-075E-48F1-BFF8-1DE6260099B6}"/>
    <cellStyle name="40% - Accent1 3 4 3 3" xfId="33890" xr:uid="{64B2713E-511B-463D-9F89-EC1D8062C872}"/>
    <cellStyle name="40% - Accent1 3 4 4" xfId="19095" xr:uid="{2A52B6D8-DFD6-42E9-BA0D-7466AF354934}"/>
    <cellStyle name="40% - Accent1 3 4 4 2" xfId="26619" xr:uid="{10CD8764-04E5-44DB-9F93-A62FA3DAB641}"/>
    <cellStyle name="40% - Accent1 3 4 4 2 2" xfId="41980" xr:uid="{7DE6A125-70D5-4247-B99A-7712484C2D04}"/>
    <cellStyle name="40% - Accent1 3 4 4 3" xfId="34732" xr:uid="{C5D82014-7539-4C2A-B042-337C56AB6DBF}"/>
    <cellStyle name="40% - Accent1 3 4 5" xfId="15199" xr:uid="{8A283959-2C79-4ED8-8B05-4D5D02F2BEB9}"/>
    <cellStyle name="40% - Accent1 3 4 5 2" xfId="22870" xr:uid="{57D35BD5-E6C9-45C9-823C-276F528C0034}"/>
    <cellStyle name="40% - Accent1 3 4 5 2 2" xfId="38231" xr:uid="{EA139525-2FBF-4C95-8FF6-1DD3DCD39D40}"/>
    <cellStyle name="40% - Accent1 3 4 5 3" xfId="30983" xr:uid="{CE55E6A9-F696-419B-8F7A-E217DDA16FBE}"/>
    <cellStyle name="40% - Accent1 3 4 6" xfId="17602" xr:uid="{A5355F2F-34F7-4439-A397-6063E0AAF538}"/>
    <cellStyle name="40% - Accent1 3 4 6 2" xfId="25135" xr:uid="{A4F244D6-DEB1-4CF8-89C3-1ABF463C01C3}"/>
    <cellStyle name="40% - Accent1 3 4 6 2 2" xfId="40496" xr:uid="{7A349FFA-BFD8-49AE-B6BF-90467C2CC84D}"/>
    <cellStyle name="40% - Accent1 3 4 6 3" xfId="33248" xr:uid="{B91700C4-CA24-4BE3-8ECB-6EEBD657517B}"/>
    <cellStyle name="40% - Accent1 3 4 7" xfId="15328" xr:uid="{FF16A0B3-634D-4551-A6B7-54C6F640C98E}"/>
    <cellStyle name="40% - Accent1 3 4 7 2" xfId="22992" xr:uid="{75B333C4-7F3B-44A7-935A-798D2BD5A5E3}"/>
    <cellStyle name="40% - Accent1 3 4 7 2 2" xfId="38353" xr:uid="{C11F45C5-E4BA-406C-AACA-B645CB13AD99}"/>
    <cellStyle name="40% - Accent1 3 4 7 3" xfId="31105" xr:uid="{49B88186-BD62-4D87-80BE-07C98627A23A}"/>
    <cellStyle name="40% - Accent1 3 4 8" xfId="19962" xr:uid="{4EED533D-6CE4-4BEF-894C-C59FD79C8F15}"/>
    <cellStyle name="40% - Accent1 3 4 8 2" xfId="27455" xr:uid="{F5B448D3-A891-4DE6-AF07-7C7031962F1C}"/>
    <cellStyle name="40% - Accent1 3 4 8 2 2" xfId="42816" xr:uid="{1BB73D69-1C8A-4000-903D-CE438BDB761D}"/>
    <cellStyle name="40% - Accent1 3 4 8 3" xfId="35568" xr:uid="{35C99DD8-09E7-4E34-80AD-98CB19D837C2}"/>
    <cellStyle name="40% - Accent1 3 4 9" xfId="21891" xr:uid="{EB9B4CFD-6816-4D61-B4BF-0BCC40A3A31F}"/>
    <cellStyle name="40% - Accent1 3 4 9 2" xfId="37252" xr:uid="{195EA10A-8BC4-46FD-97FC-5A62AA4C5A66}"/>
    <cellStyle name="40% - Accent1 3 5" xfId="14417" xr:uid="{B220D163-9F82-4332-B72B-CBB7D94551F7}"/>
    <cellStyle name="40% - Accent1 3 5 10" xfId="30324" xr:uid="{89BDDCF3-E76B-4D84-B2E5-0903639746D6}"/>
    <cellStyle name="40% - Accent1 3 5 2" xfId="17826" xr:uid="{6F6FC5EC-97E2-4E76-8F75-8D639D9E6ADB}"/>
    <cellStyle name="40% - Accent1 3 5 2 2" xfId="25355" xr:uid="{EFB773E5-D57A-44C4-BA02-1F9C568266B2}"/>
    <cellStyle name="40% - Accent1 3 5 2 2 2" xfId="40716" xr:uid="{F36B5986-18D3-4EA7-9F6E-AB415E0D7CEB}"/>
    <cellStyle name="40% - Accent1 3 5 2 3" xfId="33468" xr:uid="{F6EB7072-3F52-4AF1-A37B-D932FA5C42EC}"/>
    <cellStyle name="40% - Accent1 3 5 3" xfId="18670" xr:uid="{7A6543FD-0CD2-4EE8-9D0D-610DFCDCF729}"/>
    <cellStyle name="40% - Accent1 3 5 3 2" xfId="26196" xr:uid="{91079BA7-75E9-4DD3-952B-B1E6DB125B94}"/>
    <cellStyle name="40% - Accent1 3 5 3 2 2" xfId="41557" xr:uid="{6408A472-CE38-4235-A3CF-806DB451797A}"/>
    <cellStyle name="40% - Accent1 3 5 3 3" xfId="34309" xr:uid="{FF9B973B-D72A-419C-91CA-67DAE84DA2DF}"/>
    <cellStyle name="40% - Accent1 3 5 4" xfId="19515" xr:uid="{4AFE1B39-B9F9-4444-AF62-F7561B78755E}"/>
    <cellStyle name="40% - Accent1 3 5 4 2" xfId="27032" xr:uid="{38241E99-B79C-4D1C-A876-90DCCC294144}"/>
    <cellStyle name="40% - Accent1 3 5 4 2 2" xfId="42393" xr:uid="{95D29D03-E3C0-434F-85D1-8B3D7A261DB2}"/>
    <cellStyle name="40% - Accent1 3 5 4 3" xfId="35145" xr:uid="{C7DF72DF-1BAF-4A3D-8228-368B443BD9C0}"/>
    <cellStyle name="40% - Accent1 3 5 5" xfId="18146" xr:uid="{2852B842-696E-4880-BAB2-3D6065AA2EA4}"/>
    <cellStyle name="40% - Accent1 3 5 5 2" xfId="25675" xr:uid="{A7E99BF4-B36B-4811-9FF8-3B64F7E3F743}"/>
    <cellStyle name="40% - Accent1 3 5 5 2 2" xfId="41036" xr:uid="{C0B2E8BA-5DD9-4B3B-B7C7-62850837AD0F}"/>
    <cellStyle name="40% - Accent1 3 5 5 3" xfId="33788" xr:uid="{A44EBB78-CC20-4BFD-A76E-7EE5F9F0DC39}"/>
    <cellStyle name="40% - Accent1 3 5 6" xfId="16713" xr:uid="{803C7A6F-A0D9-4955-945C-BCA8BBB36EA6}"/>
    <cellStyle name="40% - Accent1 3 5 6 2" xfId="24273" xr:uid="{E2DEFBA6-8980-48A2-8EA0-E22AF045B8FA}"/>
    <cellStyle name="40% - Accent1 3 5 6 2 2" xfId="39634" xr:uid="{A872A951-0B5B-4CAF-AAD0-0D0C9BCF22F1}"/>
    <cellStyle name="40% - Accent1 3 5 6 3" xfId="32386" xr:uid="{BBE877F7-1C3A-4AF2-8587-E29968BC479C}"/>
    <cellStyle name="40% - Accent1 3 5 7" xfId="15131" xr:uid="{8E3247EB-C17B-4B22-80AD-642DD8E30437}"/>
    <cellStyle name="40% - Accent1 3 5 7 2" xfId="22810" xr:uid="{360BB963-19EB-4C24-86CA-EFC200FEC90F}"/>
    <cellStyle name="40% - Accent1 3 5 7 2 2" xfId="38171" xr:uid="{F6E61E3B-045E-427A-879D-C7630947B711}"/>
    <cellStyle name="40% - Accent1 3 5 7 3" xfId="30923" xr:uid="{FA133DBB-7463-48B7-806C-CB2A80F2879F}"/>
    <cellStyle name="40% - Accent1 3 5 8" xfId="16061" xr:uid="{1B6964BB-8ACB-4FF3-A2B9-F161D62A7DD6}"/>
    <cellStyle name="40% - Accent1 3 5 8 2" xfId="23668" xr:uid="{168AB6C0-2925-4FE2-9710-A6BF87DD9BF8}"/>
    <cellStyle name="40% - Accent1 3 5 8 2 2" xfId="39029" xr:uid="{19DB76BD-8A48-442E-8568-7BDDBDCEE968}"/>
    <cellStyle name="40% - Accent1 3 5 8 3" xfId="31781" xr:uid="{01D1AE7E-8D0C-4F69-9073-10C74D35275E}"/>
    <cellStyle name="40% - Accent1 3 5 9" xfId="22212" xr:uid="{FDE3AD80-D3CC-48D1-87C6-ADE411A2C08C}"/>
    <cellStyle name="40% - Accent1 3 5 9 2" xfId="37573" xr:uid="{01135193-F530-4BAB-93BF-1DE92DC2CB35}"/>
    <cellStyle name="40% - Accent1 3 6" xfId="14254" xr:uid="{555A8597-C175-467E-93C3-3921C5CBC0F5}"/>
    <cellStyle name="40% - Accent1 3 6 10" xfId="30223" xr:uid="{8D576515-8C34-4BA3-8FC3-4A843A470FBD}"/>
    <cellStyle name="40% - Accent1 3 6 2" xfId="17684" xr:uid="{A2635322-82A8-40D5-98E5-2773FC34E2C0}"/>
    <cellStyle name="40% - Accent1 3 6 2 2" xfId="25216" xr:uid="{1D32A493-016D-4972-BEC5-DE5050484929}"/>
    <cellStyle name="40% - Accent1 3 6 2 2 2" xfId="40577" xr:uid="{47848AB0-6C96-4DAA-A7CA-D8A5205886E7}"/>
    <cellStyle name="40% - Accent1 3 6 2 3" xfId="33329" xr:uid="{F05DDC7A-D721-4CFF-AC71-76FA6A0698A7}"/>
    <cellStyle name="40% - Accent1 3 6 3" xfId="18531" xr:uid="{5B0093EF-48E8-45EC-95D4-9C4E695E7C7D}"/>
    <cellStyle name="40% - Accent1 3 6 3 2" xfId="26058" xr:uid="{8EAD5458-C549-4859-AC51-95A0EE10D350}"/>
    <cellStyle name="40% - Accent1 3 6 3 2 2" xfId="41419" xr:uid="{1FCA3159-BD12-4AF9-8961-8A2929821A5B}"/>
    <cellStyle name="40% - Accent1 3 6 3 3" xfId="34171" xr:uid="{58497B8D-B114-4523-9DBB-51D483BBD5A7}"/>
    <cellStyle name="40% - Accent1 3 6 4" xfId="19374" xr:uid="{5C83FFFF-D699-40B4-8E71-F703584D8A65}"/>
    <cellStyle name="40% - Accent1 3 6 4 2" xfId="26893" xr:uid="{562EC07B-6A16-4087-8BED-8EAFBA305972}"/>
    <cellStyle name="40% - Accent1 3 6 4 2 2" xfId="42254" xr:uid="{B1FFB623-4344-48C6-8413-17DB1F12A59A}"/>
    <cellStyle name="40% - Accent1 3 6 4 3" xfId="35006" xr:uid="{EF845A14-E46F-46A2-99EA-302C9CAABF87}"/>
    <cellStyle name="40% - Accent1 3 6 5" xfId="15293" xr:uid="{4C6F390A-BFB9-4393-9B0F-5E16F701AAB8}"/>
    <cellStyle name="40% - Accent1 3 6 5 2" xfId="22959" xr:uid="{7C600C51-9499-43CF-86C9-EC6F511FCC27}"/>
    <cellStyle name="40% - Accent1 3 6 5 2 2" xfId="38320" xr:uid="{FDD29751-4DC2-4E98-B13C-B946F4D39EB6}"/>
    <cellStyle name="40% - Accent1 3 6 5 3" xfId="31072" xr:uid="{33118B8E-0BD0-4A3A-B8F0-8C7DC4A3DCFF}"/>
    <cellStyle name="40% - Accent1 3 6 6" xfId="15404" xr:uid="{0C314FA0-9C44-46D3-839A-8D4EF6CE2509}"/>
    <cellStyle name="40% - Accent1 3 6 6 2" xfId="23064" xr:uid="{40E5C7B5-1959-4965-B2C9-A74DB6EDFCDC}"/>
    <cellStyle name="40% - Accent1 3 6 6 2 2" xfId="38425" xr:uid="{A28C749F-12C0-407F-AE5A-A22644C1CE9D}"/>
    <cellStyle name="40% - Accent1 3 6 6 3" xfId="31177" xr:uid="{CF67FCD1-7834-45BA-8C20-7422875991F8}"/>
    <cellStyle name="40% - Accent1 3 6 7" xfId="16406" xr:uid="{A1E9E698-95E0-455A-8025-26E04A9BA51F}"/>
    <cellStyle name="40% - Accent1 3 6 7 2" xfId="23989" xr:uid="{BC1F984E-F447-45F1-BABC-A7BB480B0435}"/>
    <cellStyle name="40% - Accent1 3 6 7 2 2" xfId="39350" xr:uid="{A7D14026-D62A-4EDD-92E1-219E2F8F00B5}"/>
    <cellStyle name="40% - Accent1 3 6 7 3" xfId="32102" xr:uid="{44A2A516-7BBD-4478-B068-C300BD8B48A8}"/>
    <cellStyle name="40% - Accent1 3 6 8" xfId="15447" xr:uid="{D1AD0606-26B9-45D2-A746-4E0581647FF1}"/>
    <cellStyle name="40% - Accent1 3 6 8 2" xfId="23107" xr:uid="{F3551286-D8A5-448D-8955-5F5258E6A003}"/>
    <cellStyle name="40% - Accent1 3 6 8 2 2" xfId="38468" xr:uid="{DFB5C880-7B55-434D-BFAE-9CAAB1D10CA0}"/>
    <cellStyle name="40% - Accent1 3 6 8 3" xfId="31220" xr:uid="{CF67F70C-0FD3-4321-89DE-D4695EAA9A0B}"/>
    <cellStyle name="40% - Accent1 3 6 9" xfId="22111" xr:uid="{CC3AC681-09BF-431D-B440-E588F07C9363}"/>
    <cellStyle name="40% - Accent1 3 6 9 2" xfId="37472" xr:uid="{B717AA02-A5FE-4F51-AB6D-9F9D484A0898}"/>
    <cellStyle name="40% - Accent1 3 7" xfId="17011" xr:uid="{C3D2EA5B-4C91-4DCD-9930-47AD04DD69EE}"/>
    <cellStyle name="40% - Accent1 3 7 2" xfId="24553" xr:uid="{D735B90A-9B01-486B-892C-67572C341A31}"/>
    <cellStyle name="40% - Accent1 3 7 2 2" xfId="39914" xr:uid="{9296A180-F9C3-4AB7-B338-60F364C54400}"/>
    <cellStyle name="40% - Accent1 3 7 3" xfId="32666" xr:uid="{56F993A9-F2A3-4C75-9894-7048C39B18E7}"/>
    <cellStyle name="40% - Accent1 3 8" xfId="17111" xr:uid="{75D3D997-E92A-4193-9377-05B5CF1D8D0B}"/>
    <cellStyle name="40% - Accent1 3 8 2" xfId="24650" xr:uid="{FB89BBAC-A5B7-4B00-AD87-DADD3B2BBB20}"/>
    <cellStyle name="40% - Accent1 3 8 2 2" xfId="40011" xr:uid="{D3961F50-C959-4CDC-8AD0-9F394FD5E3BB}"/>
    <cellStyle name="40% - Accent1 3 8 3" xfId="32763" xr:uid="{56C3C604-BB61-4AF2-BD6C-CE175633D538}"/>
    <cellStyle name="40% - Accent1 3 9" xfId="15601" xr:uid="{80495030-050A-4051-B00C-64A9A9CF0C31}"/>
    <cellStyle name="40% - Accent1 3 9 2" xfId="23246" xr:uid="{5182B32C-F2D6-4413-A625-932CB3FF6C7E}"/>
    <cellStyle name="40% - Accent1 3 9 2 2" xfId="38607" xr:uid="{3CC5B0AD-7BD8-4571-9FA3-61F85E92BE43}"/>
    <cellStyle name="40% - Accent1 3 9 3" xfId="31359" xr:uid="{3444F638-3B4B-41E1-815E-91C66D0EDCDC}"/>
    <cellStyle name="40% - Accent1 4" xfId="12072" xr:uid="{D4F105B4-6AD5-40EF-BFCE-34003C423561}"/>
    <cellStyle name="40% - Accent1 4 10" xfId="13696" xr:uid="{C3AB6CC4-D77A-4470-BACC-CA77251CC2D7}"/>
    <cellStyle name="40% - Accent1 4 10 2" xfId="29885" xr:uid="{784CB3DD-9B27-422F-8245-EAFAC1AC4938}"/>
    <cellStyle name="40% - Accent1 4 11" xfId="29295" xr:uid="{84564707-4F1C-4C77-BCF8-684A23A878A2}"/>
    <cellStyle name="40% - Accent1 4 12" xfId="12936" xr:uid="{F395892F-EA65-47DB-9693-C77D0B9FA216}"/>
    <cellStyle name="40% - Accent1 4 13" xfId="44335" xr:uid="{F4B63DD7-3A37-453D-950B-4B31E7107CCE}"/>
    <cellStyle name="40% - Accent1 4 2" xfId="17203" xr:uid="{0D90624C-5EC7-40BE-8895-8CA1A0C88F95}"/>
    <cellStyle name="40% - Accent1 4 2 2" xfId="24739" xr:uid="{ED83F71F-F7AA-4E93-8B2C-7713E5797AED}"/>
    <cellStyle name="40% - Accent1 4 2 2 2" xfId="40100" xr:uid="{E4E52149-D99B-4482-B1F4-C3ABE31F6811}"/>
    <cellStyle name="40% - Accent1 4 2 3" xfId="32852" xr:uid="{446492B1-F4B9-4170-AD95-3D7BEC6D15F7}"/>
    <cellStyle name="40% - Accent1 4 3" xfId="17691" xr:uid="{814EEDE1-EF4E-4924-ABD9-15241B2F06BB}"/>
    <cellStyle name="40% - Accent1 4 3 2" xfId="25223" xr:uid="{E60B6D7B-00AE-4C01-9E20-044BFE7CD51D}"/>
    <cellStyle name="40% - Accent1 4 3 2 2" xfId="40584" xr:uid="{C9FF2DBC-CFDB-4309-ABF5-7FBB8D9C8BDA}"/>
    <cellStyle name="40% - Accent1 4 3 3" xfId="33336" xr:uid="{0AC50C33-21E2-40FF-9229-53E11A2B50B6}"/>
    <cellStyle name="40% - Accent1 4 4" xfId="18245" xr:uid="{53A14FCE-03AB-4D1E-A061-E7575B6FF7E5}"/>
    <cellStyle name="40% - Accent1 4 4 2" xfId="25774" xr:uid="{4900E710-9EB1-4F42-842A-9C7B2DDF1C9C}"/>
    <cellStyle name="40% - Accent1 4 4 2 2" xfId="41135" xr:uid="{08C908CE-9018-4633-956D-C6575B2C091C}"/>
    <cellStyle name="40% - Accent1 4 4 3" xfId="33887" xr:uid="{EEDF4BEF-4CDD-4B88-8FEB-CB05B488DBC3}"/>
    <cellStyle name="40% - Accent1 4 5" xfId="20664" xr:uid="{BA0BBF3C-CC1B-4858-91B6-571C3F1F0073}"/>
    <cellStyle name="40% - Accent1 4 5 2" xfId="28072" xr:uid="{50D869A0-350A-4C84-AB3E-C6F2AF664DD7}"/>
    <cellStyle name="40% - Accent1 4 5 2 2" xfId="43433" xr:uid="{7FF947EC-B67B-414A-AB59-F59CFD85305F}"/>
    <cellStyle name="40% - Accent1 4 5 3" xfId="36185" xr:uid="{738B1AB6-DFA0-483E-B054-600846BEAD6D}"/>
    <cellStyle name="40% - Accent1 4 6" xfId="21078" xr:uid="{13AC657A-4289-4C4E-880C-49928700C7CF}"/>
    <cellStyle name="40% - Accent1 4 6 2" xfId="28427" xr:uid="{CD22B8A1-E7F1-41C9-BCD5-F5C757DCA193}"/>
    <cellStyle name="40% - Accent1 4 6 2 2" xfId="43788" xr:uid="{22E80BBA-0FA5-445A-A5BC-177EBC1FBE03}"/>
    <cellStyle name="40% - Accent1 4 6 3" xfId="36540" xr:uid="{AFC5857C-985D-450A-88DD-BA4EC68B3265}"/>
    <cellStyle name="40% - Accent1 4 7" xfId="21385" xr:uid="{89A3DD83-EFF9-4B60-B201-5107A78CBFA5}"/>
    <cellStyle name="40% - Accent1 4 7 2" xfId="28681" xr:uid="{D3AEACF9-2F1E-4840-8B70-10546C6700DC}"/>
    <cellStyle name="40% - Accent1 4 7 2 2" xfId="44042" xr:uid="{013F7EE7-E691-43A1-96A3-4923B4AFDB37}"/>
    <cellStyle name="40% - Accent1 4 7 3" xfId="36794" xr:uid="{0591DA2A-0270-436D-B0A9-3103F0CF99FE}"/>
    <cellStyle name="40% - Accent1 4 8" xfId="21565" xr:uid="{A4820C38-6089-4D20-B1C2-305F3C9CA0E6}"/>
    <cellStyle name="40% - Accent1 4 8 2" xfId="28822" xr:uid="{D895D94F-1E1D-4047-BD66-17C411C6CBA8}"/>
    <cellStyle name="40% - Accent1 4 8 2 2" xfId="44183" xr:uid="{E404354F-55A1-4546-AD0C-4DF723B87DBF}"/>
    <cellStyle name="40% - Accent1 4 8 3" xfId="36935" xr:uid="{867C4E30-C56D-4301-9FE8-5649B53E94FD}"/>
    <cellStyle name="40% - Accent1 4 9" xfId="21773" xr:uid="{91D90223-B545-4CF5-B0C9-E1ACC862A94A}"/>
    <cellStyle name="40% - Accent1 4 9 2" xfId="37134" xr:uid="{4EC301F6-BC7E-4254-9BAB-D32211B79101}"/>
    <cellStyle name="40% - Accent1 5" xfId="14510" xr:uid="{1F9EE5DF-27DA-4360-B813-A875DF171782}"/>
    <cellStyle name="40% - Accent1 5 10" xfId="30416" xr:uid="{FECDE8A1-5A50-401D-A31B-2E414FFAC3DA}"/>
    <cellStyle name="40% - Accent1 5 2" xfId="17918" xr:uid="{F693229D-5D19-47B2-B44D-D86485AD28CE}"/>
    <cellStyle name="40% - Accent1 5 2 2" xfId="25447" xr:uid="{12EE7155-6D9B-44A4-AE9E-1CD1BAA1F576}"/>
    <cellStyle name="40% - Accent1 5 2 2 2" xfId="40808" xr:uid="{F27BDF83-5007-4F34-85BE-A5D3770895BB}"/>
    <cellStyle name="40% - Accent1 5 2 3" xfId="33560" xr:uid="{DCC7C492-D846-4311-9B32-40E624DE7B84}"/>
    <cellStyle name="40% - Accent1 5 3" xfId="18763" xr:uid="{D115016E-1344-49FA-A41D-692261D3952F}"/>
    <cellStyle name="40% - Accent1 5 3 2" xfId="26289" xr:uid="{175D966B-91C2-4D36-897D-2115A5FC378D}"/>
    <cellStyle name="40% - Accent1 5 3 2 2" xfId="41650" xr:uid="{5FD750C0-1E9D-4E6D-A995-CFF35C46DA4E}"/>
    <cellStyle name="40% - Accent1 5 3 3" xfId="34402" xr:uid="{BFDA8F4E-1E4C-4000-B456-47C674F73467}"/>
    <cellStyle name="40% - Accent1 5 4" xfId="19608" xr:uid="{F5A05E8B-92FD-405F-A0F9-9A653FDF73BB}"/>
    <cellStyle name="40% - Accent1 5 4 2" xfId="27125" xr:uid="{0FCD4475-00BC-498F-B092-857B8C7E8561}"/>
    <cellStyle name="40% - Accent1 5 4 2 2" xfId="42486" xr:uid="{468CCE1E-8158-4AD1-BCCF-16C41ABFBDDE}"/>
    <cellStyle name="40% - Accent1 5 4 3" xfId="35238" xr:uid="{1E8772A0-8187-4556-98B2-3EBDB4C9072C}"/>
    <cellStyle name="40% - Accent1 5 5" xfId="14906" xr:uid="{875EF4DC-13BF-483C-BE55-1809888BC527}"/>
    <cellStyle name="40% - Accent1 5 5 2" xfId="22599" xr:uid="{08F3C94A-6EBA-412D-B0F3-02A3EB8A6837}"/>
    <cellStyle name="40% - Accent1 5 5 2 2" xfId="37960" xr:uid="{5ED89C5B-C06A-4238-B23A-B2D830E0B910}"/>
    <cellStyle name="40% - Accent1 5 5 3" xfId="30712" xr:uid="{5C8C18CB-6A10-4E8E-856C-DC9CD8C7A88E}"/>
    <cellStyle name="40% - Accent1 5 6" xfId="15847" xr:uid="{49E296CC-50B2-4869-8923-A992EA7F3F73}"/>
    <cellStyle name="40% - Accent1 5 6 2" xfId="23474" xr:uid="{748EF9F6-A26F-4A20-BEE6-BD7A907DC1AF}"/>
    <cellStyle name="40% - Accent1 5 6 2 2" xfId="38835" xr:uid="{B3314F38-5873-4B98-93E4-C8EFEBE18D8D}"/>
    <cellStyle name="40% - Accent1 5 6 3" xfId="31587" xr:uid="{0CB77A7D-C293-4FE6-8F60-52EFC766E131}"/>
    <cellStyle name="40% - Accent1 5 7" xfId="20704" xr:uid="{5070C067-B205-4137-AC7A-A93AD6A9C986}"/>
    <cellStyle name="40% - Accent1 5 7 2" xfId="28107" xr:uid="{0032EFC9-97C7-4FDE-8180-DF41661278BF}"/>
    <cellStyle name="40% - Accent1 5 7 2 2" xfId="43468" xr:uid="{0C7DB3B1-60DC-4169-ACB8-5D159E3598FB}"/>
    <cellStyle name="40% - Accent1 5 7 3" xfId="36220" xr:uid="{BD601010-B2B7-4AE1-87AA-32E8B4D5A80A}"/>
    <cellStyle name="40% - Accent1 5 8" xfId="21107" xr:uid="{0E43390A-A3AB-4DD1-B248-1AB4C7EF8B03}"/>
    <cellStyle name="40% - Accent1 5 8 2" xfId="28452" xr:uid="{345ABAF0-CF5B-40CB-BAFC-87A654249083}"/>
    <cellStyle name="40% - Accent1 5 8 2 2" xfId="43813" xr:uid="{EB7660FA-4EDE-4E24-ACB6-4983FEC3998C}"/>
    <cellStyle name="40% - Accent1 5 8 3" xfId="36565" xr:uid="{72C96791-EA58-4579-84B0-2F142B1F1ECF}"/>
    <cellStyle name="40% - Accent1 5 9" xfId="22304" xr:uid="{DCDD7896-A88A-4B44-9405-7377335379D9}"/>
    <cellStyle name="40% - Accent1 5 9 2" xfId="37665" xr:uid="{73C62184-1606-44D6-A195-FF6C5CAABEE7}"/>
    <cellStyle name="40% - Accent1 6" xfId="14159" xr:uid="{6BCEFC79-801A-4E37-9445-D340FEDEDF1D}"/>
    <cellStyle name="40% - Accent1 6 10" xfId="30160" xr:uid="{4EDDAE47-7CD4-4A32-AD58-1DDB1CC85108}"/>
    <cellStyle name="40% - Accent1 6 2" xfId="17597" xr:uid="{5E8A9F0A-37EB-4477-ABB1-3314DA7FC7EE}"/>
    <cellStyle name="40% - Accent1 6 2 2" xfId="25130" xr:uid="{6E5E9EE0-9E6A-44E1-BB52-BB0A54DC6C43}"/>
    <cellStyle name="40% - Accent1 6 2 2 2" xfId="40491" xr:uid="{08B024E3-7390-47B4-B752-1FE04A44225C}"/>
    <cellStyle name="40% - Accent1 6 2 3" xfId="33243" xr:uid="{5F82E59A-DB1E-46B1-888D-5B5278C7AD1C}"/>
    <cellStyle name="40% - Accent1 6 3" xfId="18443" xr:uid="{0ABF8CDF-EB96-488C-B0B0-BA8A6888E1F8}"/>
    <cellStyle name="40% - Accent1 6 3 2" xfId="25970" xr:uid="{59F6F129-F4EF-4145-BB9E-4D4EC6991DF3}"/>
    <cellStyle name="40% - Accent1 6 3 2 2" xfId="41331" xr:uid="{5D1B9FE9-8A1D-47EB-92CA-4DAB091A5A67}"/>
    <cellStyle name="40% - Accent1 6 3 3" xfId="34083" xr:uid="{4AE6A6AF-59C9-427B-9052-7E2682ACA6A1}"/>
    <cellStyle name="40% - Accent1 6 4" xfId="19293" xr:uid="{79B2057B-7372-479F-9C14-9226D3D9D0E5}"/>
    <cellStyle name="40% - Accent1 6 4 2" xfId="26812" xr:uid="{36674784-17E3-467D-8142-D8F2FE1657F3}"/>
    <cellStyle name="40% - Accent1 6 4 2 2" xfId="42173" xr:uid="{FAAD26C1-77BE-45E5-8202-64D5A83B3132}"/>
    <cellStyle name="40% - Accent1 6 4 3" xfId="34925" xr:uid="{59BAD970-6C6A-45ED-AF02-5B050BC184B9}"/>
    <cellStyle name="40% - Accent1 6 5" xfId="17273" xr:uid="{59DFE5DF-6943-4E9D-B17C-9A8A9BCF1DB9}"/>
    <cellStyle name="40% - Accent1 6 5 2" xfId="24806" xr:uid="{93B0BA95-2522-41E8-88DC-58AEAFB33363}"/>
    <cellStyle name="40% - Accent1 6 5 2 2" xfId="40167" xr:uid="{EFCCFFDA-1DB6-4C0C-9D1B-25DC596EDD42}"/>
    <cellStyle name="40% - Accent1 6 5 3" xfId="32919" xr:uid="{659C6063-7C4E-4200-BDD4-255A7C98E9EF}"/>
    <cellStyle name="40% - Accent1 6 6" xfId="15352" xr:uid="{F2949F29-9E30-4782-88A6-74EEBD4690E9}"/>
    <cellStyle name="40% - Accent1 6 6 2" xfId="23015" xr:uid="{96B61D95-DA15-4009-B808-76AC88D3F791}"/>
    <cellStyle name="40% - Accent1 6 6 2 2" xfId="38376" xr:uid="{704B8A83-211B-438D-950E-B5077E2C58CA}"/>
    <cellStyle name="40% - Accent1 6 6 3" xfId="31128" xr:uid="{91BCBF6C-69FC-4DA8-A62A-2AF59F6EECC9}"/>
    <cellStyle name="40% - Accent1 6 7" xfId="15452" xr:uid="{279063CF-16E6-4575-A006-261175CC429E}"/>
    <cellStyle name="40% - Accent1 6 7 2" xfId="23112" xr:uid="{5266DC6F-7987-4010-8961-4DF41E87C5EC}"/>
    <cellStyle name="40% - Accent1 6 7 2 2" xfId="38473" xr:uid="{6A333D59-D922-4CDE-8EF8-4AA0192E8EFC}"/>
    <cellStyle name="40% - Accent1 6 7 3" xfId="31225" xr:uid="{1498193E-298C-4A71-8355-05171D4CAFEC}"/>
    <cellStyle name="40% - Accent1 6 8" xfId="18413" xr:uid="{DBF81951-C1B2-41BC-AE08-A8A5EB1A6C1F}"/>
    <cellStyle name="40% - Accent1 6 8 2" xfId="25940" xr:uid="{AD220929-AEEB-417A-9E19-09F2076E3267}"/>
    <cellStyle name="40% - Accent1 6 8 2 2" xfId="41301" xr:uid="{60033FD7-9894-42C9-9D72-B9808B69EB5D}"/>
    <cellStyle name="40% - Accent1 6 8 3" xfId="34053" xr:uid="{2E031253-2CCC-4416-8A33-E92C8D9D10AB}"/>
    <cellStyle name="40% - Accent1 6 9" xfId="22048" xr:uid="{AA1A572A-498B-469C-B6F6-A42977083ECB}"/>
    <cellStyle name="40% - Accent1 6 9 2" xfId="37409" xr:uid="{8D8D17D6-BB37-4D98-AF34-4D119A7FA862}"/>
    <cellStyle name="40% - Accent1 7" xfId="14237" xr:uid="{15965693-DA28-4D58-A7E7-CFB16BC25CDF}"/>
    <cellStyle name="40% - Accent1 7 10" xfId="30214" xr:uid="{70CF775D-1712-4F78-8BD7-25D0637EFA71}"/>
    <cellStyle name="40% - Accent1 7 2" xfId="17668" xr:uid="{0877F6D7-7611-40C0-B043-BF0EB2E24A4D}"/>
    <cellStyle name="40% - Accent1 7 2 2" xfId="25201" xr:uid="{2EF248EB-C8E1-4CD2-9BAD-DBAD592A97D5}"/>
    <cellStyle name="40% - Accent1 7 2 2 2" xfId="40562" xr:uid="{0B09CC78-1B14-4B49-BBB2-358B2F6C391F}"/>
    <cellStyle name="40% - Accent1 7 2 3" xfId="33314" xr:uid="{06D4C2B0-80EC-4CBF-9BE2-4C526E3CECE1}"/>
    <cellStyle name="40% - Accent1 7 3" xfId="18514" xr:uid="{BFE20383-95D7-4839-8FA8-D715D2AC6FE5}"/>
    <cellStyle name="40% - Accent1 7 3 2" xfId="26041" xr:uid="{219964FB-8442-4463-9862-A6B924238691}"/>
    <cellStyle name="40% - Accent1 7 3 2 2" xfId="41402" xr:uid="{5868D5FD-7510-414E-9B21-8E5B83A87EE2}"/>
    <cellStyle name="40% - Accent1 7 3 3" xfId="34154" xr:uid="{FDB8D7C9-CBE1-4EE0-8EA4-096217440CEE}"/>
    <cellStyle name="40% - Accent1 7 4" xfId="19361" xr:uid="{E138091F-722E-43C3-81EC-EC08FB7EA2BF}"/>
    <cellStyle name="40% - Accent1 7 4 2" xfId="26880" xr:uid="{79E6CEA3-5AEB-4D74-9B9A-2BDD5C672F92}"/>
    <cellStyle name="40% - Accent1 7 4 2 2" xfId="42241" xr:uid="{D3328224-F78A-4217-9140-53D1631C40B6}"/>
    <cellStyle name="40% - Accent1 7 4 3" xfId="34993" xr:uid="{AA7FAFA3-873A-4F8F-B2E2-9A4D427B1A00}"/>
    <cellStyle name="40% - Accent1 7 5" xfId="16285" xr:uid="{50435545-D706-4A5B-92EB-96A92055AA6C}"/>
    <cellStyle name="40% - Accent1 7 5 2" xfId="23877" xr:uid="{9E103F64-CF9E-4473-AA57-A1DB159A993A}"/>
    <cellStyle name="40% - Accent1 7 5 2 2" xfId="39238" xr:uid="{BE286AEC-2F5E-4616-B1FB-C561E86087A6}"/>
    <cellStyle name="40% - Accent1 7 5 3" xfId="31990" xr:uid="{CBC05587-ECA1-482B-82A9-6B9940ADCE2C}"/>
    <cellStyle name="40% - Accent1 7 6" xfId="15546" xr:uid="{9ACD927F-8E08-4957-A856-9CF47C0ACF0B}"/>
    <cellStyle name="40% - Accent1 7 6 2" xfId="23197" xr:uid="{B9915037-B3BC-4523-8E12-C24FBC9B75FE}"/>
    <cellStyle name="40% - Accent1 7 6 2 2" xfId="38558" xr:uid="{555A2230-9C74-45D7-825F-7176DEB33900}"/>
    <cellStyle name="40% - Accent1 7 6 3" xfId="31310" xr:uid="{304D2C2F-7862-4E4C-9001-68A32D7856B2}"/>
    <cellStyle name="40% - Accent1 7 7" xfId="16551" xr:uid="{3CF22FF3-21A0-431E-9C10-B3C54C358866}"/>
    <cellStyle name="40% - Accent1 7 7 2" xfId="24122" xr:uid="{1731CE2E-C416-40B2-A94C-FDB4A01BC547}"/>
    <cellStyle name="40% - Accent1 7 7 2 2" xfId="39483" xr:uid="{685E9A5B-B20A-4D54-BD72-489803D1CA4F}"/>
    <cellStyle name="40% - Accent1 7 7 3" xfId="32235" xr:uid="{8223AA36-2EA1-4D11-AD50-786991D65CE1}"/>
    <cellStyle name="40% - Accent1 7 8" xfId="18856" xr:uid="{DAF5295B-DB69-4FF4-A5B1-B91AB19453E0}"/>
    <cellStyle name="40% - Accent1 7 8 2" xfId="26382" xr:uid="{4940C6F5-53D2-47DD-A1C5-13EC6A334F2E}"/>
    <cellStyle name="40% - Accent1 7 8 2 2" xfId="41743" xr:uid="{C6092A26-B9C5-4AA7-9F36-11381AF16592}"/>
    <cellStyle name="40% - Accent1 7 8 3" xfId="34495" xr:uid="{9B308EFE-B3C9-48DD-9B99-428B9E30A259}"/>
    <cellStyle name="40% - Accent1 7 9" xfId="22102" xr:uid="{693BE0A9-9CAE-4959-93DE-9454ADE56428}"/>
    <cellStyle name="40% - Accent1 7 9 2" xfId="37463" xr:uid="{991E5EE4-08BF-4C46-A497-4FDAF69A8AD7}"/>
    <cellStyle name="40% - Accent1 8" xfId="14163" xr:uid="{04E2FF41-CB0C-4B15-8AE5-10EFC8EC21AB}"/>
    <cellStyle name="40% - Accent1 8 10" xfId="30163" xr:uid="{68A75D28-5DD8-48F2-97E2-D54C121165BE}"/>
    <cellStyle name="40% - Accent1 8 2" xfId="17600" xr:uid="{7B0F6E81-460A-479A-89B8-401B910D9F19}"/>
    <cellStyle name="40% - Accent1 8 2 2" xfId="25133" xr:uid="{DF18BCAD-8DE4-40DF-9000-D9C83FBD73F6}"/>
    <cellStyle name="40% - Accent1 8 2 2 2" xfId="40494" xr:uid="{7468347F-C7F5-4CB9-8E72-40DFE179D607}"/>
    <cellStyle name="40% - Accent1 8 2 3" xfId="33246" xr:uid="{AC0FE7A5-B8C0-48CA-AAB4-7A639847823B}"/>
    <cellStyle name="40% - Accent1 8 3" xfId="18446" xr:uid="{E9A04F46-96FD-4C6B-96D3-9B704E9FCE01}"/>
    <cellStyle name="40% - Accent1 8 3 2" xfId="25973" xr:uid="{FC59EDAA-2B28-46B3-9C2F-BF7F1D268F2B}"/>
    <cellStyle name="40% - Accent1 8 3 2 2" xfId="41334" xr:uid="{4F02F542-7039-454A-84F7-F3EE67348D37}"/>
    <cellStyle name="40% - Accent1 8 3 3" xfId="34086" xr:uid="{1E1478B7-8EED-4CF7-9BDC-3768239281BD}"/>
    <cellStyle name="40% - Accent1 8 4" xfId="19297" xr:uid="{A091D632-EEE4-4DF9-920E-4DC3B023F6E0}"/>
    <cellStyle name="40% - Accent1 8 4 2" xfId="26816" xr:uid="{5EE1D125-D37E-4B08-8E88-143AD663581B}"/>
    <cellStyle name="40% - Accent1 8 4 2 2" xfId="42177" xr:uid="{2F320418-AC22-4258-A998-3DFBF62F1A28}"/>
    <cellStyle name="40% - Accent1 8 4 3" xfId="34929" xr:uid="{3968DD74-DFAB-43B1-AC90-83C6637E9271}"/>
    <cellStyle name="40% - Accent1 8 5" xfId="15976" xr:uid="{AC086116-EA6C-4146-889E-F770AE497A1B}"/>
    <cellStyle name="40% - Accent1 8 5 2" xfId="23593" xr:uid="{488FF8C7-81A6-40A2-BBA0-96E58A69BCD4}"/>
    <cellStyle name="40% - Accent1 8 5 2 2" xfId="38954" xr:uid="{E99FCECE-F809-44D2-91B6-6377A1804E03}"/>
    <cellStyle name="40% - Accent1 8 5 3" xfId="31706" xr:uid="{DAADDD15-E5B2-435B-9C0A-92ADBBD06360}"/>
    <cellStyle name="40% - Accent1 8 6" xfId="20426" xr:uid="{CE442DCB-C6E7-4302-A7AB-FAE72B257657}"/>
    <cellStyle name="40% - Accent1 8 6 2" xfId="27865" xr:uid="{1EF5FAA3-AAA4-41A7-A168-A7B001AA2412}"/>
    <cellStyle name="40% - Accent1 8 6 2 2" xfId="43226" xr:uid="{1EC3443F-D7A9-4D44-96DA-F13BA461FC69}"/>
    <cellStyle name="40% - Accent1 8 6 3" xfId="35978" xr:uid="{C7DD8079-A73D-46E4-B4D6-9B2875FE27A2}"/>
    <cellStyle name="40% - Accent1 8 7" xfId="20884" xr:uid="{6890F40F-CFB9-4DD0-8877-A5FED7292815}"/>
    <cellStyle name="40% - Accent1 8 7 2" xfId="28263" xr:uid="{941759C9-1A7B-4E0E-960C-9AE93212331D}"/>
    <cellStyle name="40% - Accent1 8 7 2 2" xfId="43624" xr:uid="{58255DE7-DF72-4B5D-9439-307405738847}"/>
    <cellStyle name="40% - Accent1 8 7 3" xfId="36376" xr:uid="{6BEE4E6A-3176-47B5-9C8C-B2341CDEC64E}"/>
    <cellStyle name="40% - Accent1 8 8" xfId="21247" xr:uid="{996F3502-97A8-467E-926D-C862E8E45973}"/>
    <cellStyle name="40% - Accent1 8 8 2" xfId="28572" xr:uid="{2DA3A518-BB4C-44E2-A5D5-01DE2F914BD9}"/>
    <cellStyle name="40% - Accent1 8 8 2 2" xfId="43933" xr:uid="{755D7044-7FD0-48CF-9082-636510D6AEFD}"/>
    <cellStyle name="40% - Accent1 8 8 3" xfId="36685" xr:uid="{72C7EB09-F1D7-4746-AABF-A5CCFB338EF3}"/>
    <cellStyle name="40% - Accent1 8 9" xfId="22051" xr:uid="{2D885B42-C07F-4653-8E94-123B7B39B446}"/>
    <cellStyle name="40% - Accent1 8 9 2" xfId="37412" xr:uid="{A0E1D398-59CD-40E4-9287-B910C7FE0648}"/>
    <cellStyle name="40% - Accent1 9" xfId="14765" xr:uid="{5104F2D1-1988-4C02-B488-C4D76BFC0403}"/>
    <cellStyle name="40% - Accent1 9 2" xfId="19841" xr:uid="{A80D5989-0387-4A0C-AD45-76937B1063FA}"/>
    <cellStyle name="40% - Accent1 9 2 2" xfId="27355" xr:uid="{D8DFB0D0-2F1B-40B9-98F3-5F68900E3065}"/>
    <cellStyle name="40% - Accent1 9 2 2 2" xfId="42716" xr:uid="{144EB8B3-BE82-4C59-A390-6E1D3ACE6DAC}"/>
    <cellStyle name="40% - Accent1 9 2 3" xfId="35468" xr:uid="{FF0BEEF8-A04F-458B-9AFD-F6FA00FBF4AD}"/>
    <cellStyle name="40% - Accent1 9 3" xfId="17990" xr:uid="{8844816E-0071-48B2-B49C-16AD47DD792C}"/>
    <cellStyle name="40% - Accent1 9 3 2" xfId="25519" xr:uid="{73050803-D874-41A7-88C4-68D98EBB7A31}"/>
    <cellStyle name="40% - Accent1 9 3 2 2" xfId="40880" xr:uid="{5C1071AB-4B33-4181-8A42-1E47237E240E}"/>
    <cellStyle name="40% - Accent1 9 3 3" xfId="33632" xr:uid="{3683719A-1AF7-4AB8-B4F6-EE3D0AC7F3B5}"/>
    <cellStyle name="40% - Accent1 9 4" xfId="20478" xr:uid="{A72C1F5C-2224-4D15-BE31-92D62CC9D408}"/>
    <cellStyle name="40% - Accent1 9 4 2" xfId="27911" xr:uid="{389C05DE-B12D-4F02-9AA8-A030FCC0BB3E}"/>
    <cellStyle name="40% - Accent1 9 4 2 2" xfId="43272" xr:uid="{16185E64-AF75-4C49-923D-BC93F1BDE41B}"/>
    <cellStyle name="40% - Accent1 9 4 3" xfId="36024" xr:uid="{290E532B-2892-416A-A082-59E2FB6AAFCA}"/>
    <cellStyle name="40% - Accent1 9 5" xfId="20928" xr:uid="{5D678FC8-5B12-446B-B31F-610707E3D486}"/>
    <cellStyle name="40% - Accent1 9 5 2" xfId="28301" xr:uid="{9C7CBC0B-D928-42A3-9E58-6EF3E8021C95}"/>
    <cellStyle name="40% - Accent1 9 5 2 2" xfId="43662" xr:uid="{DD68EA98-5A01-43F8-AEEF-E1DFBB7EF902}"/>
    <cellStyle name="40% - Accent1 9 5 3" xfId="36414" xr:uid="{8A0F739F-9646-4E6A-83EF-1F0BCA59F92B}"/>
    <cellStyle name="40% - Accent1 9 6" xfId="21276" xr:uid="{82BD19BF-AB4C-482F-AAFE-2CDA90079AA1}"/>
    <cellStyle name="40% - Accent1 9 6 2" xfId="28596" xr:uid="{D04B4953-A0F6-406C-B73F-EECF24B9A101}"/>
    <cellStyle name="40% - Accent1 9 6 2 2" xfId="43957" xr:uid="{8B1C1D94-48AB-4E24-AEEE-52B6AB799FB5}"/>
    <cellStyle name="40% - Accent1 9 6 3" xfId="36709" xr:uid="{F31AEE23-BEA1-4B91-ACCC-29615D18EB0C}"/>
    <cellStyle name="40% - Accent1 9 7" xfId="22523" xr:uid="{DB40036E-B540-4882-8AFF-A4851F245B52}"/>
    <cellStyle name="40% - Accent1 9 7 2" xfId="37884" xr:uid="{9CD30896-FD61-4396-80EB-EB9CAF85FCC8}"/>
    <cellStyle name="40% - Accent1 9 8" xfId="30636" xr:uid="{65903C29-ABED-4B65-A137-13C621CEB926}"/>
    <cellStyle name="40% - Accent2" xfId="20" builtinId="35" customBuiltin="1"/>
    <cellStyle name="40% - Accent2 10" xfId="17664" xr:uid="{C1FAC907-9DA5-4DE6-ADF5-833BA35B47FA}"/>
    <cellStyle name="40% - Accent2 10 2" xfId="20236" xr:uid="{766FDEE8-15A0-4AC3-A814-D097C892DD4E}"/>
    <cellStyle name="40% - Accent2 10 2 2" xfId="27698" xr:uid="{E7211912-4EC5-4E0D-8323-A2E2908A3808}"/>
    <cellStyle name="40% - Accent2 10 2 2 2" xfId="43059" xr:uid="{F7CC0FC7-DE65-4C57-91D6-24E47CA9F5FF}"/>
    <cellStyle name="40% - Accent2 10 2 3" xfId="35811" xr:uid="{2D38EAAE-8D0B-4DE8-946D-568991EFA89D}"/>
    <cellStyle name="40% - Accent2 10 3" xfId="20665" xr:uid="{1F4422F7-78DF-41AE-B028-89FD08743587}"/>
    <cellStyle name="40% - Accent2 10 3 2" xfId="28073" xr:uid="{8D959550-F9D1-41E9-9AF6-E6A6E41729E2}"/>
    <cellStyle name="40% - Accent2 10 3 2 2" xfId="43434" xr:uid="{D1614174-F998-4648-9C74-D48A91A3787E}"/>
    <cellStyle name="40% - Accent2 10 3 3" xfId="36186" xr:uid="{2746463A-B107-4E2B-9EF8-4CBB475FB5DA}"/>
    <cellStyle name="40% - Accent2 10 4" xfId="21079" xr:uid="{61F45966-A542-4473-81D9-7108CFAC55BD}"/>
    <cellStyle name="40% - Accent2 10 4 2" xfId="28428" xr:uid="{AEC7DDFF-324C-49D1-A50C-D4D7D13EE4E0}"/>
    <cellStyle name="40% - Accent2 10 4 2 2" xfId="43789" xr:uid="{3AD7FDBC-4121-4730-81C4-6218616D890B}"/>
    <cellStyle name="40% - Accent2 10 4 3" xfId="36541" xr:uid="{A1ED48EB-ED32-47E5-813F-EC01E0B13926}"/>
    <cellStyle name="40% - Accent2 10 5" xfId="21386" xr:uid="{30052047-A74D-48AD-87C6-D3C53748230C}"/>
    <cellStyle name="40% - Accent2 10 5 2" xfId="28682" xr:uid="{83CEC348-E6E6-4A93-A0AA-A11DC5A393E8}"/>
    <cellStyle name="40% - Accent2 10 5 2 2" xfId="44043" xr:uid="{C525B3F5-BD16-4B83-98B3-89DD8416B0BC}"/>
    <cellStyle name="40% - Accent2 10 5 3" xfId="36795" xr:uid="{F246DA05-9DFC-422A-BCA6-F12520D4882B}"/>
    <cellStyle name="40% - Accent2 10 6" xfId="21566" xr:uid="{64AD366E-87E4-4987-A66B-6134079DA24A}"/>
    <cellStyle name="40% - Accent2 10 6 2" xfId="28823" xr:uid="{A0E09F91-5F1E-4218-9D2D-D1E4740BBFF6}"/>
    <cellStyle name="40% - Accent2 10 6 2 2" xfId="44184" xr:uid="{ABDBD004-92CE-499C-9C06-9C2F1C0AAD62}"/>
    <cellStyle name="40% - Accent2 10 6 3" xfId="36936" xr:uid="{BFDD6AD4-9AF2-4A62-9A33-66591922661D}"/>
    <cellStyle name="40% - Accent2 10 7" xfId="25197" xr:uid="{B5E7D933-2FF4-4BF1-BE8E-4C059FEE9CBD}"/>
    <cellStyle name="40% - Accent2 10 7 2" xfId="40558" xr:uid="{6D6E4494-7250-428E-A6DB-E73414D4A372}"/>
    <cellStyle name="40% - Accent2 10 8" xfId="33310" xr:uid="{6F11659E-07BC-4A3C-9331-49C6898E0B0D}"/>
    <cellStyle name="40% - Accent2 11" xfId="18509" xr:uid="{82B3B081-54DA-4E7A-8A0A-D69EAA7DFC58}"/>
    <cellStyle name="40% - Accent2 11 2" xfId="26036" xr:uid="{FAB8DAB3-B74C-4647-B40A-14DB912BE2C3}"/>
    <cellStyle name="40% - Accent2 11 2 2" xfId="41397" xr:uid="{03C8157E-CC52-4E0A-8EDC-82A7F57C617C}"/>
    <cellStyle name="40% - Accent2 11 3" xfId="34149" xr:uid="{0583C36F-DBDD-4B4F-8E48-03F0CEA472CA}"/>
    <cellStyle name="40% - Accent2 12" xfId="20056" xr:uid="{47EF6C86-C903-489C-BE9D-E36FE7925C6D}"/>
    <cellStyle name="40% - Accent2 12 2" xfId="27541" xr:uid="{12A53E42-62AE-41B7-B0DD-70DEC8277539}"/>
    <cellStyle name="40% - Accent2 12 2 2" xfId="42902" xr:uid="{D7D5CBBE-932E-4C3D-AF52-B0EDC5B6711C}"/>
    <cellStyle name="40% - Accent2 12 3" xfId="35654" xr:uid="{D836A86F-952A-48E5-B48A-416234CDA5AA}"/>
    <cellStyle name="40% - Accent2 13" xfId="15066" xr:uid="{F029DA1E-D7FA-49D8-B033-AA5E55A3B06E}"/>
    <cellStyle name="40% - Accent2 13 2" xfId="22752" xr:uid="{B41C3A29-CBA8-4770-B2CE-62EAC231FA9D}"/>
    <cellStyle name="40% - Accent2 13 2 2" xfId="38113" xr:uid="{980B8D8D-DF58-4828-AC60-02E2AB105F5D}"/>
    <cellStyle name="40% - Accent2 13 3" xfId="30865" xr:uid="{7C622184-B339-43FB-875C-F007F78FCAEC}"/>
    <cellStyle name="40% - Accent2 14" xfId="16742" xr:uid="{F796E971-AD58-4A34-8D6C-F2590C541C1A}"/>
    <cellStyle name="40% - Accent2 14 2" xfId="24299" xr:uid="{58E0B229-2A90-4FBD-98DA-34DC5495664A}"/>
    <cellStyle name="40% - Accent2 14 2 2" xfId="39660" xr:uid="{04CD9934-8CAF-48C0-B3B7-F869503FEC1F}"/>
    <cellStyle name="40% - Accent2 14 3" xfId="32412" xr:uid="{BC0229C2-397F-4AE8-9E97-B886E3F76270}"/>
    <cellStyle name="40% - Accent2 15" xfId="16041" xr:uid="{4377D272-5411-43F5-9C48-DF7C4B162AFC}"/>
    <cellStyle name="40% - Accent2 15 2" xfId="23649" xr:uid="{C3F7693D-6C23-4895-BE31-5CD6EE1FA0C6}"/>
    <cellStyle name="40% - Accent2 15 2 2" xfId="39010" xr:uid="{18002492-0F17-4ED1-9734-53197B8C07A6}"/>
    <cellStyle name="40% - Accent2 15 3" xfId="31762" xr:uid="{45183368-B623-4248-97B5-9E3127C18DE0}"/>
    <cellStyle name="40% - Accent2 16" xfId="21614" xr:uid="{C3AE29A9-CAB4-47E1-BC5D-5A3AD7AC134A}"/>
    <cellStyle name="40% - Accent2 16 2" xfId="36975" xr:uid="{E9DB0A07-F8D8-4A2F-AFF6-EBD24E597EBE}"/>
    <cellStyle name="40% - Accent2 17" xfId="13369" xr:uid="{AAFB5A27-F6B5-4387-969C-50E8F7751ECA}"/>
    <cellStyle name="40% - Accent2 17 2" xfId="29726" xr:uid="{F6F33922-503A-4DBA-8FE0-9ECFFFB2C44E}"/>
    <cellStyle name="40% - Accent2 18" xfId="28864" xr:uid="{EE594A7B-3280-4623-BF7F-A5A4CEEA7D06}"/>
    <cellStyle name="40% - Accent2 19" xfId="44225" xr:uid="{763C4F65-D247-4029-A580-396F05DE3ED6}"/>
    <cellStyle name="40% - Accent2 2" xfId="8485" xr:uid="{57021077-27E0-47B2-907D-4C1A7B9E36FB}"/>
    <cellStyle name="40% - Accent2 2 10" xfId="20177" xr:uid="{BDF289CB-8739-4E47-AD9D-8E12AD3FEA5D}"/>
    <cellStyle name="40% - Accent2 2 10 2" xfId="27645" xr:uid="{EB068B60-471F-4B22-9BEC-3724AB9D05C9}"/>
    <cellStyle name="40% - Accent2 2 10 2 2" xfId="43006" xr:uid="{45DE664C-1E8E-4934-BBF6-EE1256401055}"/>
    <cellStyle name="40% - Accent2 2 10 3" xfId="35758" xr:uid="{9AF64757-C4FB-4669-BA80-B02CB387239E}"/>
    <cellStyle name="40% - Accent2 2 11" xfId="20400" xr:uid="{309FCD95-1F44-4788-A395-4A98AF9B587F}"/>
    <cellStyle name="40% - Accent2 2 11 2" xfId="27842" xr:uid="{536CF57B-DEE9-43CB-924B-058BBF68C995}"/>
    <cellStyle name="40% - Accent2 2 11 2 2" xfId="43203" xr:uid="{524904C9-A4FA-4545-9D45-B5E482481B9B}"/>
    <cellStyle name="40% - Accent2 2 11 3" xfId="35955" xr:uid="{7C8F99D8-25F2-4943-8991-15DAEA2005A8}"/>
    <cellStyle name="40% - Accent2 2 12" xfId="20865" xr:uid="{BED9025A-7AFC-4AF3-8400-9E860160D6BB}"/>
    <cellStyle name="40% - Accent2 2 12 2" xfId="28246" xr:uid="{40FD119D-D300-4D97-B452-2552E0ADE780}"/>
    <cellStyle name="40% - Accent2 2 12 2 2" xfId="43607" xr:uid="{5490BF9C-235F-49C3-B065-D51CC4ECA0E0}"/>
    <cellStyle name="40% - Accent2 2 12 3" xfId="36359" xr:uid="{132D211D-A1AF-486D-A6D4-5A0FD6D6272F}"/>
    <cellStyle name="40% - Accent2 2 13" xfId="21230" xr:uid="{F5564D17-B3B4-4203-933F-09C42220C431}"/>
    <cellStyle name="40% - Accent2 2 13 2" xfId="28557" xr:uid="{6325FC8E-43EE-4B4D-B47D-CF1B83F5A746}"/>
    <cellStyle name="40% - Accent2 2 13 2 2" xfId="43918" xr:uid="{42A41FF5-0784-4FC2-8569-4E3C303FB263}"/>
    <cellStyle name="40% - Accent2 2 13 3" xfId="36670" xr:uid="{A17B7A13-B4DF-467A-9E46-C9299D06C902}"/>
    <cellStyle name="40% - Accent2 2 14" xfId="21682" xr:uid="{491E893B-EB5F-4B06-B5FF-B94988FB1E9F}"/>
    <cellStyle name="40% - Accent2 2 14 2" xfId="37043" xr:uid="{47F453F3-E477-4B1B-9C7B-D0E38DA1884D}"/>
    <cellStyle name="40% - Accent2 2 15" xfId="13496" xr:uid="{02BEF744-9D16-4C74-8056-C8C49E311BB2}"/>
    <cellStyle name="40% - Accent2 2 15 2" xfId="29794" xr:uid="{565BF077-3504-42FD-9BF3-27099BE2C8F2}"/>
    <cellStyle name="40% - Accent2 2 16" xfId="29053" xr:uid="{82504A23-0423-4152-8A7F-EB46875B4742}"/>
    <cellStyle name="40% - Accent2 2 17" xfId="12694" xr:uid="{00C6EE51-005E-4CA9-9E9F-B003E70E7709}"/>
    <cellStyle name="40% - Accent2 2 18" xfId="44380" xr:uid="{B93ECDA9-F49E-4555-8D22-5D5E2AEEC3A3}"/>
    <cellStyle name="40% - Accent2 2 2" xfId="12262" xr:uid="{AC2057DE-5BE7-4089-B0E2-7C201FECD35A}"/>
    <cellStyle name="40% - Accent2 2 2 10" xfId="14430" xr:uid="{8CCBE4A1-4DCA-49D2-8C7F-A97F19850465}"/>
    <cellStyle name="40% - Accent2 2 2 10 2" xfId="30336" xr:uid="{32176D1F-3B67-4D51-8C24-E07E405DB990}"/>
    <cellStyle name="40% - Accent2 2 2 11" xfId="29483" xr:uid="{06E7825B-9131-4B05-8647-5DECAA50A91E}"/>
    <cellStyle name="40% - Accent2 2 2 12" xfId="13126" xr:uid="{FE1D52AA-6AD4-419B-A18B-EEA6109A4E53}"/>
    <cellStyle name="40% - Accent2 2 2 13" xfId="44419" xr:uid="{E8415A7B-67A8-49A7-923E-E8F89A3EBF6A}"/>
    <cellStyle name="40% - Accent2 2 2 2" xfId="17838" xr:uid="{9546EF08-696E-455D-99C8-C167EA7EE047}"/>
    <cellStyle name="40% - Accent2 2 2 2 2" xfId="25367" xr:uid="{C5F74483-5507-425A-9999-80ECE7123728}"/>
    <cellStyle name="40% - Accent2 2 2 2 2 2" xfId="40728" xr:uid="{BDC8FF3A-3D57-423A-BFB7-7D725E72D865}"/>
    <cellStyle name="40% - Accent2 2 2 2 3" xfId="33480" xr:uid="{5EC4DAD9-C6EC-40D0-ABE2-1B69668F347E}"/>
    <cellStyle name="40% - Accent2 2 2 3" xfId="18683" xr:uid="{25140BA6-DA0F-4BF1-91A4-D4C82484B680}"/>
    <cellStyle name="40% - Accent2 2 2 3 2" xfId="26209" xr:uid="{47EF1849-25A9-457C-AF40-A81487CF8C52}"/>
    <cellStyle name="40% - Accent2 2 2 3 2 2" xfId="41570" xr:uid="{4AF92CA0-96B7-49A5-A6DB-1C24F623D1EE}"/>
    <cellStyle name="40% - Accent2 2 2 3 3" xfId="34322" xr:uid="{1E5F4A3A-4CFE-4232-A22F-6D0C80FE5F5C}"/>
    <cellStyle name="40% - Accent2 2 2 4" xfId="19528" xr:uid="{26C4ACCE-5FA2-4F99-B918-3483BE60FBA0}"/>
    <cellStyle name="40% - Accent2 2 2 4 2" xfId="27045" xr:uid="{A09B57AB-6E26-47D1-9934-F435E2797DEE}"/>
    <cellStyle name="40% - Accent2 2 2 4 2 2" xfId="42406" xr:uid="{C71CDBF0-E498-4F1A-898D-AEF4F54EAD2B}"/>
    <cellStyle name="40% - Accent2 2 2 4 3" xfId="35158" xr:uid="{B15726BE-07CF-4054-A85C-AFC105B66D7F}"/>
    <cellStyle name="40% - Accent2 2 2 5" xfId="15147" xr:uid="{55DD9E0B-13AB-48DE-9A59-039320645EDF}"/>
    <cellStyle name="40% - Accent2 2 2 5 2" xfId="22825" xr:uid="{B691DAD6-D5A9-4F83-A601-D9625D4839A6}"/>
    <cellStyle name="40% - Accent2 2 2 5 2 2" xfId="38186" xr:uid="{8DAD6FAF-0580-4E0B-A1FB-A238C2BCB791}"/>
    <cellStyle name="40% - Accent2 2 2 5 3" xfId="30938" xr:uid="{336D3045-D19D-45AF-9A2A-88C0D9D88088}"/>
    <cellStyle name="40% - Accent2 2 2 6" xfId="19929" xr:uid="{166C0E6E-119B-41D8-AAB7-6E2BCC568AAF}"/>
    <cellStyle name="40% - Accent2 2 2 6 2" xfId="27429" xr:uid="{252F7AC2-0D2F-4601-BF4C-3DDF8D815B65}"/>
    <cellStyle name="40% - Accent2 2 2 6 2 2" xfId="42790" xr:uid="{FD93B83A-AE01-4724-94CA-4DCA91A15809}"/>
    <cellStyle name="40% - Accent2 2 2 6 3" xfId="35542" xr:uid="{D6C55A92-E895-4902-A443-366F9B812C6C}"/>
    <cellStyle name="40% - Accent2 2 2 7" xfId="19885" xr:uid="{6E7A9A74-5C56-4016-966F-433FDEA07783}"/>
    <cellStyle name="40% - Accent2 2 2 7 2" xfId="27390" xr:uid="{34017762-B037-49BF-BF6D-300A0FEF3BAD}"/>
    <cellStyle name="40% - Accent2 2 2 7 2 2" xfId="42751" xr:uid="{7E0A8EC8-9DE5-4422-9F88-C772590CF57A}"/>
    <cellStyle name="40% - Accent2 2 2 7 3" xfId="35503" xr:uid="{95CF052C-1DCF-4BD2-A599-09F2CED26AF1}"/>
    <cellStyle name="40% - Accent2 2 2 8" xfId="16787" xr:uid="{8FC3BA55-CE43-43F2-B002-922E088153AF}"/>
    <cellStyle name="40% - Accent2 2 2 8 2" xfId="24342" xr:uid="{4874CC3D-3E6B-4211-928A-6737BC8D23F0}"/>
    <cellStyle name="40% - Accent2 2 2 8 2 2" xfId="39703" xr:uid="{AE1FC23F-2EF3-4A03-9CEA-E745090DE503}"/>
    <cellStyle name="40% - Accent2 2 2 8 3" xfId="32455" xr:uid="{B84CE812-119E-4DC5-A414-8D1923C47F84}"/>
    <cellStyle name="40% - Accent2 2 2 9" xfId="22224" xr:uid="{C95E73B5-23B8-444E-B815-E129BCB2E8A2}"/>
    <cellStyle name="40% - Accent2 2 2 9 2" xfId="37585" xr:uid="{B90F8901-9339-4BDA-A1B2-F0ED9323D6E2}"/>
    <cellStyle name="40% - Accent2 2 3" xfId="14522" xr:uid="{198C0AE6-8626-47D4-9292-0653F0794D97}"/>
    <cellStyle name="40% - Accent2 2 3 10" xfId="30427" xr:uid="{F05AD2D9-C567-429A-9A81-8437BF6CB5E2}"/>
    <cellStyle name="40% - Accent2 2 3 2" xfId="17930" xr:uid="{074930CB-B508-4FC0-8B5D-299FB19794E9}"/>
    <cellStyle name="40% - Accent2 2 3 2 2" xfId="25459" xr:uid="{F35BE221-5CC4-4228-B147-B02B3297DF23}"/>
    <cellStyle name="40% - Accent2 2 3 2 2 2" xfId="40820" xr:uid="{6A14D617-87FB-4A3A-A349-76F906E0ACDE}"/>
    <cellStyle name="40% - Accent2 2 3 2 3" xfId="33572" xr:uid="{4377C037-07FC-4353-BDFD-D4E8B8506BA7}"/>
    <cellStyle name="40% - Accent2 2 3 3" xfId="18775" xr:uid="{53F78FC1-20DA-45D7-9600-A0BE1FD7D3D5}"/>
    <cellStyle name="40% - Accent2 2 3 3 2" xfId="26301" xr:uid="{B4412E4E-32AD-474C-AA58-4FF4E2997061}"/>
    <cellStyle name="40% - Accent2 2 3 3 2 2" xfId="41662" xr:uid="{47A4B560-F522-4CD2-B3AA-62D98973C55E}"/>
    <cellStyle name="40% - Accent2 2 3 3 3" xfId="34414" xr:uid="{15BF0D08-4353-457A-89B5-FC266046206A}"/>
    <cellStyle name="40% - Accent2 2 3 4" xfId="19619" xr:uid="{FF94EFA7-4424-47E0-95C5-60FB587D91EB}"/>
    <cellStyle name="40% - Accent2 2 3 4 2" xfId="27136" xr:uid="{2E257DAC-2312-4299-A292-B625D07963C7}"/>
    <cellStyle name="40% - Accent2 2 3 4 2 2" xfId="42497" xr:uid="{6C6240C4-3130-45BE-A1DB-D9B116CCAA2D}"/>
    <cellStyle name="40% - Accent2 2 3 4 3" xfId="35249" xr:uid="{354C4F7E-B26A-471B-A9B3-DA885F54D3F1}"/>
    <cellStyle name="40% - Accent2 2 3 5" xfId="15856" xr:uid="{237E36AB-688C-4CE3-972A-F5318FE88EC8}"/>
    <cellStyle name="40% - Accent2 2 3 5 2" xfId="23483" xr:uid="{342A76B5-2824-4986-9636-908DFF1D3BF8}"/>
    <cellStyle name="40% - Accent2 2 3 5 2 2" xfId="38844" xr:uid="{590434A6-0603-439C-870E-E6E0EB4DF3B4}"/>
    <cellStyle name="40% - Accent2 2 3 5 3" xfId="31596" xr:uid="{39564455-5257-4A27-A4A0-17761CC7CE50}"/>
    <cellStyle name="40% - Accent2 2 3 6" xfId="14991" xr:uid="{5329178C-B7D4-4436-B515-3937DD6AF1BE}"/>
    <cellStyle name="40% - Accent2 2 3 6 2" xfId="22683" xr:uid="{F9CC7146-4F2B-4AC8-B0D8-48F494717A7A}"/>
    <cellStyle name="40% - Accent2 2 3 6 2 2" xfId="38044" xr:uid="{4F50EE0D-47C9-4E69-B819-E9536C049E68}"/>
    <cellStyle name="40% - Accent2 2 3 6 3" xfId="30796" xr:uid="{74E7F77A-5616-4507-A215-D0D929F782AB}"/>
    <cellStyle name="40% - Accent2 2 3 7" xfId="15702" xr:uid="{DD630E39-CCBA-4368-A68F-263BBE307D08}"/>
    <cellStyle name="40% - Accent2 2 3 7 2" xfId="23342" xr:uid="{D8CAA112-F35F-42F2-AC9F-107ECB02C17B}"/>
    <cellStyle name="40% - Accent2 2 3 7 2 2" xfId="38703" xr:uid="{21EB13A1-60EF-4D06-B61C-443BB49B32B9}"/>
    <cellStyle name="40% - Accent2 2 3 7 3" xfId="31455" xr:uid="{C4693043-F776-4D50-B1BF-D50FAEB7E7C8}"/>
    <cellStyle name="40% - Accent2 2 3 8" xfId="16074" xr:uid="{C1FE8A60-CCBC-4C2C-87EB-925B30A4EEEA}"/>
    <cellStyle name="40% - Accent2 2 3 8 2" xfId="23680" xr:uid="{1995EEED-09DA-476C-9270-E063391F7A1E}"/>
    <cellStyle name="40% - Accent2 2 3 8 2 2" xfId="39041" xr:uid="{30722900-050E-42FF-B4BA-57CAD0E7E267}"/>
    <cellStyle name="40% - Accent2 2 3 8 3" xfId="31793" xr:uid="{92799F25-BF22-4192-91A0-D9F715FA2F18}"/>
    <cellStyle name="40% - Accent2 2 3 9" xfId="22315" xr:uid="{C0EEC0FF-50FF-432E-AB5F-E7DE5D9DD2C9}"/>
    <cellStyle name="40% - Accent2 2 3 9 2" xfId="37676" xr:uid="{DEB6D51E-2101-4576-B4CD-8B76AA6F4B5A}"/>
    <cellStyle name="40% - Accent2 2 4" xfId="13803" xr:uid="{750BAF3D-9FD9-4810-B542-0D2915D0FDDF}"/>
    <cellStyle name="40% - Accent2 2 4 10" xfId="29920" xr:uid="{CEAC70B4-87AE-4C30-AD42-8FD32174AE4D}"/>
    <cellStyle name="40% - Accent2 2 4 2" xfId="17281" xr:uid="{5BE86277-0ECF-48B4-9CDD-541D760B061D}"/>
    <cellStyle name="40% - Accent2 2 4 2 2" xfId="24814" xr:uid="{E31B0AA2-AB38-446A-A40A-E1C66B687275}"/>
    <cellStyle name="40% - Accent2 2 4 2 2 2" xfId="40175" xr:uid="{0EBBE6DD-EACB-42C5-9D82-11AAC21EF70E}"/>
    <cellStyle name="40% - Accent2 2 4 2 3" xfId="32927" xr:uid="{CD5B8C6D-565D-4F4E-A28D-6800A0A2E60F}"/>
    <cellStyle name="40% - Accent2 2 4 3" xfId="14782" xr:uid="{35E427EF-8DF7-42A4-9A7E-8BAF849D1BA1}"/>
    <cellStyle name="40% - Accent2 2 4 3 2" xfId="22539" xr:uid="{EFE1DB1C-0180-482D-9B64-C5B3218EA6B5}"/>
    <cellStyle name="40% - Accent2 2 4 3 2 2" xfId="37900" xr:uid="{2C9C2BE5-8680-4A39-B5FE-72443E48A923}"/>
    <cellStyle name="40% - Accent2 2 4 3 3" xfId="30652" xr:uid="{76B1047B-B18D-4035-AE79-A8FE23AC934D}"/>
    <cellStyle name="40% - Accent2 2 4 4" xfId="17047" xr:uid="{48421EFA-4D1A-435D-95F4-21C17E7FD498}"/>
    <cellStyle name="40% - Accent2 2 4 4 2" xfId="24589" xr:uid="{FEA6A44E-1565-40CF-91CF-C2AF5B582FD1}"/>
    <cellStyle name="40% - Accent2 2 4 4 2 2" xfId="39950" xr:uid="{0E11E11D-B4AF-4D27-8C5B-F71AB4CC6095}"/>
    <cellStyle name="40% - Accent2 2 4 4 3" xfId="32702" xr:uid="{9C07A29D-BE08-4AF1-B93B-354BF024A2DF}"/>
    <cellStyle name="40% - Accent2 2 4 5" xfId="20118" xr:uid="{CABE9821-287C-4176-AB9B-82C3B2CBCDBD}"/>
    <cellStyle name="40% - Accent2 2 4 5 2" xfId="27594" xr:uid="{070A9C92-1A9F-4F80-8616-ADAA063863E3}"/>
    <cellStyle name="40% - Accent2 2 4 5 2 2" xfId="42955" xr:uid="{EBDE2122-2AEC-4C52-9616-611241561C82}"/>
    <cellStyle name="40% - Accent2 2 4 5 3" xfId="35707" xr:uid="{1173215F-09E1-4E7D-A58F-B0FF45D372ED}"/>
    <cellStyle name="40% - Accent2 2 4 6" xfId="20278" xr:uid="{280CF307-5C28-4AAF-AEFF-729C208F4C93}"/>
    <cellStyle name="40% - Accent2 2 4 6 2" xfId="27738" xr:uid="{215071C7-E8FA-4E67-BA60-D693C43D409D}"/>
    <cellStyle name="40% - Accent2 2 4 6 2 2" xfId="43099" xr:uid="{A2087956-CBF9-4BE3-BE92-AFC1C7EDF87A}"/>
    <cellStyle name="40% - Accent2 2 4 6 3" xfId="35851" xr:uid="{7F37F88F-DCFF-4319-97E5-FAEE797FE6B4}"/>
    <cellStyle name="40% - Accent2 2 4 7" xfId="20110" xr:uid="{88E4AA77-132B-4EAD-8804-D412CC62F36A}"/>
    <cellStyle name="40% - Accent2 2 4 7 2" xfId="27587" xr:uid="{AC699291-6D4C-49A4-B619-0628543DAF41}"/>
    <cellStyle name="40% - Accent2 2 4 7 2 2" xfId="42948" xr:uid="{38D4D7C6-DA08-45A7-9356-CA61592F38D3}"/>
    <cellStyle name="40% - Accent2 2 4 7 3" xfId="35700" xr:uid="{F43493BD-1E33-412B-8EC5-E8DEEC9C003F}"/>
    <cellStyle name="40% - Accent2 2 4 8" xfId="20568" xr:uid="{77EA6229-0CD9-41C4-BBDE-D701C2F7897D}"/>
    <cellStyle name="40% - Accent2 2 4 8 2" xfId="27990" xr:uid="{D3B8AEF1-D3EE-4831-AB2A-FF2BE71FD823}"/>
    <cellStyle name="40% - Accent2 2 4 8 2 2" xfId="43351" xr:uid="{81119439-B607-4061-9FC7-04503AF5E609}"/>
    <cellStyle name="40% - Accent2 2 4 8 3" xfId="36103" xr:uid="{00041EED-D413-40E5-B59A-46C70CE526EB}"/>
    <cellStyle name="40% - Accent2 2 4 9" xfId="21808" xr:uid="{92760D5A-90A0-446C-BF5B-6023726A3AAB}"/>
    <cellStyle name="40% - Accent2 2 4 9 2" xfId="37169" xr:uid="{FB10318A-E290-49E7-A97C-422DB32D5292}"/>
    <cellStyle name="40% - Accent2 2 5" xfId="14642" xr:uid="{31F7F011-2974-4CC1-98FC-8B56A4937C6D}"/>
    <cellStyle name="40% - Accent2 2 5 10" xfId="30528" xr:uid="{44880199-AEA9-4E4A-90C0-A9CF079C8D9C}"/>
    <cellStyle name="40% - Accent2 2 5 2" xfId="18043" xr:uid="{4C8190B7-2458-4618-B19E-A279A7A69484}"/>
    <cellStyle name="40% - Accent2 2 5 2 2" xfId="25572" xr:uid="{C2E1EF21-6F8F-4A78-9C47-56DE122318D1}"/>
    <cellStyle name="40% - Accent2 2 5 2 2 2" xfId="40933" xr:uid="{1E9809CA-C568-4D45-ABE5-439E2CB098FD}"/>
    <cellStyle name="40% - Accent2 2 5 2 3" xfId="33685" xr:uid="{5315795A-D29E-48DA-AA9D-73D692FE92D0}"/>
    <cellStyle name="40% - Accent2 2 5 3" xfId="18888" xr:uid="{688D521F-DBFF-41CE-B1DD-613F42DE0D5B}"/>
    <cellStyle name="40% - Accent2 2 5 3 2" xfId="26414" xr:uid="{F890ECD9-ACAE-4A78-A1BC-F3B169AB51E5}"/>
    <cellStyle name="40% - Accent2 2 5 3 2 2" xfId="41775" xr:uid="{8BF289E7-1802-437D-B466-3E0E3961EA57}"/>
    <cellStyle name="40% - Accent2 2 5 3 3" xfId="34527" xr:uid="{B5ABAB7A-0078-4669-9F48-F249C46E7BD6}"/>
    <cellStyle name="40% - Accent2 2 5 4" xfId="19730" xr:uid="{B5199F1A-2978-42D4-8E03-CB41F3FE34BB}"/>
    <cellStyle name="40% - Accent2 2 5 4 2" xfId="27247" xr:uid="{EF93DDB6-9E58-40C1-890C-1F7BEAC41578}"/>
    <cellStyle name="40% - Accent2 2 5 4 2 2" xfId="42608" xr:uid="{F46D1FC4-B618-4F3B-87F4-83769899869E}"/>
    <cellStyle name="40% - Accent2 2 5 4 3" xfId="35360" xr:uid="{43294992-323D-40EA-95C4-CAC151C69756}"/>
    <cellStyle name="40% - Accent2 2 5 5" xfId="15637" xr:uid="{C1091F86-3369-43E8-ABA8-F583DD8EC323}"/>
    <cellStyle name="40% - Accent2 2 5 5 2" xfId="23282" xr:uid="{2FFE4025-D1DC-421B-86C2-3D85D80FFB49}"/>
    <cellStyle name="40% - Accent2 2 5 5 2 2" xfId="38643" xr:uid="{AAD848B5-139B-4441-88D6-6FCC7B276345}"/>
    <cellStyle name="40% - Accent2 2 5 5 3" xfId="31395" xr:uid="{9A65691C-48F0-44F3-B3FD-D33528C74E41}"/>
    <cellStyle name="40% - Accent2 2 5 6" xfId="16299" xr:uid="{CCF5476A-7946-4858-8C0A-83039A1EFFFC}"/>
    <cellStyle name="40% - Accent2 2 5 6 2" xfId="23891" xr:uid="{113523AE-89FD-4BCD-B660-B61431BC131C}"/>
    <cellStyle name="40% - Accent2 2 5 6 2 2" xfId="39252" xr:uid="{2B566575-DF7F-41B7-BB22-DE52439CF206}"/>
    <cellStyle name="40% - Accent2 2 5 6 3" xfId="32004" xr:uid="{A0E516CB-1533-4AE9-8D98-B83C8416C36B}"/>
    <cellStyle name="40% - Accent2 2 5 7" xfId="15270" xr:uid="{C6CC75CA-8AA7-48AD-883B-EEB8E9879A85}"/>
    <cellStyle name="40% - Accent2 2 5 7 2" xfId="22937" xr:uid="{A3800DD9-8B4D-4709-81C5-A912030A31AF}"/>
    <cellStyle name="40% - Accent2 2 5 7 2 2" xfId="38298" xr:uid="{A2509BDE-0EBC-4C74-A52F-B22E23B719C0}"/>
    <cellStyle name="40% - Accent2 2 5 7 3" xfId="31050" xr:uid="{7FF10359-38DE-4C0D-ADA5-A418EA298750}"/>
    <cellStyle name="40% - Accent2 2 5 8" xfId="16355" xr:uid="{9132975C-7E68-4DAC-86B7-AFEFF188D13A}"/>
    <cellStyle name="40% - Accent2 2 5 8 2" xfId="23940" xr:uid="{608EFD27-A726-400A-B11E-FDC67C586B24}"/>
    <cellStyle name="40% - Accent2 2 5 8 2 2" xfId="39301" xr:uid="{1D127680-F4A2-4E0E-BA37-C293CCEE83CA}"/>
    <cellStyle name="40% - Accent2 2 5 8 3" xfId="32053" xr:uid="{6029DE77-AB67-42B8-81BB-4E1C82A35539}"/>
    <cellStyle name="40% - Accent2 2 5 9" xfId="22416" xr:uid="{FCEBC027-0FE6-48AE-AF99-78E6462860CD}"/>
    <cellStyle name="40% - Accent2 2 5 9 2" xfId="37777" xr:uid="{B62D9204-2B1D-4D17-BBB1-ECD62D34FE9F}"/>
    <cellStyle name="40% - Accent2 2 6" xfId="14224" xr:uid="{D588C907-CFE4-4AB4-9313-7F4547E69660}"/>
    <cellStyle name="40% - Accent2 2 6 10" xfId="30205" xr:uid="{FED773C5-BF10-4DE4-9C65-1268C0A42C17}"/>
    <cellStyle name="40% - Accent2 2 6 2" xfId="17655" xr:uid="{C1254E80-6FAE-4E98-B0E5-852BBA36E2FB}"/>
    <cellStyle name="40% - Accent2 2 6 2 2" xfId="25188" xr:uid="{73E100E6-B72F-4CC1-85B4-DB6029BD9738}"/>
    <cellStyle name="40% - Accent2 2 6 2 2 2" xfId="40549" xr:uid="{20851096-D925-4065-8AAA-3D6557B52BFF}"/>
    <cellStyle name="40% - Accent2 2 6 2 3" xfId="33301" xr:uid="{DDAFC98C-EA69-4FF8-A028-95EAE13AF801}"/>
    <cellStyle name="40% - Accent2 2 6 3" xfId="18502" xr:uid="{74BF3385-68EC-470B-9562-F096A111B1F3}"/>
    <cellStyle name="40% - Accent2 2 6 3 2" xfId="26029" xr:uid="{92E83381-0862-4A8A-987A-C8EC726D0ECB}"/>
    <cellStyle name="40% - Accent2 2 6 3 2 2" xfId="41390" xr:uid="{E9FCCC0A-4142-4537-A2BF-D63A8907FB5D}"/>
    <cellStyle name="40% - Accent2 2 6 3 3" xfId="34142" xr:uid="{C2C7743D-15B5-4915-B39D-5246DF398D12}"/>
    <cellStyle name="40% - Accent2 2 6 4" xfId="19349" xr:uid="{7CCCD91B-3019-4C82-B9F0-A57CF2D0FE14}"/>
    <cellStyle name="40% - Accent2 2 6 4 2" xfId="26868" xr:uid="{473B2C0D-657C-41F3-88E4-9F23A8CB07FC}"/>
    <cellStyle name="40% - Accent2 2 6 4 2 2" xfId="42229" xr:uid="{B7C3EABD-B50B-4731-84AB-5FD20678088C}"/>
    <cellStyle name="40% - Accent2 2 6 4 3" xfId="34981" xr:uid="{48E3DB97-3EB0-4B19-9FC3-35467DF1BB5A}"/>
    <cellStyle name="40% - Accent2 2 6 5" xfId="16120" xr:uid="{FE972170-0921-4D2B-BC87-F88D5FBA1DDF}"/>
    <cellStyle name="40% - Accent2 2 6 5 2" xfId="23723" xr:uid="{7DE71CEC-A2C0-4213-8D8B-27FE4788B429}"/>
    <cellStyle name="40% - Accent2 2 6 5 2 2" xfId="39084" xr:uid="{EE9B980E-C2B8-4998-8A66-B527798DB158}"/>
    <cellStyle name="40% - Accent2 2 6 5 3" xfId="31836" xr:uid="{76A7825C-C4BB-4411-A617-0F2370B7E777}"/>
    <cellStyle name="40% - Accent2 2 6 6" xfId="16842" xr:uid="{88C9DE55-043E-4593-A00C-913A6E0305BF}"/>
    <cellStyle name="40% - Accent2 2 6 6 2" xfId="24393" xr:uid="{B6C3CBBD-E9FD-48C4-81A3-20DFCFA97016}"/>
    <cellStyle name="40% - Accent2 2 6 6 2 2" xfId="39754" xr:uid="{9243D2E7-3005-4F9B-858F-58544339FE29}"/>
    <cellStyle name="40% - Accent2 2 6 6 3" xfId="32506" xr:uid="{EE467B33-92F7-4E96-84E0-C3D582FF8D5F}"/>
    <cellStyle name="40% - Accent2 2 6 7" xfId="15204" xr:uid="{C07D293C-B877-414A-BEB5-0B8D7BCBB61D}"/>
    <cellStyle name="40% - Accent2 2 6 7 2" xfId="22875" xr:uid="{EF1DCAE3-4223-47EF-B779-3DACA7D2394E}"/>
    <cellStyle name="40% - Accent2 2 6 7 2 2" xfId="38236" xr:uid="{0BC74491-BE54-4AAB-9E86-D4202A4495F2}"/>
    <cellStyle name="40% - Accent2 2 6 7 3" xfId="30988" xr:uid="{58A6F446-B957-493F-B0F8-22CBBF569FD8}"/>
    <cellStyle name="40% - Accent2 2 6 8" xfId="20601" xr:uid="{CA4A27CD-3CF3-486A-898E-6B0CC647D56B}"/>
    <cellStyle name="40% - Accent2 2 6 8 2" xfId="28019" xr:uid="{E9B32C76-0BDE-42EB-936E-2310FF868BE7}"/>
    <cellStyle name="40% - Accent2 2 6 8 2 2" xfId="43380" xr:uid="{1798A254-CFC0-47BF-B188-89083FC88C1E}"/>
    <cellStyle name="40% - Accent2 2 6 8 3" xfId="36132" xr:uid="{6DE1F1D1-0D57-4A2E-BB0E-379EB37F8BB5}"/>
    <cellStyle name="40% - Accent2 2 6 9" xfId="22093" xr:uid="{360E34F5-EB94-467D-91EE-47F304D16099}"/>
    <cellStyle name="40% - Accent2 2 6 9 2" xfId="37454" xr:uid="{FE53B7AF-0545-4B3F-8836-80717C0C80C9}"/>
    <cellStyle name="40% - Accent2 2 7" xfId="16957" xr:uid="{95A283FF-44C8-4DE6-A009-76CD8FA9B354}"/>
    <cellStyle name="40% - Accent2 2 7 2" xfId="24500" xr:uid="{8993A262-1027-4868-A27E-F4FBF1E49526}"/>
    <cellStyle name="40% - Accent2 2 7 2 2" xfId="39861" xr:uid="{E8360825-E56B-439E-924B-1C2FEDB53AA5}"/>
    <cellStyle name="40% - Accent2 2 7 3" xfId="32613" xr:uid="{E8D4AD11-3F28-4AD1-8A9F-A2A768F06AA0}"/>
    <cellStyle name="40% - Accent2 2 8" xfId="17126" xr:uid="{A506FB4C-2AF0-4B84-946C-0DBB52A99EA0}"/>
    <cellStyle name="40% - Accent2 2 8 2" xfId="24665" xr:uid="{C224A396-1C7F-4664-91F6-FE7E7656CB27}"/>
    <cellStyle name="40% - Accent2 2 8 2 2" xfId="40026" xr:uid="{2BC0AFDA-6048-47C0-9A41-EAF1ACD04A9A}"/>
    <cellStyle name="40% - Accent2 2 8 3" xfId="32778" xr:uid="{14958925-D895-433B-B751-E23066127838}"/>
    <cellStyle name="40% - Accent2 2 9" xfId="18398" xr:uid="{7096DF5E-2069-4A74-9B7A-DB2AE78257DA}"/>
    <cellStyle name="40% - Accent2 2 9 2" xfId="25925" xr:uid="{AC677832-8C65-487E-8D78-B0DDFCCC18B5}"/>
    <cellStyle name="40% - Accent2 2 9 2 2" xfId="41286" xr:uid="{2B0BDCAB-5A9B-4FA3-BFC1-1E7E2A31E4DB}"/>
    <cellStyle name="40% - Accent2 2 9 3" xfId="34038" xr:uid="{C16BBD9A-8454-4B59-8F2D-4F101FA24D31}"/>
    <cellStyle name="40% - Accent2 20" xfId="12506" xr:uid="{396F5548-2B61-4B5B-A315-E41A311A527D}"/>
    <cellStyle name="40% - Accent2 3" xfId="8530" xr:uid="{F6E270A6-C80E-4648-88ED-2C9428140EC0}"/>
    <cellStyle name="40% - Accent2 3 10" xfId="20572" xr:uid="{FF39B0D6-E683-4BA2-981D-EBB975AB0BEF}"/>
    <cellStyle name="40% - Accent2 3 10 2" xfId="27993" xr:uid="{27FD80DF-677B-44A5-B7A6-4E0AB2800D2E}"/>
    <cellStyle name="40% - Accent2 3 10 2 2" xfId="43354" xr:uid="{8BFFDD68-597E-4221-9D79-AF8F5298E3CA}"/>
    <cellStyle name="40% - Accent2 3 10 3" xfId="36106" xr:uid="{83D3FC03-A123-484C-A264-888F6D0BF527}"/>
    <cellStyle name="40% - Accent2 3 11" xfId="21006" xr:uid="{BB982D2F-666F-4EED-B4D9-C471CE741FCB}"/>
    <cellStyle name="40% - Accent2 3 11 2" xfId="28367" xr:uid="{3A63643F-7076-4965-8868-80F106ECAC9F}"/>
    <cellStyle name="40% - Accent2 3 11 2 2" xfId="43728" xr:uid="{5C185BEA-9D5E-4F46-9396-E189AAFD0F20}"/>
    <cellStyle name="40% - Accent2 3 11 3" xfId="36480" xr:uid="{3CD5D70B-E79E-43EB-B93C-66B1542E38AB}"/>
    <cellStyle name="40% - Accent2 3 12" xfId="21337" xr:uid="{BBD15273-18DE-4C26-932A-DE2EAFCC47D1}"/>
    <cellStyle name="40% - Accent2 3 12 2" xfId="28645" xr:uid="{97B89A9B-ED55-4836-B858-B3D6724BA2AF}"/>
    <cellStyle name="40% - Accent2 3 12 2 2" xfId="44006" xr:uid="{9CDBE10F-4E35-4F33-8400-D245B585D61E}"/>
    <cellStyle name="40% - Accent2 3 12 3" xfId="36758" xr:uid="{D34F4E75-8D11-42DA-AECA-D696F77C456E}"/>
    <cellStyle name="40% - Accent2 3 13" xfId="21532" xr:uid="{4476008A-21EA-4891-8322-FCA746D2ACD1}"/>
    <cellStyle name="40% - Accent2 3 13 2" xfId="28800" xr:uid="{4905D26D-DB75-41BC-B3F0-E6CADBF4AA3D}"/>
    <cellStyle name="40% - Accent2 3 13 2 2" xfId="44161" xr:uid="{D1E6FF2C-5F99-43DC-9D60-7EE130D2B735}"/>
    <cellStyle name="40% - Accent2 3 13 3" xfId="36913" xr:uid="{1F6A6E17-3996-4F91-981D-29E2863601E2}"/>
    <cellStyle name="40% - Accent2 3 14" xfId="21726" xr:uid="{A38F0A2F-E8E5-4A6F-A309-F79AE4155AFD}"/>
    <cellStyle name="40% - Accent2 3 14 2" xfId="37087" xr:uid="{97070781-D698-4C66-8805-420FB30DD1C3}"/>
    <cellStyle name="40% - Accent2 3 15" xfId="13540" xr:uid="{C36D51B2-0ABD-4753-AE99-2BBF563657C3}"/>
    <cellStyle name="40% - Accent2 3 15 2" xfId="29838" xr:uid="{2417D44C-9CD3-4232-AC98-FEE9E83CF611}"/>
    <cellStyle name="40% - Accent2 3 16" xfId="29097" xr:uid="{82BA2222-5697-4950-8CC6-E4887CCD76B0}"/>
    <cellStyle name="40% - Accent2 3 17" xfId="12738" xr:uid="{333FCC87-22B5-4644-B7CA-466ECCAE4C03}"/>
    <cellStyle name="40% - Accent2 3 18" xfId="44403" xr:uid="{27C9910D-8EAA-414F-8509-9444EB7A17AF}"/>
    <cellStyle name="40% - Accent2 3 2" xfId="12306" xr:uid="{BD512228-68C9-4E4B-9097-CE53F4A95177}"/>
    <cellStyle name="40% - Accent2 3 2 10" xfId="14476" xr:uid="{7ED05049-C9CE-4CE3-BB8A-C01BFD068968}"/>
    <cellStyle name="40% - Accent2 3 2 10 2" xfId="30382" xr:uid="{0338215C-5C75-41BB-A437-DAE4AF4D72B0}"/>
    <cellStyle name="40% - Accent2 3 2 11" xfId="29527" xr:uid="{43C269FD-592D-418C-A3D3-22EA74D13388}"/>
    <cellStyle name="40% - Accent2 3 2 12" xfId="13170" xr:uid="{1CAAC20E-5EA4-43BE-ACD6-1B0FD136AF79}"/>
    <cellStyle name="40% - Accent2 3 2 13" xfId="44433" xr:uid="{871D5505-037B-4C06-9E3D-1DD28D465C65}"/>
    <cellStyle name="40% - Accent2 3 2 2" xfId="17884" xr:uid="{23FE2A01-DA6D-4E17-90C1-9C5F1EFAF65B}"/>
    <cellStyle name="40% - Accent2 3 2 2 2" xfId="25413" xr:uid="{80442CDA-0BDF-4190-8582-0B3220EE9336}"/>
    <cellStyle name="40% - Accent2 3 2 2 2 2" xfId="40774" xr:uid="{6771179D-D797-4283-B70D-CB5FACADFBD4}"/>
    <cellStyle name="40% - Accent2 3 2 2 3" xfId="33526" xr:uid="{AFE1606A-F410-4DB9-929F-7715B8E5A327}"/>
    <cellStyle name="40% - Accent2 3 2 3" xfId="18729" xr:uid="{8B1F5676-1DDE-490D-AB31-18F4C7CF524C}"/>
    <cellStyle name="40% - Accent2 3 2 3 2" xfId="26255" xr:uid="{F33129F5-58C2-4802-99D9-2AF5951AA1A9}"/>
    <cellStyle name="40% - Accent2 3 2 3 2 2" xfId="41616" xr:uid="{B24C0749-7299-4E0F-8A31-98662987F6FC}"/>
    <cellStyle name="40% - Accent2 3 2 3 3" xfId="34368" xr:uid="{3CBB66A1-439F-46BB-8C82-63CABCEA8685}"/>
    <cellStyle name="40% - Accent2 3 2 4" xfId="19574" xr:uid="{1B3B0C5C-5B65-4D47-B018-F4EF51E11318}"/>
    <cellStyle name="40% - Accent2 3 2 4 2" xfId="27091" xr:uid="{83A2D0E2-2CBF-480B-95DA-0D2020C0011F}"/>
    <cellStyle name="40% - Accent2 3 2 4 2 2" xfId="42452" xr:uid="{76E1B5A2-3EB6-42D3-B92E-AD6A759BA3C3}"/>
    <cellStyle name="40% - Accent2 3 2 4 3" xfId="35204" xr:uid="{AC01C50A-E795-46D9-860C-E920E7D11969}"/>
    <cellStyle name="40% - Accent2 3 2 5" xfId="18797" xr:uid="{B8195848-1ED3-4A05-AE5A-A9F6461F401F}"/>
    <cellStyle name="40% - Accent2 3 2 5 2" xfId="26323" xr:uid="{F7FAC951-1F8A-4533-821C-54111C0BC0AE}"/>
    <cellStyle name="40% - Accent2 3 2 5 2 2" xfId="41684" xr:uid="{8C373552-303C-4DDE-9595-C89B0187DC66}"/>
    <cellStyle name="40% - Accent2 3 2 5 3" xfId="34436" xr:uid="{6E730F2B-E6B8-41B7-90EB-9B8F18331257}"/>
    <cellStyle name="40% - Accent2 3 2 6" xfId="19992" xr:uid="{C1A42A21-2521-4301-A9E3-424D5A9FACCC}"/>
    <cellStyle name="40% - Accent2 3 2 6 2" xfId="27480" xr:uid="{6091501D-3988-40DF-95C0-78B4BE75235E}"/>
    <cellStyle name="40% - Accent2 3 2 6 2 2" xfId="42841" xr:uid="{FCEC9AA8-73D9-4797-BD03-2FB98DA92BA4}"/>
    <cellStyle name="40% - Accent2 3 2 6 3" xfId="35593" xr:uid="{79FB355E-15C3-4A3C-9269-43F5F6CE54B9}"/>
    <cellStyle name="40% - Accent2 3 2 7" xfId="16315" xr:uid="{9D2F3107-649E-4750-A828-55961FECCDA9}"/>
    <cellStyle name="40% - Accent2 3 2 7 2" xfId="23906" xr:uid="{B05EEA43-CA06-47DF-AD1B-164BA3B6C01A}"/>
    <cellStyle name="40% - Accent2 3 2 7 2 2" xfId="39267" xr:uid="{0BEAC9BE-496F-42AE-8AED-34F2860B35D9}"/>
    <cellStyle name="40% - Accent2 3 2 7 3" xfId="32019" xr:uid="{1D14B317-CA3A-4EE2-A0CB-6B759BDAF60F}"/>
    <cellStyle name="40% - Accent2 3 2 8" xfId="19899" xr:uid="{87200596-A528-4150-B907-C9BC5C34D041}"/>
    <cellStyle name="40% - Accent2 3 2 8 2" xfId="27404" xr:uid="{EDBD3508-992D-411D-81FF-FF213D87C588}"/>
    <cellStyle name="40% - Accent2 3 2 8 2 2" xfId="42765" xr:uid="{4956294A-2672-432E-ADA4-DBF27B70D772}"/>
    <cellStyle name="40% - Accent2 3 2 8 3" xfId="35517" xr:uid="{9EAC89F9-7271-4062-93F2-3CF9A42B3F8A}"/>
    <cellStyle name="40% - Accent2 3 2 9" xfId="22270" xr:uid="{D0EC4163-066D-418E-AB35-6EEC120E2122}"/>
    <cellStyle name="40% - Accent2 3 2 9 2" xfId="37631" xr:uid="{753A8B1A-AE82-4031-8FCD-D6CA4E50AF9F}"/>
    <cellStyle name="40% - Accent2 3 3" xfId="14531" xr:uid="{3B6D5338-CDB1-4BC9-BA2E-E65558EAFFE3}"/>
    <cellStyle name="40% - Accent2 3 3 10" xfId="30434" xr:uid="{EA439D95-9A1E-476C-8BD8-54B373E446E7}"/>
    <cellStyle name="40% - Accent2 3 3 2" xfId="17938" xr:uid="{E167FB28-E506-4D9D-9DD0-7827ED34B1D9}"/>
    <cellStyle name="40% - Accent2 3 3 2 2" xfId="25467" xr:uid="{5C506E2F-C27F-4EF6-A7FC-1EE2F72E8A8C}"/>
    <cellStyle name="40% - Accent2 3 3 2 2 2" xfId="40828" xr:uid="{F61890AA-EFFD-488E-935D-1E3E31C9602A}"/>
    <cellStyle name="40% - Accent2 3 3 2 3" xfId="33580" xr:uid="{6A62A6B5-9136-4865-B5DD-3852F2E59DC0}"/>
    <cellStyle name="40% - Accent2 3 3 3" xfId="18783" xr:uid="{042FC400-3B10-4542-B536-E9A89403C654}"/>
    <cellStyle name="40% - Accent2 3 3 3 2" xfId="26309" xr:uid="{73FDACDF-76CB-44E2-A569-49209D8144D6}"/>
    <cellStyle name="40% - Accent2 3 3 3 2 2" xfId="41670" xr:uid="{8F06DB13-2DD2-42B8-8094-5A1E25D92B91}"/>
    <cellStyle name="40% - Accent2 3 3 3 3" xfId="34422" xr:uid="{EF5E9679-4376-41D7-88DE-0CA56D2DB7DE}"/>
    <cellStyle name="40% - Accent2 3 3 4" xfId="19628" xr:uid="{DC9A087D-71B4-4032-A1B5-EF15A38B5493}"/>
    <cellStyle name="40% - Accent2 3 3 4 2" xfId="27145" xr:uid="{A9F75307-BA25-4759-BD95-4241EB55105F}"/>
    <cellStyle name="40% - Accent2 3 3 4 2 2" xfId="42506" xr:uid="{B532028D-1C50-480B-924D-FE91473FD754}"/>
    <cellStyle name="40% - Accent2 3 3 4 3" xfId="35258" xr:uid="{E1A23E81-4ACA-47C2-B71E-F20E5C509C09}"/>
    <cellStyle name="40% - Accent2 3 3 5" xfId="16660" xr:uid="{2E0433EA-8716-4361-A837-9A48DBEC5563}"/>
    <cellStyle name="40% - Accent2 3 3 5 2" xfId="24221" xr:uid="{2ACB894B-B302-4A06-9C78-47451FCAD97D}"/>
    <cellStyle name="40% - Accent2 3 3 5 2 2" xfId="39582" xr:uid="{5C3A3E55-79CC-441C-B0F1-D9103964EAD4}"/>
    <cellStyle name="40% - Accent2 3 3 5 3" xfId="32334" xr:uid="{74448589-4424-4CE6-810D-032AC5C9738C}"/>
    <cellStyle name="40% - Accent2 3 3 6" xfId="16429" xr:uid="{C1CFD134-99B8-44F3-95D5-663E30688C80}"/>
    <cellStyle name="40% - Accent2 3 3 6 2" xfId="24010" xr:uid="{5BEF8A39-9AEA-4F4E-B228-F5F6D04EC643}"/>
    <cellStyle name="40% - Accent2 3 3 6 2 2" xfId="39371" xr:uid="{711C8B3F-97E0-4338-AF02-530E03635EB7}"/>
    <cellStyle name="40% - Accent2 3 3 6 3" xfId="32123" xr:uid="{1C86D4E9-5B16-4965-AE6F-2CC8A1318DB3}"/>
    <cellStyle name="40% - Accent2 3 3 7" xfId="15032" xr:uid="{4B621BE7-CA68-4B3F-BF23-BF78BC082E42}"/>
    <cellStyle name="40% - Accent2 3 3 7 2" xfId="22720" xr:uid="{0684D16E-F9E4-4BFC-8527-9B5AE7A440B4}"/>
    <cellStyle name="40% - Accent2 3 3 7 2 2" xfId="38081" xr:uid="{1E2B9E6A-22C2-43F6-976A-3F5354DAF7D9}"/>
    <cellStyle name="40% - Accent2 3 3 7 3" xfId="30833" xr:uid="{8F59B917-A04E-4D1A-AED4-A0347F1847F6}"/>
    <cellStyle name="40% - Accent2 3 3 8" xfId="20028" xr:uid="{B092F698-4874-4A9D-A36A-C486E67BFE23}"/>
    <cellStyle name="40% - Accent2 3 3 8 2" xfId="27515" xr:uid="{148CB849-FC65-4434-9FE1-B2D3668B04B0}"/>
    <cellStyle name="40% - Accent2 3 3 8 2 2" xfId="42876" xr:uid="{5B94BFF4-B870-4BEE-9D4F-65F552166AAB}"/>
    <cellStyle name="40% - Accent2 3 3 8 3" xfId="35628" xr:uid="{3BBFD4F6-D6CF-4DDF-B2AF-70DAF5984BD8}"/>
    <cellStyle name="40% - Accent2 3 3 9" xfId="22322" xr:uid="{EAA5FB65-46BD-4A75-9544-F103B90588ED}"/>
    <cellStyle name="40% - Accent2 3 3 9 2" xfId="37683" xr:uid="{8D757328-1481-4FC8-A29A-5AB4B4CF0512}"/>
    <cellStyle name="40% - Accent2 3 4" xfId="14610" xr:uid="{58B2E36F-F198-46E1-BAA3-1A2862DCA5C3}"/>
    <cellStyle name="40% - Accent2 3 4 10" xfId="30500" xr:uid="{14A91B48-10C9-49C3-9AFF-51BF89164C9D}"/>
    <cellStyle name="40% - Accent2 3 4 2" xfId="18014" xr:uid="{D87B664E-FD0A-4670-93FF-81451E7C2F05}"/>
    <cellStyle name="40% - Accent2 3 4 2 2" xfId="25543" xr:uid="{0B20035D-46B4-4A18-9976-91CAB16C2D33}"/>
    <cellStyle name="40% - Accent2 3 4 2 2 2" xfId="40904" xr:uid="{3244C1BA-6DCA-4C55-AD5B-51AB2DC1FBAE}"/>
    <cellStyle name="40% - Accent2 3 4 2 3" xfId="33656" xr:uid="{7007D0DF-5B24-4D7B-9C92-DA82CA52D13F}"/>
    <cellStyle name="40% - Accent2 3 4 3" xfId="18859" xr:uid="{5E6F9DE7-818F-4CA6-9E6F-66194B1D78AA}"/>
    <cellStyle name="40% - Accent2 3 4 3 2" xfId="26385" xr:uid="{68273C59-69D0-40B5-9ABE-84CB439355C1}"/>
    <cellStyle name="40% - Accent2 3 4 3 2 2" xfId="41746" xr:uid="{3B921D5B-D41E-4CD6-83A5-9C70D4182657}"/>
    <cellStyle name="40% - Accent2 3 4 3 3" xfId="34498" xr:uid="{30349049-6761-4547-BC6A-1B55984B32F8}"/>
    <cellStyle name="40% - Accent2 3 4 4" xfId="19701" xr:uid="{A91C71F1-AD14-4D1C-B88E-63EBCDD17CEE}"/>
    <cellStyle name="40% - Accent2 3 4 4 2" xfId="27218" xr:uid="{F101D3E5-4437-48B2-A3B5-BF89D2616446}"/>
    <cellStyle name="40% - Accent2 3 4 4 2 2" xfId="42579" xr:uid="{0E91F288-419F-4B39-B91C-405BF8EECF4A}"/>
    <cellStyle name="40% - Accent2 3 4 4 3" xfId="35331" xr:uid="{A89C24A3-CC9F-4476-AD36-1C1AB70ADFB4}"/>
    <cellStyle name="40% - Accent2 3 4 5" xfId="18334" xr:uid="{D7022A7F-F0B2-4CC3-98B5-122AF4944227}"/>
    <cellStyle name="40% - Accent2 3 4 5 2" xfId="25862" xr:uid="{F605D09C-2B96-4814-86F9-4D5B6E6252E6}"/>
    <cellStyle name="40% - Accent2 3 4 5 2 2" xfId="41223" xr:uid="{F164B7D5-2B9E-488B-A6E4-8CFECA601B0D}"/>
    <cellStyle name="40% - Accent2 3 4 5 3" xfId="33975" xr:uid="{C7F26E3E-2D30-4FD7-8C36-ECA26D28C6B2}"/>
    <cellStyle name="40% - Accent2 3 4 6" xfId="18668" xr:uid="{3F046998-9BC8-4936-BDA8-781D01055AF5}"/>
    <cellStyle name="40% - Accent2 3 4 6 2" xfId="26194" xr:uid="{286E3F29-9E7C-44D0-8CFC-F071EEDC812D}"/>
    <cellStyle name="40% - Accent2 3 4 6 2 2" xfId="41555" xr:uid="{DE63E26D-2B2D-4D54-9EBC-0247131FBF14}"/>
    <cellStyle name="40% - Accent2 3 4 6 3" xfId="34307" xr:uid="{7E36C87C-B32A-4A27-BF80-30E41F21CEB8}"/>
    <cellStyle name="40% - Accent2 3 4 7" xfId="20631" xr:uid="{4B64E93F-3D6C-4C5A-8016-969F62F469E0}"/>
    <cellStyle name="40% - Accent2 3 4 7 2" xfId="28046" xr:uid="{96206391-F6E6-4F93-B5E2-31686EE80EAE}"/>
    <cellStyle name="40% - Accent2 3 4 7 2 2" xfId="43407" xr:uid="{047B5264-7767-4765-932F-12A3FB7A43AB}"/>
    <cellStyle name="40% - Accent2 3 4 7 3" xfId="36159" xr:uid="{3CEA43EA-94E0-468F-BB62-672F9BD7C2D8}"/>
    <cellStyle name="40% - Accent2 3 4 8" xfId="21053" xr:uid="{F256C2D3-1921-46C4-BE01-4B38C1973979}"/>
    <cellStyle name="40% - Accent2 3 4 8 2" xfId="28409" xr:uid="{0B930339-C65E-4BD7-B148-EF6C8911BC81}"/>
    <cellStyle name="40% - Accent2 3 4 8 2 2" xfId="43770" xr:uid="{5765B11E-2CA7-40B4-8935-79478F33D39A}"/>
    <cellStyle name="40% - Accent2 3 4 8 3" xfId="36522" xr:uid="{79939D86-33AA-4EF8-B2FE-AC216060D4D4}"/>
    <cellStyle name="40% - Accent2 3 4 9" xfId="22388" xr:uid="{6BA5AD3D-D47A-4FCC-A984-295C2499F537}"/>
    <cellStyle name="40% - Accent2 3 4 9 2" xfId="37749" xr:uid="{B70B91DE-D32D-40D3-8C01-FF86C1A4B91F}"/>
    <cellStyle name="40% - Accent2 3 5" xfId="14574" xr:uid="{42E4CCB5-C584-451C-90F6-25359552EAB9}"/>
    <cellStyle name="40% - Accent2 3 5 10" xfId="30470" xr:uid="{104F37B3-C712-4D8E-BB63-1B1CE179AAEA}"/>
    <cellStyle name="40% - Accent2 3 5 2" xfId="17977" xr:uid="{49A262F2-9D99-4E93-9AF3-0F982C12946E}"/>
    <cellStyle name="40% - Accent2 3 5 2 2" xfId="25506" xr:uid="{A945EF20-FE0C-482E-A4C8-CF74640B4C6D}"/>
    <cellStyle name="40% - Accent2 3 5 2 2 2" xfId="40867" xr:uid="{E5C0EC6F-3193-47CE-83A9-ABE827720AC1}"/>
    <cellStyle name="40% - Accent2 3 5 2 3" xfId="33619" xr:uid="{D1C71D3F-0E5C-431F-935B-28EC7D36EE4B}"/>
    <cellStyle name="40% - Accent2 3 5 3" xfId="18824" xr:uid="{C0ECB029-7246-490D-B632-59BF8E842972}"/>
    <cellStyle name="40% - Accent2 3 5 3 2" xfId="26350" xr:uid="{C77B4378-9C47-4D6B-9583-93082463E472}"/>
    <cellStyle name="40% - Accent2 3 5 3 2 2" xfId="41711" xr:uid="{3556F13E-F1C4-405C-A927-5C5E9DEEB07A}"/>
    <cellStyle name="40% - Accent2 3 5 3 3" xfId="34463" xr:uid="{7F953978-EBDC-4936-A961-90A8248A120F}"/>
    <cellStyle name="40% - Accent2 3 5 4" xfId="19668" xr:uid="{2CB54744-D8C3-453D-AB47-15EED968DC55}"/>
    <cellStyle name="40% - Accent2 3 5 4 2" xfId="27185" xr:uid="{180C4481-9069-455B-B9E1-A66B0D58E248}"/>
    <cellStyle name="40% - Accent2 3 5 4 2 2" xfId="42546" xr:uid="{4CDD15E2-25E7-4AE8-8A71-505EF170D3F2}"/>
    <cellStyle name="40% - Accent2 3 5 4 3" xfId="35298" xr:uid="{4C76EEDC-A2C7-4E27-BADE-947A65EAB158}"/>
    <cellStyle name="40% - Accent2 3 5 5" xfId="16560" xr:uid="{3A730BF4-E9D6-4946-82FD-26C2FFAA7212}"/>
    <cellStyle name="40% - Accent2 3 5 5 2" xfId="24129" xr:uid="{8C8D2BE2-C390-42F2-A1CC-05A2CDAE72C9}"/>
    <cellStyle name="40% - Accent2 3 5 5 2 2" xfId="39490" xr:uid="{E411E4A7-7026-4BB4-A492-30A499FBD4E2}"/>
    <cellStyle name="40% - Accent2 3 5 5 3" xfId="32242" xr:uid="{3B178DD6-87A3-4FF5-99A6-30E3EE90E890}"/>
    <cellStyle name="40% - Accent2 3 5 6" xfId="16624" xr:uid="{FDC946D7-584D-40EB-BFAE-C827F40CA098}"/>
    <cellStyle name="40% - Accent2 3 5 6 2" xfId="24188" xr:uid="{B9AE3F8E-4094-4F70-9902-BC0FA1162739}"/>
    <cellStyle name="40% - Accent2 3 5 6 2 2" xfId="39549" xr:uid="{A6955CF1-9B92-47C9-9155-4B4DA5604F5D}"/>
    <cellStyle name="40% - Accent2 3 5 6 3" xfId="32301" xr:uid="{8C0C5EAC-31CD-4D76-8052-83FDB186806B}"/>
    <cellStyle name="40% - Accent2 3 5 7" xfId="16256" xr:uid="{C643BAC5-AFC7-4345-8D90-5E2A6056AB41}"/>
    <cellStyle name="40% - Accent2 3 5 7 2" xfId="23851" xr:uid="{173A39EC-7673-447B-9168-21E96765DDB2}"/>
    <cellStyle name="40% - Accent2 3 5 7 2 2" xfId="39212" xr:uid="{ADEED7BA-28C1-461A-A345-0CCCED6F6745}"/>
    <cellStyle name="40% - Accent2 3 5 7 3" xfId="31964" xr:uid="{105F4070-4A8A-4830-8617-A6968AAB023C}"/>
    <cellStyle name="40% - Accent2 3 5 8" xfId="16629" xr:uid="{A08A64A1-4A26-4318-A2C2-D3E1E919D608}"/>
    <cellStyle name="40% - Accent2 3 5 8 2" xfId="24193" xr:uid="{7671BD85-7DD6-4386-9C82-B0F3DB04AF62}"/>
    <cellStyle name="40% - Accent2 3 5 8 2 2" xfId="39554" xr:uid="{BA055A6C-7804-40FE-A8FB-8CD3E11A61E4}"/>
    <cellStyle name="40% - Accent2 3 5 8 3" xfId="32306" xr:uid="{798B9373-788C-4CCB-B15A-FFD21B26A98E}"/>
    <cellStyle name="40% - Accent2 3 5 9" xfId="22358" xr:uid="{840A9922-47AC-42B1-A02F-5330A20D7EBC}"/>
    <cellStyle name="40% - Accent2 3 5 9 2" xfId="37719" xr:uid="{52925690-411E-4427-8EC1-1609DA4BD561}"/>
    <cellStyle name="40% - Accent2 3 6" xfId="14703" xr:uid="{F7F8932C-F653-4B9E-B655-9840EA8EEBA2}"/>
    <cellStyle name="40% - Accent2 3 6 10" xfId="30587" xr:uid="{F7434E75-5D58-4612-B85F-86A8AA391589}"/>
    <cellStyle name="40% - Accent2 3 6 2" xfId="18103" xr:uid="{4D1C1921-1A86-436B-A2CF-F006335053AA}"/>
    <cellStyle name="40% - Accent2 3 6 2 2" xfId="25632" xr:uid="{C759BC8E-F27B-4B59-9F76-4057C2F00B7B}"/>
    <cellStyle name="40% - Accent2 3 6 2 2 2" xfId="40993" xr:uid="{44EB1697-6C51-4A09-BAA4-049F8EF5DE5F}"/>
    <cellStyle name="40% - Accent2 3 6 2 3" xfId="33745" xr:uid="{86E2B957-C2C6-45FC-8A18-1095D74E589F}"/>
    <cellStyle name="40% - Accent2 3 6 3" xfId="18948" xr:uid="{25029592-4156-4429-B2F2-C51C3310341E}"/>
    <cellStyle name="40% - Accent2 3 6 3 2" xfId="26474" xr:uid="{038100FF-C983-46BF-8186-6D680B455730}"/>
    <cellStyle name="40% - Accent2 3 6 3 2 2" xfId="41835" xr:uid="{FA820383-B904-4EA7-B248-D27FB7D64C7E}"/>
    <cellStyle name="40% - Accent2 3 6 3 3" xfId="34587" xr:uid="{8531C953-06F7-498A-8EBB-9223F274C28B}"/>
    <cellStyle name="40% - Accent2 3 6 4" xfId="19790" xr:uid="{F78202A6-CA8E-47C3-8C97-D73FAD33244D}"/>
    <cellStyle name="40% - Accent2 3 6 4 2" xfId="27307" xr:uid="{61CE7868-7BB4-4671-9B71-74FB098D16C4}"/>
    <cellStyle name="40% - Accent2 3 6 4 2 2" xfId="42668" xr:uid="{4F50F3F6-F8D2-4693-BA73-D9A5A0412C5F}"/>
    <cellStyle name="40% - Accent2 3 6 4 3" xfId="35420" xr:uid="{A708C0FA-3C45-4314-9099-FF280C1DD70C}"/>
    <cellStyle name="40% - Accent2 3 6 5" xfId="17226" xr:uid="{D90ACBEB-8A91-403A-81C7-A5311DA44AEC}"/>
    <cellStyle name="40% - Accent2 3 6 5 2" xfId="24760" xr:uid="{6B5ED115-2B55-46D9-AAB9-9F346B5FAE7C}"/>
    <cellStyle name="40% - Accent2 3 6 5 2 2" xfId="40121" xr:uid="{21D8DAC7-D26E-4158-93C5-626C51C2DE70}"/>
    <cellStyle name="40% - Accent2 3 6 5 3" xfId="32873" xr:uid="{ECA96959-80F1-491E-821F-32A819D4568D}"/>
    <cellStyle name="40% - Accent2 3 6 6" xfId="16323" xr:uid="{94B872A9-DD9B-4EFF-8514-3B64F3691F66}"/>
    <cellStyle name="40% - Accent2 3 6 6 2" xfId="23913" xr:uid="{06273313-700B-466D-8A81-86646491F317}"/>
    <cellStyle name="40% - Accent2 3 6 6 2 2" xfId="39274" xr:uid="{C4893538-B6E1-4C34-A3EB-480B0CDD0FD3}"/>
    <cellStyle name="40% - Accent2 3 6 6 3" xfId="32026" xr:uid="{77F3AA16-7D2C-46A2-AB52-6850515906B8}"/>
    <cellStyle name="40% - Accent2 3 6 7" xfId="16824" xr:uid="{68863E92-E937-4B99-861E-D6570EDD0D19}"/>
    <cellStyle name="40% - Accent2 3 6 7 2" xfId="24376" xr:uid="{C7922870-CC10-473D-BE8E-949A53FA0E2A}"/>
    <cellStyle name="40% - Accent2 3 6 7 2 2" xfId="39737" xr:uid="{094BA273-532A-4B75-95C7-9F2A7C3BDE4A}"/>
    <cellStyle name="40% - Accent2 3 6 7 3" xfId="32489" xr:uid="{311601F7-7962-415D-8E52-309F532F1DDE}"/>
    <cellStyle name="40% - Accent2 3 6 8" xfId="20731" xr:uid="{143F03BE-CBBF-4375-BEA8-7905BF48F4C7}"/>
    <cellStyle name="40% - Accent2 3 6 8 2" xfId="28131" xr:uid="{CFA370E7-068D-447D-A776-B9999008E8B4}"/>
    <cellStyle name="40% - Accent2 3 6 8 2 2" xfId="43492" xr:uid="{37543A89-F5C9-45E8-848D-1E20EC615E36}"/>
    <cellStyle name="40% - Accent2 3 6 8 3" xfId="36244" xr:uid="{35147B2E-7CB7-4F5A-B84C-713EEC31C78D}"/>
    <cellStyle name="40% - Accent2 3 6 9" xfId="22475" xr:uid="{87E84432-A4D7-4355-BF98-02D37C21E727}"/>
    <cellStyle name="40% - Accent2 3 6 9 2" xfId="37836" xr:uid="{8709553B-35FE-46B6-8FCB-4C788B7931DB}"/>
    <cellStyle name="40% - Accent2 3 7" xfId="17003" xr:uid="{B35A5E29-3744-44B7-A0D7-84FBAD5C806D}"/>
    <cellStyle name="40% - Accent2 3 7 2" xfId="24545" xr:uid="{8CDBB1E3-74A6-4095-89FB-A192432FE6DC}"/>
    <cellStyle name="40% - Accent2 3 7 2 2" xfId="39906" xr:uid="{DF865552-7675-4E11-B01A-8A893899B050}"/>
    <cellStyle name="40% - Accent2 3 7 3" xfId="32658" xr:uid="{9E4D3E3D-7BD3-457F-A457-FBBE43E31C64}"/>
    <cellStyle name="40% - Accent2 3 8" xfId="15763" xr:uid="{F250D6F3-6B51-4E95-9B1E-AF68E9441B95}"/>
    <cellStyle name="40% - Accent2 3 8 2" xfId="23397" xr:uid="{EB7C9CE0-3E78-4206-AE50-E1D1BB22D759}"/>
    <cellStyle name="40% - Accent2 3 8 2 2" xfId="38758" xr:uid="{B0060DD3-1A8C-467A-9367-71DF8F48A844}"/>
    <cellStyle name="40% - Accent2 3 8 3" xfId="31510" xr:uid="{516253B7-9D1C-4366-9052-5E8425FF7391}"/>
    <cellStyle name="40% - Accent2 3 9" xfId="18202" xr:uid="{A6D0ADF1-6E36-4E84-BC22-B3FAA11297EF}"/>
    <cellStyle name="40% - Accent2 3 9 2" xfId="25731" xr:uid="{2781B47A-4C11-4F7F-A697-19E5D97F030F}"/>
    <cellStyle name="40% - Accent2 3 9 2 2" xfId="41092" xr:uid="{E90B9DB8-7584-477B-BF09-6B2FA2FC5533}"/>
    <cellStyle name="40% - Accent2 3 9 3" xfId="33844" xr:uid="{E95B2CEB-6095-43F1-88B8-DCB0796D9644}"/>
    <cellStyle name="40% - Accent2 4" xfId="12074" xr:uid="{CDE9F1CD-2A93-4DCD-8C26-AA889F175E0B}"/>
    <cellStyle name="40% - Accent2 4 10" xfId="13699" xr:uid="{D47FAA44-06DD-4B63-B17B-EE428007AA06}"/>
    <cellStyle name="40% - Accent2 4 10 2" xfId="29888" xr:uid="{D74B8861-FC71-415D-8E5E-B714020FB952}"/>
    <cellStyle name="40% - Accent2 4 11" xfId="29297" xr:uid="{F0C06706-6BEA-433C-84FB-04B2531DB022}"/>
    <cellStyle name="40% - Accent2 4 12" xfId="12938" xr:uid="{D0897CA5-AC7D-45ED-9E5D-1B6D89AAAD35}"/>
    <cellStyle name="40% - Accent2 4 13" xfId="44339" xr:uid="{F75AB2D2-C17B-4878-84C7-01C0B59AF337}"/>
    <cellStyle name="40% - Accent2 4 2" xfId="17206" xr:uid="{A08C4660-4F3E-4122-9553-BE3D9ED3B815}"/>
    <cellStyle name="40% - Accent2 4 2 2" xfId="24742" xr:uid="{E9FAA81F-B24A-4983-A314-B4F07CC5180E}"/>
    <cellStyle name="40% - Accent2 4 2 2 2" xfId="40103" xr:uid="{FAA2E993-5857-4AC9-B3E9-01ED9E88759A}"/>
    <cellStyle name="40% - Accent2 4 2 3" xfId="32855" xr:uid="{DF3945EF-249E-43D9-93B4-8DBABDDACC89}"/>
    <cellStyle name="40% - Accent2 4 3" xfId="18024" xr:uid="{7CB71397-590C-434B-9F7A-95DC71597D11}"/>
    <cellStyle name="40% - Accent2 4 3 2" xfId="25553" xr:uid="{F47DAC96-4C6C-40F6-99F3-BE466E3D25A6}"/>
    <cellStyle name="40% - Accent2 4 3 2 2" xfId="40914" xr:uid="{EDB09B00-A029-4FD3-BEE2-975B4C83FC97}"/>
    <cellStyle name="40% - Accent2 4 3 3" xfId="33666" xr:uid="{BC456C04-4591-4663-9231-4AE96AB01CB4}"/>
    <cellStyle name="40% - Accent2 4 4" xfId="18521" xr:uid="{5C4A4700-221C-4E2E-B2DE-73D98B847063}"/>
    <cellStyle name="40% - Accent2 4 4 2" xfId="26048" xr:uid="{D03BE461-A8E8-4680-95E9-A18900B92DED}"/>
    <cellStyle name="40% - Accent2 4 4 2 2" xfId="41409" xr:uid="{E8BC84E5-4763-4FE2-947F-4044FCB3D42B}"/>
    <cellStyle name="40% - Accent2 4 4 3" xfId="34161" xr:uid="{589AEE37-72B4-4C4A-8DFC-974E31903FD8}"/>
    <cellStyle name="40% - Accent2 4 5" xfId="19999" xr:uid="{F5528C89-A329-4BFD-B4C7-363CD1652CD8}"/>
    <cellStyle name="40% - Accent2 4 5 2" xfId="27486" xr:uid="{098C8BD9-7283-4B01-892A-EADBBF08AA49}"/>
    <cellStyle name="40% - Accent2 4 5 2 2" xfId="42847" xr:uid="{3272A4B4-F8E1-445C-BED3-64A69039A1ED}"/>
    <cellStyle name="40% - Accent2 4 5 3" xfId="35599" xr:uid="{667555C5-20B9-4E20-B2F7-5D3C62DEA36B}"/>
    <cellStyle name="40% - Accent2 4 6" xfId="16733" xr:uid="{8C9E9AA9-480A-4ECC-B5E4-2B552FF2B152}"/>
    <cellStyle name="40% - Accent2 4 6 2" xfId="24292" xr:uid="{114CC897-FA7F-451A-9273-1939B4880CBB}"/>
    <cellStyle name="40% - Accent2 4 6 2 2" xfId="39653" xr:uid="{F077501D-F887-489E-B04C-3BF642324522}"/>
    <cellStyle name="40% - Accent2 4 6 3" xfId="32405" xr:uid="{370BC340-B2BA-4A24-ADF6-F62CAD21F0D8}"/>
    <cellStyle name="40% - Accent2 4 7" xfId="16897" xr:uid="{4D5818FA-D3D8-449D-BC10-6778E2BEF41D}"/>
    <cellStyle name="40% - Accent2 4 7 2" xfId="24445" xr:uid="{983B29E1-D297-45B3-8B59-9CB4C885D1E2}"/>
    <cellStyle name="40% - Accent2 4 7 2 2" xfId="39806" xr:uid="{683FE4BC-DEAD-4863-AF65-891AF3F63561}"/>
    <cellStyle name="40% - Accent2 4 7 3" xfId="32558" xr:uid="{277FFD05-C903-4E23-BC76-82FD6ABE7491}"/>
    <cellStyle name="40% - Accent2 4 8" xfId="16801" xr:uid="{E4E47720-73FF-421D-9FAE-EF60F406AEAF}"/>
    <cellStyle name="40% - Accent2 4 8 2" xfId="24356" xr:uid="{6E25E4D0-0427-4C97-A725-993BE840FFE2}"/>
    <cellStyle name="40% - Accent2 4 8 2 2" xfId="39717" xr:uid="{6A6A218C-002A-49DC-A1BE-1D33FBE0AB92}"/>
    <cellStyle name="40% - Accent2 4 8 3" xfId="32469" xr:uid="{2B40D157-4D66-4980-B802-29EBCEEA1BB5}"/>
    <cellStyle name="40% - Accent2 4 9" xfId="21776" xr:uid="{ED40A84A-FCFC-4AC1-AB32-B4B9367677E9}"/>
    <cellStyle name="40% - Accent2 4 9 2" xfId="37137" xr:uid="{A2A0F598-2A3D-4A87-B1FF-CFC142927D3F}"/>
    <cellStyle name="40% - Accent2 5" xfId="14535" xr:uid="{76D44D08-35ED-47ED-A2F4-C2080314E3D6}"/>
    <cellStyle name="40% - Accent2 5 10" xfId="30437" xr:uid="{B3D09746-BC5D-4A39-8F8B-0B5A2B3DD50A}"/>
    <cellStyle name="40% - Accent2 5 2" xfId="17942" xr:uid="{D2CA0D19-F31C-4063-9A9C-93E373EB3468}"/>
    <cellStyle name="40% - Accent2 5 2 2" xfId="25471" xr:uid="{43DD11DF-C308-4F1D-8DFD-F31A4FB106B1}"/>
    <cellStyle name="40% - Accent2 5 2 2 2" xfId="40832" xr:uid="{E03E558D-0A90-4B5E-9430-7BD66D9CA679}"/>
    <cellStyle name="40% - Accent2 5 2 3" xfId="33584" xr:uid="{A7526F71-E409-4752-9779-78BE5747D5CB}"/>
    <cellStyle name="40% - Accent2 5 3" xfId="18786" xr:uid="{DAE0C102-479C-450D-AD37-6CFC5AD635C8}"/>
    <cellStyle name="40% - Accent2 5 3 2" xfId="26312" xr:uid="{6AABD85A-A2C2-4E0C-A562-65908B74950F}"/>
    <cellStyle name="40% - Accent2 5 3 2 2" xfId="41673" xr:uid="{7656641B-9CD4-47A2-9A76-C2DE8FBB8C29}"/>
    <cellStyle name="40% - Accent2 5 3 3" xfId="34425" xr:uid="{AC22397A-CAB4-4BA1-AC95-484041AA25C7}"/>
    <cellStyle name="40% - Accent2 5 4" xfId="19632" xr:uid="{3EFF22D4-52FA-4E06-95DF-A94AC046B417}"/>
    <cellStyle name="40% - Accent2 5 4 2" xfId="27149" xr:uid="{D8C00284-E96D-4AD6-85F8-5F3A314AF5E1}"/>
    <cellStyle name="40% - Accent2 5 4 2 2" xfId="42510" xr:uid="{7088E70D-0F7B-44D8-8AAC-B092156121AD}"/>
    <cellStyle name="40% - Accent2 5 4 3" xfId="35262" xr:uid="{2C141347-2CA0-433F-AD37-47CFD5737589}"/>
    <cellStyle name="40% - Accent2 5 5" xfId="16427" xr:uid="{44CEF77B-CAF0-4C49-96D9-C8FB28FE07CA}"/>
    <cellStyle name="40% - Accent2 5 5 2" xfId="24009" xr:uid="{AE0003AC-FC97-43DC-B218-30ED215B88EB}"/>
    <cellStyle name="40% - Accent2 5 5 2 2" xfId="39370" xr:uid="{D7D429C0-640E-4ADE-94D3-1E269A1E6E19}"/>
    <cellStyle name="40% - Accent2 5 5 3" xfId="32122" xr:uid="{28B2091C-C939-4E52-8E2A-650A5CA85D41}"/>
    <cellStyle name="40% - Accent2 5 6" xfId="16676" xr:uid="{AFFDB068-9927-4E71-BFC8-6D2A1E3E6E96}"/>
    <cellStyle name="40% - Accent2 5 6 2" xfId="24237" xr:uid="{B6CC649E-2F93-4D5B-974F-E62312AEA2FC}"/>
    <cellStyle name="40% - Accent2 5 6 2 2" xfId="39598" xr:uid="{927EB537-9C7A-4859-BDC2-397659AA8CF3}"/>
    <cellStyle name="40% - Accent2 5 6 3" xfId="32350" xr:uid="{A8A5DD65-2ECA-4CA6-850F-6830030193AA}"/>
    <cellStyle name="40% - Accent2 5 7" xfId="15462" xr:uid="{0ADC8650-00B4-4278-9D8A-04AC3E6B8A96}"/>
    <cellStyle name="40% - Accent2 5 7 2" xfId="23121" xr:uid="{084A956B-4EB2-4C70-9D82-E0278C701FB8}"/>
    <cellStyle name="40% - Accent2 5 7 2 2" xfId="38482" xr:uid="{7C73CCAA-99A1-4341-AEFA-AFF0C699156D}"/>
    <cellStyle name="40% - Accent2 5 7 3" xfId="31234" xr:uid="{388BE393-226F-47C9-A5CC-4C2FE14B6A7D}"/>
    <cellStyle name="40% - Accent2 5 8" xfId="15348" xr:uid="{010628B6-9067-46FB-84F4-42BC622D879C}"/>
    <cellStyle name="40% - Accent2 5 8 2" xfId="23011" xr:uid="{70DB0FA8-FF79-4568-BE09-D3B78239BE13}"/>
    <cellStyle name="40% - Accent2 5 8 2 2" xfId="38372" xr:uid="{42EBB168-937B-4516-90D2-280EC6C7BBD5}"/>
    <cellStyle name="40% - Accent2 5 8 3" xfId="31124" xr:uid="{3396B155-20B8-4F86-B766-C3D4C0076D09}"/>
    <cellStyle name="40% - Accent2 5 9" xfId="22325" xr:uid="{25484EA1-D787-41A2-97C3-50CA6D851FE6}"/>
    <cellStyle name="40% - Accent2 5 9 2" xfId="37686" xr:uid="{7573A665-EC94-4FEB-9E83-AE8B0611AE1B}"/>
    <cellStyle name="40% - Accent2 6" xfId="14618" xr:uid="{518C596C-0129-4F99-AA87-96691BC104DC}"/>
    <cellStyle name="40% - Accent2 6 10" xfId="30508" xr:uid="{71D091E6-EBE5-49BF-855E-7E360C924693}"/>
    <cellStyle name="40% - Accent2 6 2" xfId="18022" xr:uid="{403B4323-6733-44BC-9278-90526E1F6E1C}"/>
    <cellStyle name="40% - Accent2 6 2 2" xfId="25551" xr:uid="{FAE8DC9C-119D-4B49-896B-75A041DDBC98}"/>
    <cellStyle name="40% - Accent2 6 2 2 2" xfId="40912" xr:uid="{AEBB673F-5CEF-4125-BAC5-56A6A874883C}"/>
    <cellStyle name="40% - Accent2 6 2 3" xfId="33664" xr:uid="{72A7A92F-048A-4330-BBAF-985A445B1668}"/>
    <cellStyle name="40% - Accent2 6 3" xfId="18867" xr:uid="{9033FA5A-0BEC-4514-984F-9F0CBD920863}"/>
    <cellStyle name="40% - Accent2 6 3 2" xfId="26393" xr:uid="{8102585F-2A74-49B8-999D-6BD2C4C42394}"/>
    <cellStyle name="40% - Accent2 6 3 2 2" xfId="41754" xr:uid="{25482E07-BCB2-4399-858C-932421E18BD2}"/>
    <cellStyle name="40% - Accent2 6 3 3" xfId="34506" xr:uid="{6BDD2EF9-0719-4DAB-9215-4C1D5FDF26DA}"/>
    <cellStyle name="40% - Accent2 6 4" xfId="19709" xr:uid="{285CB841-5C22-4D4A-8E5D-FD683C79CFC1}"/>
    <cellStyle name="40% - Accent2 6 4 2" xfId="27226" xr:uid="{4A64DF29-DE52-4AE3-8D6F-AB2B77CE523B}"/>
    <cellStyle name="40% - Accent2 6 4 2 2" xfId="42587" xr:uid="{C95B3896-84EF-48F2-BDAA-3A6AA14D58A3}"/>
    <cellStyle name="40% - Accent2 6 4 3" xfId="35339" xr:uid="{CFA11F38-6674-41DE-899C-AD2456EA3D84}"/>
    <cellStyle name="40% - Accent2 6 5" xfId="16918" xr:uid="{9E48E61B-73E9-422F-9FB3-6C6049DC313C}"/>
    <cellStyle name="40% - Accent2 6 5 2" xfId="24463" xr:uid="{485B1F2C-5532-404D-938F-31F6E356F7C8}"/>
    <cellStyle name="40% - Accent2 6 5 2 2" xfId="39824" xr:uid="{B7D1F3D1-86DD-4694-AA60-5CF64B5C7EB5}"/>
    <cellStyle name="40% - Accent2 6 5 3" xfId="32576" xr:uid="{163F4663-A186-451C-9F81-2EFBC0EEB4D6}"/>
    <cellStyle name="40% - Accent2 6 6" xfId="15590" xr:uid="{FB976349-1061-422F-9337-AD18A79368E4}"/>
    <cellStyle name="40% - Accent2 6 6 2" xfId="23235" xr:uid="{1136D8A9-9AD6-4347-8DD1-0D62697E8DD7}"/>
    <cellStyle name="40% - Accent2 6 6 2 2" xfId="38596" xr:uid="{813D693F-798A-4327-A2DF-4C072F4EE75F}"/>
    <cellStyle name="40% - Accent2 6 6 3" xfId="31348" xr:uid="{46B8A17D-A920-4276-B81D-858B0062CB25}"/>
    <cellStyle name="40% - Accent2 6 7" xfId="15824" xr:uid="{D2782251-92E4-4171-9CD8-FE0092E6EA11}"/>
    <cellStyle name="40% - Accent2 6 7 2" xfId="23452" xr:uid="{F06F150E-E132-4E46-94AA-7D626033FF3A}"/>
    <cellStyle name="40% - Accent2 6 7 2 2" xfId="38813" xr:uid="{A99B59B4-6115-4488-B283-FFF8BCD4DE69}"/>
    <cellStyle name="40% - Accent2 6 7 3" xfId="31565" xr:uid="{31720875-248C-4EE2-9060-F89EFA6BBE85}"/>
    <cellStyle name="40% - Accent2 6 8" xfId="20168" xr:uid="{C1DA1EB4-2662-4986-9C3D-4FCBDB675511}"/>
    <cellStyle name="40% - Accent2 6 8 2" xfId="27638" xr:uid="{D6887015-C961-42B3-858C-8ECB1990E2BC}"/>
    <cellStyle name="40% - Accent2 6 8 2 2" xfId="42999" xr:uid="{4E7B2915-0183-4A40-B7B3-6E708F20651F}"/>
    <cellStyle name="40% - Accent2 6 8 3" xfId="35751" xr:uid="{44F2D2E3-5314-41B4-AC51-D4990BE6D4F5}"/>
    <cellStyle name="40% - Accent2 6 9" xfId="22396" xr:uid="{3FB0EA64-D685-4EE8-BCF5-9B3F37880A12}"/>
    <cellStyle name="40% - Accent2 6 9 2" xfId="37757" xr:uid="{9FCE4A2E-879C-49F2-8FB1-37C41024EAE6}"/>
    <cellStyle name="40% - Accent2 7" xfId="14646" xr:uid="{0778591F-BBEA-4EF5-9E26-664DCA7C6B18}"/>
    <cellStyle name="40% - Accent2 7 10" xfId="30532" xr:uid="{ECF000B4-783A-4D21-AB93-DC1B85F4BD2C}"/>
    <cellStyle name="40% - Accent2 7 2" xfId="18047" xr:uid="{C58119BB-43CB-400B-AB97-E9E992093CD1}"/>
    <cellStyle name="40% - Accent2 7 2 2" xfId="25576" xr:uid="{2C56C133-E0BF-4A43-B4F5-CFF92E8B29A3}"/>
    <cellStyle name="40% - Accent2 7 2 2 2" xfId="40937" xr:uid="{94B4D2BA-ECD8-442E-911C-6FF2A23D5C0D}"/>
    <cellStyle name="40% - Accent2 7 2 3" xfId="33689" xr:uid="{4E041A44-A0C8-49B5-96F2-AE50CD51C7E5}"/>
    <cellStyle name="40% - Accent2 7 3" xfId="18892" xr:uid="{6710ACB4-27E0-4EF7-89B2-98BBF9C35951}"/>
    <cellStyle name="40% - Accent2 7 3 2" xfId="26418" xr:uid="{03FB929D-F4E2-441B-9C0E-4E0B871FEA79}"/>
    <cellStyle name="40% - Accent2 7 3 2 2" xfId="41779" xr:uid="{13BA9BA7-186F-4B2E-A0F7-CFFACF523938}"/>
    <cellStyle name="40% - Accent2 7 3 3" xfId="34531" xr:uid="{910ADD34-16A8-4E85-91C7-3C42778905E6}"/>
    <cellStyle name="40% - Accent2 7 4" xfId="19734" xr:uid="{AE7E5371-3403-4050-AE93-638089B14ACD}"/>
    <cellStyle name="40% - Accent2 7 4 2" xfId="27251" xr:uid="{76C96044-FF99-4574-8452-3715484326B0}"/>
    <cellStyle name="40% - Accent2 7 4 2 2" xfId="42612" xr:uid="{DC147850-49E8-4DA5-9C5F-809FF946702F}"/>
    <cellStyle name="40% - Accent2 7 4 3" xfId="35364" xr:uid="{3F963E70-2214-40B7-8964-499D51139125}"/>
    <cellStyle name="40% - Accent2 7 5" xfId="16255" xr:uid="{0B3B5101-4E55-48D6-8CB5-E5A9A08D2E69}"/>
    <cellStyle name="40% - Accent2 7 5 2" xfId="23850" xr:uid="{3D8CBB87-F308-4D8C-BEEF-728ED214FEF0}"/>
    <cellStyle name="40% - Accent2 7 5 2 2" xfId="39211" xr:uid="{023B1208-6F72-4591-A9DD-8D7439120E17}"/>
    <cellStyle name="40% - Accent2 7 5 3" xfId="31963" xr:uid="{6ED22957-43C5-4C35-BBD0-7DC8BFAD185A}"/>
    <cellStyle name="40% - Accent2 7 6" xfId="15569" xr:uid="{CC19327C-E4EA-42EF-A8D5-A9A732DD067F}"/>
    <cellStyle name="40% - Accent2 7 6 2" xfId="23216" xr:uid="{152D5C62-0E8A-4D99-9959-C970BFEE8D0A}"/>
    <cellStyle name="40% - Accent2 7 6 2 2" xfId="38577" xr:uid="{91829BEB-EE20-40B3-9BD0-DCBEC2251FE6}"/>
    <cellStyle name="40% - Accent2 7 6 3" xfId="31329" xr:uid="{C32A21D4-4927-46FE-B840-821F28CFE776}"/>
    <cellStyle name="40% - Accent2 7 7" xfId="20349" xr:uid="{24660689-E8BB-4262-8EC5-00C00C78CA93}"/>
    <cellStyle name="40% - Accent2 7 7 2" xfId="27797" xr:uid="{C2347DDF-48AD-4430-ACB3-05AB23E94784}"/>
    <cellStyle name="40% - Accent2 7 7 2 2" xfId="43158" xr:uid="{F773C15E-B06B-42B4-8806-03C44994E7C9}"/>
    <cellStyle name="40% - Accent2 7 7 3" xfId="35910" xr:uid="{73A87DDD-5341-4466-BB07-8BBD0E5D5100}"/>
    <cellStyle name="40% - Accent2 7 8" xfId="20824" xr:uid="{FA7DCB39-6D2B-49FB-99E5-4A3747C8A9A1}"/>
    <cellStyle name="40% - Accent2 7 8 2" xfId="28211" xr:uid="{FF22271A-1F6B-4FF3-848D-EADC31C24D87}"/>
    <cellStyle name="40% - Accent2 7 8 2 2" xfId="43572" xr:uid="{D013E2E7-9270-4EAC-AC6B-4951DB666071}"/>
    <cellStyle name="40% - Accent2 7 8 3" xfId="36324" xr:uid="{76FA00E9-F125-43B8-AFCB-2608B2148849}"/>
    <cellStyle name="40% - Accent2 7 9" xfId="22420" xr:uid="{4AF6D8F4-69A5-4AE2-8897-BA4719AC42BA}"/>
    <cellStyle name="40% - Accent2 7 9 2" xfId="37781" xr:uid="{0553D618-F9AC-4B7A-9449-1A8D426D3021}"/>
    <cellStyle name="40% - Accent2 8" xfId="14710" xr:uid="{CE333E44-EF70-441D-AE21-5CCA859BE677}"/>
    <cellStyle name="40% - Accent2 8 10" xfId="30594" xr:uid="{9AC157B1-68A6-4D47-8204-4BFA3DC1D3EC}"/>
    <cellStyle name="40% - Accent2 8 2" xfId="18110" xr:uid="{A47D6502-C0A5-4231-9D1E-C4C6E0A2F3A8}"/>
    <cellStyle name="40% - Accent2 8 2 2" xfId="25639" xr:uid="{C1B71F8E-DB47-4ADE-8486-38D3A695A925}"/>
    <cellStyle name="40% - Accent2 8 2 2 2" xfId="41000" xr:uid="{DD9C0ED8-ACEF-4AF9-95E7-F726D6D95BEE}"/>
    <cellStyle name="40% - Accent2 8 2 3" xfId="33752" xr:uid="{89189DB5-4D6C-4231-8FD0-C58464A772E4}"/>
    <cellStyle name="40% - Accent2 8 3" xfId="18955" xr:uid="{9DD85D27-F8CB-4D4F-AF16-422B41AEB1D3}"/>
    <cellStyle name="40% - Accent2 8 3 2" xfId="26481" xr:uid="{5676620E-BFE3-4553-A989-6EEDBC6352A5}"/>
    <cellStyle name="40% - Accent2 8 3 2 2" xfId="41842" xr:uid="{DC926E8B-9BCA-4939-8F8B-8B765CC2ED7E}"/>
    <cellStyle name="40% - Accent2 8 3 3" xfId="34594" xr:uid="{2F3DE05E-2904-4BAC-9B72-46A80883D030}"/>
    <cellStyle name="40% - Accent2 8 4" xfId="19797" xr:uid="{907B8951-C67C-49A2-B0DD-1710D70E7DF9}"/>
    <cellStyle name="40% - Accent2 8 4 2" xfId="27314" xr:uid="{DE1F8344-2AC3-434A-8918-9FE05DD9E89E}"/>
    <cellStyle name="40% - Accent2 8 4 2 2" xfId="42675" xr:uid="{82F630EF-2391-4F2F-A9F6-9232E7BD50BB}"/>
    <cellStyle name="40% - Accent2 8 4 3" xfId="35427" xr:uid="{6A263C43-F158-497F-AAE5-D419DAA1D6D5}"/>
    <cellStyle name="40% - Accent2 8 5" xfId="18011" xr:uid="{00111277-B0AA-4782-A645-67EE00FCA0EE}"/>
    <cellStyle name="40% - Accent2 8 5 2" xfId="25540" xr:uid="{1289C309-529B-4B1C-BF74-686FEBEDE67E}"/>
    <cellStyle name="40% - Accent2 8 5 2 2" xfId="40901" xr:uid="{E56366F2-8043-4039-B132-4B2E16E1DD86}"/>
    <cellStyle name="40% - Accent2 8 5 3" xfId="33653" xr:uid="{74F655D7-DCD8-4210-B563-0B982D43111A}"/>
    <cellStyle name="40% - Accent2 8 6" xfId="20624" xr:uid="{B888DF7D-E6B0-4D01-8D4E-3D20D611D3F2}"/>
    <cellStyle name="40% - Accent2 8 6 2" xfId="28040" xr:uid="{C93E7EA1-D76F-489D-A204-41FE5788CA9A}"/>
    <cellStyle name="40% - Accent2 8 6 2 2" xfId="43401" xr:uid="{9B6B9CEF-AA52-434D-BC62-4281DC5054FC}"/>
    <cellStyle name="40% - Accent2 8 6 3" xfId="36153" xr:uid="{BE53837C-2B81-4EC3-BD13-5EFDDA06E0BD}"/>
    <cellStyle name="40% - Accent2 8 7" xfId="21047" xr:uid="{B401AA66-453C-4717-9123-A815ACF06D7D}"/>
    <cellStyle name="40% - Accent2 8 7 2" xfId="28404" xr:uid="{82D26C76-63FE-4CF9-9D46-F3D6BF61C506}"/>
    <cellStyle name="40% - Accent2 8 7 2 2" xfId="43765" xr:uid="{107CA099-3070-4811-B709-41B337369FE4}"/>
    <cellStyle name="40% - Accent2 8 7 3" xfId="36517" xr:uid="{ED1AD329-BC15-44E4-8FD3-5CE8F6DC59B7}"/>
    <cellStyle name="40% - Accent2 8 8" xfId="21364" xr:uid="{6FBA87BA-7346-4901-BB32-AEF54CC33E6E}"/>
    <cellStyle name="40% - Accent2 8 8 2" xfId="28668" xr:uid="{915A92AB-2653-428E-A698-1897A5D4F656}"/>
    <cellStyle name="40% - Accent2 8 8 2 2" xfId="44029" xr:uid="{339947D6-9E9D-4E5E-A582-27681DF0A436}"/>
    <cellStyle name="40% - Accent2 8 8 3" xfId="36781" xr:uid="{C7A6A87A-1255-4B3E-97B7-540CCC13CEEA}"/>
    <cellStyle name="40% - Accent2 8 9" xfId="22482" xr:uid="{D534DB82-9CA4-4CE5-9B27-8415D3BD5523}"/>
    <cellStyle name="40% - Accent2 8 9 2" xfId="37843" xr:uid="{D7240F9F-C1D8-493F-BE92-F95F287C6831}"/>
    <cellStyle name="40% - Accent2 9" xfId="14769" xr:uid="{34641491-E51F-4449-846B-A836AA214EBE}"/>
    <cellStyle name="40% - Accent2 9 2" xfId="19843" xr:uid="{5C8B4EAA-71AF-49BC-9A8A-D86B349BED67}"/>
    <cellStyle name="40% - Accent2 9 2 2" xfId="27357" xr:uid="{0FE384B7-17B3-4107-9669-A0D0417D59E3}"/>
    <cellStyle name="40% - Accent2 9 2 2 2" xfId="42718" xr:uid="{2D7FA4E0-0E17-477C-BD6F-9C48B99C8173}"/>
    <cellStyle name="40% - Accent2 9 2 3" xfId="35470" xr:uid="{0A605C62-D58F-4E27-8EF0-1143D819DC5A}"/>
    <cellStyle name="40% - Accent2 9 3" xfId="16020" xr:uid="{EFD02E94-9766-43FA-B2F0-CB81C3DFD829}"/>
    <cellStyle name="40% - Accent2 9 3 2" xfId="23633" xr:uid="{F7DF3621-BE6E-48FE-B379-AB3300406797}"/>
    <cellStyle name="40% - Accent2 9 3 2 2" xfId="38994" xr:uid="{052872DB-1405-4781-95B8-542230E7B7F4}"/>
    <cellStyle name="40% - Accent2 9 3 3" xfId="31746" xr:uid="{8F01FF23-B5AC-43F2-8458-9101A75A4104}"/>
    <cellStyle name="40% - Accent2 9 4" xfId="19931" xr:uid="{8BEF5E0A-C0EA-4F79-A8F0-4F0F821B62F4}"/>
    <cellStyle name="40% - Accent2 9 4 2" xfId="27431" xr:uid="{BFD8582A-8265-4640-9EDF-38A64C27D07E}"/>
    <cellStyle name="40% - Accent2 9 4 2 2" xfId="42792" xr:uid="{84C6898B-2233-46A3-98B8-E5B6D8865E77}"/>
    <cellStyle name="40% - Accent2 9 4 3" xfId="35544" xr:uid="{A8A5C430-5E5C-4926-9F81-7C924A638BE5}"/>
    <cellStyle name="40% - Accent2 9 5" xfId="19202" xr:uid="{0586015B-AA47-4AF0-AE27-BE7618C0B5EE}"/>
    <cellStyle name="40% - Accent2 9 5 2" xfId="26723" xr:uid="{10DA6264-3FD0-4C34-8F20-E31F861A48CF}"/>
    <cellStyle name="40% - Accent2 9 5 2 2" xfId="42084" xr:uid="{74FFAE77-2282-44BF-B279-01216BA1D115}"/>
    <cellStyle name="40% - Accent2 9 5 3" xfId="34836" xr:uid="{41683245-1CF8-4D29-A3D1-6D30BA4EE764}"/>
    <cellStyle name="40% - Accent2 9 6" xfId="16147" xr:uid="{958EBF7B-9252-4E19-95A0-3522F7EFA3A2}"/>
    <cellStyle name="40% - Accent2 9 6 2" xfId="23748" xr:uid="{3D456465-AB52-4FDC-AAF7-C1580DADB9A9}"/>
    <cellStyle name="40% - Accent2 9 6 2 2" xfId="39109" xr:uid="{D4807A3B-C39D-4F13-A375-44B3A008E8AB}"/>
    <cellStyle name="40% - Accent2 9 6 3" xfId="31861" xr:uid="{7A025DEC-F2F0-4922-81C9-BC80AF5913B3}"/>
    <cellStyle name="40% - Accent2 9 7" xfId="22526" xr:uid="{8B775F01-4CDB-4E61-953D-91BFA39B9779}"/>
    <cellStyle name="40% - Accent2 9 7 2" xfId="37887" xr:uid="{66A5CE91-2119-4136-B6B9-F29179852383}"/>
    <cellStyle name="40% - Accent2 9 8" xfId="30639" xr:uid="{72739055-62B4-4EF6-84FC-5F9C2AE131ED}"/>
    <cellStyle name="40% - Accent3" xfId="23" builtinId="39" customBuiltin="1"/>
    <cellStyle name="40% - Accent3 10" xfId="17253" xr:uid="{217D93F9-5445-43E6-94D4-981F26D47243}"/>
    <cellStyle name="40% - Accent3 10 2" xfId="20064" xr:uid="{8C9B451D-4A35-4AC1-9E69-F0006FC0AE26}"/>
    <cellStyle name="40% - Accent3 10 2 2" xfId="27546" xr:uid="{DBA7F995-842C-45D5-9113-DAD93BEA1F4F}"/>
    <cellStyle name="40% - Accent3 10 2 2 2" xfId="42907" xr:uid="{2665AB2A-A5E3-40DD-B0A1-4F49B3ED6879}"/>
    <cellStyle name="40% - Accent3 10 2 3" xfId="35659" xr:uid="{C32B3B1C-3ABE-4FF6-8EA4-269AEFB87CB4}"/>
    <cellStyle name="40% - Accent3 10 3" xfId="17093" xr:uid="{E426CDAD-873F-4B16-9FA0-A2A079DB5567}"/>
    <cellStyle name="40% - Accent3 10 3 2" xfId="24632" xr:uid="{F34486D2-3398-410F-8FB6-190D2F8EF0AF}"/>
    <cellStyle name="40% - Accent3 10 3 2 2" xfId="39993" xr:uid="{B5165652-055C-410F-A3C3-F7A2676BD288}"/>
    <cellStyle name="40% - Accent3 10 3 3" xfId="32745" xr:uid="{199DA007-9638-4AA7-B07D-B7CD571A2009}"/>
    <cellStyle name="40% - Accent3 10 4" xfId="20290" xr:uid="{691F5CE1-FB6F-4223-998E-027D0BCEAED4}"/>
    <cellStyle name="40% - Accent3 10 4 2" xfId="27748" xr:uid="{49B556AE-8FFB-47A7-84E0-41E26C9AB46A}"/>
    <cellStyle name="40% - Accent3 10 4 2 2" xfId="43109" xr:uid="{5369F68F-01B7-49C7-9DA2-B3971938B86C}"/>
    <cellStyle name="40% - Accent3 10 4 3" xfId="35861" xr:uid="{D6C718E2-97B0-4C2F-B4FB-74289BC588D1}"/>
    <cellStyle name="40% - Accent3 10 5" xfId="20152" xr:uid="{F2412289-C387-44F1-9C53-CD4ED48BEEAA}"/>
    <cellStyle name="40% - Accent3 10 5 2" xfId="27624" xr:uid="{026A66F4-46A4-4DF5-BCD5-A26F7793FA04}"/>
    <cellStyle name="40% - Accent3 10 5 2 2" xfId="42985" xr:uid="{CAD6D281-6830-47E9-A23D-C61C5D7D9D55}"/>
    <cellStyle name="40% - Accent3 10 5 3" xfId="35737" xr:uid="{CCFD803F-E4E8-446A-862E-41289EDFDE98}"/>
    <cellStyle name="40% - Accent3 10 6" xfId="20357" xr:uid="{ED10C57E-719F-4BFF-B79B-4D14267A3672}"/>
    <cellStyle name="40% - Accent3 10 6 2" xfId="27805" xr:uid="{6341E239-E3AE-4EF9-8FDB-F5FD59DFEDDE}"/>
    <cellStyle name="40% - Accent3 10 6 2 2" xfId="43166" xr:uid="{B4A33050-8FDF-4829-8938-D3D75202FA57}"/>
    <cellStyle name="40% - Accent3 10 6 3" xfId="35918" xr:uid="{9968E82D-5E7B-4409-BABD-4E9ACA1EE704}"/>
    <cellStyle name="40% - Accent3 10 7" xfId="24786" xr:uid="{6F294F84-F3E5-4D31-8A17-32A59A1909B6}"/>
    <cellStyle name="40% - Accent3 10 7 2" xfId="40147" xr:uid="{FA35A4CB-EA32-433A-9E4C-CE572122179B}"/>
    <cellStyle name="40% - Accent3 10 8" xfId="32899" xr:uid="{98888AAE-6BA4-44F0-8E67-DC1DD6A35D39}"/>
    <cellStyle name="40% - Accent3 11" xfId="14940" xr:uid="{416F803D-3605-4C62-869B-A4D3B78790EB}"/>
    <cellStyle name="40% - Accent3 11 2" xfId="22632" xr:uid="{318BE2D3-AAC3-49DC-A9B3-EFBA7E46BB78}"/>
    <cellStyle name="40% - Accent3 11 2 2" xfId="37993" xr:uid="{67402E93-0371-4DC0-A615-3A8FBA7B1EC2}"/>
    <cellStyle name="40% - Accent3 11 3" xfId="30745" xr:uid="{F26E15E1-0071-4453-BBE3-962138F29421}"/>
    <cellStyle name="40% - Accent3 12" xfId="20334" xr:uid="{D71233D0-AD52-4AAA-8ADE-50D823FD6758}"/>
    <cellStyle name="40% - Accent3 12 2" xfId="27786" xr:uid="{D26FBFDE-A731-4E03-8517-9D56B9B69E6B}"/>
    <cellStyle name="40% - Accent3 12 2 2" xfId="43147" xr:uid="{4136F915-80E9-4ECC-80A9-60F53672C094}"/>
    <cellStyle name="40% - Accent3 12 3" xfId="35899" xr:uid="{01AAB332-49FE-4E53-9EA9-7A00555BC4D9}"/>
    <cellStyle name="40% - Accent3 13" xfId="20810" xr:uid="{840D8699-8AA8-41B0-9EAB-7593545E6ACF}"/>
    <cellStyle name="40% - Accent3 13 2" xfId="28201" xr:uid="{91EE4F85-D545-4287-814F-21233E8C0D8D}"/>
    <cellStyle name="40% - Accent3 13 2 2" xfId="43562" xr:uid="{71A25F64-B2A6-489F-B351-A7A729A87565}"/>
    <cellStyle name="40% - Accent3 13 3" xfId="36314" xr:uid="{D9372F82-F792-4FEF-BF56-DE3CD8DC59F2}"/>
    <cellStyle name="40% - Accent3 14" xfId="21188" xr:uid="{6C50FA6B-E45F-4D56-AE14-1C77477A753B}"/>
    <cellStyle name="40% - Accent3 14 2" xfId="28522" xr:uid="{29D28537-818A-44EC-B2E2-FE4F011DC9A4}"/>
    <cellStyle name="40% - Accent3 14 2 2" xfId="43883" xr:uid="{53686D82-AE4C-4B4C-AC6B-2A27F3330B8F}"/>
    <cellStyle name="40% - Accent3 14 3" xfId="36635" xr:uid="{25AFCFF3-16F9-45DB-B09C-9915BF31311B}"/>
    <cellStyle name="40% - Accent3 15" xfId="21461" xr:uid="{E595C45D-F819-44DC-81A4-3C5CAAD25281}"/>
    <cellStyle name="40% - Accent3 15 2" xfId="28744" xr:uid="{C76C72B7-283C-4610-932E-7AF18DD8B79F}"/>
    <cellStyle name="40% - Accent3 15 2 2" xfId="44105" xr:uid="{992CA8D3-03A7-4084-B783-68806F7151D5}"/>
    <cellStyle name="40% - Accent3 15 3" xfId="36857" xr:uid="{48B1C6B9-10CC-4C60-8B16-B4BC8279B31E}"/>
    <cellStyle name="40% - Accent3 16" xfId="21616" xr:uid="{66ED1D5B-3B80-4805-BB40-D03CC0FEE375}"/>
    <cellStyle name="40% - Accent3 16 2" xfId="36977" xr:uid="{9836088B-8969-4DE5-B8F0-FD7424E75410}"/>
    <cellStyle name="40% - Accent3 17" xfId="13371" xr:uid="{5F7B8D7A-8D59-4BB9-A15E-D4E0A545F868}"/>
    <cellStyle name="40% - Accent3 17 2" xfId="29728" xr:uid="{E669C27E-4082-4A2C-96EE-FE6637494D9D}"/>
    <cellStyle name="40% - Accent3 18" xfId="28866" xr:uid="{AA55F5B7-4A9A-4576-AEE8-492BD8C9BA2D}"/>
    <cellStyle name="40% - Accent3 19" xfId="44227" xr:uid="{F8AB0839-0FD2-433D-A9E7-23AABFF63F23}"/>
    <cellStyle name="40% - Accent3 2" xfId="8487" xr:uid="{CE968BE0-17B1-4ECF-A22D-2052BB672654}"/>
    <cellStyle name="40% - Accent3 2 10" xfId="20272" xr:uid="{648B26AC-4662-45FB-B29E-D5877724F7D9}"/>
    <cellStyle name="40% - Accent3 2 10 2" xfId="27732" xr:uid="{4D22DB01-5ADC-4CB6-B498-25829C17BCC8}"/>
    <cellStyle name="40% - Accent3 2 10 2 2" xfId="43093" xr:uid="{428B00AA-A344-4E71-ADEC-8C5FA5BD114E}"/>
    <cellStyle name="40% - Accent3 2 10 3" xfId="35845" xr:uid="{D61CE4BE-D469-4105-AD1F-58600EA28D56}"/>
    <cellStyle name="40% - Accent3 2 11" xfId="20032" xr:uid="{40A47F82-AA0E-4618-B256-090EDCD89BF2}"/>
    <cellStyle name="40% - Accent3 2 11 2" xfId="27519" xr:uid="{16659FF1-502C-4109-95A5-82EC06F5E1C4}"/>
    <cellStyle name="40% - Accent3 2 11 2 2" xfId="42880" xr:uid="{51699D1B-ECB5-428E-A592-12E056F7351A}"/>
    <cellStyle name="40% - Accent3 2 11 3" xfId="35632" xr:uid="{876D599C-348D-45DC-A560-AD3C1DF7322F}"/>
    <cellStyle name="40% - Accent3 2 12" xfId="19351" xr:uid="{C6C5B934-B31A-4BC7-B6F0-204D941B936F}"/>
    <cellStyle name="40% - Accent3 2 12 2" xfId="26870" xr:uid="{DA00EF19-39ED-4F9B-8C3A-5A921521A73F}"/>
    <cellStyle name="40% - Accent3 2 12 2 2" xfId="42231" xr:uid="{862F0754-C568-4533-8CE2-8341C958000A}"/>
    <cellStyle name="40% - Accent3 2 12 3" xfId="34983" xr:uid="{3CE6C3DB-CFC6-4C26-83B2-FAAFE500D0B3}"/>
    <cellStyle name="40% - Accent3 2 13" xfId="16740" xr:uid="{3FC997F7-9D22-413C-B8C5-8EFF2874B495}"/>
    <cellStyle name="40% - Accent3 2 13 2" xfId="24297" xr:uid="{A0945767-8625-4DD0-BDFE-08F2297FD169}"/>
    <cellStyle name="40% - Accent3 2 13 2 2" xfId="39658" xr:uid="{CDD2D381-46B1-408A-ACEC-1C88B330227D}"/>
    <cellStyle name="40% - Accent3 2 13 3" xfId="32410" xr:uid="{2C0FFE98-611E-4058-BC8F-CB6F9D859AAF}"/>
    <cellStyle name="40% - Accent3 2 14" xfId="21684" xr:uid="{003C5629-1D59-4D1A-9561-85329F2441DE}"/>
    <cellStyle name="40% - Accent3 2 14 2" xfId="37045" xr:uid="{654FC085-99A2-4BAC-AA11-5079FBFBA04F}"/>
    <cellStyle name="40% - Accent3 2 15" xfId="13498" xr:uid="{2BBC7183-C6F6-49D2-A29A-9D4A71DDE934}"/>
    <cellStyle name="40% - Accent3 2 15 2" xfId="29796" xr:uid="{50C01430-BB43-4DC2-913A-5A6A1AF06974}"/>
    <cellStyle name="40% - Accent3 2 16" xfId="29055" xr:uid="{65EF2C10-FF1E-4EEC-A597-88D19D379191}"/>
    <cellStyle name="40% - Accent3 2 17" xfId="12696" xr:uid="{6277FAAE-B07E-4F9E-B86C-2CF6A5DCDF78}"/>
    <cellStyle name="40% - Accent3 2 18" xfId="44384" xr:uid="{F097E74A-D199-468F-A326-F63E71119E12}"/>
    <cellStyle name="40% - Accent3 2 2" xfId="12264" xr:uid="{E11C5E6D-DE82-4643-8393-BBEF3A68C76C}"/>
    <cellStyle name="40% - Accent3 2 2 10" xfId="14432" xr:uid="{23249342-14C0-4709-822B-6FAA01C126EA}"/>
    <cellStyle name="40% - Accent3 2 2 10 2" xfId="30338" xr:uid="{D98B521F-CA37-44ED-AE25-871CFF0C5F9C}"/>
    <cellStyle name="40% - Accent3 2 2 11" xfId="29485" xr:uid="{6F954558-4A2E-4281-BCEE-55D66D1066DD}"/>
    <cellStyle name="40% - Accent3 2 2 12" xfId="13128" xr:uid="{527DBEBC-59F6-4E0E-9EE4-9B5416459C4C}"/>
    <cellStyle name="40% - Accent3 2 2 13" xfId="44421" xr:uid="{B3AEFCC5-326F-4F00-A67F-50AB2464577D}"/>
    <cellStyle name="40% - Accent3 2 2 2" xfId="17840" xr:uid="{F34580F9-F833-46ED-8F5E-7617DEA72F3E}"/>
    <cellStyle name="40% - Accent3 2 2 2 2" xfId="25369" xr:uid="{F3999DE6-79D0-4737-A456-690963524DB4}"/>
    <cellStyle name="40% - Accent3 2 2 2 2 2" xfId="40730" xr:uid="{7565EB66-6D8E-4398-AC28-6457A510765B}"/>
    <cellStyle name="40% - Accent3 2 2 2 3" xfId="33482" xr:uid="{73011260-90AA-4A93-A15B-CDBD7AAD72AD}"/>
    <cellStyle name="40% - Accent3 2 2 3" xfId="18685" xr:uid="{033C63BB-C819-4F1D-8305-DD2FF51E548B}"/>
    <cellStyle name="40% - Accent3 2 2 3 2" xfId="26211" xr:uid="{E1DE7E1F-7137-4726-8F57-DBEAF87C47F9}"/>
    <cellStyle name="40% - Accent3 2 2 3 2 2" xfId="41572" xr:uid="{E1C62C93-3F72-48F0-82D9-2A91AC07C07A}"/>
    <cellStyle name="40% - Accent3 2 2 3 3" xfId="34324" xr:uid="{40A8365A-0F39-4CD6-9E09-21B48315D98B}"/>
    <cellStyle name="40% - Accent3 2 2 4" xfId="19530" xr:uid="{797837C6-A066-43A4-B78C-C0E7C4AD2F08}"/>
    <cellStyle name="40% - Accent3 2 2 4 2" xfId="27047" xr:uid="{457FB120-E764-4A54-9182-E5459578BAB1}"/>
    <cellStyle name="40% - Accent3 2 2 4 2 2" xfId="42408" xr:uid="{9E9BD4EA-16C3-4E18-9CF2-8A03733B2050}"/>
    <cellStyle name="40% - Accent3 2 2 4 3" xfId="35160" xr:uid="{58B64C3E-00A5-446B-9E3C-9860EFBCC750}"/>
    <cellStyle name="40% - Accent3 2 2 5" xfId="16792" xr:uid="{DE641492-F199-4A61-8508-75D97AF20883}"/>
    <cellStyle name="40% - Accent3 2 2 5 2" xfId="24347" xr:uid="{4455C850-3C58-4638-BEE2-3D1EBB176354}"/>
    <cellStyle name="40% - Accent3 2 2 5 2 2" xfId="39708" xr:uid="{252879BF-0791-4AA1-97C3-A4F52A665FC5}"/>
    <cellStyle name="40% - Accent3 2 2 5 3" xfId="32460" xr:uid="{FD707EAC-E54D-4AD9-94B4-9C7D120F5572}"/>
    <cellStyle name="40% - Accent3 2 2 6" xfId="16216" xr:uid="{632CA2F7-7586-4D4E-BB96-FE68F639FD36}"/>
    <cellStyle name="40% - Accent3 2 2 6 2" xfId="23813" xr:uid="{126D41EB-A591-4138-A2CE-1652BC1B4E33}"/>
    <cellStyle name="40% - Accent3 2 2 6 2 2" xfId="39174" xr:uid="{AA01D22D-E534-465C-9316-C7A6363EE3DA}"/>
    <cellStyle name="40% - Accent3 2 2 6 3" xfId="31926" xr:uid="{64B7CA90-90E7-4363-AF82-5304C5FCB240}"/>
    <cellStyle name="40% - Accent3 2 2 7" xfId="16162" xr:uid="{57428D9E-5B52-46EC-A138-E9CF6F00C5B1}"/>
    <cellStyle name="40% - Accent3 2 2 7 2" xfId="23763" xr:uid="{C3548A9A-8B56-4BD2-8E1B-E0B064ACFDE1}"/>
    <cellStyle name="40% - Accent3 2 2 7 2 2" xfId="39124" xr:uid="{5CB7B01E-D784-4676-B15D-54C0B1C8217C}"/>
    <cellStyle name="40% - Accent3 2 2 7 3" xfId="31876" xr:uid="{5A99771C-2E65-4FDD-872B-A2704E4968CE}"/>
    <cellStyle name="40% - Accent3 2 2 8" xfId="20758" xr:uid="{59E3F154-C478-41A8-8C77-DF43CB61B3AC}"/>
    <cellStyle name="40% - Accent3 2 2 8 2" xfId="28155" xr:uid="{7032B806-D5A3-4920-93E3-5DA3DD016BBC}"/>
    <cellStyle name="40% - Accent3 2 2 8 2 2" xfId="43516" xr:uid="{C19CC3E0-4716-41A2-A331-C82AB91DE0DB}"/>
    <cellStyle name="40% - Accent3 2 2 8 3" xfId="36268" xr:uid="{4BFBD409-6F39-45A5-BA34-2E04D586F326}"/>
    <cellStyle name="40% - Accent3 2 2 9" xfId="22226" xr:uid="{1B4B7640-EFD3-4BB7-B7A8-00D4DC81190E}"/>
    <cellStyle name="40% - Accent3 2 2 9 2" xfId="37587" xr:uid="{987227E7-BCDB-4897-A7B8-FE34328435C1}"/>
    <cellStyle name="40% - Accent3 2 3" xfId="14520" xr:uid="{03AAE0E2-0EF9-4DF4-9BE7-22E07E827BEF}"/>
    <cellStyle name="40% - Accent3 2 3 10" xfId="30425" xr:uid="{2943E625-D9AA-478F-82E0-EA21D1C5167F}"/>
    <cellStyle name="40% - Accent3 2 3 2" xfId="17928" xr:uid="{7E7E945A-04A7-4231-9373-116D5F190F41}"/>
    <cellStyle name="40% - Accent3 2 3 2 2" xfId="25457" xr:uid="{5402F226-2ABF-40D0-883F-AB25A9416EA3}"/>
    <cellStyle name="40% - Accent3 2 3 2 2 2" xfId="40818" xr:uid="{3815B7A4-DD8B-46E0-B436-3F3959AD22F2}"/>
    <cellStyle name="40% - Accent3 2 3 2 3" xfId="33570" xr:uid="{B2F9B809-79F0-41FF-9F80-89E0CD53BC99}"/>
    <cellStyle name="40% - Accent3 2 3 3" xfId="18773" xr:uid="{610303D6-AD90-4D20-A4B2-D1454CDE52E3}"/>
    <cellStyle name="40% - Accent3 2 3 3 2" xfId="26299" xr:uid="{611A08B5-9B08-4FE5-A633-5098C082004B}"/>
    <cellStyle name="40% - Accent3 2 3 3 2 2" xfId="41660" xr:uid="{01C2B336-A144-4B66-8630-453C3AB91EE8}"/>
    <cellStyle name="40% - Accent3 2 3 3 3" xfId="34412" xr:uid="{4C4F2F0D-D0AE-4E11-8E65-22A6651724BA}"/>
    <cellStyle name="40% - Accent3 2 3 4" xfId="19617" xr:uid="{AA64DEA6-4AB9-4CDB-BD4A-00A4F599C5D8}"/>
    <cellStyle name="40% - Accent3 2 3 4 2" xfId="27134" xr:uid="{0902FF90-6C1A-4E66-8DF2-A95566DAB269}"/>
    <cellStyle name="40% - Accent3 2 3 4 2 2" xfId="42495" xr:uid="{E2E266DF-8792-41AA-A17A-2240889B7439}"/>
    <cellStyle name="40% - Accent3 2 3 4 3" xfId="35247" xr:uid="{94E72B2A-7B49-47E8-9A9D-C0DA0AA388A5}"/>
    <cellStyle name="40% - Accent3 2 3 5" xfId="17166" xr:uid="{D7EFC5C8-049C-4915-BBD2-DE458F8FB3FA}"/>
    <cellStyle name="40% - Accent3 2 3 5 2" xfId="24704" xr:uid="{284E48F8-1ED1-4C38-A684-F575724CCC6D}"/>
    <cellStyle name="40% - Accent3 2 3 5 2 2" xfId="40065" xr:uid="{958DE7D5-5276-41F0-981E-C22F99B863D2}"/>
    <cellStyle name="40% - Accent3 2 3 5 3" xfId="32817" xr:uid="{6EDD751B-25B0-47AB-9FF0-5E39316BC646}"/>
    <cellStyle name="40% - Accent3 2 3 6" xfId="16166" xr:uid="{BD4406BB-18F4-4D0E-8CE6-22EFBB5FED0F}"/>
    <cellStyle name="40% - Accent3 2 3 6 2" xfId="23767" xr:uid="{B787B879-4A0E-4743-AF91-85122EEFFCFE}"/>
    <cellStyle name="40% - Accent3 2 3 6 2 2" xfId="39128" xr:uid="{796CDBC6-CE4C-46BE-AE67-A91A4C4E3281}"/>
    <cellStyle name="40% - Accent3 2 3 6 3" xfId="31880" xr:uid="{288F7056-568B-4E52-AD75-F27978461563}"/>
    <cellStyle name="40% - Accent3 2 3 7" xfId="14992" xr:uid="{D33FFD57-4E22-4229-B3BB-CFE4E52E3B54}"/>
    <cellStyle name="40% - Accent3 2 3 7 2" xfId="22684" xr:uid="{E95CEFCC-CF46-4E7F-B68B-4558BF1AB8E4}"/>
    <cellStyle name="40% - Accent3 2 3 7 2 2" xfId="38045" xr:uid="{BEE56E42-D5EA-409B-92BC-E249CBBD761D}"/>
    <cellStyle name="40% - Accent3 2 3 7 3" xfId="30797" xr:uid="{514E6950-4E8B-479F-9727-9011F1DBE9F5}"/>
    <cellStyle name="40% - Accent3 2 3 8" xfId="20188" xr:uid="{96E35483-E20E-4BAE-B6A7-446CF9689BEF}"/>
    <cellStyle name="40% - Accent3 2 3 8 2" xfId="27655" xr:uid="{4055AF32-77ED-4E05-A6F3-3A422C037495}"/>
    <cellStyle name="40% - Accent3 2 3 8 2 2" xfId="43016" xr:uid="{77BD625E-D941-40EC-8DCF-093D9BDADF33}"/>
    <cellStyle name="40% - Accent3 2 3 8 3" xfId="35768" xr:uid="{7FC660AA-E1AD-4D29-AC88-FF7E1FCE70A3}"/>
    <cellStyle name="40% - Accent3 2 3 9" xfId="22313" xr:uid="{E6F6E1C1-6AC0-42A8-A760-7BE12C0FFE77}"/>
    <cellStyle name="40% - Accent3 2 3 9 2" xfId="37674" xr:uid="{17BD7C00-C783-4516-815A-BD5BE5F42CBE}"/>
    <cellStyle name="40% - Accent3 2 4" xfId="14583" xr:uid="{52C2FF4B-EC84-481F-858D-3BE5C414DB12}"/>
    <cellStyle name="40% - Accent3 2 4 10" xfId="30477" xr:uid="{1B748A86-F5B6-4DED-A0D8-DE09AF0B45B3}"/>
    <cellStyle name="40% - Accent3 2 4 2" xfId="17986" xr:uid="{8226EB82-5052-4609-B030-15AF28CB3AAE}"/>
    <cellStyle name="40% - Accent3 2 4 2 2" xfId="25515" xr:uid="{A758C28F-5FC7-4C05-AC3D-51FCBA0311D4}"/>
    <cellStyle name="40% - Accent3 2 4 2 2 2" xfId="40876" xr:uid="{31D09240-FFCE-40C1-B1DC-FCE0D6395875}"/>
    <cellStyle name="40% - Accent3 2 4 2 3" xfId="33628" xr:uid="{AA678CCF-7AAD-4681-88E5-06F65BC5CF80}"/>
    <cellStyle name="40% - Accent3 2 4 3" xfId="18832" xr:uid="{C9FE88AE-9CC0-4A90-A57A-4CE619C0A145}"/>
    <cellStyle name="40% - Accent3 2 4 3 2" xfId="26358" xr:uid="{61838F45-D0DD-4DF9-B559-2FCECC69BDE0}"/>
    <cellStyle name="40% - Accent3 2 4 3 2 2" xfId="41719" xr:uid="{19758EEE-9818-4CA4-BA0A-0A38BEB908C3}"/>
    <cellStyle name="40% - Accent3 2 4 3 3" xfId="34471" xr:uid="{523AC36D-7227-4D5B-ACFD-47F704A7D966}"/>
    <cellStyle name="40% - Accent3 2 4 4" xfId="19676" xr:uid="{AA2F5033-1337-4096-A5E4-D9C4169A6EF7}"/>
    <cellStyle name="40% - Accent3 2 4 4 2" xfId="27193" xr:uid="{C009AF71-DF10-4A13-BE8F-A7FFAF5F380C}"/>
    <cellStyle name="40% - Accent3 2 4 4 2 2" xfId="42554" xr:uid="{1BB46B01-37C6-4641-B28C-B13911B85214}"/>
    <cellStyle name="40% - Accent3 2 4 4 3" xfId="35306" xr:uid="{93179BCC-A301-43A3-BBB0-3ECC7F626BB5}"/>
    <cellStyle name="40% - Accent3 2 4 5" xfId="15813" xr:uid="{4AC3A727-A86E-4851-A7A3-6C875A57BF9C}"/>
    <cellStyle name="40% - Accent3 2 4 5 2" xfId="23442" xr:uid="{2B807CAB-2015-416C-BF1F-5FDCA0AD78D2}"/>
    <cellStyle name="40% - Accent3 2 4 5 2 2" xfId="38803" xr:uid="{F0D7C53C-2E30-4B65-85D6-AE7B2F7BB3CF}"/>
    <cellStyle name="40% - Accent3 2 4 5 3" xfId="31555" xr:uid="{29EA973E-967F-4213-A94C-937D8A04E913}"/>
    <cellStyle name="40% - Accent3 2 4 6" xfId="15225" xr:uid="{89BFF902-3615-4AAD-848F-6393524450F1}"/>
    <cellStyle name="40% - Accent3 2 4 6 2" xfId="22896" xr:uid="{84787ED5-A199-4009-B4DD-01A9DAD96149}"/>
    <cellStyle name="40% - Accent3 2 4 6 2 2" xfId="38257" xr:uid="{5FADB7FC-4942-4C93-B1B2-11B702F8556C}"/>
    <cellStyle name="40% - Accent3 2 4 6 3" xfId="31009" xr:uid="{6AAB83AC-3F9C-499F-83E9-02B337936C74}"/>
    <cellStyle name="40% - Accent3 2 4 7" xfId="15959" xr:uid="{29F83C20-69D7-4FC4-A332-3B782F6602D4}"/>
    <cellStyle name="40% - Accent3 2 4 7 2" xfId="23576" xr:uid="{8A92098F-0E03-43E9-A64F-058324189899}"/>
    <cellStyle name="40% - Accent3 2 4 7 2 2" xfId="38937" xr:uid="{CA779BFB-C46D-4688-AE79-B25873BE3930}"/>
    <cellStyle name="40% - Accent3 2 4 7 3" xfId="31689" xr:uid="{EB03D8E5-E59D-4DE5-BE98-36BBE8226816}"/>
    <cellStyle name="40% - Accent3 2 4 8" xfId="16354" xr:uid="{449867D9-E27C-4C45-9491-2EDD477869E3}"/>
    <cellStyle name="40% - Accent3 2 4 8 2" xfId="23939" xr:uid="{07D53011-B784-4A32-B3CE-E49DE73684AC}"/>
    <cellStyle name="40% - Accent3 2 4 8 2 2" xfId="39300" xr:uid="{0C3328F2-810E-4AC4-B3B1-AC761394B6AC}"/>
    <cellStyle name="40% - Accent3 2 4 8 3" xfId="32052" xr:uid="{F715B1EC-246A-4528-8E93-9DAB34E1F5B6}"/>
    <cellStyle name="40% - Accent3 2 4 9" xfId="22365" xr:uid="{B83BACD6-84E7-4EB7-AC75-A962A0232D90}"/>
    <cellStyle name="40% - Accent3 2 4 9 2" xfId="37726" xr:uid="{5096EBB0-682C-4133-9575-6D98A7AD73D8}"/>
    <cellStyle name="40% - Accent3 2 5" xfId="13995" xr:uid="{BA840EB2-7859-4824-9608-540E0FB03879}"/>
    <cellStyle name="40% - Accent3 2 5 10" xfId="30048" xr:uid="{D94375E1-C27B-436D-8D04-93213A5672B8}"/>
    <cellStyle name="40% - Accent3 2 5 2" xfId="17456" xr:uid="{2B174EFD-62B3-4D77-8F86-9B0A56D19379}"/>
    <cellStyle name="40% - Accent3 2 5 2 2" xfId="24989" xr:uid="{79029F01-D710-4003-84A4-74EB2085487A}"/>
    <cellStyle name="40% - Accent3 2 5 2 2 2" xfId="40350" xr:uid="{2B575220-D6D3-434C-85BC-2BC717453625}"/>
    <cellStyle name="40% - Accent3 2 5 2 3" xfId="33102" xr:uid="{E4A0C909-42A8-4C89-9731-146066D5E00B}"/>
    <cellStyle name="40% - Accent3 2 5 3" xfId="18307" xr:uid="{A7E4A64B-8274-4EF4-81A1-32AB5C84B8F2}"/>
    <cellStyle name="40% - Accent3 2 5 3 2" xfId="25835" xr:uid="{1D3F8887-3253-4D17-9058-1DD638352B3E}"/>
    <cellStyle name="40% - Accent3 2 5 3 2 2" xfId="41196" xr:uid="{28A51A58-7321-483E-A4E9-C79EE86B4E20}"/>
    <cellStyle name="40% - Accent3 2 5 3 3" xfId="33948" xr:uid="{92261A70-CB4A-4F5A-8A81-0E80F58D4A90}"/>
    <cellStyle name="40% - Accent3 2 5 4" xfId="19158" xr:uid="{F0B2F877-94CF-4851-99C9-A3635D8444BA}"/>
    <cellStyle name="40% - Accent3 2 5 4 2" xfId="26680" xr:uid="{B7BAB5CD-2817-467C-B0E3-054C3029F4DF}"/>
    <cellStyle name="40% - Accent3 2 5 4 2 2" xfId="42041" xr:uid="{AD5ACA2E-67EF-4198-B05B-070FF138FDB3}"/>
    <cellStyle name="40% - Accent3 2 5 4 3" xfId="34793" xr:uid="{C0BD24A6-7141-43FA-9CBD-1A5829FE020B}"/>
    <cellStyle name="40% - Accent3 2 5 5" xfId="14918" xr:uid="{0A7D395C-F33C-4608-94B6-611FD6C5DF36}"/>
    <cellStyle name="40% - Accent3 2 5 5 2" xfId="22610" xr:uid="{E7DBC742-4226-4DD4-8468-103AF8936E07}"/>
    <cellStyle name="40% - Accent3 2 5 5 2 2" xfId="37971" xr:uid="{02102B4A-0DBA-4EBE-8266-398A82CDEB87}"/>
    <cellStyle name="40% - Accent3 2 5 5 3" xfId="30723" xr:uid="{434E56EA-A691-4EC6-8A41-1B34AA7CD1B3}"/>
    <cellStyle name="40% - Accent3 2 5 6" xfId="20788" xr:uid="{AF7B158D-6050-48C3-A76F-83E9803124F8}"/>
    <cellStyle name="40% - Accent3 2 5 6 2" xfId="28181" xr:uid="{22D52530-A5AF-44A1-8440-F55F76ED9F75}"/>
    <cellStyle name="40% - Accent3 2 5 6 2 2" xfId="43542" xr:uid="{30C75DB4-865D-4AFB-847F-8EF3F97377C1}"/>
    <cellStyle name="40% - Accent3 2 5 6 3" xfId="36294" xr:uid="{2BBC6E1A-512F-4803-9882-7724E541B808}"/>
    <cellStyle name="40% - Accent3 2 5 7" xfId="21172" xr:uid="{7E39CFBD-A68E-42AD-B155-FEEF76FD951B}"/>
    <cellStyle name="40% - Accent3 2 5 7 2" xfId="28508" xr:uid="{ED113983-A062-415C-90F3-AC33D46BB283}"/>
    <cellStyle name="40% - Accent3 2 5 7 2 2" xfId="43869" xr:uid="{09E72EB3-C55D-4B46-8569-756FE21FA9EA}"/>
    <cellStyle name="40% - Accent3 2 5 7 3" xfId="36621" xr:uid="{063565D0-5365-4CEB-BB80-A11D89FB1EA6}"/>
    <cellStyle name="40% - Accent3 2 5 8" xfId="21452" xr:uid="{79CD959A-9E98-4429-8EEF-E9D27D0F9BC7}"/>
    <cellStyle name="40% - Accent3 2 5 8 2" xfId="28736" xr:uid="{502B9261-18E9-421D-A724-4D89982D0E76}"/>
    <cellStyle name="40% - Accent3 2 5 8 2 2" xfId="44097" xr:uid="{184B8C9E-6DC9-47BC-965C-BD9A34DFB098}"/>
    <cellStyle name="40% - Accent3 2 5 8 3" xfId="36849" xr:uid="{5BE0D138-F50F-4ECB-91AD-F565FF13C802}"/>
    <cellStyle name="40% - Accent3 2 5 9" xfId="21936" xr:uid="{FF074973-AD95-4842-A2FE-EF88D5C333D3}"/>
    <cellStyle name="40% - Accent3 2 5 9 2" xfId="37297" xr:uid="{F0575FDC-8271-455B-AB0F-1D2F7C96FC5C}"/>
    <cellStyle name="40% - Accent3 2 6" xfId="14685" xr:uid="{8AC9DACB-EAAC-4301-B4EA-B31CD6AD7CD3}"/>
    <cellStyle name="40% - Accent3 2 6 10" xfId="30569" xr:uid="{41B3005F-D333-4235-9719-73126BFB6B99}"/>
    <cellStyle name="40% - Accent3 2 6 2" xfId="18085" xr:uid="{CBE7B754-0C2C-49E9-974C-E99715723F0D}"/>
    <cellStyle name="40% - Accent3 2 6 2 2" xfId="25614" xr:uid="{6FC053F1-BF5A-499D-A572-64A4E107166B}"/>
    <cellStyle name="40% - Accent3 2 6 2 2 2" xfId="40975" xr:uid="{6C5E1EDC-DBEA-46A5-BD84-D1F3B4E066EB}"/>
    <cellStyle name="40% - Accent3 2 6 2 3" xfId="33727" xr:uid="{1B3B5A28-D2CD-48E5-B2C5-A9251FC9BC93}"/>
    <cellStyle name="40% - Accent3 2 6 3" xfId="18930" xr:uid="{F5079C5D-08EE-46CD-8A03-6F5C72D58C3C}"/>
    <cellStyle name="40% - Accent3 2 6 3 2" xfId="26456" xr:uid="{2F994733-E3BB-4CA3-A098-782F92567A15}"/>
    <cellStyle name="40% - Accent3 2 6 3 2 2" xfId="41817" xr:uid="{CB69565B-FDCB-431C-AEF8-6527F4112C62}"/>
    <cellStyle name="40% - Accent3 2 6 3 3" xfId="34569" xr:uid="{223CC69A-D15F-4F5F-BCFB-003D00583916}"/>
    <cellStyle name="40% - Accent3 2 6 4" xfId="19772" xr:uid="{3736AFE7-19FD-4A79-85BE-F489D086FC73}"/>
    <cellStyle name="40% - Accent3 2 6 4 2" xfId="27289" xr:uid="{55F65B0F-7791-4B7C-9855-F8991496530B}"/>
    <cellStyle name="40% - Accent3 2 6 4 2 2" xfId="42650" xr:uid="{2EE41B3C-BD96-4FA3-B7F9-13918DC0025E}"/>
    <cellStyle name="40% - Accent3 2 6 4 3" xfId="35402" xr:uid="{3D255206-9E21-4378-8B11-D810F0D5FCA5}"/>
    <cellStyle name="40% - Accent3 2 6 5" xfId="19952" xr:uid="{975E0621-F672-4682-B588-54E1ABEAF7D7}"/>
    <cellStyle name="40% - Accent3 2 6 5 2" xfId="27449" xr:uid="{45F0355C-8B29-4CAC-8C00-D0FE735DFA28}"/>
    <cellStyle name="40% - Accent3 2 6 5 2 2" xfId="42810" xr:uid="{B7226901-5845-4DB9-89C1-0C1D93D99931}"/>
    <cellStyle name="40% - Accent3 2 6 5 3" xfId="35562" xr:uid="{6CF0C1FE-BD42-47B5-9028-F428E7352187}"/>
    <cellStyle name="40% - Accent3 2 6 6" xfId="15927" xr:uid="{E6FCE06B-D5E7-4337-9945-275F40A5A617}"/>
    <cellStyle name="40% - Accent3 2 6 6 2" xfId="23548" xr:uid="{81F13692-96C4-4EA1-AC09-9C3B03D7AEB0}"/>
    <cellStyle name="40% - Accent3 2 6 6 2 2" xfId="38909" xr:uid="{8C396D51-E38A-4E4D-8E83-A30937B1650B}"/>
    <cellStyle name="40% - Accent3 2 6 6 3" xfId="31661" xr:uid="{32B24733-A2C6-4274-9623-B96FF4113877}"/>
    <cellStyle name="40% - Accent3 2 6 7" xfId="16621" xr:uid="{7EFADE24-4463-4D28-BD5B-6969713C49DB}"/>
    <cellStyle name="40% - Accent3 2 6 7 2" xfId="24185" xr:uid="{3AD3AC52-A291-421E-A7C9-3C3F7156896A}"/>
    <cellStyle name="40% - Accent3 2 6 7 2 2" xfId="39546" xr:uid="{D5941207-8DE5-49D6-8670-48808C376E3E}"/>
    <cellStyle name="40% - Accent3 2 6 7 3" xfId="32298" xr:uid="{AC3D753C-2EB0-43E7-A0E7-09B9EBF054CA}"/>
    <cellStyle name="40% - Accent3 2 6 8" xfId="15338" xr:uid="{CA307EB6-0190-4B91-B6E7-A384CD89432A}"/>
    <cellStyle name="40% - Accent3 2 6 8 2" xfId="23001" xr:uid="{96D0AFAC-E9EF-4864-8521-D434AC652B2C}"/>
    <cellStyle name="40% - Accent3 2 6 8 2 2" xfId="38362" xr:uid="{BA45FDDC-6AD3-450F-94FB-DADA3675EA19}"/>
    <cellStyle name="40% - Accent3 2 6 8 3" xfId="31114" xr:uid="{59041756-E9DD-494B-B039-E651CFF28D65}"/>
    <cellStyle name="40% - Accent3 2 6 9" xfId="22457" xr:uid="{199BB833-6857-4741-A195-974D67A7E96D}"/>
    <cellStyle name="40% - Accent3 2 6 9 2" xfId="37818" xr:uid="{ED240191-69F9-4A27-89B9-420802383390}"/>
    <cellStyle name="40% - Accent3 2 7" xfId="16959" xr:uid="{0A0E8514-1193-438C-B8CC-4BCF8AD54295}"/>
    <cellStyle name="40% - Accent3 2 7 2" xfId="24502" xr:uid="{22994A13-AD96-40D1-A215-516BFB501BC0}"/>
    <cellStyle name="40% - Accent3 2 7 2 2" xfId="39863" xr:uid="{52CB13BF-0532-43A7-9F27-A9E06B0F9AA8}"/>
    <cellStyle name="40% - Accent3 2 7 3" xfId="32615" xr:uid="{FE58DEDE-A19A-4546-956E-EC717C7A7BC3}"/>
    <cellStyle name="40% - Accent3 2 8" xfId="17068" xr:uid="{1EF612E1-000C-4DED-9A0F-46EE73DD581B}"/>
    <cellStyle name="40% - Accent3 2 8 2" xfId="24608" xr:uid="{81C433EF-C430-4D47-A91E-203CAF94D5DE}"/>
    <cellStyle name="40% - Accent3 2 8 2 2" xfId="39969" xr:uid="{C56E1C76-BFF4-4927-82D4-B8098511CC7D}"/>
    <cellStyle name="40% - Accent3 2 8 3" xfId="32721" xr:uid="{FD6C365A-F4F2-483C-ACF7-6D2B1513EC75}"/>
    <cellStyle name="40% - Accent3 2 9" xfId="18229" xr:uid="{B70487EA-B328-402C-B558-D4662C53A72F}"/>
    <cellStyle name="40% - Accent3 2 9 2" xfId="25758" xr:uid="{0C19A05F-889C-415C-A01C-E1928215DCFE}"/>
    <cellStyle name="40% - Accent3 2 9 2 2" xfId="41119" xr:uid="{C21E9E48-E016-4B3A-B51D-5C02A4DFF901}"/>
    <cellStyle name="40% - Accent3 2 9 3" xfId="33871" xr:uid="{1514EF85-6FD5-4382-9B22-43B613D3F5BD}"/>
    <cellStyle name="40% - Accent3 20" xfId="12508" xr:uid="{2815C8C5-A89D-4113-804D-1BDDBA3D0C8A}"/>
    <cellStyle name="40% - Accent3 3" xfId="8525" xr:uid="{88B5C279-2C5A-4B54-BDB0-7D1F8C735840}"/>
    <cellStyle name="40% - Accent3 3 10" xfId="20090" xr:uid="{C072B16B-B2A9-4206-8B1F-E9542C3B3A3F}"/>
    <cellStyle name="40% - Accent3 3 10 2" xfId="27569" xr:uid="{8C71D61A-0670-47FC-A557-C7B0DA81279E}"/>
    <cellStyle name="40% - Accent3 3 10 2 2" xfId="42930" xr:uid="{78238E8C-C92B-430A-B4A7-D076EB2CDB11}"/>
    <cellStyle name="40% - Accent3 3 10 3" xfId="35682" xr:uid="{091F39EE-8957-4876-8FF9-7C6A57145EAE}"/>
    <cellStyle name="40% - Accent3 3 11" xfId="17540" xr:uid="{2E28AAC4-D14A-47B4-88E3-A566088C1AC0}"/>
    <cellStyle name="40% - Accent3 3 11 2" xfId="25073" xr:uid="{A8EF6CD9-23C7-4375-A0D4-5D504A44C2FB}"/>
    <cellStyle name="40% - Accent3 3 11 2 2" xfId="40434" xr:uid="{3349C644-60B7-47DA-A9C0-C46F6E38EE08}"/>
    <cellStyle name="40% - Accent3 3 11 3" xfId="33186" xr:uid="{28A27942-D617-43DF-BB2E-E2A79D52117C}"/>
    <cellStyle name="40% - Accent3 3 12" xfId="20756" xr:uid="{4E6946EA-CE91-4FBA-B597-A6819092138B}"/>
    <cellStyle name="40% - Accent3 3 12 2" xfId="28153" xr:uid="{082251E3-5119-4D7C-A20F-F435F7BE9458}"/>
    <cellStyle name="40% - Accent3 3 12 2 2" xfId="43514" xr:uid="{E84A1924-C49B-484A-97A7-51E605E8BF76}"/>
    <cellStyle name="40% - Accent3 3 12 3" xfId="36266" xr:uid="{2BB0FBB9-13E6-44F9-A8C9-9B9F2807F89D}"/>
    <cellStyle name="40% - Accent3 3 13" xfId="21146" xr:uid="{81B48B96-3EFB-4963-AC08-BD01ADA6E8F9}"/>
    <cellStyle name="40% - Accent3 3 13 2" xfId="28486" xr:uid="{D6B55829-E12D-41F7-9CB2-E84A5AFB46B2}"/>
    <cellStyle name="40% - Accent3 3 13 2 2" xfId="43847" xr:uid="{2E30A11C-2B70-4BC5-87DE-E0940C68D078}"/>
    <cellStyle name="40% - Accent3 3 13 3" xfId="36599" xr:uid="{3348C294-4EE7-4778-934D-1C1D22063BE0}"/>
    <cellStyle name="40% - Accent3 3 14" xfId="21721" xr:uid="{CA6F8D91-4E91-4E5F-B137-5EF70D39BC4A}"/>
    <cellStyle name="40% - Accent3 3 14 2" xfId="37082" xr:uid="{5B16FAC8-7DC6-4385-B404-5F37B64F375B}"/>
    <cellStyle name="40% - Accent3 3 15" xfId="13535" xr:uid="{DC217B58-75A8-4540-B05A-0CEF200F45A0}"/>
    <cellStyle name="40% - Accent3 3 15 2" xfId="29833" xr:uid="{D876BCD2-17B1-452D-8D0B-A64119B27192}"/>
    <cellStyle name="40% - Accent3 3 16" xfId="29092" xr:uid="{A7FB9190-F3F1-4361-9537-963481AE974F}"/>
    <cellStyle name="40% - Accent3 3 17" xfId="12733" xr:uid="{FDA49C3C-80DD-4280-A646-418525348CD6}"/>
    <cellStyle name="40% - Accent3 3 18" xfId="44405" xr:uid="{B05CA982-9F77-4B25-A0D7-E6855BD4E607}"/>
    <cellStyle name="40% - Accent3 3 2" xfId="12301" xr:uid="{65E4629C-18A5-4150-9834-3B87A850399E}"/>
    <cellStyle name="40% - Accent3 3 2 10" xfId="14471" xr:uid="{98BDDF80-83F6-4DE0-BF0B-A2E6E1FAD74D}"/>
    <cellStyle name="40% - Accent3 3 2 10 2" xfId="30377" xr:uid="{BD753A99-4139-48A8-B8D1-A0E96BACB89B}"/>
    <cellStyle name="40% - Accent3 3 2 11" xfId="29522" xr:uid="{51958F3C-B1E1-462F-8FA9-82953C6EB5E0}"/>
    <cellStyle name="40% - Accent3 3 2 12" xfId="13165" xr:uid="{E5FA02A6-AA44-437A-A737-C84507A2EE76}"/>
    <cellStyle name="40% - Accent3 3 2 13" xfId="44435" xr:uid="{FCFE6DE0-56C9-4175-9497-3730959B2CFB}"/>
    <cellStyle name="40% - Accent3 3 2 2" xfId="17879" xr:uid="{3D355ADE-4C97-4541-AB5C-D464B9643E61}"/>
    <cellStyle name="40% - Accent3 3 2 2 2" xfId="25408" xr:uid="{B52A02B3-4077-4915-A32B-6EA00801F318}"/>
    <cellStyle name="40% - Accent3 3 2 2 2 2" xfId="40769" xr:uid="{F303DC14-B436-4B84-A610-ADB819F13BB4}"/>
    <cellStyle name="40% - Accent3 3 2 2 3" xfId="33521" xr:uid="{53996F44-15B4-4287-9F4C-0B0AA2F9987E}"/>
    <cellStyle name="40% - Accent3 3 2 3" xfId="18724" xr:uid="{DEF2B79D-66F0-43C9-AFF9-06FD5FEA30F4}"/>
    <cellStyle name="40% - Accent3 3 2 3 2" xfId="26250" xr:uid="{EE95CD24-52B1-4B85-B70D-6EAEFE1E34DA}"/>
    <cellStyle name="40% - Accent3 3 2 3 2 2" xfId="41611" xr:uid="{1D52D6D5-FFD1-4757-955E-2E519D6724AE}"/>
    <cellStyle name="40% - Accent3 3 2 3 3" xfId="34363" xr:uid="{477BB29F-27F9-45FC-9F5A-7EF633C6487A}"/>
    <cellStyle name="40% - Accent3 3 2 4" xfId="19569" xr:uid="{C7077A64-A3FD-49FC-805A-E12006AB34C2}"/>
    <cellStyle name="40% - Accent3 3 2 4 2" xfId="27086" xr:uid="{882F8ABC-95E9-479F-8568-86E84DF86C5B}"/>
    <cellStyle name="40% - Accent3 3 2 4 2 2" xfId="42447" xr:uid="{40695BE1-D141-4898-9FC6-59D0F4BB1B42}"/>
    <cellStyle name="40% - Accent3 3 2 4 3" xfId="35199" xr:uid="{681F1DA8-192E-42E2-BC3F-60AB141F5D35}"/>
    <cellStyle name="40% - Accent3 3 2 5" xfId="15547" xr:uid="{67286B95-54F2-412C-84C4-0F74CF7A4D70}"/>
    <cellStyle name="40% - Accent3 3 2 5 2" xfId="23198" xr:uid="{B6C52CFB-8A59-468C-BD69-C5FBB6D389F4}"/>
    <cellStyle name="40% - Accent3 3 2 5 2 2" xfId="38559" xr:uid="{D1FF057E-E1FF-40C1-B56A-83DEDC4A6499}"/>
    <cellStyle name="40% - Accent3 3 2 5 3" xfId="31311" xr:uid="{3EBE0F4F-E927-46DE-A497-A16800B2B13F}"/>
    <cellStyle name="40% - Accent3 3 2 6" xfId="16326" xr:uid="{BF0E374C-B05F-4335-9A45-DF4A1C4F26D8}"/>
    <cellStyle name="40% - Accent3 3 2 6 2" xfId="23916" xr:uid="{9CE5CADE-08B3-45F1-A21B-24056B6D1555}"/>
    <cellStyle name="40% - Accent3 3 2 6 2 2" xfId="39277" xr:uid="{B25019ED-8338-43F8-8C58-113E26528F48}"/>
    <cellStyle name="40% - Accent3 3 2 6 3" xfId="32029" xr:uid="{41B95A2B-1F3A-46A7-8BBC-751748627E96}"/>
    <cellStyle name="40% - Accent3 3 2 7" xfId="19926" xr:uid="{6D05F7E2-8867-4289-B7C4-FDD4BF3C47BB}"/>
    <cellStyle name="40% - Accent3 3 2 7 2" xfId="27426" xr:uid="{C8D8D3F8-5185-4473-ABF8-57C2F9BB8236}"/>
    <cellStyle name="40% - Accent3 3 2 7 2 2" xfId="42787" xr:uid="{86ACB61C-C545-43A6-B230-901B10AAC88E}"/>
    <cellStyle name="40% - Accent3 3 2 7 3" xfId="35539" xr:uid="{CABC95D6-1028-4714-93F5-FE507AB377B5}"/>
    <cellStyle name="40% - Accent3 3 2 8" xfId="18778" xr:uid="{1555417D-D187-4C35-BADA-9911C9715CC4}"/>
    <cellStyle name="40% - Accent3 3 2 8 2" xfId="26304" xr:uid="{B4A79C73-ACC4-4C65-A715-8EBBABE558A9}"/>
    <cellStyle name="40% - Accent3 3 2 8 2 2" xfId="41665" xr:uid="{19CE1C06-D47D-45DA-96D2-A1DFFBB1EEF6}"/>
    <cellStyle name="40% - Accent3 3 2 8 3" xfId="34417" xr:uid="{CF1B6F82-C0E1-4C9B-9830-C2BAD9165EC9}"/>
    <cellStyle name="40% - Accent3 3 2 9" xfId="22265" xr:uid="{649B88FA-07A5-4565-AF2C-FE58192678F8}"/>
    <cellStyle name="40% - Accent3 3 2 9 2" xfId="37626" xr:uid="{FABAE0DB-1596-4807-BDCA-AC6123CA3856}"/>
    <cellStyle name="40% - Accent3 3 3" xfId="14553" xr:uid="{9DE6087E-3D27-477A-B6E4-425C5B533B94}"/>
    <cellStyle name="40% - Accent3 3 3 10" xfId="30452" xr:uid="{38D6EB61-72CB-4786-BF49-3B77DAE57067}"/>
    <cellStyle name="40% - Accent3 3 3 2" xfId="17958" xr:uid="{25520034-B24A-4066-AD48-0C914EBC313B}"/>
    <cellStyle name="40% - Accent3 3 3 2 2" xfId="25487" xr:uid="{B9A07CEA-8519-47C9-B2CC-22A0F7263824}"/>
    <cellStyle name="40% - Accent3 3 3 2 2 2" xfId="40848" xr:uid="{3726473E-561B-489C-A36C-067998BB3DA5}"/>
    <cellStyle name="40% - Accent3 3 3 2 3" xfId="33600" xr:uid="{64B20EB4-4066-4094-82EC-3BCE7B980CAE}"/>
    <cellStyle name="40% - Accent3 3 3 3" xfId="18804" xr:uid="{7DEFF0D1-30F7-404A-AC10-F8E23BA70CED}"/>
    <cellStyle name="40% - Accent3 3 3 3 2" xfId="26330" xr:uid="{1EC8DD3A-1161-49E6-83C3-3450AB1C7FF8}"/>
    <cellStyle name="40% - Accent3 3 3 3 2 2" xfId="41691" xr:uid="{4F858E17-D080-400D-8D68-AEDA4FA6449C}"/>
    <cellStyle name="40% - Accent3 3 3 3 3" xfId="34443" xr:uid="{76993265-53B0-47C8-8EF7-6D89372C63CF}"/>
    <cellStyle name="40% - Accent3 3 3 4" xfId="19648" xr:uid="{1D16CE9F-749E-4F44-95C9-0EFC94648A13}"/>
    <cellStyle name="40% - Accent3 3 3 4 2" xfId="27165" xr:uid="{B1A23689-7A96-4908-B17F-3B6C97B13797}"/>
    <cellStyle name="40% - Accent3 3 3 4 2 2" xfId="42526" xr:uid="{046E2041-0003-4228-ABE6-F2D6E6AD381E}"/>
    <cellStyle name="40% - Accent3 3 3 4 3" xfId="35278" xr:uid="{82D9053E-23E7-436C-9E4F-96B0360F8A57}"/>
    <cellStyle name="40% - Accent3 3 3 5" xfId="16135" xr:uid="{50A221E5-C3E4-4170-9023-0A87687EB6CC}"/>
    <cellStyle name="40% - Accent3 3 3 5 2" xfId="23736" xr:uid="{32BEC3F2-7FD4-4A1A-BDD3-897C294C98CD}"/>
    <cellStyle name="40% - Accent3 3 3 5 2 2" xfId="39097" xr:uid="{5E34EE43-FCCA-4AC2-9C29-5A5FC0FC5018}"/>
    <cellStyle name="40% - Accent3 3 3 5 3" xfId="31849" xr:uid="{092C3976-65A3-4918-8671-2BDBEBCB05A2}"/>
    <cellStyle name="40% - Accent3 3 3 6" xfId="14894" xr:uid="{1AC395F6-DBF6-4053-99FC-C548AE56D712}"/>
    <cellStyle name="40% - Accent3 3 3 6 2" xfId="22587" xr:uid="{0EB8094A-FC0F-471F-8A94-58069FA641E9}"/>
    <cellStyle name="40% - Accent3 3 3 6 2 2" xfId="37948" xr:uid="{9481BDC3-E89C-49E6-9AFB-6C0429B65DB6}"/>
    <cellStyle name="40% - Accent3 3 3 6 3" xfId="30700" xr:uid="{7F50A135-72E0-4089-BD71-53D74B106F42}"/>
    <cellStyle name="40% - Accent3 3 3 7" xfId="17124" xr:uid="{F1281037-5DD7-4EB3-85DA-A67B0617132E}"/>
    <cellStyle name="40% - Accent3 3 3 7 2" xfId="24663" xr:uid="{AF84932F-E438-4192-BD0D-C0F5A3315BFF}"/>
    <cellStyle name="40% - Accent3 3 3 7 2 2" xfId="40024" xr:uid="{1597AA16-F707-490F-B341-2CAA60433D9F}"/>
    <cellStyle name="40% - Accent3 3 3 7 3" xfId="32776" xr:uid="{42D594FB-6DB4-4BBB-BDE7-E122DAAFB0F1}"/>
    <cellStyle name="40% - Accent3 3 3 8" xfId="17785" xr:uid="{3F02E917-5D1E-4E1C-9F56-96C4BCE36A18}"/>
    <cellStyle name="40% - Accent3 3 3 8 2" xfId="25316" xr:uid="{BA098F1F-8CE4-40BA-91FE-DB8EEF9F01B1}"/>
    <cellStyle name="40% - Accent3 3 3 8 2 2" xfId="40677" xr:uid="{ACF584CD-9828-4882-8208-431D5F884427}"/>
    <cellStyle name="40% - Accent3 3 3 8 3" xfId="33429" xr:uid="{A1FF43EF-ADC7-4DFA-8616-13710A36DBD3}"/>
    <cellStyle name="40% - Accent3 3 3 9" xfId="22340" xr:uid="{DC778115-F016-4FD3-BA45-6BFC2C461653}"/>
    <cellStyle name="40% - Accent3 3 3 9 2" xfId="37701" xr:uid="{3F9E23E5-EC38-4099-8041-FA4283862486}"/>
    <cellStyle name="40% - Accent3 3 4" xfId="13847" xr:uid="{DAEE478A-E936-4DC9-B4AC-03E81FB83D75}"/>
    <cellStyle name="40% - Accent3 3 4 10" xfId="29957" xr:uid="{661E7D7F-8B9E-4ED3-B236-8EDF00A1A0F9}"/>
    <cellStyle name="40% - Accent3 3 4 2" xfId="17324" xr:uid="{F727046F-8FB9-4545-9DA8-8686EF454D41}"/>
    <cellStyle name="40% - Accent3 3 4 2 2" xfId="24857" xr:uid="{06912A67-F635-48E5-A02D-B7665AF23688}"/>
    <cellStyle name="40% - Accent3 3 4 2 2 2" xfId="40218" xr:uid="{5826B5AA-4C91-4CB9-9276-B34CB9D1A6C9}"/>
    <cellStyle name="40% - Accent3 3 4 2 3" xfId="32970" xr:uid="{06F96F5F-F86B-4D6C-8BC4-859B5086C4E0}"/>
    <cellStyle name="40% - Accent3 3 4 3" xfId="18187" xr:uid="{CD57DA5F-BC33-4482-8AC9-18A6F01E8BFB}"/>
    <cellStyle name="40% - Accent3 3 4 3 2" xfId="25716" xr:uid="{CE42BB73-A350-43B0-8731-D038F25C39C1}"/>
    <cellStyle name="40% - Accent3 3 4 3 2 2" xfId="41077" xr:uid="{3A0850D1-AC0B-46FF-8F6D-78ABEA8B29CC}"/>
    <cellStyle name="40% - Accent3 3 4 3 3" xfId="33829" xr:uid="{F8E9C154-A6C1-46BC-9250-CC85773763BC}"/>
    <cellStyle name="40% - Accent3 3 4 4" xfId="19033" xr:uid="{EAB901EF-73D0-4724-B721-04CBE31BDBBB}"/>
    <cellStyle name="40% - Accent3 3 4 4 2" xfId="26559" xr:uid="{C30E8976-467A-4028-A21C-3BAFDCCE6B10}"/>
    <cellStyle name="40% - Accent3 3 4 4 2 2" xfId="41920" xr:uid="{261DDC57-C006-4FCA-9844-8C5A0DA599B2}"/>
    <cellStyle name="40% - Accent3 3 4 4 3" xfId="34672" xr:uid="{24C24F47-6710-427B-B48E-A895456BE9D2}"/>
    <cellStyle name="40% - Accent3 3 4 5" xfId="15778" xr:uid="{6FFE3C82-245B-4A46-B179-34085818D2C3}"/>
    <cellStyle name="40% - Accent3 3 4 5 2" xfId="23412" xr:uid="{5A40D0EA-84B7-4E87-808B-03864EF5EB6A}"/>
    <cellStyle name="40% - Accent3 3 4 5 2 2" xfId="38773" xr:uid="{B0CF53CF-67E4-4459-9640-910B8D4225D4}"/>
    <cellStyle name="40% - Accent3 3 4 5 3" xfId="31525" xr:uid="{4F77127B-4A75-40BD-B215-5E672E2E1829}"/>
    <cellStyle name="40% - Accent3 3 4 6" xfId="15485" xr:uid="{4FE3241D-80DF-40C2-8AE8-21A1BFD57D5D}"/>
    <cellStyle name="40% - Accent3 3 4 6 2" xfId="23140" xr:uid="{8DF34938-C9E2-40ED-AB3C-6D327E25E3B3}"/>
    <cellStyle name="40% - Accent3 3 4 6 2 2" xfId="38501" xr:uid="{1866A499-0E8B-4D48-B173-ADC3822DABFA}"/>
    <cellStyle name="40% - Accent3 3 4 6 3" xfId="31253" xr:uid="{A498233C-4B0E-4493-A678-8F02F2F24FEE}"/>
    <cellStyle name="40% - Accent3 3 4 7" xfId="16085" xr:uid="{CAD18C80-6955-431D-B5C9-A9CBD7B7D06F}"/>
    <cellStyle name="40% - Accent3 3 4 7 2" xfId="23691" xr:uid="{BBA74A52-D053-4C40-ADF7-2297EB14791C}"/>
    <cellStyle name="40% - Accent3 3 4 7 2 2" xfId="39052" xr:uid="{CE7236CA-5424-4383-AEB8-AFBFFEC228A6}"/>
    <cellStyle name="40% - Accent3 3 4 7 3" xfId="31804" xr:uid="{ECE148C4-8022-47F1-B553-1769DBC9943E}"/>
    <cellStyle name="40% - Accent3 3 4 8" xfId="17239" xr:uid="{68F50A70-5C9C-40BA-AFDE-065D35D206F9}"/>
    <cellStyle name="40% - Accent3 3 4 8 2" xfId="24772" xr:uid="{BB05FE29-7857-4C7D-8486-FA21DAAE6C21}"/>
    <cellStyle name="40% - Accent3 3 4 8 2 2" xfId="40133" xr:uid="{773454B9-6F5F-4696-B557-DB659AFD9AEC}"/>
    <cellStyle name="40% - Accent3 3 4 8 3" xfId="32885" xr:uid="{F01ED265-3CF5-4257-90B7-852B294A1F6E}"/>
    <cellStyle name="40% - Accent3 3 4 9" xfId="21845" xr:uid="{79BB01DC-1692-4EF2-9464-139C50B59C32}"/>
    <cellStyle name="40% - Accent3 3 4 9 2" xfId="37206" xr:uid="{37C126B0-D30D-4AC1-B0FB-7049E3FC346A}"/>
    <cellStyle name="40% - Accent3 3 5" xfId="14663" xr:uid="{CE38B48E-7435-4BD6-A999-C27375EFD906}"/>
    <cellStyle name="40% - Accent3 3 5 10" xfId="30548" xr:uid="{1FA797F9-0D23-4769-9B32-CF021C87CF49}"/>
    <cellStyle name="40% - Accent3 3 5 2" xfId="18064" xr:uid="{481A53AD-D35C-4F97-84EF-754D899AEB08}"/>
    <cellStyle name="40% - Accent3 3 5 2 2" xfId="25593" xr:uid="{7150B8FC-EA26-4621-819E-46C39A8FA6EC}"/>
    <cellStyle name="40% - Accent3 3 5 2 2 2" xfId="40954" xr:uid="{52B32254-F134-4A25-8CCF-F4E44EE6F694}"/>
    <cellStyle name="40% - Accent3 3 5 2 3" xfId="33706" xr:uid="{269A724A-B7FD-4F5A-90B0-B33F99C860C8}"/>
    <cellStyle name="40% - Accent3 3 5 3" xfId="18908" xr:uid="{19894550-068E-44CD-BB3B-ECF5085013D6}"/>
    <cellStyle name="40% - Accent3 3 5 3 2" xfId="26434" xr:uid="{463DC113-9680-4183-83FD-E2CC4C41A30B}"/>
    <cellStyle name="40% - Accent3 3 5 3 2 2" xfId="41795" xr:uid="{EA14CA06-5CFE-421E-8B33-C650668DB3AE}"/>
    <cellStyle name="40% - Accent3 3 5 3 3" xfId="34547" xr:uid="{7C98FD9E-3BA0-4E80-B0AC-A443545BE1B4}"/>
    <cellStyle name="40% - Accent3 3 5 4" xfId="19751" xr:uid="{C6480D22-E525-4631-AED7-CA5D13A1760C}"/>
    <cellStyle name="40% - Accent3 3 5 4 2" xfId="27268" xr:uid="{D630A05E-45D9-408D-B137-50E4E7A4FCE7}"/>
    <cellStyle name="40% - Accent3 3 5 4 2 2" xfId="42629" xr:uid="{C8837045-02C5-4A73-B3B2-AAFCBEA51A35}"/>
    <cellStyle name="40% - Accent3 3 5 4 3" xfId="35381" xr:uid="{3119FD3F-5941-4847-8A15-ECB0CDDE19FC}"/>
    <cellStyle name="40% - Accent3 3 5 5" xfId="15026" xr:uid="{691E33A4-2372-448E-BC31-61BDF948C3A1}"/>
    <cellStyle name="40% - Accent3 3 5 5 2" xfId="22714" xr:uid="{B851C624-AE65-4800-B7E5-06E1CCBA56FC}"/>
    <cellStyle name="40% - Accent3 3 5 5 2 2" xfId="38075" xr:uid="{BF4AACC7-A969-4382-861F-BF4B8A334C9D}"/>
    <cellStyle name="40% - Accent3 3 5 5 3" xfId="30827" xr:uid="{B6528D13-1230-4802-BB66-DB98E5D4C0EB}"/>
    <cellStyle name="40% - Accent3 3 5 6" xfId="20694" xr:uid="{AEBC8D09-F13F-485E-B801-0A5F87C05447}"/>
    <cellStyle name="40% - Accent3 3 5 6 2" xfId="28100" xr:uid="{C0B2FF7D-92CB-4DAA-AA60-9D6C1AECA0F9}"/>
    <cellStyle name="40% - Accent3 3 5 6 2 2" xfId="43461" xr:uid="{D04ED966-5EF7-4CA8-969C-10819279D2CF}"/>
    <cellStyle name="40% - Accent3 3 5 6 3" xfId="36213" xr:uid="{251397DD-45B6-474B-B600-70D667312CC5}"/>
    <cellStyle name="40% - Accent3 3 5 7" xfId="21099" xr:uid="{8979BDE2-87B7-4709-8E02-5F87F039D61E}"/>
    <cellStyle name="40% - Accent3 3 5 7 2" xfId="28447" xr:uid="{4F5437E9-C904-4B74-A6C2-AF001059754A}"/>
    <cellStyle name="40% - Accent3 3 5 7 2 2" xfId="43808" xr:uid="{3E24F741-5804-4589-804A-39FF2424E003}"/>
    <cellStyle name="40% - Accent3 3 5 7 3" xfId="36560" xr:uid="{69090160-C6DE-48A2-B8F5-E805773D9585}"/>
    <cellStyle name="40% - Accent3 3 5 8" xfId="21397" xr:uid="{60FB3626-9C7D-4E1D-AE6C-D644CCAB5673}"/>
    <cellStyle name="40% - Accent3 3 5 8 2" xfId="28692" xr:uid="{01FC66BD-7060-4925-B026-55C482EF8A88}"/>
    <cellStyle name="40% - Accent3 3 5 8 2 2" xfId="44053" xr:uid="{7EA45040-F73F-4283-BC18-ADAA7FFA0BC8}"/>
    <cellStyle name="40% - Accent3 3 5 8 3" xfId="36805" xr:uid="{577C8E24-6C92-410E-AB39-42F1DB4E89AF}"/>
    <cellStyle name="40% - Accent3 3 5 9" xfId="22436" xr:uid="{C2B3192E-63D3-46DA-9EF0-1A9EEFB9440E}"/>
    <cellStyle name="40% - Accent3 3 5 9 2" xfId="37797" xr:uid="{24489CFF-2B18-4B0A-9E8A-EE73BFBA0C42}"/>
    <cellStyle name="40% - Accent3 3 6" xfId="14253" xr:uid="{9E2CD5D0-4668-40BA-A808-3F6C1A96E160}"/>
    <cellStyle name="40% - Accent3 3 6 10" xfId="30222" xr:uid="{52F11ECE-877C-44EB-90E8-B374210C87B6}"/>
    <cellStyle name="40% - Accent3 3 6 2" xfId="17683" xr:uid="{349AA3C6-8744-468D-88A5-7D9D7A266286}"/>
    <cellStyle name="40% - Accent3 3 6 2 2" xfId="25215" xr:uid="{56FF5625-9793-4FA1-98D1-0D3A7F81273D}"/>
    <cellStyle name="40% - Accent3 3 6 2 2 2" xfId="40576" xr:uid="{3FC247EC-FF96-4CD4-9A2B-139FDB14CA6D}"/>
    <cellStyle name="40% - Accent3 3 6 2 3" xfId="33328" xr:uid="{13E07C10-1D56-4D09-A394-644CB4F2CE85}"/>
    <cellStyle name="40% - Accent3 3 6 3" xfId="18530" xr:uid="{2663150D-A199-44A0-B2A8-27DD78E6E1F4}"/>
    <cellStyle name="40% - Accent3 3 6 3 2" xfId="26057" xr:uid="{5CBED84A-FE34-4665-A89D-12AC86062846}"/>
    <cellStyle name="40% - Accent3 3 6 3 2 2" xfId="41418" xr:uid="{77FFB6A6-C2D9-4987-8DE5-19554CFAFFBD}"/>
    <cellStyle name="40% - Accent3 3 6 3 3" xfId="34170" xr:uid="{FAD6BC3A-2755-4C64-8269-40EAC00261F9}"/>
    <cellStyle name="40% - Accent3 3 6 4" xfId="19373" xr:uid="{F49390DB-4FF7-4F89-8DD3-B3083E7141EA}"/>
    <cellStyle name="40% - Accent3 3 6 4 2" xfId="26892" xr:uid="{653ECD2C-05D6-427E-9048-DFA055AC3A17}"/>
    <cellStyle name="40% - Accent3 3 6 4 2 2" xfId="42253" xr:uid="{B6F21A4B-C21F-49C7-8D52-9C5E78E8BB09}"/>
    <cellStyle name="40% - Accent3 3 6 4 3" xfId="35005" xr:uid="{92AAFA45-4E75-46F7-B4A4-EDAA08181B9A}"/>
    <cellStyle name="40% - Accent3 3 6 5" xfId="16667" xr:uid="{317739ED-586A-467B-AE2E-CB6AA8C0AF15}"/>
    <cellStyle name="40% - Accent3 3 6 5 2" xfId="24228" xr:uid="{F1879421-B2DF-4F9D-AF70-7EFABA8E90B5}"/>
    <cellStyle name="40% - Accent3 3 6 5 2 2" xfId="39589" xr:uid="{85C6B7FE-731D-4F7B-9A40-2F836BAE71C9}"/>
    <cellStyle name="40% - Accent3 3 6 5 3" xfId="32341" xr:uid="{0D5DD2E7-3F1F-4688-9613-E0F4812AE46B}"/>
    <cellStyle name="40% - Accent3 3 6 6" xfId="14901" xr:uid="{5683421C-DC3A-4644-A8AB-79373911A545}"/>
    <cellStyle name="40% - Accent3 3 6 6 2" xfId="22594" xr:uid="{A236D60C-3114-4B92-A1C0-051DE816F53A}"/>
    <cellStyle name="40% - Accent3 3 6 6 2 2" xfId="37955" xr:uid="{53DE9ECB-95A9-4FF0-8153-6B289AA2803A}"/>
    <cellStyle name="40% - Accent3 3 6 6 3" xfId="30707" xr:uid="{1CA23FA5-F9E2-431B-A2FE-D2BAD4FCE034}"/>
    <cellStyle name="40% - Accent3 3 6 7" xfId="15654" xr:uid="{8C59CF88-0303-4EA4-94B5-F0B6F5B4B79E}"/>
    <cellStyle name="40% - Accent3 3 6 7 2" xfId="23295" xr:uid="{12F98ED5-1D4A-4478-B08D-D67310D496DF}"/>
    <cellStyle name="40% - Accent3 3 6 7 2 2" xfId="38656" xr:uid="{59667518-233C-4E35-B74C-A30C3A091D37}"/>
    <cellStyle name="40% - Accent3 3 6 7 3" xfId="31408" xr:uid="{2C2D8DAA-9758-4D67-84FD-B688DFB1ACB9}"/>
    <cellStyle name="40% - Accent3 3 6 8" xfId="20025" xr:uid="{685D50E1-BCE4-48A3-957A-694501CA2C5A}"/>
    <cellStyle name="40% - Accent3 3 6 8 2" xfId="27512" xr:uid="{B8038681-4E9F-42AB-A3E7-E5A089CD2D5C}"/>
    <cellStyle name="40% - Accent3 3 6 8 2 2" xfId="42873" xr:uid="{5F4B9679-EB10-4262-8F1C-E5C66BCE3F8F}"/>
    <cellStyle name="40% - Accent3 3 6 8 3" xfId="35625" xr:uid="{BDF25A01-5334-4558-B017-1BBE93BB83FF}"/>
    <cellStyle name="40% - Accent3 3 6 9" xfId="22110" xr:uid="{FE6253EC-8ED0-4E8F-BED0-79149AEC321C}"/>
    <cellStyle name="40% - Accent3 3 6 9 2" xfId="37471" xr:uid="{1E3E2058-1C4E-46FA-B08D-F262F1A005A4}"/>
    <cellStyle name="40% - Accent3 3 7" xfId="16998" xr:uid="{D79215A0-E449-4432-AFB6-C385C88FB96E}"/>
    <cellStyle name="40% - Accent3 3 7 2" xfId="24540" xr:uid="{2FA76CFE-D682-4CD7-99F7-E579A5A3A5F9}"/>
    <cellStyle name="40% - Accent3 3 7 2 2" xfId="39901" xr:uid="{3110F010-D45D-4D76-8FC7-19A43DF35AB0}"/>
    <cellStyle name="40% - Accent3 3 7 3" xfId="32653" xr:uid="{4D6324A2-55FE-4552-BF02-EFE85A31DDFD}"/>
    <cellStyle name="40% - Accent3 3 8" xfId="16164" xr:uid="{6D617F37-5CA8-4794-85B6-9E3AD3CE1A36}"/>
    <cellStyle name="40% - Accent3 3 8 2" xfId="23765" xr:uid="{A46AAF11-C4D6-4294-829F-EC3B47075F3E}"/>
    <cellStyle name="40% - Accent3 3 8 2 2" xfId="39126" xr:uid="{0478C4CA-14CC-4AE5-86AF-66A3485ACAAE}"/>
    <cellStyle name="40% - Accent3 3 8 3" xfId="31878" xr:uid="{D696C4F2-AA51-4DF9-A3A4-46CB79DBF993}"/>
    <cellStyle name="40% - Accent3 3 9" xfId="15620" xr:uid="{E89588C8-E2EB-4FF2-924F-B8453DEBF9FC}"/>
    <cellStyle name="40% - Accent3 3 9 2" xfId="23265" xr:uid="{69B0D10B-9ADA-426D-B0F2-782040C62FCA}"/>
    <cellStyle name="40% - Accent3 3 9 2 2" xfId="38626" xr:uid="{BC061FF7-355E-4539-A715-F45A9DB4F1F8}"/>
    <cellStyle name="40% - Accent3 3 9 3" xfId="31378" xr:uid="{622EB220-C8D7-4F1B-873D-840097F7A39C}"/>
    <cellStyle name="40% - Accent3 4" xfId="12076" xr:uid="{60CEEAC1-FE7F-4E3F-9357-2FA25D0BB823}"/>
    <cellStyle name="40% - Accent3 4 10" xfId="13702" xr:uid="{D6634D1E-6DFA-4C33-869B-613CBC4348C1}"/>
    <cellStyle name="40% - Accent3 4 10 2" xfId="29891" xr:uid="{34FAAB1D-BECD-4B4F-874B-FD6AFC6337B7}"/>
    <cellStyle name="40% - Accent3 4 11" xfId="29299" xr:uid="{D643A0A4-1743-462B-B950-E3925546993B}"/>
    <cellStyle name="40% - Accent3 4 12" xfId="12940" xr:uid="{C2153097-0586-414A-B2CC-D487DB325C6E}"/>
    <cellStyle name="40% - Accent3 4 13" xfId="44343" xr:uid="{53A68C86-4D26-4B0F-B094-AD1B7101401B}"/>
    <cellStyle name="40% - Accent3 4 2" xfId="17209" xr:uid="{990C7D47-79B2-41AA-9D17-82FC181D5469}"/>
    <cellStyle name="40% - Accent3 4 2 2" xfId="24745" xr:uid="{F04934EE-F4CC-4FFF-8637-9F0DD14AED0B}"/>
    <cellStyle name="40% - Accent3 4 2 2 2" xfId="40106" xr:uid="{08155C95-AE4B-4C8D-8AB3-8CA512004F60}"/>
    <cellStyle name="40% - Accent3 4 2 3" xfId="32858" xr:uid="{86BA4E83-F249-4287-9C6C-63D41189884F}"/>
    <cellStyle name="40% - Accent3 4 3" xfId="17225" xr:uid="{655F5FC2-BBC3-4065-8BF6-27C0EF6B112A}"/>
    <cellStyle name="40% - Accent3 4 3 2" xfId="24759" xr:uid="{3A383F84-91BB-4B5F-8D04-9B5C04F6B19B}"/>
    <cellStyle name="40% - Accent3 4 3 2 2" xfId="40120" xr:uid="{A2F68234-591F-4E49-954D-534CC8ABDC40}"/>
    <cellStyle name="40% - Accent3 4 3 3" xfId="32872" xr:uid="{168A3BC0-49C1-43AE-B5AE-03C01EF4104E}"/>
    <cellStyle name="40% - Accent3 4 4" xfId="18260" xr:uid="{CE71D337-0194-430E-9477-79264C560E88}"/>
    <cellStyle name="40% - Accent3 4 4 2" xfId="25789" xr:uid="{7F609567-3AE5-42EB-8A10-AD80F0BEA34D}"/>
    <cellStyle name="40% - Accent3 4 4 2 2" xfId="41150" xr:uid="{53F67EC2-68EB-4088-907B-8340F0CD8162}"/>
    <cellStyle name="40% - Accent3 4 4 3" xfId="33902" xr:uid="{3C89C09D-CC85-4A68-81EA-6A23EC7ED08F}"/>
    <cellStyle name="40% - Accent3 4 5" xfId="20753" xr:uid="{BE4E9DCD-B274-44A9-8865-689BFCCDB92F}"/>
    <cellStyle name="40% - Accent3 4 5 2" xfId="28151" xr:uid="{7ADD9251-C32A-411B-B6E9-2929AEC70BC2}"/>
    <cellStyle name="40% - Accent3 4 5 2 2" xfId="43512" xr:uid="{F178D03F-3C50-4B4A-AC8A-56C970395311}"/>
    <cellStyle name="40% - Accent3 4 5 3" xfId="36264" xr:uid="{B9961012-BD2D-4230-B693-3319D4F25751}"/>
    <cellStyle name="40% - Accent3 4 6" xfId="21143" xr:uid="{36B57C55-052B-40AE-9E91-DF7ACEF1884D}"/>
    <cellStyle name="40% - Accent3 4 6 2" xfId="28484" xr:uid="{F5F95574-AE5D-4785-90D6-880318141833}"/>
    <cellStyle name="40% - Accent3 4 6 2 2" xfId="43845" xr:uid="{23E48192-B6F2-4111-8300-35EC33BE5C81}"/>
    <cellStyle name="40% - Accent3 4 6 3" xfId="36597" xr:uid="{DC317122-47DB-4C45-A0F1-39F76E1B6865}"/>
    <cellStyle name="40% - Accent3 4 7" xfId="21429" xr:uid="{097A4D1F-DFA2-4151-862C-A952CE5051A8}"/>
    <cellStyle name="40% - Accent3 4 7 2" xfId="28718" xr:uid="{9AB8D175-BBE2-4E66-9D35-B52C971D7C8A}"/>
    <cellStyle name="40% - Accent3 4 7 2 2" xfId="44079" xr:uid="{19E74646-4C5A-417F-9CE3-7445B84A2560}"/>
    <cellStyle name="40% - Accent3 4 7 3" xfId="36831" xr:uid="{8B271D77-C9C4-4369-A2E3-0F46B57F1417}"/>
    <cellStyle name="40% - Accent3 4 8" xfId="21595" xr:uid="{1D4B46EE-6807-44E9-9536-7FC6E0AF04B6}"/>
    <cellStyle name="40% - Accent3 4 8 2" xfId="28848" xr:uid="{39FD6D88-85DF-419A-9CDD-2175D8AC26D4}"/>
    <cellStyle name="40% - Accent3 4 8 2 2" xfId="44209" xr:uid="{1A2039B6-F243-4BB6-8E6E-0CF5EA9D0B1E}"/>
    <cellStyle name="40% - Accent3 4 8 3" xfId="36961" xr:uid="{D5D9CEDB-60E6-49A6-8910-F77544F7B1D5}"/>
    <cellStyle name="40% - Accent3 4 9" xfId="21779" xr:uid="{CC18CF55-BB8C-4BB6-A176-725A980C15A3}"/>
    <cellStyle name="40% - Accent3 4 9 2" xfId="37140" xr:uid="{828B8BF3-1AD7-4DF0-81C6-05396881E815}"/>
    <cellStyle name="40% - Accent3 5" xfId="13981" xr:uid="{023A5C2C-E72E-48E9-B0FC-0844077F526A}"/>
    <cellStyle name="40% - Accent3 5 10" xfId="30038" xr:uid="{B0294397-989B-4D48-9483-5EA242CCEE06}"/>
    <cellStyle name="40% - Accent3 5 2" xfId="17443" xr:uid="{68BC5D30-5F97-4A9D-B3E2-DAAB9909C0AE}"/>
    <cellStyle name="40% - Accent3 5 2 2" xfId="24976" xr:uid="{E63C57FF-6D8F-41C2-A2A2-B4883F89B0F1}"/>
    <cellStyle name="40% - Accent3 5 2 2 2" xfId="40337" xr:uid="{400B1997-3CF6-40BE-B7E4-18D6A41B253F}"/>
    <cellStyle name="40% - Accent3 5 2 3" xfId="33089" xr:uid="{5EE17DC6-2E18-4E9C-A55B-70F226E5F76F}"/>
    <cellStyle name="40% - Accent3 5 3" xfId="18294" xr:uid="{4A2F620B-2EE8-49CF-B57B-631EB21EE44D}"/>
    <cellStyle name="40% - Accent3 5 3 2" xfId="25823" xr:uid="{27B03DAA-2636-45CB-A6A1-A8CDB1FD1FFF}"/>
    <cellStyle name="40% - Accent3 5 3 2 2" xfId="41184" xr:uid="{3E30EE6B-462C-4C7F-B0AE-8EAC527B75AE}"/>
    <cellStyle name="40% - Accent3 5 3 3" xfId="33936" xr:uid="{2A3171BB-95E3-41C8-A2F3-36304E8F1894}"/>
    <cellStyle name="40% - Accent3 5 4" xfId="19146" xr:uid="{7597CEBD-D4FF-404F-A733-6CA554CD28A6}"/>
    <cellStyle name="40% - Accent3 5 4 2" xfId="26668" xr:uid="{28B190AA-4125-4438-AA15-EAC0CB176E77}"/>
    <cellStyle name="40% - Accent3 5 4 2 2" xfId="42029" xr:uid="{07B4026D-F290-4BAC-BD3D-F94302BE8F16}"/>
    <cellStyle name="40% - Accent3 5 4 3" xfId="34781" xr:uid="{0754E383-590D-4F58-8D71-1EAC9042B2EF}"/>
    <cellStyle name="40% - Accent3 5 5" xfId="14963" xr:uid="{CCC14702-CD60-438D-9663-503DF7570DF2}"/>
    <cellStyle name="40% - Accent3 5 5 2" xfId="22655" xr:uid="{6227942C-E37F-4713-8173-CCA651F8D717}"/>
    <cellStyle name="40% - Accent3 5 5 2 2" xfId="38016" xr:uid="{4E279BBE-3429-4D85-B362-4965D71A3ABB}"/>
    <cellStyle name="40% - Accent3 5 5 3" xfId="30768" xr:uid="{EDFB53DD-9B03-4F0F-9808-42472FEEF9C5}"/>
    <cellStyle name="40% - Accent3 5 6" xfId="15394" xr:uid="{CC54041A-F0BE-4099-B18B-23327FC0D615}"/>
    <cellStyle name="40% - Accent3 5 6 2" xfId="23054" xr:uid="{D03F03B2-44FD-43E4-B5E9-A046077A031A}"/>
    <cellStyle name="40% - Accent3 5 6 2 2" xfId="38415" xr:uid="{67AAEBB1-DEFB-49A7-A279-DD6D8B2F873A}"/>
    <cellStyle name="40% - Accent3 5 6 3" xfId="31167" xr:uid="{AEF43DEA-5A36-4D32-8E9A-3F2749EC8603}"/>
    <cellStyle name="40% - Accent3 5 7" xfId="17146" xr:uid="{1F749C84-018B-4F87-AAD6-B707FE4D97FD}"/>
    <cellStyle name="40% - Accent3 5 7 2" xfId="24685" xr:uid="{E582B47A-D40E-48C3-AE4E-FBCF63CE1792}"/>
    <cellStyle name="40% - Accent3 5 7 2 2" xfId="40046" xr:uid="{C6EF343E-5FEB-4379-93FF-7684979CA49D}"/>
    <cellStyle name="40% - Accent3 5 7 3" xfId="32798" xr:uid="{890FB622-3403-4130-A3F0-F40B0E859953}"/>
    <cellStyle name="40% - Accent3 5 8" xfId="15831" xr:uid="{B1FAA897-FBB6-498C-AEF1-6264AEA741D8}"/>
    <cellStyle name="40% - Accent3 5 8 2" xfId="23459" xr:uid="{2AFABA04-B4B2-4BAC-A064-FDC3E40D023C}"/>
    <cellStyle name="40% - Accent3 5 8 2 2" xfId="38820" xr:uid="{FAD8C356-EF72-4A50-B692-8F19BE3BCFCB}"/>
    <cellStyle name="40% - Accent3 5 8 3" xfId="31572" xr:uid="{37AFB9AB-0B94-43C8-ABB2-FAE2828C5009}"/>
    <cellStyle name="40% - Accent3 5 9" xfId="21926" xr:uid="{CC5E79DD-55D1-48A4-9F9D-263CCF55E78B}"/>
    <cellStyle name="40% - Accent3 5 9 2" xfId="37287" xr:uid="{932F299F-9B24-476B-82D0-8AC0D2DB67BC}"/>
    <cellStyle name="40% - Accent3 6" xfId="14155" xr:uid="{D4D1F14F-3F81-4A3D-B481-911499383AFA}"/>
    <cellStyle name="40% - Accent3 6 10" xfId="30156" xr:uid="{348FABCD-9BF6-46A4-AD82-A5960E20A18F}"/>
    <cellStyle name="40% - Accent3 6 2" xfId="17593" xr:uid="{51305C42-A80D-40BF-9F64-2160FF68FA6E}"/>
    <cellStyle name="40% - Accent3 6 2 2" xfId="25126" xr:uid="{453699BE-178D-4929-8D7F-D723D5552801}"/>
    <cellStyle name="40% - Accent3 6 2 2 2" xfId="40487" xr:uid="{8B8A68FA-2528-4B07-9971-4FB0C7E844A9}"/>
    <cellStyle name="40% - Accent3 6 2 3" xfId="33239" xr:uid="{EFCE6274-5F3E-4883-845D-B3C26032E9F1}"/>
    <cellStyle name="40% - Accent3 6 3" xfId="18439" xr:uid="{71404437-E1DE-402C-935F-D9736198B818}"/>
    <cellStyle name="40% - Accent3 6 3 2" xfId="25966" xr:uid="{E7C2C2F9-FECF-4357-92BA-953E7E90977D}"/>
    <cellStyle name="40% - Accent3 6 3 2 2" xfId="41327" xr:uid="{857D9C4A-A24B-4CD9-B94F-03D5B1100629}"/>
    <cellStyle name="40% - Accent3 6 3 3" xfId="34079" xr:uid="{F841D267-A81B-421B-BE4D-0D1C968003DE}"/>
    <cellStyle name="40% - Accent3 6 4" xfId="19289" xr:uid="{2FC75CD8-448C-482B-B806-1816A825329B}"/>
    <cellStyle name="40% - Accent3 6 4 2" xfId="26808" xr:uid="{5EB3C5C6-5C33-4492-9B07-AAB01E60B109}"/>
    <cellStyle name="40% - Accent3 6 4 2 2" xfId="42169" xr:uid="{E0474788-A323-4897-9F59-7615B98CE20C}"/>
    <cellStyle name="40% - Accent3 6 4 3" xfId="34921" xr:uid="{4DEB69A1-179E-46AF-AA64-10A67BD5A26B}"/>
    <cellStyle name="40% - Accent3 6 5" xfId="15120" xr:uid="{D8C62E67-E6A3-4C79-8441-59A5B7A064D4}"/>
    <cellStyle name="40% - Accent3 6 5 2" xfId="22799" xr:uid="{8C407BA8-841B-4267-80FF-DD7104085A2C}"/>
    <cellStyle name="40% - Accent3 6 5 2 2" xfId="38160" xr:uid="{827FCB4A-AFCE-4ADF-8E3C-58914EE15BAA}"/>
    <cellStyle name="40% - Accent3 6 5 3" xfId="30912" xr:uid="{8A5FF989-0148-447E-B575-A9A8B2F56708}"/>
    <cellStyle name="40% - Accent3 6 6" xfId="16752" xr:uid="{06766C9B-6F2D-4CD8-8332-9B77834D51F1}"/>
    <cellStyle name="40% - Accent3 6 6 2" xfId="24309" xr:uid="{7E99A9DD-EEF0-48F6-9AF5-99B3450B86D3}"/>
    <cellStyle name="40% - Accent3 6 6 2 2" xfId="39670" xr:uid="{5C4B112C-641F-4E11-96DE-77335E8C27C8}"/>
    <cellStyle name="40% - Accent3 6 6 3" xfId="32422" xr:uid="{6BBC3288-F94F-4C79-BE24-0C39C65182C2}"/>
    <cellStyle name="40% - Accent3 6 7" xfId="16206" xr:uid="{C7B77969-B4E4-435E-B510-97B05C0A9884}"/>
    <cellStyle name="40% - Accent3 6 7 2" xfId="23803" xr:uid="{397D34EF-0A40-4D1F-A61C-468F21EF07F5}"/>
    <cellStyle name="40% - Accent3 6 7 2 2" xfId="39164" xr:uid="{725EA8A6-9D4C-4795-A034-286C479D4E91}"/>
    <cellStyle name="40% - Accent3 6 7 3" xfId="31916" xr:uid="{2ED311B4-0BF9-4464-B87A-2A6F32B0D8C0}"/>
    <cellStyle name="40% - Accent3 6 8" xfId="15616" xr:uid="{8DDC81E4-139D-44A4-BB5D-684D7468D92C}"/>
    <cellStyle name="40% - Accent3 6 8 2" xfId="23261" xr:uid="{8240D8D7-22AF-48B2-AFA1-D04FAD141D55}"/>
    <cellStyle name="40% - Accent3 6 8 2 2" xfId="38622" xr:uid="{5D189A43-5B63-47B5-9FCD-A605A2F8D14A}"/>
    <cellStyle name="40% - Accent3 6 8 3" xfId="31374" xr:uid="{D6EA0E0F-E0CA-4D14-BCD0-D56513EF14CE}"/>
    <cellStyle name="40% - Accent3 6 9" xfId="22044" xr:uid="{7ECFD1FD-C2C3-4086-A6FE-6A0A689DD883}"/>
    <cellStyle name="40% - Accent3 6 9 2" xfId="37405" xr:uid="{4991DB7B-3107-4BFD-9BEA-36D86A86045B}"/>
    <cellStyle name="40% - Accent3 7" xfId="14355" xr:uid="{74FF3927-1005-4FB6-9631-1B71F9248CCE}"/>
    <cellStyle name="40% - Accent3 7 10" xfId="30285" xr:uid="{76420F40-5CAD-4783-A553-D4DC5CAF256D}"/>
    <cellStyle name="40% - Accent3 7 2" xfId="17768" xr:uid="{C68A1FBD-1141-4EB9-9B42-F8BADAD7614B}"/>
    <cellStyle name="40% - Accent3 7 2 2" xfId="25299" xr:uid="{224C6F66-5270-4939-84BB-6712204C36D3}"/>
    <cellStyle name="40% - Accent3 7 2 2 2" xfId="40660" xr:uid="{CA002DA4-CA3D-4847-9A9E-5E2568EB7692}"/>
    <cellStyle name="40% - Accent3 7 2 3" xfId="33412" xr:uid="{4FFFC33E-B807-4276-B541-8AE3101F5465}"/>
    <cellStyle name="40% - Accent3 7 3" xfId="18613" xr:uid="{94258C11-510C-40D5-A071-E71794792AAC}"/>
    <cellStyle name="40% - Accent3 7 3 2" xfId="26139" xr:uid="{F5C901D1-528D-43AE-A04B-BF9D2645D7EC}"/>
    <cellStyle name="40% - Accent3 7 3 2 2" xfId="41500" xr:uid="{465E6AC5-2877-4462-A681-81259CE3C724}"/>
    <cellStyle name="40% - Accent3 7 3 3" xfId="34252" xr:uid="{CC93B981-0D7E-4988-B614-65E6723F82B2}"/>
    <cellStyle name="40% - Accent3 7 4" xfId="19463" xr:uid="{7590CBEC-25F5-42C8-819F-C8C292F69A9F}"/>
    <cellStyle name="40% - Accent3 7 4 2" xfId="26981" xr:uid="{BC88C8FF-8EE9-4B4C-A651-469B2314FF95}"/>
    <cellStyle name="40% - Accent3 7 4 2 2" xfId="42342" xr:uid="{C6ABE876-F656-48C0-B417-2A8E94AD0DBA}"/>
    <cellStyle name="40% - Accent3 7 4 3" xfId="35094" xr:uid="{AE01635D-461A-49F7-9E2B-D84461523320}"/>
    <cellStyle name="40% - Accent3 7 5" xfId="19398" xr:uid="{E7A77574-A530-4D1F-B465-8215958477F0}"/>
    <cellStyle name="40% - Accent3 7 5 2" xfId="26916" xr:uid="{A30E6595-DC24-4122-AC00-9478822BF317}"/>
    <cellStyle name="40% - Accent3 7 5 2 2" xfId="42277" xr:uid="{D8254BC5-89C1-4EF0-B77D-457786564DDB}"/>
    <cellStyle name="40% - Accent3 7 5 3" xfId="35029" xr:uid="{B4F64ED7-6C6D-440B-A943-4DACE82ECCC4}"/>
    <cellStyle name="40% - Accent3 7 6" xfId="16623" xr:uid="{53CEBCF3-19EE-4E49-BE5E-DF267D1CD848}"/>
    <cellStyle name="40% - Accent3 7 6 2" xfId="24187" xr:uid="{D2D70400-C02A-4D72-A19B-89673CD08AD4}"/>
    <cellStyle name="40% - Accent3 7 6 2 2" xfId="39548" xr:uid="{2E7CB4BE-7247-4875-8ACD-1065503F41E7}"/>
    <cellStyle name="40% - Accent3 7 6 3" xfId="32300" xr:uid="{6F8770FC-4FA2-45B7-8433-BE8A5F7AD06B}"/>
    <cellStyle name="40% - Accent3 7 7" xfId="15493" xr:uid="{E66547F0-ED39-47B7-B960-2B62F5139597}"/>
    <cellStyle name="40% - Accent3 7 7 2" xfId="23147" xr:uid="{A852C34A-8775-432C-8AE5-9A5AC4B09A38}"/>
    <cellStyle name="40% - Accent3 7 7 2 2" xfId="38508" xr:uid="{E1B83127-F465-4454-BA50-EA0B43705769}"/>
    <cellStyle name="40% - Accent3 7 7 3" xfId="31260" xr:uid="{3312544D-1472-4ABE-A9F2-54DA39C04EBC}"/>
    <cellStyle name="40% - Accent3 7 8" xfId="16876" xr:uid="{FB61FF29-EF72-49DB-9B34-36372AE85275}"/>
    <cellStyle name="40% - Accent3 7 8 2" xfId="24427" xr:uid="{AAC2AFA4-7170-47FA-990C-33803E582F7A}"/>
    <cellStyle name="40% - Accent3 7 8 2 2" xfId="39788" xr:uid="{1E87D318-3FB9-4C84-AC46-3750A3D437CF}"/>
    <cellStyle name="40% - Accent3 7 8 3" xfId="32540" xr:uid="{198C664A-C2EE-4E4D-B58E-C97900A8F479}"/>
    <cellStyle name="40% - Accent3 7 9" xfId="22173" xr:uid="{E9AEFE75-4C08-4AAB-8D94-345AA4914B66}"/>
    <cellStyle name="40% - Accent3 7 9 2" xfId="37534" xr:uid="{159209A0-A5F6-471A-983F-4A4CA576A1A6}"/>
    <cellStyle name="40% - Accent3 8" xfId="14213" xr:uid="{86C22E33-1FAF-47BB-87E5-7804D4FF59AA}"/>
    <cellStyle name="40% - Accent3 8 10" xfId="30198" xr:uid="{98A244EE-008A-42EA-9993-0E38B06C906A}"/>
    <cellStyle name="40% - Accent3 8 2" xfId="17645" xr:uid="{B78D20C9-4EA8-4046-A6AB-D8F09576DE60}"/>
    <cellStyle name="40% - Accent3 8 2 2" xfId="25178" xr:uid="{C441D8EA-2CE0-486A-8451-9FB7F1EFCD10}"/>
    <cellStyle name="40% - Accent3 8 2 2 2" xfId="40539" xr:uid="{3B65259C-6293-418C-9BC5-07CFDD13653E}"/>
    <cellStyle name="40% - Accent3 8 2 3" xfId="33291" xr:uid="{EB5E8660-2D96-4EAD-9CCE-9A3B811E875B}"/>
    <cellStyle name="40% - Accent3 8 3" xfId="18491" xr:uid="{30074E6D-07E3-4F2E-9071-FF41D33EBAF9}"/>
    <cellStyle name="40% - Accent3 8 3 2" xfId="26018" xr:uid="{115A4D0F-6167-4133-A798-CC0EF2995FEB}"/>
    <cellStyle name="40% - Accent3 8 3 2 2" xfId="41379" xr:uid="{B87D7396-E15D-4DC1-9321-030D86747C67}"/>
    <cellStyle name="40% - Accent3 8 3 3" xfId="34131" xr:uid="{17675C5C-BFB7-4AF4-8D45-BBDA8DC5DDA0}"/>
    <cellStyle name="40% - Accent3 8 4" xfId="19338" xr:uid="{E41032B9-C064-401F-9859-6744BC13191A}"/>
    <cellStyle name="40% - Accent3 8 4 2" xfId="26857" xr:uid="{D28A292A-715F-43C0-97B2-8E138ACC8882}"/>
    <cellStyle name="40% - Accent3 8 4 2 2" xfId="42218" xr:uid="{756D8F4C-03B1-448A-A61D-6CDE75073F76}"/>
    <cellStyle name="40% - Accent3 8 4 3" xfId="34970" xr:uid="{83421A8D-2CBA-4E72-86A9-08F75621B69B}"/>
    <cellStyle name="40% - Accent3 8 5" xfId="16011" xr:uid="{82648B9B-A2C0-42FC-B7B9-F27D8AA2EE59}"/>
    <cellStyle name="40% - Accent3 8 5 2" xfId="23625" xr:uid="{C34280D3-92DE-4209-A4B8-D39077AEBBC4}"/>
    <cellStyle name="40% - Accent3 8 5 2 2" xfId="38986" xr:uid="{399C0761-9DED-4C2E-85B9-23E8DC0EE7F8}"/>
    <cellStyle name="40% - Accent3 8 5 3" xfId="31738" xr:uid="{BFC5BB4E-542E-45C8-8CB0-838D2D53B64C}"/>
    <cellStyle name="40% - Accent3 8 6" xfId="20405" xr:uid="{B98C9EFF-E418-4649-9CAB-C75E991BD8FA}"/>
    <cellStyle name="40% - Accent3 8 6 2" xfId="27847" xr:uid="{413D28A6-E870-44D3-94A7-6433F0741C9B}"/>
    <cellStyle name="40% - Accent3 8 6 2 2" xfId="43208" xr:uid="{1BAD2D3F-EE6B-4581-AE64-1C9A89CD1835}"/>
    <cellStyle name="40% - Accent3 8 6 3" xfId="35960" xr:uid="{D97B2FA3-6EC8-4698-A0CE-F53762412E90}"/>
    <cellStyle name="40% - Accent3 8 7" xfId="20870" xr:uid="{17062C9C-F528-414A-A319-D5B4042D36A0}"/>
    <cellStyle name="40% - Accent3 8 7 2" xfId="28251" xr:uid="{AC080CE3-125A-4B52-83D1-DA3361CFE716}"/>
    <cellStyle name="40% - Accent3 8 7 2 2" xfId="43612" xr:uid="{5AF51790-63E7-4371-A0DD-15EB17AAB464}"/>
    <cellStyle name="40% - Accent3 8 7 3" xfId="36364" xr:uid="{1F925482-3EEC-4646-96C0-5A1B14BFECB8}"/>
    <cellStyle name="40% - Accent3 8 8" xfId="21235" xr:uid="{F377351B-7F3D-4600-9CA7-64DC84C3D6FA}"/>
    <cellStyle name="40% - Accent3 8 8 2" xfId="28562" xr:uid="{898744EC-5A82-44A0-9EFD-7021017D558A}"/>
    <cellStyle name="40% - Accent3 8 8 2 2" xfId="43923" xr:uid="{CD6E287D-9462-4C21-BD59-AE00342B59CD}"/>
    <cellStyle name="40% - Accent3 8 8 3" xfId="36675" xr:uid="{148F681C-751D-4987-B51F-6902BC977560}"/>
    <cellStyle name="40% - Accent3 8 9" xfId="22086" xr:uid="{E28EA5E2-BFAB-4797-A0F7-9B352203F30D}"/>
    <cellStyle name="40% - Accent3 8 9 2" xfId="37447" xr:uid="{C2AAF8ED-AA81-4C18-A781-2D4776454D76}"/>
    <cellStyle name="40% - Accent3 9" xfId="14773" xr:uid="{BE55808D-4D89-47DF-901E-1638812A38B6}"/>
    <cellStyle name="40% - Accent3 9 2" xfId="19845" xr:uid="{7D35E233-BD09-4434-A382-92BFA82163C1}"/>
    <cellStyle name="40% - Accent3 9 2 2" xfId="27359" xr:uid="{C3AAC22B-511D-4DCD-B82F-D863F36947DE}"/>
    <cellStyle name="40% - Accent3 9 2 2 2" xfId="42720" xr:uid="{C80E3075-762C-4095-A125-A1517BF6E53C}"/>
    <cellStyle name="40% - Accent3 9 2 3" xfId="35472" xr:uid="{4DAF0C9A-32DD-4194-9F52-5248B2A48254}"/>
    <cellStyle name="40% - Accent3 9 3" xfId="16444" xr:uid="{1D7D47F1-112C-428D-AEBE-746CD487B593}"/>
    <cellStyle name="40% - Accent3 9 3 2" xfId="24022" xr:uid="{B20489D0-F73E-4E40-8D4A-1CAE7C80EBED}"/>
    <cellStyle name="40% - Accent3 9 3 2 2" xfId="39383" xr:uid="{722134C4-C3AD-4FED-AA00-629B30B2ED4A}"/>
    <cellStyle name="40% - Accent3 9 3 3" xfId="32135" xr:uid="{138AD38F-B8D7-4240-BB80-A082DD04D2CA}"/>
    <cellStyle name="40% - Accent3 9 4" xfId="14997" xr:uid="{4488DC78-6618-4ACB-8AB8-428D492A1C82}"/>
    <cellStyle name="40% - Accent3 9 4 2" xfId="22688" xr:uid="{07BEEFCF-2611-48BF-9058-D8A31A2ADCCD}"/>
    <cellStyle name="40% - Accent3 9 4 2 2" xfId="38049" xr:uid="{B54C9814-DAD7-47A7-8AD6-88E20A8019E6}"/>
    <cellStyle name="40% - Accent3 9 4 3" xfId="30801" xr:uid="{32163F3A-F295-4811-9172-BF5E8031238E}"/>
    <cellStyle name="40% - Accent3 9 5" xfId="15171" xr:uid="{B8645C72-4501-4F01-91EC-57469E70A60E}"/>
    <cellStyle name="40% - Accent3 9 5 2" xfId="22846" xr:uid="{DCCE91D2-7D7F-43FA-A310-111C7171BCBF}"/>
    <cellStyle name="40% - Accent3 9 5 2 2" xfId="38207" xr:uid="{49D61D16-1D8E-400F-B999-EC4DF09E9C77}"/>
    <cellStyle name="40% - Accent3 9 5 3" xfId="30959" xr:uid="{F80311DD-A537-495D-A7E5-0CDD5FEFD151}"/>
    <cellStyle name="40% - Accent3 9 6" xfId="20252" xr:uid="{3927FAAF-C758-4EFD-973C-D34ED448C0A8}"/>
    <cellStyle name="40% - Accent3 9 6 2" xfId="27713" xr:uid="{60743221-1749-4EC0-A7D7-ACB1CDB353A0}"/>
    <cellStyle name="40% - Accent3 9 6 2 2" xfId="43074" xr:uid="{D81795CF-1E91-40A2-A04E-36C04D0F3707}"/>
    <cellStyle name="40% - Accent3 9 6 3" xfId="35826" xr:uid="{DCE385FA-2DE7-4C39-A48A-2E174B547316}"/>
    <cellStyle name="40% - Accent3 9 7" xfId="22530" xr:uid="{4CEDDCDB-1D04-4133-AAF7-5029DA847021}"/>
    <cellStyle name="40% - Accent3 9 7 2" xfId="37891" xr:uid="{53869FBD-A053-44F2-9DE4-0455B29F97BA}"/>
    <cellStyle name="40% - Accent3 9 8" xfId="30643" xr:uid="{1EA3AD5D-6F15-4C74-AAF2-69B44BE35321}"/>
    <cellStyle name="40% - Accent4" xfId="26" builtinId="43" customBuiltin="1"/>
    <cellStyle name="40% - Accent4 10" xfId="14836" xr:uid="{CC6814B1-4D49-4C69-B3E4-D6FEFB15A986}"/>
    <cellStyle name="40% - Accent4 10 2" xfId="19880" xr:uid="{3A1D8B40-935C-4420-83C1-A32FFE3355BC}"/>
    <cellStyle name="40% - Accent4 10 2 2" xfId="27386" xr:uid="{55218801-B9F4-4177-8D7F-4A49888A6AAA}"/>
    <cellStyle name="40% - Accent4 10 2 2 2" xfId="42747" xr:uid="{869D8C17-FFC2-46DF-9B65-B9D1D8DD77DB}"/>
    <cellStyle name="40% - Accent4 10 2 3" xfId="35499" xr:uid="{3C538A06-3FE5-48AA-B1D4-F4BEE5071227}"/>
    <cellStyle name="40% - Accent4 10 3" xfId="19426" xr:uid="{D1FB0524-EBAA-43AA-B961-B861EB1DBB4E}"/>
    <cellStyle name="40% - Accent4 10 3 2" xfId="26944" xr:uid="{7E5CED0B-88F1-4EE8-B73E-497E67E7E86C}"/>
    <cellStyle name="40% - Accent4 10 3 2 2" xfId="42305" xr:uid="{8004A87C-F22B-433D-B593-1E55B47C0309}"/>
    <cellStyle name="40% - Accent4 10 3 3" xfId="35057" xr:uid="{76BAFF7B-80CB-457A-B29D-62591E8252FE}"/>
    <cellStyle name="40% - Accent4 10 4" xfId="17824" xr:uid="{91AADE74-D0DF-4010-81AB-1D21478ACE6C}"/>
    <cellStyle name="40% - Accent4 10 4 2" xfId="25353" xr:uid="{C600D952-E9A8-4507-8B24-D604BEC75383}"/>
    <cellStyle name="40% - Accent4 10 4 2 2" xfId="40714" xr:uid="{81A670A3-0075-472E-B104-F3B1A00B3570}"/>
    <cellStyle name="40% - Accent4 10 4 3" xfId="33466" xr:uid="{684EAAA3-A44F-4AEF-9EC5-C3462BA42BDD}"/>
    <cellStyle name="40% - Accent4 10 5" xfId="16547" xr:uid="{80D8B3D5-8BCF-4795-A3AD-3D1BDB494172}"/>
    <cellStyle name="40% - Accent4 10 5 2" xfId="24119" xr:uid="{704CD3DF-F7E1-4697-9855-FF1FE40CD604}"/>
    <cellStyle name="40% - Accent4 10 5 2 2" xfId="39480" xr:uid="{C24B6BBA-BCC5-412C-9096-E0FA527ABB4B}"/>
    <cellStyle name="40% - Accent4 10 5 3" xfId="32232" xr:uid="{2F1C32DA-BCEB-47D1-B63E-00DC2958EE31}"/>
    <cellStyle name="40% - Accent4 10 6" xfId="16815" xr:uid="{E228190E-3395-4BF2-8534-10C50A91E422}"/>
    <cellStyle name="40% - Accent4 10 6 2" xfId="24368" xr:uid="{CB236258-A7E6-44B4-86B5-9818EB9ACF9B}"/>
    <cellStyle name="40% - Accent4 10 6 2 2" xfId="39729" xr:uid="{A701A446-EFBB-4F59-B063-D2BD9552EA0C}"/>
    <cellStyle name="40% - Accent4 10 6 3" xfId="32481" xr:uid="{6211DE13-AE06-4782-9B54-A95D44CFAB8E}"/>
    <cellStyle name="40% - Accent4 10 7" xfId="22547" xr:uid="{A93692E7-4823-4641-B8D8-BB1238C56CD0}"/>
    <cellStyle name="40% - Accent4 10 7 2" xfId="37908" xr:uid="{A676D3BE-C46D-4ECB-ABB3-F9D637326057}"/>
    <cellStyle name="40% - Accent4 10 8" xfId="30660" xr:uid="{E494438D-D4AF-4F10-B012-641F4F2BD347}"/>
    <cellStyle name="40% - Accent4 11" xfId="16644" xr:uid="{7CEC10BB-6772-4FC3-ADE1-6343F1C8350B}"/>
    <cellStyle name="40% - Accent4 11 2" xfId="24207" xr:uid="{FC3EDCDA-DD2B-4CF5-AF35-A6D2252E228C}"/>
    <cellStyle name="40% - Accent4 11 2 2" xfId="39568" xr:uid="{7E442184-37C7-4906-B513-67CB3E34BF6B}"/>
    <cellStyle name="40% - Accent4 11 3" xfId="32320" xr:uid="{AD0289C4-2456-4788-A9B0-C58238A6098C}"/>
    <cellStyle name="40% - Accent4 12" xfId="20256" xr:uid="{6428EDAB-767C-49DB-A82D-40251CAA2AA1}"/>
    <cellStyle name="40% - Accent4 12 2" xfId="27717" xr:uid="{9CC7EDD2-F3A4-4387-BFD3-EBBC68E6029D}"/>
    <cellStyle name="40% - Accent4 12 2 2" xfId="43078" xr:uid="{5AF51248-977D-46AF-A96C-24470D5ED7B5}"/>
    <cellStyle name="40% - Accent4 12 3" xfId="35830" xr:uid="{EB7F6EF7-D8E7-4987-AF49-A4E31A6BAF94}"/>
    <cellStyle name="40% - Accent4 13" xfId="20266" xr:uid="{B7709BCE-4FBC-44DA-8813-CC91D42A3203}"/>
    <cellStyle name="40% - Accent4 13 2" xfId="27726" xr:uid="{86890C65-ED74-4A7E-84A6-381494D5FA32}"/>
    <cellStyle name="40% - Accent4 13 2 2" xfId="43087" xr:uid="{E81BC492-2CEA-454E-BE60-7ED46BECF4F2}"/>
    <cellStyle name="40% - Accent4 13 3" xfId="35839" xr:uid="{D58921C2-DD47-42CB-8F02-9D2178C1C434}"/>
    <cellStyle name="40% - Accent4 14" xfId="20052" xr:uid="{647ED456-ED7C-4609-B473-53C5E4C02BA3}"/>
    <cellStyle name="40% - Accent4 14 2" xfId="27537" xr:uid="{4961203B-E5EC-4276-84AE-0E116DFA780A}"/>
    <cellStyle name="40% - Accent4 14 2 2" xfId="42898" xr:uid="{59185635-BB49-461C-854D-54F26BA99485}"/>
    <cellStyle name="40% - Accent4 14 3" xfId="35650" xr:uid="{82472A6D-CCCE-42E5-90B5-C4C2E6199BC5}"/>
    <cellStyle name="40% - Accent4 15" xfId="19883" xr:uid="{C2232F53-A82D-49CA-A2BA-403855031A6B}"/>
    <cellStyle name="40% - Accent4 15 2" xfId="27388" xr:uid="{68EBAEAF-D7F0-4940-A637-295724540A87}"/>
    <cellStyle name="40% - Accent4 15 2 2" xfId="42749" xr:uid="{047DC3BC-CB51-41BD-8EDB-78BAB815B004}"/>
    <cellStyle name="40% - Accent4 15 3" xfId="35501" xr:uid="{A2C1FE73-2ECC-4BA3-849E-04D4DDCEB629}"/>
    <cellStyle name="40% - Accent4 16" xfId="21618" xr:uid="{AEAD8B78-CC1A-4CCE-80C4-A68DBD05243B}"/>
    <cellStyle name="40% - Accent4 16 2" xfId="36979" xr:uid="{7F962B68-7A6D-45CA-8072-544986245001}"/>
    <cellStyle name="40% - Accent4 17" xfId="13373" xr:uid="{FF7057F4-C4C9-447A-A85C-C46FA27FF811}"/>
    <cellStyle name="40% - Accent4 17 2" xfId="29730" xr:uid="{D052A18C-8282-4BB8-81D8-3F2728DFA85D}"/>
    <cellStyle name="40% - Accent4 18" xfId="28868" xr:uid="{F7D7F31B-2409-45CE-9959-883F69B48A8D}"/>
    <cellStyle name="40% - Accent4 19" xfId="44229" xr:uid="{4BFA4D83-9A1A-448A-A266-D3AD4A6A8BA1}"/>
    <cellStyle name="40% - Accent4 2" xfId="8489" xr:uid="{AD96FAA5-CD90-4E91-9930-EDB4DADEF6E2}"/>
    <cellStyle name="40% - Accent4 2 10" xfId="20160" xr:uid="{CD8A34DE-8A48-432E-98AD-E61168F6C1E2}"/>
    <cellStyle name="40% - Accent4 2 10 2" xfId="27631" xr:uid="{E6CB0D0F-3E5E-41DB-9E4E-42DF5FE0FC74}"/>
    <cellStyle name="40% - Accent4 2 10 2 2" xfId="42992" xr:uid="{528833A2-3E2C-4A7B-9BD4-FB28B85EB898}"/>
    <cellStyle name="40% - Accent4 2 10 3" xfId="35744" xr:uid="{BF7E3F7C-45C5-40A4-9DC9-68F430AF0D76}"/>
    <cellStyle name="40% - Accent4 2 11" xfId="20053" xr:uid="{5283D934-1C8A-4621-B4D9-54790C228131}"/>
    <cellStyle name="40% - Accent4 2 11 2" xfId="27538" xr:uid="{CAC9AD9E-D677-487A-BAF8-EB72E1A3AA4E}"/>
    <cellStyle name="40% - Accent4 2 11 2 2" xfId="42899" xr:uid="{E2E8D6CC-F4F3-45E4-9BC1-80FB1FB9861C}"/>
    <cellStyle name="40% - Accent4 2 11 3" xfId="35651" xr:uid="{985DDA4D-96E4-4422-AA9F-5D1494AD2263}"/>
    <cellStyle name="40% - Accent4 2 12" xfId="19347" xr:uid="{93A3C1BE-BEBE-46CA-A9E0-60E930EB8079}"/>
    <cellStyle name="40% - Accent4 2 12 2" xfId="26866" xr:uid="{A3B3CB24-E975-4556-A968-E4F4BB0F6546}"/>
    <cellStyle name="40% - Accent4 2 12 2 2" xfId="42227" xr:uid="{36C8146B-12C3-4B87-98B3-46DB62C82AA0}"/>
    <cellStyle name="40% - Accent4 2 12 3" xfId="34979" xr:uid="{B2C4C8C9-ED8A-438F-BBB6-60A9C0DCB437}"/>
    <cellStyle name="40% - Accent4 2 13" xfId="15869" xr:uid="{C5F3DD13-D3E2-4894-A64A-B0EDE598F9B5}"/>
    <cellStyle name="40% - Accent4 2 13 2" xfId="23494" xr:uid="{A3CD5284-FEAF-4335-B2E2-81BDE2775D49}"/>
    <cellStyle name="40% - Accent4 2 13 2 2" xfId="38855" xr:uid="{64C233D7-3BF8-4272-BDF1-AB861AD0023E}"/>
    <cellStyle name="40% - Accent4 2 13 3" xfId="31607" xr:uid="{782E3CA0-746E-42B9-A001-1C408C3041E6}"/>
    <cellStyle name="40% - Accent4 2 14" xfId="21686" xr:uid="{A0E07ED8-1514-47D7-8D4E-6BC77AB5221E}"/>
    <cellStyle name="40% - Accent4 2 14 2" xfId="37047" xr:uid="{D7D934D9-1A0A-4A8A-90EC-87189A44C6CB}"/>
    <cellStyle name="40% - Accent4 2 15" xfId="13500" xr:uid="{086BE7FF-7D4B-424E-BFB5-31DF347877F0}"/>
    <cellStyle name="40% - Accent4 2 15 2" xfId="29798" xr:uid="{2228B3BA-E1A4-4B17-A83B-C3B04E174C56}"/>
    <cellStyle name="40% - Accent4 2 16" xfId="29057" xr:uid="{861F244B-E140-40E1-9A8F-9DC11D6609CA}"/>
    <cellStyle name="40% - Accent4 2 17" xfId="12698" xr:uid="{778E658D-E16A-4335-A8EC-A8FAA26DE902}"/>
    <cellStyle name="40% - Accent4 2 18" xfId="44388" xr:uid="{33BF113C-596C-4674-81E6-8DD6271B3C76}"/>
    <cellStyle name="40% - Accent4 2 2" xfId="12266" xr:uid="{223BB689-4FB3-4702-8B4E-58F0D2D007E3}"/>
    <cellStyle name="40% - Accent4 2 2 10" xfId="14434" xr:uid="{B15784D8-B630-4E1C-836A-521DF0BCA137}"/>
    <cellStyle name="40% - Accent4 2 2 10 2" xfId="30340" xr:uid="{24492EB2-20A2-4572-BA51-FF7A75255C41}"/>
    <cellStyle name="40% - Accent4 2 2 11" xfId="29487" xr:uid="{012F4FB8-4B46-40DE-8D26-0AD75E394D56}"/>
    <cellStyle name="40% - Accent4 2 2 12" xfId="13130" xr:uid="{FA81253C-CCAD-4EFA-A61D-578A89C6A3F3}"/>
    <cellStyle name="40% - Accent4 2 2 13" xfId="44423" xr:uid="{A313595E-9EA0-4C68-BFC9-E104818ACBCB}"/>
    <cellStyle name="40% - Accent4 2 2 2" xfId="17842" xr:uid="{7C56143F-9696-43E4-A1E1-21233D1DC33C}"/>
    <cellStyle name="40% - Accent4 2 2 2 2" xfId="25371" xr:uid="{B744B2BF-C3AB-440C-A09D-0CE6DC56908B}"/>
    <cellStyle name="40% - Accent4 2 2 2 2 2" xfId="40732" xr:uid="{F54F0CBF-8546-4510-BD70-59B6FDBBA9AC}"/>
    <cellStyle name="40% - Accent4 2 2 2 3" xfId="33484" xr:uid="{8B046A00-DCD5-4CD8-8A8C-F617F4F547E0}"/>
    <cellStyle name="40% - Accent4 2 2 3" xfId="18687" xr:uid="{AE0AC306-EF41-4A8D-AE85-CD7EA27FAC07}"/>
    <cellStyle name="40% - Accent4 2 2 3 2" xfId="26213" xr:uid="{A3BC2B35-258E-44CD-8D04-1958E34B7323}"/>
    <cellStyle name="40% - Accent4 2 2 3 2 2" xfId="41574" xr:uid="{747B9ABB-B6A9-41C2-A433-2CDBBD8E88CA}"/>
    <cellStyle name="40% - Accent4 2 2 3 3" xfId="34326" xr:uid="{3D28C95A-0AF2-4768-83E4-13EBBD2941E3}"/>
    <cellStyle name="40% - Accent4 2 2 4" xfId="19532" xr:uid="{AA9B1A0D-9AAE-4507-A70D-613AEBE8FCCF}"/>
    <cellStyle name="40% - Accent4 2 2 4 2" xfId="27049" xr:uid="{ED5A0638-AF78-4DF2-84D0-AA21C7CDB766}"/>
    <cellStyle name="40% - Accent4 2 2 4 2 2" xfId="42410" xr:uid="{9EC3C892-B7B7-4AF6-AD1D-C5C3ED3ED69E}"/>
    <cellStyle name="40% - Accent4 2 2 4 3" xfId="35162" xr:uid="{A49DD68F-DD0E-457C-8D71-846AADFD768D}"/>
    <cellStyle name="40% - Accent4 2 2 5" xfId="16324" xr:uid="{E9546428-35A2-485F-91E3-D7EAC3476944}"/>
    <cellStyle name="40% - Accent4 2 2 5 2" xfId="23914" xr:uid="{2F4A0841-AA1D-4C97-93BB-E503204E3CF6}"/>
    <cellStyle name="40% - Accent4 2 2 5 2 2" xfId="39275" xr:uid="{25DA38DC-992F-4FD2-9154-350112604BE4}"/>
    <cellStyle name="40% - Accent4 2 2 5 3" xfId="32027" xr:uid="{1273534C-10C9-4BCE-89AF-95A7C9614B24}"/>
    <cellStyle name="40% - Accent4 2 2 6" xfId="15144" xr:uid="{E5399A04-76C4-443C-949B-3D5C73E2CCB7}"/>
    <cellStyle name="40% - Accent4 2 2 6 2" xfId="22823" xr:uid="{F77376AB-3365-4B5D-81F9-77B4749813E8}"/>
    <cellStyle name="40% - Accent4 2 2 6 2 2" xfId="38184" xr:uid="{200FB7DC-2828-4634-97AE-EBFEA39FCD6D}"/>
    <cellStyle name="40% - Accent4 2 2 6 3" xfId="30936" xr:uid="{2C263960-11A7-48C8-B0D7-3A50316BD730}"/>
    <cellStyle name="40% - Accent4 2 2 7" xfId="15000" xr:uid="{4EE86C7A-1EDB-4BEB-BBA3-72471B9C3FAF}"/>
    <cellStyle name="40% - Accent4 2 2 7 2" xfId="22690" xr:uid="{2F03C7B5-6D66-43AA-8791-D1FE94BC5E9D}"/>
    <cellStyle name="40% - Accent4 2 2 7 2 2" xfId="38051" xr:uid="{2F6027A1-EF31-4C64-AF85-5933FC9B4119}"/>
    <cellStyle name="40% - Accent4 2 2 7 3" xfId="30803" xr:uid="{4EB3BC12-6DCB-4784-BBC9-5B7C662371C4}"/>
    <cellStyle name="40% - Accent4 2 2 8" xfId="16360" xr:uid="{95495F50-9FBB-4698-8124-9539A9E7CD87}"/>
    <cellStyle name="40% - Accent4 2 2 8 2" xfId="23944" xr:uid="{496F9928-B5D3-4C91-BD29-2BF82F936293}"/>
    <cellStyle name="40% - Accent4 2 2 8 2 2" xfId="39305" xr:uid="{069C7029-5E3F-4DEB-9D32-DE0027024F50}"/>
    <cellStyle name="40% - Accent4 2 2 8 3" xfId="32057" xr:uid="{9C0CDCF8-1525-462C-8073-F891DB2E6CFA}"/>
    <cellStyle name="40% - Accent4 2 2 9" xfId="22228" xr:uid="{D11DE1C7-752F-4944-B4F4-DF3FD6B94181}"/>
    <cellStyle name="40% - Accent4 2 2 9 2" xfId="37589" xr:uid="{B3215282-6FE0-45C3-94C6-202028E0D1B3}"/>
    <cellStyle name="40% - Accent4 2 3" xfId="14515" xr:uid="{38F1B4F0-2FAD-43AB-ADAD-B14137B588EB}"/>
    <cellStyle name="40% - Accent4 2 3 10" xfId="30421" xr:uid="{B259EF01-09F2-4A8E-B3C2-FB970967496A}"/>
    <cellStyle name="40% - Accent4 2 3 2" xfId="17923" xr:uid="{5977B233-7851-466F-92B8-6AFA32414DC8}"/>
    <cellStyle name="40% - Accent4 2 3 2 2" xfId="25452" xr:uid="{42CBCE3E-CEDA-41C6-BB64-715AADE8868A}"/>
    <cellStyle name="40% - Accent4 2 3 2 2 2" xfId="40813" xr:uid="{879E2FDC-A3FD-4597-B502-1297DC2C00FD}"/>
    <cellStyle name="40% - Accent4 2 3 2 3" xfId="33565" xr:uid="{A065D9C1-EC7D-4298-A34F-BEBCDBAB85C3}"/>
    <cellStyle name="40% - Accent4 2 3 3" xfId="18768" xr:uid="{93A189A4-1C0C-40E6-A67A-D6B7B9943274}"/>
    <cellStyle name="40% - Accent4 2 3 3 2" xfId="26294" xr:uid="{D53A7C07-4C5A-4509-A282-08CE625D2A73}"/>
    <cellStyle name="40% - Accent4 2 3 3 2 2" xfId="41655" xr:uid="{A283A809-A9F3-468D-8DD3-EDA779C99F2F}"/>
    <cellStyle name="40% - Accent4 2 3 3 3" xfId="34407" xr:uid="{319A338D-CC34-4B72-BDD6-0B5105CCC2C3}"/>
    <cellStyle name="40% - Accent4 2 3 4" xfId="19613" xr:uid="{AA7FC376-D55F-4D7E-95AA-587AEFD0A306}"/>
    <cellStyle name="40% - Accent4 2 3 4 2" xfId="27130" xr:uid="{9A7F128B-EE35-4575-A717-A1963C5DC07A}"/>
    <cellStyle name="40% - Accent4 2 3 4 2 2" xfId="42491" xr:uid="{841BF3B2-D0D2-482B-B4BD-CDBCF18145EE}"/>
    <cellStyle name="40% - Accent4 2 3 4 3" xfId="35243" xr:uid="{D924AA00-4BFE-4AF8-B80A-F8C106370BBF}"/>
    <cellStyle name="40% - Accent4 2 3 5" xfId="17406" xr:uid="{99DD7C83-840E-4A75-8003-D2CA7F4A76A6}"/>
    <cellStyle name="40% - Accent4 2 3 5 2" xfId="24939" xr:uid="{0D5E222D-D48F-4BEF-AA60-92D9D51E5E95}"/>
    <cellStyle name="40% - Accent4 2 3 5 2 2" xfId="40300" xr:uid="{6E5EBC8F-38B7-4970-961E-BBE3A3DCCD87}"/>
    <cellStyle name="40% - Accent4 2 3 5 3" xfId="33052" xr:uid="{9AA75230-5829-43AC-9154-E0FED21D5847}"/>
    <cellStyle name="40% - Accent4 2 3 6" xfId="15427" xr:uid="{81E6B0D6-42A2-4A0F-94DE-2644183B3ACA}"/>
    <cellStyle name="40% - Accent4 2 3 6 2" xfId="23087" xr:uid="{FB1499E8-18E0-46D2-A17C-5A75F049BA71}"/>
    <cellStyle name="40% - Accent4 2 3 6 2 2" xfId="38448" xr:uid="{F74CE7EE-3CCA-47DC-AC9E-F0A591D94E48}"/>
    <cellStyle name="40% - Accent4 2 3 6 3" xfId="31200" xr:uid="{C246B1B2-F187-470A-AB45-D774CD6B5656}"/>
    <cellStyle name="40% - Accent4 2 3 7" xfId="16803" xr:uid="{BE87FDB5-702C-43E1-9611-AC7855E61595}"/>
    <cellStyle name="40% - Accent4 2 3 7 2" xfId="24358" xr:uid="{5C26C3B3-AB2A-41C7-A28A-AE77B8BB3705}"/>
    <cellStyle name="40% - Accent4 2 3 7 2 2" xfId="39719" xr:uid="{6B9E24FF-C2B3-4C89-8E0B-7183EA168B31}"/>
    <cellStyle name="40% - Accent4 2 3 7 3" xfId="32471" xr:uid="{EFF20AC0-F24D-471C-A01F-A2093B326C42}"/>
    <cellStyle name="40% - Accent4 2 3 8" xfId="17448" xr:uid="{31E5BB49-1826-453D-9794-A68483B1C430}"/>
    <cellStyle name="40% - Accent4 2 3 8 2" xfId="24981" xr:uid="{6F671F8B-CA63-4631-8F6C-92D75CAABDE8}"/>
    <cellStyle name="40% - Accent4 2 3 8 2 2" xfId="40342" xr:uid="{88C5BC59-8CF0-4729-86E6-994022D3DD4F}"/>
    <cellStyle name="40% - Accent4 2 3 8 3" xfId="33094" xr:uid="{5C8C307C-0C57-43ED-867C-30A1BEEA7D29}"/>
    <cellStyle name="40% - Accent4 2 3 9" xfId="22309" xr:uid="{32D71775-A67A-4E3C-B409-626846C60CC8}"/>
    <cellStyle name="40% - Accent4 2 3 9 2" xfId="37670" xr:uid="{022B8AB0-6390-453D-8E8E-2A7174F23090}"/>
    <cellStyle name="40% - Accent4 2 4" xfId="13860" xr:uid="{C455285B-69FE-4E68-9B73-75228D7DC938}"/>
    <cellStyle name="40% - Accent4 2 4 10" xfId="29966" xr:uid="{38B13BE5-9564-4BD7-AF06-23B68448F9EF}"/>
    <cellStyle name="40% - Accent4 2 4 2" xfId="17336" xr:uid="{C40A4112-6CC0-44D6-9481-49885F981F2E}"/>
    <cellStyle name="40% - Accent4 2 4 2 2" xfId="24869" xr:uid="{D90A106E-B957-4EBD-AA4A-85B2E7F4856E}"/>
    <cellStyle name="40% - Accent4 2 4 2 2 2" xfId="40230" xr:uid="{D579873A-E386-4D6F-A6E9-EFDCCC697C50}"/>
    <cellStyle name="40% - Accent4 2 4 2 3" xfId="32982" xr:uid="{06E6DB2D-DA17-40B0-BF85-502DCFF176F2}"/>
    <cellStyle name="40% - Accent4 2 4 3" xfId="18198" xr:uid="{E5DE82B7-8456-4D35-ADF1-D82E215A6921}"/>
    <cellStyle name="40% - Accent4 2 4 3 2" xfId="25727" xr:uid="{2AFC0CFB-3994-449F-8064-2B942B0C76FF}"/>
    <cellStyle name="40% - Accent4 2 4 3 2 2" xfId="41088" xr:uid="{A7122BD7-D4D4-4C1F-8539-C1C63300884F}"/>
    <cellStyle name="40% - Accent4 2 4 3 3" xfId="33840" xr:uid="{40A470E9-A8EF-484A-9158-D8F6C13F195F}"/>
    <cellStyle name="40% - Accent4 2 4 4" xfId="19045" xr:uid="{F1DFD57B-0480-4576-9542-BBBCA46837DE}"/>
    <cellStyle name="40% - Accent4 2 4 4 2" xfId="26570" xr:uid="{19BDC70A-BDCD-4B26-99A7-3B73E178D945}"/>
    <cellStyle name="40% - Accent4 2 4 4 2 2" xfId="41931" xr:uid="{7386ACD4-BA96-41A9-BF06-9831E2C06EB3}"/>
    <cellStyle name="40% - Accent4 2 4 4 3" xfId="34683" xr:uid="{6E53E470-7DFE-4F75-A84B-9AC609D26A9A}"/>
    <cellStyle name="40% - Accent4 2 4 5" xfId="15342" xr:uid="{0BE04FC7-2B61-4567-9C01-D4F4166E2B03}"/>
    <cellStyle name="40% - Accent4 2 4 5 2" xfId="23005" xr:uid="{7BBC0D4E-EBB7-43E1-B09A-FEB4FF0FC627}"/>
    <cellStyle name="40% - Accent4 2 4 5 2 2" xfId="38366" xr:uid="{61A9BFF9-315B-45A1-9F35-8D39035DD0D2}"/>
    <cellStyle name="40% - Accent4 2 4 5 3" xfId="31118" xr:uid="{B3CB37C2-DD99-41CC-BC96-4E942A55D71F}"/>
    <cellStyle name="40% - Accent4 2 4 6" xfId="16021" xr:uid="{DE5CA7F5-9D06-4E71-AE49-E83A26988648}"/>
    <cellStyle name="40% - Accent4 2 4 6 2" xfId="23634" xr:uid="{8EBF7B53-6AD5-4066-879B-F2036D65DC29}"/>
    <cellStyle name="40% - Accent4 2 4 6 2 2" xfId="38995" xr:uid="{B8D2CAA6-96D5-44AD-A322-15C6CD73108A}"/>
    <cellStyle name="40% - Accent4 2 4 6 3" xfId="31747" xr:uid="{EB5A944F-38FF-40F7-8A1E-19816F35A475}"/>
    <cellStyle name="40% - Accent4 2 4 7" xfId="15736" xr:uid="{A06FB2E4-D49E-49DA-B407-0EF1A854B99C}"/>
    <cellStyle name="40% - Accent4 2 4 7 2" xfId="23372" xr:uid="{23DC225C-D9C2-4C24-BDE9-5D0E8DED2113}"/>
    <cellStyle name="40% - Accent4 2 4 7 2 2" xfId="38733" xr:uid="{4DC34166-1794-493E-B93C-07B1E9115C8F}"/>
    <cellStyle name="40% - Accent4 2 4 7 3" xfId="31485" xr:uid="{FDFC2D83-2F29-4DCF-A8AD-2B9BAA720E57}"/>
    <cellStyle name="40% - Accent4 2 4 8" xfId="15969" xr:uid="{3C06938E-5A57-42F9-9CF2-B996924B7CEA}"/>
    <cellStyle name="40% - Accent4 2 4 8 2" xfId="23586" xr:uid="{32FA5BD1-BB44-44C3-B684-100AA5CC7BE2}"/>
    <cellStyle name="40% - Accent4 2 4 8 2 2" xfId="38947" xr:uid="{E0343439-0490-4F52-B65C-4E09770842C2}"/>
    <cellStyle name="40% - Accent4 2 4 8 3" xfId="31699" xr:uid="{777C7131-F226-4790-A8B6-40CEF7791EF0}"/>
    <cellStyle name="40% - Accent4 2 4 9" xfId="21854" xr:uid="{E08E1235-937E-4888-9627-04EE70131C9C}"/>
    <cellStyle name="40% - Accent4 2 4 9 2" xfId="37215" xr:uid="{64B9D853-6923-46C9-8841-C2DA5BB0BC54}"/>
    <cellStyle name="40% - Accent4 2 5" xfId="13911" xr:uid="{E6C98705-45ED-4661-846A-316322B9ACF7}"/>
    <cellStyle name="40% - Accent4 2 5 10" xfId="29997" xr:uid="{941BABA5-5311-48A8-90E0-11CCE4C2CDBE}"/>
    <cellStyle name="40% - Accent4 2 5 2" xfId="17382" xr:uid="{4D460757-7A18-491A-A458-9E6CB2561A55}"/>
    <cellStyle name="40% - Accent4 2 5 2 2" xfId="24915" xr:uid="{68CD7096-9CB7-402C-A58E-69ACF2F09A4A}"/>
    <cellStyle name="40% - Accent4 2 5 2 2 2" xfId="40276" xr:uid="{0C79981D-3C1D-4D1E-B939-7278BED3F7C7}"/>
    <cellStyle name="40% - Accent4 2 5 2 3" xfId="33028" xr:uid="{4EF56D9B-144F-4D8D-B6A2-3000827511F3}"/>
    <cellStyle name="40% - Accent4 2 5 3" xfId="18239" xr:uid="{BC0BF367-0982-4469-B5E8-14114BA0E818}"/>
    <cellStyle name="40% - Accent4 2 5 3 2" xfId="25768" xr:uid="{22C73588-D754-48B1-AE10-D37F5D3680BD}"/>
    <cellStyle name="40% - Accent4 2 5 3 2 2" xfId="41129" xr:uid="{B74D86D3-7DBB-425B-B157-A1C367EFE93B}"/>
    <cellStyle name="40% - Accent4 2 5 3 3" xfId="33881" xr:uid="{2C362077-3029-403A-9FF8-1FDEFA744D45}"/>
    <cellStyle name="40% - Accent4 2 5 4" xfId="19087" xr:uid="{6380188C-A536-43CA-84EE-E78668DAD92D}"/>
    <cellStyle name="40% - Accent4 2 5 4 2" xfId="26611" xr:uid="{13CF2701-6426-4901-B54C-FE6FD9775FB4}"/>
    <cellStyle name="40% - Accent4 2 5 4 2 2" xfId="41972" xr:uid="{26613B73-C458-4A27-946F-EA8E903ABA80}"/>
    <cellStyle name="40% - Accent4 2 5 4 3" xfId="34724" xr:uid="{73244737-7F6B-47DD-8636-C553524199AD}"/>
    <cellStyle name="40% - Accent4 2 5 5" xfId="16588" xr:uid="{5D783946-6956-4B9D-ADE7-F82B8B6F6741}"/>
    <cellStyle name="40% - Accent4 2 5 5 2" xfId="24154" xr:uid="{9C4293FA-375F-48A7-BA8B-7B171BD38A6F}"/>
    <cellStyle name="40% - Accent4 2 5 5 2 2" xfId="39515" xr:uid="{A76750F1-A461-4556-9683-80D09B9DCF2B}"/>
    <cellStyle name="40% - Accent4 2 5 5 3" xfId="32267" xr:uid="{80C6DB8C-FFEF-4E12-91A6-79EE9DFA3667}"/>
    <cellStyle name="40% - Accent4 2 5 6" xfId="16112" xr:uid="{0AF6B4AF-64F0-47B7-A88E-24E6D79AB559}"/>
    <cellStyle name="40% - Accent4 2 5 6 2" xfId="23718" xr:uid="{673434BE-B0B3-4CEE-9825-4A109DE51DC3}"/>
    <cellStyle name="40% - Accent4 2 5 6 2 2" xfId="39079" xr:uid="{26B1C27C-D4D0-4D0B-80AC-A40B2ED7DAE5}"/>
    <cellStyle name="40% - Accent4 2 5 6 3" xfId="31831" xr:uid="{BD3FD70E-1BE3-46F9-8EE6-D7A699549A6D}"/>
    <cellStyle name="40% - Accent4 2 5 7" xfId="16066" xr:uid="{2DCDF56E-87BF-4D52-80C4-F180394A42E5}"/>
    <cellStyle name="40% - Accent4 2 5 7 2" xfId="23673" xr:uid="{FA678C42-31E5-4ADE-9CEF-72DD0604C851}"/>
    <cellStyle name="40% - Accent4 2 5 7 2 2" xfId="39034" xr:uid="{5F7275A3-5617-49C1-B1ED-14BDCE0F3789}"/>
    <cellStyle name="40% - Accent4 2 5 7 3" xfId="31786" xr:uid="{53E15567-413B-490F-9065-9F6311BB1F49}"/>
    <cellStyle name="40% - Accent4 2 5 8" xfId="15321" xr:uid="{1255FF59-1C6C-4E70-B67C-E4362740F59A}"/>
    <cellStyle name="40% - Accent4 2 5 8 2" xfId="22985" xr:uid="{F50FE8E9-9C67-4294-81BE-9577293E29D4}"/>
    <cellStyle name="40% - Accent4 2 5 8 2 2" xfId="38346" xr:uid="{2C4A28CE-D76C-425F-8D0F-8F66D721BD39}"/>
    <cellStyle name="40% - Accent4 2 5 8 3" xfId="31098" xr:uid="{ECE0A0E0-57CC-45DD-9C44-153C367663F1}"/>
    <cellStyle name="40% - Accent4 2 5 9" xfId="21885" xr:uid="{26FC653D-1AD9-4E64-B89C-435CFABCD73A}"/>
    <cellStyle name="40% - Accent4 2 5 9 2" xfId="37246" xr:uid="{D60309E7-5286-49B4-B197-D96AC676918E}"/>
    <cellStyle name="40% - Accent4 2 6" xfId="14534" xr:uid="{5D1886BB-CC83-4428-8882-784449E8A21D}"/>
    <cellStyle name="40% - Accent4 2 6 10" xfId="30436" xr:uid="{20B94402-3BE6-41BA-AE90-CB202BD10A7A}"/>
    <cellStyle name="40% - Accent4 2 6 2" xfId="17941" xr:uid="{8BEC018D-7AD1-449C-B9B8-6F80CFED0902}"/>
    <cellStyle name="40% - Accent4 2 6 2 2" xfId="25470" xr:uid="{1DDF528B-5CBA-44C7-87BF-2B2C430DD3F4}"/>
    <cellStyle name="40% - Accent4 2 6 2 2 2" xfId="40831" xr:uid="{DA750C4C-45B6-4E67-85E4-0B83DEC83FCA}"/>
    <cellStyle name="40% - Accent4 2 6 2 3" xfId="33583" xr:uid="{FB8A608A-3267-43E3-B43C-9117EF7D4FDC}"/>
    <cellStyle name="40% - Accent4 2 6 3" xfId="18785" xr:uid="{F040D3E1-26E7-403F-AC3F-86F85D5241B5}"/>
    <cellStyle name="40% - Accent4 2 6 3 2" xfId="26311" xr:uid="{9CCEA211-0B86-4471-81C8-461E86E5047F}"/>
    <cellStyle name="40% - Accent4 2 6 3 2 2" xfId="41672" xr:uid="{473ABF3C-B85C-43F7-9F24-44794FB723AF}"/>
    <cellStyle name="40% - Accent4 2 6 3 3" xfId="34424" xr:uid="{4F45E0C3-3741-4E5C-AB1F-D5C347568B38}"/>
    <cellStyle name="40% - Accent4 2 6 4" xfId="19631" xr:uid="{7F74D455-1DB7-4B2E-93E5-0441D256A731}"/>
    <cellStyle name="40% - Accent4 2 6 4 2" xfId="27148" xr:uid="{8731488E-B1A5-4486-9187-45DD2072F8CB}"/>
    <cellStyle name="40% - Accent4 2 6 4 2 2" xfId="42509" xr:uid="{6E5253C7-F615-4B80-91BF-E03F92B67E5E}"/>
    <cellStyle name="40% - Accent4 2 6 4 3" xfId="35261" xr:uid="{72E61B55-1CC0-46D5-BCDF-838BEE8A872D}"/>
    <cellStyle name="40% - Accent4 2 6 5" xfId="16174" xr:uid="{C89E24B2-23B5-41F1-ADD3-0FBBCD92458D}"/>
    <cellStyle name="40% - Accent4 2 6 5 2" xfId="23775" xr:uid="{F39508D7-EE06-4F28-83A3-E0A6084BED4E}"/>
    <cellStyle name="40% - Accent4 2 6 5 2 2" xfId="39136" xr:uid="{02F4D67B-632F-4D7C-9ACB-E580970A54B1}"/>
    <cellStyle name="40% - Accent4 2 6 5 3" xfId="31888" xr:uid="{F6E27ED7-BE27-407C-9C3B-20CDF7E5B0F0}"/>
    <cellStyle name="40% - Accent4 2 6 6" xfId="15383" xr:uid="{641A5A6E-3697-43EA-BFB9-FB6B2204DAFB}"/>
    <cellStyle name="40% - Accent4 2 6 6 2" xfId="23045" xr:uid="{B151BEF4-4BCE-4011-ADFE-418C802257E1}"/>
    <cellStyle name="40% - Accent4 2 6 6 2 2" xfId="38406" xr:uid="{C26110B2-145A-4E2C-9F98-8B30E955EADB}"/>
    <cellStyle name="40% - Accent4 2 6 6 3" xfId="31158" xr:uid="{A5A3CB13-A62A-49AC-945C-17706BE2DBBA}"/>
    <cellStyle name="40% - Accent4 2 6 7" xfId="16732" xr:uid="{F02EC3F8-0297-4A26-95A5-C94828C32597}"/>
    <cellStyle name="40% - Accent4 2 6 7 2" xfId="24291" xr:uid="{34E05898-37EC-41FC-8B1D-52500A2A16BF}"/>
    <cellStyle name="40% - Accent4 2 6 7 2 2" xfId="39652" xr:uid="{9B63B770-EC56-4947-9CC2-AB71EE395BB5}"/>
    <cellStyle name="40% - Accent4 2 6 7 3" xfId="32404" xr:uid="{EFD673E1-BDD1-46AC-AA98-378410E7EA54}"/>
    <cellStyle name="40% - Accent4 2 6 8" xfId="16309" xr:uid="{0F77AFD9-967B-428C-97B0-F7DD6A5209DD}"/>
    <cellStyle name="40% - Accent4 2 6 8 2" xfId="23900" xr:uid="{3864BAC5-218F-4091-BF69-CCBB2E2FA77E}"/>
    <cellStyle name="40% - Accent4 2 6 8 2 2" xfId="39261" xr:uid="{5BB40AAC-5213-4C89-B08D-75E6EB8D4D14}"/>
    <cellStyle name="40% - Accent4 2 6 8 3" xfId="32013" xr:uid="{DA65D959-D1F1-420F-9C01-85B8970889B5}"/>
    <cellStyle name="40% - Accent4 2 6 9" xfId="22324" xr:uid="{7D47D13E-B76E-4B2F-8F7A-B34AEE4535A4}"/>
    <cellStyle name="40% - Accent4 2 6 9 2" xfId="37685" xr:uid="{39A8983E-E526-44DB-98FC-2B214BD40867}"/>
    <cellStyle name="40% - Accent4 2 7" xfId="16961" xr:uid="{73C6D805-A69F-4F0A-89D9-522C300DA486}"/>
    <cellStyle name="40% - Accent4 2 7 2" xfId="24504" xr:uid="{2FDAE804-82EF-416A-B91E-A4D636618360}"/>
    <cellStyle name="40% - Accent4 2 7 2 2" xfId="39865" xr:uid="{728FE210-55C0-4F5E-A89C-4732B689A206}"/>
    <cellStyle name="40% - Accent4 2 7 3" xfId="32617" xr:uid="{05A789DB-6FE0-4E8C-A5F5-3074AA174234}"/>
    <cellStyle name="40% - Accent4 2 8" xfId="17551" xr:uid="{5E616B9F-5874-439E-A429-DFDB99D5342D}"/>
    <cellStyle name="40% - Accent4 2 8 2" xfId="25084" xr:uid="{32CCD364-2413-4CE8-86FF-E7F2EA9697E2}"/>
    <cellStyle name="40% - Accent4 2 8 2 2" xfId="40445" xr:uid="{8007660C-0E1A-4D7B-869C-6BCD3A16B10C}"/>
    <cellStyle name="40% - Accent4 2 8 3" xfId="33197" xr:uid="{CAA7B9C1-7752-40AE-B76A-281D56EE6661}"/>
    <cellStyle name="40% - Accent4 2 9" xfId="18991" xr:uid="{041E81FA-C2CE-4637-86E4-D59788A94D6A}"/>
    <cellStyle name="40% - Accent4 2 9 2" xfId="26517" xr:uid="{3596D165-7641-490E-962E-F01D9AC2EC49}"/>
    <cellStyle name="40% - Accent4 2 9 2 2" xfId="41878" xr:uid="{515BA13B-5A76-475C-9A33-1EF56C293D84}"/>
    <cellStyle name="40% - Accent4 2 9 3" xfId="34630" xr:uid="{13F62F3C-25E8-4130-AE66-C62CB78CA56E}"/>
    <cellStyle name="40% - Accent4 20" xfId="12510" xr:uid="{EF306CF1-8BEE-4FB5-A3C8-3B48E2268C16}"/>
    <cellStyle name="40% - Accent4 3" xfId="8520" xr:uid="{32D3FAB4-21A0-47C6-8D43-DE0CF6B6801B}"/>
    <cellStyle name="40% - Accent4 3 10" xfId="20135" xr:uid="{CFDADBD5-F3D7-42AD-A7AF-62D04461DAAD}"/>
    <cellStyle name="40% - Accent4 3 10 2" xfId="27609" xr:uid="{9DD78306-6795-4AB9-B79C-6A75A85297DC}"/>
    <cellStyle name="40% - Accent4 3 10 2 2" xfId="42970" xr:uid="{B89FB4DB-B9C0-42F8-975A-AE8AD7FF9BE5}"/>
    <cellStyle name="40% - Accent4 3 10 3" xfId="35722" xr:uid="{A1AE10DA-FCA8-4FB2-885D-64B8086BF73E}"/>
    <cellStyle name="40% - Accent4 3 11" xfId="20630" xr:uid="{7DA7C953-3CAF-484D-B74F-A6728ACC1ED8}"/>
    <cellStyle name="40% - Accent4 3 11 2" xfId="28045" xr:uid="{8EBCB1C0-B8E1-4E00-90F7-53EDD7858134}"/>
    <cellStyle name="40% - Accent4 3 11 2 2" xfId="43406" xr:uid="{DE0615A8-0D91-4EF2-A95C-B59ECF705634}"/>
    <cellStyle name="40% - Accent4 3 11 3" xfId="36158" xr:uid="{B84A0763-BF91-4A5D-8231-E877A2B9177C}"/>
    <cellStyle name="40% - Accent4 3 12" xfId="21052" xr:uid="{5636F54D-31AA-4959-BD22-3509D2A8646D}"/>
    <cellStyle name="40% - Accent4 3 12 2" xfId="28408" xr:uid="{D5E8EC70-74BF-4AFC-A5C0-006B4D7F27C9}"/>
    <cellStyle name="40% - Accent4 3 12 2 2" xfId="43769" xr:uid="{FB54E955-D3F6-41E6-B1B2-D1C283CC9A56}"/>
    <cellStyle name="40% - Accent4 3 12 3" xfId="36521" xr:uid="{77FE90D4-633C-4BEB-B4F9-28C93E4D839E}"/>
    <cellStyle name="40% - Accent4 3 13" xfId="21369" xr:uid="{4196DDA2-E966-4075-AA1B-D24329D10EF8}"/>
    <cellStyle name="40% - Accent4 3 13 2" xfId="28672" xr:uid="{E70593F3-095C-4231-B7B9-1708388DB43F}"/>
    <cellStyle name="40% - Accent4 3 13 2 2" xfId="44033" xr:uid="{9975EBA8-B498-4BD1-A45C-97A6ECE6EAC5}"/>
    <cellStyle name="40% - Accent4 3 13 3" xfId="36785" xr:uid="{CB2CB8A0-7785-460A-BE97-CE40340F5AC5}"/>
    <cellStyle name="40% - Accent4 3 14" xfId="21716" xr:uid="{5F2156B8-2E84-443B-8F1A-5EDA78875BDE}"/>
    <cellStyle name="40% - Accent4 3 14 2" xfId="37077" xr:uid="{40FBAE95-1B1E-4901-8C54-8657A27769A3}"/>
    <cellStyle name="40% - Accent4 3 15" xfId="13530" xr:uid="{3F6F81D0-2ABB-4071-87B4-F6A57B1B912F}"/>
    <cellStyle name="40% - Accent4 3 15 2" xfId="29828" xr:uid="{2E439B88-850C-41A3-A032-BEE980FEE06B}"/>
    <cellStyle name="40% - Accent4 3 16" xfId="29087" xr:uid="{935DBC52-1F53-460A-A7E8-FD63396BE00F}"/>
    <cellStyle name="40% - Accent4 3 17" xfId="12728" xr:uid="{E9BD33D5-E157-472A-91A8-9053169E7D36}"/>
    <cellStyle name="40% - Accent4 3 18" xfId="44407" xr:uid="{7B4A5503-D948-4624-B5F3-7BB159B5BAB6}"/>
    <cellStyle name="40% - Accent4 3 2" xfId="12296" xr:uid="{D7FEE2BD-F007-4AED-AEB5-DCFEC451BEBF}"/>
    <cellStyle name="40% - Accent4 3 2 10" xfId="14466" xr:uid="{74AABECF-DD6B-4F3D-8345-E21BA15994D4}"/>
    <cellStyle name="40% - Accent4 3 2 10 2" xfId="30372" xr:uid="{AD2861BA-B9F1-470D-935B-0FF98A95E8DB}"/>
    <cellStyle name="40% - Accent4 3 2 11" xfId="29517" xr:uid="{DE9D4ECE-C221-482C-9B52-445FA1479AE9}"/>
    <cellStyle name="40% - Accent4 3 2 12" xfId="13160" xr:uid="{859E7766-9A16-4E92-A484-3DB679760DF7}"/>
    <cellStyle name="40% - Accent4 3 2 13" xfId="44437" xr:uid="{3A55C72A-F702-400E-8986-5C19F04B0788}"/>
    <cellStyle name="40% - Accent4 3 2 2" xfId="17874" xr:uid="{EB0993C3-089A-4A55-8AC5-B7C0F0C11B11}"/>
    <cellStyle name="40% - Accent4 3 2 2 2" xfId="25403" xr:uid="{F5652815-B20B-4EC1-815E-6699E4E414F3}"/>
    <cellStyle name="40% - Accent4 3 2 2 2 2" xfId="40764" xr:uid="{FD7BADE9-ACC4-43F0-9B01-4FA718D73A3A}"/>
    <cellStyle name="40% - Accent4 3 2 2 3" xfId="33516" xr:uid="{7F22D0CD-BABC-4D26-86A7-188D6D29FF34}"/>
    <cellStyle name="40% - Accent4 3 2 3" xfId="18719" xr:uid="{9198639D-FC66-4F1E-9CB5-DD57A39CABAA}"/>
    <cellStyle name="40% - Accent4 3 2 3 2" xfId="26245" xr:uid="{D5AE7847-62B5-450B-A156-FC5B8503C5ED}"/>
    <cellStyle name="40% - Accent4 3 2 3 2 2" xfId="41606" xr:uid="{2FFFABF8-5D4E-4E78-B55E-5F6ED7302EC7}"/>
    <cellStyle name="40% - Accent4 3 2 3 3" xfId="34358" xr:uid="{4BB5FEE3-DAD8-4F43-96B6-8B4786D68B3C}"/>
    <cellStyle name="40% - Accent4 3 2 4" xfId="19564" xr:uid="{38FA3E5C-14A3-433E-BE8B-942102243A09}"/>
    <cellStyle name="40% - Accent4 3 2 4 2" xfId="27081" xr:uid="{7394DBEC-762D-462B-A000-EFFCD6334459}"/>
    <cellStyle name="40% - Accent4 3 2 4 2 2" xfId="42442" xr:uid="{044A3DC6-DBFC-4458-9520-462AFF7D060D}"/>
    <cellStyle name="40% - Accent4 3 2 4 3" xfId="35194" xr:uid="{13984037-9A2C-48B3-8EF6-27EB0B251280}"/>
    <cellStyle name="40% - Accent4 3 2 5" xfId="16333" xr:uid="{FD57AF07-635D-4758-98AC-888E5F8A634D}"/>
    <cellStyle name="40% - Accent4 3 2 5 2" xfId="23922" xr:uid="{3ACF903B-9956-41FB-8F91-ECE388186F29}"/>
    <cellStyle name="40% - Accent4 3 2 5 2 2" xfId="39283" xr:uid="{33490E2B-E7BB-4573-BA4A-5DF821B20EF0}"/>
    <cellStyle name="40% - Accent4 3 2 5 3" xfId="32035" xr:uid="{E0CCA37A-49F0-444A-805B-2EDC6C91A5A3}"/>
    <cellStyle name="40% - Accent4 3 2 6" xfId="15944" xr:uid="{CAC835F2-FFCD-4C93-B928-672990607B56}"/>
    <cellStyle name="40% - Accent4 3 2 6 2" xfId="23565" xr:uid="{9976D0F0-8BF4-41C3-A072-02A093E1B287}"/>
    <cellStyle name="40% - Accent4 3 2 6 2 2" xfId="38926" xr:uid="{C58B5D17-3A68-4BB9-A4C5-E5F2BFBC8FE3}"/>
    <cellStyle name="40% - Accent4 3 2 6 3" xfId="31678" xr:uid="{A46E875F-B499-4291-BB64-3E81B48A197F}"/>
    <cellStyle name="40% - Accent4 3 2 7" xfId="16463" xr:uid="{9BEA8A57-6F0C-4259-B8DA-94A51CCD7E77}"/>
    <cellStyle name="40% - Accent4 3 2 7 2" xfId="24041" xr:uid="{25B9170D-17F4-40B5-8867-AAED2FB1E3F8}"/>
    <cellStyle name="40% - Accent4 3 2 7 2 2" xfId="39402" xr:uid="{226E0E9D-E52A-43B0-97A5-3D2F2D33A755}"/>
    <cellStyle name="40% - Accent4 3 2 7 3" xfId="32154" xr:uid="{8A04B7F6-F6A3-421C-A852-99B92942954D}"/>
    <cellStyle name="40% - Accent4 3 2 8" xfId="15253" xr:uid="{96F4B806-E368-49CB-BBF2-B4F4121C0E53}"/>
    <cellStyle name="40% - Accent4 3 2 8 2" xfId="22921" xr:uid="{2A5768A4-2559-480A-B76C-D30A6DFBE88F}"/>
    <cellStyle name="40% - Accent4 3 2 8 2 2" xfId="38282" xr:uid="{6097A4FA-9771-4230-9E3D-FB99EAED411E}"/>
    <cellStyle name="40% - Accent4 3 2 8 3" xfId="31034" xr:uid="{689750CD-59C1-45B1-BC96-E1E1EB543B9C}"/>
    <cellStyle name="40% - Accent4 3 2 9" xfId="22260" xr:uid="{FA7B58CA-9088-4233-966E-ACAA067EF6DE}"/>
    <cellStyle name="40% - Accent4 3 2 9 2" xfId="37621" xr:uid="{8CAB7F50-E2E6-4A46-87AE-371DEE13763C}"/>
    <cellStyle name="40% - Accent4 3 3" xfId="14343" xr:uid="{78CEB999-9B8D-4A4A-9D34-3E9544A65EAF}"/>
    <cellStyle name="40% - Accent4 3 3 10" xfId="30276" xr:uid="{7FBF8C2E-AFD1-43FA-8EA8-982A77989583}"/>
    <cellStyle name="40% - Accent4 3 3 2" xfId="17758" xr:uid="{82EED957-DAA5-4305-978B-01AC0D6F529D}"/>
    <cellStyle name="40% - Accent4 3 3 2 2" xfId="25289" xr:uid="{9C330573-C11B-4F22-8910-17D6DA22CCBC}"/>
    <cellStyle name="40% - Accent4 3 3 2 2 2" xfId="40650" xr:uid="{8AEF21E9-7DF0-464A-AE08-D799BA4D4B52}"/>
    <cellStyle name="40% - Accent4 3 3 2 3" xfId="33402" xr:uid="{05AE0648-BC05-4962-8FB0-27E74DD1AEE0}"/>
    <cellStyle name="40% - Accent4 3 3 3" xfId="18602" xr:uid="{42219683-3D17-4234-BD25-DC04F26EBF74}"/>
    <cellStyle name="40% - Accent4 3 3 3 2" xfId="26128" xr:uid="{0D2F32DB-BC96-4851-89FC-BC40FAB04534}"/>
    <cellStyle name="40% - Accent4 3 3 3 2 2" xfId="41489" xr:uid="{5B061019-CEBB-4D88-B210-549ABFA79D28}"/>
    <cellStyle name="40% - Accent4 3 3 3 3" xfId="34241" xr:uid="{977E828F-B56D-4C9A-83E4-1D69199096C8}"/>
    <cellStyle name="40% - Accent4 3 3 4" xfId="19451" xr:uid="{190AE963-ECC3-4D00-A8B6-127A48BBE477}"/>
    <cellStyle name="40% - Accent4 3 3 4 2" xfId="26969" xr:uid="{B1EA07D7-8199-41A9-95DB-FDA7694F6AE3}"/>
    <cellStyle name="40% - Accent4 3 3 4 2 2" xfId="42330" xr:uid="{D72ADFA7-CCE6-41E8-BEF3-3F687D7CF615}"/>
    <cellStyle name="40% - Accent4 3 3 4 3" xfId="35082" xr:uid="{809C269C-60F2-437B-9DDA-69B3ED49E8FA}"/>
    <cellStyle name="40% - Accent4 3 3 5" xfId="15905" xr:uid="{6E4E99DB-BAE9-4D41-9504-B4FBFA1C9596}"/>
    <cellStyle name="40% - Accent4 3 3 5 2" xfId="23527" xr:uid="{5BADC23E-966D-45E0-AD04-7DFE3728A54A}"/>
    <cellStyle name="40% - Accent4 3 3 5 2 2" xfId="38888" xr:uid="{96A2754F-4089-4497-8D16-5BB02419EF46}"/>
    <cellStyle name="40% - Accent4 3 3 5 3" xfId="31640" xr:uid="{F152C568-E183-4E36-888E-B23A3614528E}"/>
    <cellStyle name="40% - Accent4 3 3 6" xfId="20366" xr:uid="{56E3F460-19D3-4ECA-A3ED-840BA8B7970B}"/>
    <cellStyle name="40% - Accent4 3 3 6 2" xfId="27812" xr:uid="{C2F5DD84-3551-42F6-BAD5-468FBE005F2E}"/>
    <cellStyle name="40% - Accent4 3 3 6 2 2" xfId="43173" xr:uid="{E0CDE1A3-75F2-4435-B5CC-82115535ADD5}"/>
    <cellStyle name="40% - Accent4 3 3 6 3" xfId="35925" xr:uid="{34389D1F-18C2-4D6F-B4E2-0AF6031424FF}"/>
    <cellStyle name="40% - Accent4 3 3 7" xfId="20838" xr:uid="{556F1769-59EE-4956-84DE-6A86A676BC92}"/>
    <cellStyle name="40% - Accent4 3 3 7 2" xfId="28223" xr:uid="{762BCDE1-BBDD-4ED9-BF3F-10B0B8EA558A}"/>
    <cellStyle name="40% - Accent4 3 3 7 2 2" xfId="43584" xr:uid="{8BB8FF3D-D763-476C-BC31-87ACF42320D4}"/>
    <cellStyle name="40% - Accent4 3 3 7 3" xfId="36336" xr:uid="{702919BE-FCEF-4F2F-80C0-E913223AE257}"/>
    <cellStyle name="40% - Accent4 3 3 8" xfId="21209" xr:uid="{CDC9653A-BD4A-4F3C-AED4-8084DC97C014}"/>
    <cellStyle name="40% - Accent4 3 3 8 2" xfId="28538" xr:uid="{2699E002-7D2C-498D-92F3-E131A6E7EC8B}"/>
    <cellStyle name="40% - Accent4 3 3 8 2 2" xfId="43899" xr:uid="{E9E7A9AA-C8B5-45DE-8A32-00DEA51096D7}"/>
    <cellStyle name="40% - Accent4 3 3 8 3" xfId="36651" xr:uid="{4E8FCCF1-35E7-4318-A3B7-C42F92E2574D}"/>
    <cellStyle name="40% - Accent4 3 3 9" xfId="22164" xr:uid="{0A9F52D1-C5F4-4BE5-AA79-073469ED3339}"/>
    <cellStyle name="40% - Accent4 3 3 9 2" xfId="37525" xr:uid="{C40C53AF-87BF-4542-9065-E037C1874602}"/>
    <cellStyle name="40% - Accent4 3 4" xfId="14540" xr:uid="{C4E5EB2B-6431-4785-B071-9A9D6142C0B8}"/>
    <cellStyle name="40% - Accent4 3 4 10" xfId="30442" xr:uid="{EB75F423-5936-4CE7-9E2D-DB6DF01174E3}"/>
    <cellStyle name="40% - Accent4 3 4 2" xfId="17947" xr:uid="{32AE3DCD-B35B-4346-B1A9-D98C54A5B225}"/>
    <cellStyle name="40% - Accent4 3 4 2 2" xfId="25476" xr:uid="{6374D594-26B0-4C7D-B960-847D4DC5BA21}"/>
    <cellStyle name="40% - Accent4 3 4 2 2 2" xfId="40837" xr:uid="{9CD14902-717D-41F9-B13A-0641575C7138}"/>
    <cellStyle name="40% - Accent4 3 4 2 3" xfId="33589" xr:uid="{FAC98882-90EF-4491-ADED-0944757987FC}"/>
    <cellStyle name="40% - Accent4 3 4 3" xfId="18791" xr:uid="{645BC904-72A4-4DAD-913E-1C9B8B1BEEBD}"/>
    <cellStyle name="40% - Accent4 3 4 3 2" xfId="26317" xr:uid="{6FDA621E-DCDE-4EC3-AC73-C6CB7D36F0E3}"/>
    <cellStyle name="40% - Accent4 3 4 3 2 2" xfId="41678" xr:uid="{969223BA-24F2-4C8F-95A2-10695E3DA425}"/>
    <cellStyle name="40% - Accent4 3 4 3 3" xfId="34430" xr:uid="{6783CB74-8BE4-4DBB-9502-62917B8B2A73}"/>
    <cellStyle name="40% - Accent4 3 4 4" xfId="19637" xr:uid="{87A20BE3-9613-4266-90C7-955AB75076D2}"/>
    <cellStyle name="40% - Accent4 3 4 4 2" xfId="27154" xr:uid="{E397AB03-1F8A-496E-8039-F10465AE3FC9}"/>
    <cellStyle name="40% - Accent4 3 4 4 2 2" xfId="42515" xr:uid="{E00C0C01-E2D2-4FE8-A619-F95B51358123}"/>
    <cellStyle name="40% - Accent4 3 4 4 3" xfId="35267" xr:uid="{FA0EA7DD-BC37-40D5-9439-6DEE438CD2DD}"/>
    <cellStyle name="40% - Accent4 3 4 5" xfId="15474" xr:uid="{7C6A6BAF-BAE2-4385-ADCC-A9951B643925}"/>
    <cellStyle name="40% - Accent4 3 4 5 2" xfId="23131" xr:uid="{15AF6111-45AF-46F8-87D8-27DA281F4384}"/>
    <cellStyle name="40% - Accent4 3 4 5 2 2" xfId="38492" xr:uid="{E30EF249-E587-4E1C-BC76-BF41E2D4DC2E}"/>
    <cellStyle name="40% - Accent4 3 4 5 3" xfId="31244" xr:uid="{5D1961F3-CCE2-40D2-88BE-DF663B1A062D}"/>
    <cellStyle name="40% - Accent4 3 4 6" xfId="16325" xr:uid="{3272E3A6-4A88-4042-B724-0D2E51EE3985}"/>
    <cellStyle name="40% - Accent4 3 4 6 2" xfId="23915" xr:uid="{C0F4F75C-D1B3-4263-8A80-E3D0413A0464}"/>
    <cellStyle name="40% - Accent4 3 4 6 2 2" xfId="39276" xr:uid="{249B89EA-987A-46AB-A2D4-8AC609A03759}"/>
    <cellStyle name="40% - Accent4 3 4 6 3" xfId="32028" xr:uid="{56CAE3D5-0F0C-43BB-8AA6-C37E58BCC195}"/>
    <cellStyle name="40% - Accent4 3 4 7" xfId="16743" xr:uid="{A8F7AB99-13A7-4EA5-ACF2-F906DB957948}"/>
    <cellStyle name="40% - Accent4 3 4 7 2" xfId="24300" xr:uid="{4DCC55FA-6BA6-4458-8383-E66F0277AD2B}"/>
    <cellStyle name="40% - Accent4 3 4 7 2 2" xfId="39661" xr:uid="{77317270-5819-4539-8896-80FE9DFF8F5F}"/>
    <cellStyle name="40% - Accent4 3 4 7 3" xfId="32413" xr:uid="{29BEF35B-76C5-4F84-8ED0-BAF934064D9A}"/>
    <cellStyle name="40% - Accent4 3 4 8" xfId="20382" xr:uid="{32BD1D4D-69F9-4225-B951-E899DC204E0A}"/>
    <cellStyle name="40% - Accent4 3 4 8 2" xfId="27827" xr:uid="{5C6BCDB9-A729-4EC3-A74F-5339DABBECC3}"/>
    <cellStyle name="40% - Accent4 3 4 8 2 2" xfId="43188" xr:uid="{40D845A0-8900-4AF8-A12E-6F8197DB43F8}"/>
    <cellStyle name="40% - Accent4 3 4 8 3" xfId="35940" xr:uid="{AE7BF2C9-8B19-4A45-A3D4-3D53C4FD1BAF}"/>
    <cellStyle name="40% - Accent4 3 4 9" xfId="22330" xr:uid="{EE217327-314C-41E4-B3FD-12B09EB97913}"/>
    <cellStyle name="40% - Accent4 3 4 9 2" xfId="37691" xr:uid="{FFAD88D6-78AA-499F-B063-4B0CB8DE4221}"/>
    <cellStyle name="40% - Accent4 3 5" xfId="13904" xr:uid="{A3732965-6942-4A8F-9F14-F4F47C8656E4}"/>
    <cellStyle name="40% - Accent4 3 5 10" xfId="29992" xr:uid="{F6DF013B-BAE6-48E9-B0F6-A33C7637A424}"/>
    <cellStyle name="40% - Accent4 3 5 2" xfId="17376" xr:uid="{4B1C0CEC-9676-4EA2-AB0D-5DB325016B6F}"/>
    <cellStyle name="40% - Accent4 3 5 2 2" xfId="24909" xr:uid="{65EA0C67-7872-41C6-81F7-7278C5AE8CC1}"/>
    <cellStyle name="40% - Accent4 3 5 2 2 2" xfId="40270" xr:uid="{A7C059CE-1E03-4B49-80FD-E052E70C09C7}"/>
    <cellStyle name="40% - Accent4 3 5 2 3" xfId="33022" xr:uid="{C786AA9D-C72B-4A17-99BB-DA8A93989E3A}"/>
    <cellStyle name="40% - Accent4 3 5 3" xfId="18233" xr:uid="{4BF7797F-7B08-499E-9B33-E2491867C90A}"/>
    <cellStyle name="40% - Accent4 3 5 3 2" xfId="25762" xr:uid="{40DE64DD-804D-4C1D-9A85-037D82DA9B98}"/>
    <cellStyle name="40% - Accent4 3 5 3 2 2" xfId="41123" xr:uid="{9D28B244-0835-4660-8B37-0B1246D89451}"/>
    <cellStyle name="40% - Accent4 3 5 3 3" xfId="33875" xr:uid="{EE7E0912-3B20-413E-B9A8-2BC8385E8457}"/>
    <cellStyle name="40% - Accent4 3 5 4" xfId="19082" xr:uid="{DEC0DF14-27FA-4AAF-ABEA-FC9C71C77E0A}"/>
    <cellStyle name="40% - Accent4 3 5 4 2" xfId="26606" xr:uid="{34F4277B-CCE8-4C07-8DA2-E0455E4DFC1D}"/>
    <cellStyle name="40% - Accent4 3 5 4 2 2" xfId="41967" xr:uid="{3BFE410D-7947-497A-8E82-5ECD548C872F}"/>
    <cellStyle name="40% - Accent4 3 5 4 3" xfId="34719" xr:uid="{33E3DD99-7175-4D60-9144-1E1254C77206}"/>
    <cellStyle name="40% - Accent4 3 5 5" xfId="16611" xr:uid="{AB39A86E-97B5-4CEA-B71C-BC9CF38C65EA}"/>
    <cellStyle name="40% - Accent4 3 5 5 2" xfId="24177" xr:uid="{5BEA4D0D-6226-4E6A-8DD4-9AD85D741F8E}"/>
    <cellStyle name="40% - Accent4 3 5 5 2 2" xfId="39538" xr:uid="{D005F939-BA15-4536-87C7-A75A6E02FD67}"/>
    <cellStyle name="40% - Accent4 3 5 5 3" xfId="32290" xr:uid="{AEF7F650-9416-4570-8DF2-DD462EFF80D2}"/>
    <cellStyle name="40% - Accent4 3 5 6" xfId="15169" xr:uid="{B2C44CA8-BEAA-4424-BF3A-B82524FB8A78}"/>
    <cellStyle name="40% - Accent4 3 5 6 2" xfId="22844" xr:uid="{896242FA-D4FD-419F-9713-36F3465DB423}"/>
    <cellStyle name="40% - Accent4 3 5 6 2 2" xfId="38205" xr:uid="{3CC738A3-11B3-452F-900D-398AFCDE1C74}"/>
    <cellStyle name="40% - Accent4 3 5 6 3" xfId="30957" xr:uid="{57D0023F-7E7E-4223-A2B8-DCEA78453C62}"/>
    <cellStyle name="40% - Accent4 3 5 7" xfId="16760" xr:uid="{9B72D442-F421-4A4C-AB71-3777FB04D464}"/>
    <cellStyle name="40% - Accent4 3 5 7 2" xfId="24316" xr:uid="{76F2B14F-0EFC-4B13-A0DD-DDDE7183B968}"/>
    <cellStyle name="40% - Accent4 3 5 7 2 2" xfId="39677" xr:uid="{46673964-12BE-49E3-B83A-0F90F29A5DD7}"/>
    <cellStyle name="40% - Accent4 3 5 7 3" xfId="32429" xr:uid="{58B66041-7CC7-426E-9218-53DFCFCA56B4}"/>
    <cellStyle name="40% - Accent4 3 5 8" xfId="20456" xr:uid="{828409E2-EE32-451F-92EC-F155D49CBF50}"/>
    <cellStyle name="40% - Accent4 3 5 8 2" xfId="27891" xr:uid="{7F381C45-C0EA-4F5F-B9FF-F695035BC578}"/>
    <cellStyle name="40% - Accent4 3 5 8 2 2" xfId="43252" xr:uid="{87A81F06-3D7C-4955-8669-6A6D5CE4615A}"/>
    <cellStyle name="40% - Accent4 3 5 8 3" xfId="36004" xr:uid="{F0F7256B-ED53-4140-995E-DE94BB74F0A1}"/>
    <cellStyle name="40% - Accent4 3 5 9" xfId="21880" xr:uid="{E5F159A0-0577-4318-9303-0D3828226041}"/>
    <cellStyle name="40% - Accent4 3 5 9 2" xfId="37241" xr:uid="{CA8E06E5-3CFB-4D10-A9E9-CBFCEEB735BF}"/>
    <cellStyle name="40% - Accent4 3 6" xfId="14652" xr:uid="{97441F95-B134-4B58-82AB-E3FC23D4D489}"/>
    <cellStyle name="40% - Accent4 3 6 10" xfId="30538" xr:uid="{31D19A87-E89A-43B7-B8DA-3C3BCB7B5E66}"/>
    <cellStyle name="40% - Accent4 3 6 2" xfId="18053" xr:uid="{D492CAD3-E91C-4068-B909-6F0A10552F4D}"/>
    <cellStyle name="40% - Accent4 3 6 2 2" xfId="25582" xr:uid="{15FCECE9-2237-460C-A63E-B3EC134A4E98}"/>
    <cellStyle name="40% - Accent4 3 6 2 2 2" xfId="40943" xr:uid="{FD3C8402-43A8-4C62-876C-2933901A00BC}"/>
    <cellStyle name="40% - Accent4 3 6 2 3" xfId="33695" xr:uid="{4A34CAAD-FB9C-4B7F-AE29-B802E1592BD0}"/>
    <cellStyle name="40% - Accent4 3 6 3" xfId="18898" xr:uid="{413AA715-483D-499D-8E01-D4437210E44F}"/>
    <cellStyle name="40% - Accent4 3 6 3 2" xfId="26424" xr:uid="{4D9FF703-E5F0-4D2B-A78D-9A241145CB7E}"/>
    <cellStyle name="40% - Accent4 3 6 3 2 2" xfId="41785" xr:uid="{AFC99D9F-4C3B-4102-B609-E348EC07CA08}"/>
    <cellStyle name="40% - Accent4 3 6 3 3" xfId="34537" xr:uid="{CAC704A1-605A-4CFF-AC20-7F135B6E7AFD}"/>
    <cellStyle name="40% - Accent4 3 6 4" xfId="19740" xr:uid="{2CDF3A19-BA8A-485C-B9CF-6E612779F08C}"/>
    <cellStyle name="40% - Accent4 3 6 4 2" xfId="27257" xr:uid="{0009FB65-BA82-446A-B569-C02750C88A82}"/>
    <cellStyle name="40% - Accent4 3 6 4 2 2" xfId="42618" xr:uid="{4FC61504-969E-4126-A1AD-CC4DC157450F}"/>
    <cellStyle name="40% - Accent4 3 6 4 3" xfId="35370" xr:uid="{450273F9-0E6F-45EF-91FE-7D3C94131690}"/>
    <cellStyle name="40% - Accent4 3 6 5" xfId="17257" xr:uid="{3C3E0EDA-4360-4D8A-B79F-F5F82BBC9538}"/>
    <cellStyle name="40% - Accent4 3 6 5 2" xfId="24790" xr:uid="{BFA0320A-02A8-4EF6-AE60-AB73B623DEB7}"/>
    <cellStyle name="40% - Accent4 3 6 5 2 2" xfId="40151" xr:uid="{EB956645-61B9-4C8A-8E8D-2D84EFD531F7}"/>
    <cellStyle name="40% - Accent4 3 6 5 3" xfId="32903" xr:uid="{14F5C3AC-7FF1-4DA4-8512-57E0562982B4}"/>
    <cellStyle name="40% - Accent4 3 6 6" xfId="20106" xr:uid="{6AB8A43B-344D-4EEC-8BFA-23A90EAD5289}"/>
    <cellStyle name="40% - Accent4 3 6 6 2" xfId="27584" xr:uid="{80ED9A77-5DA0-46D0-A596-2857FADFB797}"/>
    <cellStyle name="40% - Accent4 3 6 6 2 2" xfId="42945" xr:uid="{EB0768FB-90F9-4325-BB84-3547F709099B}"/>
    <cellStyle name="40% - Accent4 3 6 6 3" xfId="35697" xr:uid="{C4081B4D-7B4E-42B5-84B0-065D132F1E4F}"/>
    <cellStyle name="40% - Accent4 3 6 7" xfId="19932" xr:uid="{D7DEA562-0D74-46F6-B5E9-EC2C989D51E4}"/>
    <cellStyle name="40% - Accent4 3 6 7 2" xfId="27432" xr:uid="{2F517008-F3A3-4215-95F8-59C9F56B2308}"/>
    <cellStyle name="40% - Accent4 3 6 7 2 2" xfId="42793" xr:uid="{78600629-7377-4D68-949C-6B138539AC4C}"/>
    <cellStyle name="40% - Accent4 3 6 7 3" xfId="35545" xr:uid="{E15E5AAB-C6F1-4485-BB8D-C40BA2A34DB2}"/>
    <cellStyle name="40% - Accent4 3 6 8" xfId="18391" xr:uid="{D437C587-0681-4AE0-A6BF-F1DB78E62A0B}"/>
    <cellStyle name="40% - Accent4 3 6 8 2" xfId="25918" xr:uid="{01889C9E-DBA0-4D35-A6DB-18BB40CBB429}"/>
    <cellStyle name="40% - Accent4 3 6 8 2 2" xfId="41279" xr:uid="{46EB596A-0A40-4FEF-B8CF-64FBBA4D7B56}"/>
    <cellStyle name="40% - Accent4 3 6 8 3" xfId="34031" xr:uid="{BF0CE671-B5D1-49BB-8BC0-895795F666EC}"/>
    <cellStyle name="40% - Accent4 3 6 9" xfId="22426" xr:uid="{AF816DC0-06BD-4FBA-8B8D-52C72DE3130F}"/>
    <cellStyle name="40% - Accent4 3 6 9 2" xfId="37787" xr:uid="{F5399FB3-1FC0-43E9-AE4C-7FBC17C36FD0}"/>
    <cellStyle name="40% - Accent4 3 7" xfId="16992" xr:uid="{208AFAFF-AE41-4369-82D5-F5B66A6D8E74}"/>
    <cellStyle name="40% - Accent4 3 7 2" xfId="24535" xr:uid="{C9FCF395-17EF-4E0D-A663-6BB1B8C1F086}"/>
    <cellStyle name="40% - Accent4 3 7 2 2" xfId="39896" xr:uid="{39AC0167-8B60-486F-8BA7-5011607C1644}"/>
    <cellStyle name="40% - Accent4 3 7 3" xfId="32648" xr:uid="{553FA193-14FA-4603-80D8-4C35BDA3702A}"/>
    <cellStyle name="40% - Accent4 3 8" xfId="16544" xr:uid="{4483A5A3-EBEF-47E5-8E52-FC22802BA90F}"/>
    <cellStyle name="40% - Accent4 3 8 2" xfId="24116" xr:uid="{1B474B21-23C2-4D4F-9AFB-F4507A93FB32}"/>
    <cellStyle name="40% - Accent4 3 8 2 2" xfId="39477" xr:uid="{8BA076F7-4FFD-4CD1-A681-B6D51E7239AD}"/>
    <cellStyle name="40% - Accent4 3 8 3" xfId="32229" xr:uid="{A32D47A8-EAFC-470F-9987-3A2882B71FEB}"/>
    <cellStyle name="40% - Accent4 3 9" xfId="15077" xr:uid="{52755276-1323-4BA3-9BEB-CBD1BB84639C}"/>
    <cellStyle name="40% - Accent4 3 9 2" xfId="22761" xr:uid="{CA36DD60-7F92-4BBC-B68B-3C1F8CFBA629}"/>
    <cellStyle name="40% - Accent4 3 9 2 2" xfId="38122" xr:uid="{5EBDF5B4-F252-4022-A619-FA3990022CB8}"/>
    <cellStyle name="40% - Accent4 3 9 3" xfId="30874" xr:uid="{1A6AFE4F-2E2A-4406-80ED-E734A21F06EB}"/>
    <cellStyle name="40% - Accent4 4" xfId="12078" xr:uid="{B858C269-D923-49EA-82D0-E14F25554FDE}"/>
    <cellStyle name="40% - Accent4 4 10" xfId="13705" xr:uid="{E197AAB0-DF8B-4D19-978C-BB9985D1985E}"/>
    <cellStyle name="40% - Accent4 4 10 2" xfId="29894" xr:uid="{E991F4EF-7814-4DD2-A127-9900ED5C8230}"/>
    <cellStyle name="40% - Accent4 4 11" xfId="29301" xr:uid="{96A883DB-1E03-46C1-A6E8-0D560F6A14FF}"/>
    <cellStyle name="40% - Accent4 4 12" xfId="12942" xr:uid="{091A750F-4D57-4DEF-8BAA-712B7DF34271}"/>
    <cellStyle name="40% - Accent4 4 13" xfId="44347" xr:uid="{7CA6D7CE-AAAB-437E-B9CD-56C0B4BE16A8}"/>
    <cellStyle name="40% - Accent4 4 2" xfId="17212" xr:uid="{541BDE83-CC20-45BE-880C-23ABC66618D4}"/>
    <cellStyle name="40% - Accent4 4 2 2" xfId="24748" xr:uid="{1F482452-14EF-4085-A4E5-B5B82544407E}"/>
    <cellStyle name="40% - Accent4 4 2 2 2" xfId="40109" xr:uid="{B6915353-6A67-4A6C-85CD-351A3664EEA4}"/>
    <cellStyle name="40% - Accent4 4 2 3" xfId="32861" xr:uid="{F2884116-37BC-4BF1-BF07-55937720FBA7}"/>
    <cellStyle name="40% - Accent4 4 3" xfId="17268" xr:uid="{83F82C09-D3E3-408F-AACA-37C2A36E93DB}"/>
    <cellStyle name="40% - Accent4 4 3 2" xfId="24801" xr:uid="{99B87243-5023-4E5C-BDA0-4633A3E22A32}"/>
    <cellStyle name="40% - Accent4 4 3 2 2" xfId="40162" xr:uid="{D8B82D5E-76CA-468C-978C-FE8826D9EF1C}"/>
    <cellStyle name="40% - Accent4 4 3 3" xfId="32914" xr:uid="{27675545-7464-4C10-A898-42CDD95A55E2}"/>
    <cellStyle name="40% - Accent4 4 4" xfId="18230" xr:uid="{7F7F2D3D-F3C2-475C-AA88-46FDD03EF90B}"/>
    <cellStyle name="40% - Accent4 4 4 2" xfId="25759" xr:uid="{591E6AEA-C98B-4201-AF0F-D2B6788A6785}"/>
    <cellStyle name="40% - Accent4 4 4 2 2" xfId="41120" xr:uid="{75B6D9FE-FA69-4EA1-B5E4-F222F2FD40C0}"/>
    <cellStyle name="40% - Accent4 4 4 3" xfId="33872" xr:uid="{544E8945-BB2C-48EC-83CC-4A577F8CE43C}"/>
    <cellStyle name="40% - Accent4 4 5" xfId="20403" xr:uid="{4999110D-FAF7-47C9-95AE-467D7F7CE006}"/>
    <cellStyle name="40% - Accent4 4 5 2" xfId="27845" xr:uid="{14B25807-A6B4-4ABB-BEB8-CDFF2137D8FD}"/>
    <cellStyle name="40% - Accent4 4 5 2 2" xfId="43206" xr:uid="{4F8C3BEE-573D-467D-B793-3BCCBA5FF7F0}"/>
    <cellStyle name="40% - Accent4 4 5 3" xfId="35958" xr:uid="{8BA57214-923C-48C1-A638-6F58AD132D9E}"/>
    <cellStyle name="40% - Accent4 4 6" xfId="20868" xr:uid="{03C152E8-A642-42D6-8EE3-0010CC02D37A}"/>
    <cellStyle name="40% - Accent4 4 6 2" xfId="28249" xr:uid="{9DC0BB3E-A43E-4D49-924C-B69C2F6770E7}"/>
    <cellStyle name="40% - Accent4 4 6 2 2" xfId="43610" xr:uid="{343F8D25-E444-4AB0-8641-B16FC9F68F12}"/>
    <cellStyle name="40% - Accent4 4 6 3" xfId="36362" xr:uid="{6689709C-1CC7-451E-A9A4-29B4BAAAD7E2}"/>
    <cellStyle name="40% - Accent4 4 7" xfId="21233" xr:uid="{0BF659A2-9BBF-48E1-A4C3-60C0FB21A713}"/>
    <cellStyle name="40% - Accent4 4 7 2" xfId="28560" xr:uid="{EEC712A5-C91F-4449-ADE1-0FA43E57929F}"/>
    <cellStyle name="40% - Accent4 4 7 2 2" xfId="43921" xr:uid="{1D68F9A8-547D-4394-8A45-638AA38C6EB1}"/>
    <cellStyle name="40% - Accent4 4 7 3" xfId="36673" xr:uid="{9FE3E150-2971-4034-B22C-370964357176}"/>
    <cellStyle name="40% - Accent4 4 8" xfId="21482" xr:uid="{255A168E-FF63-49C5-BAA3-39B2E6052A3F}"/>
    <cellStyle name="40% - Accent4 4 8 2" xfId="28763" xr:uid="{8CDD88AE-B882-4FC3-955E-62E3C85ACB2C}"/>
    <cellStyle name="40% - Accent4 4 8 2 2" xfId="44124" xr:uid="{E24F0B16-D046-432F-A82B-5ED307DE8B2D}"/>
    <cellStyle name="40% - Accent4 4 8 3" xfId="36876" xr:uid="{5F1FDC22-B545-456C-9665-FAFB57D8FC9E}"/>
    <cellStyle name="40% - Accent4 4 9" xfId="21782" xr:uid="{2F6FC91B-E30B-4AE9-AFF0-1290CD8A6140}"/>
    <cellStyle name="40% - Accent4 4 9 2" xfId="37143" xr:uid="{EABC890B-3AB4-4253-8DBF-F072759FC00E}"/>
    <cellStyle name="40% - Accent4 5" xfId="13894" xr:uid="{8DC3A5B7-662F-4490-B6A1-128F7A30508C}"/>
    <cellStyle name="40% - Accent4 5 10" xfId="29988" xr:uid="{47D4D99B-28C3-4EC3-9DA6-4A7BE385028D}"/>
    <cellStyle name="40% - Accent4 5 2" xfId="17368" xr:uid="{F4018CF1-5BA9-496B-B91D-370BC81A0123}"/>
    <cellStyle name="40% - Accent4 5 2 2" xfId="24901" xr:uid="{78EDC20F-97CD-42DA-9237-159E41E930FB}"/>
    <cellStyle name="40% - Accent4 5 2 2 2" xfId="40262" xr:uid="{299F3697-A91C-4E64-B26B-06726ABA7602}"/>
    <cellStyle name="40% - Accent4 5 2 3" xfId="33014" xr:uid="{66949442-703F-4197-99FC-073F78D32095}"/>
    <cellStyle name="40% - Accent4 5 3" xfId="18227" xr:uid="{DBC302D8-3A3F-4092-8742-88888054E592}"/>
    <cellStyle name="40% - Accent4 5 3 2" xfId="25756" xr:uid="{0C76CC7E-A8D4-401F-BA03-2990C735C9FF}"/>
    <cellStyle name="40% - Accent4 5 3 2 2" xfId="41117" xr:uid="{BF34F6E3-4EAC-4F55-8202-0D5F06E212DC}"/>
    <cellStyle name="40% - Accent4 5 3 3" xfId="33869" xr:uid="{2039BCC8-DA0A-4DFA-AE8A-299CD9027337}"/>
    <cellStyle name="40% - Accent4 5 4" xfId="19073" xr:uid="{C9DC534E-6B40-4DD1-BB19-9E533E5EF3DA}"/>
    <cellStyle name="40% - Accent4 5 4 2" xfId="26597" xr:uid="{8A5A2F2C-CFFE-4A22-810E-BBFE880053CD}"/>
    <cellStyle name="40% - Accent4 5 4 2 2" xfId="41958" xr:uid="{034FBF8F-EEBE-42CA-8129-1F140430D387}"/>
    <cellStyle name="40% - Accent4 5 4 3" xfId="34710" xr:uid="{64C5DEDB-0C72-4317-8F21-4348415FFDEF}"/>
    <cellStyle name="40% - Accent4 5 5" xfId="15063" xr:uid="{2307BC2B-7945-487E-9BFB-06ACF61F6C9E}"/>
    <cellStyle name="40% - Accent4 5 5 2" xfId="22750" xr:uid="{3350A6C4-77B5-4E45-A6BD-11DCCF2035E8}"/>
    <cellStyle name="40% - Accent4 5 5 2 2" xfId="38111" xr:uid="{FE53225E-1EC9-4158-996C-ADDBF5E9B111}"/>
    <cellStyle name="40% - Accent4 5 5 3" xfId="30863" xr:uid="{0198F474-8A90-4120-B6F9-A365238FCADB}"/>
    <cellStyle name="40% - Accent4 5 6" xfId="18224" xr:uid="{14617766-9B78-452F-8818-E64483371049}"/>
    <cellStyle name="40% - Accent4 5 6 2" xfId="25753" xr:uid="{6D6FF9C4-EE35-4332-84D9-E27838DDABB2}"/>
    <cellStyle name="40% - Accent4 5 6 2 2" xfId="41114" xr:uid="{1B6EFE92-4A46-42BC-8A53-F52034347685}"/>
    <cellStyle name="40% - Accent4 5 6 3" xfId="33866" xr:uid="{F61303EF-10AA-4582-B266-B4E320600E8C}"/>
    <cellStyle name="40% - Accent4 5 7" xfId="16874" xr:uid="{2FBB69C5-E411-4AC1-AAD5-36769582E589}"/>
    <cellStyle name="40% - Accent4 5 7 2" xfId="24425" xr:uid="{73826F78-B5D6-4F56-A85C-B975A8623793}"/>
    <cellStyle name="40% - Accent4 5 7 2 2" xfId="39786" xr:uid="{4C0BE863-B638-4D6A-B404-17F419158569}"/>
    <cellStyle name="40% - Accent4 5 7 3" xfId="32538" xr:uid="{2B879F1F-D160-4743-9589-C99DAFDC0E5A}"/>
    <cellStyle name="40% - Accent4 5 8" xfId="16523" xr:uid="{730C6508-9B2E-4953-B144-6B0A71A596C4}"/>
    <cellStyle name="40% - Accent4 5 8 2" xfId="24096" xr:uid="{B1EB648D-ECEF-45C3-87F4-B93EDF4B6133}"/>
    <cellStyle name="40% - Accent4 5 8 2 2" xfId="39457" xr:uid="{C2BF91CF-EBFD-422F-86E5-0EA46F5B892C}"/>
    <cellStyle name="40% - Accent4 5 8 3" xfId="32209" xr:uid="{B235E6A5-CB9E-4632-B0E0-0961763C57E7}"/>
    <cellStyle name="40% - Accent4 5 9" xfId="21876" xr:uid="{6471D78A-92BE-47BE-A805-7B8E3E83F504}"/>
    <cellStyle name="40% - Accent4 5 9 2" xfId="37237" xr:uid="{D5BB2CF3-E553-4CB6-84F1-74AEA7496D32}"/>
    <cellStyle name="40% - Accent4 6" xfId="14333" xr:uid="{9AEC110B-8555-4E41-BF12-F66351CEF11F}"/>
    <cellStyle name="40% - Accent4 6 10" xfId="30269" xr:uid="{832432D5-88D0-420A-9C37-45E160EC93A6}"/>
    <cellStyle name="40% - Accent4 6 2" xfId="17750" xr:uid="{447BC256-7198-45E6-9E2A-1878BE8F4302}"/>
    <cellStyle name="40% - Accent4 6 2 2" xfId="25281" xr:uid="{CDAC3122-28A0-4C94-BBD2-BA8E8C104C0C}"/>
    <cellStyle name="40% - Accent4 6 2 2 2" xfId="40642" xr:uid="{30A0851B-9D51-4450-8BA8-E87B6D356130}"/>
    <cellStyle name="40% - Accent4 6 2 3" xfId="33394" xr:uid="{6847DB80-C921-4AFA-8B52-268D6D7B75C9}"/>
    <cellStyle name="40% - Accent4 6 3" xfId="18594" xr:uid="{5353EC66-3D76-406D-B714-873D6493977F}"/>
    <cellStyle name="40% - Accent4 6 3 2" xfId="26120" xr:uid="{E8CA109D-5F01-4221-88CE-7192F0B9DF2E}"/>
    <cellStyle name="40% - Accent4 6 3 2 2" xfId="41481" xr:uid="{C3231664-1B71-4AF1-B147-03A5EEC1537B}"/>
    <cellStyle name="40% - Accent4 6 3 3" xfId="34233" xr:uid="{DECC2088-1FBD-4FCF-A20F-693CD5C57957}"/>
    <cellStyle name="40% - Accent4 6 4" xfId="19442" xr:uid="{AD109D87-F679-4A53-87F1-11FC3F75FD30}"/>
    <cellStyle name="40% - Accent4 6 4 2" xfId="26960" xr:uid="{83016104-0D6C-41C4-9ACC-1E04EFBBD1AF}"/>
    <cellStyle name="40% - Accent4 6 4 2 2" xfId="42321" xr:uid="{B52C2DC2-BCD4-4339-9905-EA98B9ECC5ED}"/>
    <cellStyle name="40% - Accent4 6 4 3" xfId="35073" xr:uid="{6B644EB8-69DD-4709-BF70-DEEF25620A3B}"/>
    <cellStyle name="40% - Accent4 6 5" xfId="19940" xr:uid="{1AE778FF-0B64-4890-A2A8-B33770CC436C}"/>
    <cellStyle name="40% - Accent4 6 5 2" xfId="27438" xr:uid="{104F5D80-1CA0-4FA4-A95F-18C12448CDBD}"/>
    <cellStyle name="40% - Accent4 6 5 2 2" xfId="42799" xr:uid="{DE299A36-9B4A-4BAF-8EC8-2C4FF48105C6}"/>
    <cellStyle name="40% - Accent4 6 5 3" xfId="35551" xr:uid="{9D998381-8B94-4172-B6CF-70E420EC2950}"/>
    <cellStyle name="40% - Accent4 6 6" xfId="15302" xr:uid="{C71A3194-3E80-4BFB-95F6-42213869CBF1}"/>
    <cellStyle name="40% - Accent4 6 6 2" xfId="22968" xr:uid="{7C517D32-C2EF-45A4-860A-85A3548AB927}"/>
    <cellStyle name="40% - Accent4 6 6 2 2" xfId="38329" xr:uid="{3FF89576-1D9A-4E4F-A786-CDDCF72EFE2B}"/>
    <cellStyle name="40% - Accent4 6 6 3" xfId="31081" xr:uid="{BB3AFA6F-BE58-414F-8059-1259F1DF9857}"/>
    <cellStyle name="40% - Accent4 6 7" xfId="20469" xr:uid="{ED38F506-D7A3-4637-9A3D-6A4C334D6179}"/>
    <cellStyle name="40% - Accent4 6 7 2" xfId="27903" xr:uid="{64EA7F1A-65B0-43A4-B912-1ABD68D287D2}"/>
    <cellStyle name="40% - Accent4 6 7 2 2" xfId="43264" xr:uid="{A0043B10-CD08-4A39-9744-010F9D662F70}"/>
    <cellStyle name="40% - Accent4 6 7 3" xfId="36016" xr:uid="{C68054C4-90FF-4160-8B6E-C377B857596A}"/>
    <cellStyle name="40% - Accent4 6 8" xfId="20921" xr:uid="{4B50F5D5-4175-463A-A322-4BFE3E0AF203}"/>
    <cellStyle name="40% - Accent4 6 8 2" xfId="28295" xr:uid="{8552020D-80CB-451F-9ED6-C26E22BB4060}"/>
    <cellStyle name="40% - Accent4 6 8 2 2" xfId="43656" xr:uid="{2FA59FDF-05B8-415F-8002-6A0DEE3D8A92}"/>
    <cellStyle name="40% - Accent4 6 8 3" xfId="36408" xr:uid="{ADC6BB1F-E7A2-42A7-AAF1-7535301197CF}"/>
    <cellStyle name="40% - Accent4 6 9" xfId="22157" xr:uid="{B8913DEE-14A9-482F-A455-2225291F7505}"/>
    <cellStyle name="40% - Accent4 6 9 2" xfId="37518" xr:uid="{07DD0344-0BAF-4469-A618-7B3843AAC03D}"/>
    <cellStyle name="40% - Accent4 7" xfId="14273" xr:uid="{8E7206B3-EB53-45F1-9CF3-CEBE51FE9C6C}"/>
    <cellStyle name="40% - Accent4 7 10" xfId="30233" xr:uid="{509FEC56-7D59-4EDE-8036-95586B1287E1}"/>
    <cellStyle name="40% - Accent4 7 2" xfId="17700" xr:uid="{4ADEFD9B-099F-4C46-865B-1143225A077C}"/>
    <cellStyle name="40% - Accent4 7 2 2" xfId="25232" xr:uid="{10173306-893F-474A-BBB3-D6C44C2F1633}"/>
    <cellStyle name="40% - Accent4 7 2 2 2" xfId="40593" xr:uid="{0381A779-9A31-444D-9E87-E69BFFDFA8D6}"/>
    <cellStyle name="40% - Accent4 7 2 3" xfId="33345" xr:uid="{A9ED2C4F-92F2-4E91-8060-AEFED9F4F66D}"/>
    <cellStyle name="40% - Accent4 7 3" xfId="18546" xr:uid="{87BB57BF-25C8-45D9-9F59-E1077B5CBDF1}"/>
    <cellStyle name="40% - Accent4 7 3 2" xfId="26073" xr:uid="{5DB3B8E0-A59C-4980-81A9-32D222A3AA26}"/>
    <cellStyle name="40% - Accent4 7 3 2 2" xfId="41434" xr:uid="{43826282-5722-4860-B05D-7489236DCFB1}"/>
    <cellStyle name="40% - Accent4 7 3 3" xfId="34186" xr:uid="{3876B8C9-AD04-4860-9B82-B582ED10371C}"/>
    <cellStyle name="40% - Accent4 7 4" xfId="19391" xr:uid="{8A3AB460-0976-4518-B5FC-C77C5E10F726}"/>
    <cellStyle name="40% - Accent4 7 4 2" xfId="26909" xr:uid="{3608F44A-27F0-460D-B35C-45DED00F1474}"/>
    <cellStyle name="40% - Accent4 7 4 2 2" xfId="42270" xr:uid="{37F4F2E7-8416-49E5-AD38-1F3364B45C34}"/>
    <cellStyle name="40% - Accent4 7 4 3" xfId="35022" xr:uid="{2DFBB821-C549-49E5-8BB4-F68C18D49734}"/>
    <cellStyle name="40% - Accent4 7 5" xfId="15276" xr:uid="{DC9C99F8-B51C-4121-8D9C-9EF462A3AD79}"/>
    <cellStyle name="40% - Accent4 7 5 2" xfId="22943" xr:uid="{4956A460-C8CC-4268-A4FC-DE96965C5E92}"/>
    <cellStyle name="40% - Accent4 7 5 2 2" xfId="38304" xr:uid="{3F49AC43-A192-4B04-B1FD-10F4F615A9B2}"/>
    <cellStyle name="40% - Accent4 7 5 3" xfId="31056" xr:uid="{954BEFAE-2A8A-4F41-AC72-CFE27BBC8D9D}"/>
    <cellStyle name="40% - Accent4 7 6" xfId="17149" xr:uid="{8B439A3D-ADFE-42A0-96BB-8F600D3172C5}"/>
    <cellStyle name="40% - Accent4 7 6 2" xfId="24688" xr:uid="{C415BDE8-CE96-4AFB-AC96-D937705CB961}"/>
    <cellStyle name="40% - Accent4 7 6 2 2" xfId="40049" xr:uid="{121B1E7C-C82F-4EC1-BF46-CD06E7395876}"/>
    <cellStyle name="40% - Accent4 7 6 3" xfId="32801" xr:uid="{D07F1049-05D3-4506-A121-128310DF855C}"/>
    <cellStyle name="40% - Accent4 7 7" xfId="17121" xr:uid="{561F1BC7-0BA8-45D8-833B-4AD0FD09CB20}"/>
    <cellStyle name="40% - Accent4 7 7 2" xfId="24660" xr:uid="{38254E9F-5AE6-412E-BCDA-7BE8CBB96D74}"/>
    <cellStyle name="40% - Accent4 7 7 2 2" xfId="40021" xr:uid="{6DD51F09-014A-4C15-907D-2563CA26A847}"/>
    <cellStyle name="40% - Accent4 7 7 3" xfId="32773" xr:uid="{252BDDAB-4F5D-4227-9547-9DBD849BA605}"/>
    <cellStyle name="40% - Accent4 7 8" xfId="15471" xr:uid="{B9870765-2DA4-49CE-9CD7-6B486B9B140C}"/>
    <cellStyle name="40% - Accent4 7 8 2" xfId="23129" xr:uid="{F98FD972-17A3-476F-8C6C-560E3889B11E}"/>
    <cellStyle name="40% - Accent4 7 8 2 2" xfId="38490" xr:uid="{E1D16928-EE34-49B7-A6D7-A3C0846F7C0A}"/>
    <cellStyle name="40% - Accent4 7 8 3" xfId="31242" xr:uid="{7E0C4B7A-9966-46B7-AEA8-9D641BFB5F5B}"/>
    <cellStyle name="40% - Accent4 7 9" xfId="22121" xr:uid="{FCEE255D-328A-4DDC-9B89-BD6E386DC861}"/>
    <cellStyle name="40% - Accent4 7 9 2" xfId="37482" xr:uid="{03BD242E-31FF-4EE2-8939-86DE04AA7DB2}"/>
    <cellStyle name="40% - Accent4 8" xfId="13927" xr:uid="{B08E35A8-215E-41E8-9FEE-96044CDAF999}"/>
    <cellStyle name="40% - Accent4 8 10" xfId="30008" xr:uid="{931D850D-CA81-46D1-9CC1-5FD6CCBEFE2A}"/>
    <cellStyle name="40% - Accent4 8 2" xfId="17396" xr:uid="{AE30FE89-6E5D-4113-ABD9-34A2C5A4517C}"/>
    <cellStyle name="40% - Accent4 8 2 2" xfId="24929" xr:uid="{E551F8DE-C358-4032-B46A-DA82C8998720}"/>
    <cellStyle name="40% - Accent4 8 2 2 2" xfId="40290" xr:uid="{AA8F2F7A-3CB4-4C6F-8FDF-B47FB42CC88C}"/>
    <cellStyle name="40% - Accent4 8 2 3" xfId="33042" xr:uid="{1C013886-DB68-4B29-A795-29778A649095}"/>
    <cellStyle name="40% - Accent4 8 3" xfId="18254" xr:uid="{70242F52-87C3-420E-9C09-C5AB48278359}"/>
    <cellStyle name="40% - Accent4 8 3 2" xfId="25783" xr:uid="{76A7ECE1-9781-4713-A47B-B324EC70FE5E}"/>
    <cellStyle name="40% - Accent4 8 3 2 2" xfId="41144" xr:uid="{38FBCED0-D2ED-443D-AF68-8052FA51113B}"/>
    <cellStyle name="40% - Accent4 8 3 3" xfId="33896" xr:uid="{E36D99CD-C93D-4023-B9AA-9C69EBB16F7E}"/>
    <cellStyle name="40% - Accent4 8 4" xfId="19101" xr:uid="{56A2EA9B-D613-4F2B-9379-5911A149FB50}"/>
    <cellStyle name="40% - Accent4 8 4 2" xfId="26624" xr:uid="{F50464F6-7630-4CD5-87B7-ADA540A4A1A9}"/>
    <cellStyle name="40% - Accent4 8 4 2 2" xfId="41985" xr:uid="{8FB42834-FC51-4384-B002-0C3B49538B10}"/>
    <cellStyle name="40% - Accent4 8 4 3" xfId="34737" xr:uid="{D13C0107-9494-4C1F-8CFC-7584538FBC5F}"/>
    <cellStyle name="40% - Accent4 8 5" xfId="16595" xr:uid="{CCC219E1-F837-48C0-A685-F373CD49D888}"/>
    <cellStyle name="40% - Accent4 8 5 2" xfId="24161" xr:uid="{DF96A517-BA84-4C68-A036-E8828446C866}"/>
    <cellStyle name="40% - Accent4 8 5 2 2" xfId="39522" xr:uid="{4B5563CE-F511-49D5-B640-0F75402EEC64}"/>
    <cellStyle name="40% - Accent4 8 5 3" xfId="32274" xr:uid="{3B4C8840-8300-495A-8331-9DCC1644E8E0}"/>
    <cellStyle name="40% - Accent4 8 6" xfId="16555" xr:uid="{EB347F1C-7618-496B-B079-AB023AACBF5F}"/>
    <cellStyle name="40% - Accent4 8 6 2" xfId="24124" xr:uid="{FD0123C1-4F4E-46F2-9B89-250E55885B46}"/>
    <cellStyle name="40% - Accent4 8 6 2 2" xfId="39485" xr:uid="{2B8FD70D-258E-4A91-9E13-DF6109865DE2}"/>
    <cellStyle name="40% - Accent4 8 6 3" xfId="32237" xr:uid="{26BF2832-71E5-4507-BA03-D10C52735FB6}"/>
    <cellStyle name="40% - Accent4 8 7" xfId="15179" xr:uid="{4A799D23-B629-440D-9EA7-A42E73B93DF8}"/>
    <cellStyle name="40% - Accent4 8 7 2" xfId="22854" xr:uid="{3291401D-6E59-4270-B2B8-FF73D81C8FFC}"/>
    <cellStyle name="40% - Accent4 8 7 2 2" xfId="38215" xr:uid="{3F4275DC-2134-484B-B1FA-7798A8C52062}"/>
    <cellStyle name="40% - Accent4 8 7 3" xfId="30967" xr:uid="{76D82933-C321-4985-99D3-1FCFA5DBFF41}"/>
    <cellStyle name="40% - Accent4 8 8" xfId="16517" xr:uid="{090DF765-F176-4473-8EAA-D8596F3AA81E}"/>
    <cellStyle name="40% - Accent4 8 8 2" xfId="24090" xr:uid="{560D1AF7-E1CD-410A-A633-FAA275FA3C7F}"/>
    <cellStyle name="40% - Accent4 8 8 2 2" xfId="39451" xr:uid="{8168325D-10ED-4693-93A6-5A54B3B89865}"/>
    <cellStyle name="40% - Accent4 8 8 3" xfId="32203" xr:uid="{4757744F-7CEB-4EC5-B54A-6129744707F3}"/>
    <cellStyle name="40% - Accent4 8 9" xfId="21896" xr:uid="{92EBBC8C-0D0E-48EE-A4FA-4E3131F53E63}"/>
    <cellStyle name="40% - Accent4 8 9 2" xfId="37257" xr:uid="{F10535EF-F070-49A3-8838-A8993A6EA329}"/>
    <cellStyle name="40% - Accent4 9" xfId="14777" xr:uid="{C24AF2F0-A926-46FE-9A7E-FEABFCA8FD5D}"/>
    <cellStyle name="40% - Accent4 9 2" xfId="19847" xr:uid="{4E823256-7596-4E87-9833-57B1778D7267}"/>
    <cellStyle name="40% - Accent4 9 2 2" xfId="27361" xr:uid="{CFADED99-FC10-4BDB-90BB-3933CEC2804C}"/>
    <cellStyle name="40% - Accent4 9 2 2 2" xfId="42722" xr:uid="{8D9D0106-D903-4E0E-B12E-2E508C6094B9}"/>
    <cellStyle name="40% - Accent4 9 2 3" xfId="35474" xr:uid="{E3CFA888-1517-4E72-A288-6ED8C2BA2623}"/>
    <cellStyle name="40% - Accent4 9 3" xfId="15061" xr:uid="{E933DD8B-D57C-4B13-B17B-34326B87A756}"/>
    <cellStyle name="40% - Accent4 9 3 2" xfId="22748" xr:uid="{46C3F0A9-8938-43BF-B6FB-6B2A221C6127}"/>
    <cellStyle name="40% - Accent4 9 3 2 2" xfId="38109" xr:uid="{A351784B-490D-4A02-9C63-FCBF7FBAA925}"/>
    <cellStyle name="40% - Accent4 9 3 3" xfId="30861" xr:uid="{AD659238-3DAE-416E-AD73-60CE505E5305}"/>
    <cellStyle name="40% - Accent4 9 4" xfId="16777" xr:uid="{1C59E2A8-2066-4D8F-A657-2A210D2EEB84}"/>
    <cellStyle name="40% - Accent4 9 4 2" xfId="24332" xr:uid="{C5DC0136-6F92-4AE4-A397-2B92F5265EAE}"/>
    <cellStyle name="40% - Accent4 9 4 2 2" xfId="39693" xr:uid="{0EFD63D6-A73A-492E-83E8-FD82046A7115}"/>
    <cellStyle name="40% - Accent4 9 4 3" xfId="32445" xr:uid="{4C923247-9560-4C94-BC14-4CBB808A02DB}"/>
    <cellStyle name="40% - Accent4 9 5" xfId="16618" xr:uid="{5089179B-5DCA-4374-A0D0-5DB61F32286D}"/>
    <cellStyle name="40% - Accent4 9 5 2" xfId="24182" xr:uid="{7BFE3E0B-9360-47FC-B296-F52AB99439B3}"/>
    <cellStyle name="40% - Accent4 9 5 2 2" xfId="39543" xr:uid="{120D98BF-399C-43E6-9F43-2580496470BD}"/>
    <cellStyle name="40% - Accent4 9 5 3" xfId="32295" xr:uid="{E1AD76CB-5F7D-4A5F-9E72-D15464070101}"/>
    <cellStyle name="40% - Accent4 9 6" xfId="17230" xr:uid="{2F4001ED-57A6-4FF7-8272-F4D9DC64CF15}"/>
    <cellStyle name="40% - Accent4 9 6 2" xfId="24764" xr:uid="{271BFF41-FB8D-44BE-8EEA-DE21E9F31345}"/>
    <cellStyle name="40% - Accent4 9 6 2 2" xfId="40125" xr:uid="{FFBEFC28-71DC-46E8-87E6-77C28FCF4B9A}"/>
    <cellStyle name="40% - Accent4 9 6 3" xfId="32877" xr:uid="{14530122-027C-44ED-B03B-75D35472F596}"/>
    <cellStyle name="40% - Accent4 9 7" xfId="22534" xr:uid="{FE0C2340-C0CB-448A-BB5F-D67747FFF796}"/>
    <cellStyle name="40% - Accent4 9 7 2" xfId="37895" xr:uid="{752855C1-E514-4C14-9B37-90551EA1E4C3}"/>
    <cellStyle name="40% - Accent4 9 8" xfId="30647" xr:uid="{525B5031-79A2-4659-9003-4FB04D05316F}"/>
    <cellStyle name="40% - Accent5" xfId="29" builtinId="47" customBuiltin="1"/>
    <cellStyle name="40% - Accent5 10" xfId="15310" xr:uid="{DF9A04DD-ACD6-400F-8A7B-4BD2A2A93B90}"/>
    <cellStyle name="40% - Accent5 10 2" xfId="19923" xr:uid="{770CE046-36E2-44B9-A495-65599504E7AD}"/>
    <cellStyle name="40% - Accent5 10 2 2" xfId="27424" xr:uid="{75552ED2-F6E1-4A3F-818B-2EFEFBA6134A}"/>
    <cellStyle name="40% - Accent5 10 2 2 2" xfId="42785" xr:uid="{ED96B5DE-C566-4B7C-8A49-FA0E3819F748}"/>
    <cellStyle name="40% - Accent5 10 2 3" xfId="35537" xr:uid="{85BA5637-9BE1-4F64-AF3D-932CC1FF0744}"/>
    <cellStyle name="40% - Accent5 10 3" xfId="17408" xr:uid="{DBFF6F17-D829-4C90-8857-BB62F22E5D82}"/>
    <cellStyle name="40% - Accent5 10 3 2" xfId="24941" xr:uid="{86CDE615-B731-4929-BAB5-93EB9F2CE584}"/>
    <cellStyle name="40% - Accent5 10 3 2 2" xfId="40302" xr:uid="{AA92055B-CDA5-4523-B46E-0813EB400171}"/>
    <cellStyle name="40% - Accent5 10 3 3" xfId="33054" xr:uid="{B7CC7DED-FDC7-4DC0-8D91-076644A67862}"/>
    <cellStyle name="40% - Accent5 10 4" xfId="20078" xr:uid="{D9C8BDE4-6968-45C1-B958-104C30391D2B}"/>
    <cellStyle name="40% - Accent5 10 4 2" xfId="27557" xr:uid="{11CC75BD-E3B7-4281-961A-351971E4109C}"/>
    <cellStyle name="40% - Accent5 10 4 2 2" xfId="42918" xr:uid="{D8C4037E-CE79-4E2C-BAFE-BD7442F824F3}"/>
    <cellStyle name="40% - Accent5 10 4 3" xfId="35670" xr:uid="{5C410C43-58C7-4F99-B2E6-A57023B928BE}"/>
    <cellStyle name="40% - Accent5 10 5" xfId="19892" xr:uid="{AB8801D6-8199-415B-9320-E8701479CA6B}"/>
    <cellStyle name="40% - Accent5 10 5 2" xfId="27397" xr:uid="{6DBC8C0C-9411-475F-A24E-8193CA424EC2}"/>
    <cellStyle name="40% - Accent5 10 5 2 2" xfId="42758" xr:uid="{849B1EEC-388F-4236-9C67-681B32DC8969}"/>
    <cellStyle name="40% - Accent5 10 5 3" xfId="35510" xr:uid="{DB3334DB-83C7-4B9D-906C-C5FAE6B1FCD5}"/>
    <cellStyle name="40% - Accent5 10 6" xfId="16968" xr:uid="{F45E4DD3-7038-45F8-A4DE-3E0D34106D69}"/>
    <cellStyle name="40% - Accent5 10 6 2" xfId="24511" xr:uid="{9253F552-36CD-40AD-B38D-56618CDE6607}"/>
    <cellStyle name="40% - Accent5 10 6 2 2" xfId="39872" xr:uid="{C2FFAE0C-5A4F-489C-AF70-F9285846C85C}"/>
    <cellStyle name="40% - Accent5 10 6 3" xfId="32624" xr:uid="{F0C63DD3-9F30-4E48-87F9-CB13C00F9CFB}"/>
    <cellStyle name="40% - Accent5 10 7" xfId="22974" xr:uid="{E8EC2488-A5C0-4D95-A2C3-3D63555D8260}"/>
    <cellStyle name="40% - Accent5 10 7 2" xfId="38335" xr:uid="{143B6DD3-5A67-46FF-9432-AC44F3FB7403}"/>
    <cellStyle name="40% - Accent5 10 8" xfId="31087" xr:uid="{59F10E7A-9254-4107-BE0B-E2507BE75AE1}"/>
    <cellStyle name="40% - Accent5 11" xfId="16036" xr:uid="{419232DB-EB44-4452-9B55-A084637632F3}"/>
    <cellStyle name="40% - Accent5 11 2" xfId="23645" xr:uid="{4F68D465-07F9-414B-BD20-B3C132F7AA70}"/>
    <cellStyle name="40% - Accent5 11 2 2" xfId="39006" xr:uid="{7D6C91BA-83DF-4632-BA5A-72ED1C407476}"/>
    <cellStyle name="40% - Accent5 11 3" xfId="31758" xr:uid="{51721DD9-AE70-4878-A045-4A0990A82E4B}"/>
    <cellStyle name="40% - Accent5 12" xfId="20237" xr:uid="{7877E1AE-1669-467F-8BCE-32F68768E75D}"/>
    <cellStyle name="40% - Accent5 12 2" xfId="27699" xr:uid="{813A7164-5163-4E4C-B2B2-C36CE2065E7E}"/>
    <cellStyle name="40% - Accent5 12 2 2" xfId="43060" xr:uid="{A7DA4707-5501-40C7-BC3C-49BADC5620F3}"/>
    <cellStyle name="40% - Accent5 12 3" xfId="35812" xr:uid="{DEF805FD-4849-4EBD-A818-48EF075BB9A6}"/>
    <cellStyle name="40% - Accent5 13" xfId="20322" xr:uid="{591067DE-F4EB-4E7B-90ED-21B97FC84FBE}"/>
    <cellStyle name="40% - Accent5 13 2" xfId="27774" xr:uid="{C032E017-6086-4603-A3E2-33474A85C059}"/>
    <cellStyle name="40% - Accent5 13 2 2" xfId="43135" xr:uid="{C367CD32-D3FD-46C6-9454-7A9CA2997F42}"/>
    <cellStyle name="40% - Accent5 13 3" xfId="35887" xr:uid="{81ABE5E2-710E-4571-8E9C-FC1A6A17C0B1}"/>
    <cellStyle name="40% - Accent5 14" xfId="20800" xr:uid="{49F0FAE7-F629-4EBE-A03A-AAAF0C90C011}"/>
    <cellStyle name="40% - Accent5 14 2" xfId="28191" xr:uid="{06E9571B-8CA3-4077-83A8-B46ADD1CF014}"/>
    <cellStyle name="40% - Accent5 14 2 2" xfId="43552" xr:uid="{823841EE-B1FF-4188-81B1-DC3EB89F1498}"/>
    <cellStyle name="40% - Accent5 14 3" xfId="36304" xr:uid="{1E5D5A6A-1904-4CDD-B678-D6E6DF4C8CD0}"/>
    <cellStyle name="40% - Accent5 15" xfId="21181" xr:uid="{6B0FB9CB-D7EF-430D-83B2-98B01814D0ED}"/>
    <cellStyle name="40% - Accent5 15 2" xfId="28515" xr:uid="{51B974F5-03D7-4464-8B0E-20EAB0ACBE6B}"/>
    <cellStyle name="40% - Accent5 15 2 2" xfId="43876" xr:uid="{548E3461-A8DE-4612-B4B8-83FEB346FE0B}"/>
    <cellStyle name="40% - Accent5 15 3" xfId="36628" xr:uid="{12A1BADA-82DA-4B28-B692-3E90E497DCA8}"/>
    <cellStyle name="40% - Accent5 16" xfId="21620" xr:uid="{B03A780A-38ED-4865-B5CF-5F27CEA62F52}"/>
    <cellStyle name="40% - Accent5 16 2" xfId="36981" xr:uid="{03BC31EA-E0FE-4203-8E82-482FFEBA0F2E}"/>
    <cellStyle name="40% - Accent5 17" xfId="13375" xr:uid="{8FAC01B4-5C8D-40BC-B40D-5FAB8A6758CC}"/>
    <cellStyle name="40% - Accent5 17 2" xfId="29732" xr:uid="{375C38D9-DB82-41F4-933D-77647E058A59}"/>
    <cellStyle name="40% - Accent5 18" xfId="28870" xr:uid="{EB70D928-7253-4872-955D-A9FFC8DA4C35}"/>
    <cellStyle name="40% - Accent5 19" xfId="44231" xr:uid="{967F5D83-AA63-4176-A79B-F2903609361B}"/>
    <cellStyle name="40% - Accent5 2" xfId="8491" xr:uid="{C30C0329-9D2D-41A0-B320-B7482D878E76}"/>
    <cellStyle name="40% - Accent5 2 10" xfId="20084" xr:uid="{A1ADCCAC-B221-4B75-A99B-F21345427C5A}"/>
    <cellStyle name="40% - Accent5 2 10 2" xfId="27563" xr:uid="{2C03AE37-BA49-49FF-9576-D3991DB22162}"/>
    <cellStyle name="40% - Accent5 2 10 2 2" xfId="42924" xr:uid="{1DC3E6F9-7DEF-4376-85F1-6718AA786ACD}"/>
    <cellStyle name="40% - Accent5 2 10 3" xfId="35676" xr:uid="{23F03675-BF2E-41D0-94CF-49316F977A92}"/>
    <cellStyle name="40% - Accent5 2 11" xfId="16394" xr:uid="{C01063D8-34FA-4F38-9363-F0536F857B0F}"/>
    <cellStyle name="40% - Accent5 2 11 2" xfId="23978" xr:uid="{0B32A2CA-0429-454C-A18A-907A8C3D2391}"/>
    <cellStyle name="40% - Accent5 2 11 2 2" xfId="39339" xr:uid="{F761C639-AB19-4D98-929D-14BD3F82C78C}"/>
    <cellStyle name="40% - Accent5 2 11 3" xfId="32091" xr:uid="{7220274B-F674-4AB6-89EE-5F7A094CC8B1}"/>
    <cellStyle name="40% - Accent5 2 12" xfId="20154" xr:uid="{3EF43A50-776B-44C0-A509-40AA806A9BFD}"/>
    <cellStyle name="40% - Accent5 2 12 2" xfId="27626" xr:uid="{9A6DD9E1-DB27-45D6-BE43-5E4CA5BD212A}"/>
    <cellStyle name="40% - Accent5 2 12 2 2" xfId="42987" xr:uid="{D19B6D81-4361-4FBF-8ED7-BF21D4ED36AD}"/>
    <cellStyle name="40% - Accent5 2 12 3" xfId="35739" xr:uid="{C65FC877-5415-4405-A072-37D4D1E953C0}"/>
    <cellStyle name="40% - Accent5 2 13" xfId="20230" xr:uid="{679CB376-9D28-4056-94B1-6EA3D365EC60}"/>
    <cellStyle name="40% - Accent5 2 13 2" xfId="27693" xr:uid="{DC18178C-C25F-4007-8EDB-4C68E79F5969}"/>
    <cellStyle name="40% - Accent5 2 13 2 2" xfId="43054" xr:uid="{66865094-A401-4DC1-ABA1-BE4583F0E690}"/>
    <cellStyle name="40% - Accent5 2 13 3" xfId="35806" xr:uid="{5557580F-CBED-4D54-8597-F6FF7CCDBCF3}"/>
    <cellStyle name="40% - Accent5 2 14" xfId="21688" xr:uid="{C50D4CBE-459F-4DA5-9F8A-213D2D70835D}"/>
    <cellStyle name="40% - Accent5 2 14 2" xfId="37049" xr:uid="{07BE434C-A654-4A2C-B3F2-7173CA18091C}"/>
    <cellStyle name="40% - Accent5 2 15" xfId="13502" xr:uid="{312893C0-CF94-42E3-AF45-8EDD99D7137C}"/>
    <cellStyle name="40% - Accent5 2 15 2" xfId="29800" xr:uid="{EBEFDE6F-6B26-413C-92AA-B698B94C4E13}"/>
    <cellStyle name="40% - Accent5 2 16" xfId="29059" xr:uid="{D0132D75-BF66-4EB9-99DC-0E2E6204A719}"/>
    <cellStyle name="40% - Accent5 2 17" xfId="12700" xr:uid="{FC632362-51F3-4E74-A15E-679D65DBE366}"/>
    <cellStyle name="40% - Accent5 2 18" xfId="44392" xr:uid="{B8A6BF99-9032-4087-BFFD-C02C5979F48A}"/>
    <cellStyle name="40% - Accent5 2 2" xfId="12268" xr:uid="{557F30F4-3735-4753-A391-BE6A5CC2E781}"/>
    <cellStyle name="40% - Accent5 2 2 10" xfId="14436" xr:uid="{CD47CB6F-16B9-422D-A70B-7B5E3858B0B2}"/>
    <cellStyle name="40% - Accent5 2 2 10 2" xfId="30342" xr:uid="{01AC7AA7-C80F-44C8-9F7D-6B3352764670}"/>
    <cellStyle name="40% - Accent5 2 2 11" xfId="29489" xr:uid="{1FB26401-6D0E-4562-B9BD-FFA742556C83}"/>
    <cellStyle name="40% - Accent5 2 2 12" xfId="13132" xr:uid="{A96065BB-2A4C-4B90-BC52-52D719D54297}"/>
    <cellStyle name="40% - Accent5 2 2 13" xfId="44425" xr:uid="{9CDD9110-AF3B-47A4-BDB7-4B03BA0B7F1F}"/>
    <cellStyle name="40% - Accent5 2 2 2" xfId="17844" xr:uid="{78AA4DA4-0921-485E-9546-37BD46AABDD4}"/>
    <cellStyle name="40% - Accent5 2 2 2 2" xfId="25373" xr:uid="{16431E0A-9699-4BA8-91B6-0F10AD60AED8}"/>
    <cellStyle name="40% - Accent5 2 2 2 2 2" xfId="40734" xr:uid="{A4118EDD-CF13-49D8-94D2-FB1C2633DCD1}"/>
    <cellStyle name="40% - Accent5 2 2 2 3" xfId="33486" xr:uid="{E9E612A4-DAE9-4BC4-86B9-B04591F6B872}"/>
    <cellStyle name="40% - Accent5 2 2 3" xfId="18689" xr:uid="{E37B6FDD-5324-4EEC-B5EC-E6F9DDE93663}"/>
    <cellStyle name="40% - Accent5 2 2 3 2" xfId="26215" xr:uid="{B9F319EA-A8F1-415D-AA1B-4625DBF2AA7E}"/>
    <cellStyle name="40% - Accent5 2 2 3 2 2" xfId="41576" xr:uid="{79AC12A8-B361-4871-B45B-EBFE318BA0BC}"/>
    <cellStyle name="40% - Accent5 2 2 3 3" xfId="34328" xr:uid="{C95E5261-11C4-444B-967C-9F5E307688A3}"/>
    <cellStyle name="40% - Accent5 2 2 4" xfId="19534" xr:uid="{8D795D2A-F33E-402A-BDB1-EDC9D76A45BD}"/>
    <cellStyle name="40% - Accent5 2 2 4 2" xfId="27051" xr:uid="{63ACAF38-0882-4BD1-8536-2642E140FB49}"/>
    <cellStyle name="40% - Accent5 2 2 4 2 2" xfId="42412" xr:uid="{E8D10F19-7EC8-494C-A980-5F807BC62D15}"/>
    <cellStyle name="40% - Accent5 2 2 4 3" xfId="35164" xr:uid="{B4790526-0B68-4C7F-85FE-8591E5CDB711}"/>
    <cellStyle name="40% - Accent5 2 2 5" xfId="17095" xr:uid="{47D81694-C422-43E2-8BCC-6B7248E803A9}"/>
    <cellStyle name="40% - Accent5 2 2 5 2" xfId="24634" xr:uid="{93625356-6030-403C-96C3-105EDBD004C3}"/>
    <cellStyle name="40% - Accent5 2 2 5 2 2" xfId="39995" xr:uid="{B484D6F1-B9CA-44C4-8893-745B8CE5A1B4}"/>
    <cellStyle name="40% - Accent5 2 2 5 3" xfId="32747" xr:uid="{5500AF6E-5218-413D-9A07-9DBA23F8E8ED}"/>
    <cellStyle name="40% - Accent5 2 2 6" xfId="16632" xr:uid="{30231376-C89C-461B-BC41-E8F526F0452A}"/>
    <cellStyle name="40% - Accent5 2 2 6 2" xfId="24196" xr:uid="{4895A189-ABCD-4E70-8709-AB6F9E48C9A1}"/>
    <cellStyle name="40% - Accent5 2 2 6 2 2" xfId="39557" xr:uid="{7C9D162B-A294-4A76-8964-23234C2962BC}"/>
    <cellStyle name="40% - Accent5 2 2 6 3" xfId="32309" xr:uid="{CCA65056-A6B2-4700-A91D-A6AECC7D5DB8}"/>
    <cellStyle name="40% - Accent5 2 2 7" xfId="20516" xr:uid="{0247A3AE-B559-4029-B7CD-7608B5C5CCFC}"/>
    <cellStyle name="40% - Accent5 2 2 7 2" xfId="27945" xr:uid="{BC6E6132-F6E4-4854-B3D7-98E874BA61CF}"/>
    <cellStyle name="40% - Accent5 2 2 7 2 2" xfId="43306" xr:uid="{EDAE53A4-7063-47DC-90DB-8F55DA6F27E7}"/>
    <cellStyle name="40% - Accent5 2 2 7 3" xfId="36058" xr:uid="{F6AC2B7E-A345-456B-88D4-F464FE0682F7}"/>
    <cellStyle name="40% - Accent5 2 2 8" xfId="20962" xr:uid="{4F43FB67-641D-4275-ACD6-025D3C801514}"/>
    <cellStyle name="40% - Accent5 2 2 8 2" xfId="28331" xr:uid="{D829CBF5-342D-4730-BC53-608239CAB1D4}"/>
    <cellStyle name="40% - Accent5 2 2 8 2 2" xfId="43692" xr:uid="{48FB5244-82B3-4275-8621-89276331FF58}"/>
    <cellStyle name="40% - Accent5 2 2 8 3" xfId="36444" xr:uid="{0CD6F566-FF2B-420D-8FBB-2631C8049D95}"/>
    <cellStyle name="40% - Accent5 2 2 9" xfId="22230" xr:uid="{11FB5C35-4A54-42DA-BD34-0785F176BF3D}"/>
    <cellStyle name="40% - Accent5 2 2 9 2" xfId="37591" xr:uid="{EC6D03EF-47F9-42FD-B164-85932EA005CB}"/>
    <cellStyle name="40% - Accent5 2 3" xfId="14397" xr:uid="{DB780A77-C29C-4ACA-9767-60BEE2690F31}"/>
    <cellStyle name="40% - Accent5 2 3 10" xfId="30313" xr:uid="{ACCD165C-3B09-4AB4-B58A-5072E91741A9}"/>
    <cellStyle name="40% - Accent5 2 3 2" xfId="17807" xr:uid="{1866858F-948F-4E3B-A161-5C9DD488B5CE}"/>
    <cellStyle name="40% - Accent5 2 3 2 2" xfId="25337" xr:uid="{3801B41C-F330-41AE-84D4-44418E2977D3}"/>
    <cellStyle name="40% - Accent5 2 3 2 2 2" xfId="40698" xr:uid="{9D8179D1-289C-4574-9B16-6AA512737CF7}"/>
    <cellStyle name="40% - Accent5 2 3 2 3" xfId="33450" xr:uid="{31940EA5-18F9-4EA2-8E52-2677CB6C8526}"/>
    <cellStyle name="40% - Accent5 2 3 3" xfId="18651" xr:uid="{6704ECE4-BB07-48CE-9541-0E532DCB1388}"/>
    <cellStyle name="40% - Accent5 2 3 3 2" xfId="26177" xr:uid="{3533422D-8EC6-40F9-B6D7-69DF082C21F3}"/>
    <cellStyle name="40% - Accent5 2 3 3 2 2" xfId="41538" xr:uid="{3227A68B-C5BD-45DB-A81D-935A17E3A4B3}"/>
    <cellStyle name="40% - Accent5 2 3 3 3" xfId="34290" xr:uid="{41CB799B-F371-4F56-B9C7-ABB3008500F5}"/>
    <cellStyle name="40% - Accent5 2 3 4" xfId="19498" xr:uid="{CE844D4B-5498-4CD2-B2F1-9F50CCB70966}"/>
    <cellStyle name="40% - Accent5 2 3 4 2" xfId="27016" xr:uid="{00AD020A-D4CC-41BF-8430-A89E23D0B399}"/>
    <cellStyle name="40% - Accent5 2 3 4 2 2" xfId="42377" xr:uid="{0A71091F-F43B-4D48-8741-7E65095AAF82}"/>
    <cellStyle name="40% - Accent5 2 3 4 3" xfId="35129" xr:uid="{BDF926C6-5AB0-4250-87D6-C608AB6FFBB2}"/>
    <cellStyle name="40% - Accent5 2 3 5" xfId="15243" xr:uid="{1E14DA2E-8426-412B-B874-99171B9C9025}"/>
    <cellStyle name="40% - Accent5 2 3 5 2" xfId="22912" xr:uid="{B8AF1CEE-F056-4E16-82BC-85D7EBB8D9AF}"/>
    <cellStyle name="40% - Accent5 2 3 5 2 2" xfId="38273" xr:uid="{A0CB14D5-73BC-44DD-9E9B-9EC5E37308ED}"/>
    <cellStyle name="40% - Accent5 2 3 5 3" xfId="31025" xr:uid="{E9F47A53-94B8-4209-BE63-894C08D3859B}"/>
    <cellStyle name="40% - Accent5 2 3 6" xfId="14896" xr:uid="{6D2DA3C5-321A-42D3-8319-634C5F7D465B}"/>
    <cellStyle name="40% - Accent5 2 3 6 2" xfId="22589" xr:uid="{94D45996-6521-4990-A0A9-B2E3E586F265}"/>
    <cellStyle name="40% - Accent5 2 3 6 2 2" xfId="37950" xr:uid="{3C07F097-BB4E-432C-9012-40612DAB8F1F}"/>
    <cellStyle name="40% - Accent5 2 3 6 3" xfId="30702" xr:uid="{E3AE260C-D2BF-4DFD-A8A6-4315358F2669}"/>
    <cellStyle name="40% - Accent5 2 3 7" xfId="16230" xr:uid="{0CEE170F-87A2-4AB5-A17F-EDE7F4D9DA2B}"/>
    <cellStyle name="40% - Accent5 2 3 7 2" xfId="23827" xr:uid="{AE434BAC-E7F9-4D1F-A5CD-482F14FA3E1C}"/>
    <cellStyle name="40% - Accent5 2 3 7 2 2" xfId="39188" xr:uid="{2B3328B8-B6FF-4683-B2DD-D345600070FF}"/>
    <cellStyle name="40% - Accent5 2 3 7 3" xfId="31940" xr:uid="{316A2619-3A65-4262-9DE8-02CBF60EE444}"/>
    <cellStyle name="40% - Accent5 2 3 8" xfId="18139" xr:uid="{1658D238-D8DB-4A12-A675-A6F925894C53}"/>
    <cellStyle name="40% - Accent5 2 3 8 2" xfId="25668" xr:uid="{66AD35AE-7E18-4AE2-B4E5-6E5DA5AB2ABD}"/>
    <cellStyle name="40% - Accent5 2 3 8 2 2" xfId="41029" xr:uid="{E9A34DD5-3574-493D-B5DC-88147AAF4012}"/>
    <cellStyle name="40% - Accent5 2 3 8 3" xfId="33781" xr:uid="{D07C00C5-4135-4A11-BA52-9E9A96517F45}"/>
    <cellStyle name="40% - Accent5 2 3 9" xfId="22201" xr:uid="{2F2903F9-142D-4FF6-8904-2BEB43FE3728}"/>
    <cellStyle name="40% - Accent5 2 3 9 2" xfId="37562" xr:uid="{67F27283-FC06-4705-8FF4-3B22E98C9830}"/>
    <cellStyle name="40% - Accent5 2 4" xfId="14252" xr:uid="{DC1DDBCD-656D-4BEB-8311-6BA7E4708390}"/>
    <cellStyle name="40% - Accent5 2 4 10" xfId="30221" xr:uid="{1413A946-D3A4-44C8-893F-6CF60EDB7B2A}"/>
    <cellStyle name="40% - Accent5 2 4 2" xfId="17682" xr:uid="{DF76E43A-9C09-45C4-A23E-1ADBEEC80FBE}"/>
    <cellStyle name="40% - Accent5 2 4 2 2" xfId="25214" xr:uid="{D5B983F7-D89C-49B5-AC3C-21F782ACA2CC}"/>
    <cellStyle name="40% - Accent5 2 4 2 2 2" xfId="40575" xr:uid="{69E424AC-0906-40AB-A33E-75D46CC66E2C}"/>
    <cellStyle name="40% - Accent5 2 4 2 3" xfId="33327" xr:uid="{235FD73F-CF5B-4373-BD13-EE97384CE76E}"/>
    <cellStyle name="40% - Accent5 2 4 3" xfId="18529" xr:uid="{69FC4270-2611-4D0A-A51D-6551B64B5F31}"/>
    <cellStyle name="40% - Accent5 2 4 3 2" xfId="26056" xr:uid="{2F776CD0-74CE-4339-AD47-70716748641E}"/>
    <cellStyle name="40% - Accent5 2 4 3 2 2" xfId="41417" xr:uid="{72F67EEE-27D1-4FE5-B96A-647DE2B36321}"/>
    <cellStyle name="40% - Accent5 2 4 3 3" xfId="34169" xr:uid="{F093E6A1-2392-4C0D-B627-6E020D82FFCC}"/>
    <cellStyle name="40% - Accent5 2 4 4" xfId="19372" xr:uid="{756DE0AE-513C-4A70-A4A2-2849B3435479}"/>
    <cellStyle name="40% - Accent5 2 4 4 2" xfId="26891" xr:uid="{E142731B-CEC2-4E03-ADD5-D9990A2CF79A}"/>
    <cellStyle name="40% - Accent5 2 4 4 2 2" xfId="42252" xr:uid="{E4D4680F-B3FF-4185-B4D8-7560DF2D3807}"/>
    <cellStyle name="40% - Accent5 2 4 4 3" xfId="35004" xr:uid="{EC55FF17-701D-4368-95C3-C7AF03A4C7D9}"/>
    <cellStyle name="40% - Accent5 2 4 5" xfId="14867" xr:uid="{DDD45B7F-CA81-4EB6-B968-E98D231E2D66}"/>
    <cellStyle name="40% - Accent5 2 4 5 2" xfId="22563" xr:uid="{89DB9B90-12D5-41AF-B3D9-17EF2B4AEF60}"/>
    <cellStyle name="40% - Accent5 2 4 5 2 2" xfId="37924" xr:uid="{A92672C2-2C24-466C-ADF5-9FEE871B5E17}"/>
    <cellStyle name="40% - Accent5 2 4 5 3" xfId="30676" xr:uid="{53F51051-6846-4B3B-9EAF-F1E5A73117C1}"/>
    <cellStyle name="40% - Accent5 2 4 6" xfId="16833" xr:uid="{6AF73218-C6FC-4F5C-A8C5-2DE1298CEB48}"/>
    <cellStyle name="40% - Accent5 2 4 6 2" xfId="24385" xr:uid="{77BF6BBE-69F4-4C30-9736-9EB47E77632B}"/>
    <cellStyle name="40% - Accent5 2 4 6 2 2" xfId="39746" xr:uid="{DF911A9D-9205-4A2F-87AD-80F4B3607C2B}"/>
    <cellStyle name="40% - Accent5 2 4 6 3" xfId="32498" xr:uid="{B74D9767-E42D-4BA1-B24E-71F5C80DA4CF}"/>
    <cellStyle name="40% - Accent5 2 4 7" xfId="15004" xr:uid="{1F0AAAAF-BC7E-4C69-BA09-C11EEA1C3FC1}"/>
    <cellStyle name="40% - Accent5 2 4 7 2" xfId="22693" xr:uid="{443EB831-D1D0-44F7-B469-4922BFBB730D}"/>
    <cellStyle name="40% - Accent5 2 4 7 2 2" xfId="38054" xr:uid="{6AC9E346-8205-4F7B-A502-B60074E8A722}"/>
    <cellStyle name="40% - Accent5 2 4 7 3" xfId="30806" xr:uid="{6DD7C442-1AA4-4134-964C-7934D8A63BD4}"/>
    <cellStyle name="40% - Accent5 2 4 8" xfId="19075" xr:uid="{D99B849C-7D04-4FAA-A5D8-FAE95343E72F}"/>
    <cellStyle name="40% - Accent5 2 4 8 2" xfId="26599" xr:uid="{A864A3C7-FD24-4EC5-9BE9-E5BE7D549071}"/>
    <cellStyle name="40% - Accent5 2 4 8 2 2" xfId="41960" xr:uid="{B624D920-5160-4B67-A487-EB8C7EC07D47}"/>
    <cellStyle name="40% - Accent5 2 4 8 3" xfId="34712" xr:uid="{4844785E-CF66-4EAA-8FEC-1712A00975D7}"/>
    <cellStyle name="40% - Accent5 2 4 9" xfId="22109" xr:uid="{D38F3DBE-6C22-48A2-89C1-A620CEE3CCDD}"/>
    <cellStyle name="40% - Accent5 2 4 9 2" xfId="37470" xr:uid="{CD800F2E-AA21-439D-B84F-66C46D2DA035}"/>
    <cellStyle name="40% - Accent5 2 5" xfId="13890" xr:uid="{7EC9955B-5285-4C79-B294-FEFEAB6389E9}"/>
    <cellStyle name="40% - Accent5 2 5 10" xfId="29986" xr:uid="{3BF58CCB-15D0-418D-8B46-714942898A7B}"/>
    <cellStyle name="40% - Accent5 2 5 2" xfId="17365" xr:uid="{6ABF7186-BCD9-486E-B8A3-DEF668C56F56}"/>
    <cellStyle name="40% - Accent5 2 5 2 2" xfId="24898" xr:uid="{197A64B3-A74B-4B6C-A74C-F793B0079204}"/>
    <cellStyle name="40% - Accent5 2 5 2 2 2" xfId="40259" xr:uid="{33E338EB-B093-4278-A2E2-495386D021AF}"/>
    <cellStyle name="40% - Accent5 2 5 2 3" xfId="33011" xr:uid="{129B9817-3101-4F91-86DC-6B73CF11E6E1}"/>
    <cellStyle name="40% - Accent5 2 5 3" xfId="18225" xr:uid="{727F4DFA-8914-4425-892E-47C186A80A07}"/>
    <cellStyle name="40% - Accent5 2 5 3 2" xfId="25754" xr:uid="{A7DC106B-5DCB-49D6-B2EC-124A8E3324B7}"/>
    <cellStyle name="40% - Accent5 2 5 3 2 2" xfId="41115" xr:uid="{816800B4-8C9E-45CD-9617-EB1BF1713FFB}"/>
    <cellStyle name="40% - Accent5 2 5 3 3" xfId="33867" xr:uid="{12BB1E75-7985-4652-8315-EF6FCA68B76F}"/>
    <cellStyle name="40% - Accent5 2 5 4" xfId="19070" xr:uid="{14372B74-A4E6-41B0-A379-FDE6A4E60938}"/>
    <cellStyle name="40% - Accent5 2 5 4 2" xfId="26594" xr:uid="{EDB31184-5D4F-4A00-B305-54EEF2AFDF30}"/>
    <cellStyle name="40% - Accent5 2 5 4 2 2" xfId="41955" xr:uid="{D18623B5-B258-477C-9AA9-802D1A2B8537}"/>
    <cellStyle name="40% - Accent5 2 5 4 3" xfId="34707" xr:uid="{38EDC7ED-3841-4F1A-8884-35B9416348DC}"/>
    <cellStyle name="40% - Accent5 2 5 5" xfId="17144" xr:uid="{ADF50A0F-C711-4189-B8A6-F0819F06C891}"/>
    <cellStyle name="40% - Accent5 2 5 5 2" xfId="24683" xr:uid="{B9D6A70B-32D4-41D8-A754-F91D517F88EA}"/>
    <cellStyle name="40% - Accent5 2 5 5 2 2" xfId="40044" xr:uid="{94A44A53-6AE9-4974-9744-BD39514C65F8}"/>
    <cellStyle name="40% - Accent5 2 5 5 3" xfId="32796" xr:uid="{5F0DE337-5D99-4AC4-BC08-9474073F9C27}"/>
    <cellStyle name="40% - Accent5 2 5 6" xfId="20249" xr:uid="{A87F49A0-BA7D-4224-B881-DEA0BD235E43}"/>
    <cellStyle name="40% - Accent5 2 5 6 2" xfId="27710" xr:uid="{3A9548AD-0555-4DCF-8E0A-2A555CC83F67}"/>
    <cellStyle name="40% - Accent5 2 5 6 2 2" xfId="43071" xr:uid="{2343F28C-798B-40BF-9199-2602052D5C64}"/>
    <cellStyle name="40% - Accent5 2 5 6 3" xfId="35823" xr:uid="{D45656F8-C9C1-4816-8FB8-7DD29A3785D8}"/>
    <cellStyle name="40% - Accent5 2 5 7" xfId="20076" xr:uid="{A78FB856-3D02-4FD9-B0DF-A81532CF62A8}"/>
    <cellStyle name="40% - Accent5 2 5 7 2" xfId="27555" xr:uid="{82B8CEB4-D646-4486-8237-79913FDB5688}"/>
    <cellStyle name="40% - Accent5 2 5 7 2 2" xfId="42916" xr:uid="{DBA663FF-983F-4DF4-BAF0-F283B51C5A00}"/>
    <cellStyle name="40% - Accent5 2 5 7 3" xfId="35668" xr:uid="{95DCE2ED-51B0-4AD6-9657-9CBD5EEC0DA6}"/>
    <cellStyle name="40% - Accent5 2 5 8" xfId="20371" xr:uid="{BB6310D7-0C00-42F8-ACF5-6FE95E1EC3C1}"/>
    <cellStyle name="40% - Accent5 2 5 8 2" xfId="27817" xr:uid="{9D35026D-00BF-46A1-B542-07A0A28E3434}"/>
    <cellStyle name="40% - Accent5 2 5 8 2 2" xfId="43178" xr:uid="{65260F44-FF91-441D-B64F-BF03E42F6601}"/>
    <cellStyle name="40% - Accent5 2 5 8 3" xfId="35930" xr:uid="{9C2F4FBC-8811-46E1-8225-B39C28906501}"/>
    <cellStyle name="40% - Accent5 2 5 9" xfId="21874" xr:uid="{B64B62EB-DB22-4A57-9826-AD58270F6188}"/>
    <cellStyle name="40% - Accent5 2 5 9 2" xfId="37235" xr:uid="{5ADDF4A3-FB04-43CF-A217-01129172B7E7}"/>
    <cellStyle name="40% - Accent5 2 6" xfId="14608" xr:uid="{7879C638-2A3F-4EE5-B831-26EF2ED1D901}"/>
    <cellStyle name="40% - Accent5 2 6 10" xfId="30498" xr:uid="{082BE74C-B4EE-44EB-A3B2-ACDD07397797}"/>
    <cellStyle name="40% - Accent5 2 6 2" xfId="18012" xr:uid="{B19E22E6-846C-4401-8688-41D036A3EDE7}"/>
    <cellStyle name="40% - Accent5 2 6 2 2" xfId="25541" xr:uid="{1866E655-963A-4732-9413-B4FBE79C3767}"/>
    <cellStyle name="40% - Accent5 2 6 2 2 2" xfId="40902" xr:uid="{6167AA3B-33AD-4A6A-9D4B-1FB647B40160}"/>
    <cellStyle name="40% - Accent5 2 6 2 3" xfId="33654" xr:uid="{169F80B5-BBCB-4A42-897C-077DFBA3FDA3}"/>
    <cellStyle name="40% - Accent5 2 6 3" xfId="18857" xr:uid="{7CFBC993-2759-4258-8764-4E5A5FC9E81F}"/>
    <cellStyle name="40% - Accent5 2 6 3 2" xfId="26383" xr:uid="{0D73BE21-4D30-4972-9D55-9380CD41B8EB}"/>
    <cellStyle name="40% - Accent5 2 6 3 2 2" xfId="41744" xr:uid="{D8B08F6D-088E-4DD5-AA1B-AC5CA14BB56F}"/>
    <cellStyle name="40% - Accent5 2 6 3 3" xfId="34496" xr:uid="{BA569A76-EC3C-4C94-9052-BCD3C877003C}"/>
    <cellStyle name="40% - Accent5 2 6 4" xfId="19699" xr:uid="{D533DBEE-5EF3-496E-86A1-36AC62FAE2FB}"/>
    <cellStyle name="40% - Accent5 2 6 4 2" xfId="27216" xr:uid="{146CEBF8-5431-474D-9E4A-D531C6D720A9}"/>
    <cellStyle name="40% - Accent5 2 6 4 2 2" xfId="42577" xr:uid="{5D9BBEAC-7E5C-4370-AD78-4A6C00AB57F6}"/>
    <cellStyle name="40% - Accent5 2 6 4 3" xfId="35329" xr:uid="{540651A7-3504-4110-B6BD-1EDA84FE99C0}"/>
    <cellStyle name="40% - Accent5 2 6 5" xfId="16583" xr:uid="{0D97BF8B-E3E5-4717-9765-B3695ABC369E}"/>
    <cellStyle name="40% - Accent5 2 6 5 2" xfId="24149" xr:uid="{824231F9-F8BE-45BE-9979-45189BCE7F33}"/>
    <cellStyle name="40% - Accent5 2 6 5 2 2" xfId="39510" xr:uid="{0A7C2CEE-5457-47F5-9845-80DBEBC4580A}"/>
    <cellStyle name="40% - Accent5 2 6 5 3" xfId="32262" xr:uid="{83138B33-26EB-4E7D-8C4D-6F90F105BFAE}"/>
    <cellStyle name="40% - Accent5 2 6 6" xfId="15801" xr:uid="{DB073868-AC4E-4694-9231-BC31EEB61B75}"/>
    <cellStyle name="40% - Accent5 2 6 6 2" xfId="23432" xr:uid="{90474146-2D64-4A06-AD44-D3CFDA49208E}"/>
    <cellStyle name="40% - Accent5 2 6 6 2 2" xfId="38793" xr:uid="{5842A6F3-3284-4D75-88E3-9231D3AE3564}"/>
    <cellStyle name="40% - Accent5 2 6 6 3" xfId="31545" xr:uid="{432B5EC7-5609-46C8-8EAD-F4263F0C2247}"/>
    <cellStyle name="40% - Accent5 2 6 7" xfId="16404" xr:uid="{DC355206-C716-4DC8-964C-6734FEF871FD}"/>
    <cellStyle name="40% - Accent5 2 6 7 2" xfId="23987" xr:uid="{4957FF99-7C6E-4336-A041-09985C15D800}"/>
    <cellStyle name="40% - Accent5 2 6 7 2 2" xfId="39348" xr:uid="{EA726F65-42E1-4F41-BC24-61B77029E015}"/>
    <cellStyle name="40% - Accent5 2 6 7 3" xfId="32100" xr:uid="{495A10DE-AFEF-4B2C-B758-01E076BE79DC}"/>
    <cellStyle name="40% - Accent5 2 6 8" xfId="20406" xr:uid="{A56CC79F-E179-4800-96D3-6937F579FF19}"/>
    <cellStyle name="40% - Accent5 2 6 8 2" xfId="27848" xr:uid="{BDFDD08B-0176-4DC7-AC92-359D27D652CC}"/>
    <cellStyle name="40% - Accent5 2 6 8 2 2" xfId="43209" xr:uid="{39D719A2-4C2F-4832-8073-0683A27F0D54}"/>
    <cellStyle name="40% - Accent5 2 6 8 3" xfId="35961" xr:uid="{97A44B75-2AF9-4B8D-A2F0-7234A8EAE0E5}"/>
    <cellStyle name="40% - Accent5 2 6 9" xfId="22386" xr:uid="{7B7BF3C5-CAB6-4B77-BDEE-649FEC4BC07C}"/>
    <cellStyle name="40% - Accent5 2 6 9 2" xfId="37747" xr:uid="{C57E9727-35CB-4708-8F46-85714E153736}"/>
    <cellStyle name="40% - Accent5 2 7" xfId="16963" xr:uid="{1DE44085-DC2A-46EF-A58F-7B32F9A5F33D}"/>
    <cellStyle name="40% - Accent5 2 7 2" xfId="24506" xr:uid="{D501F244-A95E-42BF-B943-1829359DBBCD}"/>
    <cellStyle name="40% - Accent5 2 7 2 2" xfId="39867" xr:uid="{D1CB580C-9149-4865-9890-2244C51DCD8D}"/>
    <cellStyle name="40% - Accent5 2 7 3" xfId="32619" xr:uid="{A43ABFC0-08BC-47A6-BF73-C45C21D65D7F}"/>
    <cellStyle name="40% - Accent5 2 8" xfId="17372" xr:uid="{C1A27CB1-0C5D-4CA5-9086-C76A1D872D8C}"/>
    <cellStyle name="40% - Accent5 2 8 2" xfId="24905" xr:uid="{C81A102E-7FAD-4BB6-AE2D-FEEA25A421BC}"/>
    <cellStyle name="40% - Accent5 2 8 2 2" xfId="40266" xr:uid="{E8D90AE0-5C42-43F3-BEBA-E9DADE3D87BB}"/>
    <cellStyle name="40% - Accent5 2 8 3" xfId="33018" xr:uid="{99085CD4-FC57-4B27-851D-FB3B72199550}"/>
    <cellStyle name="40% - Accent5 2 9" xfId="18987" xr:uid="{8D1F45EC-8B4C-4DAD-805A-4C693DB8FE35}"/>
    <cellStyle name="40% - Accent5 2 9 2" xfId="26513" xr:uid="{788B95A3-8A2C-4853-93CB-ACF9477DF135}"/>
    <cellStyle name="40% - Accent5 2 9 2 2" xfId="41874" xr:uid="{2B20E0A6-BA42-4D38-ADEA-7335F7A5C1D9}"/>
    <cellStyle name="40% - Accent5 2 9 3" xfId="34626" xr:uid="{6A424D58-0D98-42CC-857D-5FBE5172BF16}"/>
    <cellStyle name="40% - Accent5 20" xfId="12512" xr:uid="{4BF47D90-5E26-44AC-8FD9-354B97E6DE95}"/>
    <cellStyle name="40% - Accent5 3" xfId="8549" xr:uid="{448BC2BC-1C78-4070-A81E-7490A552D670}"/>
    <cellStyle name="40% - Accent5 3 10" xfId="20333" xr:uid="{5EB0B528-C9BA-4E29-8503-6686D8E6B307}"/>
    <cellStyle name="40% - Accent5 3 10 2" xfId="27785" xr:uid="{70617488-3216-4F73-99E6-C58FCB591CC6}"/>
    <cellStyle name="40% - Accent5 3 10 2 2" xfId="43146" xr:uid="{016D65D4-0F91-4659-9084-9578E067FB8B}"/>
    <cellStyle name="40% - Accent5 3 10 3" xfId="35898" xr:uid="{EB1784D4-4631-4C3A-A5DE-F9ECFD17DE96}"/>
    <cellStyle name="40% - Accent5 3 11" xfId="20809" xr:uid="{19B61548-1744-4193-AF73-ACF277132BF4}"/>
    <cellStyle name="40% - Accent5 3 11 2" xfId="28200" xr:uid="{A49A92A8-F5D1-486D-824D-2587988DDEB4}"/>
    <cellStyle name="40% - Accent5 3 11 2 2" xfId="43561" xr:uid="{4DFB098F-4A28-402A-946C-E465680B0548}"/>
    <cellStyle name="40% - Accent5 3 11 3" xfId="36313" xr:uid="{6AFF6947-4541-4D48-8D28-3E8C182D42E4}"/>
    <cellStyle name="40% - Accent5 3 12" xfId="21187" xr:uid="{827D3E4B-B7D6-4578-9E40-ED9133059D8C}"/>
    <cellStyle name="40% - Accent5 3 12 2" xfId="28521" xr:uid="{EB20CDD1-FB74-45AF-A305-E54113E25928}"/>
    <cellStyle name="40% - Accent5 3 12 2 2" xfId="43882" xr:uid="{940F470D-480A-4D8D-91C5-ECBEB9459FEA}"/>
    <cellStyle name="40% - Accent5 3 12 3" xfId="36634" xr:uid="{1184F640-FCF9-4CB1-A65B-E9589BD62904}"/>
    <cellStyle name="40% - Accent5 3 13" xfId="21460" xr:uid="{B02C1813-E4B4-4BAE-BA9F-1D1DEC037D1B}"/>
    <cellStyle name="40% - Accent5 3 13 2" xfId="28743" xr:uid="{C9B403CD-5A43-4A96-9672-FA51E0318671}"/>
    <cellStyle name="40% - Accent5 3 13 2 2" xfId="44104" xr:uid="{FB73B7B9-4F8B-47CD-8092-45D6C9252D74}"/>
    <cellStyle name="40% - Accent5 3 13 3" xfId="36856" xr:uid="{9CAC8F31-62BE-4622-9501-C2012306178B}"/>
    <cellStyle name="40% - Accent5 3 14" xfId="21744" xr:uid="{DA395615-9714-46DE-8AC5-9E21B3121C33}"/>
    <cellStyle name="40% - Accent5 3 14 2" xfId="37105" xr:uid="{15C24B6F-4117-4A02-A564-CC2E22D1070A}"/>
    <cellStyle name="40% - Accent5 3 15" xfId="13558" xr:uid="{BDA4B31C-CBB3-4367-8773-C55C6F43D0DD}"/>
    <cellStyle name="40% - Accent5 3 15 2" xfId="29856" xr:uid="{60E2D492-2A08-4020-871B-66A1FC7F7F20}"/>
    <cellStyle name="40% - Accent5 3 16" xfId="29115" xr:uid="{E5B60616-8CFD-439F-B7A7-984384C82111}"/>
    <cellStyle name="40% - Accent5 3 17" xfId="12756" xr:uid="{FAE78019-73BA-441E-B5F6-51436C1E9BCD}"/>
    <cellStyle name="40% - Accent5 3 18" xfId="44409" xr:uid="{52D5366A-9E9E-4189-8931-B391BB76677C}"/>
    <cellStyle name="40% - Accent5 3 2" xfId="12324" xr:uid="{6A5EA17F-9F2F-4600-9CBC-F3C938D833E6}"/>
    <cellStyle name="40% - Accent5 3 2 10" xfId="14495" xr:uid="{B75DB8C8-CD0E-4389-AB6E-BCD61844C81E}"/>
    <cellStyle name="40% - Accent5 3 2 10 2" xfId="30401" xr:uid="{F3819F82-8D0B-4DE3-B7AC-2BC58B0197FD}"/>
    <cellStyle name="40% - Accent5 3 2 11" xfId="29545" xr:uid="{F95D80AE-1CF8-4B09-BA46-E2C55228C717}"/>
    <cellStyle name="40% - Accent5 3 2 12" xfId="13188" xr:uid="{A41AC36B-E951-4C8D-A161-36B823D3BFA1}"/>
    <cellStyle name="40% - Accent5 3 2 13" xfId="44439" xr:uid="{FC297A1F-172E-485C-B3F9-5A6240EE1DEB}"/>
    <cellStyle name="40% - Accent5 3 2 2" xfId="17903" xr:uid="{AD2C4394-F9AC-4EF0-BF12-5219724AA5D0}"/>
    <cellStyle name="40% - Accent5 3 2 2 2" xfId="25432" xr:uid="{5B537D43-1357-48DE-9778-F6AE26DAABDF}"/>
    <cellStyle name="40% - Accent5 3 2 2 2 2" xfId="40793" xr:uid="{886C06C1-A639-4A1E-9A70-E99A366FFE18}"/>
    <cellStyle name="40% - Accent5 3 2 2 3" xfId="33545" xr:uid="{3FE1AB61-D0B2-4CC3-AC2C-A51E814DAF14}"/>
    <cellStyle name="40% - Accent5 3 2 3" xfId="18748" xr:uid="{74517668-A5BB-4E3C-AA99-A982D1F0ADEF}"/>
    <cellStyle name="40% - Accent5 3 2 3 2" xfId="26274" xr:uid="{DD750C5C-1306-47E1-9D85-6631CE7C8F69}"/>
    <cellStyle name="40% - Accent5 3 2 3 2 2" xfId="41635" xr:uid="{26FB9BC1-7E76-436D-92B5-070CD079DFCC}"/>
    <cellStyle name="40% - Accent5 3 2 3 3" xfId="34387" xr:uid="{D58BB069-5754-4012-BAB0-435DF855FED8}"/>
    <cellStyle name="40% - Accent5 3 2 4" xfId="19593" xr:uid="{FD3EC8AE-E19E-4BF9-AB1D-BAB7BF45B9BD}"/>
    <cellStyle name="40% - Accent5 3 2 4 2" xfId="27110" xr:uid="{40CE0423-4CB1-490B-83CA-D5D5BEE04A71}"/>
    <cellStyle name="40% - Accent5 3 2 4 2 2" xfId="42471" xr:uid="{97A58FAF-E2E1-4C07-BCB8-4959B30F70E0}"/>
    <cellStyle name="40% - Accent5 3 2 4 3" xfId="35223" xr:uid="{5BF82E74-F98C-4D08-B3E8-D41DCEC54069}"/>
    <cellStyle name="40% - Accent5 3 2 5" xfId="17091" xr:uid="{89FA5E6B-0334-4944-90C6-75A4A5856EFF}"/>
    <cellStyle name="40% - Accent5 3 2 5 2" xfId="24630" xr:uid="{B34F6D2F-49A0-4492-A864-E3930B16639B}"/>
    <cellStyle name="40% - Accent5 3 2 5 2 2" xfId="39991" xr:uid="{02C4F839-4E3F-4092-9C55-DFD7EC6168CB}"/>
    <cellStyle name="40% - Accent5 3 2 5 3" xfId="32743" xr:uid="{6805964F-2E8F-4D7C-BCA5-828DEB331F69}"/>
    <cellStyle name="40% - Accent5 3 2 6" xfId="15163" xr:uid="{30759441-DF9B-4167-A135-3AAE310FAFB7}"/>
    <cellStyle name="40% - Accent5 3 2 6 2" xfId="22838" xr:uid="{66880138-D997-4685-8EB2-86E65DF3CEFB}"/>
    <cellStyle name="40% - Accent5 3 2 6 2 2" xfId="38199" xr:uid="{A19F10EB-4C9D-4D73-81FA-AA1AB30881B9}"/>
    <cellStyle name="40% - Accent5 3 2 6 3" xfId="30951" xr:uid="{FFC36A0E-EF5F-436D-B058-9ED43DCCAE03}"/>
    <cellStyle name="40% - Accent5 3 2 7" xfId="15106" xr:uid="{D1622E4D-D2ED-478F-931C-0F0A5A5E29A2}"/>
    <cellStyle name="40% - Accent5 3 2 7 2" xfId="22787" xr:uid="{A7F287CF-1C0F-40A7-836E-BF957B56C5FA}"/>
    <cellStyle name="40% - Accent5 3 2 7 2 2" xfId="38148" xr:uid="{F0DDA294-5804-4AD4-B3D5-8406861D9297}"/>
    <cellStyle name="40% - Accent5 3 2 7 3" xfId="30900" xr:uid="{6201301A-3DA9-4ED0-9448-41F1F0A78A0D}"/>
    <cellStyle name="40% - Accent5 3 2 8" xfId="16878" xr:uid="{59AEA0F2-E07F-4C95-BF16-84A0C95EB39D}"/>
    <cellStyle name="40% - Accent5 3 2 8 2" xfId="24429" xr:uid="{7F0738A0-29CB-4146-989A-3E25CD131046}"/>
    <cellStyle name="40% - Accent5 3 2 8 2 2" xfId="39790" xr:uid="{7149360B-D53B-4C5A-89F2-443F32544542}"/>
    <cellStyle name="40% - Accent5 3 2 8 3" xfId="32542" xr:uid="{EC970DDD-B683-470E-8C59-BC26658047E5}"/>
    <cellStyle name="40% - Accent5 3 2 9" xfId="22289" xr:uid="{C6B30051-DC08-4A39-AE29-33BF2E239A38}"/>
    <cellStyle name="40% - Accent5 3 2 9 2" xfId="37650" xr:uid="{386F5084-92B0-4F8A-83D9-5F56DD04DD9E}"/>
    <cellStyle name="40% - Accent5 3 3" xfId="13999" xr:uid="{89CB50F8-398A-4CEF-8DE6-7607FB4A58B7}"/>
    <cellStyle name="40% - Accent5 3 3 10" xfId="30052" xr:uid="{5042F980-A7F8-46FC-B15C-86279A7D56E0}"/>
    <cellStyle name="40% - Accent5 3 3 2" xfId="17460" xr:uid="{6C90EB3F-3CD3-492A-B517-54923F2685F5}"/>
    <cellStyle name="40% - Accent5 3 3 2 2" xfId="24993" xr:uid="{3CE6B0B7-B33D-4143-BFAD-E119CCD5C562}"/>
    <cellStyle name="40% - Accent5 3 3 2 2 2" xfId="40354" xr:uid="{1671006F-F9D1-45EF-9FBC-2CFA36C33907}"/>
    <cellStyle name="40% - Accent5 3 3 2 3" xfId="33106" xr:uid="{7850EEFF-6949-42A6-9CF2-F6352EB29285}"/>
    <cellStyle name="40% - Accent5 3 3 3" xfId="18311" xr:uid="{6AC7F8EC-1107-42F7-A8ED-B4ACA082C12B}"/>
    <cellStyle name="40% - Accent5 3 3 3 2" xfId="25839" xr:uid="{D57465C8-C63D-4175-9916-879ECB4DA4B0}"/>
    <cellStyle name="40% - Accent5 3 3 3 2 2" xfId="41200" xr:uid="{B97ADA8D-51C1-4711-8B06-F9E8D302204E}"/>
    <cellStyle name="40% - Accent5 3 3 3 3" xfId="33952" xr:uid="{964A423B-554E-4EA6-9526-EB134E18BE09}"/>
    <cellStyle name="40% - Accent5 3 3 4" xfId="19162" xr:uid="{592691DC-866C-4E20-B428-02E33E2519AB}"/>
    <cellStyle name="40% - Accent5 3 3 4 2" xfId="26684" xr:uid="{5FEF43E0-C364-4088-8F14-6EE0753DF919}"/>
    <cellStyle name="40% - Accent5 3 3 4 2 2" xfId="42045" xr:uid="{6ADFB795-A6BF-497B-B0DF-6CAE6220E67A}"/>
    <cellStyle name="40% - Accent5 3 3 4 3" xfId="34797" xr:uid="{69701A6A-B3A6-4603-A437-F5C09E7E9C27}"/>
    <cellStyle name="40% - Accent5 3 3 5" xfId="16108" xr:uid="{05DDC554-9CDC-454C-A755-0BAD107315CA}"/>
    <cellStyle name="40% - Accent5 3 3 5 2" xfId="23714" xr:uid="{86441A0A-119A-4A3E-A30E-9FF3CA8D9491}"/>
    <cellStyle name="40% - Accent5 3 3 5 2 2" xfId="39075" xr:uid="{F230966D-18B7-4E30-A875-EDD260CCA9DF}"/>
    <cellStyle name="40% - Accent5 3 3 5 3" xfId="31827" xr:uid="{388C6198-679C-4D68-B3BB-8569C19B25CA}"/>
    <cellStyle name="40% - Accent5 3 3 6" xfId="15526" xr:uid="{C12B9A51-582B-4AAE-8972-DAE25A7473EA}"/>
    <cellStyle name="40% - Accent5 3 3 6 2" xfId="23177" xr:uid="{A49EAA4A-0A53-48F7-9C64-9A853562BAB4}"/>
    <cellStyle name="40% - Accent5 3 3 6 2 2" xfId="38538" xr:uid="{67B359A4-04DD-497D-865B-3BDAB65AC2ED}"/>
    <cellStyle name="40% - Accent5 3 3 6 3" xfId="31290" xr:uid="{05740C12-0C5B-453B-AA40-16364C5DDA53}"/>
    <cellStyle name="40% - Accent5 3 3 7" xfId="16643" xr:uid="{E36D0FB5-7C66-483B-92B5-16B2ED8F8C60}"/>
    <cellStyle name="40% - Accent5 3 3 7 2" xfId="24206" xr:uid="{46FA95E6-3782-43FE-A000-D5660286F4CD}"/>
    <cellStyle name="40% - Accent5 3 3 7 2 2" xfId="39567" xr:uid="{577B5544-91C6-406C-9406-DD6985FF7DBF}"/>
    <cellStyle name="40% - Accent5 3 3 7 3" xfId="32319" xr:uid="{19A7D050-FE4A-43DE-AD70-37B30E1D8252}"/>
    <cellStyle name="40% - Accent5 3 3 8" xfId="19917" xr:uid="{E74F5796-77BA-46E3-B345-DC47EFF4AE64}"/>
    <cellStyle name="40% - Accent5 3 3 8 2" xfId="27419" xr:uid="{74C0E7BF-C996-4BC8-839F-3272803E4D97}"/>
    <cellStyle name="40% - Accent5 3 3 8 2 2" xfId="42780" xr:uid="{6038D148-0538-4E87-95D9-A2FE49B73AB6}"/>
    <cellStyle name="40% - Accent5 3 3 8 3" xfId="35532" xr:uid="{E4A11A1D-8C67-4F17-B34E-64AA0F5EA1BC}"/>
    <cellStyle name="40% - Accent5 3 3 9" xfId="21940" xr:uid="{88FC77B6-5FC4-454E-B4F6-C460F0A38FC7}"/>
    <cellStyle name="40% - Accent5 3 3 9 2" xfId="37301" xr:uid="{3AA59B06-6387-4A35-A838-55080CFC4336}"/>
    <cellStyle name="40% - Accent5 3 4" xfId="14057" xr:uid="{31A97050-9DB6-4BDC-BB0B-2B4DDAC6B881}"/>
    <cellStyle name="40% - Accent5 3 4 10" xfId="30090" xr:uid="{7982C430-E6F4-435A-9703-A9D40FF6B0A2}"/>
    <cellStyle name="40% - Accent5 3 4 2" xfId="17508" xr:uid="{9F0DF562-846E-4FF9-AA16-6CEB7D5CF593}"/>
    <cellStyle name="40% - Accent5 3 4 2 2" xfId="25041" xr:uid="{08529373-86B5-4118-A615-B44F06D59BFC}"/>
    <cellStyle name="40% - Accent5 3 4 2 2 2" xfId="40402" xr:uid="{5FCC8A4D-F7E7-4C2D-B644-6B0F823A008B}"/>
    <cellStyle name="40% - Accent5 3 4 2 3" xfId="33154" xr:uid="{8A7388F6-2298-452E-9DF3-DDDC67A24528}"/>
    <cellStyle name="40% - Accent5 3 4 3" xfId="18359" xr:uid="{3BB61653-EF77-4C3A-B3F7-1E026329A7FD}"/>
    <cellStyle name="40% - Accent5 3 4 3 2" xfId="25887" xr:uid="{3E44ED23-C7B1-40BA-AC87-414D116D08D9}"/>
    <cellStyle name="40% - Accent5 3 4 3 2 2" xfId="41248" xr:uid="{7DAF991F-2B20-4EA1-A235-9998C05264EC}"/>
    <cellStyle name="40% - Accent5 3 4 3 3" xfId="34000" xr:uid="{2A23EC69-02C1-48D2-A88D-FB725004BE3E}"/>
    <cellStyle name="40% - Accent5 3 4 4" xfId="19210" xr:uid="{48CDF6F1-CC66-43A2-BA2A-E893785A4D95}"/>
    <cellStyle name="40% - Accent5 3 4 4 2" xfId="26731" xr:uid="{8F34AA06-8C8C-4F32-9461-92E1BF80A148}"/>
    <cellStyle name="40% - Accent5 3 4 4 2 2" xfId="42092" xr:uid="{7EB5C8E4-FCBA-442A-A3EB-E8F8385D40AD}"/>
    <cellStyle name="40% - Accent5 3 4 4 3" xfId="34844" xr:uid="{D0597487-F5AB-43F9-8860-B12B42C709A4}"/>
    <cellStyle name="40% - Accent5 3 4 5" xfId="15384" xr:uid="{D0344E1C-4089-4DB2-BC6E-A8BF0E3C5DDD}"/>
    <cellStyle name="40% - Accent5 3 4 5 2" xfId="23046" xr:uid="{3166F6A2-3D59-4AAD-B01E-E03B706AACDE}"/>
    <cellStyle name="40% - Accent5 3 4 5 2 2" xfId="38407" xr:uid="{36D22AEB-4963-4E35-B9BC-7797D769ED6A}"/>
    <cellStyle name="40% - Accent5 3 4 5 3" xfId="31159" xr:uid="{C31B4258-517C-4258-A5AF-FA778CCA6029}"/>
    <cellStyle name="40% - Accent5 3 4 6" xfId="20517" xr:uid="{DBA51EDE-48B1-4B52-A6A0-C9244E126278}"/>
    <cellStyle name="40% - Accent5 3 4 6 2" xfId="27946" xr:uid="{9793F23B-9958-4945-A9EF-6B4F1AB8381F}"/>
    <cellStyle name="40% - Accent5 3 4 6 2 2" xfId="43307" xr:uid="{4F3807AE-586C-43EB-BFF4-71C9ED3CA777}"/>
    <cellStyle name="40% - Accent5 3 4 6 3" xfId="36059" xr:uid="{AAC90898-6883-47A8-9480-BECCE65CE736}"/>
    <cellStyle name="40% - Accent5 3 4 7" xfId="20963" xr:uid="{D0DD05A8-7FC6-408B-ABD5-11A16975D5F4}"/>
    <cellStyle name="40% - Accent5 3 4 7 2" xfId="28332" xr:uid="{428A38AE-8095-4C5A-B6E3-81DF378D8A4D}"/>
    <cellStyle name="40% - Accent5 3 4 7 2 2" xfId="43693" xr:uid="{8BAC4E48-FA01-4628-859E-DBBEEA301255}"/>
    <cellStyle name="40% - Accent5 3 4 7 3" xfId="36445" xr:uid="{F275510F-26D0-434F-903F-24E4F66EDF32}"/>
    <cellStyle name="40% - Accent5 3 4 8" xfId="21303" xr:uid="{9ED9E202-169B-405D-8E73-926FDE24A1E8}"/>
    <cellStyle name="40% - Accent5 3 4 8 2" xfId="28619" xr:uid="{4469CA72-01D2-4521-BED7-93336EAC9276}"/>
    <cellStyle name="40% - Accent5 3 4 8 2 2" xfId="43980" xr:uid="{31BEE6AD-208D-4C8B-9FF4-A4E1DB57D0DC}"/>
    <cellStyle name="40% - Accent5 3 4 8 3" xfId="36732" xr:uid="{8DF890E6-D77A-4537-9525-48E18F48DC53}"/>
    <cellStyle name="40% - Accent5 3 4 9" xfId="21978" xr:uid="{4759536E-B187-46AE-A250-3078CB62171F}"/>
    <cellStyle name="40% - Accent5 3 4 9 2" xfId="37339" xr:uid="{5AA7DC43-71CC-4949-9386-A224B3D1E93D}"/>
    <cellStyle name="40% - Accent5 3 5" xfId="14298" xr:uid="{7F44ECEA-2A15-4F9E-A1AB-1611A8B87893}"/>
    <cellStyle name="40% - Accent5 3 5 10" xfId="30250" xr:uid="{797C931E-6917-432D-B9FB-B12DBD1E9FF6}"/>
    <cellStyle name="40% - Accent5 3 5 2" xfId="17721" xr:uid="{27BA7D35-76AB-46A9-A42A-599057FB4AD1}"/>
    <cellStyle name="40% - Accent5 3 5 2 2" xfId="25253" xr:uid="{B0885188-77D8-4646-9158-541191E58379}"/>
    <cellStyle name="40% - Accent5 3 5 2 2 2" xfId="40614" xr:uid="{67C9A27C-B7BA-4FB7-8539-CD97A6ACE54C}"/>
    <cellStyle name="40% - Accent5 3 5 2 3" xfId="33366" xr:uid="{04917F27-0D9C-4688-9F10-2D0829BDDB89}"/>
    <cellStyle name="40% - Accent5 3 5 3" xfId="18568" xr:uid="{CEFF4750-49CE-4D35-AC1F-3FDDD15FAF06}"/>
    <cellStyle name="40% - Accent5 3 5 3 2" xfId="26094" xr:uid="{98DAAF27-E447-4C0D-A27E-C7DBE31446DC}"/>
    <cellStyle name="40% - Accent5 3 5 3 2 2" xfId="41455" xr:uid="{7520A1E9-48E6-47D9-AC4C-3F9844123CD4}"/>
    <cellStyle name="40% - Accent5 3 5 3 3" xfId="34207" xr:uid="{A4643664-E5E7-4175-8FCC-E0000DBBAA75}"/>
    <cellStyle name="40% - Accent5 3 5 4" xfId="19413" xr:uid="{ECFCB25E-32D4-4852-B018-3CDFBCF14941}"/>
    <cellStyle name="40% - Accent5 3 5 4 2" xfId="26931" xr:uid="{F83B7592-6F39-482E-9F99-1A7400B801E9}"/>
    <cellStyle name="40% - Accent5 3 5 4 2 2" xfId="42292" xr:uid="{F26979BA-1BFA-40F6-9B7B-E23860C53A04}"/>
    <cellStyle name="40% - Accent5 3 5 4 3" xfId="35044" xr:uid="{E294FDB4-A6AD-42A8-AD8F-BB9BF4D36619}"/>
    <cellStyle name="40% - Accent5 3 5 5" xfId="16909" xr:uid="{40683CC2-E88E-4284-995D-35B753A08C8E}"/>
    <cellStyle name="40% - Accent5 3 5 5 2" xfId="24455" xr:uid="{71ED0A82-479B-4614-89D5-BE5ED1BD6E9A}"/>
    <cellStyle name="40% - Accent5 3 5 5 2 2" xfId="39816" xr:uid="{03AB7860-2CDD-482F-9FC4-5D19985C0C6D}"/>
    <cellStyle name="40% - Accent5 3 5 5 3" xfId="32568" xr:uid="{3A7157B1-0830-40AA-A30C-4A7B009CF717}"/>
    <cellStyle name="40% - Accent5 3 5 6" xfId="16598" xr:uid="{1EEC45EC-6F52-4A2A-9B11-CA209FA2DC30}"/>
    <cellStyle name="40% - Accent5 3 5 6 2" xfId="24164" xr:uid="{48B00905-C41E-4A6A-BEB1-43107742D826}"/>
    <cellStyle name="40% - Accent5 3 5 6 2 2" xfId="39525" xr:uid="{95C69DE7-166C-462B-9030-0C5B3E8BC9CD}"/>
    <cellStyle name="40% - Accent5 3 5 6 3" xfId="32277" xr:uid="{59A7FB3B-2A6D-4216-94EB-323DB49E10FA}"/>
    <cellStyle name="40% - Accent5 3 5 7" xfId="15354" xr:uid="{DFB3E515-0190-4694-8DC8-ACCC44845081}"/>
    <cellStyle name="40% - Accent5 3 5 7 2" xfId="23017" xr:uid="{DC5BBA40-0ADA-4863-A4BC-4F6652C84C20}"/>
    <cellStyle name="40% - Accent5 3 5 7 2 2" xfId="38378" xr:uid="{828B3387-26E7-4EDC-8448-BAD742D2C76B}"/>
    <cellStyle name="40% - Accent5 3 5 7 3" xfId="31130" xr:uid="{F4A0B1EB-1E15-460E-9DBD-BF4A02029A7B}"/>
    <cellStyle name="40% - Accent5 3 5 8" xfId="16049" xr:uid="{145B2FCC-924A-4333-A4AB-E49914A66271}"/>
    <cellStyle name="40% - Accent5 3 5 8 2" xfId="23656" xr:uid="{9C4F3AD7-B243-413A-83D8-2F2002870B3C}"/>
    <cellStyle name="40% - Accent5 3 5 8 2 2" xfId="39017" xr:uid="{EF5ECB15-6548-46B4-860A-099F136DB854}"/>
    <cellStyle name="40% - Accent5 3 5 8 3" xfId="31769" xr:uid="{BBA1139B-9F60-42B4-A38F-D64F46D2D570}"/>
    <cellStyle name="40% - Accent5 3 5 9" xfId="22138" xr:uid="{E76E5CDD-00F2-49D7-B393-6F13D18E180C}"/>
    <cellStyle name="40% - Accent5 3 5 9 2" xfId="37499" xr:uid="{BBBC8639-26AF-4609-8030-A89149295E5E}"/>
    <cellStyle name="40% - Accent5 3 6" xfId="13787" xr:uid="{A9A19776-4CE0-4D38-BDB4-BC6FAEBB361B}"/>
    <cellStyle name="40% - Accent5 3 6 10" xfId="29910" xr:uid="{9DCA4181-1534-4AFB-96E7-222B38CE5F77}"/>
    <cellStyle name="40% - Accent5 3 6 2" xfId="17267" xr:uid="{D3F474D2-7701-49EF-9914-D346D3E50A6B}"/>
    <cellStyle name="40% - Accent5 3 6 2 2" xfId="24800" xr:uid="{B1BF024E-340C-45E5-843F-29545237B5F0}"/>
    <cellStyle name="40% - Accent5 3 6 2 2 2" xfId="40161" xr:uid="{271BE5EC-D1A4-464D-9A26-F6A3721AAE11}"/>
    <cellStyle name="40% - Accent5 3 6 2 3" xfId="32913" xr:uid="{09B82F52-7637-4AAC-BCD8-2EFADF8C03FE}"/>
    <cellStyle name="40% - Accent5 3 6 3" xfId="14756" xr:uid="{3F8751A9-04BE-4640-BF84-5457E27C2AE9}"/>
    <cellStyle name="40% - Accent5 3 6 3 2" xfId="22515" xr:uid="{1372BB1B-6E33-4051-A9A4-92C926571F87}"/>
    <cellStyle name="40% - Accent5 3 6 3 2 2" xfId="37876" xr:uid="{85B86A3D-FCF5-4522-B933-E190FDAF2119}"/>
    <cellStyle name="40% - Accent5 3 6 3 3" xfId="30628" xr:uid="{404A1593-830F-470F-9402-177370601B83}"/>
    <cellStyle name="40% - Accent5 3 6 4" xfId="17192" xr:uid="{4B512F97-9350-4C5A-9575-5E1CD3924352}"/>
    <cellStyle name="40% - Accent5 3 6 4 2" xfId="24730" xr:uid="{C1EDBEFE-E0C4-4DA9-B95F-713252C5191C}"/>
    <cellStyle name="40% - Accent5 3 6 4 2 2" xfId="40091" xr:uid="{272EFA8E-DD08-4C69-90A6-B41E16737869}"/>
    <cellStyle name="40% - Accent5 3 6 4 3" xfId="32843" xr:uid="{A665D035-FA78-469C-9D87-48F47D77F896}"/>
    <cellStyle name="40% - Accent5 3 6 5" xfId="20629" xr:uid="{C375BE37-98B5-43E4-B891-C6B66B2B25EB}"/>
    <cellStyle name="40% - Accent5 3 6 5 2" xfId="28044" xr:uid="{0E7DDC14-477C-435C-9374-D711354FBD50}"/>
    <cellStyle name="40% - Accent5 3 6 5 2 2" xfId="43405" xr:uid="{39432A4F-7502-4A1B-9648-D480AA4354AA}"/>
    <cellStyle name="40% - Accent5 3 6 5 3" xfId="36157" xr:uid="{5EE449EA-7661-4B48-B0B9-A1026123066D}"/>
    <cellStyle name="40% - Accent5 3 6 6" xfId="21051" xr:uid="{928AE4D3-05A9-49BE-8966-2AF9721341AB}"/>
    <cellStyle name="40% - Accent5 3 6 6 2" xfId="28407" xr:uid="{2A597466-4C4B-4704-B639-9F4822438650}"/>
    <cellStyle name="40% - Accent5 3 6 6 2 2" xfId="43768" xr:uid="{FFA35BA8-DA9F-42EA-AEA1-CF18B8FA74EB}"/>
    <cellStyle name="40% - Accent5 3 6 6 3" xfId="36520" xr:uid="{1DC3D84C-CB40-427A-8FD9-57CE70F09D72}"/>
    <cellStyle name="40% - Accent5 3 6 7" xfId="21368" xr:uid="{550B9672-D641-4FF5-859E-815C51008F0C}"/>
    <cellStyle name="40% - Accent5 3 6 7 2" xfId="28671" xr:uid="{1A157B2B-4B65-46A8-9182-873B6091A2E8}"/>
    <cellStyle name="40% - Accent5 3 6 7 2 2" xfId="44032" xr:uid="{F444A175-1237-46D8-84CD-E42D9643E72F}"/>
    <cellStyle name="40% - Accent5 3 6 7 3" xfId="36784" xr:uid="{FF63EC07-2E8D-48CD-9A61-F9B57E402584}"/>
    <cellStyle name="40% - Accent5 3 6 8" xfId="21552" xr:uid="{7BD23FEC-858F-4BE8-9FB6-EFE48171F140}"/>
    <cellStyle name="40% - Accent5 3 6 8 2" xfId="28816" xr:uid="{65BE0FE5-1D78-48EB-ADC6-68FAB315F8E7}"/>
    <cellStyle name="40% - Accent5 3 6 8 2 2" xfId="44177" xr:uid="{2BC9DA50-2320-46FA-B4FE-4BEFCF72BEB6}"/>
    <cellStyle name="40% - Accent5 3 6 8 3" xfId="36929" xr:uid="{2A8D6F7E-99FC-4BF4-B743-2818958AC7EE}"/>
    <cellStyle name="40% - Accent5 3 6 9" xfId="21798" xr:uid="{CD52496A-D01D-42F9-B299-216718D87F6F}"/>
    <cellStyle name="40% - Accent5 3 6 9 2" xfId="37159" xr:uid="{5B447A90-58EB-4D6F-BC4E-7EB0A1A82601}"/>
    <cellStyle name="40% - Accent5 3 7" xfId="17021" xr:uid="{C52DE4EC-2A60-45BE-8891-9E404AE4E277}"/>
    <cellStyle name="40% - Accent5 3 7 2" xfId="24563" xr:uid="{E43D9BB7-FB89-4F2A-B27B-725CC4EC405B}"/>
    <cellStyle name="40% - Accent5 3 7 2 2" xfId="39924" xr:uid="{1ABDCFB1-4586-47C2-B425-E6361A50A160}"/>
    <cellStyle name="40% - Accent5 3 7 3" xfId="32676" xr:uid="{27564C91-EE75-482A-859D-FA834622F447}"/>
    <cellStyle name="40% - Accent5 3 8" xfId="17462" xr:uid="{EE26EFE2-8B7B-4532-9583-DAB73E81551C}"/>
    <cellStyle name="40% - Accent5 3 8 2" xfId="24995" xr:uid="{5F8C6259-8E9F-4FD6-85AD-06B6E0573720}"/>
    <cellStyle name="40% - Accent5 3 8 2 2" xfId="40356" xr:uid="{F7F9F04E-43F5-4E5F-A91D-842EA34C6AD6}"/>
    <cellStyle name="40% - Accent5 3 8 3" xfId="33108" xr:uid="{13C16AA1-6737-4738-A142-4CD5852C7D94}"/>
    <cellStyle name="40% - Accent5 3 9" xfId="17369" xr:uid="{B75F1371-5C2C-4D01-A673-510848E86F01}"/>
    <cellStyle name="40% - Accent5 3 9 2" xfId="24902" xr:uid="{C588F0E4-3084-4C52-A7D7-323C815637E2}"/>
    <cellStyle name="40% - Accent5 3 9 2 2" xfId="40263" xr:uid="{3CFC814E-26D9-4EC4-9F7A-D48102943D0C}"/>
    <cellStyle name="40% - Accent5 3 9 3" xfId="33015" xr:uid="{FA3841BD-D55A-425B-B8A3-865D3B34ADCA}"/>
    <cellStyle name="40% - Accent5 4" xfId="12080" xr:uid="{3DDDF5C6-3FFD-4352-969C-DD9398740BB2}"/>
    <cellStyle name="40% - Accent5 4 10" xfId="13707" xr:uid="{2409A41F-2629-44A4-B2DE-B568BDAB3E9C}"/>
    <cellStyle name="40% - Accent5 4 10 2" xfId="29896" xr:uid="{13C61B89-7181-4ADC-92A6-8A4F502EA69B}"/>
    <cellStyle name="40% - Accent5 4 11" xfId="29303" xr:uid="{7E043C9A-307D-4B21-92EF-6074ABEE8EEC}"/>
    <cellStyle name="40% - Accent5 4 12" xfId="12944" xr:uid="{69B3E175-859D-4157-8C7B-F7BB218B8A8F}"/>
    <cellStyle name="40% - Accent5 4 13" xfId="44351" xr:uid="{09EC0009-CB20-4C6C-8CC9-BE08261E2FA0}"/>
    <cellStyle name="40% - Accent5 4 2" xfId="17214" xr:uid="{0048F2E3-CB6D-4520-9BF0-CB8335445202}"/>
    <cellStyle name="40% - Accent5 4 2 2" xfId="24750" xr:uid="{74EE9DA2-DFD6-441B-A5B6-8E8BB7E464B0}"/>
    <cellStyle name="40% - Accent5 4 2 2 2" xfId="40111" xr:uid="{E247FE0D-A230-4CC7-8360-8596E879857B}"/>
    <cellStyle name="40% - Accent5 4 2 3" xfId="32863" xr:uid="{9CF95CE2-AB6B-4CB4-82C3-7849B098A6FA}"/>
    <cellStyle name="40% - Accent5 4 3" xfId="17251" xr:uid="{E50598B8-1190-4F51-BE20-2DF08B71E8BC}"/>
    <cellStyle name="40% - Accent5 4 3 2" xfId="24784" xr:uid="{326D4E2F-BBA3-4F59-86F4-406D5F009566}"/>
    <cellStyle name="40% - Accent5 4 3 2 2" xfId="40145" xr:uid="{4A885FD5-BF6C-4A9E-AEA9-F2575FB37209}"/>
    <cellStyle name="40% - Accent5 4 3 3" xfId="32897" xr:uid="{37E2DD18-B068-4297-A4BC-C550C62BB497}"/>
    <cellStyle name="40% - Accent5 4 4" xfId="18278" xr:uid="{AADFF4C2-D1AB-43F3-B199-7716D7954289}"/>
    <cellStyle name="40% - Accent5 4 4 2" xfId="25807" xr:uid="{C0D128D1-7784-4C97-9660-AF30EC052C91}"/>
    <cellStyle name="40% - Accent5 4 4 2 2" xfId="41168" xr:uid="{897D3406-570E-477A-99A0-3AAD84A3B45E}"/>
    <cellStyle name="40% - Accent5 4 4 3" xfId="33920" xr:uid="{2C418634-5944-48F6-A6CB-0568815785E2}"/>
    <cellStyle name="40% - Accent5 4 5" xfId="20370" xr:uid="{E4429E6A-3929-42D6-B34E-EEBBB0412A63}"/>
    <cellStyle name="40% - Accent5 4 5 2" xfId="27816" xr:uid="{D4B5F96D-33F0-4527-9511-81F5B4C88ADE}"/>
    <cellStyle name="40% - Accent5 4 5 2 2" xfId="43177" xr:uid="{D021455E-4188-4763-B052-B6B27631B4A3}"/>
    <cellStyle name="40% - Accent5 4 5 3" xfId="35929" xr:uid="{15E74458-305D-423C-91DC-570489E596F3}"/>
    <cellStyle name="40% - Accent5 4 6" xfId="20841" xr:uid="{812AECC1-DB2A-43D1-B8C4-9550A2FBA2C9}"/>
    <cellStyle name="40% - Accent5 4 6 2" xfId="28226" xr:uid="{1CE09402-0F43-4EF1-B895-033AA8E15F59}"/>
    <cellStyle name="40% - Accent5 4 6 2 2" xfId="43587" xr:uid="{68D4CC91-1ACB-412C-BC18-22B8E93036F3}"/>
    <cellStyle name="40% - Accent5 4 6 3" xfId="36339" xr:uid="{78D34378-5932-4444-AE5D-4C4B49E794D8}"/>
    <cellStyle name="40% - Accent5 4 7" xfId="21212" xr:uid="{360D2E0E-009D-4B7A-B207-BEA01742F557}"/>
    <cellStyle name="40% - Accent5 4 7 2" xfId="28541" xr:uid="{F1EA41F1-0860-4A10-991D-59ED61979EFB}"/>
    <cellStyle name="40% - Accent5 4 7 2 2" xfId="43902" xr:uid="{D1CE50B0-386C-43A9-9F3F-EDA7F551F37F}"/>
    <cellStyle name="40% - Accent5 4 7 3" xfId="36654" xr:uid="{47E7A9B2-3AF6-4D59-B40E-3861F4977BA2}"/>
    <cellStyle name="40% - Accent5 4 8" xfId="21473" xr:uid="{4AEDF91A-2613-4DCE-8A75-D98D9C37817C}"/>
    <cellStyle name="40% - Accent5 4 8 2" xfId="28755" xr:uid="{EC05C78F-36DD-457C-8065-B9CC0D9DD760}"/>
    <cellStyle name="40% - Accent5 4 8 2 2" xfId="44116" xr:uid="{99E6BFB5-B968-40B6-9461-6B332FC6D9C7}"/>
    <cellStyle name="40% - Accent5 4 8 3" xfId="36868" xr:uid="{8CEFA6EF-7CB0-40AD-8252-6A0166329F2F}"/>
    <cellStyle name="40% - Accent5 4 9" xfId="21784" xr:uid="{EA5332EC-6D6B-4E72-88FC-808B336650E3}"/>
    <cellStyle name="40% - Accent5 4 9 2" xfId="37145" xr:uid="{00F62BEF-3C5E-4373-8828-F4194ECAF96A}"/>
    <cellStyle name="40% - Accent5 5" xfId="14360" xr:uid="{B5E27378-7343-4273-B8F8-1280008AFA80}"/>
    <cellStyle name="40% - Accent5 5 10" xfId="30286" xr:uid="{EDF700CD-AEB2-4BDC-A1F5-2900DD4366B2}"/>
    <cellStyle name="40% - Accent5 5 2" xfId="17772" xr:uid="{9C0CBAD0-A1C4-414F-8F75-1D2352982417}"/>
    <cellStyle name="40% - Accent5 5 2 2" xfId="25303" xr:uid="{1D2B3139-A7D2-429C-800E-75480356F199}"/>
    <cellStyle name="40% - Accent5 5 2 2 2" xfId="40664" xr:uid="{6523D3E6-2B95-47BA-A143-E23F7F1D271E}"/>
    <cellStyle name="40% - Accent5 5 2 3" xfId="33416" xr:uid="{C7A8D776-BD7C-4AFC-B899-C482FB795752}"/>
    <cellStyle name="40% - Accent5 5 3" xfId="18616" xr:uid="{BAB561B6-EC7E-4F39-9252-78F705CCA78E}"/>
    <cellStyle name="40% - Accent5 5 3 2" xfId="26142" xr:uid="{5466752F-F036-444F-9E3C-0078550A5618}"/>
    <cellStyle name="40% - Accent5 5 3 2 2" xfId="41503" xr:uid="{A7097987-7F78-43FA-95E2-27B033833CAE}"/>
    <cellStyle name="40% - Accent5 5 3 3" xfId="34255" xr:uid="{165AA71D-719E-46F9-8EA0-C3B8CCB33042}"/>
    <cellStyle name="40% - Accent5 5 4" xfId="19467" xr:uid="{4CFB8B20-F20E-4601-B649-07088306D6DC}"/>
    <cellStyle name="40% - Accent5 5 4 2" xfId="26985" xr:uid="{96AB829A-2F14-4561-9989-A9C440DD2962}"/>
    <cellStyle name="40% - Accent5 5 4 2 2" xfId="42346" xr:uid="{15F12EEF-110C-4CD8-AACB-A3843CB3FDF9}"/>
    <cellStyle name="40% - Accent5 5 4 3" xfId="35098" xr:uid="{B7EB8AC1-97B4-4B7A-978D-71249B1EE736}"/>
    <cellStyle name="40% - Accent5 5 5" xfId="16707" xr:uid="{9C491569-A232-462E-9E57-AB0EF20926DE}"/>
    <cellStyle name="40% - Accent5 5 5 2" xfId="24267" xr:uid="{C7568C75-A440-491B-B050-3599796C8DB1}"/>
    <cellStyle name="40% - Accent5 5 5 2 2" xfId="39628" xr:uid="{1F8B5AA5-C636-416E-A428-20FB46A644E0}"/>
    <cellStyle name="40% - Accent5 5 5 3" xfId="32380" xr:uid="{F0DED0A1-11D2-4F1B-B1E4-82E15DC4BA36}"/>
    <cellStyle name="40% - Accent5 5 6" xfId="20228" xr:uid="{7B289C6C-21EF-40FC-A4DE-381E7205907D}"/>
    <cellStyle name="40% - Accent5 5 6 2" xfId="27691" xr:uid="{2BD32D19-F037-4004-ADB8-BC51D36893DA}"/>
    <cellStyle name="40% - Accent5 5 6 2 2" xfId="43052" xr:uid="{AD67838E-ED90-405A-B7A5-B0510F33744F}"/>
    <cellStyle name="40% - Accent5 5 6 3" xfId="35804" xr:uid="{25B50CC3-DA6C-42DA-99DB-2D695DF1DD5D}"/>
    <cellStyle name="40% - Accent5 5 7" xfId="20173" xr:uid="{E9AFF79B-AD42-4469-B63D-4C7CA82A3AC5}"/>
    <cellStyle name="40% - Accent5 5 7 2" xfId="27642" xr:uid="{A3A7CE04-1308-489A-A1A3-23D6C674FD4D}"/>
    <cellStyle name="40% - Accent5 5 7 2 2" xfId="43003" xr:uid="{7828D932-712E-4D52-80CE-A010D23D3BE6}"/>
    <cellStyle name="40% - Accent5 5 7 3" xfId="35755" xr:uid="{8DF6A545-600F-47E3-AF36-E061A80AB35D}"/>
    <cellStyle name="40% - Accent5 5 8" xfId="20659" xr:uid="{DACF12C2-DDC1-4272-849B-82A9E16268E9}"/>
    <cellStyle name="40% - Accent5 5 8 2" xfId="28067" xr:uid="{69F25BCD-AABD-4B27-95D8-A71CE4D69160}"/>
    <cellStyle name="40% - Accent5 5 8 2 2" xfId="43428" xr:uid="{C35BC307-CC6B-4170-8371-C1640E8CCC7C}"/>
    <cellStyle name="40% - Accent5 5 8 3" xfId="36180" xr:uid="{AF5F06CA-85B3-495B-AC3D-626C9D02D85E}"/>
    <cellStyle name="40% - Accent5 5 9" xfId="22174" xr:uid="{2034285F-8C50-48C2-BAD0-5B79B4771F0C}"/>
    <cellStyle name="40% - Accent5 5 9 2" xfId="37535" xr:uid="{46F140BA-52F5-4DEF-8D42-1C6AB55E40AE}"/>
    <cellStyle name="40% - Accent5 6" xfId="14191" xr:uid="{BBD2F377-22B3-4B58-A6A3-7B2558C87A54}"/>
    <cellStyle name="40% - Accent5 6 10" xfId="30182" xr:uid="{C56205F7-C027-40DA-8FF2-3161AADD2C70}"/>
    <cellStyle name="40% - Accent5 6 2" xfId="17626" xr:uid="{3D71F085-982F-4F06-B4F4-ACAD40DD5DCC}"/>
    <cellStyle name="40% - Accent5 6 2 2" xfId="25159" xr:uid="{6B970BC2-3834-454D-AD40-CD323CF5589D}"/>
    <cellStyle name="40% - Accent5 6 2 2 2" xfId="40520" xr:uid="{593A1198-F8BB-4BB6-BFCE-3A3F3180E818}"/>
    <cellStyle name="40% - Accent5 6 2 3" xfId="33272" xr:uid="{FA05EFD9-D292-4F84-B928-22CF18A29B8B}"/>
    <cellStyle name="40% - Accent5 6 3" xfId="18471" xr:uid="{4E15266E-A49D-48D3-B4BA-8678337BBF73}"/>
    <cellStyle name="40% - Accent5 6 3 2" xfId="25998" xr:uid="{9089ACFB-1DA8-4617-8667-934D82230A9B}"/>
    <cellStyle name="40% - Accent5 6 3 2 2" xfId="41359" xr:uid="{095BC95C-6DD9-4733-8BE8-C80D33A1F84D}"/>
    <cellStyle name="40% - Accent5 6 3 3" xfId="34111" xr:uid="{C4B65D44-6EA0-434E-9D17-5A9FED177936}"/>
    <cellStyle name="40% - Accent5 6 4" xfId="19321" xr:uid="{1D4075F3-74B6-4A68-9A4C-A80243A45CD7}"/>
    <cellStyle name="40% - Accent5 6 4 2" xfId="26840" xr:uid="{154A52A5-6236-4367-B229-74ACB1B6D716}"/>
    <cellStyle name="40% - Accent5 6 4 2 2" xfId="42201" xr:uid="{6EE6E2BB-E80D-4D36-8034-EDD4B275A0CA}"/>
    <cellStyle name="40% - Accent5 6 4 3" xfId="34953" xr:uid="{54C59E11-6739-4D5D-9287-C9734F7A1B2D}"/>
    <cellStyle name="40% - Accent5 6 5" xfId="15090" xr:uid="{1EF22D3F-ED13-4DC7-AD17-1AD9C559046A}"/>
    <cellStyle name="40% - Accent5 6 5 2" xfId="22772" xr:uid="{71BF8903-DF55-4F90-9490-DC2181EFB395}"/>
    <cellStyle name="40% - Accent5 6 5 2 2" xfId="38133" xr:uid="{D19659F0-7CDF-4A6C-BC2D-607D590870D3}"/>
    <cellStyle name="40% - Accent5 6 5 3" xfId="30885" xr:uid="{A67480B6-A545-4A87-A8E2-5C1B6F7CC096}"/>
    <cellStyle name="40% - Accent5 6 6" xfId="17567" xr:uid="{B3F1E1E1-3660-4396-B4E8-0A5F43744495}"/>
    <cellStyle name="40% - Accent5 6 6 2" xfId="25100" xr:uid="{B5578575-1C8D-407D-A7EC-20283C4628B7}"/>
    <cellStyle name="40% - Accent5 6 6 2 2" xfId="40461" xr:uid="{E991D900-0675-4298-A920-C38398059223}"/>
    <cellStyle name="40% - Accent5 6 6 3" xfId="33213" xr:uid="{8E0980C0-06A2-4F73-8473-6B3D03F9EF91}"/>
    <cellStyle name="40% - Accent5 6 7" xfId="19938" xr:uid="{873D88DC-55B0-4A5B-AAE0-1B005C51347C}"/>
    <cellStyle name="40% - Accent5 6 7 2" xfId="27437" xr:uid="{54185C01-ABC8-4A38-8363-5518162A4607}"/>
    <cellStyle name="40% - Accent5 6 7 2 2" xfId="42798" xr:uid="{21AFF250-5110-4062-888E-27FECC696547}"/>
    <cellStyle name="40% - Accent5 6 7 3" xfId="35550" xr:uid="{9BAFDB18-BCC0-4EED-BB1C-A91D3673CBA0}"/>
    <cellStyle name="40% - Accent5 6 8" xfId="18251" xr:uid="{C93326B9-EEB7-405D-9F33-A6EDC32E572A}"/>
    <cellStyle name="40% - Accent5 6 8 2" xfId="25780" xr:uid="{4295948B-8348-4428-90F3-B7F7DD348DD0}"/>
    <cellStyle name="40% - Accent5 6 8 2 2" xfId="41141" xr:uid="{F8666609-4B93-4C08-A54C-F6D36331C3D4}"/>
    <cellStyle name="40% - Accent5 6 8 3" xfId="33893" xr:uid="{9373A984-B56E-4E3D-8D83-EFA7B5F51B80}"/>
    <cellStyle name="40% - Accent5 6 9" xfId="22070" xr:uid="{AC1F9C2C-119D-4288-BFF7-2069B0754C0A}"/>
    <cellStyle name="40% - Accent5 6 9 2" xfId="37431" xr:uid="{1DE5E641-2090-467B-8935-6A73C064449C}"/>
    <cellStyle name="40% - Accent5 7" xfId="14055" xr:uid="{C6AA49EB-5B7F-4BDB-A97F-3E007349496B}"/>
    <cellStyle name="40% - Accent5 7 10" xfId="30088" xr:uid="{2AC23C19-7941-4828-910F-8336E91994EC}"/>
    <cellStyle name="40% - Accent5 7 2" xfId="17506" xr:uid="{E73845DF-DF93-4901-8068-4732C3B703FC}"/>
    <cellStyle name="40% - Accent5 7 2 2" xfId="25039" xr:uid="{AEF9994D-791C-42BB-888E-4C31E36B06BE}"/>
    <cellStyle name="40% - Accent5 7 2 2 2" xfId="40400" xr:uid="{DF355E2A-80B6-4C44-AE30-1F3D0D9785AD}"/>
    <cellStyle name="40% - Accent5 7 2 3" xfId="33152" xr:uid="{1219979F-2BF4-43B2-BB20-AF91F3546857}"/>
    <cellStyle name="40% - Accent5 7 3" xfId="18357" xr:uid="{F0D7DD33-9ABD-4D53-A1DD-3DC3E19D38EC}"/>
    <cellStyle name="40% - Accent5 7 3 2" xfId="25885" xr:uid="{26F00FE8-3CDB-4DA5-B449-E5E02FE1043D}"/>
    <cellStyle name="40% - Accent5 7 3 2 2" xfId="41246" xr:uid="{2EDBBB27-6BEC-4745-A972-AFC6462B081A}"/>
    <cellStyle name="40% - Accent5 7 3 3" xfId="33998" xr:uid="{532F912C-627B-4BEC-ADCA-5C52D8E58AC9}"/>
    <cellStyle name="40% - Accent5 7 4" xfId="19208" xr:uid="{D6FDDE0D-BC7B-4CC1-8BD2-83C7006F86A2}"/>
    <cellStyle name="40% - Accent5 7 4 2" xfId="26729" xr:uid="{3BCCEF82-5346-476D-BA0F-38616CA61ABD}"/>
    <cellStyle name="40% - Accent5 7 4 2 2" xfId="42090" xr:uid="{C5E4115C-7A5F-4A5C-BD97-33F8974FA760}"/>
    <cellStyle name="40% - Accent5 7 4 3" xfId="34842" xr:uid="{2D922593-C351-41FE-9A1F-232881EC951B}"/>
    <cellStyle name="40% - Accent5 7 5" xfId="15413" xr:uid="{09BF41E6-E332-4B1E-8A76-4E005D089454}"/>
    <cellStyle name="40% - Accent5 7 5 2" xfId="23073" xr:uid="{53A8AB92-8C08-4A4F-945E-D0337CC062CC}"/>
    <cellStyle name="40% - Accent5 7 5 2 2" xfId="38434" xr:uid="{08FF540E-23CC-4FAC-BEAC-F3495C4672CA}"/>
    <cellStyle name="40% - Accent5 7 5 3" xfId="31186" xr:uid="{F046EB4A-4647-4A36-86C6-951F620DC091}"/>
    <cellStyle name="40% - Accent5 7 6" xfId="20227" xr:uid="{554483A2-A26D-4634-BBB7-9495A1DCC5CF}"/>
    <cellStyle name="40% - Accent5 7 6 2" xfId="27690" xr:uid="{D6AC9726-FB82-45A3-9671-F7204C6CF37A}"/>
    <cellStyle name="40% - Accent5 7 6 2 2" xfId="43051" xr:uid="{989C0775-AA4B-47F7-9E94-51C69FF2563C}"/>
    <cellStyle name="40% - Accent5 7 6 3" xfId="35803" xr:uid="{B4710AE4-E172-4463-8545-162D060E81BA}"/>
    <cellStyle name="40% - Accent5 7 7" xfId="20536" xr:uid="{106F50FA-4302-4BFD-98BB-0438E77A8039}"/>
    <cellStyle name="40% - Accent5 7 7 2" xfId="27961" xr:uid="{A898A59A-081A-458F-AB0C-6DDD38DA60A1}"/>
    <cellStyle name="40% - Accent5 7 7 2 2" xfId="43322" xr:uid="{631EEC18-1ABF-45D0-957C-3C6B39C3F049}"/>
    <cellStyle name="40% - Accent5 7 7 3" xfId="36074" xr:uid="{12874756-C0BE-4F3A-BE9D-80412AF74293}"/>
    <cellStyle name="40% - Accent5 7 8" xfId="20978" xr:uid="{B51B11D2-35BA-4386-8674-5471CDC1B4E6}"/>
    <cellStyle name="40% - Accent5 7 8 2" xfId="28343" xr:uid="{4DD5D4C5-0A2A-493D-BC03-76D80B452857}"/>
    <cellStyle name="40% - Accent5 7 8 2 2" xfId="43704" xr:uid="{E93F7AA5-D0F4-4558-85F0-890D1C9FEC22}"/>
    <cellStyle name="40% - Accent5 7 8 3" xfId="36456" xr:uid="{050324F2-399F-4A61-80EA-829FBD3163EB}"/>
    <cellStyle name="40% - Accent5 7 9" xfId="21976" xr:uid="{F0626F85-3357-475C-8780-2E1CBA88F4C3}"/>
    <cellStyle name="40% - Accent5 7 9 2" xfId="37337" xr:uid="{FA61BC9F-DB1F-4081-B421-BD96F327100E}"/>
    <cellStyle name="40% - Accent5 8" xfId="14603" xr:uid="{39687B29-6BD7-463C-BD0D-8D493FA3ED08}"/>
    <cellStyle name="40% - Accent5 8 10" xfId="30494" xr:uid="{56EE97A4-72E6-4ED9-9508-E023B400CABA}"/>
    <cellStyle name="40% - Accent5 8 2" xfId="18007" xr:uid="{CD01B721-502E-4367-8F92-8D53D1557DFB}"/>
    <cellStyle name="40% - Accent5 8 2 2" xfId="25536" xr:uid="{BE08F37C-ED10-49B4-B1E5-2126CB5E866C}"/>
    <cellStyle name="40% - Accent5 8 2 2 2" xfId="40897" xr:uid="{0D7B2039-CEFA-4321-94CA-4F695B075871}"/>
    <cellStyle name="40% - Accent5 8 2 3" xfId="33649" xr:uid="{DC1B9D78-7A57-4350-BD63-B2BADBC1A749}"/>
    <cellStyle name="40% - Accent5 8 3" xfId="18852" xr:uid="{1AA38316-DBDA-4397-AFCC-A1A16CF6D089}"/>
    <cellStyle name="40% - Accent5 8 3 2" xfId="26378" xr:uid="{C27026FA-DD79-41E4-B048-D4E8E0ED693C}"/>
    <cellStyle name="40% - Accent5 8 3 2 2" xfId="41739" xr:uid="{33B5BFFB-BE2D-493C-80BB-9003334576FC}"/>
    <cellStyle name="40% - Accent5 8 3 3" xfId="34491" xr:uid="{BF291B10-9C61-452A-A500-7AD523A16EA1}"/>
    <cellStyle name="40% - Accent5 8 4" xfId="19695" xr:uid="{40D2FC96-1BDB-4EBE-ACFD-D20470DE2EA9}"/>
    <cellStyle name="40% - Accent5 8 4 2" xfId="27212" xr:uid="{996BAF67-67B3-4797-9224-83ED4D2F955D}"/>
    <cellStyle name="40% - Accent5 8 4 2 2" xfId="42573" xr:uid="{C9DD862B-A25D-40B7-B71B-C1178A1F72C1}"/>
    <cellStyle name="40% - Accent5 8 4 3" xfId="35325" xr:uid="{B8FBB207-54E9-440A-83D7-5F8E09A2B52E}"/>
    <cellStyle name="40% - Accent5 8 5" xfId="15187" xr:uid="{539FF965-8E94-4FC9-B50E-49CF1DA0D88B}"/>
    <cellStyle name="40% - Accent5 8 5 2" xfId="22860" xr:uid="{E5EA32AC-6D86-418B-84DF-64A5015A7DE1}"/>
    <cellStyle name="40% - Accent5 8 5 2 2" xfId="38221" xr:uid="{B127388E-125A-45A0-95C5-18569E4419DD}"/>
    <cellStyle name="40% - Accent5 8 5 3" xfId="30973" xr:uid="{650EE9F0-E324-4D80-B05A-1698AF586F44}"/>
    <cellStyle name="40% - Accent5 8 6" xfId="17194" xr:uid="{3FF7E3E1-114C-4C4C-990B-B6892CE71C42}"/>
    <cellStyle name="40% - Accent5 8 6 2" xfId="24732" xr:uid="{2B15EA01-859F-458F-8452-B5D157111BFC}"/>
    <cellStyle name="40% - Accent5 8 6 2 2" xfId="40093" xr:uid="{03587838-AAF1-43BB-885E-CFA6464F9F48}"/>
    <cellStyle name="40% - Accent5 8 6 3" xfId="32845" xr:uid="{FDD0C42D-0FD0-47D5-B359-FB3E467254B1}"/>
    <cellStyle name="40% - Accent5 8 7" xfId="18624" xr:uid="{97925387-3752-4063-BD1C-2758615321FA}"/>
    <cellStyle name="40% - Accent5 8 7 2" xfId="26150" xr:uid="{F071D432-4AF6-4846-A5A4-E28C67AD13EB}"/>
    <cellStyle name="40% - Accent5 8 7 2 2" xfId="41511" xr:uid="{FDA9E20F-B7E9-4FB3-9894-CBD7B59114EE}"/>
    <cellStyle name="40% - Accent5 8 7 3" xfId="34263" xr:uid="{79F49471-A6FD-41DF-B83B-2BDF1CBAD8EA}"/>
    <cellStyle name="40% - Accent5 8 8" xfId="15945" xr:uid="{4729E1BE-6D2C-4857-A534-F683FE08A376}"/>
    <cellStyle name="40% - Accent5 8 8 2" xfId="23566" xr:uid="{6F6DB36E-15DF-4F69-B034-96B15667ED7A}"/>
    <cellStyle name="40% - Accent5 8 8 2 2" xfId="38927" xr:uid="{D77427D2-78CF-4FE9-9C5B-7B311A0026C5}"/>
    <cellStyle name="40% - Accent5 8 8 3" xfId="31679" xr:uid="{919874DD-4FD6-480B-AD83-537D632CF891}"/>
    <cellStyle name="40% - Accent5 8 9" xfId="22382" xr:uid="{A01CE4D3-1545-4A7F-97C4-CBC9B5669F3A}"/>
    <cellStyle name="40% - Accent5 8 9 2" xfId="37743" xr:uid="{7B9671D0-AC34-4697-A217-9942E3F6DCB8}"/>
    <cellStyle name="40% - Accent5 9" xfId="14781" xr:uid="{3BEA50DE-B524-4CAC-B0C5-0530739299D6}"/>
    <cellStyle name="40% - Accent5 9 2" xfId="19850" xr:uid="{7DB8C811-7ED8-480A-BE13-D3B7AA1827D8}"/>
    <cellStyle name="40% - Accent5 9 2 2" xfId="27364" xr:uid="{894B7657-2846-498F-81B9-976B88257213}"/>
    <cellStyle name="40% - Accent5 9 2 2 2" xfId="42725" xr:uid="{BD258A99-F678-45F1-AD4D-6D8F68EBF328}"/>
    <cellStyle name="40% - Accent5 9 2 3" xfId="35477" xr:uid="{B3731C79-FEBA-4BCF-9C78-759FB226E359}"/>
    <cellStyle name="40% - Accent5 9 3" xfId="16736" xr:uid="{D77C446C-9DFF-4271-8BB7-06B1951E1A3D}"/>
    <cellStyle name="40% - Accent5 9 3 2" xfId="24294" xr:uid="{BDFA49CD-7EFF-44B8-AB42-32037710F620}"/>
    <cellStyle name="40% - Accent5 9 3 2 2" xfId="39655" xr:uid="{F26E3808-7C82-413E-84AA-C30CEF2BAD9D}"/>
    <cellStyle name="40% - Accent5 9 3 3" xfId="32407" xr:uid="{765C36F7-DFF4-487C-827C-4107CC44B631}"/>
    <cellStyle name="40% - Accent5 9 4" xfId="16318" xr:uid="{9065C8B3-1D5E-4D65-99F4-AB7FDA57BE81}"/>
    <cellStyle name="40% - Accent5 9 4 2" xfId="23909" xr:uid="{99252C0D-5B57-46C4-A8DC-3CD29AF69B04}"/>
    <cellStyle name="40% - Accent5 9 4 2 2" xfId="39270" xr:uid="{BEAC52FF-0D86-4E38-954C-0CEA492DAB8E}"/>
    <cellStyle name="40% - Accent5 9 4 3" xfId="32022" xr:uid="{8DE52789-FCA7-49CE-924D-8864F0B56872}"/>
    <cellStyle name="40% - Accent5 9 5" xfId="18473" xr:uid="{B9FD3968-1E43-48E5-B06B-2351E3563B6D}"/>
    <cellStyle name="40% - Accent5 9 5 2" xfId="26000" xr:uid="{5E2E8E15-2382-4DEC-99FC-7E04E12D3690}"/>
    <cellStyle name="40% - Accent5 9 5 2 2" xfId="41361" xr:uid="{6D1F26C4-09D6-48AB-A9C6-2285F6518453}"/>
    <cellStyle name="40% - Accent5 9 5 3" xfId="34113" xr:uid="{E4829C83-B545-4A1F-8607-662F41B2D332}"/>
    <cellStyle name="40% - Accent5 9 6" xfId="18331" xr:uid="{B7138BCA-E2A8-45DC-81E1-5B146D62BCF0}"/>
    <cellStyle name="40% - Accent5 9 6 2" xfId="25859" xr:uid="{2F2F3E1F-006A-4E92-BA08-6473D1FA7E17}"/>
    <cellStyle name="40% - Accent5 9 6 2 2" xfId="41220" xr:uid="{207805EF-9C42-49A8-ADA4-BF37323DC85E}"/>
    <cellStyle name="40% - Accent5 9 6 3" xfId="33972" xr:uid="{92003C60-4D92-43C5-981E-5A587A0ECE1C}"/>
    <cellStyle name="40% - Accent5 9 7" xfId="22538" xr:uid="{D0A4FB43-EF82-4274-A30A-8BECF8FF7A8D}"/>
    <cellStyle name="40% - Accent5 9 7 2" xfId="37899" xr:uid="{C82D16AF-A773-44BD-8E29-405CB0A27561}"/>
    <cellStyle name="40% - Accent5 9 8" xfId="30651" xr:uid="{5F60F8FB-0885-416D-A1EB-59CB13487964}"/>
    <cellStyle name="40% - Accent6" xfId="32" builtinId="51" customBuiltin="1"/>
    <cellStyle name="40% - Accent6 10" xfId="16906" xr:uid="{A39861D1-254E-4F07-BA00-5816B963A3EA}"/>
    <cellStyle name="40% - Accent6 10 2" xfId="19984" xr:uid="{818E8FC6-0C00-4D01-BC15-983BCA3C1685}"/>
    <cellStyle name="40% - Accent6 10 2 2" xfId="27472" xr:uid="{608E3D34-A6CF-4A72-A2A9-F274E72FA492}"/>
    <cellStyle name="40% - Accent6 10 2 2 2" xfId="42833" xr:uid="{CF4429F9-3FB6-4719-A8AD-DFDCF676C3FF}"/>
    <cellStyle name="40% - Accent6 10 2 3" xfId="35585" xr:uid="{0A6AA839-D382-4965-AA1E-CC8E1E1E4DAB}"/>
    <cellStyle name="40% - Accent6 10 3" xfId="18597" xr:uid="{C0B48C02-AC02-42F2-879C-279AB6AE9D00}"/>
    <cellStyle name="40% - Accent6 10 3 2" xfId="26123" xr:uid="{38F7E643-BFB2-407F-B952-02141FE6487E}"/>
    <cellStyle name="40% - Accent6 10 3 2 2" xfId="41484" xr:uid="{A43468C7-F017-4E83-AF23-5755CD726151}"/>
    <cellStyle name="40% - Accent6 10 3 3" xfId="34236" xr:uid="{C6281664-B781-4325-B56C-7AE32AD54368}"/>
    <cellStyle name="40% - Accent6 10 4" xfId="20303" xr:uid="{90266D9C-9FAE-4863-8B3C-975F3B55F378}"/>
    <cellStyle name="40% - Accent6 10 4 2" xfId="27759" xr:uid="{13118528-91F1-4798-A219-0742EFA0F591}"/>
    <cellStyle name="40% - Accent6 10 4 2 2" xfId="43120" xr:uid="{4607D6ED-4DB6-4311-9287-C68F2FECD05C}"/>
    <cellStyle name="40% - Accent6 10 4 3" xfId="35872" xr:uid="{0733593A-921C-4EB2-B093-BD9E648D3D06}"/>
    <cellStyle name="40% - Accent6 10 5" xfId="20591" xr:uid="{58548F0D-CD20-446C-9D9E-E825E0385340}"/>
    <cellStyle name="40% - Accent6 10 5 2" xfId="28010" xr:uid="{456936AD-D040-472A-BBA0-A58E140A01B4}"/>
    <cellStyle name="40% - Accent6 10 5 2 2" xfId="43371" xr:uid="{C61BD310-0E6D-4B98-8BAE-E49F26109833}"/>
    <cellStyle name="40% - Accent6 10 5 3" xfId="36123" xr:uid="{245EC06D-1787-472F-9A81-7BF19A6751BA}"/>
    <cellStyle name="40% - Accent6 10 6" xfId="21019" xr:uid="{CB20E061-540F-4EFB-9FEB-11AFD3D6ECFF}"/>
    <cellStyle name="40% - Accent6 10 6 2" xfId="28379" xr:uid="{A25DC2F8-BAE7-40B9-AE2B-6C5FB7A0BB8F}"/>
    <cellStyle name="40% - Accent6 10 6 2 2" xfId="43740" xr:uid="{CF338867-4D5A-4D1A-A411-41AC506AE8EC}"/>
    <cellStyle name="40% - Accent6 10 6 3" xfId="36492" xr:uid="{E57FF197-EE35-4C29-A3E6-B179FB8BAC64}"/>
    <cellStyle name="40% - Accent6 10 7" xfId="24452" xr:uid="{E6AEAAB0-3ACD-475C-BEF0-8B7F133775F0}"/>
    <cellStyle name="40% - Accent6 10 7 2" xfId="39813" xr:uid="{C2981E1C-17B6-432B-A7C9-4123F4716242}"/>
    <cellStyle name="40% - Accent6 10 8" xfId="32565" xr:uid="{54D164AE-CD64-4A37-AC0F-BB01FAEC5192}"/>
    <cellStyle name="40% - Accent6 11" xfId="16019" xr:uid="{570A38D2-EFF3-4CD0-8EC2-F1855B1E0F54}"/>
    <cellStyle name="40% - Accent6 11 2" xfId="23632" xr:uid="{7164B7E0-121F-41DE-A7E6-B4569A28C266}"/>
    <cellStyle name="40% - Accent6 11 2 2" xfId="38993" xr:uid="{95571042-7D46-4DBB-BEF5-79E953730FF6}"/>
    <cellStyle name="40% - Accent6 11 3" xfId="31745" xr:uid="{50ADB9E1-DF95-4DB3-9A3B-8EDA3C532D2B}"/>
    <cellStyle name="40% - Accent6 12" xfId="20316" xr:uid="{80D985C1-9278-4E83-BEC0-4E858212CF8C}"/>
    <cellStyle name="40% - Accent6 12 2" xfId="27769" xr:uid="{6CD4BF67-B636-46DB-96CB-6A653D96A81E}"/>
    <cellStyle name="40% - Accent6 12 2 2" xfId="43130" xr:uid="{66337DAA-BD0D-448F-88CC-F407FAD6FF80}"/>
    <cellStyle name="40% - Accent6 12 3" xfId="35882" xr:uid="{626C7068-C6F6-47C3-A066-EABA5B6AC1C6}"/>
    <cellStyle name="40% - Accent6 13" xfId="20794" xr:uid="{DBC17E99-C828-4529-9DC5-407F336F5A66}"/>
    <cellStyle name="40% - Accent6 13 2" xfId="28186" xr:uid="{50C113D4-C796-4592-B658-C3537A5F9BF5}"/>
    <cellStyle name="40% - Accent6 13 2 2" xfId="43547" xr:uid="{DA350627-23EE-4506-8BD3-3E62EFA9D69E}"/>
    <cellStyle name="40% - Accent6 13 3" xfId="36299" xr:uid="{DFE271C7-BFDC-4B14-B37C-09FB3CD35160}"/>
    <cellStyle name="40% - Accent6 14" xfId="21176" xr:uid="{7F6E7D7D-7D22-4CBB-83C2-7ED6B123AEC6}"/>
    <cellStyle name="40% - Accent6 14 2" xfId="28511" xr:uid="{130A142C-B49B-46BF-B49F-A8578D73F33E}"/>
    <cellStyle name="40% - Accent6 14 2 2" xfId="43872" xr:uid="{ED0C2252-2E00-451A-A552-F435E630A99A}"/>
    <cellStyle name="40% - Accent6 14 3" xfId="36624" xr:uid="{416C5A27-BCAF-43ED-9C19-ED22EDFCCF50}"/>
    <cellStyle name="40% - Accent6 15" xfId="21455" xr:uid="{35E09487-D4F7-430E-8F2A-A1530E4FDC31}"/>
    <cellStyle name="40% - Accent6 15 2" xfId="28738" xr:uid="{23DCE3D7-6F55-41E4-BD02-B62EA0DC764E}"/>
    <cellStyle name="40% - Accent6 15 2 2" xfId="44099" xr:uid="{027F94FF-B89E-40E1-A3A1-D3E54C3140CD}"/>
    <cellStyle name="40% - Accent6 15 3" xfId="36851" xr:uid="{55B2DBFF-89E1-41A1-B2C9-DE0E3F9AB843}"/>
    <cellStyle name="40% - Accent6 16" xfId="21622" xr:uid="{313FD81F-BB60-48B5-BC15-29F277388CE4}"/>
    <cellStyle name="40% - Accent6 16 2" xfId="36983" xr:uid="{66A018DC-90BE-4C99-80B1-8F9B981D6C88}"/>
    <cellStyle name="40% - Accent6 17" xfId="13377" xr:uid="{098938A2-963D-48E7-B2BA-FD6CBEAF4BFF}"/>
    <cellStyle name="40% - Accent6 17 2" xfId="29734" xr:uid="{A4E579AA-9A46-4046-94E6-769E57B7B14A}"/>
    <cellStyle name="40% - Accent6 18" xfId="28872" xr:uid="{00EB77EC-E06D-4910-9C2D-A662EBAF4040}"/>
    <cellStyle name="40% - Accent6 19" xfId="44233" xr:uid="{34F4A7C1-ABC7-4404-BCE4-C65716F55D9E}"/>
    <cellStyle name="40% - Accent6 2" xfId="8493" xr:uid="{864E0015-1BCB-4B8B-B3B5-B4513910AB94}"/>
    <cellStyle name="40% - Accent6 2 10" xfId="20010" xr:uid="{17222A4D-4EB5-4731-A02C-09CB869B09F9}"/>
    <cellStyle name="40% - Accent6 2 10 2" xfId="27497" xr:uid="{3D651A7E-0566-452D-B70F-AB5AE34B119B}"/>
    <cellStyle name="40% - Accent6 2 10 2 2" xfId="42858" xr:uid="{B83713E3-0DBB-41A4-858C-6E3A94C6DF6E}"/>
    <cellStyle name="40% - Accent6 2 10 3" xfId="35610" xr:uid="{07ABD416-C285-4A67-823F-0DD91379EDB1}"/>
    <cellStyle name="40% - Accent6 2 11" xfId="19507" xr:uid="{A56F53F5-8473-44B4-8E6D-25C03E1ECD22}"/>
    <cellStyle name="40% - Accent6 2 11 2" xfId="27024" xr:uid="{C86F5B6E-F5B8-49D0-9F20-6162743B7D3F}"/>
    <cellStyle name="40% - Accent6 2 11 2 2" xfId="42385" xr:uid="{01B399DC-D825-4400-983F-E93EAA2B88E1}"/>
    <cellStyle name="40% - Accent6 2 11 3" xfId="35137" xr:uid="{D961B4D5-0582-400E-AE95-F282A349757A}"/>
    <cellStyle name="40% - Accent6 2 12" xfId="17139" xr:uid="{689AF80B-DC6E-446B-93C5-9E2F9D3E91B0}"/>
    <cellStyle name="40% - Accent6 2 12 2" xfId="24678" xr:uid="{12C9E9A3-2181-4DF3-957D-E0D286F2D179}"/>
    <cellStyle name="40% - Accent6 2 12 2 2" xfId="40039" xr:uid="{FBE79EBD-24E5-4528-A957-BE98B3ACEBAA}"/>
    <cellStyle name="40% - Accent6 2 12 3" xfId="32791" xr:uid="{FC5DF8A5-B96E-486D-A237-BCDF43F5212A}"/>
    <cellStyle name="40% - Accent6 2 13" xfId="16748" xr:uid="{FF885AD0-3218-432E-A63E-938ED8D7CD6D}"/>
    <cellStyle name="40% - Accent6 2 13 2" xfId="24305" xr:uid="{3A061EB1-39FA-425B-8840-EF0F71589754}"/>
    <cellStyle name="40% - Accent6 2 13 2 2" xfId="39666" xr:uid="{B96ADBA0-A60A-4F44-9A9E-EE84A28C5CC5}"/>
    <cellStyle name="40% - Accent6 2 13 3" xfId="32418" xr:uid="{A606B89B-4FFC-4D2B-97D2-582D1F88AA5E}"/>
    <cellStyle name="40% - Accent6 2 14" xfId="21690" xr:uid="{38DA858B-3053-4C3E-A960-8BD59ADEF8D6}"/>
    <cellStyle name="40% - Accent6 2 14 2" xfId="37051" xr:uid="{CCA54EF9-7536-458A-9800-DD24D420AA02}"/>
    <cellStyle name="40% - Accent6 2 15" xfId="13504" xr:uid="{C0A1E3C5-4374-4C78-A0EF-77CA17F9E2ED}"/>
    <cellStyle name="40% - Accent6 2 15 2" xfId="29802" xr:uid="{F6DEBCC2-E1A3-4B1F-8C66-EBF565566662}"/>
    <cellStyle name="40% - Accent6 2 16" xfId="29061" xr:uid="{62080661-447F-4B86-8F72-D24DEAE241EF}"/>
    <cellStyle name="40% - Accent6 2 17" xfId="12702" xr:uid="{02ADA1CA-E66C-4ED9-BE60-C3F1C147920F}"/>
    <cellStyle name="40% - Accent6 2 18" xfId="44396" xr:uid="{91923284-6610-4E82-A0CF-7C54E6E2237E}"/>
    <cellStyle name="40% - Accent6 2 2" xfId="12270" xr:uid="{4B8DCB2D-4D2B-4AC6-AF96-142A6E4F38BC}"/>
    <cellStyle name="40% - Accent6 2 2 10" xfId="14438" xr:uid="{8D4E9393-03E8-4A5F-A523-AAA8BFBB00CD}"/>
    <cellStyle name="40% - Accent6 2 2 10 2" xfId="30344" xr:uid="{640D7802-BA50-42B2-89E8-AF9EE394C50F}"/>
    <cellStyle name="40% - Accent6 2 2 11" xfId="29491" xr:uid="{C7185C11-DCE0-44E2-8D47-7CAEEB856B2C}"/>
    <cellStyle name="40% - Accent6 2 2 12" xfId="13134" xr:uid="{E1A98E50-1A67-403F-A266-48BFE701A9DE}"/>
    <cellStyle name="40% - Accent6 2 2 13" xfId="44427" xr:uid="{752AB86D-2DD5-4F58-B383-228B1A9812F6}"/>
    <cellStyle name="40% - Accent6 2 2 2" xfId="17846" xr:uid="{F175F030-63E3-4A7B-9008-6BEF360AEAE5}"/>
    <cellStyle name="40% - Accent6 2 2 2 2" xfId="25375" xr:uid="{478BE9E8-9BC2-4B3E-BB2C-9CDDB0493763}"/>
    <cellStyle name="40% - Accent6 2 2 2 2 2" xfId="40736" xr:uid="{D1B14F79-D890-4CD2-A080-81CA065BE9B6}"/>
    <cellStyle name="40% - Accent6 2 2 2 3" xfId="33488" xr:uid="{AD2A0284-FB96-4E99-9AA0-0C3C7E4BFC3A}"/>
    <cellStyle name="40% - Accent6 2 2 3" xfId="18691" xr:uid="{C69D1FED-4AC1-4440-93AA-A5CE46082444}"/>
    <cellStyle name="40% - Accent6 2 2 3 2" xfId="26217" xr:uid="{2EA5F549-1CCC-4523-AAED-51C3B1FBE7DD}"/>
    <cellStyle name="40% - Accent6 2 2 3 2 2" xfId="41578" xr:uid="{FAEF45ED-152C-450C-8A1A-C217FF1A3C4F}"/>
    <cellStyle name="40% - Accent6 2 2 3 3" xfId="34330" xr:uid="{1F2659DB-D76C-49C0-BA83-036B3178F09D}"/>
    <cellStyle name="40% - Accent6 2 2 4" xfId="19536" xr:uid="{2FB77CF2-44D6-4B89-9577-7E722A48C57B}"/>
    <cellStyle name="40% - Accent6 2 2 4 2" xfId="27053" xr:uid="{690C544B-58A6-46F9-8F34-B71C3E873D42}"/>
    <cellStyle name="40% - Accent6 2 2 4 2 2" xfId="42414" xr:uid="{3614CBD9-12D1-4117-B705-D0EFAB3C2955}"/>
    <cellStyle name="40% - Accent6 2 2 4 3" xfId="35166" xr:uid="{05E05A7A-1BA9-4EC2-9BB6-9DF5B34F0C86}"/>
    <cellStyle name="40% - Accent6 2 2 5" xfId="16435" xr:uid="{CA7FA9D7-0FEB-47EB-B739-1491C2071B9F}"/>
    <cellStyle name="40% - Accent6 2 2 5 2" xfId="24013" xr:uid="{C314AC4A-234C-4023-A9BD-2F63CE41BFE1}"/>
    <cellStyle name="40% - Accent6 2 2 5 2 2" xfId="39374" xr:uid="{343A3FC1-14F4-4AF3-ADCE-98E552D00CA7}"/>
    <cellStyle name="40% - Accent6 2 2 5 3" xfId="32126" xr:uid="{3B3E6002-DD2E-4945-BC1D-CDD27E3B0410}"/>
    <cellStyle name="40% - Accent6 2 2 6" xfId="16541" xr:uid="{6D4423AA-BC77-4783-9653-C546AA66E0BA}"/>
    <cellStyle name="40% - Accent6 2 2 6 2" xfId="24113" xr:uid="{0AED56A2-FB9A-458E-8F1F-9D11FEEC447B}"/>
    <cellStyle name="40% - Accent6 2 2 6 2 2" xfId="39474" xr:uid="{46590297-3208-4AC2-AAFB-B95E3B397E52}"/>
    <cellStyle name="40% - Accent6 2 2 6 3" xfId="32226" xr:uid="{7E47CA57-C568-4E5D-957E-88A6CB4B65EA}"/>
    <cellStyle name="40% - Accent6 2 2 7" xfId="15539" xr:uid="{BED54F91-80E1-4A8E-85BE-927658CBDA49}"/>
    <cellStyle name="40% - Accent6 2 2 7 2" xfId="23190" xr:uid="{68F745A7-4B89-45A5-8A78-D26B97BBCB65}"/>
    <cellStyle name="40% - Accent6 2 2 7 2 2" xfId="38551" xr:uid="{45CBC544-54C0-4BAD-BCDA-C0967C544C47}"/>
    <cellStyle name="40% - Accent6 2 2 7 3" xfId="31303" xr:uid="{DB1A940B-B9E9-4136-B2C0-305CFBEB39E7}"/>
    <cellStyle name="40% - Accent6 2 2 8" xfId="16402" xr:uid="{9233A85E-D869-4E39-82DB-60B1C531FF12}"/>
    <cellStyle name="40% - Accent6 2 2 8 2" xfId="23985" xr:uid="{D41C8C4B-558F-4BD4-AFCF-5EEF7F0E4CA2}"/>
    <cellStyle name="40% - Accent6 2 2 8 2 2" xfId="39346" xr:uid="{1FCF9485-E614-41A6-869F-4B2903AA67B9}"/>
    <cellStyle name="40% - Accent6 2 2 8 3" xfId="32098" xr:uid="{5E11B287-AAE7-4837-A95A-259BD71B1B74}"/>
    <cellStyle name="40% - Accent6 2 2 9" xfId="22232" xr:uid="{A7FD8BB8-0A72-42A2-B31F-352CF7D15833}"/>
    <cellStyle name="40% - Accent6 2 2 9 2" xfId="37593" xr:uid="{DFEE6C32-8D47-49B0-945A-54E2FDE996BC}"/>
    <cellStyle name="40% - Accent6 2 3" xfId="14341" xr:uid="{7993A84B-E251-4432-9CCC-010EE0D1F3DB}"/>
    <cellStyle name="40% - Accent6 2 3 10" xfId="30274" xr:uid="{C561C5E0-93FE-4A85-BF6F-A2D325C44A34}"/>
    <cellStyle name="40% - Accent6 2 3 2" xfId="17756" xr:uid="{AD5D8B2B-A016-49D9-8300-63BD1FC36DE6}"/>
    <cellStyle name="40% - Accent6 2 3 2 2" xfId="25287" xr:uid="{3154AF0C-88AB-4761-8AF9-65BA478056F4}"/>
    <cellStyle name="40% - Accent6 2 3 2 2 2" xfId="40648" xr:uid="{CBFDA9D3-DF2C-48E0-82F1-DF9D634AAE54}"/>
    <cellStyle name="40% - Accent6 2 3 2 3" xfId="33400" xr:uid="{2D4D1A10-DB3B-423F-8330-AACB09717189}"/>
    <cellStyle name="40% - Accent6 2 3 3" xfId="18600" xr:uid="{17EF2EB5-C7BA-405E-BDBF-70CB5C1DFCE5}"/>
    <cellStyle name="40% - Accent6 2 3 3 2" xfId="26126" xr:uid="{0515AD5D-69E6-43E7-AD18-9C6E9625EE25}"/>
    <cellStyle name="40% - Accent6 2 3 3 2 2" xfId="41487" xr:uid="{A6424345-6345-41A4-98F3-5B73025C0F56}"/>
    <cellStyle name="40% - Accent6 2 3 3 3" xfId="34239" xr:uid="{C768ACAD-7758-4901-BEB1-0F8AA45B014C}"/>
    <cellStyle name="40% - Accent6 2 3 4" xfId="19449" xr:uid="{30C9AE9F-6A52-45F4-9D13-CEFC0DD539CF}"/>
    <cellStyle name="40% - Accent6 2 3 4 2" xfId="26967" xr:uid="{965CFF5B-9517-484B-A325-61462C1107A3}"/>
    <cellStyle name="40% - Accent6 2 3 4 2 2" xfId="42328" xr:uid="{176D2F4D-9B0D-42E2-8E44-2BDCE4802871}"/>
    <cellStyle name="40% - Accent6 2 3 4 3" xfId="35080" xr:uid="{33973F9F-7128-4CB8-9183-496090DCD19D}"/>
    <cellStyle name="40% - Accent6 2 3 5" xfId="16779" xr:uid="{63B37370-EBD9-4D17-85B6-738DCDF3D5E8}"/>
    <cellStyle name="40% - Accent6 2 3 5 2" xfId="24334" xr:uid="{7A5E9666-B4C2-4FB4-AFE3-3F7D7A39A4C6}"/>
    <cellStyle name="40% - Accent6 2 3 5 2 2" xfId="39695" xr:uid="{D04097B0-2E6A-46C8-80A8-BF66E7E61D6E}"/>
    <cellStyle name="40% - Accent6 2 3 5 3" xfId="32447" xr:uid="{B5CA8219-2A90-476B-A88E-6CC7B77A1C02}"/>
    <cellStyle name="40% - Accent6 2 3 6" xfId="15939" xr:uid="{D70329FB-557A-42C9-89A2-08297AFE2A19}"/>
    <cellStyle name="40% - Accent6 2 3 6 2" xfId="23560" xr:uid="{B7D29EFC-B5F3-47BC-A205-4FA1277438F2}"/>
    <cellStyle name="40% - Accent6 2 3 6 2 2" xfId="38921" xr:uid="{7F010E0D-BF3F-403D-94BC-24C9D01B1163}"/>
    <cellStyle name="40% - Accent6 2 3 6 3" xfId="31673" xr:uid="{5B42BE5D-3BAB-4E3B-9A71-9CE8D9E6674C}"/>
    <cellStyle name="40% - Accent6 2 3 7" xfId="15365" xr:uid="{28B8EB3E-6438-42D2-8131-B8B73FF24E51}"/>
    <cellStyle name="40% - Accent6 2 3 7 2" xfId="23028" xr:uid="{EF057325-0F73-4399-91B0-FEC2266D4944}"/>
    <cellStyle name="40% - Accent6 2 3 7 2 2" xfId="38389" xr:uid="{52ACB028-9CAC-42BD-8C0A-B0D571BFB6D6}"/>
    <cellStyle name="40% - Accent6 2 3 7 3" xfId="31141" xr:uid="{0F6054B8-B995-4B2D-B46D-232372BA151B}"/>
    <cellStyle name="40% - Accent6 2 3 8" xfId="15166" xr:uid="{375CEB43-CE01-49CD-AE7A-F4423F1B48C7}"/>
    <cellStyle name="40% - Accent6 2 3 8 2" xfId="22841" xr:uid="{AC2803A7-A647-4034-B93D-17A4440A3C71}"/>
    <cellStyle name="40% - Accent6 2 3 8 2 2" xfId="38202" xr:uid="{797A7ACE-6E1B-403A-ABD6-FB96A9168F67}"/>
    <cellStyle name="40% - Accent6 2 3 8 3" xfId="30954" xr:uid="{4FCD664C-27D1-4FC8-B9D4-CD0262B59FF3}"/>
    <cellStyle name="40% - Accent6 2 3 9" xfId="22162" xr:uid="{DD267D1C-F39E-4EA4-95EF-A52B0338A084}"/>
    <cellStyle name="40% - Accent6 2 3 9 2" xfId="37523" xr:uid="{F70802C0-ED65-4035-B414-074A088CDEA1}"/>
    <cellStyle name="40% - Accent6 2 4" xfId="13786" xr:uid="{9F566A7E-2BA1-44AA-A67B-425B02E3804D}"/>
    <cellStyle name="40% - Accent6 2 4 10" xfId="29909" xr:uid="{92ECD0BC-1C92-4ED1-9031-F06FEBFA59A2}"/>
    <cellStyle name="40% - Accent6 2 4 2" xfId="17266" xr:uid="{5AFA9951-2D0A-4AF8-A6F2-BC3E251DB694}"/>
    <cellStyle name="40% - Accent6 2 4 2 2" xfId="24799" xr:uid="{19E3184E-EEEF-4637-81B2-AA8C1BB5F5A8}"/>
    <cellStyle name="40% - Accent6 2 4 2 2 2" xfId="40160" xr:uid="{2985947C-5F90-4370-88AF-64BD127B66D1}"/>
    <cellStyle name="40% - Accent6 2 4 2 3" xfId="32912" xr:uid="{3B615FB0-9AE6-44D6-9E89-A6DDCD7D9ED4}"/>
    <cellStyle name="40% - Accent6 2 4 3" xfId="14787" xr:uid="{3998502B-BC31-47A3-8C49-4F5E49D3E071}"/>
    <cellStyle name="40% - Accent6 2 4 3 2" xfId="22544" xr:uid="{65210DC9-DFC2-428F-8C0E-B0AEE4F69E25}"/>
    <cellStyle name="40% - Accent6 2 4 3 2 2" xfId="37905" xr:uid="{C661DB52-4438-44C2-9433-19F942644B50}"/>
    <cellStyle name="40% - Accent6 2 4 3 3" xfId="30657" xr:uid="{50689DFD-22B9-412E-8C0E-EEA9609C11FA}"/>
    <cellStyle name="40% - Accent6 2 4 4" xfId="14752" xr:uid="{CA02D234-E577-4AB2-B436-D052A29B4A21}"/>
    <cellStyle name="40% - Accent6 2 4 4 2" xfId="22511" xr:uid="{A62C6B9A-BAAD-4695-B4EA-BDE873FD75D6}"/>
    <cellStyle name="40% - Accent6 2 4 4 2 2" xfId="37872" xr:uid="{7B064C60-7E24-46D8-A9C5-15E84947AE98}"/>
    <cellStyle name="40% - Accent6 2 4 4 3" xfId="30624" xr:uid="{35B141BC-AB46-4659-9C9C-7A3E86671973}"/>
    <cellStyle name="40% - Accent6 2 4 5" xfId="20220" xr:uid="{750305F3-A51B-421E-934D-C773F325346A}"/>
    <cellStyle name="40% - Accent6 2 4 5 2" xfId="27683" xr:uid="{5B780611-C75A-48D7-9B2B-010634796D25}"/>
    <cellStyle name="40% - Accent6 2 4 5 2 2" xfId="43044" xr:uid="{7AD37529-1FEE-4D7A-918B-02424F2A1AA7}"/>
    <cellStyle name="40% - Accent6 2 4 5 3" xfId="35796" xr:uid="{470E7D18-C827-48D4-9D21-D3A56BD7D51D}"/>
    <cellStyle name="40% - Accent6 2 4 6" xfId="20376" xr:uid="{98CEE77E-808C-47DD-ABBF-AFC1EECC0B2B}"/>
    <cellStyle name="40% - Accent6 2 4 6 2" xfId="27821" xr:uid="{55DB7E81-A00A-4CDB-A251-F33414002E72}"/>
    <cellStyle name="40% - Accent6 2 4 6 2 2" xfId="43182" xr:uid="{E467EE7F-638D-4B50-ACDF-B3BFF28BBB4F}"/>
    <cellStyle name="40% - Accent6 2 4 6 3" xfId="35934" xr:uid="{8AC73AF5-B0DE-4480-B98A-7A91245DB0C2}"/>
    <cellStyle name="40% - Accent6 2 4 7" xfId="20845" xr:uid="{0C46F59A-1299-4B26-BFF1-514191E160F1}"/>
    <cellStyle name="40% - Accent6 2 4 7 2" xfId="28229" xr:uid="{BFFAF6C6-5324-48CD-98DD-24ED5EB84AE5}"/>
    <cellStyle name="40% - Accent6 2 4 7 2 2" xfId="43590" xr:uid="{B78E29A2-532A-41D3-80F0-B9E92B38A993}"/>
    <cellStyle name="40% - Accent6 2 4 7 3" xfId="36342" xr:uid="{33163246-4A3A-493B-89EA-AC6E630A2F0C}"/>
    <cellStyle name="40% - Accent6 2 4 8" xfId="21215" xr:uid="{B624D04E-92D6-45C2-8331-A32F525BAEF8}"/>
    <cellStyle name="40% - Accent6 2 4 8 2" xfId="28543" xr:uid="{73255352-922A-44EE-ACD7-87E37B9FD83A}"/>
    <cellStyle name="40% - Accent6 2 4 8 2 2" xfId="43904" xr:uid="{65791AEA-DA5B-43A7-A16F-555567BB2406}"/>
    <cellStyle name="40% - Accent6 2 4 8 3" xfId="36656" xr:uid="{5B0B17A0-83D2-4879-A4F2-9383873CA8A4}"/>
    <cellStyle name="40% - Accent6 2 4 9" xfId="21797" xr:uid="{C0281DB5-E5FA-438E-98DE-AD28469D1BFB}"/>
    <cellStyle name="40% - Accent6 2 4 9 2" xfId="37158" xr:uid="{6CB74659-C34E-4F7D-A678-61C9232C1D09}"/>
    <cellStyle name="40% - Accent6 2 5" xfId="14379" xr:uid="{6BD08D22-2000-4ED7-9D33-2B4A378F5FAA}"/>
    <cellStyle name="40% - Accent6 2 5 10" xfId="30300" xr:uid="{D06D3A3C-2F46-4C11-AA53-55E3B27A1154}"/>
    <cellStyle name="40% - Accent6 2 5 2" xfId="17790" xr:uid="{F8D1A6A6-17A4-4090-BC21-A7B10D23ED66}"/>
    <cellStyle name="40% - Accent6 2 5 2 2" xfId="25321" xr:uid="{C437E15C-D8D3-4BED-A7FD-1D3C3B48BB6D}"/>
    <cellStyle name="40% - Accent6 2 5 2 2 2" xfId="40682" xr:uid="{13123A5B-2521-4660-A1FF-DE4EF6BDB7CD}"/>
    <cellStyle name="40% - Accent6 2 5 2 3" xfId="33434" xr:uid="{02341C7E-59A5-416E-B64C-6796D9077E14}"/>
    <cellStyle name="40% - Accent6 2 5 3" xfId="18634" xr:uid="{6C300F0E-B1C1-49A5-A170-E8BBB719CFF9}"/>
    <cellStyle name="40% - Accent6 2 5 3 2" xfId="26160" xr:uid="{DB6082CE-B943-4350-8292-F20D9A548E46}"/>
    <cellStyle name="40% - Accent6 2 5 3 2 2" xfId="41521" xr:uid="{90582D3A-579B-481C-AE64-AB078A050FC7}"/>
    <cellStyle name="40% - Accent6 2 5 3 3" xfId="34273" xr:uid="{4ABE9180-28E1-46A8-90E9-5D5350D25494}"/>
    <cellStyle name="40% - Accent6 2 5 4" xfId="19483" xr:uid="{959616D7-E6C8-4E56-A35E-EE78472F3C92}"/>
    <cellStyle name="40% - Accent6 2 5 4 2" xfId="27001" xr:uid="{A9D5CCFE-D3F0-48AD-B8F1-5D64574D771B}"/>
    <cellStyle name="40% - Accent6 2 5 4 2 2" xfId="42362" xr:uid="{FA5BE880-6784-4C39-A88F-CEEF06BE51A9}"/>
    <cellStyle name="40% - Accent6 2 5 4 3" xfId="35114" xr:uid="{1531612B-4E2C-4CC5-969B-61AB88BD8DBC}"/>
    <cellStyle name="40% - Accent6 2 5 5" xfId="19511" xr:uid="{D02D0CC1-88A0-4AF5-A53E-6955B3C5DBC7}"/>
    <cellStyle name="40% - Accent6 2 5 5 2" xfId="27028" xr:uid="{22AB78ED-4E89-46BE-BB89-1EE8893D4A85}"/>
    <cellStyle name="40% - Accent6 2 5 5 2 2" xfId="42389" xr:uid="{C005CAB2-5DF8-4369-A709-B852DBABDEB8}"/>
    <cellStyle name="40% - Accent6 2 5 5 3" xfId="35141" xr:uid="{00C78AE1-733E-494E-AFC6-7EC17CC3338C}"/>
    <cellStyle name="40% - Accent6 2 5 6" xfId="15459" xr:uid="{8C2D8793-FC4A-4363-9607-736BBCBD55A5}"/>
    <cellStyle name="40% - Accent6 2 5 6 2" xfId="23118" xr:uid="{BB97DC91-4AC9-4E4B-9258-8FCE9685EA82}"/>
    <cellStyle name="40% - Accent6 2 5 6 2 2" xfId="38479" xr:uid="{B5C88E03-6D24-4796-94DB-30FE264F59F5}"/>
    <cellStyle name="40% - Accent6 2 5 6 3" xfId="31231" xr:uid="{2E35293D-FF2C-4870-AD03-847A2CA1C1A3}"/>
    <cellStyle name="40% - Accent6 2 5 7" xfId="18584" xr:uid="{83CE6FFA-163B-4753-8706-9B1671CB4F23}"/>
    <cellStyle name="40% - Accent6 2 5 7 2" xfId="26110" xr:uid="{FC8AED63-3C1F-43F6-ADDC-5B116090C389}"/>
    <cellStyle name="40% - Accent6 2 5 7 2 2" xfId="41471" xr:uid="{D9D33DC2-A188-4F2C-9F17-8CF5BCEBF3C1}"/>
    <cellStyle name="40% - Accent6 2 5 7 3" xfId="34223" xr:uid="{5DCFDA2D-2DB8-4B4E-B979-56A49DEA264C}"/>
    <cellStyle name="40% - Accent6 2 5 8" xfId="20008" xr:uid="{77EB807A-7129-426A-AB41-F3AF5EE648B1}"/>
    <cellStyle name="40% - Accent6 2 5 8 2" xfId="27495" xr:uid="{3CCEEEE0-E785-4828-B0C7-2CF0E004443E}"/>
    <cellStyle name="40% - Accent6 2 5 8 2 2" xfId="42856" xr:uid="{D4607571-828D-4161-92B2-7F6DA5D48ED3}"/>
    <cellStyle name="40% - Accent6 2 5 8 3" xfId="35608" xr:uid="{A222F77C-DFB2-4EBB-AA20-04D5803A77C9}"/>
    <cellStyle name="40% - Accent6 2 5 9" xfId="22188" xr:uid="{5AD28CCD-FF26-41C7-8B3E-7EC8A0A35A42}"/>
    <cellStyle name="40% - Accent6 2 5 9 2" xfId="37549" xr:uid="{4E4C4E00-2347-4B62-8E7E-204D0EAA40B9}"/>
    <cellStyle name="40% - Accent6 2 6" xfId="13844" xr:uid="{B742D973-BBC0-4A5C-B652-7302ABBB5F40}"/>
    <cellStyle name="40% - Accent6 2 6 10" xfId="29954" xr:uid="{1A04FB43-0F88-4244-8AC9-7BF4EA8ACEFD}"/>
    <cellStyle name="40% - Accent6 2 6 2" xfId="17321" xr:uid="{40602E63-E3A4-4776-B176-CC0BF4C71336}"/>
    <cellStyle name="40% - Accent6 2 6 2 2" xfId="24854" xr:uid="{B7247972-A703-4E65-85E5-F64A5FC0AACD}"/>
    <cellStyle name="40% - Accent6 2 6 2 2 2" xfId="40215" xr:uid="{8419A4F1-7BB3-45EE-A7FC-78ABF95BB80C}"/>
    <cellStyle name="40% - Accent6 2 6 2 3" xfId="32967" xr:uid="{D6155AAE-83D3-4F2D-8C93-969235B1B191}"/>
    <cellStyle name="40% - Accent6 2 6 3" xfId="18184" xr:uid="{32C065C6-D32A-4976-837F-6B2A1C2A0154}"/>
    <cellStyle name="40% - Accent6 2 6 3 2" xfId="25713" xr:uid="{72004840-1B9C-4C2C-80A4-5F2AE7633FD7}"/>
    <cellStyle name="40% - Accent6 2 6 3 2 2" xfId="41074" xr:uid="{3524F177-C5B2-4813-9E29-2B32732225E9}"/>
    <cellStyle name="40% - Accent6 2 6 3 3" xfId="33826" xr:uid="{0B8765E1-27D1-4DBE-BD48-EFF3C447DC59}"/>
    <cellStyle name="40% - Accent6 2 6 4" xfId="19030" xr:uid="{2998500D-99B5-4E01-A1CD-233F4E73806E}"/>
    <cellStyle name="40% - Accent6 2 6 4 2" xfId="26556" xr:uid="{8586D90A-CED9-4AAC-BAF3-A621E64BDB32}"/>
    <cellStyle name="40% - Accent6 2 6 4 2 2" xfId="41917" xr:uid="{B3034D09-9438-4AA0-A8DD-4BCD13AAE8C5}"/>
    <cellStyle name="40% - Accent6 2 6 4 3" xfId="34669" xr:uid="{4C840B63-0331-4922-925E-1765C7C64DDE}"/>
    <cellStyle name="40% - Accent6 2 6 5" xfId="17174" xr:uid="{22C89029-61F3-46D9-B841-65EE93AB3606}"/>
    <cellStyle name="40% - Accent6 2 6 5 2" xfId="24712" xr:uid="{EC46DBA2-6D71-4ABE-A835-1DD27E86F827}"/>
    <cellStyle name="40% - Accent6 2 6 5 2 2" xfId="40073" xr:uid="{59D36C40-74B4-4532-8701-D6FA6AA859B4}"/>
    <cellStyle name="40% - Accent6 2 6 5 3" xfId="32825" xr:uid="{CD1852EF-2838-458A-B898-34EFE1CC0D1E}"/>
    <cellStyle name="40% - Accent6 2 6 6" xfId="19262" xr:uid="{9E4D80FB-1659-430A-A772-74CC97984926}"/>
    <cellStyle name="40% - Accent6 2 6 6 2" xfId="26781" xr:uid="{7DC303F5-C510-4B9A-9980-76EED44AC0AB}"/>
    <cellStyle name="40% - Accent6 2 6 6 2 2" xfId="42142" xr:uid="{516AB025-F9FA-4B16-9FB4-16698FDDC222}"/>
    <cellStyle name="40% - Accent6 2 6 6 3" xfId="34894" xr:uid="{CC66820E-401F-40B0-9281-BE735FC8FE5E}"/>
    <cellStyle name="40% - Accent6 2 6 7" xfId="16101" xr:uid="{416315DB-55BA-459A-9993-71843DA3FF96}"/>
    <cellStyle name="40% - Accent6 2 6 7 2" xfId="23707" xr:uid="{32ABB43D-E28C-4108-B665-A991DC63A261}"/>
    <cellStyle name="40% - Accent6 2 6 7 2 2" xfId="39068" xr:uid="{27FC2CCB-8756-41B5-88F5-B21E735D2FBE}"/>
    <cellStyle name="40% - Accent6 2 6 7 3" xfId="31820" xr:uid="{662EB5D1-6FAD-45FC-9252-ADA80E95DBCB}"/>
    <cellStyle name="40% - Accent6 2 6 8" xfId="15386" xr:uid="{71171D07-EE2D-4F10-BACC-7D61AB70B752}"/>
    <cellStyle name="40% - Accent6 2 6 8 2" xfId="23047" xr:uid="{2DA67432-EB35-49B3-83F9-A7B77C571E10}"/>
    <cellStyle name="40% - Accent6 2 6 8 2 2" xfId="38408" xr:uid="{744C68BA-4C35-465C-88BF-3AC4E5D70B47}"/>
    <cellStyle name="40% - Accent6 2 6 8 3" xfId="31160" xr:uid="{A5067B90-4485-49FA-9D00-DB9FF017F54E}"/>
    <cellStyle name="40% - Accent6 2 6 9" xfId="21842" xr:uid="{C07559DF-92C1-4AAE-AB1F-38C5554067B3}"/>
    <cellStyle name="40% - Accent6 2 6 9 2" xfId="37203" xr:uid="{E537788D-FC4D-46F3-8F0D-7B38EC205C0D}"/>
    <cellStyle name="40% - Accent6 2 7" xfId="16965" xr:uid="{F34CB2B9-EC66-4F66-AC50-4444A9C00FCF}"/>
    <cellStyle name="40% - Accent6 2 7 2" xfId="24508" xr:uid="{D33849A0-423C-47BF-BCDE-2DC54ABEEC29}"/>
    <cellStyle name="40% - Accent6 2 7 2 2" xfId="39869" xr:uid="{E3707F26-D3C6-4510-8B64-D58698FEDF40}"/>
    <cellStyle name="40% - Accent6 2 7 3" xfId="32621" xr:uid="{8765ED83-7182-4FD4-8969-597DB0B33AD5}"/>
    <cellStyle name="40% - Accent6 2 8" xfId="18148" xr:uid="{F73A0AA4-472F-46A6-9C33-E282B56C35FE}"/>
    <cellStyle name="40% - Accent6 2 8 2" xfId="25677" xr:uid="{AF804879-F17D-498B-B2D3-865F0E7BAD81}"/>
    <cellStyle name="40% - Accent6 2 8 2 2" xfId="41038" xr:uid="{1F4F710F-71DC-4DB4-9B71-31FD3D935AED}"/>
    <cellStyle name="40% - Accent6 2 8 3" xfId="33790" xr:uid="{BF68AD48-F66C-423D-BC37-39A44D54A1B5}"/>
    <cellStyle name="40% - Accent6 2 9" xfId="18984" xr:uid="{6BC697BE-018D-4E44-BDD9-3251130B16E2}"/>
    <cellStyle name="40% - Accent6 2 9 2" xfId="26510" xr:uid="{95C0CD38-E854-4EFD-B511-BE5FAD2C74C0}"/>
    <cellStyle name="40% - Accent6 2 9 2 2" xfId="41871" xr:uid="{46F9C4A8-E1AC-4D60-8AA8-908BC4DCA72A}"/>
    <cellStyle name="40% - Accent6 2 9 3" xfId="34623" xr:uid="{F2403DD8-A654-4F8C-A380-FEE46F10504E}"/>
    <cellStyle name="40% - Accent6 20" xfId="12514" xr:uid="{1EFEC87B-1C88-4395-B646-CA8148D41086}"/>
    <cellStyle name="40% - Accent6 3" xfId="8543" xr:uid="{90E0B6DD-2593-453F-9D56-E51ACB6BD735}"/>
    <cellStyle name="40% - Accent6 3 10" xfId="20094" xr:uid="{B7317EA6-462B-47E2-9A93-E01F1F0FC45D}"/>
    <cellStyle name="40% - Accent6 3 10 2" xfId="27573" xr:uid="{607A532E-B0D1-4363-A718-ECF59C079C85}"/>
    <cellStyle name="40% - Accent6 3 10 2 2" xfId="42934" xr:uid="{EE1893DE-F417-482A-AD4F-D6056D741B95}"/>
    <cellStyle name="40% - Accent6 3 10 3" xfId="35686" xr:uid="{A57784A1-5B34-4151-A948-6B584A80B608}"/>
    <cellStyle name="40% - Accent6 3 11" xfId="15678" xr:uid="{2B5BAE9A-E95A-4159-A110-70FEB3E1A434}"/>
    <cellStyle name="40% - Accent6 3 11 2" xfId="23318" xr:uid="{2BC64AD6-91EA-4530-8525-E9DC5F033262}"/>
    <cellStyle name="40% - Accent6 3 11 2 2" xfId="38679" xr:uid="{5D0A005A-F30D-4C34-A610-D4302D3AE4BC}"/>
    <cellStyle name="40% - Accent6 3 11 3" xfId="31431" xr:uid="{62263B6C-3927-4155-8E15-394D713D2A9B}"/>
    <cellStyle name="40% - Accent6 3 12" xfId="20095" xr:uid="{DC0F6F8F-E51E-4540-93DC-38AC8D30B639}"/>
    <cellStyle name="40% - Accent6 3 12 2" xfId="27574" xr:uid="{8BC4B18D-920C-4F71-93D4-339D77DD4E39}"/>
    <cellStyle name="40% - Accent6 3 12 2 2" xfId="42935" xr:uid="{7AEDC887-4A85-419E-8D00-29DB90F70A70}"/>
    <cellStyle name="40% - Accent6 3 12 3" xfId="35687" xr:uid="{579B7558-ED4A-43DD-9101-C9635D311B72}"/>
    <cellStyle name="40% - Accent6 3 13" xfId="15911" xr:uid="{930F8888-B29E-4AF0-9A85-6EEB87A7470B}"/>
    <cellStyle name="40% - Accent6 3 13 2" xfId="23532" xr:uid="{CE8D482A-60F7-443F-95FD-024D5F7C595C}"/>
    <cellStyle name="40% - Accent6 3 13 2 2" xfId="38893" xr:uid="{0F19EEDF-1BBB-4AF2-8CEF-07B27F42F694}"/>
    <cellStyle name="40% - Accent6 3 13 3" xfId="31645" xr:uid="{343264EE-8A01-44CE-965F-DC1584068E69}"/>
    <cellStyle name="40% - Accent6 3 14" xfId="21738" xr:uid="{5B171B6A-DACD-4DD1-A5C3-FFA676405323}"/>
    <cellStyle name="40% - Accent6 3 14 2" xfId="37099" xr:uid="{D1D69B0F-FE51-44EE-8EA6-DF9705224FA1}"/>
    <cellStyle name="40% - Accent6 3 15" xfId="13552" xr:uid="{5A51EBAD-BE5B-429C-A312-87F0290DD591}"/>
    <cellStyle name="40% - Accent6 3 15 2" xfId="29850" xr:uid="{AA8DFF62-F31F-42C1-9161-061BA2F853CB}"/>
    <cellStyle name="40% - Accent6 3 16" xfId="29109" xr:uid="{BD2416CB-B21D-4808-8319-9C6C68DD8502}"/>
    <cellStyle name="40% - Accent6 3 17" xfId="12750" xr:uid="{18221773-6A48-4774-83B0-1A3DC722CC3B}"/>
    <cellStyle name="40% - Accent6 3 18" xfId="44411" xr:uid="{87C3AF58-8003-477D-97F9-39862DC8D2B1}"/>
    <cellStyle name="40% - Accent6 3 2" xfId="12318" xr:uid="{0A06A653-7DE8-4F6E-8AD4-BC07BBE6BE83}"/>
    <cellStyle name="40% - Accent6 3 2 10" xfId="14489" xr:uid="{36A9A5A5-201B-474D-9BD6-21AF954F474C}"/>
    <cellStyle name="40% - Accent6 3 2 10 2" xfId="30395" xr:uid="{88025C43-AE17-4A3E-98AA-1ECB1EF90B83}"/>
    <cellStyle name="40% - Accent6 3 2 11" xfId="29539" xr:uid="{FBA90714-5D86-4836-9988-E214C5F80FB8}"/>
    <cellStyle name="40% - Accent6 3 2 12" xfId="13182" xr:uid="{32B7365B-0800-4654-B651-EEF8805748BD}"/>
    <cellStyle name="40% - Accent6 3 2 13" xfId="44441" xr:uid="{5CDEC4A8-40D9-42EE-BDDA-2B1079E62610}"/>
    <cellStyle name="40% - Accent6 3 2 2" xfId="17897" xr:uid="{E45BE70C-0BF7-4E92-8358-BF189C839A6D}"/>
    <cellStyle name="40% - Accent6 3 2 2 2" xfId="25426" xr:uid="{1AF1CB60-C5AB-4A37-AB5F-44F0591FB175}"/>
    <cellStyle name="40% - Accent6 3 2 2 2 2" xfId="40787" xr:uid="{31A9884E-CB03-4D1D-A8A7-883F309F16DD}"/>
    <cellStyle name="40% - Accent6 3 2 2 3" xfId="33539" xr:uid="{3A1286C1-10C5-49DF-9982-7F8474075339}"/>
    <cellStyle name="40% - Accent6 3 2 3" xfId="18742" xr:uid="{4897AC27-8A9B-4625-B344-902DBB244A7E}"/>
    <cellStyle name="40% - Accent6 3 2 3 2" xfId="26268" xr:uid="{26D40774-3CB5-4D3C-9304-7CAD600A9DFF}"/>
    <cellStyle name="40% - Accent6 3 2 3 2 2" xfId="41629" xr:uid="{FB6965BA-018D-4EED-A5AF-E635B882F737}"/>
    <cellStyle name="40% - Accent6 3 2 3 3" xfId="34381" xr:uid="{BE5F4FDC-9BDA-43C4-BE13-F7D861BAC051}"/>
    <cellStyle name="40% - Accent6 3 2 4" xfId="19587" xr:uid="{D9FC8561-60D4-4CCF-8474-9BE02C331D46}"/>
    <cellStyle name="40% - Accent6 3 2 4 2" xfId="27104" xr:uid="{BB3A90A9-FD0A-42ED-AE05-88B535E545AC}"/>
    <cellStyle name="40% - Accent6 3 2 4 2 2" xfId="42465" xr:uid="{5C5AE169-AE73-4E86-9E9F-3367310BE32F}"/>
    <cellStyle name="40% - Accent6 3 2 4 3" xfId="35217" xr:uid="{2C004199-0C3B-440A-89AB-A31A5B822B4B}"/>
    <cellStyle name="40% - Accent6 3 2 5" xfId="18494" xr:uid="{11EA1312-6881-4F01-8EEC-3C56074EF5F7}"/>
    <cellStyle name="40% - Accent6 3 2 5 2" xfId="26021" xr:uid="{5166B9A7-CF30-4D16-8697-7C0E9A4AD78B}"/>
    <cellStyle name="40% - Accent6 3 2 5 2 2" xfId="41382" xr:uid="{C7B56C7E-510A-4F52-B4B5-D9FA6B905CA8}"/>
    <cellStyle name="40% - Accent6 3 2 5 3" xfId="34134" xr:uid="{BF651C2A-C3E8-4053-9AFB-C460C45C0FBB}"/>
    <cellStyle name="40% - Accent6 3 2 6" xfId="14975" xr:uid="{EA30AF0F-751C-46AE-8B2F-F94613BAE9CF}"/>
    <cellStyle name="40% - Accent6 3 2 6 2" xfId="22667" xr:uid="{8469C961-67E1-4112-9390-91A2233AD44C}"/>
    <cellStyle name="40% - Accent6 3 2 6 2 2" xfId="38028" xr:uid="{F3E1098A-2C52-4CEA-A869-3F058F3F1BCB}"/>
    <cellStyle name="40% - Accent6 3 2 6 3" xfId="30780" xr:uid="{1F64AA97-B8EC-4CFC-A9E6-8A04CDC694A8}"/>
    <cellStyle name="40% - Accent6 3 2 7" xfId="17173" xr:uid="{10CA39E6-327B-4BAA-8DE9-7D66EA180F76}"/>
    <cellStyle name="40% - Accent6 3 2 7 2" xfId="24711" xr:uid="{57D5F49C-ADF9-4C73-8F4F-1411D47423D8}"/>
    <cellStyle name="40% - Accent6 3 2 7 2 2" xfId="40072" xr:uid="{EA24BA84-FE13-4F7D-A098-48FC50B2DAD3}"/>
    <cellStyle name="40% - Accent6 3 2 7 3" xfId="32824" xr:uid="{34A21D46-E7C6-4088-9254-5437EFBF2DB1}"/>
    <cellStyle name="40% - Accent6 3 2 8" xfId="15878" xr:uid="{A76F5AF9-9D11-4BF6-B8F1-D4D74EBF82D5}"/>
    <cellStyle name="40% - Accent6 3 2 8 2" xfId="23501" xr:uid="{FCEC4387-2A6E-49E8-883D-3A2A72E4A9CA}"/>
    <cellStyle name="40% - Accent6 3 2 8 2 2" xfId="38862" xr:uid="{C9B2B127-D93E-4026-8D6B-8CF82BE15B20}"/>
    <cellStyle name="40% - Accent6 3 2 8 3" xfId="31614" xr:uid="{E224FA3A-FCAC-4698-AB1F-E9678A5D1D5E}"/>
    <cellStyle name="40% - Accent6 3 2 9" xfId="22283" xr:uid="{EA93FC2B-F83B-4D9C-B56D-C81FF4589E8F}"/>
    <cellStyle name="40% - Accent6 3 2 9 2" xfId="37644" xr:uid="{C2BE5093-B9F9-4F66-BC86-CF94E76D2F21}"/>
    <cellStyle name="40% - Accent6 3 3" xfId="14141" xr:uid="{37781008-F794-46D7-B5B0-965CF4A8A992}"/>
    <cellStyle name="40% - Accent6 3 3 10" xfId="30146" xr:uid="{C6D7EF2D-1CA4-4A1D-BB91-E682C04F7C51}"/>
    <cellStyle name="40% - Accent6 3 3 2" xfId="17582" xr:uid="{D8EC3F0D-C236-49E4-A1B2-29C1D8CFE243}"/>
    <cellStyle name="40% - Accent6 3 3 2 2" xfId="25115" xr:uid="{C9163B27-848B-47F0-B17D-81AC6C704449}"/>
    <cellStyle name="40% - Accent6 3 3 2 2 2" xfId="40476" xr:uid="{9B43CB32-5BA3-476C-BFC1-BB5597C59568}"/>
    <cellStyle name="40% - Accent6 3 3 2 3" xfId="33228" xr:uid="{EA3928EC-2448-486E-91DB-A6EC62C4AC42}"/>
    <cellStyle name="40% - Accent6 3 3 3" xfId="18428" xr:uid="{7A06D9EE-59EA-45D5-981C-C7606ED80175}"/>
    <cellStyle name="40% - Accent6 3 3 3 2" xfId="25955" xr:uid="{8C8CF137-4544-4FFE-9D99-2AC88D69EA25}"/>
    <cellStyle name="40% - Accent6 3 3 3 2 2" xfId="41316" xr:uid="{84CC0DC9-E9E3-44F5-A375-F744FBFED9E6}"/>
    <cellStyle name="40% - Accent6 3 3 3 3" xfId="34068" xr:uid="{FCDC9343-806E-45EC-A26A-90D3CA1FD7FD}"/>
    <cellStyle name="40% - Accent6 3 3 4" xfId="19277" xr:uid="{D38ABD8B-E918-4D09-803D-A52C29EC949E}"/>
    <cellStyle name="40% - Accent6 3 3 4 2" xfId="26796" xr:uid="{FBEE4281-05AB-42E5-BD91-0F46F8E78FFE}"/>
    <cellStyle name="40% - Accent6 3 3 4 2 2" xfId="42157" xr:uid="{70210297-51F6-4A5D-93F8-CEB00F5032D3}"/>
    <cellStyle name="40% - Accent6 3 3 4 3" xfId="34909" xr:uid="{4261BA38-2D8B-4619-B14E-801A9CB6A97A}"/>
    <cellStyle name="40% - Accent6 3 3 5" xfId="14959" xr:uid="{B6322528-0685-465E-BFF7-0BF85AADD174}"/>
    <cellStyle name="40% - Accent6 3 3 5 2" xfId="22651" xr:uid="{15CD174D-9EF5-4AE4-83EA-7566F1BB3F41}"/>
    <cellStyle name="40% - Accent6 3 3 5 2 2" xfId="38012" xr:uid="{21D1D0B4-B59E-4EA7-919D-1BC95E0400E5}"/>
    <cellStyle name="40% - Accent6 3 3 5 3" xfId="30764" xr:uid="{EDBE0B89-E851-4099-BCEE-B7E0A4D7B559}"/>
    <cellStyle name="40% - Accent6 3 3 6" xfId="17312" xr:uid="{3A2EC5AC-A90C-4611-BD83-2F653A748903}"/>
    <cellStyle name="40% - Accent6 3 3 6 2" xfId="24845" xr:uid="{EE2C8388-BF92-44B0-8437-F266DCD046F7}"/>
    <cellStyle name="40% - Accent6 3 3 6 2 2" xfId="40206" xr:uid="{2B5F348E-2AC1-44A3-9F8C-82E99565B1DD}"/>
    <cellStyle name="40% - Accent6 3 3 6 3" xfId="32958" xr:uid="{8AB2B3C4-9853-4711-9CF2-CE0C7DCC12C5}"/>
    <cellStyle name="40% - Accent6 3 3 7" xfId="20738" xr:uid="{6EC12BF3-61BF-4DE7-9531-90C6D2155AE4}"/>
    <cellStyle name="40% - Accent6 3 3 7 2" xfId="28138" xr:uid="{A1F3EAC0-3CA8-45F3-9D68-73FFAF3E39D2}"/>
    <cellStyle name="40% - Accent6 3 3 7 2 2" xfId="43499" xr:uid="{07373135-9CF4-4737-AD10-CEFD41B4A5B2}"/>
    <cellStyle name="40% - Accent6 3 3 7 3" xfId="36251" xr:uid="{C8580767-CEB6-42F5-92F1-6643D296EDEB}"/>
    <cellStyle name="40% - Accent6 3 3 8" xfId="21135" xr:uid="{1B01A762-6AF0-4504-8FD0-4864D0A5ACE2}"/>
    <cellStyle name="40% - Accent6 3 3 8 2" xfId="28477" xr:uid="{8D5A1868-3EFB-4557-8AD7-7F975435A4B3}"/>
    <cellStyle name="40% - Accent6 3 3 8 2 2" xfId="43838" xr:uid="{8C510D4C-8795-4BF9-9164-144FC780DAAB}"/>
    <cellStyle name="40% - Accent6 3 3 8 3" xfId="36590" xr:uid="{858984C7-841D-44F1-A0E3-4C299EE37ACB}"/>
    <cellStyle name="40% - Accent6 3 3 9" xfId="22034" xr:uid="{9EBD4ECA-C6F1-4EDE-8D98-5E6B853155B1}"/>
    <cellStyle name="40% - Accent6 3 3 9 2" xfId="37395" xr:uid="{A158C1C5-2328-4B4B-8192-76E2B3DC7849}"/>
    <cellStyle name="40% - Accent6 3 4" xfId="14197" xr:uid="{873D66C4-1ADB-4C5B-A6C3-DD220523864C}"/>
    <cellStyle name="40% - Accent6 3 4 10" xfId="30186" xr:uid="{E85EDA1D-FD83-4F70-86E7-A6607678EB12}"/>
    <cellStyle name="40% - Accent6 3 4 2" xfId="17631" xr:uid="{9B406CF1-7B8A-4956-A4A4-DB0D69636E6C}"/>
    <cellStyle name="40% - Accent6 3 4 2 2" xfId="25164" xr:uid="{8606A54F-8F88-4204-B9B3-859A6BA873A2}"/>
    <cellStyle name="40% - Accent6 3 4 2 2 2" xfId="40525" xr:uid="{FF0714BE-F7DA-41EB-9D32-B85B53080068}"/>
    <cellStyle name="40% - Accent6 3 4 2 3" xfId="33277" xr:uid="{03B3ACA9-D34C-4D8F-904E-ADDDD33191B2}"/>
    <cellStyle name="40% - Accent6 3 4 3" xfId="18476" xr:uid="{E7620E6C-89FA-4864-B406-51BA86F4D7CD}"/>
    <cellStyle name="40% - Accent6 3 4 3 2" xfId="26003" xr:uid="{B57C9C2A-838D-4F30-9EEF-A62D8A742CEE}"/>
    <cellStyle name="40% - Accent6 3 4 3 2 2" xfId="41364" xr:uid="{377E47C0-DAFC-4DFB-A889-1AEE4810C45E}"/>
    <cellStyle name="40% - Accent6 3 4 3 3" xfId="34116" xr:uid="{284EED8F-367E-4B61-9257-D23A3EC694C0}"/>
    <cellStyle name="40% - Accent6 3 4 4" xfId="19325" xr:uid="{A674766E-5987-48FA-AC81-A28E4926A462}"/>
    <cellStyle name="40% - Accent6 3 4 4 2" xfId="26844" xr:uid="{EBAC9E26-0828-4C2B-8BF6-752B00149629}"/>
    <cellStyle name="40% - Accent6 3 4 4 2 2" xfId="42205" xr:uid="{A3B6969B-0026-42AB-955A-D9C9660C2F1C}"/>
    <cellStyle name="40% - Accent6 3 4 4 3" xfId="34957" xr:uid="{E08E1842-B71A-421B-992D-E33C38D3A718}"/>
    <cellStyle name="40% - Accent6 3 4 5" xfId="16247" xr:uid="{A869D6A6-1572-4707-BA33-3BE73F82739E}"/>
    <cellStyle name="40% - Accent6 3 4 5 2" xfId="23842" xr:uid="{60DC32E6-4FB3-46BC-B031-F45798DD5194}"/>
    <cellStyle name="40% - Accent6 3 4 5 2 2" xfId="39203" xr:uid="{A54BD139-F676-4B53-8912-8E200BAA2877}"/>
    <cellStyle name="40% - Accent6 3 4 5 3" xfId="31955" xr:uid="{A87C3263-3098-47A1-AF87-B8ACBF13966F}"/>
    <cellStyle name="40% - Accent6 3 4 6" xfId="14897" xr:uid="{1780E3EB-0CB1-4583-A25E-24E5199CDBD6}"/>
    <cellStyle name="40% - Accent6 3 4 6 2" xfId="22590" xr:uid="{0F2FB86C-B3D9-46A9-BBF9-4D860CF0A6FE}"/>
    <cellStyle name="40% - Accent6 3 4 6 2 2" xfId="37951" xr:uid="{9E03A142-B770-419B-B211-AECD63277F84}"/>
    <cellStyle name="40% - Accent6 3 4 6 3" xfId="30703" xr:uid="{1526A650-D5DB-4499-A961-D05EACDBF5C6}"/>
    <cellStyle name="40% - Accent6 3 4 7" xfId="16690" xr:uid="{08909B2D-F510-412E-9EE7-466DC73FCFC0}"/>
    <cellStyle name="40% - Accent6 3 4 7 2" xfId="24250" xr:uid="{3CB312CC-1523-473A-A792-EDC94467163A}"/>
    <cellStyle name="40% - Accent6 3 4 7 2 2" xfId="39611" xr:uid="{BF2EE84D-B4B7-44BC-B383-E3FB8FE8FD65}"/>
    <cellStyle name="40% - Accent6 3 4 7 3" xfId="32363" xr:uid="{8E4DB3B2-339E-434C-9A7F-89AD1398F9A1}"/>
    <cellStyle name="40% - Accent6 3 4 8" xfId="15741" xr:uid="{E14EA59B-C8C8-45B6-AECD-7A09341A04D7}"/>
    <cellStyle name="40% - Accent6 3 4 8 2" xfId="23377" xr:uid="{188378F8-D354-4D6C-8477-73F6313E67F5}"/>
    <cellStyle name="40% - Accent6 3 4 8 2 2" xfId="38738" xr:uid="{170B31BF-9F87-47FF-A263-0E711FA45B69}"/>
    <cellStyle name="40% - Accent6 3 4 8 3" xfId="31490" xr:uid="{771EFB94-0E57-4347-A70D-DEB97D5BDF6D}"/>
    <cellStyle name="40% - Accent6 3 4 9" xfId="22074" xr:uid="{31FA4C60-7D18-4797-AAF2-8853D2634FBE}"/>
    <cellStyle name="40% - Accent6 3 4 9 2" xfId="37435" xr:uid="{6DAEFE0D-4E57-44DA-BAD6-55C700EE9C2D}"/>
    <cellStyle name="40% - Accent6 3 5" xfId="14075" xr:uid="{A9464BC6-6C41-4CE3-A50C-29A8D88E6E2A}"/>
    <cellStyle name="40% - Accent6 3 5 10" xfId="30103" xr:uid="{E8414952-9D73-489A-991D-663F98B98A67}"/>
    <cellStyle name="40% - Accent6 3 5 2" xfId="17524" xr:uid="{282A1B5B-B795-4CEC-84CC-48CC3B7F07C3}"/>
    <cellStyle name="40% - Accent6 3 5 2 2" xfId="25057" xr:uid="{6EE4036F-D3DA-4F70-9490-55C036561465}"/>
    <cellStyle name="40% - Accent6 3 5 2 2 2" xfId="40418" xr:uid="{D514A7D0-155C-41BF-82BB-972601456337}"/>
    <cellStyle name="40% - Accent6 3 5 2 3" xfId="33170" xr:uid="{0969428A-36C7-4E2C-ADFB-D94014A43E3A}"/>
    <cellStyle name="40% - Accent6 3 5 3" xfId="18376" xr:uid="{B5D4497A-0041-4D54-A6C0-FDC15885B964}"/>
    <cellStyle name="40% - Accent6 3 5 3 2" xfId="25903" xr:uid="{D6ACB885-A0F0-4BBE-BA26-18BB065D3D3E}"/>
    <cellStyle name="40% - Accent6 3 5 3 2 2" xfId="41264" xr:uid="{1B529FB1-76E4-4A7E-96A5-7761E65B8C4C}"/>
    <cellStyle name="40% - Accent6 3 5 3 3" xfId="34016" xr:uid="{FD7F15A5-07A1-43FF-9A93-BB048D6FED21}"/>
    <cellStyle name="40% - Accent6 3 5 4" xfId="19224" xr:uid="{0D565E4A-5D1E-49F2-B55F-A2A795CCB782}"/>
    <cellStyle name="40% - Accent6 3 5 4 2" xfId="26745" xr:uid="{582621D9-26BF-4F61-8C09-1C7CB79A644B}"/>
    <cellStyle name="40% - Accent6 3 5 4 2 2" xfId="42106" xr:uid="{CA6BD2F3-834D-4535-BFD9-01B1A7F56053}"/>
    <cellStyle name="40% - Accent6 3 5 4 3" xfId="34858" xr:uid="{C03C3C27-6266-4D71-B51D-6778A9D20186}"/>
    <cellStyle name="40% - Accent6 3 5 5" xfId="15036" xr:uid="{6DE2590F-12BB-483B-BA3D-8B7FBE718426}"/>
    <cellStyle name="40% - Accent6 3 5 5 2" xfId="22724" xr:uid="{A0905466-10D1-4C2A-BD3F-648AFC6D3544}"/>
    <cellStyle name="40% - Accent6 3 5 5 2 2" xfId="38085" xr:uid="{66CBB635-44A4-4455-BC66-7367BB908CFA}"/>
    <cellStyle name="40% - Accent6 3 5 5 3" xfId="30837" xr:uid="{754B6C8E-59B3-4080-88CE-0BDE1ECEE912}"/>
    <cellStyle name="40% - Accent6 3 5 6" xfId="16300" xr:uid="{2866C105-AB8E-41FC-BEBD-26A5BDB3AB37}"/>
    <cellStyle name="40% - Accent6 3 5 6 2" xfId="23892" xr:uid="{7E544D81-0305-4CB6-AF8E-6098FE5D2873}"/>
    <cellStyle name="40% - Accent6 3 5 6 2 2" xfId="39253" xr:uid="{17F33B38-CED3-47E9-951A-344997CB87FA}"/>
    <cellStyle name="40% - Accent6 3 5 6 3" xfId="32005" xr:uid="{603C22BB-6D68-4FDF-894C-6474C8B83A3E}"/>
    <cellStyle name="40% - Accent6 3 5 7" xfId="15237" xr:uid="{C361EBC8-E58A-4E9C-9E0B-7961870A8ECD}"/>
    <cellStyle name="40% - Accent6 3 5 7 2" xfId="22906" xr:uid="{3C9F4C24-3079-43AB-93E0-B9879CE3ECDD}"/>
    <cellStyle name="40% - Accent6 3 5 7 2 2" xfId="38267" xr:uid="{5B299036-DAF4-40BB-B82A-76DBB42BA785}"/>
    <cellStyle name="40% - Accent6 3 5 7 3" xfId="31019" xr:uid="{3BC4A391-F550-4A4D-A6BD-0FC879F14C4E}"/>
    <cellStyle name="40% - Accent6 3 5 8" xfId="16232" xr:uid="{83A8225A-A221-4483-8D46-A5F915B4B064}"/>
    <cellStyle name="40% - Accent6 3 5 8 2" xfId="23829" xr:uid="{628817F9-3499-45AA-9129-AC7C3C780FC7}"/>
    <cellStyle name="40% - Accent6 3 5 8 2 2" xfId="39190" xr:uid="{743D069C-20ED-47DF-B058-01B8D3C94426}"/>
    <cellStyle name="40% - Accent6 3 5 8 3" xfId="31942" xr:uid="{C258F6B1-EF2D-45CA-B0F5-97BBD4D7DB87}"/>
    <cellStyle name="40% - Accent6 3 5 9" xfId="21991" xr:uid="{A7A8E84B-0EF3-4BD5-A3D2-9B0ED1290146}"/>
    <cellStyle name="40% - Accent6 3 5 9 2" xfId="37352" xr:uid="{59164674-ED99-4C00-9D92-56AADF1E7B28}"/>
    <cellStyle name="40% - Accent6 3 6" xfId="14140" xr:uid="{8502B9B2-FA01-404A-BF3B-2A98E4360481}"/>
    <cellStyle name="40% - Accent6 3 6 10" xfId="30145" xr:uid="{CC688F35-3E66-48E2-B4C5-6101962C8D56}"/>
    <cellStyle name="40% - Accent6 3 6 2" xfId="17581" xr:uid="{1188E557-9320-469E-B072-3457B063A6D4}"/>
    <cellStyle name="40% - Accent6 3 6 2 2" xfId="25114" xr:uid="{672AC22F-1F0F-4801-9CA5-E3A3643536BB}"/>
    <cellStyle name="40% - Accent6 3 6 2 2 2" xfId="40475" xr:uid="{11A1A790-FF98-4842-AE6E-A06CDA244B71}"/>
    <cellStyle name="40% - Accent6 3 6 2 3" xfId="33227" xr:uid="{C8A1ABE0-E6BC-4601-82D0-1933B4D79956}"/>
    <cellStyle name="40% - Accent6 3 6 3" xfId="18427" xr:uid="{442F8278-1F93-49B0-9507-EB8471A8310B}"/>
    <cellStyle name="40% - Accent6 3 6 3 2" xfId="25954" xr:uid="{7B6725AD-70A8-4D6A-96F8-CC09485DA319}"/>
    <cellStyle name="40% - Accent6 3 6 3 2 2" xfId="41315" xr:uid="{21F34CEA-44CB-4150-8041-37245139ED44}"/>
    <cellStyle name="40% - Accent6 3 6 3 3" xfId="34067" xr:uid="{3C34DA67-1066-438C-B8B6-620B7D56C93C}"/>
    <cellStyle name="40% - Accent6 3 6 4" xfId="19276" xr:uid="{C84C30D0-B554-4A82-8D4A-142CA6FE6D07}"/>
    <cellStyle name="40% - Accent6 3 6 4 2" xfId="26795" xr:uid="{D67EC038-38EE-41AC-BB4E-59F00F1AA043}"/>
    <cellStyle name="40% - Accent6 3 6 4 2 2" xfId="42156" xr:uid="{E00FF6AF-10AA-4433-8511-E382A3BFDD0C}"/>
    <cellStyle name="40% - Accent6 3 6 4 3" xfId="34908" xr:uid="{D56DA1D8-FA50-4BC2-A885-2162D569C668}"/>
    <cellStyle name="40% - Accent6 3 6 5" xfId="17786" xr:uid="{5B0C5B0D-7A44-4D8A-A2A0-13F5034727CB}"/>
    <cellStyle name="40% - Accent6 3 6 5 2" xfId="25317" xr:uid="{12543800-C98F-46EC-B5D5-671DD62064BD}"/>
    <cellStyle name="40% - Accent6 3 6 5 2 2" xfId="40678" xr:uid="{6B941F61-12F5-47A0-AA9F-B13F4457347D}"/>
    <cellStyle name="40% - Accent6 3 6 5 3" xfId="33430" xr:uid="{C721DB8B-6072-4458-A312-9480E72CF34E}"/>
    <cellStyle name="40% - Accent6 3 6 6" xfId="18450" xr:uid="{CF3286AF-891E-488E-BCF3-090CA632B951}"/>
    <cellStyle name="40% - Accent6 3 6 6 2" xfId="25977" xr:uid="{DA5CBD70-0B42-4377-AC2F-A891F1FF5CCB}"/>
    <cellStyle name="40% - Accent6 3 6 6 2 2" xfId="41338" xr:uid="{9E18D5FD-A48B-4819-AC50-47AD3379BF34}"/>
    <cellStyle name="40% - Accent6 3 6 6 3" xfId="34090" xr:uid="{94D00500-1827-46F1-AE04-6D16F0FACC96}"/>
    <cellStyle name="40% - Accent6 3 6 7" xfId="20247" xr:uid="{1ACD6F73-253C-4809-A317-8B41DC159DE5}"/>
    <cellStyle name="40% - Accent6 3 6 7 2" xfId="27708" xr:uid="{488E2B28-0A24-4159-AE1F-3A8AF83FC6E8}"/>
    <cellStyle name="40% - Accent6 3 6 7 2 2" xfId="43069" xr:uid="{D0F27424-A022-4B13-B617-62F0E5BB2C65}"/>
    <cellStyle name="40% - Accent6 3 6 7 3" xfId="35821" xr:uid="{FA82866F-7F75-4A7D-9A84-9B8EF45F44BB}"/>
    <cellStyle name="40% - Accent6 3 6 8" xfId="20304" xr:uid="{2559D340-CCFA-43CE-A5BA-F7DAED0E0FEF}"/>
    <cellStyle name="40% - Accent6 3 6 8 2" xfId="27760" xr:uid="{D13528AA-A520-4E78-83D0-A630E5D70BDA}"/>
    <cellStyle name="40% - Accent6 3 6 8 2 2" xfId="43121" xr:uid="{2F4254C9-0A00-4114-A17E-F0C2A95AB3F5}"/>
    <cellStyle name="40% - Accent6 3 6 8 3" xfId="35873" xr:uid="{73683EE8-E30E-496B-A859-25FF4BDCB314}"/>
    <cellStyle name="40% - Accent6 3 6 9" xfId="22033" xr:uid="{178DBF46-0EE1-4B9A-A037-8FEB5181E5A6}"/>
    <cellStyle name="40% - Accent6 3 6 9 2" xfId="37394" xr:uid="{4562AA8A-2EA8-4031-8AA9-3827CB5CED2F}"/>
    <cellStyle name="40% - Accent6 3 7" xfId="17015" xr:uid="{D3DA1C9E-883C-45EA-8D47-531FECB6F4B4}"/>
    <cellStyle name="40% - Accent6 3 7 2" xfId="24557" xr:uid="{D165254F-35C1-4D37-A3C1-D7490B6DA1F3}"/>
    <cellStyle name="40% - Accent6 3 7 2 2" xfId="39918" xr:uid="{C871C0E4-E8FE-47B9-B98D-BE93533A645A}"/>
    <cellStyle name="40% - Accent6 3 7 3" xfId="32670" xr:uid="{84EA9F5D-0A49-40F1-811E-796111263E49}"/>
    <cellStyle name="40% - Accent6 3 8" xfId="15525" xr:uid="{E10FC5FE-2589-4338-B5D7-84155757551C}"/>
    <cellStyle name="40% - Accent6 3 8 2" xfId="23176" xr:uid="{402C1D43-3CFB-4B3B-B0BB-6CE0FD63A146}"/>
    <cellStyle name="40% - Accent6 3 8 2 2" xfId="38537" xr:uid="{B45C0DE3-1FBD-48AB-96F8-C4802A0A3DA3}"/>
    <cellStyle name="40% - Accent6 3 8 3" xfId="31289" xr:uid="{8053F401-796F-404A-889F-EAC84A210991}"/>
    <cellStyle name="40% - Accent6 3 9" xfId="16214" xr:uid="{BCB10FF5-C646-491F-8673-0A129BAC6E5E}"/>
    <cellStyle name="40% - Accent6 3 9 2" xfId="23811" xr:uid="{F2C262A2-28B0-46CE-8334-DF34A766E1E6}"/>
    <cellStyle name="40% - Accent6 3 9 2 2" xfId="39172" xr:uid="{36D2E2A1-C452-458D-BDD4-B62393037B6F}"/>
    <cellStyle name="40% - Accent6 3 9 3" xfId="31924" xr:uid="{D76B0E7C-889F-442A-85A1-ED048F558B4E}"/>
    <cellStyle name="40% - Accent6 4" xfId="12082" xr:uid="{F90984B9-D08F-4AA4-B3BD-192D0CFE0EF2}"/>
    <cellStyle name="40% - Accent6 4 10" xfId="13710" xr:uid="{DE095300-E84A-4B35-B43F-4BDC01DA17CF}"/>
    <cellStyle name="40% - Accent6 4 10 2" xfId="29899" xr:uid="{28954356-382A-479F-8377-0A8A5E0A7F6D}"/>
    <cellStyle name="40% - Accent6 4 11" xfId="29305" xr:uid="{4AE7CC43-061C-47E4-96EA-9D25BC80643E}"/>
    <cellStyle name="40% - Accent6 4 12" xfId="12946" xr:uid="{3909BC9D-6F75-44D0-8B1D-00FBBAF0837A}"/>
    <cellStyle name="40% - Accent6 4 13" xfId="44355" xr:uid="{21A5C29D-D16C-4613-8ABB-844E12ECC7FA}"/>
    <cellStyle name="40% - Accent6 4 2" xfId="17217" xr:uid="{8CCB9BF0-549E-453B-9A49-E66270629D00}"/>
    <cellStyle name="40% - Accent6 4 2 2" xfId="24753" xr:uid="{543DAB7F-5627-4F3C-8E78-4A66B6F2829E}"/>
    <cellStyle name="40% - Accent6 4 2 2 2" xfId="40114" xr:uid="{B2F5FF28-78A1-4613-8FB5-BC2C0B2C946B}"/>
    <cellStyle name="40% - Accent6 4 2 3" xfId="32866" xr:uid="{5801C22F-058A-40BF-9333-3053168D051B}"/>
    <cellStyle name="40% - Accent6 4 3" xfId="17529" xr:uid="{DE46A636-BFDA-401C-A83B-A8F1E1C63207}"/>
    <cellStyle name="40% - Accent6 4 3 2" xfId="25062" xr:uid="{4BCC19D4-8763-47F7-8B6D-04175C0BABE4}"/>
    <cellStyle name="40% - Accent6 4 3 2 2" xfId="40423" xr:uid="{56385A63-7F32-4EEE-AF7D-309FD4199B3C}"/>
    <cellStyle name="40% - Accent6 4 3 3" xfId="33175" xr:uid="{03F59203-CAD6-4FE9-B14B-7C3AE98D7E7E}"/>
    <cellStyle name="40% - Accent6 4 4" xfId="18643" xr:uid="{961CDB2F-9B0D-4C91-8122-D42C0421CCFD}"/>
    <cellStyle name="40% - Accent6 4 4 2" xfId="26169" xr:uid="{F165082E-E360-459D-8201-9F8711CD67CC}"/>
    <cellStyle name="40% - Accent6 4 4 2 2" xfId="41530" xr:uid="{8234B427-957B-402A-BD49-3EC7FAF2E9EA}"/>
    <cellStyle name="40% - Accent6 4 4 3" xfId="34282" xr:uid="{D9A51890-471A-4576-9430-5A75F8932D65}"/>
    <cellStyle name="40% - Accent6 4 5" xfId="19934" xr:uid="{9BBB1C2A-68B8-4D04-AE3A-853080DF09F7}"/>
    <cellStyle name="40% - Accent6 4 5 2" xfId="27434" xr:uid="{DE6FA143-F5C2-4525-A174-2BBF99CCE68F}"/>
    <cellStyle name="40% - Accent6 4 5 2 2" xfId="42795" xr:uid="{1683BEC5-C151-4CB2-B60E-0474C82441E2}"/>
    <cellStyle name="40% - Accent6 4 5 3" xfId="35547" xr:uid="{79952342-0C08-4063-9EF1-CBAFC5D70176}"/>
    <cellStyle name="40% - Accent6 4 6" xfId="16731" xr:uid="{C42603E1-ED7F-4139-BE69-6D278ACF2097}"/>
    <cellStyle name="40% - Accent6 4 6 2" xfId="24290" xr:uid="{787022E5-59ED-4D27-A6B7-EBE7CB41E3AD}"/>
    <cellStyle name="40% - Accent6 4 6 2 2" xfId="39651" xr:uid="{E046EF35-3A79-46AC-B002-A6E6DFA31921}"/>
    <cellStyle name="40% - Accent6 4 6 3" xfId="32403" xr:uid="{871F72E4-28B1-4D12-9813-A9C9E47636E0}"/>
    <cellStyle name="40% - Accent6 4 7" xfId="20054" xr:uid="{10A2B43B-EB15-474C-BDD5-BE2C34F57202}"/>
    <cellStyle name="40% - Accent6 4 7 2" xfId="27539" xr:uid="{2C1E1DB8-7E25-4BF8-8177-204DD3EF741B}"/>
    <cellStyle name="40% - Accent6 4 7 2 2" xfId="42900" xr:uid="{B2D42ED1-9155-4D33-B645-0E9BFAD8B36F}"/>
    <cellStyle name="40% - Accent6 4 7 3" xfId="35652" xr:uid="{48D9A158-C87D-42F8-A909-169BE4429D8B}"/>
    <cellStyle name="40% - Accent6 4 8" xfId="19425" xr:uid="{513BD66D-2D91-429B-A6D2-E72A33BBB9D6}"/>
    <cellStyle name="40% - Accent6 4 8 2" xfId="26943" xr:uid="{072F7147-5428-49B6-867E-466210FD8A36}"/>
    <cellStyle name="40% - Accent6 4 8 2 2" xfId="42304" xr:uid="{CFFD0F3C-60F1-4162-892D-574778F23FF3}"/>
    <cellStyle name="40% - Accent6 4 8 3" xfId="35056" xr:uid="{72B35BDD-223D-4CFF-AEC2-854EBACD8F29}"/>
    <cellStyle name="40% - Accent6 4 9" xfId="21787" xr:uid="{6D96668D-2CAB-4769-9C4E-6E8613BD6B0B}"/>
    <cellStyle name="40% - Accent6 4 9 2" xfId="37148" xr:uid="{B799424A-DC6B-46E2-B7CF-08F769DA4425}"/>
    <cellStyle name="40% - Accent6 5" xfId="14265" xr:uid="{7F765868-6B4E-4D3F-A328-2880436CFE74}"/>
    <cellStyle name="40% - Accent6 5 10" xfId="30229" xr:uid="{8B9426FD-3A3D-40CE-A021-730B9B1DB365}"/>
    <cellStyle name="40% - Accent6 5 2" xfId="17693" xr:uid="{68B92CBD-F402-467A-A7D7-9E0F224CEBC2}"/>
    <cellStyle name="40% - Accent6 5 2 2" xfId="25225" xr:uid="{F66E7058-7C24-4F51-A80E-BE897E241058}"/>
    <cellStyle name="40% - Accent6 5 2 2 2" xfId="40586" xr:uid="{753990A3-3A12-4C8B-A80A-C153941B70BE}"/>
    <cellStyle name="40% - Accent6 5 2 3" xfId="33338" xr:uid="{06EA4A6F-9372-46B0-AB64-A8937266BDEF}"/>
    <cellStyle name="40% - Accent6 5 3" xfId="18538" xr:uid="{98655D84-040A-4B29-A014-08C42B9EFE46}"/>
    <cellStyle name="40% - Accent6 5 3 2" xfId="26065" xr:uid="{70595140-8013-4088-ADB9-151B76DCE3FB}"/>
    <cellStyle name="40% - Accent6 5 3 2 2" xfId="41426" xr:uid="{C2277791-D272-4924-B787-93A01A8A27B0}"/>
    <cellStyle name="40% - Accent6 5 3 3" xfId="34178" xr:uid="{BD8561C2-B323-4C9F-A505-CB879F3FDA2E}"/>
    <cellStyle name="40% - Accent6 5 4" xfId="19384" xr:uid="{5103CA5E-42A8-498D-854D-204BDA6591AF}"/>
    <cellStyle name="40% - Accent6 5 4 2" xfId="26903" xr:uid="{E75F3CF4-C33D-4B57-A47B-15452AC3F1AE}"/>
    <cellStyle name="40% - Accent6 5 4 2 2" xfId="42264" xr:uid="{F5D4E9D4-8117-43A5-AA3D-B169B5B2D7C7}"/>
    <cellStyle name="40% - Accent6 5 4 3" xfId="35016" xr:uid="{8C55D6D4-37DD-4DAF-B100-5A63744F6C56}"/>
    <cellStyle name="40% - Accent6 5 5" xfId="16634" xr:uid="{6BFB1C5E-3AA5-447A-9DEC-3A6B2916329A}"/>
    <cellStyle name="40% - Accent6 5 5 2" xfId="24197" xr:uid="{77C0EFCF-949A-47C4-81EF-364AC113304B}"/>
    <cellStyle name="40% - Accent6 5 5 2 2" xfId="39558" xr:uid="{1D051FA1-7345-481F-AA88-103BA247FF0E}"/>
    <cellStyle name="40% - Accent6 5 5 3" xfId="32310" xr:uid="{BDC098FF-D5BD-4BB2-AA41-0C7B49A27248}"/>
    <cellStyle name="40% - Accent6 5 6" xfId="20226" xr:uid="{EDFDED81-CEAC-4ED0-8D55-5EAF55B6B2B3}"/>
    <cellStyle name="40% - Accent6 5 6 2" xfId="27689" xr:uid="{2070A185-45FB-4372-852E-26AD6D771A6B}"/>
    <cellStyle name="40% - Accent6 5 6 2 2" xfId="43050" xr:uid="{984A314D-2527-4D8E-BFE8-61F45175D874}"/>
    <cellStyle name="40% - Accent6 5 6 3" xfId="35802" xr:uid="{4D813FD4-A84E-4021-903E-A6A39495B41F}"/>
    <cellStyle name="40% - Accent6 5 7" xfId="20263" xr:uid="{D943B336-0D92-4D7E-A866-E0BD0E7A0D2A}"/>
    <cellStyle name="40% - Accent6 5 7 2" xfId="27723" xr:uid="{F4B59A10-EBB6-455D-9369-A6FDC8A2FF8D}"/>
    <cellStyle name="40% - Accent6 5 7 2 2" xfId="43084" xr:uid="{200A6503-2E9B-4470-81EE-3A265A9870AF}"/>
    <cellStyle name="40% - Accent6 5 7 3" xfId="35836" xr:uid="{04694049-5C54-40C0-84D5-F4603EAE3E61}"/>
    <cellStyle name="40% - Accent6 5 8" xfId="20233" xr:uid="{35E8FF5E-938B-440D-9CF4-A32856392B2D}"/>
    <cellStyle name="40% - Accent6 5 8 2" xfId="27695" xr:uid="{9E9D362C-A1A5-47E4-8190-74F670CDF1E7}"/>
    <cellStyle name="40% - Accent6 5 8 2 2" xfId="43056" xr:uid="{13988A83-0D6B-4022-990F-55905D7176DC}"/>
    <cellStyle name="40% - Accent6 5 8 3" xfId="35808" xr:uid="{9377A607-F1A7-4D16-B097-3FEB2695480A}"/>
    <cellStyle name="40% - Accent6 5 9" xfId="22117" xr:uid="{88DABD5D-ABA0-47C9-9536-EDC21B5C1F41}"/>
    <cellStyle name="40% - Accent6 5 9 2" xfId="37478" xr:uid="{03416C2B-E201-40A8-AE82-9DFCA7824361}"/>
    <cellStyle name="40% - Accent6 6" xfId="14304" xr:uid="{98C5AFA2-EF1A-4C67-B3FA-7601A4485D85}"/>
    <cellStyle name="40% - Accent6 6 10" xfId="30254" xr:uid="{9AB4B17A-8BCE-4617-9212-FDDF340689EB}"/>
    <cellStyle name="40% - Accent6 6 2" xfId="17726" xr:uid="{F92BACC9-F10A-40FF-A91D-6BDF9C7B24AE}"/>
    <cellStyle name="40% - Accent6 6 2 2" xfId="25258" xr:uid="{38736E4C-2C36-49C4-B4B0-BF1DDED41587}"/>
    <cellStyle name="40% - Accent6 6 2 2 2" xfId="40619" xr:uid="{33F401C7-91C6-45C2-89E6-80BB12D9BCB1}"/>
    <cellStyle name="40% - Accent6 6 2 3" xfId="33371" xr:uid="{FB3B8CDB-EB50-47F2-96D2-0ED6BBC1530E}"/>
    <cellStyle name="40% - Accent6 6 3" xfId="18572" xr:uid="{E79266E2-5947-4336-9706-AA9FC7EC4882}"/>
    <cellStyle name="40% - Accent6 6 3 2" xfId="26098" xr:uid="{DB3F4A17-E160-4BAB-BBA6-32799D96C938}"/>
    <cellStyle name="40% - Accent6 6 3 2 2" xfId="41459" xr:uid="{2A477151-7B3E-4E84-8622-7DB3EB17BDBA}"/>
    <cellStyle name="40% - Accent6 6 3 3" xfId="34211" xr:uid="{356534F0-A36D-4056-BDD3-20FCC813C8EB}"/>
    <cellStyle name="40% - Accent6 6 4" xfId="19418" xr:uid="{FF3276F3-6FD2-428F-910F-D8AD4077CF99}"/>
    <cellStyle name="40% - Accent6 6 4 2" xfId="26936" xr:uid="{34D2A95C-7711-4827-A67E-29FB022DABEC}"/>
    <cellStyle name="40% - Accent6 6 4 2 2" xfId="42297" xr:uid="{57D2B4EB-4300-4381-B666-7DDF5082A1F6}"/>
    <cellStyle name="40% - Accent6 6 4 3" xfId="35049" xr:uid="{0364AA68-90A2-40F3-AFAE-954629F17077}"/>
    <cellStyle name="40% - Accent6 6 5" xfId="14900" xr:uid="{BA3A6480-69A9-4D56-A541-C87BC418629A}"/>
    <cellStyle name="40% - Accent6 6 5 2" xfId="22593" xr:uid="{05DDCD01-3B7D-4027-9249-973ADDDF74BD}"/>
    <cellStyle name="40% - Accent6 6 5 2 2" xfId="37954" xr:uid="{064836D3-3962-4405-A7F0-E988FF321E7A}"/>
    <cellStyle name="40% - Accent6 6 5 3" xfId="30706" xr:uid="{4C695653-CFFE-4503-9453-F5275FBB9097}"/>
    <cellStyle name="40% - Accent6 6 6" xfId="17065" xr:uid="{14D0D462-5C61-4A66-BB0F-752CE0A01EFB}"/>
    <cellStyle name="40% - Accent6 6 6 2" xfId="24606" xr:uid="{32B439C7-68C7-41A6-A37E-A8B6897D4D02}"/>
    <cellStyle name="40% - Accent6 6 6 2 2" xfId="39967" xr:uid="{72390319-5942-4A7A-ACE4-5EE55D682A76}"/>
    <cellStyle name="40% - Accent6 6 6 3" xfId="32719" xr:uid="{7F27643C-D0E2-48CA-969A-FA38BDD10E70}"/>
    <cellStyle name="40% - Accent6 6 7" xfId="15656" xr:uid="{9509BCB4-CD40-488D-A8C4-FC4592E21E1D}"/>
    <cellStyle name="40% - Accent6 6 7 2" xfId="23297" xr:uid="{BB705DED-C34B-4484-98C8-1116EFB2E50F}"/>
    <cellStyle name="40% - Accent6 6 7 2 2" xfId="38658" xr:uid="{B041DF5A-2DE4-4861-834A-5EA5422D3D17}"/>
    <cellStyle name="40% - Accent6 6 7 3" xfId="31410" xr:uid="{8BEFDBB9-B1B4-40E0-9FF8-E78C4B4243B1}"/>
    <cellStyle name="40% - Accent6 6 8" xfId="15454" xr:uid="{DF643177-2BBD-45C4-9032-884EF011AC20}"/>
    <cellStyle name="40% - Accent6 6 8 2" xfId="23113" xr:uid="{AABE3289-2D83-4C84-96AA-36E19476B5F7}"/>
    <cellStyle name="40% - Accent6 6 8 2 2" xfId="38474" xr:uid="{C66815E3-2409-4EEB-8A48-0373D0717AC8}"/>
    <cellStyle name="40% - Accent6 6 8 3" xfId="31226" xr:uid="{5E477FE2-9903-4D59-86EF-0D80CBCDDB64}"/>
    <cellStyle name="40% - Accent6 6 9" xfId="22142" xr:uid="{3769C0F4-77C6-4F9F-8509-9A724F72795D}"/>
    <cellStyle name="40% - Accent6 6 9 2" xfId="37503" xr:uid="{75690048-234A-496F-85F7-A86DECF87B84}"/>
    <cellStyle name="40% - Accent6 7" xfId="14593" xr:uid="{0E5217DC-F9CC-497D-8E22-C60A1705832C}"/>
    <cellStyle name="40% - Accent6 7 10" xfId="30486" xr:uid="{9EC94698-E109-49F1-BD29-415738FE603A}"/>
    <cellStyle name="40% - Accent6 7 2" xfId="17996" xr:uid="{0662F839-C467-4837-9E38-3BD43851879D}"/>
    <cellStyle name="40% - Accent6 7 2 2" xfId="25525" xr:uid="{B57EFDA8-09E6-4945-ADB3-E33285E4C3F6}"/>
    <cellStyle name="40% - Accent6 7 2 2 2" xfId="40886" xr:uid="{44B4A403-82E6-4DE8-AAC3-A0009B1F8704}"/>
    <cellStyle name="40% - Accent6 7 2 3" xfId="33638" xr:uid="{16EA7020-E10F-41E1-9F56-403975D8B9A6}"/>
    <cellStyle name="40% - Accent6 7 3" xfId="18842" xr:uid="{008B4E0A-A1B8-4DA7-9A41-3230262D9DC5}"/>
    <cellStyle name="40% - Accent6 7 3 2" xfId="26368" xr:uid="{921CD377-F198-40EC-8550-BD40E7665F83}"/>
    <cellStyle name="40% - Accent6 7 3 2 2" xfId="41729" xr:uid="{209A10ED-C582-4CC0-88D4-26C5AA736477}"/>
    <cellStyle name="40% - Accent6 7 3 3" xfId="34481" xr:uid="{FB66516A-E686-4303-B2B5-1A1B949B8715}"/>
    <cellStyle name="40% - Accent6 7 4" xfId="19685" xr:uid="{B4CBD23F-CAB3-40FD-8E76-0A20AB81842E}"/>
    <cellStyle name="40% - Accent6 7 4 2" xfId="27202" xr:uid="{E75294E2-CC3A-4210-B274-C2A6AFB6F426}"/>
    <cellStyle name="40% - Accent6 7 4 2 2" xfId="42563" xr:uid="{22EAA390-F828-4E22-802B-8BCDFE7A0A57}"/>
    <cellStyle name="40% - Accent6 7 4 3" xfId="35315" xr:uid="{39FC2A8D-906B-4AA7-B463-455E80C50A7E}"/>
    <cellStyle name="40% - Accent6 7 5" xfId="16139" xr:uid="{B8FC2924-8C35-4080-9E8E-ADF3EFB41E77}"/>
    <cellStyle name="40% - Accent6 7 5 2" xfId="23740" xr:uid="{EF4E0114-FC92-4165-9762-D05690EF0361}"/>
    <cellStyle name="40% - Accent6 7 5 2 2" xfId="39101" xr:uid="{9D052179-A466-4A8F-86C5-BF3A9FBE1835}"/>
    <cellStyle name="40% - Accent6 7 5 3" xfId="31853" xr:uid="{522CBCD5-E7EB-465D-9520-ADCF8125C956}"/>
    <cellStyle name="40% - Accent6 7 6" xfId="14895" xr:uid="{4779F087-29EA-42BA-B535-A15E158838BF}"/>
    <cellStyle name="40% - Accent6 7 6 2" xfId="22588" xr:uid="{1014418E-2DAD-4E7C-B5A1-5AA915FC3662}"/>
    <cellStyle name="40% - Accent6 7 6 2 2" xfId="37949" xr:uid="{0F2B6E24-D0AB-43C7-B716-B000F8B8B261}"/>
    <cellStyle name="40% - Accent6 7 6 3" xfId="30701" xr:uid="{2F935F4E-0B21-485F-9F2B-A8D5F4FE2D76}"/>
    <cellStyle name="40% - Accent6 7 7" xfId="17771" xr:uid="{655018EC-2F3F-432D-BECA-605C3BE66FF8}"/>
    <cellStyle name="40% - Accent6 7 7 2" xfId="25302" xr:uid="{A1DE81D2-453B-4B8B-A167-5F7875082D0C}"/>
    <cellStyle name="40% - Accent6 7 7 2 2" xfId="40663" xr:uid="{763A2097-6011-49E3-BF81-504CE2E37265}"/>
    <cellStyle name="40% - Accent6 7 7 3" xfId="33415" xr:uid="{AD10E21F-9EEE-4B2E-9E61-9DB4FF5F38BF}"/>
    <cellStyle name="40% - Accent6 7 8" xfId="18674" xr:uid="{12BF6831-C52F-4FD1-98F5-57881EF0805F}"/>
    <cellStyle name="40% - Accent6 7 8 2" xfId="26200" xr:uid="{45255F98-C70E-4E05-8973-3733BEEC6880}"/>
    <cellStyle name="40% - Accent6 7 8 2 2" xfId="41561" xr:uid="{7C1D6392-AF03-4464-9BDC-851BEBFE287A}"/>
    <cellStyle name="40% - Accent6 7 8 3" xfId="34313" xr:uid="{90E01A9C-A5D5-4681-986C-B6DFC3106B06}"/>
    <cellStyle name="40% - Accent6 7 9" xfId="22374" xr:uid="{1F7A02A2-17B4-409E-94CA-9D67A4AC4E09}"/>
    <cellStyle name="40% - Accent6 7 9 2" xfId="37735" xr:uid="{9BEB327C-0C2D-4038-ABD5-23BE3865131A}"/>
    <cellStyle name="40% - Accent6 8" xfId="14099" xr:uid="{AC64F483-65D6-4D3A-B995-D8CCB80D560E}"/>
    <cellStyle name="40% - Accent6 8 10" xfId="30116" xr:uid="{2C362EF8-6730-4189-BFD8-FF32668589AB}"/>
    <cellStyle name="40% - Accent6 8 2" xfId="17545" xr:uid="{AFDCCE6C-D181-4407-BAB3-B8778E6CD332}"/>
    <cellStyle name="40% - Accent6 8 2 2" xfId="25078" xr:uid="{5661166A-B801-4F65-B449-08F53D93EDA1}"/>
    <cellStyle name="40% - Accent6 8 2 2 2" xfId="40439" xr:uid="{B56C9101-F4C1-4BC9-A944-3E42B887A8A5}"/>
    <cellStyle name="40% - Accent6 8 2 3" xfId="33191" xr:uid="{CA127870-2449-49AC-8695-502BB0D14604}"/>
    <cellStyle name="40% - Accent6 8 3" xfId="18393" xr:uid="{9F40A469-E22D-4EB8-8D7B-32831267AC63}"/>
    <cellStyle name="40% - Accent6 8 3 2" xfId="25920" xr:uid="{FAC3A732-B711-4FE4-8AE2-26778C946C79}"/>
    <cellStyle name="40% - Accent6 8 3 2 2" xfId="41281" xr:uid="{BEC6819C-E6D4-443D-83D7-941919D450B2}"/>
    <cellStyle name="40% - Accent6 8 3 3" xfId="34033" xr:uid="{0F651942-7D3B-4902-9E68-5152FB0F75EF}"/>
    <cellStyle name="40% - Accent6 8 4" xfId="19242" xr:uid="{CD624BD5-9D22-4629-A4C1-FAFBE750C6B2}"/>
    <cellStyle name="40% - Accent6 8 4 2" xfId="26762" xr:uid="{70BE63EE-9F2C-4008-8255-002365ABFAC2}"/>
    <cellStyle name="40% - Accent6 8 4 2 2" xfId="42123" xr:uid="{F4BA2479-C5D6-4423-929C-6207E8D8E0C9}"/>
    <cellStyle name="40% - Accent6 8 4 3" xfId="34875" xr:uid="{720C590D-E292-4439-B927-029CFB880ED1}"/>
    <cellStyle name="40% - Accent6 8 5" xfId="16283" xr:uid="{0BE326B0-1A1E-45FA-96C5-E428A7384EBC}"/>
    <cellStyle name="40% - Accent6 8 5 2" xfId="23875" xr:uid="{19867D57-6EA5-4777-937D-72968F5AE7AB}"/>
    <cellStyle name="40% - Accent6 8 5 2 2" xfId="39236" xr:uid="{2EA135A7-8EC8-4CDF-AA20-7007BFDCB45B}"/>
    <cellStyle name="40% - Accent6 8 5 3" xfId="31988" xr:uid="{A6AEC8E9-1105-480A-B98B-34BE62200169}"/>
    <cellStyle name="40% - Accent6 8 6" xfId="16727" xr:uid="{FBB190B9-2685-4C4C-9F91-F3EC63AD971D}"/>
    <cellStyle name="40% - Accent6 8 6 2" xfId="24286" xr:uid="{584D5E34-A3FE-4931-A5F0-B0FF272189B5}"/>
    <cellStyle name="40% - Accent6 8 6 2 2" xfId="39647" xr:uid="{34732936-CA09-4B6B-A0FA-58EBEFE9D58A}"/>
    <cellStyle name="40% - Accent6 8 6 3" xfId="32399" xr:uid="{D83B516C-E043-410D-85B3-301BE811D248}"/>
    <cellStyle name="40% - Accent6 8 7" xfId="15497" xr:uid="{6874F642-CB86-45CC-B75C-6AC2D19F42A2}"/>
    <cellStyle name="40% - Accent6 8 7 2" xfId="23151" xr:uid="{6B791F15-219F-47AD-9EEE-62E8A044A96D}"/>
    <cellStyle name="40% - Accent6 8 7 2 2" xfId="38512" xr:uid="{D35C9829-989A-4232-81DA-46B38625C703}"/>
    <cellStyle name="40% - Accent6 8 7 3" xfId="31264" xr:uid="{705A4832-0460-4147-98B0-CD1FB78AAB59}"/>
    <cellStyle name="40% - Accent6 8 8" xfId="17118" xr:uid="{1F5B07F5-539B-4158-8FB8-7204A176DA94}"/>
    <cellStyle name="40% - Accent6 8 8 2" xfId="24657" xr:uid="{47BAF057-4FC2-4097-B40F-A608AE6DA32D}"/>
    <cellStyle name="40% - Accent6 8 8 2 2" xfId="40018" xr:uid="{2690F68B-8D94-4723-B7B0-70A36E68A9C6}"/>
    <cellStyle name="40% - Accent6 8 8 3" xfId="32770" xr:uid="{A5E31055-3D6D-4AF4-8B61-A38583D531DF}"/>
    <cellStyle name="40% - Accent6 8 9" xfId="22004" xr:uid="{8D45F5F2-CA9F-47D2-8E90-E103532DA1F7}"/>
    <cellStyle name="40% - Accent6 8 9 2" xfId="37365" xr:uid="{7665A2EB-80D8-4801-A31B-DA562CA530D9}"/>
    <cellStyle name="40% - Accent6 9" xfId="14785" xr:uid="{C9D817EB-E600-440A-980D-7F6B7388F00E}"/>
    <cellStyle name="40% - Accent6 9 2" xfId="19853" xr:uid="{626CA23A-CBCF-4CC2-9961-11454C6EB978}"/>
    <cellStyle name="40% - Accent6 9 2 2" xfId="27367" xr:uid="{6332CC7B-CAF4-47F8-9CC2-B4E15DEB44CA}"/>
    <cellStyle name="40% - Accent6 9 2 2 2" xfId="42728" xr:uid="{C46174F1-24C9-4A15-9D76-F8606E48556B}"/>
    <cellStyle name="40% - Accent6 9 2 3" xfId="35480" xr:uid="{1E65013D-D099-4798-9E32-1CE22044F968}"/>
    <cellStyle name="40% - Accent6 9 3" xfId="15152" xr:uid="{D3790143-0721-4990-8617-E421339E9824}"/>
    <cellStyle name="40% - Accent6 9 3 2" xfId="22830" xr:uid="{F3A84FF5-873F-4407-8536-A7EC60041EDF}"/>
    <cellStyle name="40% - Accent6 9 3 2 2" xfId="38191" xr:uid="{88C88AE1-DA1D-4E5D-8382-6B6356F889EB}"/>
    <cellStyle name="40% - Accent6 9 3 3" xfId="30943" xr:uid="{3F885309-F785-49F1-9EC1-3CF9AFCC7770}"/>
    <cellStyle name="40% - Accent6 9 4" xfId="16157" xr:uid="{783A22C0-283C-4088-93CA-D3501B578E5C}"/>
    <cellStyle name="40% - Accent6 9 4 2" xfId="23758" xr:uid="{48F76E23-B7A7-4EE7-9A80-29BC60D9247C}"/>
    <cellStyle name="40% - Accent6 9 4 2 2" xfId="39119" xr:uid="{9A5ED344-80C5-43A7-A417-EAB561BAEA5C}"/>
    <cellStyle name="40% - Accent6 9 4 3" xfId="31871" xr:uid="{0A050F4C-F73C-4A3A-BED7-3F7DA8E65A1F}"/>
    <cellStyle name="40% - Accent6 9 5" xfId="16370" xr:uid="{48CC3879-E3DB-4011-B6C6-6C998D7F1590}"/>
    <cellStyle name="40% - Accent6 9 5 2" xfId="23954" xr:uid="{C7CD2268-A579-4E7D-9363-7788B2EA83CB}"/>
    <cellStyle name="40% - Accent6 9 5 2 2" xfId="39315" xr:uid="{AE986EA8-FDC7-4A30-B01C-EB3417136E13}"/>
    <cellStyle name="40% - Accent6 9 5 3" xfId="32067" xr:uid="{5E4A5089-1514-453E-8A4A-CD396AFA0087}"/>
    <cellStyle name="40% - Accent6 9 6" xfId="15480" xr:uid="{71A2B3AE-2DFD-43B7-8E50-05D1B3C79F12}"/>
    <cellStyle name="40% - Accent6 9 6 2" xfId="23137" xr:uid="{A48FD6CC-1422-46BD-9EC7-1E5F8192A0F9}"/>
    <cellStyle name="40% - Accent6 9 6 2 2" xfId="38498" xr:uid="{1BE60FAC-6DFB-4762-B505-F80CDF00F026}"/>
    <cellStyle name="40% - Accent6 9 6 3" xfId="31250" xr:uid="{AA089B3C-62A2-4821-9FE2-AECB34A000B6}"/>
    <cellStyle name="40% - Accent6 9 7" xfId="22542" xr:uid="{BC4D7927-CA22-45F9-9AF2-A4EAC9A4D151}"/>
    <cellStyle name="40% - Accent6 9 7 2" xfId="37903" xr:uid="{06742A40-8414-4FFF-8211-6A1161E27B5E}"/>
    <cellStyle name="40% - Accent6 9 8" xfId="30655" xr:uid="{12EFEC17-182F-4D5A-A23B-E8E929DF3BB2}"/>
    <cellStyle name="60% - Accent1 2" xfId="44377" xr:uid="{B398D83A-93F8-4929-AE64-42E00DFF40A5}"/>
    <cellStyle name="60% - Accent1 3" xfId="44336" xr:uid="{A25A30DC-81C2-49D4-9FAA-E23188530F67}"/>
    <cellStyle name="60% - Accent1 4" xfId="469" xr:uid="{DD29964D-8922-4B83-A7FF-591F09A162E8}"/>
    <cellStyle name="60% - Accent2 2" xfId="44381" xr:uid="{89C5A80F-FA89-4D0E-A41A-2E4B4E6F01C6}"/>
    <cellStyle name="60% - Accent2 3" xfId="44340" xr:uid="{A710E0AF-6BCB-46C0-B567-F475E8BF278F}"/>
    <cellStyle name="60% - Accent2 4" xfId="470" xr:uid="{F1F708F8-4832-44A9-A942-D09453D8A62A}"/>
    <cellStyle name="60% - Accent3 2" xfId="44385" xr:uid="{8B0CE7C7-0B0B-4E33-9D31-DBD28FE228FA}"/>
    <cellStyle name="60% - Accent3 3" xfId="44344" xr:uid="{AFADA172-636F-41C0-9C57-A3B89A8DACE7}"/>
    <cellStyle name="60% - Accent3 4" xfId="471" xr:uid="{3979BEEF-179A-47BC-B0C8-6DA1C8E9362A}"/>
    <cellStyle name="60% - Accent4 2" xfId="44389" xr:uid="{1A50D4DB-9CC4-443A-932D-D94EE6DF19BC}"/>
    <cellStyle name="60% - Accent4 3" xfId="44348" xr:uid="{E2D5D139-FD06-49D4-BD36-4945A8ACF2A5}"/>
    <cellStyle name="60% - Accent4 4" xfId="472" xr:uid="{841BDDFA-AABC-4CCD-AF5E-6C411CE5A9F3}"/>
    <cellStyle name="60% - Accent5 2" xfId="44393" xr:uid="{8574BA7B-778C-4525-AF61-9C94E5494DCA}"/>
    <cellStyle name="60% - Accent5 3" xfId="44352" xr:uid="{6ECAE48A-6AF1-43C5-A768-BB41E6BC3507}"/>
    <cellStyle name="60% - Accent5 4" xfId="473" xr:uid="{294BFFA4-3865-45A4-AAF7-76F1AC46A9AE}"/>
    <cellStyle name="60% - Accent6 2" xfId="44397" xr:uid="{C4E336B8-CD90-4431-A070-CED551E73AA3}"/>
    <cellStyle name="60% - Accent6 3" xfId="44356" xr:uid="{73BEC58B-ECE6-4204-A77E-341C1461E7E9}"/>
    <cellStyle name="60% - Accent6 4" xfId="474" xr:uid="{B7503E2E-0ECD-49A7-AAB6-460658582196}"/>
    <cellStyle name="Accent1" xfId="15" builtinId="29" customBuiltin="1"/>
    <cellStyle name="Accent1 2" xfId="44374" xr:uid="{130C97E3-58A4-4DFA-BDAF-9B50D82FC3E2}"/>
    <cellStyle name="Accent1 3" xfId="44333" xr:uid="{0B899BE5-484E-4CC3-8371-D03AC08E0CA8}"/>
    <cellStyle name="Accent2" xfId="18" builtinId="33" customBuiltin="1"/>
    <cellStyle name="Accent2 2" xfId="44378" xr:uid="{B236DF54-805B-4BFB-AAC4-2B2DBA467845}"/>
    <cellStyle name="Accent2 3" xfId="44337" xr:uid="{2BC95152-E4F9-456A-BF92-41400D0485BE}"/>
    <cellStyle name="Accent3" xfId="21" builtinId="37" customBuiltin="1"/>
    <cellStyle name="Accent3 2" xfId="44382" xr:uid="{2762677B-BB43-4C9D-A275-18505C658118}"/>
    <cellStyle name="Accent3 3" xfId="44341" xr:uid="{06EB1247-B21B-4526-AB38-205F5984A3EC}"/>
    <cellStyle name="Accent4" xfId="24" builtinId="41" customBuiltin="1"/>
    <cellStyle name="Accent4 2" xfId="44386" xr:uid="{9EFAFCB1-F757-423D-B462-FA2A3AE522B5}"/>
    <cellStyle name="Accent4 3" xfId="44345" xr:uid="{74EB302B-7CD6-4748-A71C-8200D2D094E4}"/>
    <cellStyle name="Accent5" xfId="27" builtinId="45" customBuiltin="1"/>
    <cellStyle name="Accent5 2" xfId="44390" xr:uid="{AD084696-1154-49B4-872E-05F6B48A417B}"/>
    <cellStyle name="Accent5 3" xfId="44349" xr:uid="{FD282FFE-87C6-4BF5-B8EB-7DEE70F5554D}"/>
    <cellStyle name="Accent6" xfId="30" builtinId="49" customBuiltin="1"/>
    <cellStyle name="Accent6 2" xfId="44394" xr:uid="{8D408C5D-A16B-4D9F-AF1B-3B6D79D5DB45}"/>
    <cellStyle name="Accent6 3" xfId="44353" xr:uid="{28CABEF4-E5DE-4954-9269-0544CE9EA7FD}"/>
    <cellStyle name="Bad" xfId="6" builtinId="27" customBuiltin="1"/>
    <cellStyle name="Bad 2" xfId="44363" xr:uid="{2D19620A-0275-483A-BA6E-D7106C631A55}"/>
    <cellStyle name="Bad 3" xfId="44322" xr:uid="{1102EBD8-2982-4F90-9BAF-07562DA6EE97}"/>
    <cellStyle name="Calculation" xfId="9" builtinId="22" customBuiltin="1"/>
    <cellStyle name="Calculation 2" xfId="44367" xr:uid="{6BED6154-3908-4C9B-B126-861C519CAD59}"/>
    <cellStyle name="Calculation 3" xfId="44326" xr:uid="{5EC6BFC9-DD3A-46FC-9C3E-478DB200EE74}"/>
    <cellStyle name="Check Cell" xfId="11" builtinId="23" customBuiltin="1"/>
    <cellStyle name="Check Cell 2" xfId="44369" xr:uid="{257A07D3-07AF-4853-8A76-EF70720A9021}"/>
    <cellStyle name="Check Cell 3" xfId="44328" xr:uid="{94742CF8-A8FD-4CD2-A049-E8406BD2951C}"/>
    <cellStyle name="Comma 2" xfId="44267" xr:uid="{A7764870-E140-455B-B040-6231E63A4691}"/>
    <cellStyle name="Comma 2 2" xfId="44443" xr:uid="{000A8C6E-B3B7-4ED9-9685-020A9A6C03F4}"/>
    <cellStyle name="Comma 3" xfId="44268" xr:uid="{57D86C63-4B8E-4B8F-BFF4-0E4B90E2F66E}"/>
    <cellStyle name="Comma 3 2" xfId="44269" xr:uid="{CE5D1A2A-72CE-4E9C-A895-35874C3B0D3F}"/>
    <cellStyle name="Comma 3 2 2" xfId="44291" xr:uid="{215B8708-B67C-41C1-A39B-062813AA11A9}"/>
    <cellStyle name="Comma 3 2 2 2" xfId="44313" xr:uid="{36D04509-B6FC-48B9-950F-6C8536F86ED2}"/>
    <cellStyle name="Comma 3 2 3" xfId="44284" xr:uid="{4C342211-50E5-4A46-86C2-F026F8CE751D}"/>
    <cellStyle name="Comma 3 2 3 2" xfId="44306" xr:uid="{E6226C23-C7EE-4C2C-97F0-8B4E52E04531}"/>
    <cellStyle name="Comma 3 2 4" xfId="44299" xr:uid="{D462D568-5BE6-4D26-B79B-99AE155608CB}"/>
    <cellStyle name="Comma 3 3" xfId="44290" xr:uid="{D78F2FF4-A8AC-4F39-AEAD-AEC5CC71785F}"/>
    <cellStyle name="Comma 3 3 2" xfId="44312" xr:uid="{D8DF7FB8-5E6F-43C9-BF5D-06EA0D358EDF}"/>
    <cellStyle name="Comma 3 4" xfId="44283" xr:uid="{244CCC8B-EDB1-4A34-9F46-E44EADDBAFB4}"/>
    <cellStyle name="Comma 3 4 2" xfId="44305" xr:uid="{95D652B5-D9E5-4381-BA80-7F601B4AA882}"/>
    <cellStyle name="Comma 3 5" xfId="44298" xr:uid="{53389A71-468F-4C1B-8037-5B2D04BF0DB7}"/>
    <cellStyle name="Comma 4" xfId="44265" xr:uid="{48279D3F-9375-48D1-9E83-4F7B55766D81}"/>
    <cellStyle name="Comma 4 2" xfId="44288" xr:uid="{A8F2831A-43E1-40E9-9CD4-7034DD7E3281}"/>
    <cellStyle name="Comma 4 2 2" xfId="44310" xr:uid="{3A0222B8-A424-4893-B4D7-B052C5EF475D}"/>
    <cellStyle name="Comma 4 3" xfId="44281" xr:uid="{52B6D5C5-01BC-4FB9-920D-FFEE7432F94C}"/>
    <cellStyle name="Comma 4 3 2" xfId="44303" xr:uid="{10E1A3AB-1974-4AF2-A4B9-ECC6FE90909A}"/>
    <cellStyle name="Comma 4 4" xfId="44296" xr:uid="{09E32CB3-53EE-4990-ACFD-66327B40E042}"/>
    <cellStyle name="Currency" xfId="44449" builtinId="4"/>
    <cellStyle name="Currency 2" xfId="44266" xr:uid="{3C431D9D-AA50-4AE1-8388-F1FC8BDEFB05}"/>
    <cellStyle name="Currency 2 2" xfId="44289" xr:uid="{69ABEBEE-6C45-4261-BC0F-25993120AF0F}"/>
    <cellStyle name="Currency 2 2 2" xfId="44311" xr:uid="{623A3C7A-C977-4CBF-86CA-982CAAE3E7EA}"/>
    <cellStyle name="Currency 2 3" xfId="44282" xr:uid="{0473DF4D-E771-4CC4-8437-537764764C7D}"/>
    <cellStyle name="Currency 2 3 2" xfId="44304" xr:uid="{B6A9B7DE-607A-49EA-926F-C231EBD13940}"/>
    <cellStyle name="Currency 2 4" xfId="44297" xr:uid="{D5BCA154-D8AA-4D91-8178-B2841B2EB588}"/>
    <cellStyle name="Explanatory Text" xfId="13" builtinId="53" customBuiltin="1"/>
    <cellStyle name="Explanatory Text 2" xfId="44372" xr:uid="{78E2791E-4CBF-43A8-8009-A85A6341BD61}"/>
    <cellStyle name="Explanatory Text 3" xfId="44331" xr:uid="{C09E6EBB-90E1-4289-830E-D8A71F4D26ED}"/>
    <cellStyle name="Good" xfId="5" builtinId="26" customBuiltin="1"/>
    <cellStyle name="Good 2" xfId="44362" xr:uid="{DEE4A9BB-998B-4033-BD83-73E2EDC4AC4B}"/>
    <cellStyle name="Good 3" xfId="44321" xr:uid="{EACF0EF9-8681-45E3-ACF3-08F9AC64A37C}"/>
    <cellStyle name="Heading 1" xfId="1" builtinId="16" customBuiltin="1"/>
    <cellStyle name="Heading 1 2" xfId="44358" xr:uid="{182A71F4-B40D-4C20-B274-66781ACC44A0}"/>
    <cellStyle name="Heading 1 3" xfId="44317" xr:uid="{33A1564E-FB20-412D-8922-C5756B0645CB}"/>
    <cellStyle name="Heading 2" xfId="2" builtinId="17" customBuiltin="1"/>
    <cellStyle name="Heading 2 2" xfId="44359" xr:uid="{DE378C38-A921-416D-B4D1-C1300207D8B4}"/>
    <cellStyle name="Heading 2 3" xfId="44318" xr:uid="{B93210BE-BA22-4E7B-9F08-7E1B4AA9607F}"/>
    <cellStyle name="Heading 3" xfId="3" builtinId="18" customBuiltin="1"/>
    <cellStyle name="Heading 3 2" xfId="44360" xr:uid="{C63A45C5-60D7-4CEC-B79F-FA830D702E7B}"/>
    <cellStyle name="Heading 3 3" xfId="44319" xr:uid="{8F81669F-7E72-4442-943D-617DBF25FF6B}"/>
    <cellStyle name="Heading 4" xfId="4" builtinId="19" customBuiltin="1"/>
    <cellStyle name="Heading 4 2" xfId="44361" xr:uid="{36FD369C-4689-4E26-A124-9C8D3A2AED56}"/>
    <cellStyle name="Heading 4 3" xfId="44320" xr:uid="{7DB04510-56F5-43B4-B7F5-26419E514686}"/>
    <cellStyle name="Hyperlink" xfId="44450" builtinId="8"/>
    <cellStyle name="Hyperlink 2" xfId="12084" xr:uid="{C30F08E6-187E-4FAC-90CE-61E2D8736F3A}"/>
    <cellStyle name="Hyperlink 2 2" xfId="13390" xr:uid="{510BE491-D66F-4969-9D05-C31DD1011627}"/>
    <cellStyle name="Hyperlink 2 3" xfId="13389" xr:uid="{4380C6CD-4412-4F33-A602-5ABC5727C19F}"/>
    <cellStyle name="Hyperlink 2 4" xfId="12948" xr:uid="{F3A3D829-CA11-4230-AB0F-93B06D2A4B86}"/>
    <cellStyle name="Hyperlink 3" xfId="12502" xr:uid="{5DE602BC-FED1-4129-A7FA-7DD28B9228C6}"/>
    <cellStyle name="Hyperlink 4" xfId="13416" xr:uid="{02463B0C-EE1F-48C5-A9A1-0A20454F2BB7}"/>
    <cellStyle name="Hyperlink 5" xfId="44447" xr:uid="{CEC16D29-BCFB-4A41-9A1C-3F429C937189}"/>
    <cellStyle name="Input" xfId="7" builtinId="20" customBuiltin="1"/>
    <cellStyle name="Input 2" xfId="44365" xr:uid="{5CF80612-A8F0-42F6-958C-BF6AF6660754}"/>
    <cellStyle name="Input 3" xfId="44324" xr:uid="{CD41998C-058D-4BBF-9146-3248250A55CA}"/>
    <cellStyle name="Linked Cell" xfId="10" builtinId="24" customBuiltin="1"/>
    <cellStyle name="Linked Cell 2" xfId="44368" xr:uid="{E8153AD8-12C2-4519-9892-C027A46753CC}"/>
    <cellStyle name="Linked Cell 3" xfId="44327" xr:uid="{04A3E878-0FCA-4250-9E89-1B7715339F6C}"/>
    <cellStyle name="Neutral 2" xfId="44364" xr:uid="{38656E88-0EE9-4AE8-A9AA-D35FD83F92FD}"/>
    <cellStyle name="Neutral 3" xfId="44323" xr:uid="{50DD55DB-42B0-4AAC-9FD6-05CEF9468FF5}"/>
    <cellStyle name="Neutral 4" xfId="468" xr:uid="{4F15853C-69CA-4429-8B30-BFD1A1622728}"/>
    <cellStyle name="Normal" xfId="0" builtinId="0"/>
    <cellStyle name="Normal 10" xfId="10054" xr:uid="{7FC13323-72A0-4666-874E-86E4F7BCE48A}"/>
    <cellStyle name="Normal 10 10" xfId="10099" xr:uid="{658DCE0B-4975-4617-8054-C8DC49F99F02}"/>
    <cellStyle name="Normal 10 10 2" xfId="27447" xr:uid="{205C6429-2D77-469D-965C-FE26018A4FF9}"/>
    <cellStyle name="Normal 10 10 2 2" xfId="42808" xr:uid="{3626530A-8071-40F3-A32F-02B9D5648406}"/>
    <cellStyle name="Normal 10 10 3" xfId="19950" xr:uid="{A03CB1B0-0CF0-4014-9F38-3E9C6D7DEC69}"/>
    <cellStyle name="Normal 10 10 3 2" xfId="35560" xr:uid="{D9ED7EA1-842D-46D2-B8E6-47626081508B}"/>
    <cellStyle name="Normal 10 11" xfId="10140" xr:uid="{A4CA75F6-0D97-472E-8755-DB27B9FEB7FE}"/>
    <cellStyle name="Normal 10 11 2" xfId="23590" xr:uid="{D5DEC36C-3EED-408D-952D-52E4A653CDBD}"/>
    <cellStyle name="Normal 10 11 2 2" xfId="38951" xr:uid="{954C9384-43A2-4098-BCD0-3BABB509D55B}"/>
    <cellStyle name="Normal 10 11 3" xfId="15973" xr:uid="{FD11199C-C765-41B3-8BC6-7AE297A9A6D9}"/>
    <cellStyle name="Normal 10 11 3 2" xfId="31703" xr:uid="{58188919-218C-4D1B-B672-E8E55069DDEB}"/>
    <cellStyle name="Normal 10 12" xfId="10171" xr:uid="{3DECADF6-AB85-4A10-81A4-1886B5A15B77}"/>
    <cellStyle name="Normal 10 12 2" xfId="22596" xr:uid="{43268091-5315-4261-BACE-6E5C9DCD0681}"/>
    <cellStyle name="Normal 10 12 2 2" xfId="37957" xr:uid="{099E36C5-BA86-4A7B-B6FC-BABA2B6260F7}"/>
    <cellStyle name="Normal 10 12 3" xfId="14903" xr:uid="{394EEEDB-DF39-4197-A66D-076F993770EF}"/>
    <cellStyle name="Normal 10 12 3 2" xfId="30709" xr:uid="{11BD95A4-7EB7-42D3-B712-B4C501DC7B30}"/>
    <cellStyle name="Normal 10 13" xfId="10061" xr:uid="{9D3D1D63-BF87-464F-BD35-E5F45790462A}"/>
    <cellStyle name="Normal 10 13 2" xfId="24321" xr:uid="{9D6D0112-4623-4F2E-8711-A0658A35526B}"/>
    <cellStyle name="Normal 10 13 2 2" xfId="39682" xr:uid="{9AB7D756-0E63-4809-AA85-0806C669CCCD}"/>
    <cellStyle name="Normal 10 13 3" xfId="16765" xr:uid="{B6B4AC55-63A5-42C7-AF26-5D81E11C8039}"/>
    <cellStyle name="Normal 10 13 3 2" xfId="32434" xr:uid="{28139265-16FC-4ED4-AD59-535E2334CDA3}"/>
    <cellStyle name="Normal 10 14" xfId="21635" xr:uid="{63849C6B-F6ED-4C34-980A-A3C545F9AD89}"/>
    <cellStyle name="Normal 10 14 2" xfId="36996" xr:uid="{5DC1E5C0-238E-457E-BB1C-CA8CB97C0D4D}"/>
    <cellStyle name="Normal 10 15" xfId="13432" xr:uid="{D0F09D5B-0412-4D42-AA91-DE2CAC4D7B58}"/>
    <cellStyle name="Normal 10 15 2" xfId="29747" xr:uid="{41ABD254-3EDD-465A-B11B-111AAFE9304D}"/>
    <cellStyle name="Normal 10 2" xfId="10175" xr:uid="{38B1915E-FB52-467E-8C6F-E736D66C4244}"/>
    <cellStyle name="Normal 10 2 10" xfId="13776" xr:uid="{366444B5-49DB-4B82-85A7-B791F79EF192}"/>
    <cellStyle name="Normal 10 2 10 2" xfId="29903" xr:uid="{694D45EF-ADF5-44B7-A5B4-0DF74E0E470F}"/>
    <cellStyle name="Normal 10 2 2" xfId="10194" xr:uid="{40A88AAC-6FA5-4AEA-BCFA-953589B93063}"/>
    <cellStyle name="Normal 10 2 2 2" xfId="24791" xr:uid="{664FF209-DC4D-458E-9258-4AF4CF4255FE}"/>
    <cellStyle name="Normal 10 2 2 2 2" xfId="40152" xr:uid="{987A15D0-FB30-4B1F-B77D-6B348E7D5545}"/>
    <cellStyle name="Normal 10 2 2 3" xfId="17258" xr:uid="{EDF5F45F-62F4-4C0C-BEC2-923231BE2467}"/>
    <cellStyle name="Normal 10 2 2 3 2" xfId="32904" xr:uid="{0EFC4F3E-851D-4892-8F53-118806136E1D}"/>
    <cellStyle name="Normal 10 2 3" xfId="10196" xr:uid="{2EDE9ECC-8ECA-4794-8DAD-8009B1EF7564}"/>
    <cellStyle name="Normal 10 2 3 2" xfId="24716" xr:uid="{5F8280E4-D612-4C05-8DD5-E7AE648C5BB1}"/>
    <cellStyle name="Normal 10 2 3 2 2" xfId="40077" xr:uid="{AE44735E-7ADE-43DC-BC34-B80460F4AD25}"/>
    <cellStyle name="Normal 10 2 3 3" xfId="17178" xr:uid="{4289C6BB-EBD8-42E2-94A7-74BE0841675C}"/>
    <cellStyle name="Normal 10 2 3 3 2" xfId="32829" xr:uid="{F44F8225-2E3E-4E7E-9186-08873BC8F306}"/>
    <cellStyle name="Normal 10 2 4" xfId="10198" xr:uid="{6AD7DF72-2766-4289-8231-B0752EFE90CE}"/>
    <cellStyle name="Normal 10 2 4 2" xfId="26516" xr:uid="{4B9E3F1F-AA53-46AA-9065-D77D0BE4B22A}"/>
    <cellStyle name="Normal 10 2 4 2 2" xfId="41877" xr:uid="{EBC56E84-9F2C-4554-BFF1-4543A338A631}"/>
    <cellStyle name="Normal 10 2 4 3" xfId="18990" xr:uid="{5C53EB1F-EDDB-47B5-AC73-19BF305A5A70}"/>
    <cellStyle name="Normal 10 2 4 3 2" xfId="34629" xr:uid="{B7E61454-38FD-4001-A10A-863C0F040458}"/>
    <cellStyle name="Normal 10 2 5" xfId="10200" xr:uid="{7442A91B-C10C-4FB6-9925-1EAED6EDA837}"/>
    <cellStyle name="Normal 10 2 5 2" xfId="27741" xr:uid="{6710B139-1902-473B-9911-7B7A309C5D48}"/>
    <cellStyle name="Normal 10 2 5 2 2" xfId="43102" xr:uid="{505BAE4B-23F1-4727-A656-8A7A1727D2DA}"/>
    <cellStyle name="Normal 10 2 5 3" xfId="20283" xr:uid="{CFE68A66-85FF-4BBD-9E3E-7CBB2AE326B6}"/>
    <cellStyle name="Normal 10 2 5 3 2" xfId="35854" xr:uid="{99AE3F6D-4B10-46A9-B2FC-74B1F8519BEA}"/>
    <cellStyle name="Normal 10 2 6" xfId="10201" xr:uid="{3E45131B-441F-4BA3-8D23-FB3E321FBFA9}"/>
    <cellStyle name="Normal 10 2 6 2" xfId="27535" xr:uid="{CBCB4B4C-C304-4388-A465-E233029EDE29}"/>
    <cellStyle name="Normal 10 2 6 2 2" xfId="42896" xr:uid="{7C2FC81E-59CF-4B81-B8CF-322C71E943DD}"/>
    <cellStyle name="Normal 10 2 6 3" xfId="20050" xr:uid="{845B62B0-042E-41F8-AFF1-EACE8FF08592}"/>
    <cellStyle name="Normal 10 2 6 3 2" xfId="35648" xr:uid="{03D9BD87-C1DB-4C29-8FBA-F1C96A127C9C}"/>
    <cellStyle name="Normal 10 2 7" xfId="10202" xr:uid="{7EDD3911-B4E3-485F-95C4-06911C70A7F8}"/>
    <cellStyle name="Normal 10 2 7 2" xfId="22953" xr:uid="{84EC3AB7-AAC7-4E87-AFA9-B3262D3F1454}"/>
    <cellStyle name="Normal 10 2 7 2 2" xfId="38314" xr:uid="{CAF5EDFE-9AA8-4810-AF26-8E057934AD3A}"/>
    <cellStyle name="Normal 10 2 7 3" xfId="15286" xr:uid="{E3C20FCF-FF6A-4747-83E9-16562D695096}"/>
    <cellStyle name="Normal 10 2 7 3 2" xfId="31066" xr:uid="{FA072AE3-2E18-475C-A613-B9C8761C2CB7}"/>
    <cellStyle name="Normal 10 2 8" xfId="17076" xr:uid="{7B9EA5C0-4086-4CEB-8E11-9C5CA5BAE8F6}"/>
    <cellStyle name="Normal 10 2 8 2" xfId="24615" xr:uid="{8A715726-5FA2-4CCB-9183-10EFB3FC6AC6}"/>
    <cellStyle name="Normal 10 2 8 2 2" xfId="39976" xr:uid="{4635E64A-FC76-4994-8230-3760E8D5D958}"/>
    <cellStyle name="Normal 10 2 8 3" xfId="32728" xr:uid="{90B55D1C-0348-45E8-AD75-09DE6796D5CF}"/>
    <cellStyle name="Normal 10 2 9" xfId="21791" xr:uid="{CB238943-76C3-4028-8C7D-A4F87F1674F0}"/>
    <cellStyle name="Normal 10 2 9 2" xfId="37152" xr:uid="{C454AE43-B874-49D9-8281-F756CDD7D3B7}"/>
    <cellStyle name="Normal 10 3" xfId="10195" xr:uid="{5D128A34-8BE3-4E50-9D6F-542A77235A9D}"/>
    <cellStyle name="Normal 10 3 10" xfId="14217" xr:uid="{24427611-D052-4FC1-91A6-59027B7BFC38}"/>
    <cellStyle name="Normal 10 3 10 2" xfId="30200" xr:uid="{B93929EF-0DCA-479E-AEE2-F79AC65DC6CD}"/>
    <cellStyle name="Normal 10 3 2" xfId="17650" xr:uid="{76C5A6B2-9608-4D01-B717-55BB3287CCD5}"/>
    <cellStyle name="Normal 10 3 2 2" xfId="25183" xr:uid="{6E85A112-1656-47E2-AE6E-F5C51331DE51}"/>
    <cellStyle name="Normal 10 3 2 2 2" xfId="40544" xr:uid="{F73AB3D5-C1B3-414C-8A5A-71652314E052}"/>
    <cellStyle name="Normal 10 3 2 3" xfId="33296" xr:uid="{88E5F86B-DCEF-4831-B872-EBCC15DC37D9}"/>
    <cellStyle name="Normal 10 3 3" xfId="18495" xr:uid="{D96C46E7-0407-4BDB-B7E0-2855C92958EF}"/>
    <cellStyle name="Normal 10 3 3 2" xfId="26022" xr:uid="{A35301A8-CACF-4CF0-88DE-0B21422EFEE1}"/>
    <cellStyle name="Normal 10 3 3 2 2" xfId="41383" xr:uid="{DE4AD0A7-22CD-451D-80F9-CDE30FF398A4}"/>
    <cellStyle name="Normal 10 3 3 3" xfId="34135" xr:uid="{E63D7AA1-B1B1-4C2B-8D7D-6666F560E46F}"/>
    <cellStyle name="Normal 10 3 4" xfId="19342" xr:uid="{E6AD2ED7-EBBE-48FB-93FE-BFC1AD2F20DD}"/>
    <cellStyle name="Normal 10 3 4 2" xfId="26861" xr:uid="{864E89B7-3E47-4C01-9429-4E7070FAFEA8}"/>
    <cellStyle name="Normal 10 3 4 2 2" xfId="42222" xr:uid="{028D0623-1C83-4CF8-A6BF-7D8647C9E5E6}"/>
    <cellStyle name="Normal 10 3 4 3" xfId="34974" xr:uid="{C453B9A2-6C5E-4A56-BD96-9ADC2386BC85}"/>
    <cellStyle name="Normal 10 3 5" xfId="14921" xr:uid="{5C1BF62C-9B02-408B-8DE0-57ABACE9FF05}"/>
    <cellStyle name="Normal 10 3 5 2" xfId="22613" xr:uid="{91BFF526-5B80-477A-A06B-D979FB487D39}"/>
    <cellStyle name="Normal 10 3 5 2 2" xfId="37974" xr:uid="{56B55BCE-65ED-4487-975F-438DF1FC5474}"/>
    <cellStyle name="Normal 10 3 5 3" xfId="30726" xr:uid="{360FB57F-ACCC-4886-81E0-1B920ECFEAAE}"/>
    <cellStyle name="Normal 10 3 6" xfId="15840" xr:uid="{5074D2E0-A453-42C8-8CA6-F417BA991D72}"/>
    <cellStyle name="Normal 10 3 6 2" xfId="23467" xr:uid="{1D75CFD2-4E8D-4642-8397-81F8D20D8D97}"/>
    <cellStyle name="Normal 10 3 6 2 2" xfId="38828" xr:uid="{F323628E-4E5F-49D0-A7A0-8B2B03C3D98E}"/>
    <cellStyle name="Normal 10 3 6 3" xfId="31580" xr:uid="{4180B7A1-AAAE-4636-ADA2-477ABEB8E00F}"/>
    <cellStyle name="Normal 10 3 7" xfId="16919" xr:uid="{58657BB8-0731-43EE-BC92-F0DBD41C218B}"/>
    <cellStyle name="Normal 10 3 7 2" xfId="24464" xr:uid="{101750FC-7FF3-4480-98A4-27757157618A}"/>
    <cellStyle name="Normal 10 3 7 2 2" xfId="39825" xr:uid="{B61EAD6D-E87C-4F2C-804E-8E456FF3FA1B}"/>
    <cellStyle name="Normal 10 3 7 3" xfId="32577" xr:uid="{AD72868A-7CAF-45F3-9B77-261C50380D55}"/>
    <cellStyle name="Normal 10 3 8" xfId="15967" xr:uid="{F712338D-2624-4AFA-9C54-CCD1B80A3BF1}"/>
    <cellStyle name="Normal 10 3 8 2" xfId="23584" xr:uid="{7A45A42A-D12E-4F6A-A0E4-024A03354C2D}"/>
    <cellStyle name="Normal 10 3 8 2 2" xfId="38945" xr:uid="{E231AA42-55F9-466D-B2EE-A6607FA3C1C4}"/>
    <cellStyle name="Normal 10 3 8 3" xfId="31697" xr:uid="{EF2793F6-A289-47E0-8446-6F9D833EE73D}"/>
    <cellStyle name="Normal 10 3 9" xfId="22088" xr:uid="{CA2B1650-774F-49CA-B046-4171EF634914}"/>
    <cellStyle name="Normal 10 3 9 2" xfId="37449" xr:uid="{D1610B29-0877-4AA7-9B6F-AD6FAF158DFC}"/>
    <cellStyle name="Normal 10 4" xfId="10114" xr:uid="{4BD37C83-8718-499A-8F7A-2E30555E9B47}"/>
    <cellStyle name="Normal 10 4 10" xfId="14324" xr:uid="{B6AF342D-5C54-4DEE-BB99-BCCB80697307}"/>
    <cellStyle name="Normal 10 4 10 2" xfId="30264" xr:uid="{AE63F30B-1529-405A-9B30-749D6242D794}"/>
    <cellStyle name="Normal 10 4 2" xfId="17742" xr:uid="{A67CCBA0-F9DA-452C-999E-29B9C28B4B22}"/>
    <cellStyle name="Normal 10 4 2 2" xfId="25274" xr:uid="{C32150A4-00B3-47E9-901A-76A43D7C4511}"/>
    <cellStyle name="Normal 10 4 2 2 2" xfId="40635" xr:uid="{41BC3322-E31A-48B4-B87A-9BA6E04DFFF1}"/>
    <cellStyle name="Normal 10 4 2 3" xfId="33387" xr:uid="{DA9143E8-9DE9-4F58-BB02-58716D5629EF}"/>
    <cellStyle name="Normal 10 4 3" xfId="18587" xr:uid="{22BEAAD0-460C-4998-8F32-9AC77511F558}"/>
    <cellStyle name="Normal 10 4 3 2" xfId="26113" xr:uid="{F80CA348-018B-4F11-8825-E9D59CED557C}"/>
    <cellStyle name="Normal 10 4 3 2 2" xfId="41474" xr:uid="{93854666-636F-4B27-83C3-5B0A10F8B6FB}"/>
    <cellStyle name="Normal 10 4 3 3" xfId="34226" xr:uid="{9F0E57A1-A13B-447A-AFCC-3A03DEED7C2E}"/>
    <cellStyle name="Normal 10 4 4" xfId="19434" xr:uid="{994C8983-31F8-47FA-8E6E-ED9237733514}"/>
    <cellStyle name="Normal 10 4 4 2" xfId="26952" xr:uid="{029850C4-5585-4D0F-B026-5EA0A1C17562}"/>
    <cellStyle name="Normal 10 4 4 2 2" xfId="42313" xr:uid="{4E50471B-22D7-418D-B3E7-64A577BA6118}"/>
    <cellStyle name="Normal 10 4 4 3" xfId="35065" xr:uid="{78A518A5-A8ED-42E3-871C-FCAF0846D640}"/>
    <cellStyle name="Normal 10 4 5" xfId="15608" xr:uid="{6874EB59-90BF-4184-80E6-76072F5AB1FA}"/>
    <cellStyle name="Normal 10 4 5 2" xfId="23253" xr:uid="{4BAC4B92-C125-416C-8BB6-5C8DFF3D7309}"/>
    <cellStyle name="Normal 10 4 5 2 2" xfId="38614" xr:uid="{77544293-9069-402D-A173-EB150C86C929}"/>
    <cellStyle name="Normal 10 4 5 3" xfId="31366" xr:uid="{B14E60FD-DDBD-4BD7-8B42-C70B05A68AB7}"/>
    <cellStyle name="Normal 10 4 6" xfId="16212" xr:uid="{8398053F-020C-4AC6-A4FE-E5B4ABAE7068}"/>
    <cellStyle name="Normal 10 4 6 2" xfId="23809" xr:uid="{0D3CB44F-4492-4CFF-92A9-E87E75813296}"/>
    <cellStyle name="Normal 10 4 6 2 2" xfId="39170" xr:uid="{A2092C23-74C2-4A7D-B09E-2DDCBAC409EA}"/>
    <cellStyle name="Normal 10 4 6 3" xfId="31922" xr:uid="{FFA269E5-533D-42B6-B6BE-5919ACA8B9B1}"/>
    <cellStyle name="Normal 10 4 7" xfId="16558" xr:uid="{B9C87FC2-3CEF-4B5E-9CD2-2BA764F8FA00}"/>
    <cellStyle name="Normal 10 4 7 2" xfId="24127" xr:uid="{488549D8-3237-47E6-8F07-3DAFDC090FEB}"/>
    <cellStyle name="Normal 10 4 7 2 2" xfId="39488" xr:uid="{0A91ED66-83C7-4E7A-BE74-9C655D4B14C2}"/>
    <cellStyle name="Normal 10 4 7 3" xfId="32240" xr:uid="{D84ADB66-FBA2-432F-A557-E090E18CA068}"/>
    <cellStyle name="Normal 10 4 8" xfId="20299" xr:uid="{B1C86AF7-AC76-435F-8005-84B1C6DCCA82}"/>
    <cellStyle name="Normal 10 4 8 2" xfId="27756" xr:uid="{7030AC6E-6077-4403-945E-9574CBCD4CC0}"/>
    <cellStyle name="Normal 10 4 8 2 2" xfId="43117" xr:uid="{DA55B702-E6EE-4163-AE12-29BF4E936D9C}"/>
    <cellStyle name="Normal 10 4 8 3" xfId="35869" xr:uid="{095E3D85-2834-4ECA-A8B1-DE83D7506D4B}"/>
    <cellStyle name="Normal 10 4 9" xfId="22152" xr:uid="{D6BF53F9-FD03-4331-BACC-4FC44AD0703E}"/>
    <cellStyle name="Normal 10 4 9 2" xfId="37513" xr:uid="{9057DEE5-C71C-4C60-9116-DD01F55CB3F3}"/>
    <cellStyle name="Normal 10 5" xfId="10063" xr:uid="{09670C74-049E-4EB2-ADDE-F51F9E3A245C}"/>
    <cellStyle name="Normal 10 5 10" xfId="14137" xr:uid="{3B13DD5E-35EC-4D73-9703-D7E66A15C2C5}"/>
    <cellStyle name="Normal 10 5 10 2" xfId="30142" xr:uid="{6BBD6FE4-5313-451F-9E7F-BDFB9533E264}"/>
    <cellStyle name="Normal 10 5 2" xfId="17578" xr:uid="{003DAA3C-8EE5-44D1-95AB-6826142D90E1}"/>
    <cellStyle name="Normal 10 5 2 2" xfId="25111" xr:uid="{DD83EAD8-F026-4E03-B0BF-045B433C8BAF}"/>
    <cellStyle name="Normal 10 5 2 2 2" xfId="40472" xr:uid="{E4CF6BD7-5D72-4D5C-8221-63775C2C9502}"/>
    <cellStyle name="Normal 10 5 2 3" xfId="33224" xr:uid="{EBEBCECB-BF25-4B61-AF94-E98F8C0C5540}"/>
    <cellStyle name="Normal 10 5 3" xfId="18424" xr:uid="{F37C9AA5-4F38-40FC-AFF5-B3B3F443F724}"/>
    <cellStyle name="Normal 10 5 3 2" xfId="25951" xr:uid="{461188DB-785F-4E3F-9D6E-9247481F941E}"/>
    <cellStyle name="Normal 10 5 3 2 2" xfId="41312" xr:uid="{AAB1011A-D118-46D1-8B5D-476CE928E046}"/>
    <cellStyle name="Normal 10 5 3 3" xfId="34064" xr:uid="{BE63C98A-DAAA-4983-BCE2-BECFB2587FD4}"/>
    <cellStyle name="Normal 10 5 4" xfId="19273" xr:uid="{32828F69-3E3B-484A-A113-2EA6BAB4809F}"/>
    <cellStyle name="Normal 10 5 4 2" xfId="26792" xr:uid="{FCB99A02-7F3F-411D-AB99-A160E0D7469C}"/>
    <cellStyle name="Normal 10 5 4 2 2" xfId="42153" xr:uid="{FD74039D-7A59-4FCB-8546-C53E2F53876A}"/>
    <cellStyle name="Normal 10 5 4 3" xfId="34905" xr:uid="{B21E873D-B0F0-4ECE-BD9E-AC921B131CB9}"/>
    <cellStyle name="Normal 10 5 5" xfId="15551" xr:uid="{3E513627-E79A-496C-B9DD-C08654781325}"/>
    <cellStyle name="Normal 10 5 5 2" xfId="23202" xr:uid="{418AE703-0155-4A35-9CDF-7E91CB9C8399}"/>
    <cellStyle name="Normal 10 5 5 2 2" xfId="38563" xr:uid="{63F15EF2-C425-480D-A9E1-053BCE8CE523}"/>
    <cellStyle name="Normal 10 5 5 3" xfId="31315" xr:uid="{DD62DA96-5709-4AE2-8A98-68970238C255}"/>
    <cellStyle name="Normal 10 5 6" xfId="15923" xr:uid="{9E68CC89-B4CF-4728-850B-471AE16DD1C7}"/>
    <cellStyle name="Normal 10 5 6 2" xfId="23544" xr:uid="{87BB908D-E188-46DB-9BEC-01BC0D991A07}"/>
    <cellStyle name="Normal 10 5 6 2 2" xfId="38905" xr:uid="{9BA27637-D531-46FD-A860-7AB32F509BBE}"/>
    <cellStyle name="Normal 10 5 6 3" xfId="31657" xr:uid="{6B83113D-4B4B-4246-AA53-F37D59AEABED}"/>
    <cellStyle name="Normal 10 5 7" xfId="15633" xr:uid="{2D6DA6E3-98DF-4889-8BF2-18D082E35801}"/>
    <cellStyle name="Normal 10 5 7 2" xfId="23278" xr:uid="{396054C6-372F-4B41-A887-8A33BAF5BB30}"/>
    <cellStyle name="Normal 10 5 7 2 2" xfId="38639" xr:uid="{0F96B8D4-96B4-415E-8C9F-4DFEB440E45E}"/>
    <cellStyle name="Normal 10 5 7 3" xfId="31391" xr:uid="{E85660F0-3C7E-4588-81F9-552DEDE87D92}"/>
    <cellStyle name="Normal 10 5 8" xfId="14982" xr:uid="{49347306-1508-402F-9AE5-8E8C9A431179}"/>
    <cellStyle name="Normal 10 5 8 2" xfId="22674" xr:uid="{F0C9B0B7-C31B-450A-AD62-60D3E0FEA7A1}"/>
    <cellStyle name="Normal 10 5 8 2 2" xfId="38035" xr:uid="{60F43E2D-F19A-45D1-A418-04101496FCC4}"/>
    <cellStyle name="Normal 10 5 8 3" xfId="30787" xr:uid="{B12D2655-ED74-4AB8-97C0-457D1959AC66}"/>
    <cellStyle name="Normal 10 5 9" xfId="22030" xr:uid="{222AAD39-E3AE-41C9-AC2E-A30003D25054}"/>
    <cellStyle name="Normal 10 5 9 2" xfId="37391" xr:uid="{8B3B0BC2-DA5B-4AE1-8CAA-0DC93C6D73A1}"/>
    <cellStyle name="Normal 10 6" xfId="10137" xr:uid="{8BE35800-5ADD-42EE-AB2F-AA73F4BEF010}"/>
    <cellStyle name="Normal 10 6 10" xfId="14291" xr:uid="{59311E14-5E8D-4981-A119-40B609FA6F64}"/>
    <cellStyle name="Normal 10 6 10 2" xfId="30245" xr:uid="{6C3293F2-DA25-4C94-83CD-234BCCE3DAE1}"/>
    <cellStyle name="Normal 10 6 2" xfId="17715" xr:uid="{427FF6F9-5CFC-4BD2-B58D-5739D64D2343}"/>
    <cellStyle name="Normal 10 6 2 2" xfId="25247" xr:uid="{DF618B16-06D4-4447-AF83-47B501D292CC}"/>
    <cellStyle name="Normal 10 6 2 2 2" xfId="40608" xr:uid="{056AEF11-CDAF-4D83-8BB1-E7C24922B071}"/>
    <cellStyle name="Normal 10 6 2 3" xfId="33360" xr:uid="{BBE94B00-BDC4-4C98-BD14-33B1374CAF52}"/>
    <cellStyle name="Normal 10 6 3" xfId="18561" xr:uid="{E10AC142-2537-4897-8251-1EAAC7C6F520}"/>
    <cellStyle name="Normal 10 6 3 2" xfId="26087" xr:uid="{2B6E82D6-06FB-4FEB-B011-F7EE980801E3}"/>
    <cellStyle name="Normal 10 6 3 2 2" xfId="41448" xr:uid="{BB860A30-607C-4743-B2BA-030FDFF5C706}"/>
    <cellStyle name="Normal 10 6 3 3" xfId="34200" xr:uid="{C10FF910-B07A-4ED7-B74C-902F7F041274}"/>
    <cellStyle name="Normal 10 6 4" xfId="19407" xr:uid="{E4DFC620-CE63-4709-9D04-705D907310A8}"/>
    <cellStyle name="Normal 10 6 4 2" xfId="26925" xr:uid="{B7C14359-0536-45EC-9237-E55B502A96E4}"/>
    <cellStyle name="Normal 10 6 4 2 2" xfId="42286" xr:uid="{3CE1DC22-1F60-4E30-B912-31694DE6B8FD}"/>
    <cellStyle name="Normal 10 6 4 3" xfId="35038" xr:uid="{93062C3E-454F-42B7-B3AA-1309ABEBF30E}"/>
    <cellStyle name="Normal 10 6 5" xfId="15219" xr:uid="{7F1042CC-5123-4E43-A8B7-ECD2E1695164}"/>
    <cellStyle name="Normal 10 6 5 2" xfId="22890" xr:uid="{C19C7F72-1960-40BE-9A33-A5D962049A47}"/>
    <cellStyle name="Normal 10 6 5 2 2" xfId="38251" xr:uid="{24D6FE8D-50F6-448A-8D1D-41F838E13C12}"/>
    <cellStyle name="Normal 10 6 5 3" xfId="31003" xr:uid="{ECB65ADD-04CB-4D71-99C2-FC8070B6AD94}"/>
    <cellStyle name="Normal 10 6 6" xfId="16615" xr:uid="{DD71FCD7-4E62-4EDF-872D-0939B0A288E8}"/>
    <cellStyle name="Normal 10 6 6 2" xfId="24180" xr:uid="{B343AD9B-2F06-48CB-B330-133B295FA0BE}"/>
    <cellStyle name="Normal 10 6 6 2 2" xfId="39541" xr:uid="{4E3CE04D-FEE6-4211-A31C-D96325B291F1}"/>
    <cellStyle name="Normal 10 6 6 3" xfId="32293" xr:uid="{BDC18BF5-5417-46BA-A79E-C60EF0154728}"/>
    <cellStyle name="Normal 10 6 7" xfId="15318" xr:uid="{89729712-C301-4454-8BDD-C7201373161C}"/>
    <cellStyle name="Normal 10 6 7 2" xfId="22982" xr:uid="{09DECB99-A5CB-440B-8844-B869F053E77E}"/>
    <cellStyle name="Normal 10 6 7 2 2" xfId="38343" xr:uid="{8812ED11-B4CE-43F3-8B57-8973F87481DE}"/>
    <cellStyle name="Normal 10 6 7 3" xfId="31095" xr:uid="{24FA1134-EC1C-45F1-8D28-ACBE93491ED8}"/>
    <cellStyle name="Normal 10 6 8" xfId="16252" xr:uid="{B840FB86-B26D-4778-B473-731DBF7BB392}"/>
    <cellStyle name="Normal 10 6 8 2" xfId="23847" xr:uid="{81688C86-9DBC-4010-AFB7-A5239B50F6F9}"/>
    <cellStyle name="Normal 10 6 8 2 2" xfId="39208" xr:uid="{402AC810-471A-48F7-8887-9D6B5ED331E4}"/>
    <cellStyle name="Normal 10 6 8 3" xfId="31960" xr:uid="{FA746A48-45DF-4771-9966-BDE8B629A37F}"/>
    <cellStyle name="Normal 10 6 9" xfId="22133" xr:uid="{71D5A3C9-1E87-4795-BF67-3E0F673EFEC5}"/>
    <cellStyle name="Normal 10 6 9 2" xfId="37494" xr:uid="{44A68ED4-BFAE-49EB-8DD4-612DC9967456}"/>
    <cellStyle name="Normal 10 7" xfId="10081" xr:uid="{7C16983F-4F60-4040-9B05-D1EBB3F38FC1}"/>
    <cellStyle name="Normal 10 7 2" xfId="22553" xr:uid="{2A53D13B-7615-4CD2-82AA-13F7B5F878FF}"/>
    <cellStyle name="Normal 10 7 2 2" xfId="37914" xr:uid="{9BFCB748-AA61-4AA2-BF0F-6BA75E78A2F1}"/>
    <cellStyle name="Normal 10 7 3" xfId="14857" xr:uid="{24C11165-0B6C-4C3A-8AA1-47D2AC20BCB5}"/>
    <cellStyle name="Normal 10 7 3 2" xfId="30666" xr:uid="{EE714146-6BED-43F6-86AB-DC0569983A09}"/>
    <cellStyle name="Normal 10 8" xfId="10139" xr:uid="{195B97B5-CC48-484E-B882-FA774B45FCC8}"/>
    <cellStyle name="Normal 10 8 2" xfId="24201" xr:uid="{FBD416F9-F58F-435B-AF83-6B516FD5F065}"/>
    <cellStyle name="Normal 10 8 2 2" xfId="39562" xr:uid="{FCC70C3E-FD89-4E56-82C5-CA99F1A9CA41}"/>
    <cellStyle name="Normal 10 8 3" xfId="16638" xr:uid="{FD069C15-3A5D-4769-8261-4219B5DD87D0}"/>
    <cellStyle name="Normal 10 8 3 2" xfId="32314" xr:uid="{B7E161B1-87D4-4EED-8343-76D6782A8385}"/>
    <cellStyle name="Normal 10 9" xfId="10097" xr:uid="{6839AAD2-631E-4CD3-825A-EBF55488F45B}"/>
    <cellStyle name="Normal 10 9 2" xfId="23453" xr:uid="{CE8A4ACA-E8C5-49A7-9329-B08DEEC82DCB}"/>
    <cellStyle name="Normal 10 9 2 2" xfId="38814" xr:uid="{C2ECA753-0F2E-4ECD-A1E3-EADF817AC4C6}"/>
    <cellStyle name="Normal 10 9 3" xfId="15825" xr:uid="{9E6F0D98-35BE-4293-AB30-20B790A67445}"/>
    <cellStyle name="Normal 10 9 3 2" xfId="31566" xr:uid="{AC48D5B1-4760-418D-8C98-721A0EA67602}"/>
    <cellStyle name="Normal 11" xfId="10173" xr:uid="{80D30B09-3202-4F2E-9952-F186BA789324}"/>
    <cellStyle name="Normal 11 2" xfId="10210" xr:uid="{9332EEF6-6AB5-4716-B3B7-F175D9040CA8}"/>
    <cellStyle name="Normal 11 3" xfId="10216" xr:uid="{1ADC09D0-A621-44DF-B924-746F5BB383AD}"/>
    <cellStyle name="Normal 11 4" xfId="10222" xr:uid="{6EFAF2A0-37F1-4D95-8317-F14DC26D8BF9}"/>
    <cellStyle name="Normal 11 5" xfId="10228" xr:uid="{311B3F9C-8B62-457A-82D9-223968FBC483}"/>
    <cellStyle name="Normal 11 6" xfId="10234" xr:uid="{4B820DDE-9ADF-4197-954D-5E284DA66DCC}"/>
    <cellStyle name="Normal 11 7" xfId="10240" xr:uid="{733A8682-4267-459A-98D7-8CBFA6BEE4B2}"/>
    <cellStyle name="Normal 11 8" xfId="14749" xr:uid="{A531A04D-EA4B-4ACE-9A5B-67CDACAFB737}"/>
    <cellStyle name="Normal 11 8 2" xfId="30623" xr:uid="{611FACAB-7D32-458F-BB3F-378CC04C8A31}"/>
    <cellStyle name="Normal 12" xfId="10206" xr:uid="{CD93A9F3-4BA2-4BCB-992D-5DC0C084EDCF}"/>
    <cellStyle name="Normal 12 2" xfId="10212" xr:uid="{55AEB382-967E-4BF7-8042-C380E86BD832}"/>
    <cellStyle name="Normal 12 2 2" xfId="21633" xr:uid="{1CF2EF32-5382-4048-B8B9-47DADCE285A6}"/>
    <cellStyle name="Normal 12 2 2 2" xfId="36994" xr:uid="{A6DBBD18-083C-421F-B113-37818B40593E}"/>
    <cellStyle name="Normal 12 3" xfId="10218" xr:uid="{26A7F7A5-8325-417F-82D2-6059E60B6F19}"/>
    <cellStyle name="Normal 12 4" xfId="10224" xr:uid="{064CAB42-B68C-4671-B601-0948256A7308}"/>
    <cellStyle name="Normal 12 5" xfId="10230" xr:uid="{0B8B2001-15F3-4E96-BD8B-9B79638B08CC}"/>
    <cellStyle name="Normal 12 6" xfId="10236" xr:uid="{E00C4FF6-6241-427D-A589-D2AC4077F247}"/>
    <cellStyle name="Normal 12 7" xfId="10242" xr:uid="{0DFDC345-96C8-418D-B263-33703F475B0E}"/>
    <cellStyle name="Normal 12 8" xfId="13388" xr:uid="{A2DECB89-DDF1-4459-A1D8-DB4AB0B92706}"/>
    <cellStyle name="Normal 12 8 2" xfId="29745" xr:uid="{88A1D9A7-FACB-4FB0-B079-75A09BD083DE}"/>
    <cellStyle name="Normal 13" xfId="12070" xr:uid="{DFD5AFD7-E5EC-4809-B894-18F4AF1DA8C0}"/>
    <cellStyle name="Normal 13 2" xfId="21628" xr:uid="{6290A251-D1D6-4341-8D40-C9D5605081EC}"/>
    <cellStyle name="Normal 13 2 2" xfId="36989" xr:uid="{BE2487DF-AAF4-4428-8AA3-3FA056F8122A}"/>
    <cellStyle name="Normal 13 3" xfId="13383" xr:uid="{4D1A3993-3269-4249-ABD1-C5682F800219}"/>
    <cellStyle name="Normal 13 3 2" xfId="29740" xr:uid="{2D77C451-BD52-458C-8719-5E9859031E49}"/>
    <cellStyle name="Normal 13 4" xfId="29293" xr:uid="{F7995596-BD88-4780-A92A-2125EE01D31D}"/>
    <cellStyle name="Normal 13 5" xfId="12934" xr:uid="{5897DB47-0287-4F6B-89EA-EBF21B778F35}"/>
    <cellStyle name="Normal 14" xfId="8560" xr:uid="{BC72E378-386F-4A9A-8AAF-4BAEAD587CE4}"/>
    <cellStyle name="Normal 14 2" xfId="12333" xr:uid="{02921707-0503-4BEA-83E4-56460F20241A}"/>
    <cellStyle name="Normal 14 2 2" xfId="21625" xr:uid="{E7C68F2F-168A-4375-8D33-3210794A6E63}"/>
    <cellStyle name="Normal 14 2 2 2" xfId="36986" xr:uid="{DAFBA4FA-2CEB-4CC7-8A13-DED7368DD167}"/>
    <cellStyle name="Normal 14 2 3" xfId="29554" xr:uid="{37BA4471-F598-44BB-87C5-AC3276E88CF9}"/>
    <cellStyle name="Normal 14 2 4" xfId="13197" xr:uid="{71C85641-BD52-4EBF-BDC7-6B7A2A4A1E87}"/>
    <cellStyle name="Normal 14 3" xfId="13380" xr:uid="{711B2F4C-8E02-4724-B5ED-34188DB7AB58}"/>
    <cellStyle name="Normal 14 3 2" xfId="29737" xr:uid="{C2C69704-76E3-4437-8E53-2A9EB3B6E142}"/>
    <cellStyle name="Normal 14 4" xfId="29124" xr:uid="{BFE01F51-6EBB-4A54-824B-6C8C08834EA4}"/>
    <cellStyle name="Normal 14 5" xfId="12765" xr:uid="{769D7F78-7662-4162-9189-142C4571AF25}"/>
    <cellStyle name="Normal 15" xfId="13613" xr:uid="{2B85F6BE-DDF8-4B46-BE7D-FE0E450BB2D2}"/>
    <cellStyle name="Normal 15 10" xfId="20295" xr:uid="{F2C9D940-2328-45E5-B90C-2AB8666E25C3}"/>
    <cellStyle name="Normal 15 10 2" xfId="27753" xr:uid="{E3224B52-6129-4DB4-8DC8-DB118F2FE3AD}"/>
    <cellStyle name="Normal 15 10 2 2" xfId="43114" xr:uid="{0368B953-2D58-4603-8CBE-CB5BE5DF8095}"/>
    <cellStyle name="Normal 15 10 3" xfId="35866" xr:uid="{DB3D88BE-B454-4DC6-B5E6-9FBAD459A257}"/>
    <cellStyle name="Normal 15 11" xfId="20757" xr:uid="{8A321E53-DDBC-40E2-9085-FC426B748BEF}"/>
    <cellStyle name="Normal 15 11 2" xfId="28154" xr:uid="{8CB64467-8FDD-4C5B-98DC-1F6E1AC1758F}"/>
    <cellStyle name="Normal 15 11 2 2" xfId="43515" xr:uid="{840AF093-0E4D-4365-936F-8F38608308B2}"/>
    <cellStyle name="Normal 15 11 3" xfId="36267" xr:uid="{2A0CFDA2-BB55-4BF5-B32F-5920AC11F065}"/>
    <cellStyle name="Normal 15 12" xfId="21147" xr:uid="{694EB3FF-CD13-4C2E-8BA9-26462C7E4710}"/>
    <cellStyle name="Normal 15 12 2" xfId="28487" xr:uid="{7458649B-6ACD-44F0-BAB7-E3C4F2EBCDF5}"/>
    <cellStyle name="Normal 15 12 2 2" xfId="43848" xr:uid="{43FBAC3D-4BC3-4709-B117-DE393A0180DE}"/>
    <cellStyle name="Normal 15 12 3" xfId="36600" xr:uid="{7BEDEA28-7ABE-4364-8388-884AB28633E6}"/>
    <cellStyle name="Normal 15 13" xfId="21432" xr:uid="{A425B54F-1A44-4B81-9F94-E10D6B585B46}"/>
    <cellStyle name="Normal 15 13 2" xfId="28720" xr:uid="{97F09022-BC16-47AF-9C4E-1F767A6A11DE}"/>
    <cellStyle name="Normal 15 13 2 2" xfId="44081" xr:uid="{23A4D7FA-B8E9-4CB6-864A-AFF2DAD07EC1}"/>
    <cellStyle name="Normal 15 13 3" xfId="36833" xr:uid="{51ADC509-3944-40EE-B823-BAD967041570}"/>
    <cellStyle name="Normal 15 14" xfId="21761" xr:uid="{8CDF2A97-757A-40CA-844E-2F98220C1A99}"/>
    <cellStyle name="Normal 15 14 2" xfId="37122" xr:uid="{110F4399-216E-45D7-BE94-E784D30F842A}"/>
    <cellStyle name="Normal 15 15" xfId="29873" xr:uid="{D4EDB473-C767-4C6D-AEFD-1721DA19B863}"/>
    <cellStyle name="Normal 15 2" xfId="14544" xr:uid="{585E4CD6-BC08-459F-A733-3D2E5D95491E}"/>
    <cellStyle name="Normal 15 2 10" xfId="30446" xr:uid="{AF18EDF2-8406-422A-A6BB-86D046CC9058}"/>
    <cellStyle name="Normal 15 2 2" xfId="17951" xr:uid="{523A3720-CDDF-4E12-B08F-DE70E7F09F1B}"/>
    <cellStyle name="Normal 15 2 2 2" xfId="25480" xr:uid="{9A7CD6EE-7974-479C-B5E2-1AF54C717D19}"/>
    <cellStyle name="Normal 15 2 2 2 2" xfId="40841" xr:uid="{DC38CAEB-CFE6-411D-B326-3842A6532D29}"/>
    <cellStyle name="Normal 15 2 2 3" xfId="33593" xr:uid="{6E1B3594-2C69-4B76-A2F5-52A0B9F0A64F}"/>
    <cellStyle name="Normal 15 2 3" xfId="18795" xr:uid="{EDCE8D5F-D93C-4927-943F-E3EC28BDBF3E}"/>
    <cellStyle name="Normal 15 2 3 2" xfId="26321" xr:uid="{5D03B0E5-3E32-485B-8193-337DC8896BD2}"/>
    <cellStyle name="Normal 15 2 3 2 2" xfId="41682" xr:uid="{0709489C-42F6-4F07-9643-B3620B2F8096}"/>
    <cellStyle name="Normal 15 2 3 3" xfId="34434" xr:uid="{140376A1-3A33-4D11-BC69-978084DC2903}"/>
    <cellStyle name="Normal 15 2 4" xfId="19641" xr:uid="{A8F8FD33-AF3B-4AAF-9508-E5BAFD9A9D07}"/>
    <cellStyle name="Normal 15 2 4 2" xfId="27158" xr:uid="{2176BA5A-267C-4D54-BA0A-85FF4BBD1B5C}"/>
    <cellStyle name="Normal 15 2 4 2 2" xfId="42519" xr:uid="{C1B63403-DB1D-4A09-BD09-7840FBA4B82C}"/>
    <cellStyle name="Normal 15 2 4 3" xfId="35271" xr:uid="{2064B69C-EA3E-405B-87A6-A8764FD78168}"/>
    <cellStyle name="Normal 15 2 5" xfId="16894" xr:uid="{16BE2F26-7EF2-4860-B093-75FB2693A15E}"/>
    <cellStyle name="Normal 15 2 5 2" xfId="24442" xr:uid="{D989E88B-5E67-4DDA-B314-D91F029E4CBB}"/>
    <cellStyle name="Normal 15 2 5 2 2" xfId="39803" xr:uid="{01290363-E5D8-4061-8E22-E15455BE6A8B}"/>
    <cellStyle name="Normal 15 2 5 3" xfId="32555" xr:uid="{FD2F85FA-3113-4B42-97F1-DEB74F11468A}"/>
    <cellStyle name="Normal 15 2 6" xfId="16652" xr:uid="{231D12CA-E3EF-4C16-967B-B3BC6946EB9F}"/>
    <cellStyle name="Normal 15 2 6 2" xfId="24214" xr:uid="{628433A8-647B-4EA3-A27C-63CDF917F0E0}"/>
    <cellStyle name="Normal 15 2 6 2 2" xfId="39575" xr:uid="{0C2FD1E1-8436-4EC8-95EA-DAEE42F5B5A6}"/>
    <cellStyle name="Normal 15 2 6 3" xfId="32327" xr:uid="{B0CA25ED-AFDB-47D0-BA2F-4727887EA67C}"/>
    <cellStyle name="Normal 15 2 7" xfId="16580" xr:uid="{CA3C180F-CB57-4AB0-8A42-2B4B3F2AFAF9}"/>
    <cellStyle name="Normal 15 2 7 2" xfId="24147" xr:uid="{35B09E2F-0202-4869-BEA5-F159468A391E}"/>
    <cellStyle name="Normal 15 2 7 2 2" xfId="39508" xr:uid="{F25ABFA1-D11F-4AD8-916E-28ACA3DE930F}"/>
    <cellStyle name="Normal 15 2 7 3" xfId="32260" xr:uid="{023B45E1-772A-4492-9A90-C8297A6FBFCF}"/>
    <cellStyle name="Normal 15 2 8" xfId="19414" xr:uid="{6EB816FA-8202-496F-A471-7870E3EDE068}"/>
    <cellStyle name="Normal 15 2 8 2" xfId="26932" xr:uid="{CC86AE80-939D-4A98-B1F1-4A9DCFA736C2}"/>
    <cellStyle name="Normal 15 2 8 2 2" xfId="42293" xr:uid="{A74F55DA-CFFB-42AD-807F-37E98C0B11CA}"/>
    <cellStyle name="Normal 15 2 8 3" xfId="35045" xr:uid="{8366E328-D913-4284-9B5B-68CE54A27516}"/>
    <cellStyle name="Normal 15 2 9" xfId="22334" xr:uid="{46DB8B8B-C21B-4AF6-BE4A-DFBE0692D50D}"/>
    <cellStyle name="Normal 15 2 9 2" xfId="37695" xr:uid="{05F8B4B2-27BF-4D17-AFF9-EA7CA75D29AB}"/>
    <cellStyle name="Normal 15 3" xfId="14605" xr:uid="{87B2471C-82EC-4AF9-8B13-9913447B2987}"/>
    <cellStyle name="Normal 15 3 10" xfId="30496" xr:uid="{C3A469C8-5AD9-45CD-B767-09FBF0943D3E}"/>
    <cellStyle name="Normal 15 3 2" xfId="18009" xr:uid="{58F32FC1-3DA4-44D5-8A7D-0724C3C249F8}"/>
    <cellStyle name="Normal 15 3 2 2" xfId="25538" xr:uid="{B3C4FFE8-72F3-4FE6-8717-C04895A99319}"/>
    <cellStyle name="Normal 15 3 2 2 2" xfId="40899" xr:uid="{FE0F204D-438B-414B-97A8-63D62812F11C}"/>
    <cellStyle name="Normal 15 3 2 3" xfId="33651" xr:uid="{07C20325-2C40-44DC-B981-E8817F644BAD}"/>
    <cellStyle name="Normal 15 3 3" xfId="18854" xr:uid="{D6AAEB61-7661-42C1-9B47-2B174FBB1196}"/>
    <cellStyle name="Normal 15 3 3 2" xfId="26380" xr:uid="{952444D9-CC60-4844-9205-195B7CCB5D60}"/>
    <cellStyle name="Normal 15 3 3 2 2" xfId="41741" xr:uid="{5486C28A-DC8E-416B-B574-EBDEC3F421B0}"/>
    <cellStyle name="Normal 15 3 3 3" xfId="34493" xr:uid="{D89A8025-DD5D-48B5-8DA9-F4F94E92F0B3}"/>
    <cellStyle name="Normal 15 3 4" xfId="19697" xr:uid="{9E9D5F25-38C2-46F7-B468-14010AEF329B}"/>
    <cellStyle name="Normal 15 3 4 2" xfId="27214" xr:uid="{F77E89A1-197D-4134-AD62-1B770729E5E9}"/>
    <cellStyle name="Normal 15 3 4 2 2" xfId="42575" xr:uid="{15623515-8D9F-47FB-91CF-58F4F5F451C5}"/>
    <cellStyle name="Normal 15 3 4 3" xfId="35327" xr:uid="{B2FE1534-99DB-4BF3-820C-EA93D993002E}"/>
    <cellStyle name="Normal 15 3 5" xfId="16182" xr:uid="{C3CA9324-69D2-456C-AB26-FB9261E2F8C7}"/>
    <cellStyle name="Normal 15 3 5 2" xfId="23783" xr:uid="{B6A4D5C2-9058-41B7-A439-AC4D78823982}"/>
    <cellStyle name="Normal 15 3 5 2 2" xfId="39144" xr:uid="{DE56CC18-2208-47A2-BB42-AEBA32C2D025}"/>
    <cellStyle name="Normal 15 3 5 3" xfId="31896" xr:uid="{BD7806CD-5841-4B14-AC9F-B7D1AD5D27A0}"/>
    <cellStyle name="Normal 15 3 6" xfId="20459" xr:uid="{B808BC48-ADAD-4E4C-B44E-69E4B20628BB}"/>
    <cellStyle name="Normal 15 3 6 2" xfId="27894" xr:uid="{BD6323C2-29AE-4DDC-82F7-6535EB6EE61A}"/>
    <cellStyle name="Normal 15 3 6 2 2" xfId="43255" xr:uid="{CC8FF2D3-9CB3-48E4-A17A-F14F3959B0D9}"/>
    <cellStyle name="Normal 15 3 6 3" xfId="36007" xr:uid="{FFD414C4-5833-4529-BAD6-3E2131A93438}"/>
    <cellStyle name="Normal 15 3 7" xfId="20912" xr:uid="{A8189023-A668-40DF-819D-ED1BCB32BAF7}"/>
    <cellStyle name="Normal 15 3 7 2" xfId="28287" xr:uid="{4828D3F4-0154-4140-AB2E-EEA5D6E9491E}"/>
    <cellStyle name="Normal 15 3 7 2 2" xfId="43648" xr:uid="{FDCC0F65-E762-4644-9442-E9518630037C}"/>
    <cellStyle name="Normal 15 3 7 3" xfId="36400" xr:uid="{55768B45-9848-40AF-A992-C7EFEC90857F}"/>
    <cellStyle name="Normal 15 3 8" xfId="21265" xr:uid="{B4660715-5384-4814-9A5E-A6EADB2AA272}"/>
    <cellStyle name="Normal 15 3 8 2" xfId="28586" xr:uid="{B60044F0-C1AD-49D2-8812-2F2583B7DCB1}"/>
    <cellStyle name="Normal 15 3 8 2 2" xfId="43947" xr:uid="{380C1812-42EE-4D07-B92F-96BEF894E47D}"/>
    <cellStyle name="Normal 15 3 8 3" xfId="36699" xr:uid="{7031BDEA-5713-4FAE-987E-83475FF7CE93}"/>
    <cellStyle name="Normal 15 3 9" xfId="22384" xr:uid="{C5C0A088-F1A7-4496-8769-9E5240F50695}"/>
    <cellStyle name="Normal 15 3 9 2" xfId="37745" xr:uid="{25D93E83-DA76-4523-9A75-7969DF0EC588}"/>
    <cellStyle name="Normal 15 4" xfId="14656" xr:uid="{778C83AE-BA3E-4579-9440-5C44648F9CF3}"/>
    <cellStyle name="Normal 15 4 10" xfId="30542" xr:uid="{48CFB7A6-7A6E-4BCF-8AA6-62430BEA12CC}"/>
    <cellStyle name="Normal 15 4 2" xfId="18057" xr:uid="{F8EEF181-2BDD-4993-B1B1-5FFAE5D31757}"/>
    <cellStyle name="Normal 15 4 2 2" xfId="25586" xr:uid="{A243ECDE-4691-4CFF-8E07-C58AE4FC97A1}"/>
    <cellStyle name="Normal 15 4 2 2 2" xfId="40947" xr:uid="{FD893D98-A259-4123-80C6-1171E0B4A494}"/>
    <cellStyle name="Normal 15 4 2 3" xfId="33699" xr:uid="{9C45EA07-068E-48AC-9E55-A435A9C6C95C}"/>
    <cellStyle name="Normal 15 4 3" xfId="18902" xr:uid="{09A5972D-A2DB-4C6E-8A29-4A1C7485081F}"/>
    <cellStyle name="Normal 15 4 3 2" xfId="26428" xr:uid="{DC8965DD-B908-4F23-AC6F-A0BB76E7CAA5}"/>
    <cellStyle name="Normal 15 4 3 2 2" xfId="41789" xr:uid="{476D8892-5E85-4CE3-818F-E929D0CEC224}"/>
    <cellStyle name="Normal 15 4 3 3" xfId="34541" xr:uid="{70F0C2A6-59E7-4939-AC59-D323E8192078}"/>
    <cellStyle name="Normal 15 4 4" xfId="19744" xr:uid="{A378AB43-6749-4314-925D-DA786C8AC5C6}"/>
    <cellStyle name="Normal 15 4 4 2" xfId="27261" xr:uid="{DECE8325-0A18-4AE7-8CAA-5B87A5B14DA6}"/>
    <cellStyle name="Normal 15 4 4 2 2" xfId="42622" xr:uid="{B54AFB3A-DCF7-4D52-8D6C-8E6F715CC618}"/>
    <cellStyle name="Normal 15 4 4 3" xfId="35374" xr:uid="{710284F6-56E9-4727-BE05-2867BE6EAACD}"/>
    <cellStyle name="Normal 15 4 5" xfId="17127" xr:uid="{9B70AE59-A200-4A43-8FD8-064DC039E1E2}"/>
    <cellStyle name="Normal 15 4 5 2" xfId="24666" xr:uid="{808514BC-95DC-4303-8DB4-5F44385033EE}"/>
    <cellStyle name="Normal 15 4 5 2 2" xfId="40027" xr:uid="{E6C4E754-B00C-4A20-8C00-6C53BC7E21BF}"/>
    <cellStyle name="Normal 15 4 5 3" xfId="32779" xr:uid="{A73BE5C8-9345-40E1-805E-376C2347C96F}"/>
    <cellStyle name="Normal 15 4 6" xfId="20418" xr:uid="{858B37EE-78B2-4873-8082-32CE6A142EBD}"/>
    <cellStyle name="Normal 15 4 6 2" xfId="27858" xr:uid="{673C93A0-A5EC-42F8-A3C4-3EEA3B195547}"/>
    <cellStyle name="Normal 15 4 6 2 2" xfId="43219" xr:uid="{9853F084-32E7-4D42-B302-85B689040AC8}"/>
    <cellStyle name="Normal 15 4 6 3" xfId="35971" xr:uid="{4D7A0623-4C8E-4E78-8BF6-3A5D0E27DFDF}"/>
    <cellStyle name="Normal 15 4 7" xfId="20878" xr:uid="{A8C7F07A-7CCC-4EBC-BB96-F0B665A3A3A0}"/>
    <cellStyle name="Normal 15 4 7 2" xfId="28258" xr:uid="{B1E97311-985A-4E39-ADDA-9D45F120B8C0}"/>
    <cellStyle name="Normal 15 4 7 2 2" xfId="43619" xr:uid="{DA723613-9477-42F3-8362-306984910246}"/>
    <cellStyle name="Normal 15 4 7 3" xfId="36371" xr:uid="{FE15987D-4DF4-481A-B6E2-D654382A4109}"/>
    <cellStyle name="Normal 15 4 8" xfId="21242" xr:uid="{BB93B5F6-78E3-48CB-84C6-9D586311E551}"/>
    <cellStyle name="Normal 15 4 8 2" xfId="28568" xr:uid="{DCE5FB03-6F71-4982-9CFE-07DEE68FD414}"/>
    <cellStyle name="Normal 15 4 8 2 2" xfId="43929" xr:uid="{81AFDD08-1632-4203-B439-274A1E33289F}"/>
    <cellStyle name="Normal 15 4 8 3" xfId="36681" xr:uid="{01AF7078-0ED1-4C79-A648-B5CD040708A1}"/>
    <cellStyle name="Normal 15 4 9" xfId="22430" xr:uid="{327ED28F-1896-4E6B-8088-ED6DB3CB9D48}"/>
    <cellStyle name="Normal 15 4 9 2" xfId="37791" xr:uid="{394F7D85-CD77-4769-8D11-F5FD945041A7}"/>
    <cellStyle name="Normal 15 5" xfId="14701" xr:uid="{9E537E0D-7011-435E-AFEA-764293908877}"/>
    <cellStyle name="Normal 15 5 10" xfId="30585" xr:uid="{8A50FD5E-E479-4969-B304-BEB7F87C9844}"/>
    <cellStyle name="Normal 15 5 2" xfId="18101" xr:uid="{31EB4062-D601-415F-903F-33F8C6CD896A}"/>
    <cellStyle name="Normal 15 5 2 2" xfId="25630" xr:uid="{55D08359-D0C7-443A-B76B-1CE35F6A1B83}"/>
    <cellStyle name="Normal 15 5 2 2 2" xfId="40991" xr:uid="{F93AE0F0-6C24-4830-B37D-E91D48F7FC1D}"/>
    <cellStyle name="Normal 15 5 2 3" xfId="33743" xr:uid="{B5C4BD97-EDAB-49E8-82F2-48FB0A0169CB}"/>
    <cellStyle name="Normal 15 5 3" xfId="18946" xr:uid="{D8D86846-CC90-4B95-83D5-58660982D4B3}"/>
    <cellStyle name="Normal 15 5 3 2" xfId="26472" xr:uid="{7BAD7413-5772-4BBE-BCE3-8489CD123709}"/>
    <cellStyle name="Normal 15 5 3 2 2" xfId="41833" xr:uid="{44714E50-2645-4934-9B03-BDBC7D9ABDCE}"/>
    <cellStyle name="Normal 15 5 3 3" xfId="34585" xr:uid="{A0500FD9-CBB8-4E18-A294-F8277569E345}"/>
    <cellStyle name="Normal 15 5 4" xfId="19788" xr:uid="{70D79ECE-F73B-46C9-985C-9ECF7648257F}"/>
    <cellStyle name="Normal 15 5 4 2" xfId="27305" xr:uid="{CB3B77D4-4247-46E1-B3BE-4A1BEF379A21}"/>
    <cellStyle name="Normal 15 5 4 2 2" xfId="42666" xr:uid="{0B01C98B-B942-4E81-A11E-9C652BEB49CD}"/>
    <cellStyle name="Normal 15 5 4 3" xfId="35418" xr:uid="{2BB26014-9D09-4289-B0A6-5FE6FC7CB50F}"/>
    <cellStyle name="Normal 15 5 5" xfId="15711" xr:uid="{18853FC9-B25C-41FB-87B0-C86EF2016BDD}"/>
    <cellStyle name="Normal 15 5 5 2" xfId="23351" xr:uid="{E8B6148E-FFD2-42AA-9259-E8FDD8C6FFF5}"/>
    <cellStyle name="Normal 15 5 5 2 2" xfId="38712" xr:uid="{DC4C5691-533F-4703-96B9-EA73C17DE1DA}"/>
    <cellStyle name="Normal 15 5 5 3" xfId="31464" xr:uid="{2753C9A4-588A-48EC-9FC5-A15FF09973B8}"/>
    <cellStyle name="Normal 15 5 6" xfId="15534" xr:uid="{A3BB58E5-5F8E-4578-8EA5-F49A30F919A8}"/>
    <cellStyle name="Normal 15 5 6 2" xfId="23185" xr:uid="{C4C00973-6BF7-4526-86BE-410AB038BC94}"/>
    <cellStyle name="Normal 15 5 6 2 2" xfId="38546" xr:uid="{13BC624A-3746-4E79-9857-2242BB5A2EEE}"/>
    <cellStyle name="Normal 15 5 6 3" xfId="31298" xr:uid="{2AABAF58-30BE-4066-9777-C4B813542961}"/>
    <cellStyle name="Normal 15 5 7" xfId="15211" xr:uid="{7BF24EC5-90C3-4C29-9297-B39E25A168F2}"/>
    <cellStyle name="Normal 15 5 7 2" xfId="22882" xr:uid="{A0A0FF19-74B0-435A-A326-7A21A937C803}"/>
    <cellStyle name="Normal 15 5 7 2 2" xfId="38243" xr:uid="{6262DB3B-0529-4ABE-A97F-CC3662CB2D30}"/>
    <cellStyle name="Normal 15 5 7 3" xfId="30995" xr:uid="{A9D8E3DD-BFF3-4A14-A995-94654F7D8C8D}"/>
    <cellStyle name="Normal 15 5 8" xfId="15629" xr:uid="{5EC7AC10-06D1-44F5-8E0D-720E26EFE184}"/>
    <cellStyle name="Normal 15 5 8 2" xfId="23274" xr:uid="{3DDAE976-C1F9-4082-8DE9-191D4F620380}"/>
    <cellStyle name="Normal 15 5 8 2 2" xfId="38635" xr:uid="{FA8ED84C-2C33-409F-9156-698E242DA99B}"/>
    <cellStyle name="Normal 15 5 8 3" xfId="31387" xr:uid="{333C2854-4705-4059-B59F-64A45ECD529C}"/>
    <cellStyle name="Normal 15 5 9" xfId="22473" xr:uid="{8E81FB4B-8D8C-4A6A-900C-E30AC6357B1C}"/>
    <cellStyle name="Normal 15 5 9 2" xfId="37834" xr:uid="{8BDFE4BD-0925-461E-81A9-AE2A19DA87EA}"/>
    <cellStyle name="Normal 15 6" xfId="14730" xr:uid="{4D0E1893-1498-4298-88DB-D4E0695675C1}"/>
    <cellStyle name="Normal 15 6 10" xfId="30614" xr:uid="{D9632EB9-0B5C-4106-A442-ECFD2EAF902E}"/>
    <cellStyle name="Normal 15 6 2" xfId="18130" xr:uid="{34CC90D4-9E85-473E-AA18-1CB7A3153C49}"/>
    <cellStyle name="Normal 15 6 2 2" xfId="25659" xr:uid="{F36DB7EC-2DFA-4F74-98C1-9419FF179B05}"/>
    <cellStyle name="Normal 15 6 2 2 2" xfId="41020" xr:uid="{59117071-4FD7-4867-ACD7-D79A1DA3D819}"/>
    <cellStyle name="Normal 15 6 2 3" xfId="33772" xr:uid="{0D77EC5C-6F2D-4A68-AB99-EDE333038233}"/>
    <cellStyle name="Normal 15 6 3" xfId="18975" xr:uid="{A9B323C2-6A1E-487E-9498-02498FC51FBC}"/>
    <cellStyle name="Normal 15 6 3 2" xfId="26501" xr:uid="{234C4DDF-BC09-4A36-A157-E4B23841689E}"/>
    <cellStyle name="Normal 15 6 3 2 2" xfId="41862" xr:uid="{F93DF3C8-BB74-4579-9054-EDE8EAF37144}"/>
    <cellStyle name="Normal 15 6 3 3" xfId="34614" xr:uid="{72277DD7-6F29-4E23-BB32-45D8591E11BA}"/>
    <cellStyle name="Normal 15 6 4" xfId="19817" xr:uid="{70BECF56-6AE4-4F52-A675-99D70866C5C8}"/>
    <cellStyle name="Normal 15 6 4 2" xfId="27334" xr:uid="{1B3E9DCF-E782-4089-83AF-384279240400}"/>
    <cellStyle name="Normal 15 6 4 2 2" xfId="42695" xr:uid="{CC7E757B-988A-438C-BE1E-F86652EAAA28}"/>
    <cellStyle name="Normal 15 6 4 3" xfId="35447" xr:uid="{7741C915-1A8D-4270-A7E5-8B53A21BE783}"/>
    <cellStyle name="Normal 15 6 5" xfId="15115" xr:uid="{C6106BE2-0EE8-4D08-A9EC-F6896481FEDD}"/>
    <cellStyle name="Normal 15 6 5 2" xfId="22795" xr:uid="{9F179D0D-284D-4A36-A810-68376A04DA6A}"/>
    <cellStyle name="Normal 15 6 5 2 2" xfId="38156" xr:uid="{B995CBE9-32BE-4993-9847-5E824659FA86}"/>
    <cellStyle name="Normal 15 6 5 3" xfId="30908" xr:uid="{F0A0DD91-D986-4ECF-B01D-C09C082727D0}"/>
    <cellStyle name="Normal 15 6 6" xfId="16391" xr:uid="{7A40C888-C2D7-4AE5-8E13-ED3D9ECC59CE}"/>
    <cellStyle name="Normal 15 6 6 2" xfId="23975" xr:uid="{114D0BC4-87BA-4D8C-9A48-A1264EB3C2CF}"/>
    <cellStyle name="Normal 15 6 6 2 2" xfId="39336" xr:uid="{1BFF144F-9318-4D01-9450-1FF480A31687}"/>
    <cellStyle name="Normal 15 6 6 3" xfId="32088" xr:uid="{DC36730E-678B-4B5A-AA11-B04983F6EA4A}"/>
    <cellStyle name="Normal 15 6 7" xfId="20271" xr:uid="{AA425D1A-49A0-45E0-B425-EFB51BB93A54}"/>
    <cellStyle name="Normal 15 6 7 2" xfId="27731" xr:uid="{FC4073A7-9986-4B07-A6DB-A398F1794BBC}"/>
    <cellStyle name="Normal 15 6 7 2 2" xfId="43092" xr:uid="{5148EE7F-E375-4F30-9BFB-2890980626A1}"/>
    <cellStyle name="Normal 15 6 7 3" xfId="35844" xr:uid="{E0120E0E-3CA9-4646-9583-600E1313B03E}"/>
    <cellStyle name="Normal 15 6 8" xfId="20676" xr:uid="{31E3831C-C950-4FAB-B800-00BA52B2ED80}"/>
    <cellStyle name="Normal 15 6 8 2" xfId="28084" xr:uid="{48488276-921D-4DC8-91CF-E581FEBA973C}"/>
    <cellStyle name="Normal 15 6 8 2 2" xfId="43445" xr:uid="{F2AC3567-22D7-4426-A3AA-372A536BB756}"/>
    <cellStyle name="Normal 15 6 8 3" xfId="36197" xr:uid="{2DC4D0C6-9703-4697-AF0E-1A3AC628FDBF}"/>
    <cellStyle name="Normal 15 6 9" xfId="22502" xr:uid="{EC524784-4C28-4958-9262-9F135725C74A}"/>
    <cellStyle name="Normal 15 6 9 2" xfId="37863" xr:uid="{2C41AC48-7887-4013-81FF-C326FE8035E8}"/>
    <cellStyle name="Normal 15 7" xfId="17099" xr:uid="{5CA6C09E-3BAA-465F-8761-27621D0E801B}"/>
    <cellStyle name="Normal 15 7 2" xfId="24638" xr:uid="{0EE6F30E-A672-4ADB-9F35-D8C6A9827393}"/>
    <cellStyle name="Normal 15 7 2 2" xfId="39999" xr:uid="{0796FAB1-3190-4E00-A329-4BEC5233CC69}"/>
    <cellStyle name="Normal 15 7 3" xfId="32751" xr:uid="{51AC9A89-E9D7-4338-B87E-8DB51C07AA7B}"/>
    <cellStyle name="Normal 15 8" xfId="17329" xr:uid="{7B3CF296-F35E-4FFC-8520-AA819C4C78C2}"/>
    <cellStyle name="Normal 15 8 2" xfId="24862" xr:uid="{A7DCFD63-27C0-4E77-9B7E-4E932A9A848F}"/>
    <cellStyle name="Normal 15 8 2 2" xfId="40223" xr:uid="{1C9F874B-5A4D-4759-A10B-78B6EB21F176}"/>
    <cellStyle name="Normal 15 8 3" xfId="32975" xr:uid="{43DAA957-2022-4B71-95DD-B9628AFE5E2D}"/>
    <cellStyle name="Normal 15 9" xfId="17927" xr:uid="{26AA9F51-A41C-4223-B54D-431278ED8ACE}"/>
    <cellStyle name="Normal 15 9 2" xfId="25456" xr:uid="{3DFA952F-C659-4675-A4AB-FEB44C796416}"/>
    <cellStyle name="Normal 15 9 2 2" xfId="40817" xr:uid="{6DB23F76-906C-43C1-910F-9B3E06D2060E}"/>
    <cellStyle name="Normal 15 9 3" xfId="33569" xr:uid="{D4E70DE6-A30E-487A-9B83-7679936AABA6}"/>
    <cellStyle name="Normal 16" xfId="14650" xr:uid="{8809AB20-63DD-47D9-A5AF-F9AB9572151A}"/>
    <cellStyle name="Normal 16 10" xfId="30536" xr:uid="{7CFE0C70-EE15-43B2-84FE-C2A1008D38F4}"/>
    <cellStyle name="Normal 16 2" xfId="18051" xr:uid="{E8FFB108-4478-4BA1-9891-5C19AC9AE9FA}"/>
    <cellStyle name="Normal 16 2 2" xfId="25580" xr:uid="{DDF8B713-8046-45D0-B6E2-69B087163B90}"/>
    <cellStyle name="Normal 16 2 2 2" xfId="40941" xr:uid="{1BCE89AC-141B-43DB-879E-18C929A9E91C}"/>
    <cellStyle name="Normal 16 2 3" xfId="33693" xr:uid="{F630EB27-515B-444D-9B29-803FA562913E}"/>
    <cellStyle name="Normal 16 3" xfId="18896" xr:uid="{E681F1AB-8711-4FBB-8EB1-71F88D0D04A5}"/>
    <cellStyle name="Normal 16 3 2" xfId="26422" xr:uid="{31738CE2-8759-402A-B047-68AA51B98B8E}"/>
    <cellStyle name="Normal 16 3 2 2" xfId="41783" xr:uid="{78E176C8-622F-4D06-89EE-1273BC6E1355}"/>
    <cellStyle name="Normal 16 3 3" xfId="34535" xr:uid="{78737B8B-4C12-4726-BD58-11B9C0184D38}"/>
    <cellStyle name="Normal 16 4" xfId="19738" xr:uid="{C13010CC-3F1A-4249-80C9-794084426C26}"/>
    <cellStyle name="Normal 16 4 2" xfId="27255" xr:uid="{73394A6A-B576-4A1F-94CE-5EDA881C8F71}"/>
    <cellStyle name="Normal 16 4 2 2" xfId="42616" xr:uid="{47E17438-5C7C-478D-815B-9AACD6114801}"/>
    <cellStyle name="Normal 16 4 3" xfId="35368" xr:uid="{98F89332-5D3F-49B9-86D3-3908FF69876A}"/>
    <cellStyle name="Normal 16 5" xfId="18544" xr:uid="{E9393B3B-61D6-4BC5-86FF-68F5332232F2}"/>
    <cellStyle name="Normal 16 5 2" xfId="26071" xr:uid="{CFAA0831-14B6-463E-A310-494E12CC8EC7}"/>
    <cellStyle name="Normal 16 5 2 2" xfId="41432" xr:uid="{8A9598A2-44BE-401C-A8C7-D9807E3F9468}"/>
    <cellStyle name="Normal 16 5 3" xfId="34184" xr:uid="{8D6C56AF-1632-45D4-B010-958E5B5345C5}"/>
    <cellStyle name="Normal 16 6" xfId="20553" xr:uid="{0D6DBA9B-57DA-4D16-8392-DF0E66EA027B}"/>
    <cellStyle name="Normal 16 6 2" xfId="27975" xr:uid="{D017977E-D5E3-4125-ACA7-592AC0B5334B}"/>
    <cellStyle name="Normal 16 6 2 2" xfId="43336" xr:uid="{00132016-E1CB-45A1-8200-6DA395325496}"/>
    <cellStyle name="Normal 16 6 3" xfId="36088" xr:uid="{B78DC9CB-820B-4DC1-927C-798E2DDCD64A}"/>
    <cellStyle name="Normal 16 7" xfId="20994" xr:uid="{F19059C6-BDA4-4307-995D-33570E655FB2}"/>
    <cellStyle name="Normal 16 7 2" xfId="28356" xr:uid="{FC941EE5-35B8-48BE-ABDD-9D9BE0658BFC}"/>
    <cellStyle name="Normal 16 7 2 2" xfId="43717" xr:uid="{C888CAB7-ABED-42E8-998E-FBEF13720F48}"/>
    <cellStyle name="Normal 16 7 3" xfId="36469" xr:uid="{AB75EB97-ED5F-499E-93C6-C31F38CADF2E}"/>
    <cellStyle name="Normal 16 8" xfId="21329" xr:uid="{0E7E3CBB-410A-4457-A3F3-5C1E9CE6FFE7}"/>
    <cellStyle name="Normal 16 8 2" xfId="28638" xr:uid="{7B2421D9-53F6-4334-9A50-1110D4ED91E1}"/>
    <cellStyle name="Normal 16 8 2 2" xfId="43999" xr:uid="{D432B064-192F-4765-966D-26C7BC1F944F}"/>
    <cellStyle name="Normal 16 8 3" xfId="36751" xr:uid="{E41FF3B2-F6E2-4554-9576-6C47665FE198}"/>
    <cellStyle name="Normal 16 9" xfId="22424" xr:uid="{C9E0F047-BFC1-412B-9DAA-58FFBDAB4EF8}"/>
    <cellStyle name="Normal 16 9 2" xfId="37785" xr:uid="{D7D19115-FFDD-4927-8821-79FAFCE9B96B}"/>
    <cellStyle name="Normal 17" xfId="21608" xr:uid="{50FEA910-CB40-49F3-9262-AF37DDF3EEB6}"/>
    <cellStyle name="Normal 17 2" xfId="28856" xr:uid="{6FB54814-695D-455B-A01E-C94AD99C778E}"/>
    <cellStyle name="Normal 17 2 2" xfId="44217" xr:uid="{B80B8282-0A85-4673-AE8B-7621578CF7C1}"/>
    <cellStyle name="Normal 17 3" xfId="36969" xr:uid="{D6C4985C-5644-4734-A335-32C615AF76E8}"/>
    <cellStyle name="Normal 18" xfId="13378" xr:uid="{0AB51936-D38B-41EA-8981-66681AB89E1B}"/>
    <cellStyle name="Normal 18 2" xfId="21623" xr:uid="{79925874-1161-4921-B5BD-110D60A87849}"/>
    <cellStyle name="Normal 18 2 2" xfId="36984" xr:uid="{13306D7B-7EF8-4A32-8029-F8F37A48EF9A}"/>
    <cellStyle name="Normal 18 3" xfId="29735" xr:uid="{D0C275C3-EB85-493E-87D9-B2E1586FCD48}"/>
    <cellStyle name="Normal 19" xfId="13386" xr:uid="{7F738886-A1AD-4FFF-9DF4-D2C73375102E}"/>
    <cellStyle name="Normal 19 2" xfId="21631" xr:uid="{DE542709-C309-4688-BA87-E7925C41D75B}"/>
    <cellStyle name="Normal 19 2 2" xfId="36992" xr:uid="{14D57E7D-0491-4947-B6F3-F7FB8BF72341}"/>
    <cellStyle name="Normal 19 3" xfId="29743" xr:uid="{C9A6C33D-5868-4171-A1B2-79842BC9D475}"/>
    <cellStyle name="Normal 2" xfId="465" xr:uid="{DDF77A73-E86C-4DCD-85A6-7B7A6D3D668E}"/>
    <cellStyle name="Normal 2 10" xfId="629" xr:uid="{6D9AF1DB-8F47-457C-A1A4-864A6D09A930}"/>
    <cellStyle name="Normal 2 10 2" xfId="10374" xr:uid="{20F39D67-B0AD-4B35-8F0A-229BAEBE4537}"/>
    <cellStyle name="Normal 2 10 3" xfId="13577" xr:uid="{3DB7D34C-2331-4FD0-9FFA-21D049188D8A}"/>
    <cellStyle name="Normal 2 10 4" xfId="13679" xr:uid="{C2F6F46E-631D-4302-9292-929B40F7DFE9}"/>
    <cellStyle name="Normal 2 10 5" xfId="13653" xr:uid="{11B8939C-60F0-449A-BC4B-2C8A1882459E}"/>
    <cellStyle name="Normal 2 10 6" xfId="13689" xr:uid="{01900739-1667-450E-A1FA-997BF8761F26}"/>
    <cellStyle name="Normal 2 10 7" xfId="13662" xr:uid="{A6AAA0F8-E863-470A-B995-8D2C996F0F48}"/>
    <cellStyle name="Normal 2 10 8" xfId="13677" xr:uid="{0F62DA6E-E0B6-4C8A-92FC-BA584E940401}"/>
    <cellStyle name="Normal 2 10 9" xfId="13430" xr:uid="{0F73680A-2979-4E69-B07E-26F875DB204C}"/>
    <cellStyle name="Normal 2 11" xfId="630" xr:uid="{0831C4B3-6F1F-4143-ABD6-3FCB10548B27}"/>
    <cellStyle name="Normal 2 11 2" xfId="10375" xr:uid="{9C3207AF-52C7-4F8B-B9D0-24C2949AB0B6}"/>
    <cellStyle name="Normal 2 12" xfId="631" xr:uid="{1054112F-2D26-40A8-BD45-3ECE5EDF7410}"/>
    <cellStyle name="Normal 2 12 2" xfId="10376" xr:uid="{8286ABA6-5C78-4A51-A789-F67F33640867}"/>
    <cellStyle name="Normal 2 13" xfId="643" xr:uid="{3125BC2C-C8F5-4AD1-BEA8-F6CAF6118BD0}"/>
    <cellStyle name="Normal 2 13 2" xfId="10379" xr:uid="{BD3B3309-F049-4918-AE8A-8FBA6444C25A}"/>
    <cellStyle name="Normal 2 14" xfId="633" xr:uid="{5DAD3F87-1CAE-4ABB-A630-02DC45BFA835}"/>
    <cellStyle name="Normal 2 14 2" xfId="10377" xr:uid="{6CDC442C-B69A-4DB8-A795-94CB85D27A80}"/>
    <cellStyle name="Normal 2 15" xfId="667" xr:uid="{111DA5EE-9A80-4415-A73B-F4A8AA34870C}"/>
    <cellStyle name="Normal 2 15 2" xfId="10382" xr:uid="{3740A78A-524F-425B-85E2-575A1FF194E1}"/>
    <cellStyle name="Normal 2 16" xfId="815" xr:uid="{7C2E32D3-8A68-4231-AC9F-2264415A5589}"/>
    <cellStyle name="Normal 2 16 2" xfId="10383" xr:uid="{25DC3875-D0B6-4453-A53F-27727AAE3CC3}"/>
    <cellStyle name="Normal 2 17" xfId="960" xr:uid="{2A87256F-767A-4F70-95FE-A25CB15A8594}"/>
    <cellStyle name="Normal 2 17 2" xfId="10394" xr:uid="{0D60168A-1BF3-42DA-8976-DF9EC8DE4BF2}"/>
    <cellStyle name="Normal 2 18" xfId="1105" xr:uid="{42DE92D7-27F0-4041-9F30-E9F92FDAA51B}"/>
    <cellStyle name="Normal 2 18 2" xfId="10405" xr:uid="{1A7F8506-35A5-4B8B-88C9-4F86D2D7A0E2}"/>
    <cellStyle name="Normal 2 19" xfId="37" xr:uid="{14E2EBA0-1A6A-48CE-93C3-B5EC9413CD54}"/>
    <cellStyle name="Normal 2 19 2" xfId="10415" xr:uid="{35AB9F27-5826-4111-8C33-EE98E8D3A23F}"/>
    <cellStyle name="Normal 2 2" xfId="34" xr:uid="{D5BF4909-64D1-4D11-AE7A-401364208CDF}"/>
    <cellStyle name="Normal 2 2 10" xfId="68" xr:uid="{BBE5C6FE-6E64-4316-A560-6AD597749E6B}"/>
    <cellStyle name="Normal 2 2 11" xfId="74" xr:uid="{8132C714-9FA5-4D6B-924F-1C18C6FCBCDB}"/>
    <cellStyle name="Normal 2 2 12" xfId="80" xr:uid="{BAD04DDA-E406-498B-8F70-898FB5A62551}"/>
    <cellStyle name="Normal 2 2 13" xfId="86" xr:uid="{D8C2AC98-AA56-4ECF-8C39-0CB6F15FB0B1}"/>
    <cellStyle name="Normal 2 2 14" xfId="92" xr:uid="{1C2C9449-0522-4649-92C8-24B922FCEEC9}"/>
    <cellStyle name="Normal 2 2 15" xfId="98" xr:uid="{FC4D6F39-6A03-4FBA-AD2B-6EACD8AEE5DE}"/>
    <cellStyle name="Normal 2 2 16" xfId="104" xr:uid="{E2C3DA11-AC20-42C3-B8EB-91CAE8C4EBF1}"/>
    <cellStyle name="Normal 2 2 17" xfId="110" xr:uid="{5B3DF600-8212-4DC7-9A65-231FC1224757}"/>
    <cellStyle name="Normal 2 2 18" xfId="116" xr:uid="{76B9410A-FEF3-48A1-9E0C-BF72826D22E7}"/>
    <cellStyle name="Normal 2 2 19" xfId="122" xr:uid="{3E7987A5-8821-4B9D-A481-0C13F52B655A}"/>
    <cellStyle name="Normal 2 2 2" xfId="38" xr:uid="{15750F47-ED18-4F33-ACE3-5DB4CD00C4CA}"/>
    <cellStyle name="Normal 2 2 2 10" xfId="103" xr:uid="{7AF12AB8-7804-4639-9817-FF1930501625}"/>
    <cellStyle name="Normal 2 2 2 10 10" xfId="20362" xr:uid="{90642B12-F2CE-4CA1-9458-3E8AA52B0563}"/>
    <cellStyle name="Normal 2 2 2 10 11" xfId="20834" xr:uid="{C185598E-0DE8-45F0-ACA8-9BAC098A8DF5}"/>
    <cellStyle name="Normal 2 2 2 10 12" xfId="21205" xr:uid="{E702BA72-BB8A-4619-8EDA-4A5B8321E9ED}"/>
    <cellStyle name="Normal 2 2 2 10 13" xfId="21469" xr:uid="{3856BFF8-8551-4A93-B6B5-82ADFEE7137F}"/>
    <cellStyle name="Normal 2 2 2 10 2" xfId="13758" xr:uid="{DFECE0E5-CA39-41B2-89B9-A8F3D4F6414E}"/>
    <cellStyle name="Normal 2 2 2 10 3" xfId="14148" xr:uid="{B4EC12EF-A558-4395-B3E4-AC81F8B1BC33}"/>
    <cellStyle name="Normal 2 2 2 10 4" xfId="14103" xr:uid="{2A9E9CEE-2A12-4923-8CE2-9DE5CDD6C30D}"/>
    <cellStyle name="Normal 2 2 2 10 5" xfId="14313" xr:uid="{C179A7E3-BAE6-4030-9DBF-1A0ED14BA310}"/>
    <cellStyle name="Normal 2 2 2 10 6" xfId="14222" xr:uid="{A9725081-D4CA-4C01-8BD9-3D20A18F58A6}"/>
    <cellStyle name="Normal 2 2 2 10 7" xfId="14839" xr:uid="{1A3BBC20-116D-42AC-AA55-D8284E9A8A6E}"/>
    <cellStyle name="Normal 2 2 2 10 8" xfId="16428" xr:uid="{92822E47-5C71-45D7-B76D-8E0A6EE74B53}"/>
    <cellStyle name="Normal 2 2 2 10 9" xfId="16812" xr:uid="{72CF8177-2957-4742-9D1B-AB8DC352D087}"/>
    <cellStyle name="Normal 2 2 2 11" xfId="109" xr:uid="{69265E8A-FFB6-404F-99C8-FA48F4890244}"/>
    <cellStyle name="Normal 2 2 2 12" xfId="115" xr:uid="{7411F3D1-5C38-44C1-B158-51146CF03EA3}"/>
    <cellStyle name="Normal 2 2 2 12 2" xfId="13465" xr:uid="{CEABB05C-997B-44CE-B54F-949D9A3E5E58}"/>
    <cellStyle name="Normal 2 2 2 13" xfId="121" xr:uid="{B55F6DC6-568B-424D-9052-C1BD35147E90}"/>
    <cellStyle name="Normal 2 2 2 13 2" xfId="13589" xr:uid="{8F330366-FC37-4F04-ABA9-F7EE4C8DA184}"/>
    <cellStyle name="Normal 2 2 2 14" xfId="127" xr:uid="{D08536FB-6AA8-4D54-8FB9-F984318A6E73}"/>
    <cellStyle name="Normal 2 2 2 14 2" xfId="13654" xr:uid="{5030A6B8-2541-4944-8638-76E6CBBA7C4E}"/>
    <cellStyle name="Normal 2 2 2 15" xfId="133" xr:uid="{3C900107-3624-4265-88B1-EDB777D7E459}"/>
    <cellStyle name="Normal 2 2 2 15 2" xfId="13682" xr:uid="{39C01D9F-14B3-4B80-9473-96E45A72C4CD}"/>
    <cellStyle name="Normal 2 2 2 16" xfId="139" xr:uid="{EFFDF2F7-CEA6-4F04-A4FD-FBF6A4EE3619}"/>
    <cellStyle name="Normal 2 2 2 16 2" xfId="13621" xr:uid="{FEAEEB02-05EF-4109-800C-10B7FDD7DC33}"/>
    <cellStyle name="Normal 2 2 2 17" xfId="145" xr:uid="{BD665930-A6DB-48C4-9A6B-19284123C454}"/>
    <cellStyle name="Normal 2 2 2 17 2" xfId="13641" xr:uid="{E3B4950A-B168-464A-99B1-816EAD6A6CBB}"/>
    <cellStyle name="Normal 2 2 2 18" xfId="151" xr:uid="{3DFC9E55-5356-4060-BCA2-C6544E59D93D}"/>
    <cellStyle name="Normal 2 2 2 18 2" xfId="13645" xr:uid="{284A8E63-3798-4A91-B3B8-0F981DD080E5}"/>
    <cellStyle name="Normal 2 2 2 19" xfId="157" xr:uid="{457E099C-5F91-49A6-9184-ACD8D07D4BDE}"/>
    <cellStyle name="Normal 2 2 2 19 2" xfId="13712" xr:uid="{DF38C801-7C90-455B-93EE-0C3181278932}"/>
    <cellStyle name="Normal 2 2 2 2" xfId="39" xr:uid="{2A3AF762-86A8-4C77-B7C2-3095B99AD832}"/>
    <cellStyle name="Normal 2 2 2 2 10" xfId="102" xr:uid="{603258EE-3C63-406C-B4CF-26423DE433DF}"/>
    <cellStyle name="Normal 2 2 2 2 10 2" xfId="16633" xr:uid="{08257D5A-15A1-4A7E-8F9E-9A478FA77910}"/>
    <cellStyle name="Normal 2 2 2 2 11" xfId="108" xr:uid="{E93CB506-C490-441A-9563-BF0D6BFE081F}"/>
    <cellStyle name="Normal 2 2 2 2 11 2" xfId="20524" xr:uid="{DFF54155-F54E-413A-90C7-2F2E35A16CF2}"/>
    <cellStyle name="Normal 2 2 2 2 12" xfId="114" xr:uid="{DDEA6ED2-94EA-48D0-BA0E-15BEE576CDF1}"/>
    <cellStyle name="Normal 2 2 2 2 12 2" xfId="20968" xr:uid="{48DF1686-90A5-4495-ABF0-4116DCA500D8}"/>
    <cellStyle name="Normal 2 2 2 2 13" xfId="120" xr:uid="{1D9064C6-D1C7-41AA-BBC6-2ADDAA32DDAA}"/>
    <cellStyle name="Normal 2 2 2 2 13 2" xfId="21307" xr:uid="{F5FE53F6-B993-4E15-8629-69BBB7B16ECF}"/>
    <cellStyle name="Normal 2 2 2 2 14" xfId="126" xr:uid="{39907F0F-1170-4220-9FF7-9430F13B7615}"/>
    <cellStyle name="Normal 2 2 2 2 14 2" xfId="21516" xr:uid="{7FDE3247-5CB8-485C-904C-2C3F4196E833}"/>
    <cellStyle name="Normal 2 2 2 2 15" xfId="132" xr:uid="{1803D6E7-24D7-492A-9656-8ED196188E93}"/>
    <cellStyle name="Normal 2 2 2 2 16" xfId="138" xr:uid="{6CEAD52A-0F2F-49D5-AACA-DDFA6E653457}"/>
    <cellStyle name="Normal 2 2 2 2 17" xfId="144" xr:uid="{F51281BF-70C8-4D9B-9FFE-A6E2B7C2367C}"/>
    <cellStyle name="Normal 2 2 2 2 18" xfId="150" xr:uid="{DFDC96EE-ED49-4617-9975-E89237B043E3}"/>
    <cellStyle name="Normal 2 2 2 2 19" xfId="156" xr:uid="{F419661C-9696-42F3-93C1-C57A49B67267}"/>
    <cellStyle name="Normal 2 2 2 2 2" xfId="54" xr:uid="{57A04CC0-8FEB-488B-B524-95ECED3E86BD}"/>
    <cellStyle name="Normal 2 2 2 2 2 10" xfId="20159" xr:uid="{C6748D8D-74AB-4FAE-A1CD-6F65B3D3C580}"/>
    <cellStyle name="Normal 2 2 2 2 2 11" xfId="20061" xr:uid="{5DF9F79A-BE4C-4AD6-9BF1-582198EFC71F}"/>
    <cellStyle name="Normal 2 2 2 2 2 12" xfId="15453" xr:uid="{561C5495-A0DB-44E5-864B-346ACAFEAFAE}"/>
    <cellStyle name="Normal 2 2 2 2 2 13" xfId="16067" xr:uid="{C90EEB13-100C-460F-ADE3-4875C372CB80}"/>
    <cellStyle name="Normal 2 2 2 2 2 2" xfId="55" xr:uid="{09B25765-98B4-4EFD-89F3-FAD7D369E2D2}"/>
    <cellStyle name="Normal 2 2 2 2 2 2 2" xfId="13713" xr:uid="{BC131192-1F2A-470C-ABA7-ACFBC54A9980}"/>
    <cellStyle name="Normal 2 2 2 2 2 2 2 2" xfId="13714" xr:uid="{F498C6B7-657D-4A97-B97A-76462780D88A}"/>
    <cellStyle name="Normal 2 2 2 2 2 2 2 2 2" xfId="17221" xr:uid="{FC146620-5DC8-481E-81F0-E90B4BABD5FB}"/>
    <cellStyle name="Normal 2 2 2 2 2 2 2 2 2 2" xfId="17222" xr:uid="{A11B7A7F-EA34-4DAD-85AF-09F874F65948}"/>
    <cellStyle name="Normal 2 2 2 2 2 2 2 2 2 2 2" xfId="20059" xr:uid="{A7E18F30-0064-4594-BC36-20D6C3C1356E}"/>
    <cellStyle name="Normal 2 2 2 2 2 2 2 2 2 2 2 2" xfId="20060" xr:uid="{02F509F4-D4BD-42B3-A9E4-91DC6A5F0F28}"/>
    <cellStyle name="Normal 2 2 2 2 2 2 2 2 2 3" xfId="16913" xr:uid="{5972EE1D-2B35-49F0-B38D-180148C17D06}"/>
    <cellStyle name="Normal 2 2 2 2 2 2 2 2 2 4" xfId="15065" xr:uid="{14E890B3-9064-49BA-9FBE-2B455BFEFBD7}"/>
    <cellStyle name="Normal 2 2 2 2 2 2 2 2 2 5" xfId="19867" xr:uid="{58566310-5ED1-4C22-85EA-8C004F77A627}"/>
    <cellStyle name="Normal 2 2 2 2 2 2 2 2 2 6" xfId="19935" xr:uid="{5B66EEB2-AB4F-4B26-882B-9E75E16A2DDD}"/>
    <cellStyle name="Normal 2 2 2 2 2 2 2 2 3" xfId="16126" xr:uid="{6DDD5094-F4FE-478C-A24D-768B725FB26C}"/>
    <cellStyle name="Normal 2 2 2 2 2 2 2 2 4" xfId="16617" xr:uid="{5658600F-167F-4667-9B96-0B34218CFF85}"/>
    <cellStyle name="Normal 2 2 2 2 2 2 2 2 5" xfId="16686" xr:uid="{98F2AA7F-61C1-4FE3-B832-4716D73E122C}"/>
    <cellStyle name="Normal 2 2 2 2 2 2 2 2 6" xfId="20113" xr:uid="{313BA3E9-A2E6-4CC1-9778-32EBB812DA3A}"/>
    <cellStyle name="Normal 2 2 2 2 2 2 2 3" xfId="17678" xr:uid="{0821A2AB-5C46-4545-8814-01696CC03FBD}"/>
    <cellStyle name="Normal 2 2 2 2 2 2 2 4" xfId="14767" xr:uid="{EC31128F-D441-48C0-B9EB-1DCB7FFC33B2}"/>
    <cellStyle name="Normal 2 2 2 2 2 2 2 5" xfId="20431" xr:uid="{5E97152C-3866-490D-BB55-A6EC62AFBAD8}"/>
    <cellStyle name="Normal 2 2 2 2 2 2 2 6" xfId="20888" xr:uid="{164F54DA-45B5-40BC-8AE1-B625B0D44E18}"/>
    <cellStyle name="Normal 2 2 2 2 2 2 2 7" xfId="21250" xr:uid="{AF054819-D98F-43CD-80F9-5F991FAE4375}"/>
    <cellStyle name="Normal 2 2 2 2 2 2 2 8" xfId="21489" xr:uid="{7D1966D5-178C-49DD-8A07-58ABBDA4F2A6}"/>
    <cellStyle name="Normal 2 2 2 2 2 2 3" xfId="17799" xr:uid="{831414DA-F42F-4A1C-8CDD-B7DD93330D61}"/>
    <cellStyle name="Normal 2 2 2 2 2 2 3 2" xfId="19833" xr:uid="{FDD848E0-5BE0-47EF-909B-C417DBA29A16}"/>
    <cellStyle name="Normal 2 2 2 2 2 2 3 2 2" xfId="20297" xr:uid="{A742E494-15B4-41FB-8B7D-73B9A76872E9}"/>
    <cellStyle name="Normal 2 2 2 2 2 2 3 2 3" xfId="20715" xr:uid="{854A1A69-E9CE-4FCC-9BE1-F532EC78E3EE}"/>
    <cellStyle name="Normal 2 2 2 2 2 2 3 2 4" xfId="21117" xr:uid="{D2AFCD14-52B7-4F42-AACD-F75F9D088692}"/>
    <cellStyle name="Normal 2 2 2 2 2 2 3 2 5" xfId="21409" xr:uid="{B65EA623-02B7-4924-9F9D-653DE7646162}"/>
    <cellStyle name="Normal 2 2 2 2 2 2 3 2 6" xfId="21583" xr:uid="{EC35DEF0-B17E-4E5C-8D0B-3E87DBE7F5D9}"/>
    <cellStyle name="Normal 2 2 2 2 2 2 3 3" xfId="19864" xr:uid="{117E27E9-0490-4D36-BFB2-FF88FF8E5B63}"/>
    <cellStyle name="Normal 2 2 2 2 2 2 3 4" xfId="16240" xr:uid="{08B1102B-24F0-4A03-AA91-70103EF93224}"/>
    <cellStyle name="Normal 2 2 2 2 2 2 3 5" xfId="20465" xr:uid="{8C493530-C560-46DE-92EC-603599751EF4}"/>
    <cellStyle name="Normal 2 2 2 2 2 2 3 6" xfId="20917" xr:uid="{3687E446-9414-449A-B5BD-6E4A493AC1B3}"/>
    <cellStyle name="Normal 2 2 2 2 2 2 4" xfId="18366" xr:uid="{2C7A158A-8292-44AD-9B71-14C78D907DB7}"/>
    <cellStyle name="Normal 2 2 2 2 2 2 5" xfId="20768" xr:uid="{873CD50A-A5A4-4A85-8AB4-DEE14DE6137A}"/>
    <cellStyle name="Normal 2 2 2 2 2 2 6" xfId="21156" xr:uid="{B99F7607-3E19-4657-BCA1-4E776C65E395}"/>
    <cellStyle name="Normal 2 2 2 2 2 2 7" xfId="21438" xr:uid="{5CBAB204-4149-4606-BD32-CF3EAEE52C8E}"/>
    <cellStyle name="Normal 2 2 2 2 2 2 8" xfId="21597" xr:uid="{FE88E4F5-AE8E-4CDE-A3D7-FDA6B4F188B7}"/>
    <cellStyle name="Normal 2 2 2 2 2 3" xfId="14098" xr:uid="{7C14CDE9-2EE1-438F-90A1-C5F51EB641F2}"/>
    <cellStyle name="Normal 2 2 2 2 2 4" xfId="14248" xr:uid="{09DE6F97-E04F-4D92-A3CD-781D15D84A9C}"/>
    <cellStyle name="Normal 2 2 2 2 2 5" xfId="14598" xr:uid="{8D01DC22-266B-4CED-8798-3B9B9C44528A}"/>
    <cellStyle name="Normal 2 2 2 2 2 6" xfId="14039" xr:uid="{799703E8-982A-42CA-9046-A5257D289FD4}"/>
    <cellStyle name="Normal 2 2 2 2 2 7" xfId="14792" xr:uid="{5525928D-7E40-478C-BD59-D057D49A5963}"/>
    <cellStyle name="Normal 2 2 2 2 2 7 2" xfId="19832" xr:uid="{0E05D649-8533-4072-82C5-55AA00F3EECA}"/>
    <cellStyle name="Normal 2 2 2 2 2 7 2 2" xfId="19858" xr:uid="{50F681CC-A53A-46FB-92FE-91497526D512}"/>
    <cellStyle name="Normal 2 2 2 2 2 7 2 3" xfId="15835" xr:uid="{937CC654-1D0E-4DEE-ABE3-0C427D1C9E3F}"/>
    <cellStyle name="Normal 2 2 2 2 2 7 2 4" xfId="20373" xr:uid="{BC239E24-57F2-457A-9013-461EB83ACF83}"/>
    <cellStyle name="Normal 2 2 2 2 2 7 2 5" xfId="20842" xr:uid="{B25B61A7-3A76-4921-8AD8-2194062B2580}"/>
    <cellStyle name="Normal 2 2 2 2 2 7 2 6" xfId="21213" xr:uid="{F81D834D-CBD9-48A0-9358-096885E40152}"/>
    <cellStyle name="Normal 2 2 2 2 2 7 3" xfId="19913" xr:uid="{0666B3FB-97C0-4B6D-8883-A6DF81E2583F}"/>
    <cellStyle name="Normal 2 2 2 2 2 7 4" xfId="15553" xr:uid="{F0764605-41F8-4C09-A4A5-B65744645CB4}"/>
    <cellStyle name="Normal 2 2 2 2 2 7 5" xfId="16929" xr:uid="{E988F1D4-3612-4912-A0BA-469E12C14422}"/>
    <cellStyle name="Normal 2 2 2 2 2 7 6" xfId="20747" xr:uid="{FF51B27D-E722-4348-83A8-9631C43DF016}"/>
    <cellStyle name="Normal 2 2 2 2 2 8" xfId="16350" xr:uid="{D34516B7-67F4-4287-8FBF-3335DCE74F43}"/>
    <cellStyle name="Normal 2 2 2 2 2 9" xfId="16183" xr:uid="{B9462928-5849-4113-AAF3-28584BD0DACE}"/>
    <cellStyle name="Normal 2 2 2 2 20" xfId="162" xr:uid="{C8066400-5331-4AEF-A1B8-78A27159F5E8}"/>
    <cellStyle name="Normal 2 2 2 2 21" xfId="168" xr:uid="{D8915E27-8E56-4504-B2AF-38C6A2F63C30}"/>
    <cellStyle name="Normal 2 2 2 2 22" xfId="174" xr:uid="{D2FA5E75-D905-4252-9AC1-70AF5EDFA1A3}"/>
    <cellStyle name="Normal 2 2 2 2 23" xfId="180" xr:uid="{2070D212-DAD0-4980-A4DE-03BE9A7FC738}"/>
    <cellStyle name="Normal 2 2 2 2 24" xfId="186" xr:uid="{8C60D351-AC7E-496C-A63D-A888C3614131}"/>
    <cellStyle name="Normal 2 2 2 2 25" xfId="192" xr:uid="{EEC1CEEA-C1C5-4813-AD59-146ECE1449FF}"/>
    <cellStyle name="Normal 2 2 2 2 26" xfId="198" xr:uid="{21E67C81-4D9D-4F47-A808-5FA597ADFF9D}"/>
    <cellStyle name="Normal 2 2 2 2 27" xfId="204" xr:uid="{7B38D7D5-0006-4A51-8607-D5DE9C68D448}"/>
    <cellStyle name="Normal 2 2 2 2 28" xfId="210" xr:uid="{BB575F28-1DB3-445C-BB02-E8C41213FE27}"/>
    <cellStyle name="Normal 2 2 2 2 29" xfId="216" xr:uid="{E82087D5-7CA1-4562-9343-725130F2139F}"/>
    <cellStyle name="Normal 2 2 2 2 3" xfId="60" xr:uid="{CEB5C92E-C64E-46E7-9D80-58B8833D16CA}"/>
    <cellStyle name="Normal 2 2 2 2 30" xfId="222" xr:uid="{D949C5ED-C11F-4051-B64B-323AB806ED97}"/>
    <cellStyle name="Normal 2 2 2 2 31" xfId="228" xr:uid="{427F7B54-C091-4E0D-AF88-BB1E19E07FB2}"/>
    <cellStyle name="Normal 2 2 2 2 32" xfId="234" xr:uid="{4438830E-AF8B-458C-B299-A270E4227107}"/>
    <cellStyle name="Normal 2 2 2 2 33" xfId="240" xr:uid="{53A8405D-4A02-4329-8FB6-9DB890AFBA5D}"/>
    <cellStyle name="Normal 2 2 2 2 34" xfId="246" xr:uid="{F5594B03-257C-4D10-8894-909D35A75C2D}"/>
    <cellStyle name="Normal 2 2 2 2 35" xfId="252" xr:uid="{80CEFB6F-298F-4D05-8285-89E87595F290}"/>
    <cellStyle name="Normal 2 2 2 2 36" xfId="258" xr:uid="{4F5D13BE-5C54-41BA-8528-DC5B9D3A1566}"/>
    <cellStyle name="Normal 2 2 2 2 37" xfId="264" xr:uid="{243AC4EC-142B-4881-82C4-48B9FE58A5C1}"/>
    <cellStyle name="Normal 2 2 2 2 38" xfId="270" xr:uid="{DDCF0123-F2E3-4574-B248-56AB939F0724}"/>
    <cellStyle name="Normal 2 2 2 2 39" xfId="276" xr:uid="{2A8AFD43-FCCE-43B3-879D-7A90EFEA663B}"/>
    <cellStyle name="Normal 2 2 2 2 4" xfId="66" xr:uid="{67B40EE9-50EC-43EC-8271-3068561506CC}"/>
    <cellStyle name="Normal 2 2 2 2 4 2" xfId="14123" xr:uid="{36E4B217-7D33-4D6A-87CB-BFE81AF5A158}"/>
    <cellStyle name="Normal 2 2 2 2 40" xfId="282" xr:uid="{1419D855-5A2C-4FA1-8BEE-561FFD4B4CD1}"/>
    <cellStyle name="Normal 2 2 2 2 41" xfId="288" xr:uid="{0CF47E6A-23DF-4F80-A05C-982DB1322425}"/>
    <cellStyle name="Normal 2 2 2 2 42" xfId="294" xr:uid="{8359C7DE-0458-42E5-8175-86BE62338E1E}"/>
    <cellStyle name="Normal 2 2 2 2 43" xfId="300" xr:uid="{E8A34D54-7FA0-4847-B454-4FBDE04CBAE3}"/>
    <cellStyle name="Normal 2 2 2 2 44" xfId="306" xr:uid="{5AF44102-92FF-47E7-88F0-2ECACC849590}"/>
    <cellStyle name="Normal 2 2 2 2 45" xfId="312" xr:uid="{DE7E6F06-9345-4211-AE5C-806CE5B1352F}"/>
    <cellStyle name="Normal 2 2 2 2 46" xfId="318" xr:uid="{3F89A386-3DBB-45C3-A0F6-4BF18AF76566}"/>
    <cellStyle name="Normal 2 2 2 2 47" xfId="324" xr:uid="{BBE1B373-DFBF-4DA6-BEC1-4DC67E30B6D2}"/>
    <cellStyle name="Normal 2 2 2 2 48" xfId="330" xr:uid="{020207C3-57DF-460A-89A7-84257047F5FD}"/>
    <cellStyle name="Normal 2 2 2 2 49" xfId="336" xr:uid="{63A4A758-8EC1-47A3-B936-780C7D052716}"/>
    <cellStyle name="Normal 2 2 2 2 5" xfId="72" xr:uid="{454DA604-E717-433B-B9C1-A70884D1F541}"/>
    <cellStyle name="Normal 2 2 2 2 5 2" xfId="13850" xr:uid="{D694D36E-C9AE-4EA1-BAC1-309683D5DAAD}"/>
    <cellStyle name="Normal 2 2 2 2 50" xfId="342" xr:uid="{215229F8-4598-4BC7-8A0B-979A27B25C4A}"/>
    <cellStyle name="Normal 2 2 2 2 51" xfId="348" xr:uid="{DDD8D507-A14E-49C6-92A4-2C208B02DDC0}"/>
    <cellStyle name="Normal 2 2 2 2 52" xfId="354" xr:uid="{18550484-C128-4F1E-B40F-E4DBB11D690D}"/>
    <cellStyle name="Normal 2 2 2 2 53" xfId="360" xr:uid="{EF9D1E63-712D-45AC-8F3F-67B5C963ED75}"/>
    <cellStyle name="Normal 2 2 2 2 54" xfId="366" xr:uid="{38A251E2-242C-436A-ADCF-75AAD27C91DF}"/>
    <cellStyle name="Normal 2 2 2 2 55" xfId="372" xr:uid="{CEA1D014-FA96-45DF-97D7-ED112A5D924F}"/>
    <cellStyle name="Normal 2 2 2 2 56" xfId="378" xr:uid="{B925B684-D3EF-4E7A-A7F7-F2DF8D67762B}"/>
    <cellStyle name="Normal 2 2 2 2 57" xfId="384" xr:uid="{77726E1F-DDF1-49B8-BA0B-E744047BE43C}"/>
    <cellStyle name="Normal 2 2 2 2 58" xfId="390" xr:uid="{72BF8EC3-ED2C-4D69-B896-35F4228F4A07}"/>
    <cellStyle name="Normal 2 2 2 2 59" xfId="396" xr:uid="{3AA65532-675F-4E73-96D4-95AB23C1236F}"/>
    <cellStyle name="Normal 2 2 2 2 6" xfId="78" xr:uid="{A42C0C11-B942-406F-89D1-79E5656151A6}"/>
    <cellStyle name="Normal 2 2 2 2 6 2" xfId="14175" xr:uid="{FF9D3591-3E30-4D81-A73F-F7FC521188B0}"/>
    <cellStyle name="Normal 2 2 2 2 60" xfId="402" xr:uid="{D4F06495-42A1-4DDE-B320-B1078CCC9F94}"/>
    <cellStyle name="Normal 2 2 2 2 61" xfId="408" xr:uid="{1F5A6D87-C7B7-4483-8D35-225223770BE0}"/>
    <cellStyle name="Normal 2 2 2 2 62" xfId="414" xr:uid="{E3F7501E-EF08-4B12-B464-CC4A1FCACB85}"/>
    <cellStyle name="Normal 2 2 2 2 63" xfId="420" xr:uid="{A59BA788-9704-433D-9694-AB79DE18D808}"/>
    <cellStyle name="Normal 2 2 2 2 64" xfId="426" xr:uid="{6845D974-EAB3-4BD2-BAE9-EE44BF137FC3}"/>
    <cellStyle name="Normal 2 2 2 2 65" xfId="432" xr:uid="{1101EDE2-5D0B-4E36-A58C-448C0170B5AE}"/>
    <cellStyle name="Normal 2 2 2 2 66" xfId="438" xr:uid="{ECD94100-672F-42B9-9BEC-BBB32D963C9C}"/>
    <cellStyle name="Normal 2 2 2 2 67" xfId="444" xr:uid="{941039F5-DBCA-48F4-8494-9369C6C741B2}"/>
    <cellStyle name="Normal 2 2 2 2 68" xfId="450" xr:uid="{FF5C70D8-0BD8-449E-B0E3-DD736BA21081}"/>
    <cellStyle name="Normal 2 2 2 2 69" xfId="455" xr:uid="{94CE0615-7F43-4158-9428-DE5E63A99A25}"/>
    <cellStyle name="Normal 2 2 2 2 7" xfId="84" xr:uid="{3D5C9D4D-8D6A-4E9E-A5DB-4E852923A959}"/>
    <cellStyle name="Normal 2 2 2 2 7 2" xfId="13990" xr:uid="{ADF69312-9FF3-4385-AA69-5CA059F4405A}"/>
    <cellStyle name="Normal 2 2 2 2 70" xfId="460" xr:uid="{9F015891-43B4-49B2-BA63-DEF5DEF5BF98}"/>
    <cellStyle name="Normal 2 2 2 2 71" xfId="44292" xr:uid="{FAE7E3B6-9309-4B83-A540-0FA75CFB0385}"/>
    <cellStyle name="Normal 2 2 2 2 72" xfId="44314" xr:uid="{C26AFDBB-BE3A-46A6-8956-2B0170BDD7A5}"/>
    <cellStyle name="Normal 2 2 2 2 8" xfId="90" xr:uid="{6CADF4B8-03D2-4464-B2C1-FCBB347159E2}"/>
    <cellStyle name="Normal 2 2 2 2 8 2" xfId="15292" xr:uid="{FD817D60-9E42-4BF3-964E-60E8DF0D030E}"/>
    <cellStyle name="Normal 2 2 2 2 8 2 2" xfId="19857" xr:uid="{854FBF90-EB49-470C-9FFB-E74D2FD0D86A}"/>
    <cellStyle name="Normal 2 2 2 2 8 2 3" xfId="15098" xr:uid="{67BFF0B0-6F41-47B9-B877-EB3BF8A22DD7}"/>
    <cellStyle name="Normal 2 2 2 2 8 2 4" xfId="20348" xr:uid="{113FC84E-6DAF-4814-A86C-D2AF7D28B367}"/>
    <cellStyle name="Normal 2 2 2 2 8 2 5" xfId="20823" xr:uid="{9472855A-0BF5-425C-A06C-0184BECD1A68}"/>
    <cellStyle name="Normal 2 2 2 2 8 2 6" xfId="21196" xr:uid="{27FFBFBF-0EC5-45CA-90B3-C1CC52AC9034}"/>
    <cellStyle name="Normal 2 2 2 2 8 3" xfId="20129" xr:uid="{11DB595B-5332-4A71-A4BE-0FB08FCD5429}"/>
    <cellStyle name="Normal 2 2 2 2 8 4" xfId="20540" xr:uid="{8E4B4422-E612-4AFA-B58E-CACE8A9EA9B5}"/>
    <cellStyle name="Normal 2 2 2 2 8 5" xfId="20982" xr:uid="{EE9F2D47-61F5-41AD-9B81-EAF044D9FFE9}"/>
    <cellStyle name="Normal 2 2 2 2 8 6" xfId="21320" xr:uid="{8D11DFE0-23FE-4BC0-9602-D9162D4DB92A}"/>
    <cellStyle name="Normal 2 2 2 2 8 7" xfId="14791" xr:uid="{7D85D2D7-D2A1-4C66-80BA-6F1480ACDAB5}"/>
    <cellStyle name="Normal 2 2 2 2 9" xfId="96" xr:uid="{BAF146A1-44E2-40A9-8806-1DAF41C09E06}"/>
    <cellStyle name="Normal 2 2 2 2 9 2" xfId="15002" xr:uid="{99567810-ABDE-4204-980D-04E46C24AB95}"/>
    <cellStyle name="Normal 2 2 2 20" xfId="163" xr:uid="{83DB8E5E-29E4-4303-AD1A-75250D57CD01}"/>
    <cellStyle name="Normal 2 2 2 20 2" xfId="14150" xr:uid="{46D59F5C-4496-4D64-8405-5E7D19F31C20}"/>
    <cellStyle name="Normal 2 2 2 21" xfId="169" xr:uid="{87E31015-0347-4336-8C5E-2C0DD90DCDE5}"/>
    <cellStyle name="Normal 2 2 2 21 2" xfId="13942" xr:uid="{B324FC3B-6D37-4BB7-8C0D-9C47D19E549F}"/>
    <cellStyle name="Normal 2 2 2 22" xfId="175" xr:uid="{9B674699-C45A-4059-B85C-B3D0E0A9296F}"/>
    <cellStyle name="Normal 2 2 2 22 2" xfId="13840" xr:uid="{1CBF8245-AD7F-4720-BF70-105FC90D1860}"/>
    <cellStyle name="Normal 2 2 2 23" xfId="181" xr:uid="{A7267F14-5A95-4DF7-9BDB-3A9AF9E7D7E0}"/>
    <cellStyle name="Normal 2 2 2 23 2" xfId="13895" xr:uid="{15DD520D-1331-4984-AEE5-6DC88CDC047F}"/>
    <cellStyle name="Normal 2 2 2 24" xfId="187" xr:uid="{ECE472CC-4C08-41CD-BF3E-C9ACB8536403}"/>
    <cellStyle name="Normal 2 2 2 24 2" xfId="16030" xr:uid="{C535949D-59B3-4C24-809E-3DBC28618AD6}"/>
    <cellStyle name="Normal 2 2 2 24 2 2" xfId="19856" xr:uid="{926E93E6-3DF2-44BB-861A-B01E2ECB4842}"/>
    <cellStyle name="Normal 2 2 2 24 2 3" xfId="16002" xr:uid="{EE367DC5-C7ED-46B1-83C2-05A7A43FECDD}"/>
    <cellStyle name="Normal 2 2 2 24 2 4" xfId="20167" xr:uid="{BA5D6CC6-2ED9-4BF8-A1CB-53A0DE616B28}"/>
    <cellStyle name="Normal 2 2 2 24 2 5" xfId="20339" xr:uid="{7C9E57FC-1836-4EA0-B438-98C524140789}"/>
    <cellStyle name="Normal 2 2 2 24 2 6" xfId="20815" xr:uid="{28941877-D1F6-4E41-8146-4F5CF80ED93F}"/>
    <cellStyle name="Normal 2 2 2 24 3" xfId="20109" xr:uid="{0D34F1FB-6F3B-418B-853B-367BAF429A37}"/>
    <cellStyle name="Normal 2 2 2 24 4" xfId="20182" xr:uid="{9BF0FE52-CC59-48E1-9356-0BAD9678D647}"/>
    <cellStyle name="Normal 2 2 2 24 5" xfId="20396" xr:uid="{829DA9BB-D6DD-4764-9F2D-152E95EFEAA1}"/>
    <cellStyle name="Normal 2 2 2 24 6" xfId="20861" xr:uid="{4553B986-8159-4206-81EC-60D6F7332CEF}"/>
    <cellStyle name="Normal 2 2 2 24 7" xfId="14790" xr:uid="{D6814E20-E204-412B-AB23-D7F084390979}"/>
    <cellStyle name="Normal 2 2 2 25" xfId="193" xr:uid="{535D8214-69C3-492F-838F-5417858E96F4}"/>
    <cellStyle name="Normal 2 2 2 25 2" xfId="16433" xr:uid="{AC4E26F6-A717-4012-BFFB-8CE2ADAA5126}"/>
    <cellStyle name="Normal 2 2 2 26" xfId="199" xr:uid="{6E2811BD-91E8-44FA-8AC7-029BBEF141AD}"/>
    <cellStyle name="Normal 2 2 2 26 2" xfId="16266" xr:uid="{64F53552-9508-4F74-B0DB-92CFA9ED1451}"/>
    <cellStyle name="Normal 2 2 2 27" xfId="205" xr:uid="{D28C1858-31D8-4AE7-87D0-9174D8F08054}"/>
    <cellStyle name="Normal 2 2 2 27 2" xfId="20218" xr:uid="{75F4063A-2BEA-41BF-8DD4-18FBA369B5A4}"/>
    <cellStyle name="Normal 2 2 2 28" xfId="211" xr:uid="{AB350B20-A7A9-43D6-85F2-D534AE41A932}"/>
    <cellStyle name="Normal 2 2 2 28 2" xfId="20346" xr:uid="{A09967D8-9D8F-43D2-AE1A-221B880ABA9D}"/>
    <cellStyle name="Normal 2 2 2 29" xfId="217" xr:uid="{479DAE39-09BE-44E3-A02D-82AC2A317F85}"/>
    <cellStyle name="Normal 2 2 2 29 2" xfId="20821" xr:uid="{AE945A5D-3926-43CA-8B70-9A811BABBACD}"/>
    <cellStyle name="Normal 2 2 2 3" xfId="61" xr:uid="{7C930C7F-9E95-474A-A772-C8CBC48D69DF}"/>
    <cellStyle name="Normal 2 2 2 3 2" xfId="13391" xr:uid="{29A84C8C-F542-4431-9D32-2E3EFBBF5F16}"/>
    <cellStyle name="Normal 2 2 2 3 3" xfId="44285" xr:uid="{16A7C5BB-A512-4B86-8629-2471042DDFE5}"/>
    <cellStyle name="Normal 2 2 2 3 4" xfId="44307" xr:uid="{775E8E3A-285D-4E17-8DF8-AF9C7BFEB325}"/>
    <cellStyle name="Normal 2 2 2 30" xfId="223" xr:uid="{6A786A5C-CC3E-4A89-9E2D-E7C4BB5C6696}"/>
    <cellStyle name="Normal 2 2 2 30 2" xfId="21195" xr:uid="{BAD7040B-8384-4EBD-A761-F770988A31E6}"/>
    <cellStyle name="Normal 2 2 2 31" xfId="229" xr:uid="{DAEAF515-EBEB-44C1-BD9F-6AB8C6B85355}"/>
    <cellStyle name="Normal 2 2 2 32" xfId="235" xr:uid="{FDCB2A10-1F81-4FAE-81DB-E74506064682}"/>
    <cellStyle name="Normal 2 2 2 33" xfId="241" xr:uid="{DB200D0D-1E4A-4948-9A0F-BD96648221F7}"/>
    <cellStyle name="Normal 2 2 2 34" xfId="247" xr:uid="{774C92C8-FDDC-463A-900D-321E65613520}"/>
    <cellStyle name="Normal 2 2 2 35" xfId="253" xr:uid="{0964AF08-463C-479C-83EA-16DE5EEAD29E}"/>
    <cellStyle name="Normal 2 2 2 36" xfId="259" xr:uid="{1AC0AB70-0851-4E0F-ADA1-E02756AE2C11}"/>
    <cellStyle name="Normal 2 2 2 37" xfId="265" xr:uid="{5C8BD0A3-AF55-4347-8631-A6F325A4841C}"/>
    <cellStyle name="Normal 2 2 2 38" xfId="271" xr:uid="{614987EF-910B-4947-B8DF-70DCBE3F00E6}"/>
    <cellStyle name="Normal 2 2 2 39" xfId="277" xr:uid="{2C6F6305-34AB-4FA7-8CEA-6D3164E540F8}"/>
    <cellStyle name="Normal 2 2 2 4" xfId="67" xr:uid="{5D5AA9D6-745A-4AA4-8BC4-4C964AF3D0BC}"/>
    <cellStyle name="Normal 2 2 2 4 10" xfId="15873" xr:uid="{3FDA2CD6-800F-4407-AFD7-09E20DEC8FA0}"/>
    <cellStyle name="Normal 2 2 2 4 11" xfId="16322" xr:uid="{CA65A896-469A-4801-BCC3-6A0010C9B1F9}"/>
    <cellStyle name="Normal 2 2 2 4 12" xfId="19977" xr:uid="{1A2E9851-0BF5-4FAE-A3C4-5124438B23D2}"/>
    <cellStyle name="Normal 2 2 2 4 13" xfId="19112" xr:uid="{18D1C7C9-C071-47D5-AF9A-23D35210F970}"/>
    <cellStyle name="Normal 2 2 2 4 14" xfId="15109" xr:uid="{C7AD7C18-A3C5-46D8-B81F-03432D8FB920}"/>
    <cellStyle name="Normal 2 2 2 4 15" xfId="16841" xr:uid="{B5C50DA5-4505-429A-8BB6-C2AF2140965E}"/>
    <cellStyle name="Normal 2 2 2 4 2" xfId="13401" xr:uid="{73BCCA4E-9982-45D6-B2E5-1128AD12A8E0}"/>
    <cellStyle name="Normal 2 2 2 4 2 10" xfId="19837" xr:uid="{2CDE9C16-BF3E-417E-935D-F1FBCCF0375D}"/>
    <cellStyle name="Normal 2 2 2 4 2 11" xfId="18302" xr:uid="{340E9222-D814-498E-B3AE-F5020C2B485F}"/>
    <cellStyle name="Normal 2 2 2 4 2 12" xfId="20388" xr:uid="{C1639FAD-B679-4C50-935D-5AC922816071}"/>
    <cellStyle name="Normal 2 2 2 4 2 13" xfId="20854" xr:uid="{A5EC9A28-C6E0-4B86-97D3-DE515E661B79}"/>
    <cellStyle name="Normal 2 2 2 4 2 2" xfId="13735" xr:uid="{E863A873-1C34-4882-AAD6-EDDDAB6B0FF1}"/>
    <cellStyle name="Normal 2 2 2 4 2 3" xfId="14122" xr:uid="{5E47CC04-2D52-461B-BA66-79E879962A28}"/>
    <cellStyle name="Normal 2 2 2 4 2 4" xfId="14337" xr:uid="{D5380360-997D-45C2-8751-347986BF2034}"/>
    <cellStyle name="Normal 2 2 2 4 2 5" xfId="14119" xr:uid="{696AC1DC-00C9-4177-9AE8-6313634A89F4}"/>
    <cellStyle name="Normal 2 2 2 4 2 6" xfId="14578" xr:uid="{A3E72AC2-C9D4-4414-A02C-D03854EDA3A7}"/>
    <cellStyle name="Normal 2 2 2 4 2 7" xfId="14814" xr:uid="{E23F31B3-0DAD-4ADC-9BC3-4CABD97FACC6}"/>
    <cellStyle name="Normal 2 2 2 4 2 8" xfId="14999" xr:uid="{A06F1800-D394-4F00-BEAE-58C6FABB2137}"/>
    <cellStyle name="Normal 2 2 2 4 2 9" xfId="15068" xr:uid="{029E924D-2839-456A-8A66-A0DA9DC0A06E}"/>
    <cellStyle name="Normal 2 2 2 4 3" xfId="13421" xr:uid="{4566C8DF-BE0B-4E1A-BAF9-0842AC6ACAF1}"/>
    <cellStyle name="Normal 2 2 2 4 3 10" xfId="20791" xr:uid="{D935B4A5-7AC4-48B4-B9DA-3F1AC7039C95}"/>
    <cellStyle name="Normal 2 2 2 4 3 11" xfId="21174" xr:uid="{95666520-E9B4-41AF-90D8-36D2CBC95985}"/>
    <cellStyle name="Normal 2 2 2 4 3 12" xfId="21453" xr:uid="{6AEDECAD-37DA-4DCE-A671-6D0BBD51F87C}"/>
    <cellStyle name="Normal 2 2 2 4 3 13" xfId="21604" xr:uid="{259CE9C3-431D-4161-8DC8-E399972492E5}"/>
    <cellStyle name="Normal 2 2 2 4 3 2" xfId="13763" xr:uid="{BFC7D80B-1990-4B11-8A91-B7E5FDBA51A4}"/>
    <cellStyle name="Normal 2 2 2 4 3 3" xfId="14024" xr:uid="{512858F7-DD8A-46D1-994B-584348760601}"/>
    <cellStyle name="Normal 2 2 2 4 3 4" xfId="14227" xr:uid="{428B1A6C-A913-413E-9117-E28B00FB1E16}"/>
    <cellStyle name="Normal 2 2 2 4 3 5" xfId="13800" xr:uid="{5AE93119-D373-4FFF-B9B1-EF328E819A4F}"/>
    <cellStyle name="Normal 2 2 2 4 3 6" xfId="14064" xr:uid="{67884F1D-C479-4DBB-BEF8-FEAAE345412A}"/>
    <cellStyle name="Normal 2 2 2 4 3 7" xfId="14844" xr:uid="{E2211F63-C00E-4979-B15E-A122C6995A13}"/>
    <cellStyle name="Normal 2 2 2 4 3 8" xfId="16114" xr:uid="{84380EE3-EC6F-49BE-8D2E-CCCA6EFA14E6}"/>
    <cellStyle name="Normal 2 2 2 4 3 9" xfId="15812" xr:uid="{F8CECDEC-765E-4318-85BA-3BC3F5FB6B07}"/>
    <cellStyle name="Normal 2 2 2 4 4" xfId="13719" xr:uid="{48E8AE5F-EC2F-44D8-9F6F-DFB84FAF8D92}"/>
    <cellStyle name="Normal 2 2 2 4 5" xfId="13979" xr:uid="{32F9C7FB-64BC-4829-B7EC-6428CD6D46C3}"/>
    <cellStyle name="Normal 2 2 2 4 6" xfId="14247" xr:uid="{41755938-2682-4C3A-8C6C-9B6D438859FF}"/>
    <cellStyle name="Normal 2 2 2 4 7" xfId="14389" xr:uid="{586AEF12-F9A3-4884-9909-CFD5AAAD89A7}"/>
    <cellStyle name="Normal 2 2 2 4 8" xfId="13934" xr:uid="{A8D6F216-4794-41DC-BF6B-28B59B17CB32}"/>
    <cellStyle name="Normal 2 2 2 4 9" xfId="14798" xr:uid="{08047CAA-D93E-418B-8082-969FCC6AE209}"/>
    <cellStyle name="Normal 2 2 2 40" xfId="283" xr:uid="{B45313A3-3651-4BC5-945F-D9454C0F1E60}"/>
    <cellStyle name="Normal 2 2 2 41" xfId="289" xr:uid="{E89A2D02-8554-41E7-8935-FFA160F664A7}"/>
    <cellStyle name="Normal 2 2 2 42" xfId="295" xr:uid="{EA0521F3-109B-4E63-863F-8DB13F7E106E}"/>
    <cellStyle name="Normal 2 2 2 43" xfId="301" xr:uid="{3C462538-8AC8-4BF5-BBC5-C1BC34FEB5EE}"/>
    <cellStyle name="Normal 2 2 2 44" xfId="307" xr:uid="{80A1B4CA-8CDD-44BC-834B-7E071685617B}"/>
    <cellStyle name="Normal 2 2 2 45" xfId="313" xr:uid="{EB98F347-435B-4045-A56D-5FECF686FD07}"/>
    <cellStyle name="Normal 2 2 2 46" xfId="319" xr:uid="{8F64CCA8-E202-4197-B4C2-80738AE57BEC}"/>
    <cellStyle name="Normal 2 2 2 47" xfId="325" xr:uid="{B7F947AE-1D5A-4249-B633-4F848AFC634C}"/>
    <cellStyle name="Normal 2 2 2 48" xfId="331" xr:uid="{19CC3336-C41B-4E67-8D8F-4300716D7059}"/>
    <cellStyle name="Normal 2 2 2 49" xfId="337" xr:uid="{46F961A4-93FD-4FA8-A46B-0F4AD07785CE}"/>
    <cellStyle name="Normal 2 2 2 5" xfId="73" xr:uid="{8510E4C9-57D1-4E70-BC72-78130C17A603}"/>
    <cellStyle name="Normal 2 2 2 5 10" xfId="15484" xr:uid="{198D1E1C-D8C0-4066-91D5-F46B304A5FF8}"/>
    <cellStyle name="Normal 2 2 2 5 11" xfId="15991" xr:uid="{9AF34EEA-F9C1-4F07-B41E-8CCF9380AC5E}"/>
    <cellStyle name="Normal 2 2 2 5 12" xfId="20096" xr:uid="{374F1C93-B0B9-4944-A138-3711F65F6A8C}"/>
    <cellStyle name="Normal 2 2 2 5 13" xfId="15246" xr:uid="{3B7CD856-5512-49C0-A74A-D2D1E16624E2}"/>
    <cellStyle name="Normal 2 2 2 5 14" xfId="20699" xr:uid="{86C11F84-70E5-4D66-A733-2125BE2F5E8D}"/>
    <cellStyle name="Normal 2 2 2 5 15" xfId="21102" xr:uid="{042B7550-F620-4497-961E-95758764943A}"/>
    <cellStyle name="Normal 2 2 2 5 2" xfId="13407" xr:uid="{47BCD851-97E5-4FD0-AB07-BAF27085C345}"/>
    <cellStyle name="Normal 2 2 2 5 2 10" xfId="20653" xr:uid="{3A72ACFB-9681-4639-B44E-B8883C942DE0}"/>
    <cellStyle name="Normal 2 2 2 5 2 11" xfId="21071" xr:uid="{1A057206-D97C-4549-90CC-ED240FDE3CF0}"/>
    <cellStyle name="Normal 2 2 2 5 2 12" xfId="21380" xr:uid="{C3310828-D4CC-4A9B-8DF2-57D5E0AAAEE7}"/>
    <cellStyle name="Normal 2 2 2 5 2 13" xfId="21561" xr:uid="{86AB3016-8180-40D3-B332-4504070C7C23}"/>
    <cellStyle name="Normal 2 2 2 5 2 2" xfId="13743" xr:uid="{1004AC29-C31D-4A61-869A-161272B9CAA9}"/>
    <cellStyle name="Normal 2 2 2 5 2 3" xfId="13959" xr:uid="{E2D3BAE5-729D-4117-A676-F0F18FEB6AE0}"/>
    <cellStyle name="Normal 2 2 2 5 2 4" xfId="14080" xr:uid="{9AF44361-1697-4E0C-ADA1-A4583E189E6A}"/>
    <cellStyle name="Normal 2 2 2 5 2 5" xfId="13900" xr:uid="{42C65DFF-C8B4-4211-A695-ED0D22CD41C3}"/>
    <cellStyle name="Normal 2 2 2 5 2 6" xfId="14166" xr:uid="{7FCD777B-2794-4BB0-9065-F01F56AB6F3A}"/>
    <cellStyle name="Normal 2 2 2 5 2 7" xfId="14822" xr:uid="{0D9EF19A-295F-44CC-AC12-A4CC1A58B488}"/>
    <cellStyle name="Normal 2 2 2 5 2 8" xfId="15792" xr:uid="{F3EA76B8-CB65-4FAB-908D-930870413C83}"/>
    <cellStyle name="Normal 2 2 2 5 2 9" xfId="15490" xr:uid="{8A0D61D4-19F4-4D39-8CD9-D3E9B2B2F111}"/>
    <cellStyle name="Normal 2 2 2 5 3" xfId="13426" xr:uid="{4CF4C4E4-B97C-4162-BA1F-DF8DF9B8EDB7}"/>
    <cellStyle name="Normal 2 2 2 5 3 10" xfId="20423" xr:uid="{8C7AF651-5790-403E-96D2-2719BE7BE8E7}"/>
    <cellStyle name="Normal 2 2 2 5 3 11" xfId="20881" xr:uid="{840B09AB-1B52-41F3-AC40-42933F764AB8}"/>
    <cellStyle name="Normal 2 2 2 5 3 12" xfId="21244" xr:uid="{E7BC8F34-70A8-43F8-9828-4D8A97A36AF0}"/>
    <cellStyle name="Normal 2 2 2 5 3 13" xfId="21487" xr:uid="{42464FD7-0238-4BD1-A828-FBFB2D0FBD02}"/>
    <cellStyle name="Normal 2 2 2 5 3 2" xfId="13768" xr:uid="{49BBA9CB-B1B1-4BF1-BF3C-1FB82775094B}"/>
    <cellStyle name="Normal 2 2 2 5 3 3" xfId="13936" xr:uid="{540E5DD6-6343-4C9A-85E0-0EC62ED9C51B}"/>
    <cellStyle name="Normal 2 2 2 5 3 4" xfId="13788" xr:uid="{F666F2C8-38B2-4DC1-A019-4BBD9461ED9C}"/>
    <cellStyle name="Normal 2 2 2 5 3 5" xfId="14238" xr:uid="{708DAF58-64B3-4A04-BD57-F96E7C0FB8F1}"/>
    <cellStyle name="Normal 2 2 2 5 3 6" xfId="14243" xr:uid="{52A56BD1-D665-45F3-8E79-1E6B0708BDB0}"/>
    <cellStyle name="Normal 2 2 2 5 3 7" xfId="14849" xr:uid="{A5519E2B-0C69-4797-BA89-E907795D93E6}"/>
    <cellStyle name="Normal 2 2 2 5 3 8" xfId="15712" xr:uid="{5515332B-DA3A-4386-ADE2-9DC2432FC159}"/>
    <cellStyle name="Normal 2 2 2 5 3 9" xfId="16658" xr:uid="{DC30D2BF-D690-47F8-AD65-D4DD27943D7C}"/>
    <cellStyle name="Normal 2 2 2 5 4" xfId="13724" xr:uid="{D5F1C54E-7457-4090-B3F1-94F89AD720E0}"/>
    <cellStyle name="Normal 2 2 2 5 5" xfId="14410" xr:uid="{AA0F9BED-8BF2-4979-993C-C32AF72E72B0}"/>
    <cellStyle name="Normal 2 2 2 5 6" xfId="13918" xr:uid="{F6AED6B8-E2DA-46BE-8761-AE8092D5B89E}"/>
    <cellStyle name="Normal 2 2 2 5 7" xfId="14620" xr:uid="{054B6366-536B-478F-A3D0-83E61498D4F6}"/>
    <cellStyle name="Normal 2 2 2 5 8" xfId="14357" xr:uid="{F308AE19-77A2-41E5-99A2-816B39A325EA}"/>
    <cellStyle name="Normal 2 2 2 5 9" xfId="14803" xr:uid="{B6F45D81-E15E-4087-9232-4510C3F817DA}"/>
    <cellStyle name="Normal 2 2 2 50" xfId="343" xr:uid="{6DF41823-8B15-480F-ADBD-F9F47169699C}"/>
    <cellStyle name="Normal 2 2 2 51" xfId="349" xr:uid="{CEEA77D3-BA37-4170-8182-A74CD98900DC}"/>
    <cellStyle name="Normal 2 2 2 52" xfId="355" xr:uid="{A9DF755E-92A8-43B4-810B-B842C93CD45C}"/>
    <cellStyle name="Normal 2 2 2 53" xfId="361" xr:uid="{D71E0D51-F833-42BC-92EE-27E3EC2A8690}"/>
    <cellStyle name="Normal 2 2 2 54" xfId="367" xr:uid="{5836759A-533B-4A50-80EA-40B0F23BA637}"/>
    <cellStyle name="Normal 2 2 2 55" xfId="373" xr:uid="{DEEED40A-59ED-4533-ADFA-491834CFE20F}"/>
    <cellStyle name="Normal 2 2 2 56" xfId="379" xr:uid="{487B55F5-465E-45C9-BFE0-DBDA95A5EB1F}"/>
    <cellStyle name="Normal 2 2 2 57" xfId="385" xr:uid="{1508EE9F-06F8-4F84-A590-52456DE496C2}"/>
    <cellStyle name="Normal 2 2 2 58" xfId="391" xr:uid="{2E7DDCCA-FF5F-4349-8870-60FFC94E64A3}"/>
    <cellStyle name="Normal 2 2 2 59" xfId="397" xr:uid="{FDEE27AA-B0E7-479B-8BCA-3FD7FB489B5F}"/>
    <cellStyle name="Normal 2 2 2 6" xfId="79" xr:uid="{60905000-1886-477F-9290-6DB71AC4E8F6}"/>
    <cellStyle name="Normal 2 2 2 6 10" xfId="19967" xr:uid="{7CF23536-C349-4B42-B04F-B8E3B2A9B8F1}"/>
    <cellStyle name="Normal 2 2 2 6 11" xfId="17199" xr:uid="{D93F8376-4FDE-40B2-BD8D-4F2B5005F988}"/>
    <cellStyle name="Normal 2 2 2 6 12" xfId="16997" xr:uid="{408A1110-0AA7-4862-AE04-ECAD2305B113}"/>
    <cellStyle name="Normal 2 2 2 6 13" xfId="19907" xr:uid="{30B56B35-DB11-4123-9146-B8C7FF3A2EA6}"/>
    <cellStyle name="Normal 2 2 2 6 2" xfId="13729" xr:uid="{5FA59846-9F39-4130-AAD3-C8B9FF23F159}"/>
    <cellStyle name="Normal 2 2 2 6 3" xfId="14263" xr:uid="{888B42DA-1A3E-47F2-A254-6EB6C7ADEB0C}"/>
    <cellStyle name="Normal 2 2 2 6 4" xfId="14406" xr:uid="{CDA8E1B8-CA0B-4711-A107-4CF61DA31CD0}"/>
    <cellStyle name="Normal 2 2 2 6 5" xfId="14076" xr:uid="{D0B35BC5-07D8-4D91-B527-6A4FFEEA183E}"/>
    <cellStyle name="Normal 2 2 2 6 6" xfId="13780" xr:uid="{37F78A9C-8998-4A81-BAA4-0B3D7AE6E773}"/>
    <cellStyle name="Normal 2 2 2 6 7" xfId="14808" xr:uid="{D1633595-EA41-4A34-A107-1CEF82199543}"/>
    <cellStyle name="Normal 2 2 2 6 8" xfId="16904" xr:uid="{68BB7C60-7DAA-4299-AC59-A8B697088C42}"/>
    <cellStyle name="Normal 2 2 2 6 9" xfId="16327" xr:uid="{4E7968B3-EB6F-4C93-9A77-38EE7A66B233}"/>
    <cellStyle name="Normal 2 2 2 60" xfId="403" xr:uid="{5072329C-0AB5-4E40-8867-454F7CC4441C}"/>
    <cellStyle name="Normal 2 2 2 61" xfId="409" xr:uid="{09DF464D-1727-4761-AE16-8B8317DDC094}"/>
    <cellStyle name="Normal 2 2 2 62" xfId="415" xr:uid="{404D4C07-D1D4-42EE-8EEE-A397B306AA8F}"/>
    <cellStyle name="Normal 2 2 2 63" xfId="421" xr:uid="{7F9D3B31-2F5B-403B-8C24-9B652B8B456F}"/>
    <cellStyle name="Normal 2 2 2 64" xfId="427" xr:uid="{BDB84C1C-CF15-463A-9D21-988890259778}"/>
    <cellStyle name="Normal 2 2 2 65" xfId="433" xr:uid="{71CE3B98-7CF8-4191-85B3-7350306588CE}"/>
    <cellStyle name="Normal 2 2 2 66" xfId="439" xr:uid="{02C96A88-2642-40B7-ABB0-C7635625A217}"/>
    <cellStyle name="Normal 2 2 2 67" xfId="445" xr:uid="{6FC16FD5-41EC-4DA7-A911-B088282700FA}"/>
    <cellStyle name="Normal 2 2 2 68" xfId="451" xr:uid="{0FCC93D4-7D2B-41DD-A6FE-A510672C29AF}"/>
    <cellStyle name="Normal 2 2 2 69" xfId="456" xr:uid="{478113B5-10F2-4419-961A-BD55D6869E37}"/>
    <cellStyle name="Normal 2 2 2 7" xfId="85" xr:uid="{73073797-CEB4-490B-82DC-678520EEBEE3}"/>
    <cellStyle name="Normal 2 2 2 7 10" xfId="20532" xr:uid="{24F30D66-0DCB-4254-8D64-83F442C73811}"/>
    <cellStyle name="Normal 2 2 2 7 11" xfId="20975" xr:uid="{6DD26DEA-5D7F-43A9-BBEE-C0D06940D1C9}"/>
    <cellStyle name="Normal 2 2 2 7 12" xfId="21314" xr:uid="{78CAAD1B-CA38-4FAC-91EE-74687737C2ED}"/>
    <cellStyle name="Normal 2 2 2 7 13" xfId="21520" xr:uid="{1EB81A6A-4EBA-440D-B380-ED6FD647E473}"/>
    <cellStyle name="Normal 2 2 2 7 2" xfId="13747" xr:uid="{D71964AF-9157-4EE6-998D-92A79D931FCD}"/>
    <cellStyle name="Normal 2 2 2 7 3" xfId="13868" xr:uid="{018DBCEC-D581-4A31-816F-1815B443778E}"/>
    <cellStyle name="Normal 2 2 2 7 4" xfId="14256" xr:uid="{B2398364-04C5-4A34-A002-F72975F36AAA}"/>
    <cellStyle name="Normal 2 2 2 7 5" xfId="14180" xr:uid="{0E27DA56-6260-4E23-849C-EE5521A22ED6}"/>
    <cellStyle name="Normal 2 2 2 7 6" xfId="14633" xr:uid="{A9C1A325-C90C-44F9-B072-2A54D0B80E93}"/>
    <cellStyle name="Normal 2 2 2 7 7" xfId="14826" xr:uid="{4960FE21-A2E9-46B3-B355-6E9066708B19}"/>
    <cellStyle name="Normal 2 2 2 7 8" xfId="15561" xr:uid="{AAC214A0-3B8F-4BC8-870F-0D6877D05F8A}"/>
    <cellStyle name="Normal 2 2 2 7 9" xfId="15186" xr:uid="{08B8295A-F2B0-407F-A2ED-47FD34B158C3}"/>
    <cellStyle name="Normal 2 2 2 70" xfId="461" xr:uid="{071EEF97-1EE1-4086-821E-02C870A52DFD}"/>
    <cellStyle name="Normal 2 2 2 71" xfId="44270" xr:uid="{E52D19F8-1925-4D44-A00D-F9B759D1FBF6}"/>
    <cellStyle name="Normal 2 2 2 72" xfId="44300" xr:uid="{E109C580-90EF-49A6-ABEE-B81BE4605A19}"/>
    <cellStyle name="Normal 2 2 2 8" xfId="91" xr:uid="{102F70D7-F805-4631-B2AA-C996422F40EF}"/>
    <cellStyle name="Normal 2 2 2 8 10" xfId="20074" xr:uid="{E83D4F41-7564-4533-887A-C638C7B9354C}"/>
    <cellStyle name="Normal 2 2 2 8 11" xfId="20755" xr:uid="{661F5E6E-286A-4AB7-93F0-8BC0C0E1F5F7}"/>
    <cellStyle name="Normal 2 2 2 8 12" xfId="21145" xr:uid="{5BCF40A1-306D-45B2-8FF0-AE72DB7D68EC}"/>
    <cellStyle name="Normal 2 2 2 8 13" xfId="21431" xr:uid="{330486AC-32F2-4405-958A-2D8C68D0CEDC}"/>
    <cellStyle name="Normal 2 2 2 8 2" xfId="13734" xr:uid="{1E5E915A-B0DB-49C1-AF1A-A0BF028FF7D0}"/>
    <cellStyle name="Normal 2 2 2 8 3" xfId="14149" xr:uid="{49D1CBA7-5788-4D9B-9C9F-5F0B308999B7}"/>
    <cellStyle name="Normal 2 2 2 8 4" xfId="13795" xr:uid="{38779E18-48B3-4BE1-B4BE-00317FB13C9D}"/>
    <cellStyle name="Normal 2 2 2 8 5" xfId="14092" xr:uid="{006B2E03-05FA-42B1-B63E-065BFDE1B647}"/>
    <cellStyle name="Normal 2 2 2 8 6" xfId="14202" xr:uid="{FA96D4EA-BF6C-455A-B7D3-BDCD913B3CC5}"/>
    <cellStyle name="Normal 2 2 2 8 7" xfId="14813" xr:uid="{55D116C7-64FC-48A8-A2B0-D67DB5395DC1}"/>
    <cellStyle name="Normal 2 2 2 8 8" xfId="16431" xr:uid="{D92F88AC-4C9F-434B-AA75-188FA3768A36}"/>
    <cellStyle name="Normal 2 2 2 8 9" xfId="16498" xr:uid="{1CA95777-152D-4CAF-9E10-2EB7E36EEA5A}"/>
    <cellStyle name="Normal 2 2 2 9" xfId="97" xr:uid="{4280ED7F-57BD-46FC-BC4A-FF2807DB1ED9}"/>
    <cellStyle name="Normal 2 2 2 9 10" xfId="20787" xr:uid="{0204F18A-D624-4C2E-A111-989D533F4098}"/>
    <cellStyle name="Normal 2 2 2 9 11" xfId="21171" xr:uid="{4BD69DA9-4C34-4D1B-A0AB-2B43DD1F3FF5}"/>
    <cellStyle name="Normal 2 2 2 9 12" xfId="21451" xr:uid="{894811B9-7158-4AEE-AC51-CEEEEF0FA33D}"/>
    <cellStyle name="Normal 2 2 2 9 13" xfId="21603" xr:uid="{72FEE337-923F-4974-9695-5A9917662C1D}"/>
    <cellStyle name="Normal 2 2 2 9 2" xfId="13753" xr:uid="{56B61D93-743A-477E-8674-2EB1E5B2BF81}"/>
    <cellStyle name="Normal 2 2 2 9 3" xfId="14290" xr:uid="{E9FEE58F-6371-4650-9A69-5047AC840133}"/>
    <cellStyle name="Normal 2 2 2 9 4" xfId="14022" xr:uid="{3B50CFCB-14B6-46C6-BC9F-047670191D81}"/>
    <cellStyle name="Normal 2 2 2 9 5" xfId="14407" xr:uid="{CF5E300E-EDFD-431E-A2B8-2B389ED6862C}"/>
    <cellStyle name="Normal 2 2 2 9 6" xfId="14413" xr:uid="{8C92DFFC-55A6-4182-AED2-81750FB73DC1}"/>
    <cellStyle name="Normal 2 2 2 9 7" xfId="14832" xr:uid="{FDA7735C-0456-485B-84BC-47C56A8FB04D}"/>
    <cellStyle name="Normal 2 2 2 9 8" xfId="15078" xr:uid="{4F8D52DD-D14C-4168-BE50-20A08D066AC1}"/>
    <cellStyle name="Normal 2 2 2 9 9" xfId="15981" xr:uid="{3C0D4E9D-A0DA-4F7C-8CA3-BBDC072296CD}"/>
    <cellStyle name="Normal 2 2 20" xfId="128" xr:uid="{C7126AD0-B932-4C8E-8ED4-ABB7798CBB8B}"/>
    <cellStyle name="Normal 2 2 21" xfId="134" xr:uid="{29E025A2-A092-4E3C-A708-E4CE0AAEB384}"/>
    <cellStyle name="Normal 2 2 22" xfId="140" xr:uid="{6B2B7D40-FD64-4A25-9242-512B951305E2}"/>
    <cellStyle name="Normal 2 2 23" xfId="146" xr:uid="{EB0DA4C1-8894-40B3-9126-CA6E3916D838}"/>
    <cellStyle name="Normal 2 2 24" xfId="152" xr:uid="{91431813-1DA3-402D-95F7-28E7F7182BB7}"/>
    <cellStyle name="Normal 2 2 25" xfId="158" xr:uid="{2A1B5CF1-9518-4F09-8041-5486BDB185D7}"/>
    <cellStyle name="Normal 2 2 26" xfId="164" xr:uid="{9D159544-23A9-49A7-976C-542948E30F01}"/>
    <cellStyle name="Normal 2 2 27" xfId="170" xr:uid="{B9D53A83-9294-4874-9E72-4AD5468834EC}"/>
    <cellStyle name="Normal 2 2 27 2" xfId="13711" xr:uid="{1328ED77-8F4E-4C99-B71B-BE9B0528FEE5}"/>
    <cellStyle name="Normal 2 2 28" xfId="176" xr:uid="{88E9444A-C872-4B28-A8EB-3683617EFD78}"/>
    <cellStyle name="Normal 2 2 28 2" xfId="14165" xr:uid="{EB5CF3AC-10ED-470B-B058-EBD58C728B21}"/>
    <cellStyle name="Normal 2 2 29" xfId="182" xr:uid="{EDA90944-0291-4D89-A93B-7E9D4B984A81}"/>
    <cellStyle name="Normal 2 2 29 2" xfId="13986" xr:uid="{D893C306-CF97-4403-90D8-D88B079EE357}"/>
    <cellStyle name="Normal 2 2 3" xfId="41" xr:uid="{22F1D0F4-FF22-4B40-8963-98E546458880}"/>
    <cellStyle name="Normal 2 2 3 10" xfId="13596" xr:uid="{5C6D35A2-17FF-4E4D-AE03-EEC26218CF8D}"/>
    <cellStyle name="Normal 2 2 3 11" xfId="13599" xr:uid="{8F3747F8-BE61-4251-BA8C-023332057A45}"/>
    <cellStyle name="Normal 2 2 3 12" xfId="13649" xr:uid="{7D0270D4-0F47-40BB-92BC-1A7DABE79BFF}"/>
    <cellStyle name="Normal 2 2 3 13" xfId="13622" xr:uid="{CE7ED4AE-F643-4D3D-AA1B-C0ADFFF998D9}"/>
    <cellStyle name="Normal 2 2 3 14" xfId="13652" xr:uid="{84D0325E-36C4-4273-A97B-DDC9331C0106}"/>
    <cellStyle name="Normal 2 2 3 15" xfId="13648" xr:uid="{E0233050-F716-46C9-A7AC-148FEB55E09C}"/>
    <cellStyle name="Normal 2 2 3 16" xfId="13715" xr:uid="{E97FB071-7338-4463-8D14-94C9095FD54A}"/>
    <cellStyle name="Normal 2 2 3 17" xfId="14051" xr:uid="{0A85BB6B-F616-4C06-9140-CE12F2CFBD72}"/>
    <cellStyle name="Normal 2 2 3 18" xfId="14310" xr:uid="{ED62CB80-3B95-45EE-9108-2DECF404F1DA}"/>
    <cellStyle name="Normal 2 2 3 19" xfId="14168" xr:uid="{516CC936-FDC7-4AB7-B47D-6C0BD25B407C}"/>
    <cellStyle name="Normal 2 2 3 2" xfId="13394" xr:uid="{BE554CCB-7D35-4E63-9300-680D688F9998}"/>
    <cellStyle name="Normal 2 2 3 2 10" xfId="15794" xr:uid="{BBAA71D4-3E74-48EF-8BC5-2BF7538CBD39}"/>
    <cellStyle name="Normal 2 2 3 2 11" xfId="15162" xr:uid="{6F64E273-1485-48C7-A763-493807C42D53}"/>
    <cellStyle name="Normal 2 2 3 2 12" xfId="20539" xr:uid="{C2B2103D-8D3C-4A83-B7B5-0632110ED1E4}"/>
    <cellStyle name="Normal 2 2 3 2 13" xfId="20981" xr:uid="{5210D934-0217-485A-8E2D-9B8DA863431C}"/>
    <cellStyle name="Normal 2 2 3 2 14" xfId="21319" xr:uid="{53A46C8D-20BD-4F98-9160-FD4457C0FB93}"/>
    <cellStyle name="Normal 2 2 3 2 15" xfId="21523" xr:uid="{F84CBF79-AA57-4E88-87D5-84F813390BF0}"/>
    <cellStyle name="Normal 2 2 3 2 2" xfId="13402" xr:uid="{13A04A10-297C-44BD-9D10-6A9698B30B41}"/>
    <cellStyle name="Normal 2 2 3 2 2 10" xfId="20636" xr:uid="{A8A2AD4B-F99A-48B9-B9B6-89CB64A0EF3A}"/>
    <cellStyle name="Normal 2 2 3 2 2 11" xfId="21057" xr:uid="{FF910729-D6DD-47F2-981B-62F00EB67563}"/>
    <cellStyle name="Normal 2 2 3 2 2 12" xfId="21371" xr:uid="{EDB1229D-2B7B-4C93-8826-9B627D0778A9}"/>
    <cellStyle name="Normal 2 2 3 2 2 13" xfId="21554" xr:uid="{312E502F-45FC-4870-BB9B-BE0A72D1D53A}"/>
    <cellStyle name="Normal 2 2 3 2 2 2" xfId="13737" xr:uid="{D3DE306A-78E8-4FB6-A1E6-27AEFB57C7AD}"/>
    <cellStyle name="Normal 2 2 3 2 2 3" xfId="14069" xr:uid="{ED3CA276-1D36-4509-A6A2-6DE3B00B2A83}"/>
    <cellStyle name="Normal 2 2 3 2 2 4" xfId="14549" xr:uid="{B58EA897-E05A-4976-8B28-5874102939B0}"/>
    <cellStyle name="Normal 2 2 3 2 2 5" xfId="14338" xr:uid="{D06FD317-CBCF-4588-A6DD-F01C0780E0E1}"/>
    <cellStyle name="Normal 2 2 3 2 2 6" xfId="14660" xr:uid="{CBBE9CF4-CB8D-4228-AFB2-1A3B66603F1B}"/>
    <cellStyle name="Normal 2 2 3 2 2 7" xfId="14816" xr:uid="{42B0714E-053E-4A72-BAD3-2439BD780B0E}"/>
    <cellStyle name="Normal 2 2 3 2 2 8" xfId="16271" xr:uid="{28B69ADA-EECC-4897-B36B-DBF70F930504}"/>
    <cellStyle name="Normal 2 2 3 2 2 9" xfId="15652" xr:uid="{3ACA720D-9743-40D3-BAB3-F7BFA3330778}"/>
    <cellStyle name="Normal 2 2 3 2 3" xfId="13422" xr:uid="{E0C0E0C9-81FD-4DAE-8DD8-5CAA23E1A301}"/>
    <cellStyle name="Normal 2 2 3 2 3 10" xfId="20451" xr:uid="{63C55D67-B782-4D3D-8A14-0C30C5153B2B}"/>
    <cellStyle name="Normal 2 2 3 2 3 11" xfId="20905" xr:uid="{E13F298C-932E-4B20-AA0B-98C9934984C7}"/>
    <cellStyle name="Normal 2 2 3 2 3 12" xfId="21261" xr:uid="{6B907A6F-A7DD-477D-A73C-2D5FD78DC341}"/>
    <cellStyle name="Normal 2 2 3 2 3 13" xfId="21496" xr:uid="{AFAEE761-CC84-47CF-8B77-EFFE96C8EEA8}"/>
    <cellStyle name="Normal 2 2 3 2 3 2" xfId="13764" xr:uid="{2F1BC857-ADA0-47A8-9D30-80676FA0F35E}"/>
    <cellStyle name="Normal 2 2 3 2 3 3" xfId="13791" xr:uid="{050A5EE3-A6A9-446D-87B5-72D066CBB096}"/>
    <cellStyle name="Normal 2 2 3 2 3 4" xfId="13991" xr:uid="{67348F53-9A45-42F7-BDE0-D1E85909E8E9}"/>
    <cellStyle name="Normal 2 2 3 2 3 5" xfId="14587" xr:uid="{9BA34C1B-B090-465E-A872-927AF0C5A33A}"/>
    <cellStyle name="Normal 2 2 3 2 3 6" xfId="13907" xr:uid="{D8504885-3B14-4406-8F3F-87D5927D5049}"/>
    <cellStyle name="Normal 2 2 3 2 3 7" xfId="14845" xr:uid="{6705A928-ECE8-4344-A7A1-8E59F685CEBC}"/>
    <cellStyle name="Normal 2 2 3 2 3 8" xfId="16033" xr:uid="{1403EAA2-E1FE-401F-AFF8-7D4059940BE6}"/>
    <cellStyle name="Normal 2 2 3 2 3 9" xfId="17195" xr:uid="{89F25450-3EE6-4185-87B2-D693C504FA50}"/>
    <cellStyle name="Normal 2 2 3 2 4" xfId="13720" xr:uid="{235A0466-A046-4C3D-B190-B1AE8E30A822}"/>
    <cellStyle name="Normal 2 2 3 2 5" xfId="13961" xr:uid="{903BC385-2B09-4A36-89FE-1916B953FD0D}"/>
    <cellStyle name="Normal 2 2 3 2 6" xfId="14014" xr:uid="{049C858F-43E8-4275-9786-CD2FE2E5F3BB}"/>
    <cellStyle name="Normal 2 2 3 2 7" xfId="14236" xr:uid="{72CAE402-20E8-455A-89C1-3E3F4AE0AF73}"/>
    <cellStyle name="Normal 2 2 3 2 8" xfId="13924" xr:uid="{C7F48E9B-6A58-44A2-9A16-AD2375FB811C}"/>
    <cellStyle name="Normal 2 2 3 2 9" xfId="14799" xr:uid="{09096ED8-073E-4F3B-A7E7-E22209713F6C}"/>
    <cellStyle name="Normal 2 2 3 20" xfId="14525" xr:uid="{DE586C2F-D1C1-4A1A-A6A3-9D4906D204F6}"/>
    <cellStyle name="Normal 2 2 3 21" xfId="14794" xr:uid="{6D198919-F7D2-4100-93B1-1D506A7426BE}"/>
    <cellStyle name="Normal 2 2 3 22" xfId="16198" xr:uid="{CB30203C-AA94-49A1-A477-14CF028AE2BD}"/>
    <cellStyle name="Normal 2 2 3 23" xfId="16044" xr:uid="{99A5E2FC-23E8-4C35-BC29-F161744FB24E}"/>
    <cellStyle name="Normal 2 2 3 24" xfId="20193" xr:uid="{C5A5B2CE-E72A-4394-924E-FBDA9246E332}"/>
    <cellStyle name="Normal 2 2 3 25" xfId="20701" xr:uid="{0A4FB08F-A328-4A3B-8403-9CA38C6AA483}"/>
    <cellStyle name="Normal 2 2 3 26" xfId="21104" xr:uid="{FF3C91DA-B182-4E94-8B87-F7D890C165D1}"/>
    <cellStyle name="Normal 2 2 3 27" xfId="21400" xr:uid="{485C47B3-BC61-41CC-8BC5-384903C91428}"/>
    <cellStyle name="Normal 2 2 3 28" xfId="13392" xr:uid="{0CF21E4F-4396-4BA4-A173-33041019793D}"/>
    <cellStyle name="Normal 2 2 3 29" xfId="44260" xr:uid="{52AA0DAF-ED42-4B8D-910F-66C13CA3FD1B}"/>
    <cellStyle name="Normal 2 2 3 3" xfId="13396" xr:uid="{1E6631C5-BE19-4A85-88D1-DD71483DB441}"/>
    <cellStyle name="Normal 2 2 3 3 10" xfId="15389" xr:uid="{88C88EA6-3A1F-4066-8677-69B222380D65}"/>
    <cellStyle name="Normal 2 2 3 3 11" xfId="15198" xr:uid="{4A8AC816-A4F2-4193-B13C-8CBFCE8376FA}"/>
    <cellStyle name="Normal 2 2 3 3 12" xfId="20569" xr:uid="{9BF94B81-01D5-4C59-9D13-CDD765B08E8B}"/>
    <cellStyle name="Normal 2 2 3 3 13" xfId="21005" xr:uid="{A47D6447-14E8-4112-9ABF-60BBC10DD85A}"/>
    <cellStyle name="Normal 2 2 3 3 14" xfId="21336" xr:uid="{4C5B52BB-9FB1-4269-AD00-C3E9DB166FA5}"/>
    <cellStyle name="Normal 2 2 3 3 15" xfId="21531" xr:uid="{92D9FDEF-1C83-4669-9EC1-E1F1ED34A90E}"/>
    <cellStyle name="Normal 2 2 3 3 2" xfId="13408" xr:uid="{066CC7FC-6BCC-47D9-A535-330A050D94E5}"/>
    <cellStyle name="Normal 2 2 3 3 2 10" xfId="20314" xr:uid="{34317D05-4821-4527-8487-7751548F565B}"/>
    <cellStyle name="Normal 2 2 3 3 2 11" xfId="20358" xr:uid="{7DD1C6BB-9958-4310-87FF-757127DFA251}"/>
    <cellStyle name="Normal 2 2 3 3 2 12" xfId="20830" xr:uid="{16396270-F556-46DB-AF9C-6163F10EB057}"/>
    <cellStyle name="Normal 2 2 3 3 2 13" xfId="21202" xr:uid="{C0E7E7B4-8B13-4269-AB34-EB87E6E02826}"/>
    <cellStyle name="Normal 2 2 3 3 2 2" xfId="13744" xr:uid="{D72D55A5-3A29-42DE-BA1C-06DD8C1162E4}"/>
    <cellStyle name="Normal 2 2 3 3 2 3" xfId="13938" xr:uid="{CDF05D10-E7A8-4D12-9C1D-D5A09A08D6D9}"/>
    <cellStyle name="Normal 2 2 3 3 2 4" xfId="14421" xr:uid="{2FB23E61-A7E2-4038-B8ED-BFFE219363D4}"/>
    <cellStyle name="Normal 2 2 3 3 2 5" xfId="13835" xr:uid="{7C182AF7-14A4-4532-B00C-E2ED0EA77692}"/>
    <cellStyle name="Normal 2 2 3 3 2 6" xfId="14554" xr:uid="{3CFD30A9-9624-4385-9690-25645C8D4CC5}"/>
    <cellStyle name="Normal 2 2 3 3 2 7" xfId="14823" xr:uid="{984B12AF-8C29-46E5-BE39-F436EC188C5A}"/>
    <cellStyle name="Normal 2 2 3 3 2 8" xfId="15713" xr:uid="{A542DD6D-35FB-4F3C-ABE6-2365673246EB}"/>
    <cellStyle name="Normal 2 2 3 3 2 9" xfId="15015" xr:uid="{AD61774F-B0D3-40F5-A88D-C23689AD2A31}"/>
    <cellStyle name="Normal 2 2 3 3 3" xfId="13427" xr:uid="{FFA91EE0-A882-45CE-8647-E29C239866CB}"/>
    <cellStyle name="Normal 2 2 3 3 3 10" xfId="20739" xr:uid="{A5DAB39F-B3C3-4993-9602-EA541240CEC0}"/>
    <cellStyle name="Normal 2 2 3 3 3 11" xfId="21136" xr:uid="{26A3A496-C377-4FE3-9554-8D21DA7E01BB}"/>
    <cellStyle name="Normal 2 2 3 3 3 12" xfId="21423" xr:uid="{6A12591A-DE68-478D-B41A-5782A4741F11}"/>
    <cellStyle name="Normal 2 2 3 3 3 13" xfId="21591" xr:uid="{7B66E4D3-86F4-4C43-AE72-A5E97315F230}"/>
    <cellStyle name="Normal 2 2 3 3 3 2" xfId="13769" xr:uid="{F5F4C7EF-BF95-43B3-8C28-F8DA6E1EEDC0}"/>
    <cellStyle name="Normal 2 2 3 3 3 3" xfId="13910" xr:uid="{40A7A028-75FA-45EB-8417-9995DB1DED54}"/>
    <cellStyle name="Normal 2 2 3 3 3 4" xfId="14359" xr:uid="{EFA9E729-A056-4B07-A093-840BA0489FB6}"/>
    <cellStyle name="Normal 2 2 3 3 3 5" xfId="14414" xr:uid="{9DE4C463-362A-48FC-935C-564C0BB623FC}"/>
    <cellStyle name="Normal 2 2 3 3 3 6" xfId="13956" xr:uid="{B24430EA-811F-46C2-8882-9116B252F2FF}"/>
    <cellStyle name="Normal 2 2 3 3 3 7" xfId="14850" xr:uid="{6075824B-C90F-463A-8E7F-91AC26003E52}"/>
    <cellStyle name="Normal 2 2 3 3 3 8" xfId="15640" xr:uid="{59CCC983-8CB6-4F5D-8CA5-51CC22A6EAF8}"/>
    <cellStyle name="Normal 2 2 3 3 3 9" xfId="15890" xr:uid="{B86CD1E9-B1F7-43C6-B0B5-79289F5CE60A}"/>
    <cellStyle name="Normal 2 2 3 3 4" xfId="13725" xr:uid="{C172D91B-7E0A-4808-B576-2C7D77C35BB6}"/>
    <cellStyle name="Normal 2 2 3 3 5" xfId="14375" xr:uid="{E8122DBE-7605-4134-93F2-44F0484D59F9}"/>
    <cellStyle name="Normal 2 2 3 3 6" xfId="13778" xr:uid="{A2E69B99-6293-49C0-ABCF-A85ACE13FEA3}"/>
    <cellStyle name="Normal 2 2 3 3 7" xfId="14302" xr:uid="{5429D01E-74BE-4384-9D7B-A29BDF321D1D}"/>
    <cellStyle name="Normal 2 2 3 3 8" xfId="14042" xr:uid="{7B74239D-DA35-4666-9D13-50F8AA071986}"/>
    <cellStyle name="Normal 2 2 3 3 9" xfId="14804" xr:uid="{FFF9E661-2A69-4430-96F8-F2EACDC44264}"/>
    <cellStyle name="Normal 2 2 3 4" xfId="13398" xr:uid="{BD833382-97A3-4CBE-8A4D-4C2C66101733}"/>
    <cellStyle name="Normal 2 2 3 4 10" xfId="19881" xr:uid="{0868949E-ACCA-48F8-BDEF-E4A93B094EA2}"/>
    <cellStyle name="Normal 2 2 3 4 11" xfId="19039" xr:uid="{99EF7DDE-5016-4375-B8D5-F34F7549AE4F}"/>
    <cellStyle name="Normal 2 2 3 4 12" xfId="16511" xr:uid="{DCF2BBAE-B45F-4B5D-AC00-7F2B9F7E27A1}"/>
    <cellStyle name="Normal 2 2 3 4 13" xfId="15183" xr:uid="{8281EB86-CEB4-4518-839C-B509472A401A}"/>
    <cellStyle name="Normal 2 2 3 4 2" xfId="13730" xr:uid="{54F3D513-7C47-4CF3-BB4E-7CD349781D7C}"/>
    <cellStyle name="Normal 2 2 3 4 3" xfId="13836" xr:uid="{D1298EA3-B6AA-4EEB-BC97-537D1875C722}"/>
    <cellStyle name="Normal 2 2 3 4 4" xfId="13886" xr:uid="{AFDF7F32-6D2D-4120-9178-BAF5FDAD4CD1}"/>
    <cellStyle name="Normal 2 2 3 4 5" xfId="14404" xr:uid="{71F0EF63-25BD-4E94-8B45-59559612FABA}"/>
    <cellStyle name="Normal 2 2 3 4 6" xfId="14519" xr:uid="{1888699D-117F-412D-8BD8-46F23254773E}"/>
    <cellStyle name="Normal 2 2 3 4 7" xfId="14809" xr:uid="{44AF98F4-F063-4661-9F84-5327C646CCF8}"/>
    <cellStyle name="Normal 2 2 3 4 8" xfId="16818" xr:uid="{4BD7A794-5DA2-41D7-9E40-F747B71DFCF0}"/>
    <cellStyle name="Normal 2 2 3 4 9" xfId="16553" xr:uid="{BD520B35-0061-44CB-A7F9-4A62F8D8B235}"/>
    <cellStyle name="Normal 2 2 3 5" xfId="13412" xr:uid="{193ADBFE-BEA6-4A0A-831B-C6E52E3129FB}"/>
    <cellStyle name="Normal 2 2 3 5 10" xfId="19983" xr:uid="{DA3FD6B1-FF34-486C-AD22-F0724A8CC166}"/>
    <cellStyle name="Normal 2 2 3 5 11" xfId="19098" xr:uid="{8C768F2F-9D6E-4F59-A0BB-2A56F6B46601}"/>
    <cellStyle name="Normal 2 2 3 5 12" xfId="15818" xr:uid="{D91FD731-89D3-4373-AEC7-43CC53B141FF}"/>
    <cellStyle name="Normal 2 2 3 5 13" xfId="19069" xr:uid="{0DD57513-D0CC-4467-87E0-067277C4BBC0}"/>
    <cellStyle name="Normal 2 2 3 5 2" xfId="13752" xr:uid="{AC3AE434-CEAF-4EE7-B39E-2F38C4A06908}"/>
    <cellStyle name="Normal 2 2 3 5 3" xfId="14308" xr:uid="{66809ECB-7673-4C70-99CA-5F138E5174B0}"/>
    <cellStyle name="Normal 2 2 3 5 4" xfId="14327" xr:uid="{E89C4E88-4D89-42A6-AAA2-2541F4B777EC}"/>
    <cellStyle name="Normal 2 2 3 5 5" xfId="14102" xr:uid="{4C670D4B-E305-45DE-B1FE-E4F0E96A7DE9}"/>
    <cellStyle name="Normal 2 2 3 5 6" xfId="14093" xr:uid="{AA5B9180-5C8B-41BE-91FD-382429369D9E}"/>
    <cellStyle name="Normal 2 2 3 5 7" xfId="14831" xr:uid="{6AC6AFB9-45B9-45BA-8E45-DB3F8F32502E}"/>
    <cellStyle name="Normal 2 2 3 5 8" xfId="15154" xr:uid="{D29BD94A-B208-4ED2-B714-7AB82BDFCF78}"/>
    <cellStyle name="Normal 2 2 3 5 9" xfId="16893" xr:uid="{DC693E46-5591-420C-900F-ACA73403EFF9}"/>
    <cellStyle name="Normal 2 2 3 6" xfId="13414" xr:uid="{88B46B1B-3465-42B1-9E3D-FF6F696A4A26}"/>
    <cellStyle name="Normal 2 2 3 6 10" xfId="20650" xr:uid="{B419F442-9ECA-4D37-9AD0-2ECF39C44F35}"/>
    <cellStyle name="Normal 2 2 3 6 11" xfId="21068" xr:uid="{99637DDF-CCA9-4CED-B7CF-022E93FEF333}"/>
    <cellStyle name="Normal 2 2 3 6 12" xfId="21377" xr:uid="{3ECE5469-44E9-4FB3-92C3-E198A837AC6D}"/>
    <cellStyle name="Normal 2 2 3 6 13" xfId="21559" xr:uid="{F3D7AEB6-50D0-4E1D-923C-3A7AD2F6B329}"/>
    <cellStyle name="Normal 2 2 3 6 2" xfId="13755" xr:uid="{0164C67E-8CB8-43CB-9044-29F152918F6B}"/>
    <cellStyle name="Normal 2 2 3 6 3" xfId="13834" xr:uid="{E8BB80D9-702F-4B86-89B0-F545FE36B0DE}"/>
    <cellStyle name="Normal 2 2 3 6 4" xfId="13973" xr:uid="{86274C3A-A4E5-415D-990F-041FD159927A}"/>
    <cellStyle name="Normal 2 2 3 6 5" xfId="14084" xr:uid="{DE994462-B3A7-4337-B230-2795BB64ADCF}"/>
    <cellStyle name="Normal 2 2 3 6 6" xfId="13775" xr:uid="{BDEF773B-6855-457A-BAAB-F961F27B5F44}"/>
    <cellStyle name="Normal 2 2 3 6 7" xfId="14834" xr:uid="{31B5F901-44B5-42DB-82FE-032408FCCA41}"/>
    <cellStyle name="Normal 2 2 3 6 8" xfId="16814" xr:uid="{4CC8F7C0-EFBB-4585-B335-9C614AC48A36}"/>
    <cellStyle name="Normal 2 2 3 6 9" xfId="16889" xr:uid="{6D54D914-F7B7-4907-A140-6BF911A32727}"/>
    <cellStyle name="Normal 2 2 3 7" xfId="13415" xr:uid="{8DB7D3AE-D836-46C8-AAE4-FA165D2A77DE}"/>
    <cellStyle name="Normal 2 2 3 7 10" xfId="20311" xr:uid="{AC09EAC6-5D1B-4413-8167-3CE3E1EE5209}"/>
    <cellStyle name="Normal 2 2 3 7 11" xfId="20537" xr:uid="{4E0DBBA3-0141-4155-B6FE-0D5E9FA89672}"/>
    <cellStyle name="Normal 2 2 3 7 12" xfId="20979" xr:uid="{B1DF8E04-75C8-4D17-AA1C-48D9F10BEA98}"/>
    <cellStyle name="Normal 2 2 3 7 13" xfId="21317" xr:uid="{29294A0D-A205-4B91-9E45-08C5DFA8FD09}"/>
    <cellStyle name="Normal 2 2 3 7 2" xfId="13756" xr:uid="{9558CA7F-A9B0-4BDF-B89C-42A5EACA17D7}"/>
    <cellStyle name="Normal 2 2 3 7 3" xfId="14240" xr:uid="{E0FA1137-CA36-43E0-B268-DB0C7253F8F2}"/>
    <cellStyle name="Normal 2 2 3 7 4" xfId="14373" xr:uid="{9CAA49BB-2BDC-439E-BC54-31D5ED329AD0}"/>
    <cellStyle name="Normal 2 2 3 7 5" xfId="14266" xr:uid="{B486F46B-FDA9-4EF7-A1C9-9EB1BC9BB92E}"/>
    <cellStyle name="Normal 2 2 3 7 6" xfId="14551" xr:uid="{C3344306-62F9-448C-80D7-8D3197F75A15}"/>
    <cellStyle name="Normal 2 2 3 7 7" xfId="14835" xr:uid="{50A542CD-FD6F-468F-8866-E82333385F81}"/>
    <cellStyle name="Normal 2 2 3 7 8" xfId="16735" xr:uid="{58BE3C1D-DBB1-4029-95BA-DA6762DDC531}"/>
    <cellStyle name="Normal 2 2 3 7 9" xfId="15473" xr:uid="{B5D6719A-4D45-40A8-8753-0593D91795D4}"/>
    <cellStyle name="Normal 2 2 3 8" xfId="13418" xr:uid="{EFF9A5B7-0576-444A-8235-E41406114837}"/>
    <cellStyle name="Normal 2 2 3 8 10" xfId="20649" xr:uid="{CBF0E7C2-E7AB-40AA-BFF7-7C5DC6D7FB23}"/>
    <cellStyle name="Normal 2 2 3 8 11" xfId="21067" xr:uid="{6ECC6F7E-5416-4251-B1D6-45EE38F6A2A6}"/>
    <cellStyle name="Normal 2 2 3 8 12" xfId="21376" xr:uid="{C450DC79-7289-4F0C-A28F-2E1A0F84FEE6}"/>
    <cellStyle name="Normal 2 2 3 8 13" xfId="21558" xr:uid="{4B433F18-BF68-451C-AF74-5E226CD6BA50}"/>
    <cellStyle name="Normal 2 2 3 8 2" xfId="13759" xr:uid="{0937779A-BFC5-48DB-872D-28AE3AA9D1F3}"/>
    <cellStyle name="Normal 2 2 3 8 3" xfId="14121" xr:uid="{2F4322F6-5227-43CA-AE22-F316E5FD195B}"/>
    <cellStyle name="Normal 2 2 3 8 4" xfId="13876" xr:uid="{D939F94E-CC33-44B5-B869-6AD3093B3BD3}"/>
    <cellStyle name="Normal 2 2 3 8 5" xfId="14336" xr:uid="{AA2922EC-3862-434C-8ACE-8C7AC6B03A2D}"/>
    <cellStyle name="Normal 2 2 3 8 6" xfId="14244" xr:uid="{874A535B-88F5-4167-8675-8EAD5463FCC0}"/>
    <cellStyle name="Normal 2 2 3 8 7" xfId="14840" xr:uid="{92A38790-CE54-4E17-B016-3D78C90DB186}"/>
    <cellStyle name="Normal 2 2 3 8 8" xfId="14996" xr:uid="{FA506DE5-19D6-4B57-8CBE-53DB467147BF}"/>
    <cellStyle name="Normal 2 2 3 8 9" xfId="15376" xr:uid="{66366499-445F-40B9-9A0B-44BB80E34987}"/>
    <cellStyle name="Normal 2 2 3 9" xfId="13471" xr:uid="{6EEEA450-D1A9-4402-B9D8-F764252AF213}"/>
    <cellStyle name="Normal 2 2 30" xfId="188" xr:uid="{4AABBEA0-9313-46D9-AF23-74F8F9F2722F}"/>
    <cellStyle name="Normal 2 2 30 2" xfId="14279" xr:uid="{158CBEDD-E768-4211-8BBF-C6FEC9C18003}"/>
    <cellStyle name="Normal 2 2 31" xfId="194" xr:uid="{21AA3033-FA92-469B-81DF-A4B74FB89CC6}"/>
    <cellStyle name="Normal 2 2 31 2" xfId="14094" xr:uid="{F7158BB6-BF2E-4F76-86D8-14D597D837E3}"/>
    <cellStyle name="Normal 2 2 32" xfId="200" xr:uid="{E0EF6E7D-E2BD-4B9D-878D-E278AEE52256}"/>
    <cellStyle name="Normal 2 2 32 2" xfId="16531" xr:uid="{DF34F97E-6A85-43DF-8C28-D9E574A92BAB}"/>
    <cellStyle name="Normal 2 2 32 2 2" xfId="19855" xr:uid="{693F1E12-354C-492E-B573-05E04ED145ED}"/>
    <cellStyle name="Normal 2 2 32 2 3" xfId="17067" xr:uid="{EDCEA1C5-E229-40BE-AEA8-24A553821D95}"/>
    <cellStyle name="Normal 2 2 32 2 4" xfId="20531" xr:uid="{8DC0676A-6753-4407-B1DC-33C301B312B3}"/>
    <cellStyle name="Normal 2 2 32 2 5" xfId="20974" xr:uid="{7A9B2337-5DF8-4DC9-BB0E-3F8B4DDCBE44}"/>
    <cellStyle name="Normal 2 2 32 2 6" xfId="21313" xr:uid="{C68F5ACD-0C60-48C5-A4C1-A0CD04D45C96}"/>
    <cellStyle name="Normal 2 2 32 3" xfId="20495" xr:uid="{5143E5B6-890D-4F74-9FC6-B5BC06EF8611}"/>
    <cellStyle name="Normal 2 2 32 4" xfId="20945" xr:uid="{395C038A-7660-4F58-A06E-E9F99FEE891B}"/>
    <cellStyle name="Normal 2 2 32 5" xfId="21291" xr:uid="{C6D0B577-6F8D-476D-900E-CE3D844BC6B9}"/>
    <cellStyle name="Normal 2 2 32 6" xfId="21509" xr:uid="{879BF958-DA58-45EE-9088-5E0A5EC89EFC}"/>
    <cellStyle name="Normal 2 2 32 7" xfId="14789" xr:uid="{43969E93-A0CF-4BA5-880A-E36BFB68027A}"/>
    <cellStyle name="Normal 2 2 33" xfId="206" xr:uid="{72D7F320-567A-46CE-9E49-CC327B6F6224}"/>
    <cellStyle name="Normal 2 2 33 2" xfId="16502" xr:uid="{160ABB5E-EAE7-4F04-8316-476CF436F30B}"/>
    <cellStyle name="Normal 2 2 34" xfId="212" xr:uid="{B3177EC6-EE0C-404F-B5DF-879417483795}"/>
    <cellStyle name="Normal 2 2 34 2" xfId="16434" xr:uid="{9B8ECE83-C808-4787-9F0C-D9EB4946E7C6}"/>
    <cellStyle name="Normal 2 2 35" xfId="218" xr:uid="{B16B2F0D-B748-4017-8DCE-251C1F2C7F75}"/>
    <cellStyle name="Normal 2 2 35 2" xfId="20581" xr:uid="{C4340E24-0ACF-46E6-8014-AB64D1320D0B}"/>
    <cellStyle name="Normal 2 2 36" xfId="224" xr:uid="{DA5C6A69-53E8-47A4-A763-A8E0F6A136B7}"/>
    <cellStyle name="Normal 2 2 36 2" xfId="21012" xr:uid="{2B348E37-699C-4C5F-A84C-6D76D54D0AF1}"/>
    <cellStyle name="Normal 2 2 37" xfId="230" xr:uid="{760B5551-FEA1-4B9C-8235-6E7459799384}"/>
    <cellStyle name="Normal 2 2 37 2" xfId="21339" xr:uid="{D4E30537-5432-47EB-9B7D-33216C70302E}"/>
    <cellStyle name="Normal 2 2 38" xfId="236" xr:uid="{AB909641-D339-44B1-BD27-F9C19ECA0BC6}"/>
    <cellStyle name="Normal 2 2 38 2" xfId="21534" xr:uid="{61BA8DC6-82F1-4896-8F55-C09365E1C9CF}"/>
    <cellStyle name="Normal 2 2 39" xfId="242" xr:uid="{5DB4A023-AC7A-4086-A2F0-B0987B712D4B}"/>
    <cellStyle name="Normal 2 2 4" xfId="43" xr:uid="{E68EAB63-F8A8-4A36-A3F1-B9200FE5E66D}"/>
    <cellStyle name="Normal 2 2 40" xfId="248" xr:uid="{E85922FF-0F2D-4060-A1BF-42DBF2E10D98}"/>
    <cellStyle name="Normal 2 2 41" xfId="254" xr:uid="{2E56864E-0329-45D2-B909-1A14B0F25B0B}"/>
    <cellStyle name="Normal 2 2 42" xfId="260" xr:uid="{DE921192-E215-4E26-82E9-4C626BB8A131}"/>
    <cellStyle name="Normal 2 2 43" xfId="266" xr:uid="{AC614E9A-5565-4C9B-81C1-E11D0CDE7227}"/>
    <cellStyle name="Normal 2 2 44" xfId="272" xr:uid="{4D512B8F-16E0-4995-AFE0-D68650E5D83A}"/>
    <cellStyle name="Normal 2 2 45" xfId="278" xr:uid="{518550B1-502D-477E-80C1-750853527737}"/>
    <cellStyle name="Normal 2 2 46" xfId="284" xr:uid="{0A8A1EB0-9F34-4E07-BFBA-0B76628CB1E6}"/>
    <cellStyle name="Normal 2 2 47" xfId="290" xr:uid="{DDBB000F-241D-4A2D-B8B8-7F3C7FFFC2C4}"/>
    <cellStyle name="Normal 2 2 48" xfId="296" xr:uid="{452F7E4A-9809-4EA0-8410-CB47904254DF}"/>
    <cellStyle name="Normal 2 2 49" xfId="302" xr:uid="{8293A2A8-E5B0-4D7D-A6B0-F693895E29F9}"/>
    <cellStyle name="Normal 2 2 5" xfId="45" xr:uid="{0B739E42-8C09-40A4-B096-9CE272A80D71}"/>
    <cellStyle name="Normal 2 2 50" xfId="308" xr:uid="{4002B0F0-FAF2-4F7C-B2B5-A7AEFDDA339A}"/>
    <cellStyle name="Normal 2 2 51" xfId="314" xr:uid="{D929A787-79C2-479F-88FF-C52ED592E4B9}"/>
    <cellStyle name="Normal 2 2 52" xfId="320" xr:uid="{C88BF887-551E-4891-989C-DECA2F797654}"/>
    <cellStyle name="Normal 2 2 53" xfId="326" xr:uid="{C44C8673-906F-4B22-9EEB-919EC2351788}"/>
    <cellStyle name="Normal 2 2 54" xfId="332" xr:uid="{0061AF6D-92F6-45B0-A2FD-2E41D7FB86AF}"/>
    <cellStyle name="Normal 2 2 55" xfId="338" xr:uid="{4555C309-0C74-4DE3-B57D-4AAA67E0834D}"/>
    <cellStyle name="Normal 2 2 56" xfId="344" xr:uid="{8A8EAE14-89F8-46C8-A35F-E870191264DC}"/>
    <cellStyle name="Normal 2 2 57" xfId="350" xr:uid="{5ECF86D3-31DC-4FA0-B8F7-3247995330B5}"/>
    <cellStyle name="Normal 2 2 58" xfId="356" xr:uid="{F6BD00CE-39D9-4981-A42F-A39A99420A14}"/>
    <cellStyle name="Normal 2 2 59" xfId="362" xr:uid="{549C936D-8492-42C2-B78C-38F1CEEC56EA}"/>
    <cellStyle name="Normal 2 2 6" xfId="47" xr:uid="{3C267F20-D774-4E40-8BA1-F5DCB46D9540}"/>
    <cellStyle name="Normal 2 2 60" xfId="368" xr:uid="{42716567-043E-4E0B-A00B-3A91CF731764}"/>
    <cellStyle name="Normal 2 2 61" xfId="374" xr:uid="{63403CB4-328C-4893-8738-B98C9DC2A2B7}"/>
    <cellStyle name="Normal 2 2 62" xfId="380" xr:uid="{C76ED194-693D-48B9-A15B-C6390DA7B163}"/>
    <cellStyle name="Normal 2 2 63" xfId="386" xr:uid="{0E754A02-3FA8-485C-A7F9-AF774AFF2FA3}"/>
    <cellStyle name="Normal 2 2 64" xfId="392" xr:uid="{FCF1260F-4070-49FD-B67B-08C087844506}"/>
    <cellStyle name="Normal 2 2 65" xfId="398" xr:uid="{841533DC-E689-4222-A724-F7A253406E17}"/>
    <cellStyle name="Normal 2 2 66" xfId="404" xr:uid="{60D94782-6C72-4C77-93A9-6ED029682B5D}"/>
    <cellStyle name="Normal 2 2 67" xfId="410" xr:uid="{FEBFFDB9-3D5A-42B1-B2DB-BCF40394016F}"/>
    <cellStyle name="Normal 2 2 68" xfId="416" xr:uid="{D93C7FBF-270C-4D8E-9A4A-2C4A9FA726CE}"/>
    <cellStyle name="Normal 2 2 69" xfId="422" xr:uid="{109B45ED-B1AA-4225-885C-1D486192ED94}"/>
    <cellStyle name="Normal 2 2 7" xfId="49" xr:uid="{7A3E5992-62DA-47BE-8604-AA361FC9CCF7}"/>
    <cellStyle name="Normal 2 2 70" xfId="428" xr:uid="{E7764144-BE78-4FD5-91E0-11DE6980DF94}"/>
    <cellStyle name="Normal 2 2 71" xfId="434" xr:uid="{4648563E-5956-4403-98FF-188CD956BC61}"/>
    <cellStyle name="Normal 2 2 72" xfId="440" xr:uid="{ED086A1B-DFFC-4802-8731-9468BF087FC9}"/>
    <cellStyle name="Normal 2 2 73" xfId="446" xr:uid="{B33BEE1F-6789-4D5A-94A7-118D44ACA33E}"/>
    <cellStyle name="Normal 2 2 74" xfId="452" xr:uid="{557E191F-7502-4EA3-84E2-40BC7F996CE6}"/>
    <cellStyle name="Normal 2 2 75" xfId="457" xr:uid="{D6EA30C4-B80C-4E1D-B9D9-238FE24C1CD4}"/>
    <cellStyle name="Normal 2 2 76" xfId="462" xr:uid="{F76AA320-20F0-4666-A0D7-E0F5B894B376}"/>
    <cellStyle name="Normal 2 2 77" xfId="466" xr:uid="{AFA03611-92EB-4997-AF54-62D78B5B0728}"/>
    <cellStyle name="Normal 2 2 77 2" xfId="28875" xr:uid="{8ECFB19A-C119-4EF8-97C1-EF6DAE0EECC0}"/>
    <cellStyle name="Normal 2 2 78" xfId="44239" xr:uid="{F97C42E3-EAE2-45AA-BC6C-61310463330A}"/>
    <cellStyle name="Normal 2 2 8" xfId="50" xr:uid="{DD91A4D3-62E4-4F84-BFC7-8FCCCE452928}"/>
    <cellStyle name="Normal 2 2 9" xfId="62" xr:uid="{FFD88368-4422-4334-AC41-3277C9C2D0FA}"/>
    <cellStyle name="Normal 2 2_Sheet1" xfId="44457" xr:uid="{4AE7D2CD-7478-48CB-BDEE-038495839A6C}"/>
    <cellStyle name="Normal 2 20" xfId="1392" xr:uid="{F8534595-C64D-4500-8D84-1CCCD88030B1}"/>
    <cellStyle name="Normal 2 21" xfId="1535" xr:uid="{C12688AE-A5A0-4531-900A-B8A3CF750672}"/>
    <cellStyle name="Normal 2 22" xfId="1678" xr:uid="{30282FA5-E5AC-47C1-A4D5-7802053D263D}"/>
    <cellStyle name="Normal 2 23" xfId="1823" xr:uid="{C6DBF03D-F470-4F4F-9E72-59FF4C6BDD5B}"/>
    <cellStyle name="Normal 2 24" xfId="2252" xr:uid="{96329DF1-B442-4B7B-AEFC-8101E79E4C3F}"/>
    <cellStyle name="Normal 2 25" xfId="1821" xr:uid="{A7AE48E2-66C7-482E-8E63-2224D3BF3009}"/>
    <cellStyle name="Normal 2 26" xfId="2394" xr:uid="{6AB4CE73-418C-4C13-B438-1C1A41B11EB8}"/>
    <cellStyle name="Normal 2 27" xfId="2399" xr:uid="{B4E827DE-2AC8-4776-8BB1-0A52E40E6828}"/>
    <cellStyle name="Normal 2 28" xfId="2545" xr:uid="{BC9D3802-ABDA-4CFC-AFA8-8E6AF0AF234D}"/>
    <cellStyle name="Normal 2 29" xfId="2688" xr:uid="{3FFCF439-C1E8-41E0-96C8-BF7A1B8F9D09}"/>
    <cellStyle name="Normal 2 3" xfId="40" xr:uid="{6EE3C88E-60A5-4A74-9E8B-C91E050EBA89}"/>
    <cellStyle name="Normal 2 3 10" xfId="105" xr:uid="{0EA2C58A-C0BE-4750-9A2C-27F359061E91}"/>
    <cellStyle name="Normal 2 3 11" xfId="111" xr:uid="{060A8F26-ADB6-4A80-8609-8EA4BE5803F7}"/>
    <cellStyle name="Normal 2 3 12" xfId="117" xr:uid="{2A2B46B7-809C-4EB1-A0D2-40AB69E02CB7}"/>
    <cellStyle name="Normal 2 3 13" xfId="123" xr:uid="{C1E46EEB-990A-4DB0-9194-2A81D9D28D31}"/>
    <cellStyle name="Normal 2 3 14" xfId="129" xr:uid="{9894E48A-F8CA-4B0C-8E02-D6C01E8F5D36}"/>
    <cellStyle name="Normal 2 3 15" xfId="135" xr:uid="{98F00D96-DE32-4963-B5D1-7CE0CC690326}"/>
    <cellStyle name="Normal 2 3 16" xfId="141" xr:uid="{43B681B8-3D45-4F52-A064-0885F4A88083}"/>
    <cellStyle name="Normal 2 3 17" xfId="147" xr:uid="{895F3953-8712-43BC-893E-EF573AA5DE2E}"/>
    <cellStyle name="Normal 2 3 18" xfId="153" xr:uid="{2C59C755-2FA6-442B-B249-C89E0D99435C}"/>
    <cellStyle name="Normal 2 3 19" xfId="159" xr:uid="{1F825A59-5DCF-4B5A-A9AA-8DD39F6C6775}"/>
    <cellStyle name="Normal 2 3 2" xfId="53" xr:uid="{DA98D76E-7A16-4EAF-8E0A-0AD856CD868C}"/>
    <cellStyle name="Normal 2 3 2 10" xfId="100" xr:uid="{899BAC09-D441-47DC-981C-92CD132C22D2}"/>
    <cellStyle name="Normal 2 3 2 11" xfId="106" xr:uid="{CE4D528C-E532-48D5-961C-2BC6E666A451}"/>
    <cellStyle name="Normal 2 3 2 12" xfId="112" xr:uid="{2BD56153-9012-4129-8769-736E79452168}"/>
    <cellStyle name="Normal 2 3 2 13" xfId="118" xr:uid="{F25B6745-6BAA-4083-AC7E-DCE676D23A11}"/>
    <cellStyle name="Normal 2 3 2 14" xfId="124" xr:uid="{3AD9EF15-107A-4704-A70B-A62CBDD73F6C}"/>
    <cellStyle name="Normal 2 3 2 15" xfId="130" xr:uid="{B5D21F8D-B3BD-4FDB-9388-B8E88F4A1C53}"/>
    <cellStyle name="Normal 2 3 2 16" xfId="136" xr:uid="{0D91B83C-F38B-4D71-8D34-032EA17D6FBE}"/>
    <cellStyle name="Normal 2 3 2 17" xfId="142" xr:uid="{2D1FF00E-0521-4233-9DF6-355F9DF52F20}"/>
    <cellStyle name="Normal 2 3 2 18" xfId="148" xr:uid="{171872D4-2F1F-45AC-B4A3-A8A69EC5067B}"/>
    <cellStyle name="Normal 2 3 2 19" xfId="154" xr:uid="{32B2BB51-752B-497D-B3EE-04FB5BCBF0EB}"/>
    <cellStyle name="Normal 2 3 2 2" xfId="56" xr:uid="{28CB16E3-66A5-4A60-96B7-566600611918}"/>
    <cellStyle name="Normal 2 3 2 2 2" xfId="13458" xr:uid="{E1B7237A-60D3-4E12-A24B-E0DCC197FC21}"/>
    <cellStyle name="Normal 2 3 2 2 2 2" xfId="44446" xr:uid="{C9075660-718D-446C-ACA2-D6EA2136CEE4}"/>
    <cellStyle name="Normal 2 3 2 2 3" xfId="44444" xr:uid="{50DADE6C-5C38-4E55-9FB9-14271036E4C3}"/>
    <cellStyle name="Normal 2 3 2 20" xfId="160" xr:uid="{B076F2AF-36F4-43D3-AB0F-44F71ECEF7F6}"/>
    <cellStyle name="Normal 2 3 2 21" xfId="166" xr:uid="{BD78373E-5CAE-4145-BFDA-09D70CD35A28}"/>
    <cellStyle name="Normal 2 3 2 22" xfId="172" xr:uid="{FBB771C6-03AF-4015-B229-BA40E22AAD35}"/>
    <cellStyle name="Normal 2 3 2 23" xfId="178" xr:uid="{9742B6DA-97DC-4091-8648-7E61A7FAA3D2}"/>
    <cellStyle name="Normal 2 3 2 24" xfId="184" xr:uid="{4C7B8672-A78B-459A-A9D3-C746C6448F53}"/>
    <cellStyle name="Normal 2 3 2 25" xfId="190" xr:uid="{7C955360-5CAB-42DC-93C5-9969D9CC1C53}"/>
    <cellStyle name="Normal 2 3 2 26" xfId="196" xr:uid="{C34372E6-995C-470F-AB07-F7220F60F2EB}"/>
    <cellStyle name="Normal 2 3 2 27" xfId="202" xr:uid="{EB31853B-2A59-40B7-9554-15CD00F980BF}"/>
    <cellStyle name="Normal 2 3 2 28" xfId="208" xr:uid="{1AC16BF5-7E0F-4F41-B9CF-B8D56ECEA3CC}"/>
    <cellStyle name="Normal 2 3 2 29" xfId="214" xr:uid="{B2B10B14-FCEC-418B-8021-7CC485A862DD}"/>
    <cellStyle name="Normal 2 3 2 3" xfId="58" xr:uid="{EE3E9912-58BB-489D-A560-6065D6E5BE7B}"/>
    <cellStyle name="Normal 2 3 2 3 2" xfId="13583" xr:uid="{8422D0AE-1307-41CE-AFF4-0718B2C8A1B5}"/>
    <cellStyle name="Normal 2 3 2 30" xfId="220" xr:uid="{F5449471-946D-4D09-B837-3E940B84711A}"/>
    <cellStyle name="Normal 2 3 2 31" xfId="226" xr:uid="{8A9F0C5D-809D-4FCF-B8EA-F313660F5CD5}"/>
    <cellStyle name="Normal 2 3 2 32" xfId="232" xr:uid="{AAD18173-BE1D-4407-8C03-0E8E22382B98}"/>
    <cellStyle name="Normal 2 3 2 33" xfId="238" xr:uid="{85A7C781-8F7C-49E4-8FDF-0778170E8A13}"/>
    <cellStyle name="Normal 2 3 2 34" xfId="244" xr:uid="{ADC0CA35-7824-418D-B9B7-4A6BF8B53775}"/>
    <cellStyle name="Normal 2 3 2 35" xfId="250" xr:uid="{50AD650E-7B56-498D-A362-D6F51A110457}"/>
    <cellStyle name="Normal 2 3 2 36" xfId="256" xr:uid="{30C5D3BA-E919-499A-9CF3-0A84DAA1156C}"/>
    <cellStyle name="Normal 2 3 2 37" xfId="262" xr:uid="{E81D71E6-539A-402D-BC0B-A49BEB636208}"/>
    <cellStyle name="Normal 2 3 2 38" xfId="268" xr:uid="{453C9CF7-10BB-4937-BF4D-4AA3BEA37CF7}"/>
    <cellStyle name="Normal 2 3 2 39" xfId="274" xr:uid="{7114B8F1-09DC-4677-916A-A3062E0F39A4}"/>
    <cellStyle name="Normal 2 3 2 4" xfId="64" xr:uid="{713F0A0F-2B4F-45B1-A483-EF5303F4A5A1}"/>
    <cellStyle name="Normal 2 3 2 4 2" xfId="13628" xr:uid="{E7017065-C9BE-4E0D-94BB-1F6423A5D808}"/>
    <cellStyle name="Normal 2 3 2 40" xfId="280" xr:uid="{FD3F14F9-367F-4585-BE3C-C4D7C2909EDA}"/>
    <cellStyle name="Normal 2 3 2 41" xfId="286" xr:uid="{746FF6E4-43AA-4918-88A1-74E89B1F6470}"/>
    <cellStyle name="Normal 2 3 2 42" xfId="292" xr:uid="{6E29AE97-6CFE-4F1B-9909-A95300F99761}"/>
    <cellStyle name="Normal 2 3 2 43" xfId="298" xr:uid="{D882FF89-5680-44FB-BBC1-9F8824D75085}"/>
    <cellStyle name="Normal 2 3 2 44" xfId="304" xr:uid="{0DA1CFE8-8B8A-4346-A481-7108ABF76024}"/>
    <cellStyle name="Normal 2 3 2 45" xfId="310" xr:uid="{792385D1-68FF-4E3B-9D98-F8B59C2F0862}"/>
    <cellStyle name="Normal 2 3 2 46" xfId="316" xr:uid="{D2723858-75F2-4216-912A-7E08567533F4}"/>
    <cellStyle name="Normal 2 3 2 47" xfId="322" xr:uid="{F067AADC-0D11-4676-BE69-44BCE0ADC13E}"/>
    <cellStyle name="Normal 2 3 2 48" xfId="328" xr:uid="{A97C7E77-F8E6-42B5-80FB-219775AB7B51}"/>
    <cellStyle name="Normal 2 3 2 49" xfId="334" xr:uid="{5CD04451-76E6-4EF8-B301-F03F5AE1FAE3}"/>
    <cellStyle name="Normal 2 3 2 5" xfId="70" xr:uid="{2B8C215C-D001-4A69-AAB5-7ED3E5ABAE3B}"/>
    <cellStyle name="Normal 2 3 2 5 2" xfId="13630" xr:uid="{B3A3F33A-3DCD-4392-BDCF-A3649713EE50}"/>
    <cellStyle name="Normal 2 3 2 50" xfId="340" xr:uid="{F7F575FD-98EA-479F-847C-4C9FA57D4058}"/>
    <cellStyle name="Normal 2 3 2 51" xfId="346" xr:uid="{5B518B7C-D7A6-4502-A44B-50E0A5ABDABC}"/>
    <cellStyle name="Normal 2 3 2 52" xfId="352" xr:uid="{D3F32FED-0F80-4EF6-B67D-9998A7FDC0DB}"/>
    <cellStyle name="Normal 2 3 2 53" xfId="358" xr:uid="{6560EA94-5749-49C5-A7B0-F1F4E185AC07}"/>
    <cellStyle name="Normal 2 3 2 54" xfId="364" xr:uid="{DDC08286-39A3-4611-B413-10BFE1AE0CB9}"/>
    <cellStyle name="Normal 2 3 2 55" xfId="370" xr:uid="{EBBA9A31-1180-426C-A570-613BB5897209}"/>
    <cellStyle name="Normal 2 3 2 56" xfId="376" xr:uid="{2E7600B7-F7B8-44B0-9F31-130B36D259CE}"/>
    <cellStyle name="Normal 2 3 2 57" xfId="382" xr:uid="{AB11EACD-2155-4540-A321-AB893CA813F6}"/>
    <cellStyle name="Normal 2 3 2 58" xfId="388" xr:uid="{0525CE2C-C5C6-485F-93D8-F4702E6BCDDA}"/>
    <cellStyle name="Normal 2 3 2 59" xfId="394" xr:uid="{FD8D7285-FD89-474F-8A65-1FB4A996AA7E}"/>
    <cellStyle name="Normal 2 3 2 6" xfId="76" xr:uid="{EE23608F-9636-451D-9B11-03230A93C49C}"/>
    <cellStyle name="Normal 2 3 2 6 2" xfId="13684" xr:uid="{5069DD58-82EC-47B6-9F6B-CEE35253694B}"/>
    <cellStyle name="Normal 2 3 2 60" xfId="400" xr:uid="{9F8D1694-8B8A-4F81-9836-289BD95AE339}"/>
    <cellStyle name="Normal 2 3 2 61" xfId="406" xr:uid="{6BAF9ABA-FED7-45B6-B071-5E045E8DDA11}"/>
    <cellStyle name="Normal 2 3 2 62" xfId="412" xr:uid="{C55C3DC4-43AB-4124-A15E-3D53996CA691}"/>
    <cellStyle name="Normal 2 3 2 63" xfId="418" xr:uid="{A378FBD5-3AAE-44C9-A3FE-EEE17B31EB35}"/>
    <cellStyle name="Normal 2 3 2 64" xfId="424" xr:uid="{91A68071-6C0D-403C-976A-767434935F35}"/>
    <cellStyle name="Normal 2 3 2 65" xfId="430" xr:uid="{94455018-0DD3-47BE-B1F9-5F84BA39874F}"/>
    <cellStyle name="Normal 2 3 2 66" xfId="436" xr:uid="{F67CBC6C-D973-42E5-BD69-ACB33BF67FC1}"/>
    <cellStyle name="Normal 2 3 2 67" xfId="442" xr:uid="{691683CC-084D-47B8-95F9-B4F25E531661}"/>
    <cellStyle name="Normal 2 3 2 68" xfId="448" xr:uid="{AB865AAA-84F0-4924-820A-0E4E751B5F9B}"/>
    <cellStyle name="Normal 2 3 2 69" xfId="454" xr:uid="{1CB8DBD9-9F90-4E3A-9CE6-391891B24A02}"/>
    <cellStyle name="Normal 2 3 2 7" xfId="82" xr:uid="{EC00F42E-8583-48F2-86B8-60F7C1FEF11F}"/>
    <cellStyle name="Normal 2 3 2 7 2" xfId="13666" xr:uid="{CB74068F-0D27-40BD-8615-9745818EE4E8}"/>
    <cellStyle name="Normal 2 3 2 70" xfId="459" xr:uid="{752A7DB2-2DFF-446A-9D2B-3C2F6BF50946}"/>
    <cellStyle name="Normal 2 3 2 8" xfId="88" xr:uid="{52BF7A53-FACD-4506-B427-2CD384803BF4}"/>
    <cellStyle name="Normal 2 3 2 8 2" xfId="13629" xr:uid="{4EA5E22C-642C-4A09-B7F5-346329E56D84}"/>
    <cellStyle name="Normal 2 3 2 9" xfId="94" xr:uid="{7D015353-7598-4442-B73D-5E698ADEA38B}"/>
    <cellStyle name="Normal 2 3 20" xfId="165" xr:uid="{9877DA73-89CA-4546-A2BE-08E7CFF7CB06}"/>
    <cellStyle name="Normal 2 3 21" xfId="171" xr:uid="{E3E22616-4923-426D-A6EF-593A42525742}"/>
    <cellStyle name="Normal 2 3 22" xfId="177" xr:uid="{CAA9D55A-2A6B-4B60-87B4-35D8F7ED8A9D}"/>
    <cellStyle name="Normal 2 3 23" xfId="183" xr:uid="{F1A2389C-78FB-450F-BF39-AC82429C0A81}"/>
    <cellStyle name="Normal 2 3 24" xfId="189" xr:uid="{09B8EA32-9E4D-4945-8848-2AF44A9A36C5}"/>
    <cellStyle name="Normal 2 3 25" xfId="195" xr:uid="{043C1B5E-0CBA-4244-828D-03D5F02B2350}"/>
    <cellStyle name="Normal 2 3 26" xfId="201" xr:uid="{D225C552-56F4-4AD8-8286-EE53C38212A6}"/>
    <cellStyle name="Normal 2 3 27" xfId="207" xr:uid="{615259A4-4CF5-4B84-B5CD-6FCFFFFDEE2A}"/>
    <cellStyle name="Normal 2 3 28" xfId="213" xr:uid="{BD3E2689-2BA4-44D3-A9A9-0A7FF4EC0DD1}"/>
    <cellStyle name="Normal 2 3 29" xfId="219" xr:uid="{A06138B8-C465-4494-898A-B1171610308A}"/>
    <cellStyle name="Normal 2 3 3" xfId="63" xr:uid="{3AF0C6AD-6D93-42ED-A830-67E3724DF4E5}"/>
    <cellStyle name="Normal 2 3 3 10" xfId="14048" xr:uid="{881E01D5-C5E2-4BF4-8D36-9F1F57A1AF99}"/>
    <cellStyle name="Normal 2 3 3 11" xfId="13940" xr:uid="{A97981BC-193A-4217-8803-E522FD6FB112}"/>
    <cellStyle name="Normal 2 3 3 12" xfId="13785" xr:uid="{7174CA94-4D0A-4CFC-B114-B23114B70A4F}"/>
    <cellStyle name="Normal 2 3 3 13" xfId="14271" xr:uid="{1ACB2F10-12E9-4260-A0DE-B158B9DB6B3F}"/>
    <cellStyle name="Normal 2 3 3 14" xfId="14843" xr:uid="{A7FA8F36-BCE0-4CC6-9ABA-F820FBF05FA9}"/>
    <cellStyle name="Normal 2 3 3 15" xfId="16192" xr:uid="{37C2A11B-430E-4371-AEAD-F9FDDF52CFA5}"/>
    <cellStyle name="Normal 2 3 3 16" xfId="16581" xr:uid="{86D3573A-5AB5-4FF2-B633-2A797A7476B9}"/>
    <cellStyle name="Normal 2 3 3 17" xfId="20035" xr:uid="{FCC32DB5-5CA2-4737-A9EA-0E836DAF62D2}"/>
    <cellStyle name="Normal 2 3 3 18" xfId="19945" xr:uid="{82C23B3A-5A80-4D05-AB64-101BE79085E5}"/>
    <cellStyle name="Normal 2 3 3 19" xfId="16018" xr:uid="{F897DDB3-7BF2-4C63-BC96-53643F9E7860}"/>
    <cellStyle name="Normal 2 3 3 2" xfId="13446" xr:uid="{966BB4EB-C0CE-4703-8400-CED09DACE80B}"/>
    <cellStyle name="Normal 2 3 3 2 2" xfId="44445" xr:uid="{B2E539B8-4E71-489E-9E60-37DA09368DA7}"/>
    <cellStyle name="Normal 2 3 3 20" xfId="18551" xr:uid="{1904E65D-7723-49F9-87A5-96BDAF7275A6}"/>
    <cellStyle name="Normal 2 3 3 21" xfId="13420" xr:uid="{81AF85D6-7B99-4E1F-B7EB-4EA201B7D114}"/>
    <cellStyle name="Normal 2 3 3 3" xfId="13579" xr:uid="{08C5CE27-0D97-4A6A-AF7B-D6B76B3BA5A3}"/>
    <cellStyle name="Normal 2 3 3 4" xfId="13594" xr:uid="{4ECEB296-3AEE-449C-9C29-E6AB71127D0E}"/>
    <cellStyle name="Normal 2 3 3 5" xfId="13608" xr:uid="{8D7191AE-9EB9-4C70-8853-F8CEB9419092}"/>
    <cellStyle name="Normal 2 3 3 6" xfId="13663" xr:uid="{331E8E86-E09E-4D98-86D8-A4209DFEAC00}"/>
    <cellStyle name="Normal 2 3 3 7" xfId="13665" xr:uid="{0E676BD7-D9BF-43B4-A690-A4F20C237958}"/>
    <cellStyle name="Normal 2 3 3 8" xfId="13601" xr:uid="{7013F39B-2F3A-406A-A211-3DC923C44498}"/>
    <cellStyle name="Normal 2 3 3 9" xfId="13762" xr:uid="{A3AE24E7-8B03-4BD0-B3B5-811806E67D33}"/>
    <cellStyle name="Normal 2 3 30" xfId="225" xr:uid="{ECB5DCC8-F98B-40F6-B8D8-40158BC7EB7D}"/>
    <cellStyle name="Normal 2 3 31" xfId="231" xr:uid="{428335A2-FE2D-456E-9AD6-53F008838AE8}"/>
    <cellStyle name="Normal 2 3 32" xfId="237" xr:uid="{6407D18C-A56D-4589-A008-79D04C80A2D0}"/>
    <cellStyle name="Normal 2 3 33" xfId="243" xr:uid="{EAA94C27-739C-4D07-A6F6-2CAF569503D8}"/>
    <cellStyle name="Normal 2 3 33 2" xfId="13718" xr:uid="{0A2263CB-2E63-4C31-92C0-D554471D4A8A}"/>
    <cellStyle name="Normal 2 3 34" xfId="249" xr:uid="{67DAE0B6-CC47-45F9-BBC9-73571BDCA129}"/>
    <cellStyle name="Normal 2 3 34 2" xfId="14007" xr:uid="{20091206-6504-420E-AC5C-6054388F55B8}"/>
    <cellStyle name="Normal 2 3 35" xfId="255" xr:uid="{B36822D4-00C8-4FA7-B39D-1B113483BB95}"/>
    <cellStyle name="Normal 2 3 35 2" xfId="14108" xr:uid="{398CF794-1DF0-4256-8F24-510B01E66D54}"/>
    <cellStyle name="Normal 2 3 36" xfId="261" xr:uid="{31E467F2-82C3-47B9-A046-C39938EBF3A2}"/>
    <cellStyle name="Normal 2 3 36 2" xfId="13853" xr:uid="{0B9AB622-6EC9-435F-96DD-1426EF991EBB}"/>
    <cellStyle name="Normal 2 3 37" xfId="267" xr:uid="{7FB8E4B4-81FF-4EB7-A45F-71102894AE65}"/>
    <cellStyle name="Normal 2 3 37 2" xfId="13843" xr:uid="{645E22CA-2656-4A60-9382-56C76F44BCA9}"/>
    <cellStyle name="Normal 2 3 38" xfId="273" xr:uid="{FDF9701A-C6C2-4CE3-9B3B-16BC6F2C612C}"/>
    <cellStyle name="Normal 2 3 38 2" xfId="14797" xr:uid="{6499955D-A545-4A78-9AF4-9DCDD51A5D26}"/>
    <cellStyle name="Normal 2 3 39" xfId="279" xr:uid="{0EA58605-E86A-489E-92E4-2ABCE80D9D74}"/>
    <cellStyle name="Normal 2 3 39 2" xfId="15951" xr:uid="{555881B1-F55B-46F9-BD2F-6C2BC6CEDB1E}"/>
    <cellStyle name="Normal 2 3 4" xfId="69" xr:uid="{83BDC9F4-EEC6-4190-BD88-3761AFF7EBA1}"/>
    <cellStyle name="Normal 2 3 40" xfId="285" xr:uid="{041BE996-3AEC-4C46-96DF-C2399892B174}"/>
    <cellStyle name="Normal 2 3 40 2" xfId="15192" xr:uid="{209DD038-D738-4C41-BDE2-C7A1744E4886}"/>
    <cellStyle name="Normal 2 3 41" xfId="291" xr:uid="{9CA816BE-225B-4B52-BE7D-3D7115C5C4C2}"/>
    <cellStyle name="Normal 2 3 41 2" xfId="19955" xr:uid="{03D73BFE-F2ED-4DE8-8B51-46745695B403}"/>
    <cellStyle name="Normal 2 3 42" xfId="297" xr:uid="{1AEB05B9-715D-4F74-AB72-8D80C62E3349}"/>
    <cellStyle name="Normal 2 3 42 2" xfId="16026" xr:uid="{53785086-9B8E-4BE9-BBF7-2C56968DC42B}"/>
    <cellStyle name="Normal 2 3 43" xfId="303" xr:uid="{EB260BDB-2BEA-4FDC-8B34-622C4FB3F09C}"/>
    <cellStyle name="Normal 2 3 43 2" xfId="19959" xr:uid="{D6961446-1249-4E5D-8DB6-B31276A1AA8C}"/>
    <cellStyle name="Normal 2 3 44" xfId="309" xr:uid="{5ADE7BE9-01F0-4341-8EC0-4B20B671F06F}"/>
    <cellStyle name="Normal 2 3 44 2" xfId="19879" xr:uid="{485B75A0-85E7-42E6-BB76-8AC1170A1979}"/>
    <cellStyle name="Normal 2 3 45" xfId="315" xr:uid="{6867E194-5C02-4607-A94A-CAD29A1D34F4}"/>
    <cellStyle name="Normal 2 3 46" xfId="321" xr:uid="{E58C11DA-DE70-44AF-8089-184D5DE2B99B}"/>
    <cellStyle name="Normal 2 3 47" xfId="327" xr:uid="{9D12B784-BF34-40B0-8E09-8FEE14344C8F}"/>
    <cellStyle name="Normal 2 3 48" xfId="333" xr:uid="{14436B66-FCFA-4324-9CD7-7CADCBC0C255}"/>
    <cellStyle name="Normal 2 3 49" xfId="339" xr:uid="{BD013AE1-E47C-4EDD-B795-B5A17F2D4A98}"/>
    <cellStyle name="Normal 2 3 5" xfId="75" xr:uid="{4B32792B-340B-4C57-91E0-2DC3BCE1B4C4}"/>
    <cellStyle name="Normal 2 3 50" xfId="345" xr:uid="{5A0D0B68-4486-4AEE-9DF2-A0D096AB593D}"/>
    <cellStyle name="Normal 2 3 51" xfId="351" xr:uid="{2938591A-B6FA-43C3-999F-D801C0678494}"/>
    <cellStyle name="Normal 2 3 52" xfId="357" xr:uid="{0BF3291F-F04D-4F66-9DB8-2B59E4A2A21F}"/>
    <cellStyle name="Normal 2 3 53" xfId="363" xr:uid="{C36B8AE5-625D-4147-BE00-9C66DF176D70}"/>
    <cellStyle name="Normal 2 3 54" xfId="369" xr:uid="{53B80D45-CE85-46FA-BEB0-86EEA381B87B}"/>
    <cellStyle name="Normal 2 3 55" xfId="375" xr:uid="{B74DCA58-5078-43F3-86B4-6D54BFAFA3EC}"/>
    <cellStyle name="Normal 2 3 56" xfId="381" xr:uid="{45331148-6038-4B97-8B8A-F8E3D86A6DEA}"/>
    <cellStyle name="Normal 2 3 57" xfId="387" xr:uid="{5A33D142-70D1-4390-85D3-2A6A2F26B2EC}"/>
    <cellStyle name="Normal 2 3 58" xfId="393" xr:uid="{F9A2E88E-59D5-47DB-9F66-BB4ADB6794D9}"/>
    <cellStyle name="Normal 2 3 59" xfId="399" xr:uid="{DCBD3744-92AF-4BC5-AF67-3A38E024DCAB}"/>
    <cellStyle name="Normal 2 3 6" xfId="81" xr:uid="{896B2F0D-7261-4F6B-8DE3-7C85E446C758}"/>
    <cellStyle name="Normal 2 3 60" xfId="405" xr:uid="{6A5BFA6B-DA9D-43BC-BF42-55E78E236B2A}"/>
    <cellStyle name="Normal 2 3 61" xfId="411" xr:uid="{2AA4A054-2644-4603-BABC-0065575B32E7}"/>
    <cellStyle name="Normal 2 3 62" xfId="417" xr:uid="{56BD3450-F012-4ECB-AEB8-E7B9C3454A98}"/>
    <cellStyle name="Normal 2 3 63" xfId="423" xr:uid="{998B5642-1B5E-49BC-89A9-5A2C9D742062}"/>
    <cellStyle name="Normal 2 3 64" xfId="429" xr:uid="{F1E0B20A-30F2-431F-A9F6-EA12AF10A071}"/>
    <cellStyle name="Normal 2 3 65" xfId="435" xr:uid="{A3C4C770-19BF-4390-8491-0D2CC2CA72F4}"/>
    <cellStyle name="Normal 2 3 66" xfId="441" xr:uid="{C2FAD208-08F1-4D04-B7BE-D4A24D65EE5B}"/>
    <cellStyle name="Normal 2 3 67" xfId="447" xr:uid="{F8D190B3-1533-4F33-BB22-FEEF115BF074}"/>
    <cellStyle name="Normal 2 3 68" xfId="453" xr:uid="{20A57938-71C6-45BE-AF82-E20E3B27B20F}"/>
    <cellStyle name="Normal 2 3 69" xfId="458" xr:uid="{034D3589-33F4-4F76-99AA-0BB2784E79A6}"/>
    <cellStyle name="Normal 2 3 7" xfId="87" xr:uid="{F95EEF63-DA78-4467-8702-1145C694FF6D}"/>
    <cellStyle name="Normal 2 3 70" xfId="463" xr:uid="{622CDA35-B910-429A-AFE3-259210A478EA}"/>
    <cellStyle name="Normal 2 3 71" xfId="8953" xr:uid="{813D02C6-7E52-4F61-868D-5EE4C4DAC5F8}"/>
    <cellStyle name="Normal 2 3 8" xfId="93" xr:uid="{ED104A87-63FE-47BB-A0AD-F0A69FE31279}"/>
    <cellStyle name="Normal 2 3 9" xfId="99" xr:uid="{E1F3ECE6-CE9D-411F-9AFC-E1E2CAEC7572}"/>
    <cellStyle name="Normal 2 30" xfId="2831" xr:uid="{BFCBBF85-6738-4539-A3F2-08D913CA0D75}"/>
    <cellStyle name="Normal 2 31" xfId="2974" xr:uid="{BFB91CAA-9C6E-4762-8636-EA9D1991BC64}"/>
    <cellStyle name="Normal 2 32" xfId="3117" xr:uid="{67461C65-75E3-447C-9E2D-74739EBA492C}"/>
    <cellStyle name="Normal 2 33" xfId="3260" xr:uid="{B10BA15A-26C8-468D-9AFC-8779B069919C}"/>
    <cellStyle name="Normal 2 34" xfId="3403" xr:uid="{32E798E2-D337-49FE-8E4F-924CF1EB81A5}"/>
    <cellStyle name="Normal 2 34 10" xfId="10110" xr:uid="{49C356CE-A306-496F-864D-172E7D8EA5CC}"/>
    <cellStyle name="Normal 2 34 11" xfId="10070" xr:uid="{F29A0C45-5EE8-453D-9CE2-582D4E94F190}"/>
    <cellStyle name="Normal 2 34 12" xfId="10112" xr:uid="{1084818E-4110-46B2-97D4-2CEE02F7F737}"/>
    <cellStyle name="Normal 2 34 13" xfId="10108" xr:uid="{0B855849-973F-49C4-A790-45C16972CBD4}"/>
    <cellStyle name="Normal 2 34 14" xfId="10133" xr:uid="{DFCB00C8-097B-41DE-BDE2-EDD4541B638F}"/>
    <cellStyle name="Normal 2 34 2" xfId="10030" xr:uid="{4C29917A-7D4B-40B8-A09C-8607D876FE80}"/>
    <cellStyle name="Normal 2 34 3" xfId="10164" xr:uid="{A2AD50CD-08C8-4D5B-AF37-0F263D6BACF5}"/>
    <cellStyle name="Normal 2 34 4" xfId="10166" xr:uid="{1A375133-748B-4C00-8281-831B07F94C14}"/>
    <cellStyle name="Normal 2 34 5" xfId="10168" xr:uid="{3C845763-DFB1-4F4A-AEC0-50BEF135CA38}"/>
    <cellStyle name="Normal 2 34 6" xfId="10167" xr:uid="{1903EFBD-0884-47BE-BF25-89F4E7265AEB}"/>
    <cellStyle name="Normal 2 34 7" xfId="10187" xr:uid="{9F1B137E-A0D1-404F-A311-F3033BE56F3E}"/>
    <cellStyle name="Normal 2 34 8" xfId="10185" xr:uid="{7BD1A732-6099-4CB9-B2CB-8DF6BF407955}"/>
    <cellStyle name="Normal 2 34 9" xfId="10184" xr:uid="{B4DBE8AB-EBAA-4F9B-AD63-E05B89034B2C}"/>
    <cellStyle name="Normal 2 35" xfId="3547" xr:uid="{D5FB4E0D-FECD-4036-A24D-F61E12D7606A}"/>
    <cellStyle name="Normal 2 36" xfId="4114" xr:uid="{3913DFCA-828F-49D0-9084-C12872526A20}"/>
    <cellStyle name="Normal 2 37" xfId="4115" xr:uid="{1A74F211-B580-40F5-B5A0-DE126DCD0F90}"/>
    <cellStyle name="Normal 2 38" xfId="6722" xr:uid="{25528FC7-E1EB-4507-92F9-E8FA9C8F6D11}"/>
    <cellStyle name="Normal 2 39" xfId="6658" xr:uid="{CE249B22-2067-4DA0-BAA7-15013F73FEA4}"/>
    <cellStyle name="Normal 2 39 2" xfId="10033" xr:uid="{3DF57581-FA7E-47F6-97DF-5B190279A5C3}"/>
    <cellStyle name="Normal 2 39 2 10" xfId="10179" xr:uid="{86D90B07-1FD1-4D34-ABDA-5EE6156114AB}"/>
    <cellStyle name="Normal 2 39 2 11" xfId="10181" xr:uid="{C0D9F874-49D4-4B7E-8B9D-7A3F990D9E36}"/>
    <cellStyle name="Normal 2 39 2 12" xfId="10062" xr:uid="{43BD4046-7A3B-42B2-B916-195178505F52}"/>
    <cellStyle name="Normal 2 39 2 13" xfId="10145" xr:uid="{788B337B-85A9-40DD-831C-FC9083FC4792}"/>
    <cellStyle name="Normal 2 39 2 14" xfId="10124" xr:uid="{ED8EA920-5130-4045-947B-4CAD9AB147CA}"/>
    <cellStyle name="Normal 2 39 2 15" xfId="10078" xr:uid="{ADBF55EB-7186-4A22-9207-54161A64CB18}"/>
    <cellStyle name="Normal 2 39 2 16" xfId="10129" xr:uid="{60BE30B2-31E7-460C-907E-FFBD4002C5AC}"/>
    <cellStyle name="Normal 2 39 2 17" xfId="10138" xr:uid="{3B40EB1C-6650-475A-A29B-65B24B188AD8}"/>
    <cellStyle name="Normal 2 39 2 18" xfId="10113" xr:uid="{10932D63-259D-47FA-9DA2-A41EF9C897B8}"/>
    <cellStyle name="Normal 2 39 2 19" xfId="10071" xr:uid="{A539F6D9-96AF-4390-9987-893821EE28FF}"/>
    <cellStyle name="Normal 2 39 2 2" xfId="10039" xr:uid="{7C1D0048-78D3-4EB0-8E08-A2A725DD1767}"/>
    <cellStyle name="Normal 2 39 2 20" xfId="10085" xr:uid="{B3714C62-3D03-4713-9EBB-B82C063EBF5E}"/>
    <cellStyle name="Normal 2 39 2 21" xfId="10135" xr:uid="{8AA4B506-7542-4AC8-9342-D5A619C92E90}"/>
    <cellStyle name="Normal 2 39 2 22" xfId="10080" xr:uid="{E754682E-A4D6-41FF-9A40-027D3D108A06}"/>
    <cellStyle name="Normal 2 39 2 23" xfId="9484" xr:uid="{F73DC2B6-920D-43E6-A03C-5C8CE679FFBE}"/>
    <cellStyle name="Normal 2 39 2 3" xfId="10042" xr:uid="{B360CFA4-454C-4560-B072-EF7C01B2A784}"/>
    <cellStyle name="Normal 2 39 2 4" xfId="10045" xr:uid="{4FF8BBEF-8DB5-4714-A02A-FD98C9F1DFC6}"/>
    <cellStyle name="Normal 2 39 2 5" xfId="10048" xr:uid="{63F21570-51DD-40C5-820D-F7107F286178}"/>
    <cellStyle name="Normal 2 39 2 6" xfId="10051" xr:uid="{33BA6847-EC03-4E91-9DCB-36ACA5F4E2A2}"/>
    <cellStyle name="Normal 2 39 2 7" xfId="10150" xr:uid="{4E4A82A6-D977-4F84-B600-6E5D102D648E}"/>
    <cellStyle name="Normal 2 39 2 7 2" xfId="10351" xr:uid="{C4A16C74-E25D-421A-80F6-DD08A820C486}"/>
    <cellStyle name="Normal 2 39 2 8" xfId="10161" xr:uid="{D4CB314B-D508-4687-A3B3-84D83493D2EC}"/>
    <cellStyle name="Normal 2 39 2 9" xfId="10170" xr:uid="{007C8B66-80C2-4C0E-8B6D-C15B2EFFB582}"/>
    <cellStyle name="Normal 2 39 3" xfId="10017" xr:uid="{8A14D77F-DC27-4C17-8B2B-751F7951A2E0}"/>
    <cellStyle name="Normal 2 39 3 10" xfId="10178" xr:uid="{617D0C52-576A-4F02-84D3-BE36F895EFDD}"/>
    <cellStyle name="Normal 2 39 3 11" xfId="10182" xr:uid="{48246B15-9F08-42AC-8E48-BEC379EFBF18}"/>
    <cellStyle name="Normal 2 39 3 12" xfId="10056" xr:uid="{8E174273-732D-44A2-AFBA-F2438C992843}"/>
    <cellStyle name="Normal 2 39 3 13" xfId="10076" xr:uid="{71075174-00B8-480F-B565-3122F6FE2595}"/>
    <cellStyle name="Normal 2 39 3 14" xfId="10134" xr:uid="{80C37D14-9C33-4248-8274-B54077FF8235}"/>
    <cellStyle name="Normal 2 39 3 15" xfId="10100" xr:uid="{744B5336-60E7-44EA-A97E-2467AB3521AE}"/>
    <cellStyle name="Normal 2 39 3 16" xfId="10089" xr:uid="{6E5B142D-6B55-45AD-99F9-91B899B9F0E0}"/>
    <cellStyle name="Normal 2 39 3 17" xfId="10102" xr:uid="{ABBF8FDC-845D-4DBF-8A32-0873DF18B43F}"/>
    <cellStyle name="Normal 2 39 3 18" xfId="10127" xr:uid="{958B8F9F-AFE3-4449-B4C5-03EAAB330804}"/>
    <cellStyle name="Normal 2 39 3 19" xfId="10144" xr:uid="{437964AE-C62E-4511-853C-7BDC0F90A32F}"/>
    <cellStyle name="Normal 2 39 3 2" xfId="10037" xr:uid="{4A8B7ED8-33B1-4A02-9A13-4758EB625F99}"/>
    <cellStyle name="Normal 2 39 3 20" xfId="10079" xr:uid="{38C7251C-76D6-4EC8-9AFB-42AF5A51A9A6}"/>
    <cellStyle name="Normal 2 39 3 21" xfId="10094" xr:uid="{9E2F2F90-C378-4580-A2BB-498C1AE1A7A4}"/>
    <cellStyle name="Normal 2 39 3 22" xfId="10082" xr:uid="{DFC2E1E1-B0D1-4AAF-B634-FB769ED4C96C}"/>
    <cellStyle name="Normal 2 39 3 23" xfId="9475" xr:uid="{2FA0A528-E060-4942-AB04-2F138C3A7662}"/>
    <cellStyle name="Normal 2 39 3 3" xfId="10036" xr:uid="{882C1B61-7B58-4D22-B73D-5CD7743887C4}"/>
    <cellStyle name="Normal 2 39 3 4" xfId="10028" xr:uid="{B75E09A1-68DC-4CB6-8061-AFC22B12854F}"/>
    <cellStyle name="Normal 2 39 3 5" xfId="10022" xr:uid="{1E239BDA-47DD-4F06-A654-0654F5CFD252}"/>
    <cellStyle name="Normal 2 39 3 6" xfId="10027" xr:uid="{911E85A9-A991-4E51-8D84-04798549ECF3}"/>
    <cellStyle name="Normal 2 39 3 7" xfId="10148" xr:uid="{B2E2D969-6881-4258-85C9-3E9142CAE725}"/>
    <cellStyle name="Normal 2 39 3 7 2" xfId="10349" xr:uid="{5CA622E5-E451-4829-8969-A027E88FF07D}"/>
    <cellStyle name="Normal 2 39 3 8" xfId="10165" xr:uid="{C4F64B0F-D79C-4446-BDD7-1D0D2FF4702B}"/>
    <cellStyle name="Normal 2 39 3 9" xfId="10155" xr:uid="{4995AB34-98CF-4FC8-BC78-E8BE303E8047}"/>
    <cellStyle name="Normal 2 4" xfId="42" xr:uid="{A1A79051-4445-4854-82EF-8E472B09C7E1}"/>
    <cellStyle name="Normal 2 4 10" xfId="1533" xr:uid="{3975D0CE-A49A-4381-B34E-B4437B0D61D6}"/>
    <cellStyle name="Normal 2 4 11" xfId="1676" xr:uid="{EBD73036-3A2E-4C79-A15C-1424C29E7F84}"/>
    <cellStyle name="Normal 2 4 12" xfId="1820" xr:uid="{45CD5866-3FFB-461B-857F-22304BB4B554}"/>
    <cellStyle name="Normal 2 4 13" xfId="1964" xr:uid="{75DAFD33-316C-4262-B745-75DB3E38A88B}"/>
    <cellStyle name="Normal 2 4 14" xfId="2398" xr:uid="{4F320148-F49A-41B7-8442-A2C1874EF892}"/>
    <cellStyle name="Normal 2 4 15" xfId="2250" xr:uid="{271A70F5-C3AE-4FAA-99F7-303941935E40}"/>
    <cellStyle name="Normal 2 4 16" xfId="2395" xr:uid="{7EE02459-C2E0-4C4A-8E35-07D8081D4329}"/>
    <cellStyle name="Normal 2 4 17" xfId="2249" xr:uid="{1C107895-22EE-48A5-A58D-FC0692D2DCC9}"/>
    <cellStyle name="Normal 2 4 18" xfId="2686" xr:uid="{2A5C788E-4F57-4CBA-9F7A-7670315FFF1E}"/>
    <cellStyle name="Normal 2 4 19" xfId="2829" xr:uid="{321D1C4C-C966-4BCA-A346-F67FF971BDD6}"/>
    <cellStyle name="Normal 2 4 2" xfId="666" xr:uid="{B5124C6E-FCA7-4502-B2EB-3130976086B2}"/>
    <cellStyle name="Normal 2 4 2 10" xfId="13978" xr:uid="{5DD7AED8-032C-4DD9-9260-107C69ED2237}"/>
    <cellStyle name="Normal 2 4 2 11" xfId="14316" xr:uid="{617608EA-ED08-4B35-A6D6-499DDB65133A}"/>
    <cellStyle name="Normal 2 4 2 12" xfId="14386" xr:uid="{A9DE8E6B-D55D-4078-9AB9-D84C9787BE33}"/>
    <cellStyle name="Normal 2 4 2 13" xfId="13838" xr:uid="{E8DF9054-1BC2-442A-8A39-074ED76A9398}"/>
    <cellStyle name="Normal 2 4 2 14" xfId="14821" xr:uid="{8D8CF0CA-F709-44FA-A8BE-2AF081447E9F}"/>
    <cellStyle name="Normal 2 4 2 15" xfId="15870" xr:uid="{9F41FC06-BA6F-4508-998C-329213702816}"/>
    <cellStyle name="Normal 2 4 2 16" xfId="16548" xr:uid="{5D6FD576-A1A3-4BCD-BBA8-4414D4F29FD8}"/>
    <cellStyle name="Normal 2 4 2 17" xfId="20232" xr:uid="{AF63078D-FAD0-47CF-A667-45C152DE8421}"/>
    <cellStyle name="Normal 2 4 2 18" xfId="20689" xr:uid="{4059E0AA-E3E6-4766-8374-D3AAA79AA521}"/>
    <cellStyle name="Normal 2 4 2 19" xfId="21094" xr:uid="{152D20FF-EF5B-4ED0-A132-8A195AC69FAB}"/>
    <cellStyle name="Normal 2 4 2 2" xfId="13459" xr:uid="{956631CA-A207-4D18-81CD-AF89E92CA865}"/>
    <cellStyle name="Normal 2 4 2 20" xfId="21394" xr:uid="{3BD49676-3030-41EB-856C-7CEE1156E77A}"/>
    <cellStyle name="Normal 2 4 2 21" xfId="13406" xr:uid="{5C437492-B846-465E-B84F-044870F4A10C}"/>
    <cellStyle name="Normal 2 4 2 3" xfId="13584" xr:uid="{AC59ACFC-A699-45B5-AFF0-E0914CF8233D}"/>
    <cellStyle name="Normal 2 4 2 4" xfId="13574" xr:uid="{5AA4931B-B13A-4A51-AB6A-FDB6F7DBFCEA}"/>
    <cellStyle name="Normal 2 4 2 5" xfId="13615" xr:uid="{8B22F551-9D6D-4067-8695-27118A03C074}"/>
    <cellStyle name="Normal 2 4 2 6" xfId="13603" xr:uid="{F748925E-76C1-45A7-9C6C-53932DB9BA31}"/>
    <cellStyle name="Normal 2 4 2 7" xfId="13620" xr:uid="{B1F61304-D9CB-488D-9125-0143914F177F}"/>
    <cellStyle name="Normal 2 4 2 8" xfId="13614" xr:uid="{DEE2B03D-90DB-4D49-B6C9-FE1C52A303D1}"/>
    <cellStyle name="Normal 2 4 2 9" xfId="13742" xr:uid="{48AB173D-C818-4D65-90AF-9C0F3A56B684}"/>
    <cellStyle name="Normal 2 4 20" xfId="2972" xr:uid="{2A43CD84-8831-4F23-A0D6-9ED1B570E44E}"/>
    <cellStyle name="Normal 2 4 21" xfId="3115" xr:uid="{E6914331-98BD-47FE-8DB6-83055F7B9E87}"/>
    <cellStyle name="Normal 2 4 22" xfId="3258" xr:uid="{3A1E84A0-D0A5-42E1-908C-35E72E1F8D28}"/>
    <cellStyle name="Normal 2 4 23" xfId="3401" xr:uid="{3896D39C-4592-484D-BBFF-EDAE7703FC03}"/>
    <cellStyle name="Normal 2 4 24" xfId="3545" xr:uid="{333152E7-37F8-436E-AB94-0A9CC55D9D7F}"/>
    <cellStyle name="Normal 2 4 25" xfId="3689" xr:uid="{2258ED5B-76F7-4FC0-BB7B-D207630F33E7}"/>
    <cellStyle name="Normal 2 4 26" xfId="4141" xr:uid="{16B01ABC-0F8C-4535-A466-91B316049532}"/>
    <cellStyle name="Normal 2 4 27" xfId="5316" xr:uid="{25F210B6-844C-4708-93B8-A21880046409}"/>
    <cellStyle name="Normal 2 4 28" xfId="5995" xr:uid="{6E680056-5290-4910-BD04-AA8B648865C0}"/>
    <cellStyle name="Normal 2 4 29" xfId="4882" xr:uid="{328A71BD-D2EE-4C0A-A06A-7F0D25D0A040}"/>
    <cellStyle name="Normal 2 4 3" xfId="645" xr:uid="{63038134-1D90-48B2-BD2D-2377AE36059D}"/>
    <cellStyle name="Normal 2 4 3 10" xfId="13958" xr:uid="{96B48E9F-3723-4863-BF23-12AA92C38B7E}"/>
    <cellStyle name="Normal 2 4 3 11" xfId="13854" xr:uid="{8C4CABAE-16C1-4A38-B5DB-B670B930B55A}"/>
    <cellStyle name="Normal 2 4 3 12" xfId="14315" xr:uid="{77C23FC9-CE3F-4715-910A-2FC69913F7A0}"/>
    <cellStyle name="Normal 2 4 3 13" xfId="14179" xr:uid="{8EFB6DCC-2E52-42B6-AAAA-0C3132BE1BC2}"/>
    <cellStyle name="Normal 2 4 3 14" xfId="14848" xr:uid="{68211BA6-A2E8-41FD-8473-4F60DC0CB082}"/>
    <cellStyle name="Normal 2 4 3 15" xfId="15790" xr:uid="{1C0CB041-9A2C-4215-95BA-4005404669C8}"/>
    <cellStyle name="Normal 2 4 3 16" xfId="15721" xr:uid="{20A7B739-37A5-4D33-9B36-21B773EEB453}"/>
    <cellStyle name="Normal 2 4 3 17" xfId="20760" xr:uid="{65E32C91-4A4B-4637-8F73-4A7CE829190D}"/>
    <cellStyle name="Normal 2 4 3 18" xfId="21149" xr:uid="{D4C8A3DF-6E34-472B-8401-B6BA0B368239}"/>
    <cellStyle name="Normal 2 4 3 19" xfId="21433" xr:uid="{164E1176-8EF0-495D-A90B-B007D6F4BA88}"/>
    <cellStyle name="Normal 2 4 3 2" xfId="13440" xr:uid="{AEC6C122-E318-45C5-8FC2-6824F2D7AE84}"/>
    <cellStyle name="Normal 2 4 3 20" xfId="21596" xr:uid="{ACC82E6E-82C6-45C7-873D-85B8E3D34616}"/>
    <cellStyle name="Normal 2 4 3 21" xfId="13425" xr:uid="{1AB1E249-540B-4C08-B597-0DAD86D86871}"/>
    <cellStyle name="Normal 2 4 3 3" xfId="13578" xr:uid="{D958AD2D-62AE-4309-A3C2-F61DC84D6199}"/>
    <cellStyle name="Normal 2 4 3 4" xfId="13624" xr:uid="{7D606F5B-31EE-46BD-8EA3-B493F2958F97}"/>
    <cellStyle name="Normal 2 4 3 5" xfId="13672" xr:uid="{FB383F71-2831-4A98-B0E3-C134029F829E}"/>
    <cellStyle name="Normal 2 4 3 6" xfId="13668" xr:uid="{DD8D0515-0AAB-4F1D-81BB-203D9FAF4DC0}"/>
    <cellStyle name="Normal 2 4 3 7" xfId="13678" xr:uid="{BC32A1E0-2BC0-438E-857C-34D2274F53E2}"/>
    <cellStyle name="Normal 2 4 3 8" xfId="13655" xr:uid="{4EDF9BBE-3F17-4133-9B14-98E241132EC7}"/>
    <cellStyle name="Normal 2 4 3 9" xfId="13767" xr:uid="{7B09060B-D4F1-47A6-9899-6806E9643101}"/>
    <cellStyle name="Normal 2 4 30" xfId="4634" xr:uid="{C9F83509-FFE5-41BE-A2FC-DFBA2E4AD920}"/>
    <cellStyle name="Normal 2 4 31" xfId="5652" xr:uid="{13E2714E-F3E3-4A6A-8F38-443E2A434197}"/>
    <cellStyle name="Normal 2 4 32" xfId="5433" xr:uid="{6EF07A14-31E8-4F67-894D-4992471E0650}"/>
    <cellStyle name="Normal 2 4 33" xfId="6788" xr:uid="{BB88CA6C-D062-43E9-AE28-7AEB8B581F2B}"/>
    <cellStyle name="Normal 2 4 33 2" xfId="13723" xr:uid="{95AE9BD2-7ABF-42B6-ADCF-3EC94625A927}"/>
    <cellStyle name="Normal 2 4 34" xfId="6508" xr:uid="{C40E16FA-2817-47AA-AA7A-D02713B9CBE3}"/>
    <cellStyle name="Normal 2 4 34 2" xfId="13869" xr:uid="{10FBFA71-A72C-4C2B-95C9-8046355A7F9E}"/>
    <cellStyle name="Normal 2 4 35" xfId="6031" xr:uid="{8457035E-5B55-42DE-92F6-483E937C0498}"/>
    <cellStyle name="Normal 2 4 35 2" xfId="14190" xr:uid="{DC5D5B0F-F164-4D05-97A9-531B5F6922B0}"/>
    <cellStyle name="Normal 2 4 36" xfId="5711" xr:uid="{8E864172-2B05-4261-BC86-1C406C14B766}"/>
    <cellStyle name="Normal 2 4 36 2" xfId="14147" xr:uid="{99872803-C5A7-42BB-8551-8E725CCD951B}"/>
    <cellStyle name="Normal 2 4 37" xfId="5963" xr:uid="{C4B6EA62-D424-49C5-972A-9953E3DF99CA}"/>
    <cellStyle name="Normal 2 4 37 2" xfId="13920" xr:uid="{54867C29-CD6B-47B4-9172-27A05A953B93}"/>
    <cellStyle name="Normal 2 4 38" xfId="6585" xr:uid="{2D443C6D-6AD6-4FCC-AC88-BAE086D5EA09}"/>
    <cellStyle name="Normal 2 4 38 2" xfId="14802" xr:uid="{062D6965-CE96-412F-89AE-E866A561ECB2}"/>
    <cellStyle name="Normal 2 4 39" xfId="4697" xr:uid="{B90A2BDC-D947-408F-92A3-3A00C29C9B2E}"/>
    <cellStyle name="Normal 2 4 39 2" xfId="15565" xr:uid="{2636951A-6F4C-429E-8DEF-EC92595EFE52}"/>
    <cellStyle name="Normal 2 4 4" xfId="636" xr:uid="{C2EA991C-15BF-49A9-8473-CEA355741381}"/>
    <cellStyle name="Normal 2 4 40" xfId="5527" xr:uid="{30C1FB1E-FAFB-4E49-9CD2-115600140FC1}"/>
    <cellStyle name="Normal 2 4 40 2" xfId="16768" xr:uid="{1B0D913C-71B7-46A2-B366-9FA38279F7B9}"/>
    <cellStyle name="Normal 2 4 41" xfId="6490" xr:uid="{D24079EA-60E9-4EEB-81DA-7A30C2CA4832}"/>
    <cellStyle name="Normal 2 4 41 2" xfId="20473" xr:uid="{6CF29778-122A-45E5-973E-4B84C6E7BF01}"/>
    <cellStyle name="Normal 2 4 42" xfId="5570" xr:uid="{0216F21F-5164-4C4A-8F40-0F40D80C80D1}"/>
    <cellStyle name="Normal 2 4 42 2" xfId="20924" xr:uid="{3DF9E6CF-288A-4C20-B060-B06920C2D263}"/>
    <cellStyle name="Normal 2 4 43" xfId="6639" xr:uid="{E94C6279-D8BA-45B2-A776-A6C7325958C4}"/>
    <cellStyle name="Normal 2 4 43 2" xfId="21272" xr:uid="{D476F516-6854-47F2-A8B0-C5C86A5299DD}"/>
    <cellStyle name="Normal 2 4 44" xfId="4396" xr:uid="{67860042-C57D-41C5-A882-935E79195F85}"/>
    <cellStyle name="Normal 2 4 44 2" xfId="21501" xr:uid="{555A7811-36A2-477B-80FE-B4D899C7D86E}"/>
    <cellStyle name="Normal 2 4 45" xfId="4682" xr:uid="{B633A5EC-F991-42B9-A992-75E127D4B97F}"/>
    <cellStyle name="Normal 2 4 46" xfId="6215" xr:uid="{9DB52D7E-BC3F-44B6-BB4E-D9F592F4F805}"/>
    <cellStyle name="Normal 2 4 47" xfId="5624" xr:uid="{F23A3429-95FE-492D-AE86-A3E01F35A169}"/>
    <cellStyle name="Normal 2 4 48" xfId="5782" xr:uid="{EE7A7F4F-8E55-45D7-BC05-7748CC0E01B0}"/>
    <cellStyle name="Normal 2 4 49" xfId="4639" xr:uid="{087ED477-3879-4B49-8917-11782EFC3749}"/>
    <cellStyle name="Normal 2 4 5" xfId="637" xr:uid="{44523B4C-F4DB-46EB-986F-D1313C3E5E18}"/>
    <cellStyle name="Normal 2 4 50" xfId="6932" xr:uid="{5B798573-C645-4132-BE66-67BCA344C27C}"/>
    <cellStyle name="Normal 2 4 51" xfId="7029" xr:uid="{68B54CA2-B8E6-4C3F-AFB8-C8694405D2A1}"/>
    <cellStyle name="Normal 2 4 52" xfId="7125" xr:uid="{8E95A03B-5666-4167-AAB0-CB85A4A201A7}"/>
    <cellStyle name="Normal 2 4 53" xfId="8332" xr:uid="{9623FD9D-ED0E-446A-B413-C4FDF20AD0C3}"/>
    <cellStyle name="Normal 2 4 54" xfId="8561" xr:uid="{9B56C9F8-A7F6-45A7-B2A4-94E55FF6B2FD}"/>
    <cellStyle name="Normal 2 4 55" xfId="10896" xr:uid="{FE935558-85D7-49E3-A6FB-33338E650F3D}"/>
    <cellStyle name="Normal 2 4 56" xfId="9290" xr:uid="{6A37E5A3-C1AE-45F9-B193-87A89167086D}"/>
    <cellStyle name="Normal 2 4 57" xfId="10779" xr:uid="{0D8BB281-1116-4B30-9EEC-404C696F9F88}"/>
    <cellStyle name="Normal 2 4 58" xfId="10838" xr:uid="{75168581-136A-42AC-A80D-1CC4B50500F1}"/>
    <cellStyle name="Normal 2 4 59" xfId="9334" xr:uid="{F29A86CE-A0D8-473C-BD03-900AA117BCFF}"/>
    <cellStyle name="Normal 2 4 6" xfId="957" xr:uid="{C71C2BFC-B664-493C-8BF4-4C151B7633C5}"/>
    <cellStyle name="Normal 2 4 60" xfId="9428" xr:uid="{1AE30C7A-4C12-4B9C-B626-477A9BD38684}"/>
    <cellStyle name="Normal 2 4 61" xfId="9295" xr:uid="{5A0D7673-0312-4BFB-8500-70209CEA57DF}"/>
    <cellStyle name="Normal 2 4 62" xfId="8716" xr:uid="{3DF1AB80-1386-4174-BB90-8BC9DAAFB3B6}"/>
    <cellStyle name="Normal 2 4 63" xfId="11416" xr:uid="{B9562A96-81D4-4D71-B36A-E21F6DAD21B1}"/>
    <cellStyle name="Normal 2 4 64" xfId="9508" xr:uid="{254DFF54-7677-41B2-B76F-4F0B8639C25C}"/>
    <cellStyle name="Normal 2 4 65" xfId="9677" xr:uid="{275653AB-5260-4ED4-9B3F-3C5F16F60912}"/>
    <cellStyle name="Normal 2 4 66" xfId="9601" xr:uid="{35C63E2A-88C1-4546-8FE8-C77977A669FE}"/>
    <cellStyle name="Normal 2 4 67" xfId="8796" xr:uid="{09CE3848-3250-4C1E-A9E7-0D599F96D25C}"/>
    <cellStyle name="Normal 2 4 68" xfId="9640" xr:uid="{6C27E43D-D94D-400A-9BFF-3140A37984FD}"/>
    <cellStyle name="Normal 2 4 69" xfId="9956" xr:uid="{73D454D9-28AD-421B-841E-547CCFF8F883}"/>
    <cellStyle name="Normal 2 4 7" xfId="1102" xr:uid="{48072FE3-BE36-4FD8-9F14-D30CACEC2504}"/>
    <cellStyle name="Normal 2 4 70" xfId="9991" xr:uid="{6CBB5C59-C6FF-4A24-86C1-D2387E63891C}"/>
    <cellStyle name="Normal 2 4 71" xfId="9517" xr:uid="{C92BF182-DF8E-4809-9648-A66962DA9A76}"/>
    <cellStyle name="Normal 2 4 72" xfId="481" xr:uid="{D2FA72C3-12AA-4E18-9447-86DB15250A8E}"/>
    <cellStyle name="Normal 2 4 73" xfId="44259" xr:uid="{55716EE0-4029-4DE5-8B46-047FD95F5B32}"/>
    <cellStyle name="Normal 2 4 8" xfId="1246" xr:uid="{227641FB-E744-4DAC-80C2-F752AEDB07F1}"/>
    <cellStyle name="Normal 2 4 9" xfId="1389" xr:uid="{BAC90C29-15D1-41E0-B488-BA6CACA1CD00}"/>
    <cellStyle name="Normal 2 40" xfId="6177" xr:uid="{02CDD0B1-F5DD-4B28-822B-35886DEE272B}"/>
    <cellStyle name="Normal 2 40 2" xfId="10034" xr:uid="{58032780-C608-4101-839B-E6A6240363AF}"/>
    <cellStyle name="Normal 2 40 2 10" xfId="10192" xr:uid="{E468FE34-ABD4-4AB9-B69E-4F84901D4AA0}"/>
    <cellStyle name="Normal 2 40 2 11" xfId="10190" xr:uid="{9A78E7B7-CCA5-47FF-AF58-6A29C82C63A4}"/>
    <cellStyle name="Normal 2 40 2 12" xfId="10059" xr:uid="{35DC27E2-74B3-4129-B3D4-4754A7F2E5B6}"/>
    <cellStyle name="Normal 2 40 2 13" xfId="10132" xr:uid="{A1789975-23FE-4D0D-B4E4-EBFE7F249AC7}"/>
    <cellStyle name="Normal 2 40 2 14" xfId="10083" xr:uid="{95B19459-D34D-473D-BF85-FFED952952ED}"/>
    <cellStyle name="Normal 2 40 2 15" xfId="10105" xr:uid="{82979F3F-21AF-4CF1-8638-512C89CD6E9D}"/>
    <cellStyle name="Normal 2 40 2 16" xfId="10111" xr:uid="{B5A6EC50-3565-42A8-BEF8-6FD837DB9708}"/>
    <cellStyle name="Normal 2 40 2 17" xfId="10065" xr:uid="{DE9DE3CB-75F7-4A60-BC73-1B33CA76200C}"/>
    <cellStyle name="Normal 2 40 2 18" xfId="10141" xr:uid="{BD4039D5-21AA-4639-924C-68E1A32174A5}"/>
    <cellStyle name="Normal 2 40 2 19" xfId="10128" xr:uid="{AD40F7EC-8E51-4C50-94C1-B34B46C5C1AF}"/>
    <cellStyle name="Normal 2 40 2 2" xfId="10040" xr:uid="{A2DCD2CC-B746-4B9F-B183-D05A5FADFC60}"/>
    <cellStyle name="Normal 2 40 2 20" xfId="10090" xr:uid="{C9A33256-C1CE-42CD-B131-C0765CB22A97}"/>
    <cellStyle name="Normal 2 40 2 21" xfId="10084" xr:uid="{101D5E6E-DA51-4DA9-A2CE-6788DFB65BCE}"/>
    <cellStyle name="Normal 2 40 2 22" xfId="10130" xr:uid="{08C7865D-170A-4D53-9EA2-6A95DC399414}"/>
    <cellStyle name="Normal 2 40 2 23" xfId="9192" xr:uid="{DF65777A-C3BF-4F53-9A3F-7F11B03C01C7}"/>
    <cellStyle name="Normal 2 40 2 3" xfId="10043" xr:uid="{2DA30A3E-0995-4D1A-8B32-352B92F94F76}"/>
    <cellStyle name="Normal 2 40 2 4" xfId="10046" xr:uid="{E85F4243-5137-447D-B5DC-24DA9B3D5E29}"/>
    <cellStyle name="Normal 2 40 2 5" xfId="10049" xr:uid="{CDFA3D3C-F281-432B-9600-5CDC94F0D549}"/>
    <cellStyle name="Normal 2 40 2 6" xfId="10052" xr:uid="{F030F9E9-EE09-419C-86C7-F2266EBD566B}"/>
    <cellStyle name="Normal 2 40 2 7" xfId="10151" xr:uid="{D1E6D393-A816-4E26-B82F-CCD7D747F437}"/>
    <cellStyle name="Normal 2 40 2 7 2" xfId="10352" xr:uid="{B1560BDA-2659-444B-863E-9A8D5B84A63E}"/>
    <cellStyle name="Normal 2 40 2 8" xfId="10154" xr:uid="{9A5BC57B-A2CD-443A-8D7F-ECA824A50C64}"/>
    <cellStyle name="Normal 2 40 2 9" xfId="10162" xr:uid="{BE91B8E3-B5EE-4D6A-B15D-BD79200095DC}"/>
    <cellStyle name="Normal 2 40 3" xfId="10035" xr:uid="{260E57AB-1A54-4CB3-9923-03EB1C48D6FD}"/>
    <cellStyle name="Normal 2 40 3 10" xfId="10191" xr:uid="{47624701-7651-4434-B0FA-CBE2E3F94412}"/>
    <cellStyle name="Normal 2 40 3 11" xfId="10183" xr:uid="{223ECA98-485C-40C7-9E24-5FCCD2668B15}"/>
    <cellStyle name="Normal 2 40 3 12" xfId="10058" xr:uid="{12B5FD1B-4D19-4651-888A-269CBFD6F486}"/>
    <cellStyle name="Normal 2 40 3 13" xfId="10092" xr:uid="{4E9E49EB-08AB-44FD-A9D2-36A412FF2ED0}"/>
    <cellStyle name="Normal 2 40 3 14" xfId="10060" xr:uid="{C6C39D4C-E12D-4943-BA89-3D391A8FE2E6}"/>
    <cellStyle name="Normal 2 40 3 15" xfId="10136" xr:uid="{65201938-6D15-4736-8CF6-03AB6557CC1A}"/>
    <cellStyle name="Normal 2 40 3 16" xfId="10074" xr:uid="{4A06C78B-2BE0-47A4-8802-AB4E141550FD}"/>
    <cellStyle name="Normal 2 40 3 17" xfId="10068" xr:uid="{659EFE76-BB69-48CF-BD5B-7A20A9A3CF3E}"/>
    <cellStyle name="Normal 2 40 3 18" xfId="10118" xr:uid="{CB5FA8C1-1A9E-4C99-872F-57C0204DDBB0}"/>
    <cellStyle name="Normal 2 40 3 19" xfId="10072" xr:uid="{E5FA0EB8-028D-4FCA-A640-E6F25A8F7FD2}"/>
    <cellStyle name="Normal 2 40 3 2" xfId="10041" xr:uid="{46126E13-850C-4D52-86EB-7AA2B07F0517}"/>
    <cellStyle name="Normal 2 40 3 20" xfId="10119" xr:uid="{6818B8A3-6E47-49E9-99D3-A1F0BEC50848}"/>
    <cellStyle name="Normal 2 40 3 21" xfId="10115" xr:uid="{AE9FF84A-74A0-4C20-80BA-CF6A89FAFFCC}"/>
    <cellStyle name="Normal 2 40 3 22" xfId="10117" xr:uid="{F36188CE-7A03-467E-BFFA-3BEED056503E}"/>
    <cellStyle name="Normal 2 40 3 23" xfId="9476" xr:uid="{BB454152-23CF-43A6-8A31-412F7FA3319C}"/>
    <cellStyle name="Normal 2 40 3 3" xfId="10044" xr:uid="{DB5EE41C-682C-4431-8412-18C411B19A8F}"/>
    <cellStyle name="Normal 2 40 3 4" xfId="10047" xr:uid="{20AD48C2-0B02-46BE-9D54-EC114F40DF8B}"/>
    <cellStyle name="Normal 2 40 3 5" xfId="10050" xr:uid="{E85351A5-F7DB-4D89-B1F6-7889E57CC213}"/>
    <cellStyle name="Normal 2 40 3 6" xfId="10053" xr:uid="{C5C2DEC2-62B6-4870-8832-41D81D3A4564}"/>
    <cellStyle name="Normal 2 40 3 7" xfId="10152" xr:uid="{8B1D9578-E842-4C9C-AD32-78C098C5A001}"/>
    <cellStyle name="Normal 2 40 3 7 2" xfId="10353" xr:uid="{A15A75AA-7D21-4BC3-9F4B-400B995752F9}"/>
    <cellStyle name="Normal 2 40 3 8" xfId="10163" xr:uid="{EB6230B3-AF41-4723-91EB-055789C5F4D9}"/>
    <cellStyle name="Normal 2 40 3 9" xfId="10153" xr:uid="{99C11FB1-40F4-49BD-87C3-BC7F752DE55F}"/>
    <cellStyle name="Normal 2 41" xfId="5235" xr:uid="{A502BFB7-8438-4A1F-8F62-943B49EE39FE}"/>
    <cellStyle name="Normal 2 42" xfId="6240" xr:uid="{DFD5CB99-CBA5-4825-B337-F55C1D9B10E4}"/>
    <cellStyle name="Normal 2 43" xfId="5414" xr:uid="{721672E6-34C4-4088-B1B9-F17387FAEF4D}"/>
    <cellStyle name="Normal 2 44" xfId="5526" xr:uid="{25A04EED-535D-44C6-945F-3182F455D010}"/>
    <cellStyle name="Normal 2 44 10" xfId="10120" xr:uid="{5C5DBDD8-51FB-4F51-943C-8BB22980B182}"/>
    <cellStyle name="Normal 2 44 11" xfId="10104" xr:uid="{DB3172F0-B8EB-42E6-BC5A-C120FE0CBF59}"/>
    <cellStyle name="Normal 2 44 12" xfId="10064" xr:uid="{45426584-6B80-41CE-9E3F-3C170F10EFB6}"/>
    <cellStyle name="Normal 2 44 13" xfId="10131" xr:uid="{9B65F9C7-5044-4FC5-B25E-8F66546C9839}"/>
    <cellStyle name="Normal 2 44 2" xfId="10172" xr:uid="{19CE8B90-B5FA-401B-BD4C-5DAD5B7D6AF9}"/>
    <cellStyle name="Normal 2 44 3" xfId="10174" xr:uid="{D94F2128-14B0-42A3-B807-F796FCA28C8D}"/>
    <cellStyle name="Normal 2 44 4" xfId="10157" xr:uid="{65FF9809-68CE-4D1E-8B9B-26696B76D3A5}"/>
    <cellStyle name="Normal 2 44 5" xfId="10160" xr:uid="{6C907792-C323-4FAA-9D05-D169C7C813E2}"/>
    <cellStyle name="Normal 2 44 6" xfId="10193" xr:uid="{F0335542-2E2C-4BAD-91BD-1A85E0142B9F}"/>
    <cellStyle name="Normal 2 44 7" xfId="10180" xr:uid="{5B4296DE-DCD5-4933-905F-95E7F7F026F5}"/>
    <cellStyle name="Normal 2 44 8" xfId="10186" xr:uid="{EA3FA61B-CCC8-4C16-9962-032010AB1D57}"/>
    <cellStyle name="Normal 2 44 9" xfId="10095" xr:uid="{31543161-0328-4511-B0A3-65000689BC7C}"/>
    <cellStyle name="Normal 2 45" xfId="6198" xr:uid="{807FDE8E-1C59-40C9-B029-0336B69D65F5}"/>
    <cellStyle name="Normal 2 46" xfId="4947" xr:uid="{FAD32FD1-320E-4A36-A246-B223A67DC608}"/>
    <cellStyle name="Normal 2 47" xfId="4854" xr:uid="{1F0C7E92-785E-4A39-AB1B-E9ECFA4BF3B4}"/>
    <cellStyle name="Normal 2 48" xfId="6134" xr:uid="{897FCFFA-B578-41D9-96CF-80EB55F9B648}"/>
    <cellStyle name="Normal 2 49" xfId="5626" xr:uid="{2E86FD13-35AF-45E6-9C9E-75F9999A2D5A}"/>
    <cellStyle name="Normal 2 5" xfId="44" xr:uid="{89660A10-D416-4C51-8656-C21B16DCD4ED}"/>
    <cellStyle name="Normal 2 5 10" xfId="1822" xr:uid="{3B0B1845-29E7-4305-A7E5-2839AD28D3CF}"/>
    <cellStyle name="Normal 2 5 11" xfId="1966" xr:uid="{D93ACCF9-C0E5-4A78-94C8-7A630AD01A63}"/>
    <cellStyle name="Normal 2 5 12" xfId="2108" xr:uid="{7A92A6E9-A16F-4E29-8893-185EF1B53B2C}"/>
    <cellStyle name="Normal 2 5 13" xfId="2251" xr:uid="{7B3D17FD-817D-48CE-9C38-B2C92013F193}"/>
    <cellStyle name="Normal 2 5 14" xfId="2400" xr:uid="{48E81A84-D98C-4F04-9C6A-9E081A520288}"/>
    <cellStyle name="Normal 2 5 15" xfId="2544" xr:uid="{2335B273-DF00-40AE-9E52-F3BD51C23264}"/>
    <cellStyle name="Normal 2 5 16" xfId="2687" xr:uid="{B017B855-2E2C-4C17-88CE-7D79E0637A5F}"/>
    <cellStyle name="Normal 2 5 17" xfId="2830" xr:uid="{752020AE-DF26-43EE-A0EE-4B01EDDF04E0}"/>
    <cellStyle name="Normal 2 5 18" xfId="2973" xr:uid="{A9558459-993B-4BE2-85C5-84B4DA3F09A8}"/>
    <cellStyle name="Normal 2 5 19" xfId="3116" xr:uid="{1F9E885A-89E2-49EF-AC56-4CFF7BBC5324}"/>
    <cellStyle name="Normal 2 5 2" xfId="668" xr:uid="{ABA14083-E684-4120-9B79-CCF539D2374B}"/>
    <cellStyle name="Normal 2 5 20" xfId="3259" xr:uid="{4C5F27C0-5CE8-4286-A117-FEF15F2F6354}"/>
    <cellStyle name="Normal 2 5 21" xfId="3402" xr:uid="{4C4073F8-965E-464B-8CC6-7DB5B9CDE0DE}"/>
    <cellStyle name="Normal 2 5 22" xfId="3546" xr:uid="{D4EC8EBC-2709-4444-9951-333D7B8A3106}"/>
    <cellStyle name="Normal 2 5 23" xfId="3690" xr:uid="{3EEA3CE5-CD59-46AA-912C-BB671F65F98B}"/>
    <cellStyle name="Normal 2 5 24" xfId="3831" xr:uid="{8CA9BCF6-5500-42B9-9637-D8600BE8C2B8}"/>
    <cellStyle name="Normal 2 5 25" xfId="3972" xr:uid="{EA293815-5604-4789-97FC-3E7524358910}"/>
    <cellStyle name="Normal 2 5 26" xfId="4143" xr:uid="{3F1DB7DF-F9A8-45B9-9C74-366422D0062D}"/>
    <cellStyle name="Normal 2 5 27" xfId="5130" xr:uid="{3736B1F6-3759-4707-9224-C7BECB2ED7EC}"/>
    <cellStyle name="Normal 2 5 28" xfId="6652" xr:uid="{521FA3C9-53E5-4DF5-B3B8-5800F02A34CB}"/>
    <cellStyle name="Normal 2 5 29" xfId="6766" xr:uid="{3F673738-300E-4718-A56D-11D2D642A255}"/>
    <cellStyle name="Normal 2 5 3" xfId="814" xr:uid="{49DE8D00-556B-493B-9A53-CB5839CB62FB}"/>
    <cellStyle name="Normal 2 5 30" xfId="4858" xr:uid="{C16345AD-496F-40A9-86A7-27A89F3C8F95}"/>
    <cellStyle name="Normal 2 5 31" xfId="5137" xr:uid="{FAD2625C-4CB0-45E4-B56A-337F71D7D786}"/>
    <cellStyle name="Normal 2 5 32" xfId="6834" xr:uid="{C9BCF6EB-E139-4503-8B7A-DACE7AC82399}"/>
    <cellStyle name="Normal 2 5 33" xfId="6773" xr:uid="{6DC6FBAA-8C7F-4C9A-9EF8-403B3E858825}"/>
    <cellStyle name="Normal 2 5 33 2" xfId="13728" xr:uid="{AC9B4012-3015-4F76-874A-CFD5191AD5EF}"/>
    <cellStyle name="Normal 2 5 34" xfId="6499" xr:uid="{301B092C-54A2-4997-AAC7-66D934DB65BE}"/>
    <cellStyle name="Normal 2 5 34 2" xfId="14293" xr:uid="{8BFF12C9-F792-4049-B238-EBB04826477E}"/>
    <cellStyle name="Normal 2 5 35" xfId="6875" xr:uid="{F004BE0F-9C78-42DF-BC33-FB02EEE37251}"/>
    <cellStyle name="Normal 2 5 35 2" xfId="13954" xr:uid="{922926E9-448D-4170-B0A3-EEF59E51DCD3}"/>
    <cellStyle name="Normal 2 5 36" xfId="6972" xr:uid="{A0282828-7117-4A21-9EC9-2964DBBDEB92}"/>
    <cellStyle name="Normal 2 5 36 2" xfId="14012" xr:uid="{EFBF52C3-0CE3-4498-B1E6-9A85A106FC02}"/>
    <cellStyle name="Normal 2 5 37" xfId="7069" xr:uid="{FB416DF1-EAA8-4F9B-99D2-D4E203615DDD}"/>
    <cellStyle name="Normal 2 5 37 2" xfId="14001" xr:uid="{67F19679-2D02-47C1-937C-69D94545C78F}"/>
    <cellStyle name="Normal 2 5 38" xfId="7165" xr:uid="{D26B6634-58A0-46A8-A148-7D5A99B34CC6}"/>
    <cellStyle name="Normal 2 5 38 2" xfId="14807" xr:uid="{FF8ACB0F-6BC9-40DA-8A4B-CAB5DF2E2CF6}"/>
    <cellStyle name="Normal 2 5 39" xfId="7257" xr:uid="{32DF2E96-B681-4D84-9F0E-1175C6D80072}"/>
    <cellStyle name="Normal 2 5 39 2" xfId="15082" xr:uid="{AC5AD3F1-28DE-4B6F-A951-4D1001EF790B}"/>
    <cellStyle name="Normal 2 5 4" xfId="959" xr:uid="{DA659712-FC47-4AE4-8683-FEF83E1D96A8}"/>
    <cellStyle name="Normal 2 5 40" xfId="7348" xr:uid="{8938CF8D-6E4B-45ED-92C3-7A5A013A953C}"/>
    <cellStyle name="Normal 2 5 40 2" xfId="15668" xr:uid="{0B1DFE7C-237C-471E-962B-91D12A550D68}"/>
    <cellStyle name="Normal 2 5 41" xfId="7438" xr:uid="{9416989B-6E17-4B31-B0B9-72CFAFFD141C}"/>
    <cellStyle name="Normal 2 5 41 2" xfId="19960" xr:uid="{256F8742-9515-4C87-AB21-63E79DCCE51D}"/>
    <cellStyle name="Normal 2 5 42" xfId="7522" xr:uid="{88D23E43-2FA2-4E5A-B8F7-D3DB54D784EE}"/>
    <cellStyle name="Normal 2 5 42 2" xfId="19232" xr:uid="{2940F48F-CCAC-4599-B86E-14FAEFF471E2}"/>
    <cellStyle name="Normal 2 5 43" xfId="7601" xr:uid="{7727EE51-2338-4E97-AF72-F7CEAA248D36}"/>
    <cellStyle name="Normal 2 5 43 2" xfId="16398" xr:uid="{F9007D66-6F0C-4D7C-8940-BEA70B595FCF}"/>
    <cellStyle name="Normal 2 5 44" xfId="7672" xr:uid="{2566B0A7-E180-44B3-AF2F-6D3A4B4894A0}"/>
    <cellStyle name="Normal 2 5 44 2" xfId="20407" xr:uid="{19B10F06-679F-4C74-BF2A-A3412BD689B8}"/>
    <cellStyle name="Normal 2 5 45" xfId="7742" xr:uid="{FF5D9529-6A58-4E3E-9287-6B116E01D585}"/>
    <cellStyle name="Normal 2 5 46" xfId="7809" xr:uid="{1472A805-18F3-4A69-93C0-5F102F025748}"/>
    <cellStyle name="Normal 2 5 47" xfId="7872" xr:uid="{4AD67A3E-D334-44C6-9BF1-6B4BB099AB47}"/>
    <cellStyle name="Normal 2 5 48" xfId="7933" xr:uid="{8240E843-B52D-4DC9-9F64-976F660AFE5D}"/>
    <cellStyle name="Normal 2 5 49" xfId="7991" xr:uid="{1ABB5B53-BB9C-4FA3-84C1-52DA5280C62B}"/>
    <cellStyle name="Normal 2 5 5" xfId="1104" xr:uid="{8F1A0702-9D81-4594-87C3-A923447AA112}"/>
    <cellStyle name="Normal 2 5 50" xfId="8044" xr:uid="{7F5BE9D5-63D4-401E-BBA7-50321B16B390}"/>
    <cellStyle name="Normal 2 5 51" xfId="8093" xr:uid="{3C88EFC9-F9E7-4B85-B2B8-834493797E7F}"/>
    <cellStyle name="Normal 2 5 52" xfId="8141" xr:uid="{B267BF61-01A6-4FFD-95EB-507045F4943F}"/>
    <cellStyle name="Normal 2 5 53" xfId="8333" xr:uid="{BD785429-99FB-41DB-998F-72CAF14C9989}"/>
    <cellStyle name="Normal 2 5 54" xfId="8562" xr:uid="{CFB9A69B-47C0-4E02-A079-7A7A6ECF359F}"/>
    <cellStyle name="Normal 2 5 55" xfId="10897" xr:uid="{EDA17C2B-20C5-430F-A68C-ABD7A9EC2659}"/>
    <cellStyle name="Normal 2 5 56" xfId="10882" xr:uid="{BDB31623-4AB4-4900-BED8-F3888223EBEB}"/>
    <cellStyle name="Normal 2 5 57" xfId="9300" xr:uid="{BFD2AB93-2A33-40A9-AED5-36D68FC29316}"/>
    <cellStyle name="Normal 2 5 58" xfId="9388" xr:uid="{0478CA11-E56D-4423-9117-AFA9D9643488}"/>
    <cellStyle name="Normal 2 5 59" xfId="9363" xr:uid="{A824C4D0-D96D-4660-899C-5DF6A0F01EB9}"/>
    <cellStyle name="Normal 2 5 6" xfId="1248" xr:uid="{7038C397-10E0-44AC-B036-0B98864480AA}"/>
    <cellStyle name="Normal 2 5 60" xfId="9219" xr:uid="{BC8290C1-9DB5-48AE-82F7-1025B12950FB}"/>
    <cellStyle name="Normal 2 5 61" xfId="10664" xr:uid="{646104EB-7AC6-40F0-B3B0-023C793D47ED}"/>
    <cellStyle name="Normal 2 5 62" xfId="9015" xr:uid="{EECEDAE3-1A4B-477C-B3E1-0CB569979906}"/>
    <cellStyle name="Normal 2 5 63" xfId="11417" xr:uid="{73517616-8CC7-4F13-B322-827CC9F857B2}"/>
    <cellStyle name="Normal 2 5 64" xfId="8718" xr:uid="{72C799D7-65B0-4127-903A-71721BEDF3BB}"/>
    <cellStyle name="Normal 2 5 65" xfId="8970" xr:uid="{D62DB73E-DA7C-41F2-AFFB-F2FA0E5FA2BA}"/>
    <cellStyle name="Normal 2 5 66" xfId="9738" xr:uid="{C20BB581-0BEB-441D-B58B-C565E145E0E5}"/>
    <cellStyle name="Normal 2 5 67" xfId="9883" xr:uid="{364A5906-7F8A-4E8A-A4B8-72DF3D3036A1}"/>
    <cellStyle name="Normal 2 5 68" xfId="8786" xr:uid="{8A955C6D-71E7-492F-A992-AA01AB352796}"/>
    <cellStyle name="Normal 2 5 69" xfId="8881" xr:uid="{5D646B27-9717-448C-B74E-AB1F75D7DAFD}"/>
    <cellStyle name="Normal 2 5 7" xfId="1391" xr:uid="{B1FCA359-C782-4FCE-8AE0-AC15E69F801F}"/>
    <cellStyle name="Normal 2 5 70" xfId="10004" xr:uid="{74283F6B-91EB-4400-8EF5-7222DC556095}"/>
    <cellStyle name="Normal 2 5 71" xfId="9696" xr:uid="{29BDAB72-9B19-4239-B57B-D0540F109116}"/>
    <cellStyle name="Normal 2 5 72" xfId="483" xr:uid="{619CE3BA-D142-4C99-B122-9233E8954FBC}"/>
    <cellStyle name="Normal 2 5 8" xfId="1534" xr:uid="{42773498-DFDD-495A-A3C8-341434D0134A}"/>
    <cellStyle name="Normal 2 5 9" xfId="1677" xr:uid="{7714D314-6667-4016-8394-F2EB0230B2B2}"/>
    <cellStyle name="Normal 2 50" xfId="6122" xr:uid="{87279598-F829-420E-A5CB-123A8B226D86}"/>
    <cellStyle name="Normal 2 51" xfId="4862" xr:uid="{86E74D6A-9208-4318-A61D-D73FBB3CC5EF}"/>
    <cellStyle name="Normal 2 52" xfId="5572" xr:uid="{DE823C77-0DC5-445B-8819-500992EC568C}"/>
    <cellStyle name="Normal 2 53" xfId="6141" xr:uid="{79C23231-35B0-4132-BE3C-1ED128C04690}"/>
    <cellStyle name="Normal 2 54" xfId="5688" xr:uid="{3027B319-A5BE-45DD-BBF9-458968C9F8E2}"/>
    <cellStyle name="Normal 2 54 2" xfId="10098" xr:uid="{43EEF060-7375-4069-8CDF-ADE7DDC9E0ED}"/>
    <cellStyle name="Normal 2 54 3" xfId="10088" xr:uid="{FBD9B0A4-2C92-4D0D-BDAC-0ED5E6D82FAB}"/>
    <cellStyle name="Normal 2 54 4" xfId="10096" xr:uid="{B1C2602F-E8AD-4AD7-B0D0-5157E90E103B}"/>
    <cellStyle name="Normal 2 54 5" xfId="10197" xr:uid="{9A084E0D-E095-4CE1-B0B1-75558E17E81D}"/>
    <cellStyle name="Normal 2 54 6" xfId="10199" xr:uid="{91B6897B-0C1B-408E-AA72-25B791B9AFED}"/>
    <cellStyle name="Normal 2 55" xfId="5564" xr:uid="{C88FFB81-C5C2-4746-9D6A-E172C51195CA}"/>
    <cellStyle name="Normal 2 56" xfId="35" xr:uid="{AB756814-1466-4AFE-A0B2-90195D9D7947}"/>
    <cellStyle name="Normal 2 56 2" xfId="464" xr:uid="{E7DCF1F8-C3E3-46C4-89E0-1DD90C42986F}"/>
    <cellStyle name="Normal 2 56 3" xfId="4124" xr:uid="{A81564E0-7F86-4A9E-9D81-6D7E3D431411}"/>
    <cellStyle name="Normal 2 57" xfId="6269" xr:uid="{2B1D057D-A5F4-469A-9DD1-E325187F4AC0}"/>
    <cellStyle name="Normal 2 58" xfId="5456" xr:uid="{23977B9F-4D44-462D-8040-03CDF2905930}"/>
    <cellStyle name="Normal 2 59" xfId="5429" xr:uid="{9F2631EB-9492-4834-9423-BCC0E3B7C13F}"/>
    <cellStyle name="Normal 2 6" xfId="46" xr:uid="{847D6584-E4F5-4722-91FC-A288D0B3CFD0}"/>
    <cellStyle name="Normal 2 6 10" xfId="1824" xr:uid="{ECCE3753-4425-44E8-A346-21F5DF0DB8C5}"/>
    <cellStyle name="Normal 2 6 11" xfId="1967" xr:uid="{36F1658A-B781-46AC-BD5E-8BF2E294344A}"/>
    <cellStyle name="Normal 2 6 12" xfId="2109" xr:uid="{C5153C0E-D05C-4E74-AFE6-AFA192C56DF1}"/>
    <cellStyle name="Normal 2 6 13" xfId="2253" xr:uid="{B35631C2-F0CD-4810-AC1B-7B3AFDADCFF1}"/>
    <cellStyle name="Normal 2 6 14" xfId="2402" xr:uid="{2E7E360C-7792-4F99-A00B-892425E4A9B7}"/>
    <cellStyle name="Normal 2 6 15" xfId="2546" xr:uid="{437974DE-8837-461B-954E-7A61BCFBFF9A}"/>
    <cellStyle name="Normal 2 6 16" xfId="2689" xr:uid="{41CA8C36-7A15-4D06-9266-585F038143E6}"/>
    <cellStyle name="Normal 2 6 17" xfId="2832" xr:uid="{3C9D2FA3-448C-4571-8F2D-5E6492509EEE}"/>
    <cellStyle name="Normal 2 6 18" xfId="2975" xr:uid="{5B9F6CDA-81FD-4A2B-BD15-3FE86114272A}"/>
    <cellStyle name="Normal 2 6 19" xfId="3118" xr:uid="{485D6B7E-19EC-43C0-AAA3-DB720102806A}"/>
    <cellStyle name="Normal 2 6 2" xfId="670" xr:uid="{1D83C2D9-AB8D-4FEF-81A0-10415230B5B8}"/>
    <cellStyle name="Normal 2 6 20" xfId="3261" xr:uid="{7FAA1812-441D-4CC7-AAAD-8CA799B24E89}"/>
    <cellStyle name="Normal 2 6 21" xfId="3404" xr:uid="{5AA689DE-5501-46C3-B2FE-A01233398C9F}"/>
    <cellStyle name="Normal 2 6 22" xfId="3548" xr:uid="{E58AB4BF-CC57-4BE1-A0E0-29E2C54F2C54}"/>
    <cellStyle name="Normal 2 6 23" xfId="3691" xr:uid="{B71F8137-D327-4065-9033-FCF299BC5201}"/>
    <cellStyle name="Normal 2 6 24" xfId="3832" xr:uid="{ED890374-BC95-4196-BD3D-F09CE076F0CC}"/>
    <cellStyle name="Normal 2 6 25" xfId="3973" xr:uid="{EA7F849A-BA44-40B4-8BE3-FFF82A85CCD6}"/>
    <cellStyle name="Normal 2 6 26" xfId="4144" xr:uid="{EAAFD343-408F-4B09-B605-5534BB90DCEE}"/>
    <cellStyle name="Normal 2 6 27" xfId="4937" xr:uid="{E96F9F2E-4A88-473E-92A2-EDDB65EA37B6}"/>
    <cellStyle name="Normal 2 6 28" xfId="5297" xr:uid="{4BF00D93-4CED-45AC-9FE5-28090DA0654D}"/>
    <cellStyle name="Normal 2 6 29" xfId="5475" xr:uid="{86BD5D11-D9F0-42C7-A6E7-433C1842BB8E}"/>
    <cellStyle name="Normal 2 6 3" xfId="816" xr:uid="{54CD619B-BB90-459E-84AD-83DD8B257BBB}"/>
    <cellStyle name="Normal 2 6 30" xfId="4660" xr:uid="{BE4D08C6-BA8A-4323-9F44-6F47048A4B12}"/>
    <cellStyle name="Normal 2 6 31" xfId="4956" xr:uid="{E96FA13B-6451-442B-BFCD-589AEC440A3B}"/>
    <cellStyle name="Normal 2 6 32" xfId="5388" xr:uid="{6A47B4E4-D6A0-4C6B-93B7-333AE761EB09}"/>
    <cellStyle name="Normal 2 6 33" xfId="5278" xr:uid="{DBA9FB59-5D13-4B1F-8F25-2D5ABED919F2}"/>
    <cellStyle name="Normal 2 6 33 2" xfId="13750" xr:uid="{31C1263B-5803-47FF-AAC0-56BD25D615FE}"/>
    <cellStyle name="Normal 2 6 34" xfId="4695" xr:uid="{AF554A7E-9B2A-4BA7-9D1D-9A81B50162E9}"/>
    <cellStyle name="Normal 2 6 34 2" xfId="14356" xr:uid="{E3840E77-E5B0-41F9-82B6-4CEA8C01B85D}"/>
    <cellStyle name="Normal 2 6 35" xfId="6142" xr:uid="{6DBF216F-7A8E-4686-94FD-32DF7BC4C174}"/>
    <cellStyle name="Normal 2 6 35 2" xfId="14353" xr:uid="{A4937FC2-08EA-4861-84CC-37CBD18230FD}"/>
    <cellStyle name="Normal 2 6 36" xfId="5899" xr:uid="{41566797-115D-448D-874B-B5F144AFE279}"/>
    <cellStyle name="Normal 2 6 36 2" xfId="14363" xr:uid="{A304CE0A-9524-4646-A35A-F39E3416CFAC}"/>
    <cellStyle name="Normal 2 6 37" xfId="4585" xr:uid="{14D991C4-2D9C-4918-A485-388AFB38E6CA}"/>
    <cellStyle name="Normal 2 6 37 2" xfId="14382" xr:uid="{328F7BB9-EEDA-4207-B9F1-1B3599AE8866}"/>
    <cellStyle name="Normal 2 6 38" xfId="6435" xr:uid="{D939877B-0719-4692-99F2-C6AD85EE414B}"/>
    <cellStyle name="Normal 2 6 38 2" xfId="14829" xr:uid="{2AA45CA5-8AE4-4A78-9066-74C3F46CBE3D}"/>
    <cellStyle name="Normal 2 6 39" xfId="4864" xr:uid="{1522FBA4-3B2A-4FE2-B456-BF7E7567563E}"/>
    <cellStyle name="Normal 2 6 39 2" xfId="15305" xr:uid="{1A0AAC01-63E0-42C5-BF56-34E258F989DB}"/>
    <cellStyle name="Normal 2 6 4" xfId="961" xr:uid="{3F98108E-9BC7-4F15-8061-539C86DD6F1D}"/>
    <cellStyle name="Normal 2 6 40" xfId="5791" xr:uid="{AB23CF2C-B580-4EB0-9D36-87C83421EC02}"/>
    <cellStyle name="Normal 2 6 40 2" xfId="16569" xr:uid="{1E8E30B4-0E94-4603-AE90-5E323D7C5004}"/>
    <cellStyle name="Normal 2 6 41" xfId="5635" xr:uid="{15918165-C716-4A46-927F-5D2A68FA4BD4}"/>
    <cellStyle name="Normal 2 6 41 2" xfId="20280" xr:uid="{2DEEA41F-26FA-4A81-A224-7834EA8CDCA4}"/>
    <cellStyle name="Normal 2 6 42" xfId="4844" xr:uid="{8008E917-6590-4040-A37A-016297AEBCA8}"/>
    <cellStyle name="Normal 2 6 42 2" xfId="20501" xr:uid="{D2695F68-226D-4879-86CA-F7E394C8C5CF}"/>
    <cellStyle name="Normal 2 6 43" xfId="5029" xr:uid="{8AFE1196-35C5-4B6E-889C-353B6EC4E40D}"/>
    <cellStyle name="Normal 2 6 43 2" xfId="20950" xr:uid="{CAA8013B-B05B-4723-8367-E76CE9580877}"/>
    <cellStyle name="Normal 2 6 44" xfId="5006" xr:uid="{EE02D734-F1E8-4AE6-8105-D77D75E7B206}"/>
    <cellStyle name="Normal 2 6 44 2" xfId="21294" xr:uid="{BAD03078-FAF1-4DF4-B41D-B22912DFD0F3}"/>
    <cellStyle name="Normal 2 6 45" xfId="6844" xr:uid="{B3A735ED-DFBE-4034-8B20-3FF797DB1B94}"/>
    <cellStyle name="Normal 2 6 46" xfId="6941" xr:uid="{CB5DFF41-7249-4E73-933A-C86C675128E4}"/>
    <cellStyle name="Normal 2 6 47" xfId="7038" xr:uid="{D0BB5DB2-4EAC-4E45-B659-BDCBD3A508B2}"/>
    <cellStyle name="Normal 2 6 48" xfId="7134" xr:uid="{05A00682-E872-435D-A2A2-F5FCD36DF7D6}"/>
    <cellStyle name="Normal 2 6 49" xfId="7227" xr:uid="{C1259F6D-9861-48EE-8F1C-58E2260CB974}"/>
    <cellStyle name="Normal 2 6 5" xfId="1106" xr:uid="{C737E066-3FFF-4BFD-9C2F-9E3B7782AEE3}"/>
    <cellStyle name="Normal 2 6 50" xfId="7318" xr:uid="{39B218CE-3832-4670-9B90-D001B581E61D}"/>
    <cellStyle name="Normal 2 6 51" xfId="7408" xr:uid="{AC708A7B-B5F9-432A-B7FB-71D8E55F283E}"/>
    <cellStyle name="Normal 2 6 52" xfId="7494" xr:uid="{A82A300E-03C7-41EE-8C62-E21522AA0B70}"/>
    <cellStyle name="Normal 2 6 53" xfId="8334" xr:uid="{D7B4C4FA-39E8-4913-8C16-F2278E2C2DA1}"/>
    <cellStyle name="Normal 2 6 54" xfId="8563" xr:uid="{8E68DB7A-9C43-422A-AE86-D40D605A6C7B}"/>
    <cellStyle name="Normal 2 6 55" xfId="10642" xr:uid="{6EB1B815-5AE4-4C25-B4F7-5E932C3B8B15}"/>
    <cellStyle name="Normal 2 6 56" xfId="10693" xr:uid="{9F7FA675-B987-4C44-B188-7F163F3A76BC}"/>
    <cellStyle name="Normal 2 6 57" xfId="10661" xr:uid="{F843F380-4A49-465A-81D8-2F011C356EFD}"/>
    <cellStyle name="Normal 2 6 58" xfId="11092" xr:uid="{8024FBE2-7BFC-4622-ACDD-C3F8DD67DE65}"/>
    <cellStyle name="Normal 2 6 59" xfId="11142" xr:uid="{BFC5A715-AE78-4454-BED6-B78E22372451}"/>
    <cellStyle name="Normal 2 6 6" xfId="1249" xr:uid="{9DE5AB6D-DFBB-44CC-969E-6A9BBDE0AEB1}"/>
    <cellStyle name="Normal 2 6 60" xfId="11191" xr:uid="{25800DC9-C583-4215-BD3F-9E76442FE737}"/>
    <cellStyle name="Normal 2 6 61" xfId="11238" xr:uid="{C5DB544C-0B56-4FC9-A89F-EDEE757573FE}"/>
    <cellStyle name="Normal 2 6 62" xfId="8975" xr:uid="{200F1764-1B5B-4540-9022-FCB08C6838AD}"/>
    <cellStyle name="Normal 2 6 63" xfId="8804" xr:uid="{0FBF2548-595D-41E5-9E31-C999CED621FD}"/>
    <cellStyle name="Normal 2 6 64" xfId="9983" xr:uid="{B9698143-B748-4216-B74E-06BF2C70ACA6}"/>
    <cellStyle name="Normal 2 6 65" xfId="9876" xr:uid="{EE2ABEB9-1F8D-4459-A778-C3AEB4839DB3}"/>
    <cellStyle name="Normal 2 6 66" xfId="8904" xr:uid="{97609E81-90CD-46A0-968C-3583234459C8}"/>
    <cellStyle name="Normal 2 6 67" xfId="9610" xr:uid="{DFCD1A63-7BEF-463B-91DB-853620AF6C2A}"/>
    <cellStyle name="Normal 2 6 68" xfId="9819" xr:uid="{2A7A39AA-1327-46C1-B87E-2BA6660BBFF5}"/>
    <cellStyle name="Normal 2 6 69" xfId="9898" xr:uid="{C2E53565-4D0C-488D-9C92-1CAC72018545}"/>
    <cellStyle name="Normal 2 6 7" xfId="1393" xr:uid="{77002943-B447-4934-A277-7286DE6205B1}"/>
    <cellStyle name="Normal 2 6 70" xfId="9515" xr:uid="{84346A76-9E5B-44D6-BB91-59A1CF46F21B}"/>
    <cellStyle name="Normal 2 6 71" xfId="11597" xr:uid="{C20975BF-73BF-4D51-960F-2634864285C1}"/>
    <cellStyle name="Normal 2 6 72" xfId="485" xr:uid="{7A8EFE2E-C6DA-4BC8-B6EE-EF003947E8B3}"/>
    <cellStyle name="Normal 2 6 8" xfId="1536" xr:uid="{1BC34406-2EA9-4862-9CBD-50C46008F297}"/>
    <cellStyle name="Normal 2 6 9" xfId="1679" xr:uid="{2E572649-F1EB-43B1-88BE-62F3398A18E9}"/>
    <cellStyle name="Normal 2 60" xfId="4346" xr:uid="{E855173D-AC93-4054-BD1A-860141ED9F05}"/>
    <cellStyle name="Normal 2 60 2" xfId="14740" xr:uid="{F332F78B-C648-4359-B52D-304D77961592}"/>
    <cellStyle name="Normal 2 61" xfId="4750" xr:uid="{0C379369-E8A4-4C90-9F22-FC8640106F88}"/>
    <cellStyle name="Normal 2 61 2" xfId="14739" xr:uid="{FD41D315-388C-46B4-A18C-7002A60AE289}"/>
    <cellStyle name="Normal 2 62" xfId="6564" xr:uid="{0D27DDE5-39AD-49BF-ADB9-94007EF08E53}"/>
    <cellStyle name="Normal 2 62 2" xfId="14741" xr:uid="{F03BAF9B-E209-4364-A190-F976F9CA99EA}"/>
    <cellStyle name="Normal 2 63" xfId="6132" xr:uid="{83A5A196-37FC-4226-A119-3C9C0EE32AA8}"/>
    <cellStyle name="Normal 2 63 2" xfId="14742" xr:uid="{6D420098-EE51-4E73-BC39-B41653B4EEA0}"/>
    <cellStyle name="Normal 2 64" xfId="8558" xr:uid="{22843BC7-B638-49E1-A716-68C4A55E39EE}"/>
    <cellStyle name="Normal 2 64 10" xfId="8853" xr:uid="{A3F5B8FB-4B65-4110-BA87-314F1A7CAE95}"/>
    <cellStyle name="Normal 2 64 11" xfId="9599" xr:uid="{D099F4FA-37F2-4DE5-A2FC-3F427CE72D99}"/>
    <cellStyle name="Normal 2 64 12" xfId="8865" xr:uid="{901B6CF5-6902-48F8-9EF4-37EC73C2595F}"/>
    <cellStyle name="Normal 2 64 13" xfId="12331" xr:uid="{65E43557-E6BF-469F-9B25-0EA149AE7878}"/>
    <cellStyle name="Normal 2 64 13 2" xfId="29552" xr:uid="{0A14C565-3361-4114-9E73-8A4D30F33D6F}"/>
    <cellStyle name="Normal 2 64 13 3" xfId="13195" xr:uid="{775566E4-801E-4FB9-BA21-DA3C425F2AAC}"/>
    <cellStyle name="Normal 2 64 14" xfId="14744" xr:uid="{6B177C2A-70A6-41E8-817E-DD8EA8ADAAA6}"/>
    <cellStyle name="Normal 2 64 15" xfId="29122" xr:uid="{3285895F-C376-4178-9039-D4ECFB5E9B0A}"/>
    <cellStyle name="Normal 2 64 16" xfId="12763" xr:uid="{6C50F391-8C3B-41A4-B640-B86547618DAB}"/>
    <cellStyle name="Normal 2 64 2" xfId="10087" xr:uid="{AD554417-E296-42BB-A7EF-614DBC937370}"/>
    <cellStyle name="Normal 2 64 3" xfId="11443" xr:uid="{C19CF11A-8C2E-4057-B976-E8B4EAB14EDD}"/>
    <cellStyle name="Normal 2 64 4" xfId="11447" xr:uid="{50C02F4A-4301-413D-9A86-CE77BCD0E0F6}"/>
    <cellStyle name="Normal 2 64 5" xfId="11479" xr:uid="{96501AE8-80CB-4718-A2F1-D0BBDCD90CC8}"/>
    <cellStyle name="Normal 2 64 6" xfId="9801" xr:uid="{4BE4A774-7110-4907-B37E-FE49FA898A52}"/>
    <cellStyle name="Normal 2 64 7" xfId="8846" xr:uid="{166F379C-0BD7-4DFD-974C-4AC54D21FB16}"/>
    <cellStyle name="Normal 2 64 8" xfId="9524" xr:uid="{0F38AC66-9D33-4964-8307-A379C248157C}"/>
    <cellStyle name="Normal 2 64 9" xfId="9911" xr:uid="{0A09E75D-B5E3-4930-9491-02FB5832210E}"/>
    <cellStyle name="Normal 2 65" xfId="10142" xr:uid="{C5AE192A-3600-4CC9-9408-EF4DEA3870A3}"/>
    <cellStyle name="Normal 2 65 2" xfId="14750" xr:uid="{4603C3AD-C207-4288-8AD4-3FF7CA221475}"/>
    <cellStyle name="Normal 2 66" xfId="10109" xr:uid="{317CDC08-193F-4C8C-8A9F-57BF922EACF3}"/>
    <cellStyle name="Normal 2 66 2" xfId="14876" xr:uid="{A43ADBE4-1C0A-4613-959C-8831698A6E30}"/>
    <cellStyle name="Normal 2 66 2 2" xfId="19854" xr:uid="{437DE69A-4CBE-40DE-A0EC-32178552F421}"/>
    <cellStyle name="Normal 2 66 2 3" xfId="17071" xr:uid="{297A56EE-2896-47D9-B4DE-B889339A473B}"/>
    <cellStyle name="Normal 2 66 2 4" xfId="19903" xr:uid="{A10F706C-F9E1-4DE8-86F8-B55BCEDA0614}"/>
    <cellStyle name="Normal 2 66 2 5" xfId="15512" xr:uid="{C4AD13F4-6E1F-4680-A88E-C5A5BF3A992A}"/>
    <cellStyle name="Normal 2 66 2 6" xfId="17055" xr:uid="{E4D7645F-8BFA-47CD-A3B2-7FF721FF7489}"/>
    <cellStyle name="Normal 2 66 3" xfId="20483" xr:uid="{CF66529F-131A-49E5-80F8-B262DAB2C4AE}"/>
    <cellStyle name="Normal 2 66 4" xfId="20933" xr:uid="{2424F5E2-1599-40DB-B035-16EB047446BF}"/>
    <cellStyle name="Normal 2 66 5" xfId="21280" xr:uid="{19989757-EE09-4D4F-A5E9-F76775EE4DA2}"/>
    <cellStyle name="Normal 2 66 6" xfId="21506" xr:uid="{E60D3877-B8A2-41DF-B142-56A2394D822B}"/>
    <cellStyle name="Normal 2 67" xfId="10143" xr:uid="{374D4078-7782-46E7-A2EA-E09863B56D70}"/>
    <cellStyle name="Normal 2 68" xfId="9482" xr:uid="{A22BB0B3-B26F-4331-9C11-D32545312733}"/>
    <cellStyle name="Normal 2 69" xfId="9226" xr:uid="{B397619A-5EA4-4051-9547-0459461EABDA}"/>
    <cellStyle name="Normal 2 7" xfId="48" xr:uid="{9FF51361-AFD2-473A-B9DD-379048501AC5}"/>
    <cellStyle name="Normal 2 7 10" xfId="13792" xr:uid="{A172EF45-E783-4B8F-A8C7-58C853DACFD0}"/>
    <cellStyle name="Normal 2 7 11" xfId="13899" xr:uid="{F21AAB33-ABCA-4C34-AC79-3C2C3CDC2418}"/>
    <cellStyle name="Normal 2 7 12" xfId="13833" xr:uid="{6113FE85-1436-483A-B379-747BEEF6049A}"/>
    <cellStyle name="Normal 2 7 13" xfId="14106" xr:uid="{D34DC3AF-0AC8-4EFC-AD09-BEF2ADAEBA57}"/>
    <cellStyle name="Normal 2 7 14" xfId="14819" xr:uid="{8A4676ED-AD66-44AE-881E-BAFFFBC32FA0}"/>
    <cellStyle name="Normal 2 7 15" xfId="16035" xr:uid="{EBC14EE7-4BF8-4220-A4DC-DADDE915DEF4}"/>
    <cellStyle name="Normal 2 7 16" xfId="17156" xr:uid="{205ACB00-8F70-4D6E-8A73-5D82256623AE}"/>
    <cellStyle name="Normal 2 7 17" xfId="19966" xr:uid="{DBFEE018-5099-41D9-8BC8-75878F816727}"/>
    <cellStyle name="Normal 2 7 18" xfId="19197" xr:uid="{A9A0CC23-A3C7-4BC0-95B2-879836ED83E9}"/>
    <cellStyle name="Normal 2 7 19" xfId="14757" xr:uid="{51B76ED5-411E-4BBD-B71D-D03B98502EBC}"/>
    <cellStyle name="Normal 2 7 2" xfId="10371" xr:uid="{1FD7161D-69B2-483B-8A21-4554709E33F6}"/>
    <cellStyle name="Normal 2 7 20" xfId="19924" xr:uid="{219EAC98-3744-4F3A-BD0D-1C42EAA8E023}"/>
    <cellStyle name="Normal 2 7 3" xfId="626" xr:uid="{6325324F-8730-4545-B682-E44A60AD8AFF}"/>
    <cellStyle name="Normal 2 7 4" xfId="13600" xr:uid="{F26D3225-B29E-4766-9B9B-EFF2DE8D836E}"/>
    <cellStyle name="Normal 2 7 5" xfId="13638" xr:uid="{B40798A8-099A-4806-A06F-DBC4B373B037}"/>
    <cellStyle name="Normal 2 7 6" xfId="13573" xr:uid="{926A773D-5901-45C4-A0F6-5F25F6DE2AAB}"/>
    <cellStyle name="Normal 2 7 7" xfId="13634" xr:uid="{3565574A-6557-46FE-87F8-BC6082C9406B}"/>
    <cellStyle name="Normal 2 7 8" xfId="13664" xr:uid="{34F93155-9CF7-42E4-BF0D-9C81D0D28D7A}"/>
    <cellStyle name="Normal 2 7 9" xfId="13740" xr:uid="{BFEB2E5B-8A2D-4812-A4C4-CDED0F23C5B0}"/>
    <cellStyle name="Normal 2 70" xfId="9321" xr:uid="{36E87CC6-9737-44F9-8D55-91C527AF57E4}"/>
    <cellStyle name="Normal 2 71" xfId="9406" xr:uid="{1A972B12-1E46-40B7-A7C9-442D8286E4D3}"/>
    <cellStyle name="Normal 2 72" xfId="9275" xr:uid="{1530F8D4-F2F0-4955-888A-45B7954DD781}"/>
    <cellStyle name="Normal 2 73" xfId="10686" xr:uid="{FB1CDAEA-15C4-4AC3-A2F3-C847220A90A8}"/>
    <cellStyle name="Normal 2 74" xfId="10892" xr:uid="{CED4ADE5-BB6A-49A9-BAAE-E580F70B9664}"/>
    <cellStyle name="Normal 2 75" xfId="10741" xr:uid="{6C5FB6FB-1B3B-4925-BD16-819E39E3D38B}"/>
    <cellStyle name="Normal 2 76" xfId="10843" xr:uid="{483A3889-9790-4724-8F47-447086E1B19E}"/>
    <cellStyle name="Normal 2 77" xfId="11397" xr:uid="{68BF6172-1B63-4CD2-995E-16321DEA1453}"/>
    <cellStyle name="Normal 2 78" xfId="11401" xr:uid="{695DDBAF-267F-4DA7-8CF5-B9E3EF882849}"/>
    <cellStyle name="Normal 2 79" xfId="28874" xr:uid="{1C780C82-BE99-4539-85EF-D5425D3FBFFE}"/>
    <cellStyle name="Normal 2 8" xfId="627" xr:uid="{697B4572-12AE-45EE-BD08-499A14098675}"/>
    <cellStyle name="Normal 2 8 10" xfId="14262" xr:uid="{FAB74F66-299D-4FB8-9CA0-F8A53D82EC2B}"/>
    <cellStyle name="Normal 2 8 11" xfId="13932" xr:uid="{7824A460-698C-4234-94CC-490EA50EEFCD}"/>
    <cellStyle name="Normal 2 8 12" xfId="13902" xr:uid="{388D42E5-284F-4F85-8CA4-28DBFD70D29A}"/>
    <cellStyle name="Normal 2 8 13" xfId="13897" xr:uid="{C9186139-D35C-4F9A-BA7F-C7F996E867EC}"/>
    <cellStyle name="Normal 2 8 14" xfId="14833" xr:uid="{DE0C5E84-393D-4F7C-9412-B46190442BFB}"/>
    <cellStyle name="Normal 2 8 15" xfId="16902" xr:uid="{5291DC91-EAA3-4F14-A5FD-C3B06BDA09A7}"/>
    <cellStyle name="Normal 2 8 16" xfId="16554" xr:uid="{DBB1604C-8705-4C0F-88B4-976370C2E3E6}"/>
    <cellStyle name="Normal 2 8 17" xfId="20447" xr:uid="{FFB5D577-2876-417A-8B84-952F4B01B6C7}"/>
    <cellStyle name="Normal 2 8 18" xfId="20903" xr:uid="{C4A93A43-C508-4CEF-8408-F8B6480C97E8}"/>
    <cellStyle name="Normal 2 8 19" xfId="21259" xr:uid="{8E979687-96C8-4D28-B1B0-21B2E5D0611F}"/>
    <cellStyle name="Normal 2 8 2" xfId="10372" xr:uid="{C7B2153A-AFCB-425C-87DD-D7E0FE3182F7}"/>
    <cellStyle name="Normal 2 8 20" xfId="21495" xr:uid="{B2C1FD2E-C0F4-4F3C-895C-F9307D5F1C21}"/>
    <cellStyle name="Normal 2 8 21" xfId="13413" xr:uid="{0944BDEF-8658-429E-8E2E-9C3C8EA8E035}"/>
    <cellStyle name="Normal 2 8 3" xfId="13575" xr:uid="{ACF34159-3646-4570-B5F2-D9A9062DA158}"/>
    <cellStyle name="Normal 2 8 4" xfId="13595" xr:uid="{9A229B01-7612-4103-A1E0-D98073755645}"/>
    <cellStyle name="Normal 2 8 5" xfId="13602" xr:uid="{E391CA05-40B8-486F-9CF3-85161E8429F9}"/>
    <cellStyle name="Normal 2 8 6" xfId="13593" xr:uid="{137FF21C-4665-4B80-93F9-99DBE3C6DE2C}"/>
    <cellStyle name="Normal 2 8 7" xfId="13635" xr:uid="{9909C247-F402-4D13-A37E-B6610F3F0EBE}"/>
    <cellStyle name="Normal 2 8 8" xfId="13604" xr:uid="{3385E69F-80AE-4B8A-9EBE-AA92F7D56C0D}"/>
    <cellStyle name="Normal 2 8 9" xfId="13754" xr:uid="{6866606E-2704-4983-A7EC-129EA94BFBF9}"/>
    <cellStyle name="Normal 2 9" xfId="628" xr:uid="{9CCE5821-C76A-4370-8A17-53F5F258B67D}"/>
    <cellStyle name="Normal 2 9 10" xfId="14164" xr:uid="{A6DE385A-7712-4A95-9038-2D20984863E7}"/>
    <cellStyle name="Normal 2 9 11" xfId="14162" xr:uid="{86C506DF-781A-4091-8E98-57393A4BAAC9}"/>
    <cellStyle name="Normal 2 9 12" xfId="14230" xr:uid="{9C1760E6-3E7B-40CA-89F6-F37FD32B9880}"/>
    <cellStyle name="Normal 2 9 13" xfId="14255" xr:uid="{61D7DC77-17E3-4971-B35C-193B31BFDFD6}"/>
    <cellStyle name="Normal 2 9 14" xfId="14838" xr:uid="{4719EFC2-8744-4BC4-BD30-D0B3C333CD6A}"/>
    <cellStyle name="Normal 2 9 15" xfId="16499" xr:uid="{593ACF36-8921-4E39-852F-94B3ED7FE621}"/>
    <cellStyle name="Normal 2 9 16" xfId="15161" xr:uid="{C00C0988-42A7-42AD-908A-C954465C031A}"/>
    <cellStyle name="Normal 2 9 17" xfId="20703" xr:uid="{237B552F-BA8C-43D7-BEE7-28E12A320B83}"/>
    <cellStyle name="Normal 2 9 18" xfId="21106" xr:uid="{94DCA27C-B0F4-4554-8B41-1FB2B2A3D833}"/>
    <cellStyle name="Normal 2 9 19" xfId="21402" xr:uid="{B6002673-E2C1-43C9-AA82-A6F225D1525B}"/>
    <cellStyle name="Normal 2 9 2" xfId="10373" xr:uid="{88F844C2-96E3-4A9D-A634-AF25BB71539D}"/>
    <cellStyle name="Normal 2 9 20" xfId="21578" xr:uid="{8DB4D3C5-3894-4248-BEA8-24C3FA935A8E}"/>
    <cellStyle name="Normal 2 9 21" xfId="13417" xr:uid="{99A6EAA7-9E40-47B6-907C-8E0756DC8D09}"/>
    <cellStyle name="Normal 2 9 3" xfId="13576" xr:uid="{77CAB439-89BC-45BA-92DD-EF681AAA170D}"/>
    <cellStyle name="Normal 2 9 4" xfId="13687" xr:uid="{9024C9D3-760A-44FB-8847-82722CC2735B}"/>
    <cellStyle name="Normal 2 9 5" xfId="13616" xr:uid="{E558D034-15F3-4907-A3A6-91AC76196285}"/>
    <cellStyle name="Normal 2 9 6" xfId="13675" xr:uid="{8D9026F5-E7D3-4C48-9938-26992AB16ADE}"/>
    <cellStyle name="Normal 2 9 7" xfId="13643" xr:uid="{DED87B7D-12E2-4EB8-89FF-E4EF3EE312CB}"/>
    <cellStyle name="Normal 2 9 8" xfId="13631" xr:uid="{32C85A0C-697B-4C90-8D8F-A655EA0CED14}"/>
    <cellStyle name="Normal 2 9 9" xfId="13757" xr:uid="{CAF4F65E-7248-4651-9F43-65EBA65FA9C1}"/>
    <cellStyle name="Normal 2_Sheet1" xfId="44456" xr:uid="{A709991F-4310-416A-A950-7420B276E028}"/>
    <cellStyle name="Normal 20" xfId="13384" xr:uid="{F54410D5-0089-41EB-AE73-CAA8DBE4B028}"/>
    <cellStyle name="Normal 20 2" xfId="21629" xr:uid="{B1D484BC-62FD-482A-AC70-48FEF4267451}"/>
    <cellStyle name="Normal 20 2 2" xfId="36990" xr:uid="{B2BACD56-7AAC-4203-A4DF-5EF81CB0BA44}"/>
    <cellStyle name="Normal 20 3" xfId="29741" xr:uid="{300F2BE2-1BEB-4425-A76A-B0FEF0C3DDED}"/>
    <cellStyle name="Normal 21" xfId="13387" xr:uid="{EFDDD4E2-8C9A-4105-BBF9-1C52F4C034FC}"/>
    <cellStyle name="Normal 21 2" xfId="21632" xr:uid="{AA388ACF-F4A5-4D06-A284-6C3B2E0B62DE}"/>
    <cellStyle name="Normal 21 2 2" xfId="36993" xr:uid="{678C175E-4FAB-4182-9901-CFBC3FB95B1F}"/>
    <cellStyle name="Normal 21 3" xfId="29744" xr:uid="{B52A7D2D-B80C-4F2D-BA8B-BF2204665D7B}"/>
    <cellStyle name="Normal 22" xfId="28859" xr:uid="{4FC4FDB8-8143-4828-B167-86082F2E1767}"/>
    <cellStyle name="Normal 23" xfId="28873" xr:uid="{399AC061-3923-4515-B715-E464902033BC}"/>
    <cellStyle name="Normal 24" xfId="28860" xr:uid="{FDBBC0C0-599E-49DE-84DC-9D2B949580E5}"/>
    <cellStyle name="Normal 25" xfId="44220" xr:uid="{C08920AA-62F8-4558-A774-47D4029683AF}"/>
    <cellStyle name="Normal 26" xfId="44234" xr:uid="{7745FD6C-3E28-4F28-929D-DEFB131C377D}"/>
    <cellStyle name="Normal 27" xfId="44235" xr:uid="{1BD249C6-7D9A-41E3-9AC4-CE9EF0EED2E9}"/>
    <cellStyle name="Normal 28" xfId="44294" xr:uid="{7F843FDD-3DEF-437A-92CA-91316E20418D}"/>
    <cellStyle name="Normal 29" xfId="33" xr:uid="{52BCDFAA-CBB3-4973-A942-BD87079A4F9C}"/>
    <cellStyle name="Normal 29 2" xfId="44448" xr:uid="{9A40E4F8-0199-4F39-9B5E-0A97DB627F73}"/>
    <cellStyle name="Normal 3" xfId="476" xr:uid="{2F7D3079-C85F-4777-8A76-874501562D64}"/>
    <cellStyle name="Normal 3 10" xfId="89" xr:uid="{B55C68D4-B15D-41B9-AAD3-62FDEBD6BB07}"/>
    <cellStyle name="Normal 3 10 10" xfId="1846" xr:uid="{FA4EB8EC-A12F-4F03-B994-A603178150C7}"/>
    <cellStyle name="Normal 3 10 11" xfId="1989" xr:uid="{DEC43826-9D82-4C7E-AB7B-7D882A9D9113}"/>
    <cellStyle name="Normal 3 10 12" xfId="2131" xr:uid="{21D49EB3-47CC-4E46-B423-9FFFA60C2C74}"/>
    <cellStyle name="Normal 3 10 13" xfId="2275" xr:uid="{F6834CB2-BDAC-4697-B9ED-CAC777FDD91C}"/>
    <cellStyle name="Normal 3 10 14" xfId="2424" xr:uid="{D47E6A42-32EC-4B3E-B303-E359FCDD79A5}"/>
    <cellStyle name="Normal 3 10 15" xfId="2568" xr:uid="{EDD29520-D8EC-4372-B355-9968BCA35134}"/>
    <cellStyle name="Normal 3 10 16" xfId="2711" xr:uid="{121E4402-011F-4F04-8E54-49F1CD14C29E}"/>
    <cellStyle name="Normal 3 10 17" xfId="2854" xr:uid="{1A71AEEB-6689-464B-911C-470CCD80D1BA}"/>
    <cellStyle name="Normal 3 10 18" xfId="2997" xr:uid="{F9822155-2FA7-493E-8527-BF003EB30B5B}"/>
    <cellStyle name="Normal 3 10 19" xfId="3140" xr:uid="{32092EFC-C2AC-4DBE-B42B-A586CB0A66C9}"/>
    <cellStyle name="Normal 3 10 2" xfId="692" xr:uid="{7C0484E9-7CAE-474F-8C1D-83C6871BDE0A}"/>
    <cellStyle name="Normal 3 10 20" xfId="3283" xr:uid="{857C6838-25A7-478C-986E-8CB98460791F}"/>
    <cellStyle name="Normal 3 10 21" xfId="3426" xr:uid="{DCF5372E-8736-4C7F-BDD9-E74066AEE464}"/>
    <cellStyle name="Normal 3 10 22" xfId="3570" xr:uid="{31AFFC0A-D655-45ED-811D-6303D477D7FF}"/>
    <cellStyle name="Normal 3 10 23" xfId="3713" xr:uid="{520D4824-B9F1-42A8-9B9C-255D39B69AEA}"/>
    <cellStyle name="Normal 3 10 24" xfId="3854" xr:uid="{9BAA437F-E65E-4BE1-9419-F12C6B524100}"/>
    <cellStyle name="Normal 3 10 25" xfId="3995" xr:uid="{137B5E51-E754-44F2-BA6A-EFEDD306417B}"/>
    <cellStyle name="Normal 3 10 26" xfId="4166" xr:uid="{DF561B09-342D-4C2C-8016-D355F740A319}"/>
    <cellStyle name="Normal 3 10 27" xfId="5128" xr:uid="{791D0074-EEBC-4842-8FF6-1C1A63056D7C}"/>
    <cellStyle name="Normal 3 10 28" xfId="6763" xr:uid="{D2266412-1AB8-4EA5-86CB-DC177EA912B7}"/>
    <cellStyle name="Normal 3 10 29" xfId="5692" xr:uid="{085FF0BB-5B3D-41A9-88B3-352CF07DB022}"/>
    <cellStyle name="Normal 3 10 3" xfId="838" xr:uid="{EC8E5297-174A-44D0-AE0B-4C6E45CDB0F3}"/>
    <cellStyle name="Normal 3 10 30" xfId="5417" xr:uid="{87D97590-9073-4C8E-ADBC-2B0B36738431}"/>
    <cellStyle name="Normal 3 10 31" xfId="6819" xr:uid="{3613F62B-185D-49EE-89D3-AF7821526807}"/>
    <cellStyle name="Normal 3 10 32" xfId="4378" xr:uid="{876BE4EC-6EDF-4CFF-A578-83E985563BF5}"/>
    <cellStyle name="Normal 3 10 33" xfId="6681" xr:uid="{591C7ED9-4E65-4F77-A784-974C061136A0}"/>
    <cellStyle name="Normal 3 10 34" xfId="6334" xr:uid="{BE86A2C1-7342-4C7F-987B-417D0287091B}"/>
    <cellStyle name="Normal 3 10 35" xfId="5978" xr:uid="{6635DBF0-F538-4194-AD2A-1DF6F8DA1B39}"/>
    <cellStyle name="Normal 3 10 36" xfId="6656" xr:uid="{5CD0DED8-2B98-421D-802D-8C0029C9EE4C}"/>
    <cellStyle name="Normal 3 10 37" xfId="4770" xr:uid="{C879EF28-8D9F-4771-897B-F47A17EC3272}"/>
    <cellStyle name="Normal 3 10 38" xfId="5657" xr:uid="{C9546061-BAA2-41A2-86CC-80541E15B549}"/>
    <cellStyle name="Normal 3 10 39" xfId="4620" xr:uid="{05E2CC27-3056-40D9-AE7A-310295037338}"/>
    <cellStyle name="Normal 3 10 4" xfId="983" xr:uid="{F3A2541B-6DB9-44D9-8EBF-851B41AC8500}"/>
    <cellStyle name="Normal 3 10 40" xfId="4482" xr:uid="{A4405991-8A0F-4B69-954C-3EF407DDAB37}"/>
    <cellStyle name="Normal 3 10 41" xfId="4334" xr:uid="{98FE6962-C9F8-41F9-9E73-1A2095E3E3EF}"/>
    <cellStyle name="Normal 3 10 42" xfId="6293" xr:uid="{7EA011AF-26DD-45B5-BDBB-2C1C328E5037}"/>
    <cellStyle name="Normal 3 10 43" xfId="4527" xr:uid="{B631131B-C8DF-4B12-B923-7611E9008FDE}"/>
    <cellStyle name="Normal 3 10 44" xfId="5304" xr:uid="{B5D6FE02-CD4A-4AD2-818F-8B50FDA467F6}"/>
    <cellStyle name="Normal 3 10 45" xfId="6703" xr:uid="{2AB0312E-3AA6-422B-912F-5DFF8AFCE3F8}"/>
    <cellStyle name="Normal 3 10 46" xfId="6211" xr:uid="{4A82A1BC-60C1-4EFA-8DAA-1E0D2EE996C5}"/>
    <cellStyle name="Normal 3 10 47" xfId="5441" xr:uid="{3EC5237F-21F3-4FDC-B1C7-770174C88BD2}"/>
    <cellStyle name="Normal 3 10 48" xfId="5853" xr:uid="{C7B228EB-EAAC-4AA8-8010-3181D8FEE20E}"/>
    <cellStyle name="Normal 3 10 49" xfId="6347" xr:uid="{B27EA3BB-BBCB-47FC-8C3A-CD386E415456}"/>
    <cellStyle name="Normal 3 10 5" xfId="1128" xr:uid="{EA812B44-FF25-40A5-932B-11895ECD629E}"/>
    <cellStyle name="Normal 3 10 50" xfId="6058" xr:uid="{56EE2F28-E742-4999-8800-C80125B7FF2E}"/>
    <cellStyle name="Normal 3 10 51" xfId="4671" xr:uid="{6F9B7E79-DC50-4229-B3EF-DB73543237F6}"/>
    <cellStyle name="Normal 3 10 52" xfId="6192" xr:uid="{C1E1A87B-8822-4A51-8B31-8AD59A7D0DC4}"/>
    <cellStyle name="Normal 3 10 53" xfId="8356" xr:uid="{665EBEB8-736C-48D6-84C7-A890D01627C9}"/>
    <cellStyle name="Normal 3 10 54" xfId="8585" xr:uid="{F7BC8ACE-6AB2-4EB8-8275-FD429270656F}"/>
    <cellStyle name="Normal 3 10 55" xfId="10994" xr:uid="{081E7294-E341-4947-BC23-47A211FB8D6B}"/>
    <cellStyle name="Normal 3 10 56" xfId="10966" xr:uid="{F24ADFC4-71FD-4E88-974B-509564E52240}"/>
    <cellStyle name="Normal 3 10 57" xfId="10727" xr:uid="{49D88F90-F669-4FBC-A6DD-6698265DA530}"/>
    <cellStyle name="Normal 3 10 58" xfId="10835" xr:uid="{6D0C7DA4-FCAE-4AB1-B826-144A04D88384}"/>
    <cellStyle name="Normal 3 10 59" xfId="10806" xr:uid="{629073E7-FA5A-4942-98CE-10B11FF15A34}"/>
    <cellStyle name="Normal 3 10 6" xfId="1271" xr:uid="{24DBC63D-8DAA-4260-9A6A-C68D7CD0C834}"/>
    <cellStyle name="Normal 3 10 60" xfId="10696" xr:uid="{49DEC991-4332-4308-91CD-A348CEDD6F64}"/>
    <cellStyle name="Normal 3 10 61" xfId="9330" xr:uid="{6089A04C-64E6-4331-A667-7A63D0FC87D1}"/>
    <cellStyle name="Normal 3 10 62" xfId="9820" xr:uid="{700008E0-7DA8-4789-BD52-6EE140F27B31}"/>
    <cellStyle name="Normal 3 10 63" xfId="11505" xr:uid="{35256BA2-AC61-4CBF-9D6D-B6D0D848BEC7}"/>
    <cellStyle name="Normal 3 10 64" xfId="11488" xr:uid="{99263F2F-0862-4F29-AC7A-E69851820377}"/>
    <cellStyle name="Normal 3 10 65" xfId="11423" xr:uid="{9BD79E21-2EAF-4A0A-AA5C-3A02DF940461}"/>
    <cellStyle name="Normal 3 10 66" xfId="9971" xr:uid="{8D3D552B-5C93-404B-BF70-6D7B13756FB6}"/>
    <cellStyle name="Normal 3 10 67" xfId="8745" xr:uid="{1006CB5C-2780-4BCA-822C-6F62FAF6892E}"/>
    <cellStyle name="Normal 3 10 68" xfId="9926" xr:uid="{3FD25C0B-EC5D-4038-9E49-9560A6E0A2AC}"/>
    <cellStyle name="Normal 3 10 69" xfId="9592" xr:uid="{A41F7FAE-6F71-4CD3-848E-DBBBF0E446DD}"/>
    <cellStyle name="Normal 3 10 7" xfId="1415" xr:uid="{BC72777C-EBAF-4883-8752-F2662EDDB377}"/>
    <cellStyle name="Normal 3 10 70" xfId="9865" xr:uid="{85525728-3B99-476B-BE28-9146E77690FD}"/>
    <cellStyle name="Normal 3 10 71" xfId="8832" xr:uid="{A72DAC44-7FE0-4175-8DCD-6BEDD7B8C836}"/>
    <cellStyle name="Normal 3 10 72" xfId="507" xr:uid="{D28B1F2E-3A6F-4C34-85A2-133F082FF16F}"/>
    <cellStyle name="Normal 3 10 8" xfId="1558" xr:uid="{D474B9BE-8CD0-44E6-B538-70AE1DCC4DC4}"/>
    <cellStyle name="Normal 3 10 9" xfId="1701" xr:uid="{DA1DEDDD-FC85-447A-8DA7-CB77614D722F}"/>
    <cellStyle name="Normal 3 11" xfId="95" xr:uid="{88D24893-5AA8-4BFF-90AD-EDCA5832022E}"/>
    <cellStyle name="Normal 3 11 10" xfId="1849" xr:uid="{260A875C-43E4-413B-A689-AD46BAC02458}"/>
    <cellStyle name="Normal 3 11 11" xfId="1992" xr:uid="{D404DB12-2880-4948-8B7F-7A86F06BF32A}"/>
    <cellStyle name="Normal 3 11 12" xfId="2134" xr:uid="{D15D61BA-0DA6-4A87-86FC-2386EB5C08E1}"/>
    <cellStyle name="Normal 3 11 13" xfId="2278" xr:uid="{DECE5607-954C-4AE8-BEEE-6AB4D93EA019}"/>
    <cellStyle name="Normal 3 11 14" xfId="2427" xr:uid="{D99F7D7D-462F-43C8-B5C6-FE4B502E2E50}"/>
    <cellStyle name="Normal 3 11 15" xfId="2571" xr:uid="{91FC33F0-7A2E-44C0-B3BB-8F67B97A20D3}"/>
    <cellStyle name="Normal 3 11 16" xfId="2714" xr:uid="{5F3E0CFE-AF19-41A0-A704-84722E1AD1A6}"/>
    <cellStyle name="Normal 3 11 17" xfId="2857" xr:uid="{9A1DCB50-01F1-4FA8-A81D-C5EAE639E2EE}"/>
    <cellStyle name="Normal 3 11 18" xfId="3000" xr:uid="{874F2EA6-EECE-4D05-AA4E-E933984F5D11}"/>
    <cellStyle name="Normal 3 11 19" xfId="3143" xr:uid="{FB3258DA-A98E-4AFC-9E2C-1D7CF890FC81}"/>
    <cellStyle name="Normal 3 11 2" xfId="695" xr:uid="{4D93FEB5-34AE-4005-9550-A4850E26F982}"/>
    <cellStyle name="Normal 3 11 20" xfId="3286" xr:uid="{7F0C3EFB-F95D-4912-8216-CF662A397AB2}"/>
    <cellStyle name="Normal 3 11 21" xfId="3429" xr:uid="{48E8F1D7-A4AB-4A90-8CDE-A452A5DA9C01}"/>
    <cellStyle name="Normal 3 11 22" xfId="3573" xr:uid="{A893E4E4-4E96-439F-8E82-84B13CE63345}"/>
    <cellStyle name="Normal 3 11 23" xfId="3716" xr:uid="{C334CF3F-FE51-40D9-87AE-D68F42BF6CF6}"/>
    <cellStyle name="Normal 3 11 24" xfId="3857" xr:uid="{82FD5E4D-179E-48D3-B503-747740C2318A}"/>
    <cellStyle name="Normal 3 11 25" xfId="3998" xr:uid="{4452D7E8-9EE1-4E76-88A1-F6B6B1854B23}"/>
    <cellStyle name="Normal 3 11 26" xfId="4169" xr:uid="{63908F6F-F2E7-4B4D-B49A-6C725A41E599}"/>
    <cellStyle name="Normal 3 11 27" xfId="4826" xr:uid="{60D1B390-7111-4B23-8A82-1AC4CFB19396}"/>
    <cellStyle name="Normal 3 11 28" xfId="4339" xr:uid="{C734A57F-6029-43D4-9902-AAB0A5248365}"/>
    <cellStyle name="Normal 3 11 29" xfId="6602" xr:uid="{F1BB0D1A-0355-4A68-B4D4-3110A1A21FB9}"/>
    <cellStyle name="Normal 3 11 3" xfId="841" xr:uid="{89F9FDE5-301F-44EE-89FB-7EFFBDBE2B17}"/>
    <cellStyle name="Normal 3 11 30" xfId="6737" xr:uid="{B05445D9-C575-41BA-8F4D-1831637C5E84}"/>
    <cellStyle name="Normal 3 11 31" xfId="4687" xr:uid="{38B29A10-5065-4BA9-8B1D-8DF367C0E78E}"/>
    <cellStyle name="Normal 3 11 32" xfId="5478" xr:uid="{A3CC5A78-8FB8-419E-971E-050A87578D7B}"/>
    <cellStyle name="Normal 3 11 33" xfId="5055" xr:uid="{48412802-DA45-4D43-A6F0-AA3C1FAFF7CF}"/>
    <cellStyle name="Normal 3 11 34" xfId="6214" xr:uid="{1AFBFDB4-5332-464F-9F73-4E01783E1163}"/>
    <cellStyle name="Normal 3 11 35" xfId="4335" xr:uid="{BF50A486-BB18-4789-AB61-DF73E7DF963A}"/>
    <cellStyle name="Normal 3 11 36" xfId="5579" xr:uid="{366818D4-FD68-4231-AFD8-10E5EC2C2A7C}"/>
    <cellStyle name="Normal 3 11 37" xfId="5556" xr:uid="{DE90A17D-33C5-4BF9-948A-0F274672C599}"/>
    <cellStyle name="Normal 3 11 38" xfId="6032" xr:uid="{941042C8-063A-44D9-B756-109BEEF6BA0A}"/>
    <cellStyle name="Normal 3 11 39" xfId="4842" xr:uid="{2D87F8AC-038E-4237-BB8B-A13FFA5A0353}"/>
    <cellStyle name="Normal 3 11 4" xfId="986" xr:uid="{3055AD4A-39BD-4587-A75C-7BB4983F76AD}"/>
    <cellStyle name="Normal 3 11 40" xfId="5160" xr:uid="{1A13B37E-125F-4635-8A6F-70EE7F5F0B52}"/>
    <cellStyle name="Normal 3 11 41" xfId="4361" xr:uid="{BC966F39-D205-444D-890A-F5BF39A533D9}"/>
    <cellStyle name="Normal 3 11 42" xfId="6826" xr:uid="{A6E22B39-86CF-4F97-86D5-2A5CCB77B81C}"/>
    <cellStyle name="Normal 3 11 43" xfId="5749" xr:uid="{A059559E-441A-46F4-A3D6-5D7CA781FE3B}"/>
    <cellStyle name="Normal 3 11 44" xfId="5122" xr:uid="{EC3E01CF-3F03-4934-BE92-976B556F10AF}"/>
    <cellStyle name="Normal 3 11 45" xfId="6118" xr:uid="{F77840CA-2CA1-4AB2-A647-2A9E23269D0B}"/>
    <cellStyle name="Normal 3 11 46" xfId="6776" xr:uid="{75F7F812-7C5E-45D7-9F10-DE974F03F5C1}"/>
    <cellStyle name="Normal 3 11 47" xfId="5839" xr:uid="{0BF8ACAE-4621-4A8D-BB24-2E836BE8E8BA}"/>
    <cellStyle name="Normal 3 11 48" xfId="5838" xr:uid="{09F145A6-4F3C-4C32-BD81-F4111521EC80}"/>
    <cellStyle name="Normal 3 11 49" xfId="4878" xr:uid="{538B43B8-D94B-4664-BBAD-9BE4253032BA}"/>
    <cellStyle name="Normal 3 11 5" xfId="1131" xr:uid="{79803E21-9CF3-4225-8D11-3C6B6CE93997}"/>
    <cellStyle name="Normal 3 11 50" xfId="6676" xr:uid="{A0A63615-9DE3-4B61-9423-3EDECED2C174}"/>
    <cellStyle name="Normal 3 11 51" xfId="6632" xr:uid="{953B0BF0-AB33-40E9-B34C-88A5852FC421}"/>
    <cellStyle name="Normal 3 11 52" xfId="6392" xr:uid="{78A25946-81B2-47C1-8255-C10EA5590B09}"/>
    <cellStyle name="Normal 3 11 53" xfId="8359" xr:uid="{AD8C2150-ECBA-4AC1-A999-92D91226CCBE}"/>
    <cellStyle name="Normal 3 11 54" xfId="8588" xr:uid="{E5EA8680-C1D7-4C20-AE1B-14E877F3485B}"/>
    <cellStyle name="Normal 3 11 55" xfId="11010" xr:uid="{6C4349CA-5025-465D-9BD0-745AF6BB063E}"/>
    <cellStyle name="Normal 3 11 56" xfId="9189" xr:uid="{68B1B932-7CC6-4CD1-8CC4-22503A7665DC}"/>
    <cellStyle name="Normal 3 11 57" xfId="9389" xr:uid="{F6310A8B-AF0A-4766-B6EF-9FC35E117C54}"/>
    <cellStyle name="Normal 3 11 58" xfId="10788" xr:uid="{F945ACBA-A7B3-4852-9F71-C4400BB22E30}"/>
    <cellStyle name="Normal 3 11 59" xfId="11055" xr:uid="{A6FDDDD9-4694-4527-8C48-B03DC924C5E4}"/>
    <cellStyle name="Normal 3 11 6" xfId="1274" xr:uid="{DA94F9CD-5A87-4883-8815-1E2420EB6AD8}"/>
    <cellStyle name="Normal 3 11 60" xfId="9420" xr:uid="{A1E3DC8D-F43E-4884-B553-D727564550EB}"/>
    <cellStyle name="Normal 3 11 61" xfId="10916" xr:uid="{ECE7AEBC-CD84-4240-BCD5-2DDD3899E167}"/>
    <cellStyle name="Normal 3 11 62" xfId="9636" xr:uid="{692DE926-FF89-4F3F-88BB-F6335DC76310}"/>
    <cellStyle name="Normal 3 11 63" xfId="11521" xr:uid="{9D4F0C4B-EA5D-4B57-9CDA-2DFB5C4B2367}"/>
    <cellStyle name="Normal 3 11 64" xfId="9967" xr:uid="{5007F9FD-F7D3-4231-A265-DB3D26E45687}"/>
    <cellStyle name="Normal 3 11 65" xfId="9006" xr:uid="{1F66A767-9057-4250-BAAF-80122A9E4FF5}"/>
    <cellStyle name="Normal 3 11 66" xfId="9195" xr:uid="{0424CDF1-BA15-4939-8AED-75124F94AC1A}"/>
    <cellStyle name="Normal 3 11 67" xfId="9628" xr:uid="{A1802E86-A5D3-4C20-910E-419FD99A73F8}"/>
    <cellStyle name="Normal 3 11 68" xfId="9622" xr:uid="{C5A1F400-A0A3-4FB7-B61E-C27EAC74B8F1}"/>
    <cellStyle name="Normal 3 11 69" xfId="8985" xr:uid="{98D07DCB-2A8D-4316-A9B7-4AFA454828E1}"/>
    <cellStyle name="Normal 3 11 7" xfId="1418" xr:uid="{DBCE97B3-A59B-498D-A279-94C268484D16}"/>
    <cellStyle name="Normal 3 11 70" xfId="8934" xr:uid="{3D377494-AFF1-4A27-8371-9279621E78D5}"/>
    <cellStyle name="Normal 3 11 71" xfId="8838" xr:uid="{CA3B2BDD-6EC9-4FC8-AB08-F13CE2E83ED3}"/>
    <cellStyle name="Normal 3 11 72" xfId="510" xr:uid="{BCB28608-FD53-472B-86B5-6662574ECE49}"/>
    <cellStyle name="Normal 3 11 8" xfId="1561" xr:uid="{78FBEF2D-4CFA-48E6-9455-C715FE648507}"/>
    <cellStyle name="Normal 3 11 9" xfId="1704" xr:uid="{C5697CDD-7501-415F-8B22-EB8A1310B301}"/>
    <cellStyle name="Normal 3 12" xfId="101" xr:uid="{9D03789E-6186-4001-A3D9-AA3D54652E57}"/>
    <cellStyle name="Normal 3 12 10" xfId="1850" xr:uid="{5C52316F-3108-42B7-B78D-80143818E4B8}"/>
    <cellStyle name="Normal 3 12 11" xfId="1993" xr:uid="{51E8134E-005B-47A8-91CA-C8157B6151A7}"/>
    <cellStyle name="Normal 3 12 12" xfId="2135" xr:uid="{D390A011-0C96-49CB-AD43-6FF6C4664C1D}"/>
    <cellStyle name="Normal 3 12 13" xfId="2279" xr:uid="{B9DB25AE-E02D-4A78-9136-7E513151570F}"/>
    <cellStyle name="Normal 3 12 14" xfId="2428" xr:uid="{7F58B078-0CBF-4F18-A913-5A903040A7A8}"/>
    <cellStyle name="Normal 3 12 15" xfId="2572" xr:uid="{C963AC40-1849-445D-A16D-50F2574C8AFA}"/>
    <cellStyle name="Normal 3 12 16" xfId="2715" xr:uid="{4CD93232-E35A-44FD-AF7F-31389B5892BF}"/>
    <cellStyle name="Normal 3 12 17" xfId="2858" xr:uid="{842A7FA4-EA20-41D0-B4FA-21C46AAAC6BE}"/>
    <cellStyle name="Normal 3 12 18" xfId="3001" xr:uid="{2C72A0C4-CDBF-42CA-A126-E64D32D693B9}"/>
    <cellStyle name="Normal 3 12 19" xfId="3144" xr:uid="{D638BEF1-3E34-4D34-855F-F80932FCBCB9}"/>
    <cellStyle name="Normal 3 12 2" xfId="696" xr:uid="{ADAB8E2C-7AD3-4E9D-A762-3ACD63616456}"/>
    <cellStyle name="Normal 3 12 20" xfId="3287" xr:uid="{0C43AF9B-8663-4B9B-ADA9-1AA9A21F79D3}"/>
    <cellStyle name="Normal 3 12 21" xfId="3430" xr:uid="{52E5C7C7-53E6-4A77-ADE0-F1C283133789}"/>
    <cellStyle name="Normal 3 12 22" xfId="3574" xr:uid="{D12D8AAC-D778-4747-A791-76483E16F2E2}"/>
    <cellStyle name="Normal 3 12 23" xfId="3717" xr:uid="{B4693DD5-4B25-4E46-A6FE-BD26289452BE}"/>
    <cellStyle name="Normal 3 12 24" xfId="3858" xr:uid="{E3D53850-4F8B-42AA-B34C-A9D89DA63E36}"/>
    <cellStyle name="Normal 3 12 25" xfId="3999" xr:uid="{26979F94-5248-4D8A-AF1D-992EFEF5A429}"/>
    <cellStyle name="Normal 3 12 26" xfId="4170" xr:uid="{6F880C1A-AF8E-40C1-B30B-C98438704657}"/>
    <cellStyle name="Normal 3 12 27" xfId="4730" xr:uid="{006B9527-1B32-44BB-82B8-762A8AC9F3DB}"/>
    <cellStyle name="Normal 3 12 28" xfId="4341" xr:uid="{9B91631A-5083-4B25-908F-3375517C994B}"/>
    <cellStyle name="Normal 3 12 29" xfId="6253" xr:uid="{747CFEB5-A0B2-419D-89D3-D844487D527B}"/>
    <cellStyle name="Normal 3 12 3" xfId="842" xr:uid="{35291959-9D98-44E1-AE48-EF7E65FBD8D3}"/>
    <cellStyle name="Normal 3 12 30" xfId="4924" xr:uid="{A3750425-6794-488D-907F-04F82B439C4F}"/>
    <cellStyle name="Normal 3 12 31" xfId="5328" xr:uid="{7E2B7793-81F3-4EE0-AAA6-B5B6181C87D0}"/>
    <cellStyle name="Normal 3 12 32" xfId="6721" xr:uid="{84F807B3-C707-4849-8EE0-F9790BA8CBE4}"/>
    <cellStyle name="Normal 3 12 33" xfId="6235" xr:uid="{CB0DFB6E-8301-46FA-851B-516151A55593}"/>
    <cellStyle name="Normal 3 12 34" xfId="5486" xr:uid="{A8702FEB-34F2-456B-AC09-DFD01159F379}"/>
    <cellStyle name="Normal 3 12 35" xfId="4345" xr:uid="{E3D673BA-8298-4AE1-9F74-E47C32E7E3CA}"/>
    <cellStyle name="Normal 3 12 36" xfId="5803" xr:uid="{8CAE99A8-366B-4EBE-BF39-F35A4CD5FACC}"/>
    <cellStyle name="Normal 3 12 37" xfId="4118" xr:uid="{163055ED-ECF3-417D-AD86-B7EE3986ED2A}"/>
    <cellStyle name="Normal 3 12 38" xfId="5568" xr:uid="{AE0F2564-91D4-4E5E-95F8-B5BDE45CEDD6}"/>
    <cellStyle name="Normal 3 12 39" xfId="6615" xr:uid="{D216CAE6-1CAC-4189-B33C-8893A2933515}"/>
    <cellStyle name="Normal 3 12 4" xfId="987" xr:uid="{6836FCC4-DFDE-4063-B3E4-98C0A6B74F38}"/>
    <cellStyle name="Normal 3 12 40" xfId="6037" xr:uid="{A3540C53-4112-4C21-BAF7-C415C9FB5A2B}"/>
    <cellStyle name="Normal 3 12 41" xfId="6260" xr:uid="{FDF66FC1-D000-4565-89A1-4B3BB2413FCB}"/>
    <cellStyle name="Normal 3 12 42" xfId="5032" xr:uid="{8ED41619-3DA2-46C6-AFCE-8E0BF08AE4B1}"/>
    <cellStyle name="Normal 3 12 43" xfId="4637" xr:uid="{03746BC0-705E-4019-B6F5-7AA270411E6A}"/>
    <cellStyle name="Normal 3 12 44" xfId="5885" xr:uid="{3EA75B32-95F1-4ECB-9402-2656D0F0CC39}"/>
    <cellStyle name="Normal 3 12 45" xfId="5411" xr:uid="{E20B7F86-22B7-4702-9A73-438CC97A5193}"/>
    <cellStyle name="Normal 3 12 46" xfId="5125" xr:uid="{03EA7515-81AC-420E-A923-BEC0BB93B746}"/>
    <cellStyle name="Normal 3 12 47" xfId="6701" xr:uid="{A2AC3181-2C1C-4047-BA49-8B401C2EAD97}"/>
    <cellStyle name="Normal 3 12 48" xfId="6104" xr:uid="{ABCF9CC3-52C1-4222-B7CE-968D26F5DCB5}"/>
    <cellStyle name="Normal 3 12 49" xfId="6299" xr:uid="{D40F0781-93B4-4A55-8FAF-1BD62A248059}"/>
    <cellStyle name="Normal 3 12 5" xfId="1132" xr:uid="{8D5EE346-5BF9-46E8-990B-3CEA6579BDB0}"/>
    <cellStyle name="Normal 3 12 50" xfId="4565" xr:uid="{6302859B-1131-4622-81EF-54DD6CC99B91}"/>
    <cellStyle name="Normal 3 12 51" xfId="5170" xr:uid="{07E9CEF9-F969-4F38-8F95-33BDE375E0B9}"/>
    <cellStyle name="Normal 3 12 52" xfId="6473" xr:uid="{DA5AFC3D-1854-423E-B88E-FCE56DA39AB1}"/>
    <cellStyle name="Normal 3 12 53" xfId="8360" xr:uid="{D7985502-BA55-40D7-933B-BC73D802C4AE}"/>
    <cellStyle name="Normal 3 12 54" xfId="8589" xr:uid="{713602DA-79E1-4B0C-867E-88010A4DB330}"/>
    <cellStyle name="Normal 3 12 55" xfId="11006" xr:uid="{DB925CDD-3225-440C-8FDA-FB48C3D9BB23}"/>
    <cellStyle name="Normal 3 12 56" xfId="10947" xr:uid="{AD81144A-7280-473C-8E48-0D14E9ED5500}"/>
    <cellStyle name="Normal 3 12 57" xfId="10907" xr:uid="{B6934788-7DFF-442B-8FD4-55697074DA64}"/>
    <cellStyle name="Normal 3 12 58" xfId="10792" xr:uid="{11A29084-DB75-4803-B7E4-02F6A011B3AD}"/>
    <cellStyle name="Normal 3 12 59" xfId="9371" xr:uid="{DD32FCC1-578F-49CF-A147-C1FBBBD88C85}"/>
    <cellStyle name="Normal 3 12 6" xfId="1275" xr:uid="{35C0022D-8AFD-49AC-B1BC-D20E06A279FD}"/>
    <cellStyle name="Normal 3 12 60" xfId="9258" xr:uid="{9A15F974-361B-4B4C-B049-C47D36F11F4A}"/>
    <cellStyle name="Normal 3 12 61" xfId="9322" xr:uid="{6A54BE99-F23B-41B6-9CA4-3C76D80EC954}"/>
    <cellStyle name="Normal 3 12 62" xfId="9540" xr:uid="{A98644FC-1ACD-4794-9516-C2FB83084573}"/>
    <cellStyle name="Normal 3 12 63" xfId="11517" xr:uid="{1FCB2B88-10F3-41FC-9C3A-0DEA1C6EAA36}"/>
    <cellStyle name="Normal 3 12 64" xfId="11453" xr:uid="{EAA1CDE4-69B4-42BA-9767-6F18FE12EAC1}"/>
    <cellStyle name="Normal 3 12 65" xfId="11454" xr:uid="{537BEE66-2C53-4F90-BA99-B0C8158A4784}"/>
    <cellStyle name="Normal 3 12 66" xfId="11466" xr:uid="{CDAB952C-3F5C-4F0A-932D-ADA78A52B1DC}"/>
    <cellStyle name="Normal 3 12 67" xfId="9754" xr:uid="{D85887F5-86CE-4C97-BE2A-5BFB0E2251DA}"/>
    <cellStyle name="Normal 3 12 68" xfId="11561" xr:uid="{84961F71-1D52-4DBE-B870-354E5BD74E46}"/>
    <cellStyle name="Normal 3 12 69" xfId="9569" xr:uid="{9133520F-D433-44BE-90F1-C071A300E95A}"/>
    <cellStyle name="Normal 3 12 7" xfId="1419" xr:uid="{85A32B15-997F-4D10-AAC4-F5D5EF1BC9FE}"/>
    <cellStyle name="Normal 3 12 70" xfId="11473" xr:uid="{A72AD5ED-3C8C-4C75-86ED-AFC9B97F617A}"/>
    <cellStyle name="Normal 3 12 71" xfId="9073" xr:uid="{FDDB1B73-B0C4-4F22-B8CC-3A17558B311F}"/>
    <cellStyle name="Normal 3 12 72" xfId="511" xr:uid="{4AA90FDF-C3A0-4BB7-A3B4-53980B4D7E2E}"/>
    <cellStyle name="Normal 3 12 8" xfId="1562" xr:uid="{7FA3C449-A54A-478C-81A2-02A8E6D2DAB8}"/>
    <cellStyle name="Normal 3 12 9" xfId="1705" xr:uid="{1B1B6352-C5E2-49F1-8D2B-A84A35004D96}"/>
    <cellStyle name="Normal 3 13" xfId="107" xr:uid="{CA0DB26B-A0D0-4658-BC7A-3B81575B3397}"/>
    <cellStyle name="Normal 3 13 10" xfId="1861" xr:uid="{706A72B4-5BB7-4F22-B9AA-987D84C2B082}"/>
    <cellStyle name="Normal 3 13 11" xfId="2004" xr:uid="{F6A91737-CED5-464A-9AED-AABEC5009239}"/>
    <cellStyle name="Normal 3 13 12" xfId="2146" xr:uid="{E1D6785D-29AA-49B6-84C5-EB56937BC338}"/>
    <cellStyle name="Normal 3 13 13" xfId="2290" xr:uid="{5DA52996-EB04-4B4A-B182-7409AFDD368A}"/>
    <cellStyle name="Normal 3 13 14" xfId="2439" xr:uid="{642EDB4D-1CA1-44E9-B8A8-ED9726B46537}"/>
    <cellStyle name="Normal 3 13 15" xfId="2583" xr:uid="{7044504D-3B1A-4AE3-A19E-87DE173B9FEC}"/>
    <cellStyle name="Normal 3 13 16" xfId="2726" xr:uid="{EE43E431-2BEA-4EA3-93F4-6484A1E99D9E}"/>
    <cellStyle name="Normal 3 13 17" xfId="2869" xr:uid="{58511285-D620-43AE-BAD1-326AA832FCF5}"/>
    <cellStyle name="Normal 3 13 18" xfId="3012" xr:uid="{37FFEF14-ECEE-4291-8278-A1426FB8EFAD}"/>
    <cellStyle name="Normal 3 13 19" xfId="3155" xr:uid="{0EA27338-20CA-4ECC-A9BF-EF317F115D70}"/>
    <cellStyle name="Normal 3 13 2" xfId="707" xr:uid="{7A7F7B87-FE30-46EF-8AFC-8B7030B9154A}"/>
    <cellStyle name="Normal 3 13 20" xfId="3298" xr:uid="{928F0FF0-5026-4152-B923-994661FAA1F5}"/>
    <cellStyle name="Normal 3 13 21" xfId="3441" xr:uid="{115513F5-7DBC-4C57-B8ED-6648B841BE0B}"/>
    <cellStyle name="Normal 3 13 22" xfId="3585" xr:uid="{10A61520-EBC0-4A91-AABA-8C2E67BE7F02}"/>
    <cellStyle name="Normal 3 13 23" xfId="3728" xr:uid="{EBBBAB95-5B74-430B-A5AE-680E88532F61}"/>
    <cellStyle name="Normal 3 13 24" xfId="3869" xr:uid="{C622CAAD-2872-4032-B213-17CBCE031EA7}"/>
    <cellStyle name="Normal 3 13 25" xfId="4010" xr:uid="{A0AA0366-D4BA-4383-8CC5-0E09E5FB2878}"/>
    <cellStyle name="Normal 3 13 26" xfId="4181" xr:uid="{920F34B1-0506-4FF2-9713-A8FC418D5658}"/>
    <cellStyle name="Normal 3 13 27" xfId="5947" xr:uid="{668A8CB8-D9CC-48BD-AFB6-7ED8C4048B57}"/>
    <cellStyle name="Normal 3 13 28" xfId="5498" xr:uid="{66321126-DEA1-417D-907C-F50D3BDD0446}"/>
    <cellStyle name="Normal 3 13 29" xfId="5597" xr:uid="{D4D45737-DA11-4061-9B61-BB433552A976}"/>
    <cellStyle name="Normal 3 13 3" xfId="853" xr:uid="{B56E7B7A-7284-4C5D-B53C-D4E397390037}"/>
    <cellStyle name="Normal 3 13 30" xfId="6832" xr:uid="{A6FBE21C-7BE9-47E3-A7A0-8CE5A5815A30}"/>
    <cellStyle name="Normal 3 13 31" xfId="6472" xr:uid="{5F17C1AF-0F8C-410A-8A25-ACAFE81FDBAB}"/>
    <cellStyle name="Normal 3 13 32" xfId="5809" xr:uid="{EA7B4B3F-CD9F-410F-960A-C46968A1B026}"/>
    <cellStyle name="Normal 3 13 33" xfId="5767" xr:uid="{0A5FAFD1-1F1F-4391-A3B5-852C53BF2077}"/>
    <cellStyle name="Normal 3 13 34" xfId="6673" xr:uid="{871D2641-EC50-4EE2-BC74-A7952687BDB6}"/>
    <cellStyle name="Normal 3 13 35" xfId="5002" xr:uid="{AD088D40-5AA9-4131-B5A7-7BAED4F146A9}"/>
    <cellStyle name="Normal 3 13 36" xfId="5988" xr:uid="{B95A0575-E0C0-436F-84CB-6A3BFF5F5F03}"/>
    <cellStyle name="Normal 3 13 37" xfId="5294" xr:uid="{D6B1C2FE-77D6-4422-95F7-FB7FA656594B}"/>
    <cellStyle name="Normal 3 13 38" xfId="6493" xr:uid="{036003EC-21DA-4A36-B391-FFDCA6760664}"/>
    <cellStyle name="Normal 3 13 39" xfId="5398" xr:uid="{FC6B783C-D955-4559-B882-C6EE07F5B968}"/>
    <cellStyle name="Normal 3 13 4" xfId="998" xr:uid="{5B7BCC04-CCC0-4CB5-ABE9-4FD7F8EC13FE}"/>
    <cellStyle name="Normal 3 13 40" xfId="5140" xr:uid="{77D1C475-A813-4CFA-BB68-7FE764A5426E}"/>
    <cellStyle name="Normal 3 13 41" xfId="4654" xr:uid="{E99B235E-9147-4CB7-92F6-99106FFF8963}"/>
    <cellStyle name="Normal 3 13 42" xfId="6740" xr:uid="{811253CD-8C61-4363-A3F9-4F5AC9F312AC}"/>
    <cellStyle name="Normal 3 13 43" xfId="5881" xr:uid="{685E596D-36B6-4F9B-BE27-C261F64C0486}"/>
    <cellStyle name="Normal 3 13 44" xfId="6060" xr:uid="{7A25FA98-5D4A-40F8-A9DF-1C3C88882DB3}"/>
    <cellStyle name="Normal 3 13 45" xfId="4502" xr:uid="{1A876C00-61B4-4F01-9F36-6077072571EE}"/>
    <cellStyle name="Normal 3 13 46" xfId="5216" xr:uid="{28B7A460-D09B-4528-8F07-6233D24F8FF0}"/>
    <cellStyle name="Normal 3 13 47" xfId="5376" xr:uid="{13D33A76-0ECE-452A-87C9-8E3E27A48F33}"/>
    <cellStyle name="Normal 3 13 48" xfId="5876" xr:uid="{33E87EE9-6722-4096-A9DB-4FF719712E12}"/>
    <cellStyle name="Normal 3 13 49" xfId="5593" xr:uid="{31C3A184-87B3-4A9A-93C4-11B221038ED8}"/>
    <cellStyle name="Normal 3 13 5" xfId="1143" xr:uid="{929AF733-C8A6-4E3A-AB5A-F3822D054ED3}"/>
    <cellStyle name="Normal 3 13 50" xfId="5337" xr:uid="{B4F23D58-AFF5-4584-9E6C-AB35BD73AA20}"/>
    <cellStyle name="Normal 3 13 51" xfId="5114" xr:uid="{FE428955-A22B-41E0-823C-F03DD6C81546}"/>
    <cellStyle name="Normal 3 13 52" xfId="6667" xr:uid="{C037CE7F-E379-4882-BCDC-620F4C29673F}"/>
    <cellStyle name="Normal 3 13 53" xfId="8372" xr:uid="{FFD611EF-1569-4FBB-954C-A079D2FB57E0}"/>
    <cellStyle name="Normal 3 13 54" xfId="8601" xr:uid="{BB92501F-8E92-48E0-93F9-A7CF237C9924}"/>
    <cellStyle name="Normal 3 13 55" xfId="10984" xr:uid="{B8088261-195D-435A-AE0B-224C103CDBC6}"/>
    <cellStyle name="Normal 3 13 56" xfId="10932" xr:uid="{2C2BA87A-A43E-4FB5-98B0-59D75C6CF60E}"/>
    <cellStyle name="Normal 3 13 57" xfId="10961" xr:uid="{DF16DAA9-1D59-44EA-B3A6-D20E11BB7040}"/>
    <cellStyle name="Normal 3 13 58" xfId="10740" xr:uid="{98426659-F479-4938-8B07-1A172DCF8C67}"/>
    <cellStyle name="Normal 3 13 59" xfId="10879" xr:uid="{FEE8E3E0-2388-48B3-B7B9-DD154194FA3D}"/>
    <cellStyle name="Normal 3 13 6" xfId="1286" xr:uid="{83B6BFE7-449B-428E-95CA-89F770EA8A8E}"/>
    <cellStyle name="Normal 3 13 60" xfId="9439" xr:uid="{EAAAE2A8-E24F-4FAD-98A9-568F40774888}"/>
    <cellStyle name="Normal 3 13 61" xfId="9301" xr:uid="{BC1E7FC6-40CF-4180-84AB-142A4859E846}"/>
    <cellStyle name="Normal 3 13 62" xfId="8732" xr:uid="{C8604D42-9B0D-4A46-B0AF-09FE1E364AAB}"/>
    <cellStyle name="Normal 3 13 63" xfId="11523" xr:uid="{15EDE987-6650-4979-BFDE-2C5F0A157BC1}"/>
    <cellStyle name="Normal 3 13 64" xfId="9092" xr:uid="{BB237D30-5911-4D70-9979-F7945AC180A6}"/>
    <cellStyle name="Normal 3 13 65" xfId="9633" xr:uid="{EA8ED039-E810-49C9-9841-CACF7977C521}"/>
    <cellStyle name="Normal 3 13 66" xfId="9574" xr:uid="{88F5F12E-3C4D-4CF3-AF44-43815AECD431}"/>
    <cellStyle name="Normal 3 13 67" xfId="9621" xr:uid="{865B1B5A-A8DF-4031-AC0B-4C90EAE028DD}"/>
    <cellStyle name="Normal 3 13 68" xfId="9639" xr:uid="{6D036651-0B29-47F1-BA49-B19468BC7E41}"/>
    <cellStyle name="Normal 3 13 69" xfId="9624" xr:uid="{889F2F0E-D02D-4A3B-B779-71A4CFB63531}"/>
    <cellStyle name="Normal 3 13 7" xfId="1430" xr:uid="{8C13DC42-01C2-4784-963C-3071B45A0374}"/>
    <cellStyle name="Normal 3 13 70" xfId="9994" xr:uid="{D7741D57-2C2A-4A95-ABBF-F48F6B980383}"/>
    <cellStyle name="Normal 3 13 71" xfId="9504" xr:uid="{D63008CE-98A7-496E-8A55-35A2D68C78BD}"/>
    <cellStyle name="Normal 3 13 72" xfId="523" xr:uid="{117BE684-5C70-4B4F-A9B8-459A1F7AE7D4}"/>
    <cellStyle name="Normal 3 13 8" xfId="1573" xr:uid="{0DB542F3-090D-4C4C-AFB4-89CF8AB7711E}"/>
    <cellStyle name="Normal 3 13 9" xfId="1716" xr:uid="{B240B2A2-ADC2-4B3A-B85E-B3A03874851B}"/>
    <cellStyle name="Normal 3 14" xfId="113" xr:uid="{61549AC3-CCBF-48F4-A1B2-4AB8067C9E1F}"/>
    <cellStyle name="Normal 3 14 10" xfId="1855" xr:uid="{D0066AA7-6C18-4FDA-81D7-7373BD06AC8C}"/>
    <cellStyle name="Normal 3 14 11" xfId="1998" xr:uid="{16B7ADC6-A50F-412A-90A1-B52D1A70FE30}"/>
    <cellStyle name="Normal 3 14 12" xfId="2140" xr:uid="{68F86F7E-3CFB-4EC1-BE0F-7980BA8FA859}"/>
    <cellStyle name="Normal 3 14 13" xfId="2284" xr:uid="{0B7128E3-74CB-496C-AE86-C812A2BD53F0}"/>
    <cellStyle name="Normal 3 14 14" xfId="2433" xr:uid="{E3AD023F-D480-4584-AF16-69B040BF296D}"/>
    <cellStyle name="Normal 3 14 15" xfId="2577" xr:uid="{7DAD8950-F489-45C6-9535-D1AD96B73F79}"/>
    <cellStyle name="Normal 3 14 16" xfId="2720" xr:uid="{98373714-E3CF-47AC-B1F7-62AE3F2C762E}"/>
    <cellStyle name="Normal 3 14 17" xfId="2863" xr:uid="{24E609B7-C713-4DEE-A938-6795B9674CF3}"/>
    <cellStyle name="Normal 3 14 18" xfId="3006" xr:uid="{7C192573-7CEF-40D7-9EEE-AA7787877BF6}"/>
    <cellStyle name="Normal 3 14 19" xfId="3149" xr:uid="{E0B7C4BD-EEA6-49E0-8AEC-2802D7EE3A68}"/>
    <cellStyle name="Normal 3 14 2" xfId="701" xr:uid="{49C28DEB-6E7E-4968-8AD8-61EE45D4E9A3}"/>
    <cellStyle name="Normal 3 14 20" xfId="3292" xr:uid="{119D1192-3426-4B04-B727-53572871F455}"/>
    <cellStyle name="Normal 3 14 21" xfId="3435" xr:uid="{B0B67CAD-7DC8-47FE-B0D7-D15A7D0378F2}"/>
    <cellStyle name="Normal 3 14 22" xfId="3579" xr:uid="{282D1FDC-6082-4033-AC27-EE6B15DF6D89}"/>
    <cellStyle name="Normal 3 14 23" xfId="3722" xr:uid="{4BEDCEC4-EC82-4FD1-9CAA-47DC6B589700}"/>
    <cellStyle name="Normal 3 14 24" xfId="3863" xr:uid="{E15C5944-41F7-471B-B17C-B2BAB7A647D3}"/>
    <cellStyle name="Normal 3 14 25" xfId="4004" xr:uid="{731DDD0D-5282-418F-A28A-59A35EDBA21F}"/>
    <cellStyle name="Normal 3 14 26" xfId="4175" xr:uid="{99287848-8E97-4C31-9759-78D96299FCFB}"/>
    <cellStyle name="Normal 3 14 27" xfId="6451" xr:uid="{35EEA56E-58FD-4914-9963-DFF5FBC55336}"/>
    <cellStyle name="Normal 3 14 28" xfId="5554" xr:uid="{F52F41DB-CC7B-43F5-8E19-B80D94FC8EF2}"/>
    <cellStyle name="Normal 3 14 29" xfId="5003" xr:uid="{B8F9C8AA-2DB9-4C66-BD7A-1317F7C426AF}"/>
    <cellStyle name="Normal 3 14 3" xfId="847" xr:uid="{43E09EC3-EADA-4152-9D29-F681FEAB48C7}"/>
    <cellStyle name="Normal 3 14 30" xfId="5708" xr:uid="{ACAC139F-30DF-42CD-80EA-ABE53AB94DA4}"/>
    <cellStyle name="Normal 3 14 31" xfId="6625" xr:uid="{98DAE90A-D7FE-4186-BD0F-5C8C5ABD006F}"/>
    <cellStyle name="Normal 3 14 32" xfId="5970" xr:uid="{C4C3F0CF-8E72-40DF-B90A-E97C2F749DAF}"/>
    <cellStyle name="Normal 3 14 33" xfId="5525" xr:uid="{2F06EA46-D3B6-4387-8AA8-5C82E275EB48}"/>
    <cellStyle name="Normal 3 14 34" xfId="4875" xr:uid="{ED364322-DE86-4588-B156-B327652AF628}"/>
    <cellStyle name="Normal 3 14 35" xfId="4926" xr:uid="{3F4EB98E-316F-4D9E-B88C-3C7D2FA6B56C}"/>
    <cellStyle name="Normal 3 14 36" xfId="6916" xr:uid="{9648FD2C-30C6-4352-A1A4-25B51A869470}"/>
    <cellStyle name="Normal 3 14 37" xfId="7013" xr:uid="{C663AD2C-EED5-4B76-AD1A-2D4F367FAD20}"/>
    <cellStyle name="Normal 3 14 38" xfId="7109" xr:uid="{92CD07A0-143D-4E59-B75A-E395FDDC81BF}"/>
    <cellStyle name="Normal 3 14 39" xfId="7204" xr:uid="{C7417EC1-3883-485F-B25F-806DFAE03973}"/>
    <cellStyle name="Normal 3 14 4" xfId="992" xr:uid="{35C1B1C5-2A14-406F-B81C-537F60C67B7C}"/>
    <cellStyle name="Normal 3 14 40" xfId="7295" xr:uid="{3FD0BA6E-76DD-4C5E-8D11-6AB6049DC131}"/>
    <cellStyle name="Normal 3 14 41" xfId="7386" xr:uid="{32557657-A45F-409E-9B6E-0D1282403D77}"/>
    <cellStyle name="Normal 3 14 42" xfId="7473" xr:uid="{69B67D65-B3A2-44CF-BC22-CE0F2EDE4E98}"/>
    <cellStyle name="Normal 3 14 43" xfId="7556" xr:uid="{B085CE46-408B-48EB-A6A3-311A8E9437EA}"/>
    <cellStyle name="Normal 3 14 44" xfId="7634" xr:uid="{2E8DC682-1C99-4760-996D-982F8366DBE1}"/>
    <cellStyle name="Normal 3 14 45" xfId="7704" xr:uid="{24EE0F21-2CF2-46B6-AE4B-75D2889F4CFD}"/>
    <cellStyle name="Normal 3 14 46" xfId="7774" xr:uid="{81C45F0D-5933-4349-B69A-E43E02316EA0}"/>
    <cellStyle name="Normal 3 14 47" xfId="7840" xr:uid="{FDAABECE-13D1-41DE-A720-351F1B12D5AC}"/>
    <cellStyle name="Normal 3 14 48" xfId="7901" xr:uid="{3DDCA382-7DAA-4093-8736-60B47CA0A797}"/>
    <cellStyle name="Normal 3 14 49" xfId="7960" xr:uid="{BDDAEFA0-F484-4C10-B1AE-FC52637BE60C}"/>
    <cellStyle name="Normal 3 14 5" xfId="1137" xr:uid="{D61EBF91-00FA-40F5-9CE9-66560482F937}"/>
    <cellStyle name="Normal 3 14 50" xfId="8017" xr:uid="{CF19741F-7757-437F-B2AA-D6AFF98960E6}"/>
    <cellStyle name="Normal 3 14 51" xfId="8069" xr:uid="{973FFEC1-2F19-4B65-BF3A-2844DFF5D6E5}"/>
    <cellStyle name="Normal 3 14 52" xfId="8117" xr:uid="{8235A912-0AA9-4006-AC0A-269A21837074}"/>
    <cellStyle name="Normal 3 14 53" xfId="8365" xr:uid="{D1BA288E-E1FF-4245-B57F-3BA7E2EC3FAC}"/>
    <cellStyle name="Normal 3 14 54" xfId="8594" xr:uid="{F22BBA0D-367C-44D3-BC94-F500CEBBEB49}"/>
    <cellStyle name="Normal 3 14 55" xfId="10985" xr:uid="{330A78D0-2BE5-496B-99EA-AE9DE9BEB1B7}"/>
    <cellStyle name="Normal 3 14 56" xfId="10902" xr:uid="{4DEA88A6-05A9-4764-AE3C-017651B9ACC2}"/>
    <cellStyle name="Normal 3 14 57" xfId="10852" xr:uid="{2E391807-73C0-4D9F-BB3B-82CEC3FB4133}"/>
    <cellStyle name="Normal 3 14 58" xfId="9415" xr:uid="{316700C0-37DD-4920-BFA5-4F82FD4BBD3D}"/>
    <cellStyle name="Normal 3 14 59" xfId="10671" xr:uid="{6D0F6715-362D-4692-BC85-FA35770F3674}"/>
    <cellStyle name="Normal 3 14 6" xfId="1280" xr:uid="{32293D76-138A-4C45-A605-792C4120A51B}"/>
    <cellStyle name="Normal 3 14 60" xfId="9333" xr:uid="{D0FF2DB0-6B76-4665-A7A4-8D96518B5A84}"/>
    <cellStyle name="Normal 3 14 61" xfId="10744" xr:uid="{3E9DFE78-ADCE-44A8-9F75-8DF607452E67}"/>
    <cellStyle name="Normal 3 14 62" xfId="9594" xr:uid="{937B3113-1329-4CD9-93D6-AF5E667FD19A}"/>
    <cellStyle name="Normal 3 14 63" xfId="11525" xr:uid="{6E014C5B-CB5E-4991-BE97-C13B5285C102}"/>
    <cellStyle name="Normal 3 14 64" xfId="8909" xr:uid="{DB6DE4AF-9507-44BF-A7FD-B92640825B8A}"/>
    <cellStyle name="Normal 3 14 65" xfId="9687" xr:uid="{6CFC7C33-49CF-4CF4-BDAF-998574D82B10}"/>
    <cellStyle name="Normal 3 14 66" xfId="9618" xr:uid="{10E6A606-65BB-4D59-92DF-AEAEB998088D}"/>
    <cellStyle name="Normal 3 14 67" xfId="9565" xr:uid="{5ED7BD0B-B23C-405D-9789-9632641AFDF1}"/>
    <cellStyle name="Normal 3 14 68" xfId="10007" xr:uid="{AA8487F7-54E3-4CBD-B5AD-BD9105D0F19C}"/>
    <cellStyle name="Normal 3 14 69" xfId="9149" xr:uid="{0C4E3B12-53E1-4197-9173-9FB822DF91B5}"/>
    <cellStyle name="Normal 3 14 7" xfId="1424" xr:uid="{860D0E91-81FF-44C0-85B3-64729E348721}"/>
    <cellStyle name="Normal 3 14 70" xfId="8932" xr:uid="{C5DBEC78-9965-4A45-94C0-2F1DE14C1D46}"/>
    <cellStyle name="Normal 3 14 71" xfId="9854" xr:uid="{77868301-48D8-437B-AC3C-7A30E0D68AA4}"/>
    <cellStyle name="Normal 3 14 72" xfId="516" xr:uid="{DA65E5B3-73CD-4C25-BEB3-96E813A5B161}"/>
    <cellStyle name="Normal 3 14 8" xfId="1567" xr:uid="{525F48B0-AB64-49CB-93F4-D35B94BD3B81}"/>
    <cellStyle name="Normal 3 14 9" xfId="1710" xr:uid="{1C74B580-8A18-4DB9-8EF8-CA9BF6FFE2DF}"/>
    <cellStyle name="Normal 3 15" xfId="119" xr:uid="{CD31A961-45B2-443C-9467-90A94211230E}"/>
    <cellStyle name="Normal 3 15 10" xfId="1872" xr:uid="{C1E8CAA1-4633-4E34-8E18-8D85C2EEC4BC}"/>
    <cellStyle name="Normal 3 15 11" xfId="2015" xr:uid="{B5BDA5A1-3E12-4908-978D-4799479A501C}"/>
    <cellStyle name="Normal 3 15 12" xfId="2157" xr:uid="{09111BD5-550C-497F-8143-08648D0B958A}"/>
    <cellStyle name="Normal 3 15 13" xfId="2301" xr:uid="{EF2C45E7-E785-4A3E-A878-C3C3BFCCB058}"/>
    <cellStyle name="Normal 3 15 14" xfId="2450" xr:uid="{25047B75-20AA-4C60-B5EF-D40A2457F72A}"/>
    <cellStyle name="Normal 3 15 15" xfId="2594" xr:uid="{7D0F678F-8536-42E8-964B-9A6257E1B957}"/>
    <cellStyle name="Normal 3 15 16" xfId="2737" xr:uid="{EFEBAABD-29E2-446D-9C17-95E2F02872FE}"/>
    <cellStyle name="Normal 3 15 17" xfId="2880" xr:uid="{5A45763C-7291-400C-AD05-628B4A93E77C}"/>
    <cellStyle name="Normal 3 15 18" xfId="3023" xr:uid="{AAFB803E-46DC-43C3-AEB4-609812B0D55B}"/>
    <cellStyle name="Normal 3 15 19" xfId="3166" xr:uid="{54DE6CCF-73EE-4513-96FC-F43E51058D4F}"/>
    <cellStyle name="Normal 3 15 2" xfId="718" xr:uid="{356358DC-309F-4F42-8733-C94B21FBD037}"/>
    <cellStyle name="Normal 3 15 20" xfId="3309" xr:uid="{4D9B9460-ABDC-4695-806C-24BF8F7AF054}"/>
    <cellStyle name="Normal 3 15 21" xfId="3452" xr:uid="{86A95DB5-4363-404F-9C5C-2133AB39A7E0}"/>
    <cellStyle name="Normal 3 15 22" xfId="3596" xr:uid="{A2768AEB-946D-44CE-9FA3-5103FD4F0A65}"/>
    <cellStyle name="Normal 3 15 23" xfId="3739" xr:uid="{4C014F8C-EDA0-4868-B7AF-4C18662D1699}"/>
    <cellStyle name="Normal 3 15 24" xfId="3880" xr:uid="{15D4B081-5CF7-4EDB-BC63-DE8E7FED2543}"/>
    <cellStyle name="Normal 3 15 25" xfId="4021" xr:uid="{6508A350-966B-4E35-8BFE-5C9F8C80DE67}"/>
    <cellStyle name="Normal 3 15 26" xfId="4192" xr:uid="{8B086245-03A5-46D6-920B-862BCAEE21F7}"/>
    <cellStyle name="Normal 3 15 27" xfId="4927" xr:uid="{3F11097A-5CFE-46D4-8616-C62B1C254111}"/>
    <cellStyle name="Normal 3 15 28" xfId="6644" xr:uid="{C4E97BE6-F406-4814-9188-E304DD66A01A}"/>
    <cellStyle name="Normal 3 15 29" xfId="6189" xr:uid="{24DAF6F7-8468-4987-8970-8C28C3421B38}"/>
    <cellStyle name="Normal 3 15 3" xfId="864" xr:uid="{63BF111E-461E-448B-9EBE-EFC30E04E18C}"/>
    <cellStyle name="Normal 3 15 30" xfId="5917" xr:uid="{7B088A43-A40F-4E1A-BB7B-208662C9F338}"/>
    <cellStyle name="Normal 3 15 31" xfId="5655" xr:uid="{E2E9AD89-71DE-44ED-AC68-A78D5AEAE85A}"/>
    <cellStyle name="Normal 3 15 32" xfId="5555" xr:uid="{9AAC9020-75B6-4E9C-84F5-F7C9960FBB28}"/>
    <cellStyle name="Normal 3 15 33" xfId="6697" xr:uid="{612180FB-A076-49FE-B5B4-54FC03FBFF7F}"/>
    <cellStyle name="Normal 3 15 34" xfId="6054" xr:uid="{332513A3-084C-4431-A8B4-30B67166F752}"/>
    <cellStyle name="Normal 3 15 35" xfId="5334" xr:uid="{67DA9258-84EB-4CDE-8963-7548EEE52F9C}"/>
    <cellStyle name="Normal 3 15 36" xfId="4348" xr:uid="{ADC15BC1-38EE-4607-A8A1-E5D6BA777404}"/>
    <cellStyle name="Normal 3 15 37" xfId="6526" xr:uid="{9B760475-3CF6-4725-86C7-3DFA26A5C712}"/>
    <cellStyle name="Normal 3 15 38" xfId="4607" xr:uid="{FB61A01F-3E3E-4500-AC3F-4A6B789002CD}"/>
    <cellStyle name="Normal 3 15 39" xfId="5859" xr:uid="{6F3723CA-0151-4A80-B6BD-3FD089995AB6}"/>
    <cellStyle name="Normal 3 15 4" xfId="1009" xr:uid="{7D9961D5-C51C-4F6C-B914-577AC4FFAD2B}"/>
    <cellStyle name="Normal 3 15 40" xfId="6790" xr:uid="{B7A2571B-7427-4D83-BF65-614B8133AA97}"/>
    <cellStyle name="Normal 3 15 41" xfId="5563" xr:uid="{F47BE304-5822-4F56-B757-3C7EA7E9512B}"/>
    <cellStyle name="Normal 3 15 42" xfId="6082" xr:uid="{F8B2F851-C586-4487-9EF3-233EFD62A72F}"/>
    <cellStyle name="Normal 3 15 43" xfId="5268" xr:uid="{CB0839EE-2692-444D-8ED2-E3CE0AB5D96B}"/>
    <cellStyle name="Normal 3 15 44" xfId="6320" xr:uid="{54D07B5D-B8AE-4829-800E-BE139433341F}"/>
    <cellStyle name="Normal 3 15 45" xfId="6811" xr:uid="{728DF3FC-B821-4996-92E4-86851B375AB4}"/>
    <cellStyle name="Normal 3 15 46" xfId="5796" xr:uid="{08DB95D3-6800-4E9E-8ACE-296861846371}"/>
    <cellStyle name="Normal 3 15 47" xfId="4811" xr:uid="{3A48A746-690A-4CFF-86A0-7112FE6D5244}"/>
    <cellStyle name="Normal 3 15 48" xfId="6225" xr:uid="{6D737F56-40F4-426F-8DD8-FCC7D32D5177}"/>
    <cellStyle name="Normal 3 15 49" xfId="6495" xr:uid="{1A65B738-2882-4C5F-B44F-CFC96E32AED0}"/>
    <cellStyle name="Normal 3 15 5" xfId="1154" xr:uid="{2E1B7CF6-3446-4CA2-A008-397EA5688302}"/>
    <cellStyle name="Normal 3 15 50" xfId="6796" xr:uid="{8523A2CC-3340-4ACB-B2D0-6E7BD8E30CAE}"/>
    <cellStyle name="Normal 3 15 51" xfId="6304" xr:uid="{372537E2-6FBB-4626-BA43-14EFF5ADD6BF}"/>
    <cellStyle name="Normal 3 15 52" xfId="5327" xr:uid="{CEE6ED67-7ECE-4BD7-A727-29A6C822A8B3}"/>
    <cellStyle name="Normal 3 15 53" xfId="8383" xr:uid="{42E67003-5544-429D-A14A-0B4375D0A69C}"/>
    <cellStyle name="Normal 3 15 54" xfId="8612" xr:uid="{C18370F9-8CCA-4A21-9E15-F5C0BE85E698}"/>
    <cellStyle name="Normal 3 15 55" xfId="11056" xr:uid="{BCEE3366-8FD1-4631-AF70-E4B193C29406}"/>
    <cellStyle name="Normal 3 15 56" xfId="9468" xr:uid="{EDED83BF-9018-46A8-893B-D120550D5FB6}"/>
    <cellStyle name="Normal 3 15 57" xfId="9401" xr:uid="{8A19AE90-69A2-44DD-BC0E-C910155A514F}"/>
    <cellStyle name="Normal 3 15 58" xfId="11018" xr:uid="{3CD87FC2-4510-4693-AB3B-0E88A236AEF5}"/>
    <cellStyle name="Normal 3 15 59" xfId="10691" xr:uid="{A957FEBE-C072-4EC6-9AC9-21566093C779}"/>
    <cellStyle name="Normal 3 15 6" xfId="1297" xr:uid="{473980BD-7E83-4371-A4F6-B4BDD5F53AFF}"/>
    <cellStyle name="Normal 3 15 60" xfId="10716" xr:uid="{471088AD-E948-41ED-9DAA-D20AC2DC6C66}"/>
    <cellStyle name="Normal 3 15 61" xfId="10670" xr:uid="{9D2E7CE7-62F1-453D-BA1C-5CC61F0CB4DE}"/>
    <cellStyle name="Normal 3 15 62" xfId="8715" xr:uid="{7145B09C-2F49-42B7-BCAF-5C36FFE563C6}"/>
    <cellStyle name="Normal 3 15 63" xfId="11496" xr:uid="{2CA16C31-1A9B-4B0B-80FE-ECA3F6288B8A}"/>
    <cellStyle name="Normal 3 15 64" xfId="11467" xr:uid="{397E2770-D9FC-4BCC-B215-8557D7D60A0C}"/>
    <cellStyle name="Normal 3 15 65" xfId="9695" xr:uid="{FC9298E2-F48C-4A63-9E0B-630670618A0F}"/>
    <cellStyle name="Normal 3 15 66" xfId="9931" xr:uid="{94E937FC-1724-41CD-8167-A148E04FCC4F}"/>
    <cellStyle name="Normal 3 15 67" xfId="9500" xr:uid="{F0016CC9-D8F8-469C-AEC2-C373738C53EE}"/>
    <cellStyle name="Normal 3 15 68" xfId="9491" xr:uid="{EFA4B0BD-9F7F-41B1-A9F7-02DCAAE12DC9}"/>
    <cellStyle name="Normal 3 15 69" xfId="9874" xr:uid="{10DFBD15-27C2-4C3A-A34A-AD9D41C5421B}"/>
    <cellStyle name="Normal 3 15 7" xfId="1441" xr:uid="{34BE72F0-2B23-4D47-8F65-ED17D7EE527E}"/>
    <cellStyle name="Normal 3 15 70" xfId="9916" xr:uid="{F469AAF6-CA94-4E2B-8A64-E0647D793D0B}"/>
    <cellStyle name="Normal 3 15 71" xfId="9065" xr:uid="{27274EC4-A2A8-4028-BA68-04AA87EE057C}"/>
    <cellStyle name="Normal 3 15 72" xfId="534" xr:uid="{521DDE17-69BA-4441-BD8D-134685CEB19B}"/>
    <cellStyle name="Normal 3 15 8" xfId="1584" xr:uid="{23256EFE-5E60-4EC5-82BF-D017C9616F04}"/>
    <cellStyle name="Normal 3 15 9" xfId="1727" xr:uid="{CAC61E6D-B237-4BE4-9051-ABA82D3DB8BB}"/>
    <cellStyle name="Normal 3 16" xfId="125" xr:uid="{0AB28ECB-5CAC-4129-B083-1C527095AC42}"/>
    <cellStyle name="Normal 3 16 10" xfId="1828" xr:uid="{F7FFFED9-5D8E-4CBB-943B-B733F7302E55}"/>
    <cellStyle name="Normal 3 16 11" xfId="1971" xr:uid="{88EAA027-9DAC-45D8-8032-A31288E089D6}"/>
    <cellStyle name="Normal 3 16 12" xfId="2113" xr:uid="{6F68A881-045F-4188-9424-471E9F0D0ADF}"/>
    <cellStyle name="Normal 3 16 13" xfId="2257" xr:uid="{E386421D-8035-4285-9768-6D6761B02494}"/>
    <cellStyle name="Normal 3 16 14" xfId="2406" xr:uid="{E0B04A95-59C2-4417-AC54-0F0A9A8A0FB1}"/>
    <cellStyle name="Normal 3 16 15" xfId="2550" xr:uid="{181CA3CB-B324-4EDD-9F4A-602A03A7E91F}"/>
    <cellStyle name="Normal 3 16 16" xfId="2693" xr:uid="{D4894736-F429-414D-BCA3-68AC0EBD9AC0}"/>
    <cellStyle name="Normal 3 16 17" xfId="2836" xr:uid="{F95FD658-3292-4649-B264-44DBBCB2F6DB}"/>
    <cellStyle name="Normal 3 16 18" xfId="2979" xr:uid="{CD4BA9B2-0754-4D36-A32E-0A1C27D7F2FC}"/>
    <cellStyle name="Normal 3 16 19" xfId="3122" xr:uid="{EB97AE10-EBBB-4BEE-9244-017B09000D7F}"/>
    <cellStyle name="Normal 3 16 2" xfId="674" xr:uid="{CB01A6B6-E49E-42AC-A1FF-7A02C70ADFB8}"/>
    <cellStyle name="Normal 3 16 20" xfId="3265" xr:uid="{0CCD1530-7B5B-4BB8-86DC-FBC2F6485822}"/>
    <cellStyle name="Normal 3 16 21" xfId="3408" xr:uid="{3564C249-D4FA-4B6D-AC32-57FCCEBEC261}"/>
    <cellStyle name="Normal 3 16 22" xfId="3552" xr:uid="{38C345B0-B477-4970-A6F0-71349B04582C}"/>
    <cellStyle name="Normal 3 16 23" xfId="3695" xr:uid="{E053B417-9243-450B-A2D0-C089DA330F10}"/>
    <cellStyle name="Normal 3 16 24" xfId="3836" xr:uid="{B9FD00EF-87DB-485F-A416-8DDC1DA444ED}"/>
    <cellStyle name="Normal 3 16 25" xfId="3977" xr:uid="{97209704-0622-4CE5-B42A-27F38F396298}"/>
    <cellStyle name="Normal 3 16 26" xfId="4148" xr:uid="{477B0FE5-7C79-4006-88FB-144E7A128089}"/>
    <cellStyle name="Normal 3 16 27" xfId="4559" xr:uid="{481C8583-9AEC-4B43-B800-AF7050D41E10}"/>
    <cellStyle name="Normal 3 16 28" xfId="6298" xr:uid="{E4A668EB-2703-4441-BA42-B981497840B6}"/>
    <cellStyle name="Normal 3 16 29" xfId="6635" xr:uid="{D2CC7785-0721-4F83-8425-7F6E1401CC02}"/>
    <cellStyle name="Normal 3 16 3" xfId="820" xr:uid="{E6A837CB-1228-449A-B47E-779CD47F7F7F}"/>
    <cellStyle name="Normal 3 16 30" xfId="4602" xr:uid="{CCDB6F77-976C-42B9-9B01-2FEFF75CA368}"/>
    <cellStyle name="Normal 3 16 31" xfId="5353" xr:uid="{1337DE14-96FD-42DB-853C-A03B1BA5ABAD}"/>
    <cellStyle name="Normal 3 16 32" xfId="5575" xr:uid="{9A930D26-24AD-462F-BFC2-833607D989B1}"/>
    <cellStyle name="Normal 3 16 33" xfId="5062" xr:uid="{7ECE46F7-E5BB-4B1F-BF3A-1B911C54C4F6}"/>
    <cellStyle name="Normal 3 16 34" xfId="5423" xr:uid="{B15AA25F-1B49-49BF-B803-E03E930A5517}"/>
    <cellStyle name="Normal 3 16 35" xfId="4507" xr:uid="{AD2E2849-587D-41EB-BDB4-B2A6BB5790D8}"/>
    <cellStyle name="Normal 3 16 36" xfId="6934" xr:uid="{8FB2CB6F-4937-4724-95DA-95111CEE0E2E}"/>
    <cellStyle name="Normal 3 16 37" xfId="7031" xr:uid="{360155C5-E823-4841-88D7-12595F08100C}"/>
    <cellStyle name="Normal 3 16 38" xfId="7127" xr:uid="{B0DC1ED1-65C1-47CA-9287-E557D74F4E86}"/>
    <cellStyle name="Normal 3 16 39" xfId="7220" xr:uid="{3ADFDEBE-37F9-4508-B19B-8B033F9C11DD}"/>
    <cellStyle name="Normal 3 16 4" xfId="965" xr:uid="{F180CA5B-65C2-441D-BDCC-81C6BAC01D28}"/>
    <cellStyle name="Normal 3 16 40" xfId="7311" xr:uid="{0F5DE5C3-051C-49A1-9841-9C778025C2C3}"/>
    <cellStyle name="Normal 3 16 41" xfId="7402" xr:uid="{A0DFCCBF-26FD-455E-8F81-78CF54C578BD}"/>
    <cellStyle name="Normal 3 16 42" xfId="7488" xr:uid="{DB4E7F6C-494B-413B-BF0E-E68E449E9F99}"/>
    <cellStyle name="Normal 3 16 43" xfId="7570" xr:uid="{2792AC35-E7FF-4797-8EB2-E7C677569A57}"/>
    <cellStyle name="Normal 3 16 44" xfId="7645" xr:uid="{12B6ACFB-B0AF-49B7-B125-986D04A64BCD}"/>
    <cellStyle name="Normal 3 16 45" xfId="7715" xr:uid="{8877C910-993B-483A-9F04-8EE69CDD9FF0}"/>
    <cellStyle name="Normal 3 16 46" xfId="7783" xr:uid="{836353F6-5A0C-40EC-B4DD-461DD63B3176}"/>
    <cellStyle name="Normal 3 16 47" xfId="7848" xr:uid="{67EC0DC6-CE20-492E-9345-2109A13AE185}"/>
    <cellStyle name="Normal 3 16 48" xfId="7909" xr:uid="{0CEBC9A4-34AC-442D-8628-BF38134D52B0}"/>
    <cellStyle name="Normal 3 16 49" xfId="7968" xr:uid="{46D6FE87-A95D-4733-98F0-7585938032F0}"/>
    <cellStyle name="Normal 3 16 5" xfId="1110" xr:uid="{49898D8E-7D55-44BF-A5C0-F0DDFD864ADD}"/>
    <cellStyle name="Normal 3 16 50" xfId="8023" xr:uid="{4B969488-34FB-4E51-AC34-DA0A9177A470}"/>
    <cellStyle name="Normal 3 16 51" xfId="8074" xr:uid="{EEE5BB9F-0904-43DF-9648-5A491A527F23}"/>
    <cellStyle name="Normal 3 16 52" xfId="8122" xr:uid="{A59454F4-54FD-4D7A-AB06-F787A226FE39}"/>
    <cellStyle name="Normal 3 16 53" xfId="8338" xr:uid="{6C809948-BF1D-4E38-955D-3CFF4C8D8769}"/>
    <cellStyle name="Normal 3 16 54" xfId="8567" xr:uid="{37E674F0-6812-4524-8ED6-344A0E5121AC}"/>
    <cellStyle name="Normal 3 16 55" xfId="10901" xr:uid="{A942DBB3-BE1F-43C4-B7A5-21A727890650}"/>
    <cellStyle name="Normal 3 16 56" xfId="10858" xr:uid="{2233132C-DEEB-4C3C-8E73-927250F16000}"/>
    <cellStyle name="Normal 3 16 57" xfId="10760" xr:uid="{B2DFF3C4-A619-46DB-828E-402455D6FCA3}"/>
    <cellStyle name="Normal 3 16 58" xfId="9461" xr:uid="{63B1CD3E-2F1D-4199-B115-A45ED20F8495}"/>
    <cellStyle name="Normal 3 16 59" xfId="10734" xr:uid="{24571F9C-4161-436D-8C43-0693723D51E0}"/>
    <cellStyle name="Normal 3 16 6" xfId="1253" xr:uid="{8DE4AC63-E95A-4F51-8FAB-719B7017B3C9}"/>
    <cellStyle name="Normal 3 16 60" xfId="9282" xr:uid="{946CAAE1-8C35-4FBA-877C-F674F6CD9CAA}"/>
    <cellStyle name="Normal 3 16 61" xfId="10675" xr:uid="{28417A5B-E6E4-4CED-957B-436805160994}"/>
    <cellStyle name="Normal 3 16 62" xfId="8901" xr:uid="{95967635-98E6-4338-B58B-9B178211E0CA}"/>
    <cellStyle name="Normal 3 16 63" xfId="11422" xr:uid="{7AF4AED8-F577-458C-8B20-493ACFB7100F}"/>
    <cellStyle name="Normal 3 16 64" xfId="9909" xr:uid="{1A551C25-928B-471C-AC2A-8E78F8940221}"/>
    <cellStyle name="Normal 3 16 65" xfId="9546" xr:uid="{69403CC8-C991-4900-A7BC-5AD6D085B2F7}"/>
    <cellStyle name="Normal 3 16 66" xfId="8820" xr:uid="{04013384-83B5-4669-81A3-3FC8340654EF}"/>
    <cellStyle name="Normal 3 16 67" xfId="11616" xr:uid="{05A36D2C-695A-4D21-A307-B86435C24C03}"/>
    <cellStyle name="Normal 3 16 68" xfId="11674" xr:uid="{562C2C33-F4A6-4F7B-B10E-59CC59A17591}"/>
    <cellStyle name="Normal 3 16 69" xfId="11732" xr:uid="{DA3FFA9B-F103-4601-8D10-CD507EC5BB11}"/>
    <cellStyle name="Normal 3 16 7" xfId="1397" xr:uid="{E6A3FEE7-4DAB-4FBF-BD83-B7B2F78FED0A}"/>
    <cellStyle name="Normal 3 16 70" xfId="11788" xr:uid="{C47DDE07-FBFF-464B-8396-FAF19C198C46}"/>
    <cellStyle name="Normal 3 16 71" xfId="11843" xr:uid="{6CFBD4AA-FB61-4DD5-9763-4542A7182F23}"/>
    <cellStyle name="Normal 3 16 72" xfId="489" xr:uid="{6F54C7C4-3D35-4530-B6F0-EC213C57BE71}"/>
    <cellStyle name="Normal 3 16 8" xfId="1540" xr:uid="{1B6C223A-D3F3-45A4-B852-44815DC30410}"/>
    <cellStyle name="Normal 3 16 9" xfId="1683" xr:uid="{9F6EC63A-A759-44A3-88AA-0D8E2CAFFFD0}"/>
    <cellStyle name="Normal 3 17" xfId="131" xr:uid="{9E7E0716-ABFB-46EA-9878-BA31360A6F85}"/>
    <cellStyle name="Normal 3 17 10" xfId="1852" xr:uid="{8B0DB364-A3DF-4E95-8869-B79BE391C140}"/>
    <cellStyle name="Normal 3 17 11" xfId="1995" xr:uid="{BE29291A-41DA-4E58-8660-4F6839AAE063}"/>
    <cellStyle name="Normal 3 17 12" xfId="2137" xr:uid="{2284A872-C18A-4BC4-BC87-7FC525E239C4}"/>
    <cellStyle name="Normal 3 17 13" xfId="2281" xr:uid="{C1F87B39-7F7F-44F5-B637-5C4D8CE69640}"/>
    <cellStyle name="Normal 3 17 14" xfId="2430" xr:uid="{9FABF9BA-80A4-4CA7-8499-F3566C30D9F6}"/>
    <cellStyle name="Normal 3 17 15" xfId="2574" xr:uid="{5C60F179-0FAD-488A-A5FD-83E3D7FBE155}"/>
    <cellStyle name="Normal 3 17 16" xfId="2717" xr:uid="{2FF7DA5B-7D8A-44D6-9E7C-F5390A41263E}"/>
    <cellStyle name="Normal 3 17 17" xfId="2860" xr:uid="{0BA154AB-2A8F-4832-A1EC-FB89ED06A709}"/>
    <cellStyle name="Normal 3 17 18" xfId="3003" xr:uid="{A3A11F23-2EA0-4824-9F8E-E1F9947D116C}"/>
    <cellStyle name="Normal 3 17 19" xfId="3146" xr:uid="{F0114BFA-04B5-4C4A-B093-A87F12B5DAD5}"/>
    <cellStyle name="Normal 3 17 2" xfId="698" xr:uid="{473C2622-AB9B-4A1A-8DF1-3BE840BD3CED}"/>
    <cellStyle name="Normal 3 17 20" xfId="3289" xr:uid="{CF77E715-A179-42A9-B263-CDFD17CB4200}"/>
    <cellStyle name="Normal 3 17 21" xfId="3432" xr:uid="{1789FC97-2218-448C-8569-A1C19F63A324}"/>
    <cellStyle name="Normal 3 17 22" xfId="3576" xr:uid="{F7D328CC-9040-435E-B6E4-0A80192E3CE1}"/>
    <cellStyle name="Normal 3 17 23" xfId="3719" xr:uid="{B09C24EC-B751-4FCD-B14B-41EBC66C7352}"/>
    <cellStyle name="Normal 3 17 24" xfId="3860" xr:uid="{79DB1ACA-2049-420F-AA6E-5F04C3ECE5A4}"/>
    <cellStyle name="Normal 3 17 25" xfId="4001" xr:uid="{119BE989-3CB4-4DEF-AF78-7F4B3247AF99}"/>
    <cellStyle name="Normal 3 17 26" xfId="4172" xr:uid="{89EF745F-B971-4B06-9B6E-186FF142334D}"/>
    <cellStyle name="Normal 3 17 27" xfId="4552" xr:uid="{0866576B-A9F4-46F8-A48D-2F07AC6AFCCF}"/>
    <cellStyle name="Normal 3 17 28" xfId="6120" xr:uid="{8ACAF685-B3DE-4A0F-B3BD-9335D07EB1A7}"/>
    <cellStyle name="Normal 3 17 29" xfId="6274" xr:uid="{E5DC1A8A-ED75-4BAD-B307-C90623F4F8D3}"/>
    <cellStyle name="Normal 3 17 3" xfId="844" xr:uid="{7546A5CE-78F7-4E58-9020-0A7E363EA245}"/>
    <cellStyle name="Normal 3 17 30" xfId="5129" xr:uid="{EC4107EE-5C3F-4E6B-8C07-544E28FDFAE2}"/>
    <cellStyle name="Normal 3 17 31" xfId="6887" xr:uid="{E41EF038-D9DD-46FF-8005-7DFD24633538}"/>
    <cellStyle name="Normal 3 17 32" xfId="6984" xr:uid="{8261419A-F151-4724-BAF5-FF7C7DA053A9}"/>
    <cellStyle name="Normal 3 17 33" xfId="7081" xr:uid="{11AC5D06-7B3E-4041-81DE-6043011BD01C}"/>
    <cellStyle name="Normal 3 17 34" xfId="7176" xr:uid="{E697891A-39A8-42FA-9E0D-172BF1D45B3F}"/>
    <cellStyle name="Normal 3 17 35" xfId="7268" xr:uid="{6B69F2B2-5F6A-4791-92F6-80EAFAD02F22}"/>
    <cellStyle name="Normal 3 17 36" xfId="7359" xr:uid="{1E2B4941-E3B9-46BC-9B03-D841E2D42B43}"/>
    <cellStyle name="Normal 3 17 37" xfId="7448" xr:uid="{CA78BA40-66FB-4D95-B9D3-2B21D2DF9E55}"/>
    <cellStyle name="Normal 3 17 38" xfId="7531" xr:uid="{79143EA4-76D6-49AE-A07A-21046AD73225}"/>
    <cellStyle name="Normal 3 17 39" xfId="7609" xr:uid="{BFEBECF2-2603-4487-A3A7-B9B30BD05173}"/>
    <cellStyle name="Normal 3 17 4" xfId="989" xr:uid="{A70957A5-4E34-44E5-A1C9-A7514B344843}"/>
    <cellStyle name="Normal 3 17 40" xfId="7680" xr:uid="{2C0062C0-DDF0-432B-8C92-44B5ACFE80B8}"/>
    <cellStyle name="Normal 3 17 41" xfId="7750" xr:uid="{86FF0E10-76AA-4EF3-B66D-7897CD6A3CA9}"/>
    <cellStyle name="Normal 3 17 42" xfId="7817" xr:uid="{92BF44B8-363A-44EA-8716-0A2C6A94BA14}"/>
    <cellStyle name="Normal 3 17 43" xfId="7880" xr:uid="{BDEE7271-5658-4F10-99D1-BA512E6BB32C}"/>
    <cellStyle name="Normal 3 17 44" xfId="7940" xr:uid="{A3294399-8CCC-4FD7-8F38-7A3E0C3871AB}"/>
    <cellStyle name="Normal 3 17 45" xfId="7997" xr:uid="{FA8263DE-7BFF-4CEF-85D3-A1C08F4DFD99}"/>
    <cellStyle name="Normal 3 17 46" xfId="8050" xr:uid="{BEF9C004-363A-4635-AC32-9F8FED1442A2}"/>
    <cellStyle name="Normal 3 17 47" xfId="8099" xr:uid="{362EFB8B-9C0D-4E5E-B97B-FE7B84278AD2}"/>
    <cellStyle name="Normal 3 17 48" xfId="8147" xr:uid="{12D6C8AB-BF3D-4612-8EDF-82930B7CF96C}"/>
    <cellStyle name="Normal 3 17 49" xfId="8189" xr:uid="{7B8C77AF-53C5-4D6E-9126-7EC9D180FD6E}"/>
    <cellStyle name="Normal 3 17 5" xfId="1134" xr:uid="{0222172E-A357-431E-B3A5-E08DD89E19EC}"/>
    <cellStyle name="Normal 3 17 50" xfId="8228" xr:uid="{462C84D8-F2ED-4F7C-82E4-B9723FF5BB72}"/>
    <cellStyle name="Normal 3 17 51" xfId="8260" xr:uid="{4FB61BE2-5C47-45A9-A6EE-247E8DE4B4B0}"/>
    <cellStyle name="Normal 3 17 52" xfId="8287" xr:uid="{E95C1280-CBC1-4A6C-B90F-F365F8C65912}"/>
    <cellStyle name="Normal 3 17 53" xfId="8362" xr:uid="{9C1A10C7-737C-42A6-B94F-4E6FD59108B4}"/>
    <cellStyle name="Normal 3 17 54" xfId="8591" xr:uid="{8420C938-F2F3-4315-A9A9-77AEB7612BB4}"/>
    <cellStyle name="Normal 3 17 55" xfId="10998" xr:uid="{434CFB81-26B4-4DF9-A511-4F874E45E417}"/>
    <cellStyle name="Normal 3 17 56" xfId="10906" xr:uid="{9B17AA7D-2C01-49A5-BCB5-FC43A473006E}"/>
    <cellStyle name="Normal 3 17 57" xfId="10815" xr:uid="{D31DCF83-0592-4D7E-8D41-1E95063FD0AA}"/>
    <cellStyle name="Normal 3 17 58" xfId="10860" xr:uid="{EC55EF0F-97C7-45BA-AB46-12B7A794CDBB}"/>
    <cellStyle name="Normal 3 17 59" xfId="10702" xr:uid="{4EE55475-7004-443B-91C2-431D094B95F3}"/>
    <cellStyle name="Normal 3 17 6" xfId="1277" xr:uid="{FB552D70-32EF-4244-A804-34D26DF5619D}"/>
    <cellStyle name="Normal 3 17 60" xfId="9377" xr:uid="{8792C235-C15D-4D80-A122-E8C8104857EE}"/>
    <cellStyle name="Normal 3 17 61" xfId="9342" xr:uid="{55286609-56EE-44B9-A767-67A63501CDBE}"/>
    <cellStyle name="Normal 3 17 62" xfId="9502" xr:uid="{79475844-FF83-4831-AD6C-5490EF87BD0A}"/>
    <cellStyle name="Normal 3 17 63" xfId="11509" xr:uid="{0593F540-F2FD-49A2-886A-792C53ACDBA5}"/>
    <cellStyle name="Normal 3 17 64" xfId="9826" xr:uid="{57F704FE-F5E0-4206-A463-8DED481A0A16}"/>
    <cellStyle name="Normal 3 17 65" xfId="9963" xr:uid="{844C2D2F-B5E0-41EE-8BE1-5D0DF6EEF3EE}"/>
    <cellStyle name="Normal 3 17 66" xfId="9631" xr:uid="{F441C8FB-21B6-49A2-8405-304CE066C81B}"/>
    <cellStyle name="Normal 3 17 67" xfId="8762" xr:uid="{3B69F2A3-9C91-4282-98BC-2100ED390C17}"/>
    <cellStyle name="Normal 3 17 68" xfId="9949" xr:uid="{2EC6930C-64C1-4FDF-B300-012256905A2F}"/>
    <cellStyle name="Normal 3 17 69" xfId="8777" xr:uid="{307A4A14-FBB0-444D-88BB-F27A421670D1}"/>
    <cellStyle name="Normal 3 17 7" xfId="1421" xr:uid="{0E1DEE3D-E6D7-47A4-AF98-C78EB06F26CE}"/>
    <cellStyle name="Normal 3 17 70" xfId="9832" xr:uid="{628B23F5-45C4-4E47-98A0-E42087882779}"/>
    <cellStyle name="Normal 3 17 71" xfId="9520" xr:uid="{08BA7648-AEB0-47CF-BF4A-9EE677A693F8}"/>
    <cellStyle name="Normal 3 17 72" xfId="513" xr:uid="{9209DE53-77BA-4C3E-99B0-62486BE25AF1}"/>
    <cellStyle name="Normal 3 17 8" xfId="1564" xr:uid="{B5458723-F82F-43B3-9C00-F0480162EE56}"/>
    <cellStyle name="Normal 3 17 9" xfId="1707" xr:uid="{4B10CED1-603D-4631-9890-5A855A020CAD}"/>
    <cellStyle name="Normal 3 18" xfId="137" xr:uid="{AB16C862-C37C-4CE1-A1F2-FFCAE95B7811}"/>
    <cellStyle name="Normal 3 18 10" xfId="1848" xr:uid="{C0903C61-E69F-442F-B050-44868127910D}"/>
    <cellStyle name="Normal 3 18 11" xfId="1991" xr:uid="{F0AE01C8-D7FD-470C-B3A0-F81EBA3F74CD}"/>
    <cellStyle name="Normal 3 18 12" xfId="2133" xr:uid="{055B7E50-A625-4C86-BBF7-6224C4996E3D}"/>
    <cellStyle name="Normal 3 18 13" xfId="2277" xr:uid="{087B1BFF-D898-4C73-A368-7B84DC7DD41B}"/>
    <cellStyle name="Normal 3 18 14" xfId="2426" xr:uid="{2C8EE8EB-3DE0-4375-9DCD-2274C2F041FA}"/>
    <cellStyle name="Normal 3 18 15" xfId="2570" xr:uid="{8FCC9776-4F89-4DD4-BCBB-B7F8930118E7}"/>
    <cellStyle name="Normal 3 18 16" xfId="2713" xr:uid="{5F33A27A-DDB7-477B-867D-9E575EF705E8}"/>
    <cellStyle name="Normal 3 18 17" xfId="2856" xr:uid="{FAA876DB-5058-4F71-BF96-F2F87C536BF3}"/>
    <cellStyle name="Normal 3 18 18" xfId="2999" xr:uid="{B19B73C7-13F2-46FC-9047-CEE8F45E4950}"/>
    <cellStyle name="Normal 3 18 19" xfId="3142" xr:uid="{156FFA24-90EC-47B0-B714-7FF6DA8DA336}"/>
    <cellStyle name="Normal 3 18 2" xfId="694" xr:uid="{8448FBBF-8229-4B74-868B-72165B2D49FF}"/>
    <cellStyle name="Normal 3 18 20" xfId="3285" xr:uid="{B9EC761A-B5D3-4B1F-B44A-CFC18630A2FB}"/>
    <cellStyle name="Normal 3 18 21" xfId="3428" xr:uid="{61D58A2F-4185-4D2D-B4F0-EB7F8645D5BF}"/>
    <cellStyle name="Normal 3 18 22" xfId="3572" xr:uid="{B94C8DE3-72ED-4C5C-9EE3-6F71816557EB}"/>
    <cellStyle name="Normal 3 18 23" xfId="3715" xr:uid="{34E90B09-F8E8-4A63-95B9-F0175E69916E}"/>
    <cellStyle name="Normal 3 18 24" xfId="3856" xr:uid="{D8532D3B-D3F5-4780-92DA-44EEEBDCCFC2}"/>
    <cellStyle name="Normal 3 18 25" xfId="3997" xr:uid="{6E33A934-8699-434F-AC3F-4B0B74624093}"/>
    <cellStyle name="Normal 3 18 26" xfId="4168" xr:uid="{3BFEE2C9-69B9-4D1B-AC0A-2A9337429B20}"/>
    <cellStyle name="Normal 3 18 27" xfId="4931" xr:uid="{81120280-9BF0-4224-BE01-E3BB67435ABF}"/>
    <cellStyle name="Normal 3 18 28" xfId="5465" xr:uid="{C60BF54B-8183-4143-BC98-C994711596EC}"/>
    <cellStyle name="Normal 3 18 29" xfId="6646" xr:uid="{D7D2A84E-34AE-4C5D-8C8E-102E63CFFFF9}"/>
    <cellStyle name="Normal 3 18 3" xfId="840" xr:uid="{1F19C386-7B16-4C44-AE18-4535E7704F78}"/>
    <cellStyle name="Normal 3 18 30" xfId="6628" xr:uid="{A3798C0B-C9B5-43F2-942B-21C53C5B2D30}"/>
    <cellStyle name="Normal 3 18 31" xfId="6183" xr:uid="{DFEC1AE6-1D5F-4AED-9235-99B1309B6741}"/>
    <cellStyle name="Normal 3 18 32" xfId="6339" xr:uid="{3227D741-A5C9-4BFE-BE2A-7F0D47FA8642}"/>
    <cellStyle name="Normal 3 18 33" xfId="6923" xr:uid="{4DC68DB7-36B8-487A-979D-DE6D9C832F92}"/>
    <cellStyle name="Normal 3 18 34" xfId="7020" xr:uid="{54B48D72-F3C7-4628-B71A-9DA47697C1C3}"/>
    <cellStyle name="Normal 3 18 35" xfId="7116" xr:uid="{987D7584-B6D0-4A30-8B32-A047DFA620C2}"/>
    <cellStyle name="Normal 3 18 36" xfId="7211" xr:uid="{3A7EECA2-9CCD-4BC6-800A-538149CBBE06}"/>
    <cellStyle name="Normal 3 18 37" xfId="7302" xr:uid="{22CB93A1-7A1B-45E5-858C-F244056F0B03}"/>
    <cellStyle name="Normal 3 18 38" xfId="7393" xr:uid="{53FD1CA3-456B-4B1C-B04A-FC21D1E24666}"/>
    <cellStyle name="Normal 3 18 39" xfId="7479" xr:uid="{68ED5CE6-C959-4FCF-B2B3-39AB38815EF0}"/>
    <cellStyle name="Normal 3 18 4" xfId="985" xr:uid="{F580A856-DA14-4655-80E8-97318F54D5FD}"/>
    <cellStyle name="Normal 3 18 40" xfId="7561" xr:uid="{7FD35C20-AD27-41B4-9547-9DCE0C30562A}"/>
    <cellStyle name="Normal 3 18 41" xfId="7637" xr:uid="{973455DB-5912-42EC-8FB7-922492D6D625}"/>
    <cellStyle name="Normal 3 18 42" xfId="7707" xr:uid="{D0565BEC-0292-4D63-8401-B26F6260BC89}"/>
    <cellStyle name="Normal 3 18 43" xfId="7777" xr:uid="{16F6B448-B402-4332-956E-FCF86515428E}"/>
    <cellStyle name="Normal 3 18 44" xfId="7843" xr:uid="{6CA611FC-35ED-4AC8-9851-8CCBBD5F3425}"/>
    <cellStyle name="Normal 3 18 45" xfId="7904" xr:uid="{8C7EB3A9-04A1-4D6D-899D-106D0FA9791E}"/>
    <cellStyle name="Normal 3 18 46" xfId="7963" xr:uid="{AA95E3C4-9754-433D-BBF3-7C3C44321AA1}"/>
    <cellStyle name="Normal 3 18 47" xfId="8019" xr:uid="{FC1B022E-24E2-4018-9A6A-24BC99ED690D}"/>
    <cellStyle name="Normal 3 18 48" xfId="8071" xr:uid="{FBE2DA96-ABD3-49D0-AA71-FFD70157E9A6}"/>
    <cellStyle name="Normal 3 18 49" xfId="8119" xr:uid="{FFE7A786-8DB2-4A55-AF82-2AD1F4E19718}"/>
    <cellStyle name="Normal 3 18 5" xfId="1130" xr:uid="{41FB6154-1AC2-42BE-BF09-AA490B21D188}"/>
    <cellStyle name="Normal 3 18 50" xfId="8165" xr:uid="{496751A7-C472-4B9E-9C6C-BCF8A8E98B44}"/>
    <cellStyle name="Normal 3 18 51" xfId="8206" xr:uid="{71F90E45-6489-45DD-AD2D-52F9758F3132}"/>
    <cellStyle name="Normal 3 18 52" xfId="8239" xr:uid="{98B64D8A-C9C2-4B24-AEF0-1F21C3F36A8C}"/>
    <cellStyle name="Normal 3 18 53" xfId="8358" xr:uid="{D42AB10A-465F-4AB8-A23F-54AFB3206EC8}"/>
    <cellStyle name="Normal 3 18 54" xfId="8587" xr:uid="{A31A11D2-ED57-4CEB-94DD-24BAB6F2B553}"/>
    <cellStyle name="Normal 3 18 55" xfId="10986" xr:uid="{DD1430E5-674A-4DF3-969A-4EC4EF221B56}"/>
    <cellStyle name="Normal 3 18 56" xfId="10956" xr:uid="{73C6D51E-4602-449D-8220-6E8F64CE3552}"/>
    <cellStyle name="Normal 3 18 57" xfId="9306" xr:uid="{94DA52AB-ACC4-411F-9F03-F4D033526557}"/>
    <cellStyle name="Normal 3 18 58" xfId="10742" xr:uid="{FB0CEFE2-D20B-456C-BB13-FCECB1F34180}"/>
    <cellStyle name="Normal 3 18 59" xfId="10819" xr:uid="{7300F777-049B-4B96-A551-D1DDD08FE4DE}"/>
    <cellStyle name="Normal 3 18 6" xfId="1273" xr:uid="{B3F5D163-D95A-4A83-893F-958BE383C8A4}"/>
    <cellStyle name="Normal 3 18 60" xfId="9294" xr:uid="{9BCC2D0B-1207-432E-93D8-E231D323A6E4}"/>
    <cellStyle name="Normal 3 18 61" xfId="10877" xr:uid="{100945D8-3B68-45CB-8D0C-8CA68326575B}"/>
    <cellStyle name="Normal 3 18 62" xfId="9748" xr:uid="{4BDE9EC6-5EE1-475A-8436-E588D870FA94}"/>
    <cellStyle name="Normal 3 18 63" xfId="11526" xr:uid="{CEBA9A28-C923-4343-B847-397A6E73F1A1}"/>
    <cellStyle name="Normal 3 18 64" xfId="9977" xr:uid="{A6B1DBD6-65DF-45C8-83E7-3B4D77C2750D}"/>
    <cellStyle name="Normal 3 18 65" xfId="9102" xr:uid="{C0ABBBAB-7544-4CEC-A79E-18C036411465}"/>
    <cellStyle name="Normal 3 18 66" xfId="9143" xr:uid="{F64299D6-C588-459C-918B-F86C6297663B}"/>
    <cellStyle name="Normal 3 18 67" xfId="8866" xr:uid="{8364CF82-B921-451D-9CD6-F3D84645137C}"/>
    <cellStyle name="Normal 3 18 68" xfId="9004" xr:uid="{AAA8848C-B157-44C9-9A84-18A047F26D3B}"/>
    <cellStyle name="Normal 3 18 69" xfId="9747" xr:uid="{0ADE85CA-5C63-4C68-9249-F035B32FC097}"/>
    <cellStyle name="Normal 3 18 7" xfId="1417" xr:uid="{34D2EDA4-2B6D-4591-AAA6-526ED781A5C2}"/>
    <cellStyle name="Normal 3 18 70" xfId="9816" xr:uid="{1E6B7A4E-3FC6-4A30-912B-278C4294C8E8}"/>
    <cellStyle name="Normal 3 18 71" xfId="9660" xr:uid="{308DBF7E-9EFD-4AA0-9332-3311E7D5F66C}"/>
    <cellStyle name="Normal 3 18 72" xfId="509" xr:uid="{37F08EFF-149B-4FF4-BA5E-DBEF83D45342}"/>
    <cellStyle name="Normal 3 18 8" xfId="1560" xr:uid="{E287A223-CA7D-47E0-B7E4-64A57A3974F7}"/>
    <cellStyle name="Normal 3 18 9" xfId="1703" xr:uid="{BE2627C5-EE17-4E92-AA02-F5B2C174745D}"/>
    <cellStyle name="Normal 3 19" xfId="143" xr:uid="{BF6BB654-5141-497C-A7EA-FBDA90AC136D}"/>
    <cellStyle name="Normal 3 19 10" xfId="1833" xr:uid="{38246A2F-C6F2-4184-B1AB-82B3554331A8}"/>
    <cellStyle name="Normal 3 19 11" xfId="1976" xr:uid="{8DDCE2B3-2B64-4EF6-BB34-0D4F18E2DB24}"/>
    <cellStyle name="Normal 3 19 12" xfId="2118" xr:uid="{BE07BAAA-3EAB-4DC1-B081-A42953F2E7F0}"/>
    <cellStyle name="Normal 3 19 13" xfId="2262" xr:uid="{5D004DCF-874D-4E82-A014-E3774E91A6A7}"/>
    <cellStyle name="Normal 3 19 14" xfId="2411" xr:uid="{D3F34A2C-CA0D-4F7A-9247-D2A0B211F4C6}"/>
    <cellStyle name="Normal 3 19 15" xfId="2555" xr:uid="{928C2C0F-2C22-4FBB-AFAD-3FC39296C0AC}"/>
    <cellStyle name="Normal 3 19 16" xfId="2698" xr:uid="{F6380AC9-E85D-4E4B-923D-3B6402C0C3E3}"/>
    <cellStyle name="Normal 3 19 17" xfId="2841" xr:uid="{924D75A6-762E-4B7C-930A-E931FC859504}"/>
    <cellStyle name="Normal 3 19 18" xfId="2984" xr:uid="{8FAE7887-2304-435E-8AFF-55A49E95A02D}"/>
    <cellStyle name="Normal 3 19 19" xfId="3127" xr:uid="{FE7F4A0C-A1EE-471E-A283-2D7BCB9A65DA}"/>
    <cellStyle name="Normal 3 19 2" xfId="679" xr:uid="{100FE545-A1C3-4988-8810-061BD8D57BFE}"/>
    <cellStyle name="Normal 3 19 20" xfId="3270" xr:uid="{7521DCF9-45A1-4E76-85F4-621DDCDF4C57}"/>
    <cellStyle name="Normal 3 19 21" xfId="3413" xr:uid="{BD86AC2D-7143-4A3E-9234-CF3FFAD6B38F}"/>
    <cellStyle name="Normal 3 19 22" xfId="3557" xr:uid="{B7B4A30A-7C9F-4526-9F21-06535475F0E8}"/>
    <cellStyle name="Normal 3 19 23" xfId="3700" xr:uid="{A10EDA88-AE5F-4BB7-BC5B-5B886811E0A7}"/>
    <cellStyle name="Normal 3 19 24" xfId="3841" xr:uid="{372E5DE1-3A5D-4A60-8DE9-7E0DD1E4DC6D}"/>
    <cellStyle name="Normal 3 19 25" xfId="3982" xr:uid="{D9D5261E-5995-4593-B772-6F187B94D419}"/>
    <cellStyle name="Normal 3 19 26" xfId="4153" xr:uid="{3105A8C1-4E8B-4B70-AC02-E6880519A88D}"/>
    <cellStyle name="Normal 3 19 27" xfId="6252" xr:uid="{86C5A9C4-10FA-4403-9931-44B4E9F412CF}"/>
    <cellStyle name="Normal 3 19 28" xfId="5972" xr:uid="{42F8E8FA-6687-41B8-977A-10B2EBB23795}"/>
    <cellStyle name="Normal 3 19 29" xfId="5360" xr:uid="{97A665E6-B47B-4023-BFDF-457744E2E5C7}"/>
    <cellStyle name="Normal 3 19 3" xfId="825" xr:uid="{AB971B33-BC6B-4A6B-9E2D-31B789A4690B}"/>
    <cellStyle name="Normal 3 19 30" xfId="6802" xr:uid="{2172BDC2-AB50-43A6-85AA-B76E6991CC45}"/>
    <cellStyle name="Normal 3 19 31" xfId="5524" xr:uid="{76B93581-5099-409F-9BE4-AE330A3951B0}"/>
    <cellStyle name="Normal 3 19 32" xfId="6607" xr:uid="{5CA91D03-1516-4608-9A92-71B49BDD0BEA}"/>
    <cellStyle name="Normal 3 19 33" xfId="5381" xr:uid="{39389A9F-44AB-40C7-8918-87CEE8E878AC}"/>
    <cellStyle name="Normal 3 19 34" xfId="4765" xr:uid="{B348736E-4C13-475F-BA2A-9681CB064C27}"/>
    <cellStyle name="Normal 3 19 35" xfId="6009" xr:uid="{2F937111-8651-46E5-8603-7C4AE9944F8B}"/>
    <cellStyle name="Normal 3 19 36" xfId="6575" xr:uid="{940C081A-176E-418E-8937-95F155EC5C6B}"/>
    <cellStyle name="Normal 3 19 37" xfId="6663" xr:uid="{0BB434D5-2906-4165-8689-736C9C148E56}"/>
    <cellStyle name="Normal 3 19 38" xfId="5050" xr:uid="{EE6224FB-E11C-4B97-8B2D-1F3911AD1359}"/>
    <cellStyle name="Normal 3 19 39" xfId="4748" xr:uid="{4F18A885-FDA8-4A3B-80B7-AA612881F427}"/>
    <cellStyle name="Normal 3 19 4" xfId="970" xr:uid="{C6C004D8-7C46-483D-9151-C9B32F6B59BF}"/>
    <cellStyle name="Normal 3 19 40" xfId="5412" xr:uid="{2798E41C-A66F-4444-ACE6-C528A704687E}"/>
    <cellStyle name="Normal 3 19 41" xfId="4719" xr:uid="{7DBA9C09-3326-417A-9337-A037853FD838}"/>
    <cellStyle name="Normal 3 19 42" xfId="6708" xr:uid="{7EC13DE2-4BE4-44D1-BC7B-1C0A01842A63}"/>
    <cellStyle name="Normal 3 19 43" xfId="6327" xr:uid="{B819AA8E-B81D-4C8C-BB58-A9586E83E5B0}"/>
    <cellStyle name="Normal 3 19 44" xfId="6645" xr:uid="{511A10D6-5041-4F9C-9B33-58583F0B6F12}"/>
    <cellStyle name="Normal 3 19 45" xfId="6174" xr:uid="{31411F6E-915B-48A6-A845-65DD55A2083E}"/>
    <cellStyle name="Normal 3 19 46" xfId="5045" xr:uid="{9B892BE4-D116-42E0-A1B8-C1F2E329123D}"/>
    <cellStyle name="Normal 3 19 47" xfId="4708" xr:uid="{D6325BCE-7815-4F83-96DF-FFEC0DCB1741}"/>
    <cellStyle name="Normal 3 19 48" xfId="5120" xr:uid="{24AAC4CC-7B7B-43A5-B041-D5801F987E48}"/>
    <cellStyle name="Normal 3 19 49" xfId="4825" xr:uid="{E0995882-978B-4C5F-94B7-A27A7CADE571}"/>
    <cellStyle name="Normal 3 19 5" xfId="1115" xr:uid="{A564A270-DE1C-42D7-BE7B-64F7722D6D1D}"/>
    <cellStyle name="Normal 3 19 50" xfId="4954" xr:uid="{9B10BD43-9722-4C9A-942F-6AF0ADED3B9D}"/>
    <cellStyle name="Normal 3 19 51" xfId="5737" xr:uid="{97A6336C-2671-46C2-B1D3-72B6780B7572}"/>
    <cellStyle name="Normal 3 19 52" xfId="4435" xr:uid="{48861423-D231-4D83-ABD9-C0FE9B917937}"/>
    <cellStyle name="Normal 3 19 53" xfId="8343" xr:uid="{0B2674F6-84A1-4C10-AC54-00AF50479393}"/>
    <cellStyle name="Normal 3 19 54" xfId="8572" xr:uid="{CC166B33-2A27-4253-A32A-AA94171DBB7C}"/>
    <cellStyle name="Normal 3 19 55" xfId="10945" xr:uid="{C9B2EFD2-C3C3-4110-8CDF-C4B1CE0EB7CE}"/>
    <cellStyle name="Normal 3 19 56" xfId="10960" xr:uid="{8E43A41D-AF3F-496A-A30B-B0106592D40F}"/>
    <cellStyle name="Normal 3 19 57" xfId="9278" xr:uid="{00CC432A-93A3-48A9-A991-B3CE29FE655E}"/>
    <cellStyle name="Normal 3 19 58" xfId="10750" xr:uid="{BB17E62E-839B-48E3-9B09-835EBB8DD3FD}"/>
    <cellStyle name="Normal 3 19 59" xfId="10823" xr:uid="{1351D3E1-2DBF-401D-B3EB-85AD79B028A9}"/>
    <cellStyle name="Normal 3 19 6" xfId="1258" xr:uid="{FA01F3C0-D6CF-402C-B371-86F2847C4C54}"/>
    <cellStyle name="Normal 3 19 60" xfId="10782" xr:uid="{D90FB708-0125-4945-915C-39A5448241F1}"/>
    <cellStyle name="Normal 3 19 61" xfId="9431" xr:uid="{E8AEFEB0-DFE0-4231-B45C-67BCF693105D}"/>
    <cellStyle name="Normal 3 19 62" xfId="8810" xr:uid="{FD33365C-FBC0-47E4-8F5B-F02FB8CFF497}"/>
    <cellStyle name="Normal 3 19 63" xfId="11459" xr:uid="{08555D17-2AA9-4CB6-B245-5700BD97DAFC}"/>
    <cellStyle name="Normal 3 19 64" xfId="9563" xr:uid="{50BF375A-A2EF-4116-94C6-9B06C271784A}"/>
    <cellStyle name="Normal 3 19 65" xfId="8891" xr:uid="{9AD65B41-3B5F-4F27-8E5B-532E429180E7}"/>
    <cellStyle name="Normal 3 19 66" xfId="8968" xr:uid="{4FA36EF9-F38D-4A5E-A0DA-FC73365E38EE}"/>
    <cellStyle name="Normal 3 19 67" xfId="9892" xr:uid="{2F8107CF-920F-43E7-8E26-03A47048FBBB}"/>
    <cellStyle name="Normal 3 19 68" xfId="8906" xr:uid="{47DA8C61-609D-417A-AB76-EAB101338B9D}"/>
    <cellStyle name="Normal 3 19 69" xfId="9034" xr:uid="{E954767E-19DF-426B-B235-AB2A525B877D}"/>
    <cellStyle name="Normal 3 19 7" xfId="1402" xr:uid="{6B14713E-C844-4C72-AF6B-AB9E41FEDE26}"/>
    <cellStyle name="Normal 3 19 70" xfId="8958" xr:uid="{2479157F-0FC7-4F7A-BBD2-AEBD0848628F}"/>
    <cellStyle name="Normal 3 19 71" xfId="9725" xr:uid="{2BAB807C-3163-4871-A58B-9C31286D4187}"/>
    <cellStyle name="Normal 3 19 72" xfId="494" xr:uid="{9A78BE31-DEF3-4677-B851-C7EEC13BE29D}"/>
    <cellStyle name="Normal 3 19 8" xfId="1545" xr:uid="{06C13DFB-7C79-4CF0-B199-F1834C122D11}"/>
    <cellStyle name="Normal 3 19 9" xfId="1688" xr:uid="{677F179C-1A0C-4C2F-B7C6-FF0BA46C28F7}"/>
    <cellStyle name="Normal 3 2" xfId="52" xr:uid="{22B5D445-23F0-4723-ABC4-E14FB52EDD87}"/>
    <cellStyle name="Normal 3 2 10" xfId="665" xr:uid="{EE832950-4BA7-40DD-A9EC-18B82FDB85D7}"/>
    <cellStyle name="Normal 3 2 11" xfId="813" xr:uid="{4B7B90A7-6C80-4A0F-BD99-45F8247E5182}"/>
    <cellStyle name="Normal 3 2 12" xfId="635" xr:uid="{738B802F-B852-403E-87C8-865B368C61BA}"/>
    <cellStyle name="Normal 3 2 13" xfId="638" xr:uid="{E19BF0BF-91E0-4C1B-9AC3-50CE2DB102D2}"/>
    <cellStyle name="Normal 3 2 14" xfId="1965" xr:uid="{A08EBB7F-3CDF-4B0E-880B-DA2C86B0120A}"/>
    <cellStyle name="Normal 3 2 15" xfId="958" xr:uid="{2FB79694-9495-4B90-9A9B-E6B19ECEC26F}"/>
    <cellStyle name="Normal 3 2 16" xfId="1103" xr:uid="{EA40C99B-18CB-4B05-8A27-1F3DD5442DFE}"/>
    <cellStyle name="Normal 3 2 17" xfId="1247" xr:uid="{588ED77B-1B96-484B-B332-3939EA781F46}"/>
    <cellStyle name="Normal 3 2 18" xfId="1390" xr:uid="{1DC75662-39B5-4B44-AD14-2E52C5B23996}"/>
    <cellStyle name="Normal 3 2 19" xfId="812" xr:uid="{09B205E9-D8CB-4F6F-B4A3-2BE748E51348}"/>
    <cellStyle name="Normal 3 2 2" xfId="664" xr:uid="{AEEF2E7F-F133-4312-8D20-FE05C0C08A36}"/>
    <cellStyle name="Normal 3 2 2 10" xfId="14049" xr:uid="{C6B64106-14A1-4447-8409-7256CDABC3EC}"/>
    <cellStyle name="Normal 3 2 2 11" xfId="14412" xr:uid="{27830035-A9C3-4F87-B2B4-E3F3117D1CB9}"/>
    <cellStyle name="Normal 3 2 2 12" xfId="14384" xr:uid="{B42EDCF2-2C04-46A8-9354-B353D13863D4}"/>
    <cellStyle name="Normal 3 2 2 13" xfId="14546" xr:uid="{60958915-BC4F-4820-9F52-751888869944}"/>
    <cellStyle name="Normal 3 2 2 14" xfId="14817" xr:uid="{D484A9A9-6AE8-4AF9-9F95-DC75C145063E}"/>
    <cellStyle name="Normal 3 2 2 15" xfId="16196" xr:uid="{F6A75F23-551B-4F75-B4B3-9D82F10B9A61}"/>
    <cellStyle name="Normal 3 2 2 16" xfId="16357" xr:uid="{30F87E39-FD67-4CE4-B7BC-931D5559B916}"/>
    <cellStyle name="Normal 3 2 2 17" xfId="20282" xr:uid="{54310B64-C421-4A79-A839-F4B1FA91FB70}"/>
    <cellStyle name="Normal 3 2 2 18" xfId="20720" xr:uid="{EE133048-1628-426D-B2C9-5DA3C901BBE6}"/>
    <cellStyle name="Normal 3 2 2 19" xfId="21122" xr:uid="{05C77AC7-4E39-46CF-8014-8E69715584CD}"/>
    <cellStyle name="Normal 3 2 2 2" xfId="13457" xr:uid="{7308D1E2-912B-496E-B21D-B97EB2C39264}"/>
    <cellStyle name="Normal 3 2 2 2 2" xfId="44253" xr:uid="{D9C60041-E89C-4627-9063-AB7B8F1933C0}"/>
    <cellStyle name="Normal 3 2 2 20" xfId="21412" xr:uid="{8D8B6136-7738-42F3-A0FE-5CC7573BAFC3}"/>
    <cellStyle name="Normal 3 2 2 21" xfId="13403" xr:uid="{8C7C2FB5-6451-407E-9250-D3E5C43AB48E}"/>
    <cellStyle name="Normal 3 2 2 22" xfId="44244" xr:uid="{CD7482BD-05A6-4FB2-990C-3635472A41FB}"/>
    <cellStyle name="Normal 3 2 2 3" xfId="13582" xr:uid="{A2A57AD0-E78F-4E3F-86CB-8E5E088C8B11}"/>
    <cellStyle name="Normal 3 2 2 4" xfId="13633" xr:uid="{D58F7F07-0DBA-4B70-A6AD-D8120041856A}"/>
    <cellStyle name="Normal 3 2 2 5" xfId="13670" xr:uid="{1C1E379D-97CA-4F65-800D-C3AE4491A08A}"/>
    <cellStyle name="Normal 3 2 2 6" xfId="13597" xr:uid="{390B9406-0188-441D-B92B-962C129ECB07}"/>
    <cellStyle name="Normal 3 2 2 7" xfId="13688" xr:uid="{F399A44B-FDE9-4A58-B3CB-55827DFFF063}"/>
    <cellStyle name="Normal 3 2 2 8" xfId="13617" xr:uid="{5EE6913B-B6D4-47FB-985C-27AB1C8779C4}"/>
    <cellStyle name="Normal 3 2 2 9" xfId="13738" xr:uid="{EA55CB6D-DD47-49CC-81D0-0CE2451FC7F3}"/>
    <cellStyle name="Normal 3 2 20" xfId="639" xr:uid="{1BB95A63-53FC-4B3F-A06A-8BA964BCEF77}"/>
    <cellStyle name="Normal 3 2 21" xfId="2393" xr:uid="{82A1C2F6-63B4-418B-A088-CF49E5AE9471}"/>
    <cellStyle name="Normal 3 2 22" xfId="2397" xr:uid="{1957B544-1F7D-48D3-8F7D-48B6CFCAA70E}"/>
    <cellStyle name="Normal 3 2 23" xfId="2543" xr:uid="{E0C0DC4E-EE6D-4D7B-96C1-C81557DECE61}"/>
    <cellStyle name="Normal 3 2 24" xfId="2396" xr:uid="{CF5D9A15-E5DD-4566-AE76-E14901BFB165}"/>
    <cellStyle name="Normal 3 2 25" xfId="2107" xr:uid="{AF6DC577-4584-4C95-AF9F-13676E2FF749}"/>
    <cellStyle name="Normal 3 2 26" xfId="4139" xr:uid="{AAD99A09-DBFA-4B48-982E-A0200AC37C85}"/>
    <cellStyle name="Normal 3 2 27" xfId="5590" xr:uid="{D5497293-EEFA-43EE-8F94-A445F47E82A0}"/>
    <cellStyle name="Normal 3 2 28" xfId="5315" xr:uid="{57888B51-6618-4B81-B203-504D0BAEEC5F}"/>
    <cellStyle name="Normal 3 2 29" xfId="6885" xr:uid="{6B0C0D63-21AB-4EE5-B922-1973BD861E1A}"/>
    <cellStyle name="Normal 3 2 3" xfId="654" xr:uid="{3A79AF20-6AA7-4076-BCAF-8D8BA4B13B01}"/>
    <cellStyle name="Normal 3 2 3 10" xfId="14004" xr:uid="{B13E00CC-7508-43B7-AE58-3DFF3D065B33}"/>
    <cellStyle name="Normal 3 2 3 11" xfId="14280" xr:uid="{85D584B0-F104-4E23-8A3E-8EC65E1BFD37}"/>
    <cellStyle name="Normal 3 2 3 12" xfId="14278" xr:uid="{B6CD3A47-701A-45FB-BEE0-9347256DCFC6}"/>
    <cellStyle name="Normal 3 2 3 13" xfId="14581" xr:uid="{27707B85-F083-48A5-B251-03EC5B0E523D}"/>
    <cellStyle name="Normal 3 2 3 14" xfId="14846" xr:uid="{E89E078B-3794-4562-9667-C84F7D9A1E1E}"/>
    <cellStyle name="Normal 3 2 3 15" xfId="15946" xr:uid="{E2925F26-2B71-4F4F-8316-CA89205392F0}"/>
    <cellStyle name="Normal 3 2 3 16" xfId="15755" xr:uid="{7D8CC2C0-3E99-43AC-8E3E-D8F44593EB04}"/>
    <cellStyle name="Normal 3 2 3 17" xfId="20779" xr:uid="{292B4E8F-6CFB-451C-B1E0-E1E25E533FD9}"/>
    <cellStyle name="Normal 3 2 3 18" xfId="21165" xr:uid="{C00A0B46-052B-417E-B7BB-B7750223C947}"/>
    <cellStyle name="Normal 3 2 3 19" xfId="21446" xr:uid="{C92D435B-F1DC-4267-8560-105F5300E7CC}"/>
    <cellStyle name="Normal 3 2 3 2" xfId="13449" xr:uid="{13874348-0358-49CE-8BB0-F22DDDAA81D7}"/>
    <cellStyle name="Normal 3 2 3 2 2" xfId="44256" xr:uid="{DF0A88C0-B7C4-438C-AB07-C57868F2E3EF}"/>
    <cellStyle name="Normal 3 2 3 20" xfId="21600" xr:uid="{AF9B6172-C4C4-45B8-B6F7-0B57AE7B3841}"/>
    <cellStyle name="Normal 3 2 3 21" xfId="13423" xr:uid="{1BEFCD75-527C-47F4-85DA-8D1209137AEE}"/>
    <cellStyle name="Normal 3 2 3 22" xfId="44247" xr:uid="{C31E7C08-B867-45B4-9679-6A08B0204240}"/>
    <cellStyle name="Normal 3 2 3 3" xfId="13580" xr:uid="{A921B359-5C57-4B88-9973-23ABEC8D0574}"/>
    <cellStyle name="Normal 3 2 3 4" xfId="13676" xr:uid="{C7D50AC9-1304-4795-9ADB-65D18F600B55}"/>
    <cellStyle name="Normal 3 2 3 5" xfId="13434" xr:uid="{5F8082E7-717F-4882-8DFB-841EF0567D57}"/>
    <cellStyle name="Normal 3 2 3 6" xfId="13627" xr:uid="{B49E0896-D0DA-4091-AA4C-3A4F0ED5221B}"/>
    <cellStyle name="Normal 3 2 3 7" xfId="13644" xr:uid="{DFCB625F-84D5-4B84-99EC-B289B92BB824}"/>
    <cellStyle name="Normal 3 2 3 8" xfId="13611" xr:uid="{8C3242B2-4E1B-49A6-866A-A91357970D79}"/>
    <cellStyle name="Normal 3 2 3 9" xfId="13765" xr:uid="{73023B93-6459-4E5B-ADC0-0A55BCDEFD01}"/>
    <cellStyle name="Normal 3 2 30" xfId="6982" xr:uid="{E32A507A-48D2-4EA9-91A8-A46E097E37E0}"/>
    <cellStyle name="Normal 3 2 31" xfId="7079" xr:uid="{EA301A45-4EBE-4338-9C6D-4B884D1DC201}"/>
    <cellStyle name="Normal 3 2 32" xfId="7174" xr:uid="{C53AD9FE-FE82-4146-BD24-EB7956582F51}"/>
    <cellStyle name="Normal 3 2 33" xfId="7266" xr:uid="{56C89846-8EA4-465A-B8B6-F5138D04532F}"/>
    <cellStyle name="Normal 3 2 33 2" xfId="13721" xr:uid="{F7E9032F-9DD4-423A-9A14-A9A5565F8201}"/>
    <cellStyle name="Normal 3 2 34" xfId="7357" xr:uid="{B8139E89-1AC3-4546-8814-64CB73EE8683}"/>
    <cellStyle name="Normal 3 2 34 2" xfId="13939" xr:uid="{7ABEC700-8E59-4ED3-A8D9-B2A81BA5E809}"/>
    <cellStyle name="Normal 3 2 35" xfId="7446" xr:uid="{345D5FB6-70EC-4CBB-9893-7ACEC904526E}"/>
    <cellStyle name="Normal 3 2 35 2" xfId="14321" xr:uid="{5EFD347A-FE04-489F-8611-60828C5FA0F4}"/>
    <cellStyle name="Normal 3 2 36" xfId="7530" xr:uid="{34A57CFE-E9B7-405F-AE20-644BBE9BFF3A}"/>
    <cellStyle name="Normal 3 2 36 2" xfId="14272" xr:uid="{EEF6E602-D451-4F5F-8887-9A8A879BEA9D}"/>
    <cellStyle name="Normal 3 2 37" xfId="7608" xr:uid="{66395761-D5FB-4574-82E2-79EC47D579A5}"/>
    <cellStyle name="Normal 3 2 37 2" xfId="14215" xr:uid="{DC45E53E-9320-4934-9B2D-03601BAB74A6}"/>
    <cellStyle name="Normal 3 2 38" xfId="7679" xr:uid="{4E83407A-3A66-47DB-93EE-4AC6892D8417}"/>
    <cellStyle name="Normal 3 2 38 2" xfId="14800" xr:uid="{A22824C6-EF79-4E6D-8AC4-834DF55F8B67}"/>
    <cellStyle name="Normal 3 2 39" xfId="7749" xr:uid="{FB9F777C-7972-445A-87B8-B2168C644B43}"/>
    <cellStyle name="Normal 3 2 39 2" xfId="15717" xr:uid="{90993615-D6AD-4DB2-90CB-22DB902A95E6}"/>
    <cellStyle name="Normal 3 2 4" xfId="646" xr:uid="{DCF7FC9C-55BC-4E9A-8597-B062CC159406}"/>
    <cellStyle name="Normal 3 2 4 2" xfId="44250" xr:uid="{669F9469-C88F-44FB-A791-2D4E4F1BDB0A}"/>
    <cellStyle name="Normal 3 2 40" xfId="7816" xr:uid="{4CFDF96E-C659-47FB-83DE-76CA88F3C91E}"/>
    <cellStyle name="Normal 3 2 40 2" xfId="16134" xr:uid="{BCB593F8-B00D-4493-81F5-401B1A23922C}"/>
    <cellStyle name="Normal 3 2 41" xfId="7879" xr:uid="{C389A312-33E8-4462-8481-B743286FE790}"/>
    <cellStyle name="Normal 3 2 41 2" xfId="20175" xr:uid="{C26AB226-7BAA-496C-899D-196535DCDFC6}"/>
    <cellStyle name="Normal 3 2 42" xfId="7939" xr:uid="{39D84AEE-B59E-4E26-8B0F-FDB2D93C4C3B}"/>
    <cellStyle name="Normal 3 2 42 2" xfId="20412" xr:uid="{D739AA4D-0D0C-4BFB-A080-2568AC1B0F93}"/>
    <cellStyle name="Normal 3 2 43" xfId="7996" xr:uid="{51F2E0DE-B6E7-43B7-A86B-DF0C7725EF17}"/>
    <cellStyle name="Normal 3 2 43 2" xfId="20873" xr:uid="{5D7B2923-3D7E-4BC5-8C14-4D8A3EF6EF42}"/>
    <cellStyle name="Normal 3 2 44" xfId="8049" xr:uid="{C22233D0-949D-49C1-962C-A5221C429223}"/>
    <cellStyle name="Normal 3 2 44 2" xfId="21237" xr:uid="{BED99A1F-601A-44EF-BF1D-DE2E97ED4310}"/>
    <cellStyle name="Normal 3 2 45" xfId="8098" xr:uid="{B512DD6C-C957-47AA-84BB-A3D2A3E1445F}"/>
    <cellStyle name="Normal 3 2 46" xfId="8146" xr:uid="{1C74DCF9-A431-4B62-A5D6-7455F14F66BC}"/>
    <cellStyle name="Normal 3 2 47" xfId="8188" xr:uid="{E9FFBD97-53C2-458C-B225-28DFC1CAD761}"/>
    <cellStyle name="Normal 3 2 48" xfId="8227" xr:uid="{A0E5A463-E652-4D84-8343-EB1D6402E31A}"/>
    <cellStyle name="Normal 3 2 49" xfId="8259" xr:uid="{318CF5DE-F9D2-45EA-8CAF-3098DE505B89}"/>
    <cellStyle name="Normal 3 2 5" xfId="657" xr:uid="{BB0719EA-F4E2-4576-A39F-D6B7736FBFD0}"/>
    <cellStyle name="Normal 3 2 5 2" xfId="44414" xr:uid="{75336C46-90E9-4088-8168-F4CFAD4A683D}"/>
    <cellStyle name="Normal 3 2 50" xfId="8286" xr:uid="{E1137051-EB8C-47BA-8465-B5CB48C6243E}"/>
    <cellStyle name="Normal 3 2 51" xfId="8308" xr:uid="{4951ABF2-297B-4C7A-B572-A7C2FBB63118}"/>
    <cellStyle name="Normal 3 2 52" xfId="8323" xr:uid="{57401BA7-5773-4BC7-82FD-A20D75CD0870}"/>
    <cellStyle name="Normal 3 2 53" xfId="8366" xr:uid="{F7E4DBA2-9ED9-43CE-B620-3EB12C1FBE72}"/>
    <cellStyle name="Normal 3 2 54" xfId="8595" xr:uid="{72994471-C2DE-4C66-BD3E-6AE2240277A6}"/>
    <cellStyle name="Normal 3 2 55" xfId="11009" xr:uid="{EB59601D-2EAB-47A2-8064-13C85AD21563}"/>
    <cellStyle name="Normal 3 2 56" xfId="10975" xr:uid="{50E011E0-3906-41A9-A0A4-1D89FF2C8121}"/>
    <cellStyle name="Normal 3 2 57" xfId="9317" xr:uid="{C0186D4B-C377-4FB2-B750-D35F77B32215}"/>
    <cellStyle name="Normal 3 2 58" xfId="10745" xr:uid="{7C7D73C4-74C5-4ADC-8A7A-817602EACD8B}"/>
    <cellStyle name="Normal 3 2 59" xfId="10754" xr:uid="{CB54789E-5EC8-4781-A384-AF762EFEB58A}"/>
    <cellStyle name="Normal 3 2 6" xfId="655" xr:uid="{D3BBC8D6-9741-4160-B8F3-7EBE47AD1812}"/>
    <cellStyle name="Normal 3 2 60" xfId="9216" xr:uid="{1E302770-A627-4369-A9F1-F998F59B6B6E}"/>
    <cellStyle name="Normal 3 2 61" xfId="10801" xr:uid="{0802F22E-2A7B-4551-8273-1D1D05D5409B}"/>
    <cellStyle name="Normal 3 2 62" xfId="9567" xr:uid="{3FDC60C1-0447-4175-A4B5-DC058E22AE33}"/>
    <cellStyle name="Normal 3 2 63" xfId="11520" xr:uid="{35F27302-F78D-43E9-BEBD-20B042BA663E}"/>
    <cellStyle name="Normal 3 2 64" xfId="9518" xr:uid="{FDA6328D-77A3-42B5-9C39-1BF5DB62CF02}"/>
    <cellStyle name="Normal 3 2 65" xfId="9759" xr:uid="{0B93DD8E-ED1C-418E-9267-0B6DB7B52CB6}"/>
    <cellStyle name="Normal 3 2 66" xfId="9973" xr:uid="{2ECCCCED-F7B0-4E32-97F4-2449DA71488B}"/>
    <cellStyle name="Normal 3 2 67" xfId="9022" xr:uid="{5EEC8E39-BF29-45A9-AA15-2DA8E562FCC5}"/>
    <cellStyle name="Normal 3 2 68" xfId="9053" xr:uid="{3D80421D-4516-4440-AB3D-A7B79358C54E}"/>
    <cellStyle name="Normal 3 2 69" xfId="9939" xr:uid="{6C34E936-29F8-450B-8551-7F61212AA8F1}"/>
    <cellStyle name="Normal 3 2 7" xfId="660" xr:uid="{31462B94-E99E-4EF4-838D-DAE6CC1FEFE1}"/>
    <cellStyle name="Normal 3 2 70" xfId="9697" xr:uid="{FCF97B9D-5AD4-47F2-A3EF-7D922E0FB10B}"/>
    <cellStyle name="Normal 3 2 71" xfId="9146" xr:uid="{0B307D40-478E-4FED-8114-71D45CA27D9C}"/>
    <cellStyle name="Normal 3 2 72" xfId="517" xr:uid="{226ABB5B-4CE4-4E70-B050-668B07F3489A}"/>
    <cellStyle name="Normal 3 2 73" xfId="44240" xr:uid="{3D71E7C0-45B5-450A-9969-FAD040EC4E82}"/>
    <cellStyle name="Normal 3 2 8" xfId="641" xr:uid="{25003212-0417-4778-A47C-003A58C2562A}"/>
    <cellStyle name="Normal 3 2 9" xfId="634" xr:uid="{9CD421E9-6685-47D7-AB88-382840BC897D}"/>
    <cellStyle name="Normal 3 20" xfId="149" xr:uid="{408F1DBD-E70B-41F2-93DF-5A08EC39A537}"/>
    <cellStyle name="Normal 3 20 10" xfId="1825" xr:uid="{398D4DE5-7AA7-4C7A-9374-D6EC5F191E6D}"/>
    <cellStyle name="Normal 3 20 11" xfId="1968" xr:uid="{41913E6F-8A07-448A-BEF5-AF36764A1AD2}"/>
    <cellStyle name="Normal 3 20 12" xfId="2110" xr:uid="{8B4074B0-C24A-4AC9-99E6-8084D51F63A4}"/>
    <cellStyle name="Normal 3 20 13" xfId="2254" xr:uid="{EE9A0223-D19A-4010-AC5E-4BE5BC3B8639}"/>
    <cellStyle name="Normal 3 20 14" xfId="2403" xr:uid="{87D45F22-7244-4DE4-A30D-74FC98D06774}"/>
    <cellStyle name="Normal 3 20 15" xfId="2547" xr:uid="{ADD0412E-6845-4E51-B49A-DF778552352A}"/>
    <cellStyle name="Normal 3 20 16" xfId="2690" xr:uid="{10CAB188-D9EA-473E-A6EF-03304E790F61}"/>
    <cellStyle name="Normal 3 20 17" xfId="2833" xr:uid="{4A04CACF-B25D-4C4F-AE17-9DD46FCD09DC}"/>
    <cellStyle name="Normal 3 20 18" xfId="2976" xr:uid="{6C8FD954-373F-43E7-A0FC-30EB0D5DF954}"/>
    <cellStyle name="Normal 3 20 19" xfId="3119" xr:uid="{E64BF184-7E1D-481A-9310-FC29B713D9AC}"/>
    <cellStyle name="Normal 3 20 2" xfId="671" xr:uid="{43FD2F4F-DD35-47A3-9523-17E2126C1F19}"/>
    <cellStyle name="Normal 3 20 20" xfId="3262" xr:uid="{F7183B3E-9D56-475B-B7BA-9C6A32A134EC}"/>
    <cellStyle name="Normal 3 20 21" xfId="3405" xr:uid="{64F54DBC-500E-4950-9A7D-9E3A871B7D7F}"/>
    <cellStyle name="Normal 3 20 22" xfId="3549" xr:uid="{5E7F4DAC-DEFC-4E24-BD4B-3FB17C3FB249}"/>
    <cellStyle name="Normal 3 20 23" xfId="3692" xr:uid="{C5BD0DFE-29CF-4EFF-A729-6C35BD14B208}"/>
    <cellStyle name="Normal 3 20 24" xfId="3833" xr:uid="{153939D6-B695-4D4C-AE41-6046200C1ABD}"/>
    <cellStyle name="Normal 3 20 25" xfId="3974" xr:uid="{39433C18-4C6D-4707-BF93-2D87074FD453}"/>
    <cellStyle name="Normal 3 20 26" xfId="4145" xr:uid="{0F141800-7E0B-484C-A292-445F9E745D03}"/>
    <cellStyle name="Normal 3 20 27" xfId="4833" xr:uid="{AE847A51-7963-4671-B2C0-B1059B7EB95A}"/>
    <cellStyle name="Normal 3 20 28" xfId="5298" xr:uid="{1AD76D3F-D5FF-45C3-9A55-2A32205478C8}"/>
    <cellStyle name="Normal 3 20 29" xfId="4477" xr:uid="{E32F3D08-31B2-48D2-B0DD-3DB323B8BCC2}"/>
    <cellStyle name="Normal 3 20 3" xfId="817" xr:uid="{4CD82547-4507-49AD-847B-46A7ADA3301C}"/>
    <cellStyle name="Normal 3 20 30" xfId="5151" xr:uid="{9EE23490-B74D-4429-90CE-617A32EB36B6}"/>
    <cellStyle name="Normal 3 20 31" xfId="6324" xr:uid="{CB501D8D-2232-41D6-8D0B-093382C8AADE}"/>
    <cellStyle name="Normal 3 20 32" xfId="4499" xr:uid="{0E16314C-C041-48D5-83F0-34F8317190FA}"/>
    <cellStyle name="Normal 3 20 33" xfId="6660" xr:uid="{736A4D1F-9F18-4DAD-9213-38CA195E99AA}"/>
    <cellStyle name="Normal 3 20 34" xfId="4809" xr:uid="{E6B1DAF3-C239-4427-AE09-708D9F1EF3D1}"/>
    <cellStyle name="Normal 3 20 35" xfId="5977" xr:uid="{A32CA314-69AA-47DF-88B3-9B57261AECFC}"/>
    <cellStyle name="Normal 3 20 36" xfId="6771" xr:uid="{F189E8DC-E573-4CA6-8C2F-D0B0E7E5A606}"/>
    <cellStyle name="Normal 3 20 37" xfId="5973" xr:uid="{23C78709-F5D8-4D8F-8DD7-D48D9DB54D4F}"/>
    <cellStyle name="Normal 3 20 38" xfId="6358" xr:uid="{F1FF782D-5D83-445C-9983-21DA1AEA43D1}"/>
    <cellStyle name="Normal 3 20 39" xfId="5661" xr:uid="{9B3BCB59-490D-4F71-9C1F-24A8416CDD26}"/>
    <cellStyle name="Normal 3 20 4" xfId="962" xr:uid="{58C81DA9-1081-4FED-AAFD-32636FD02989}"/>
    <cellStyle name="Normal 3 20 40" xfId="6622" xr:uid="{ABAE576C-9EC2-4450-92F9-C856A1054473}"/>
    <cellStyle name="Normal 3 20 41" xfId="5551" xr:uid="{92D7BFE5-55D7-4794-967D-2053DF5242A6}"/>
    <cellStyle name="Normal 3 20 42" xfId="4764" xr:uid="{FC3D527F-6361-4B38-ACD9-649758693DD5}"/>
    <cellStyle name="Normal 3 20 43" xfId="5041" xr:uid="{C49D1EEB-4D75-44CE-9F1C-73535FD6A861}"/>
    <cellStyle name="Normal 3 20 44" xfId="5748" xr:uid="{E798FFAC-7C82-4911-AFA9-E0F4DEE6ED38}"/>
    <cellStyle name="Normal 3 20 45" xfId="5349" xr:uid="{2B250B15-34EF-43DE-B130-613ADE079EB5}"/>
    <cellStyle name="Normal 3 20 46" xfId="5821" xr:uid="{E775A6B4-AD8A-44AB-89F7-EBED3802674F}"/>
    <cellStyle name="Normal 3 20 47" xfId="6405" xr:uid="{616E4567-9CFB-450D-9A39-5ACAE252CA44}"/>
    <cellStyle name="Normal 3 20 48" xfId="4802" xr:uid="{A4A442DA-2D22-4FC7-A07D-B4AB6C3433AA}"/>
    <cellStyle name="Normal 3 20 49" xfId="6143" xr:uid="{4966E041-BAEA-4374-A8DA-F5D430B58730}"/>
    <cellStyle name="Normal 3 20 5" xfId="1107" xr:uid="{40EEABF2-7A82-487D-AF04-E67C680D5B4F}"/>
    <cellStyle name="Normal 3 20 50" xfId="6778" xr:uid="{E5ACAD22-5A7E-4734-97FD-45F2466D2C24}"/>
    <cellStyle name="Normal 3 20 51" xfId="4337" xr:uid="{7584A238-7EBD-4115-BC9A-2A85F697036F}"/>
    <cellStyle name="Normal 3 20 52" xfId="4526" xr:uid="{4A9B0306-0D3E-4C5E-8DB2-C2916BB2FE14}"/>
    <cellStyle name="Normal 3 20 53" xfId="8335" xr:uid="{9303853E-6060-40D8-AA62-03C3A6C899BE}"/>
    <cellStyle name="Normal 3 20 54" xfId="8564" xr:uid="{D634DE23-C8B4-4306-BF4E-356194822B1D}"/>
    <cellStyle name="Normal 3 20 55" xfId="10914" xr:uid="{37989065-10D6-42EB-9B6A-B1418BB36061}"/>
    <cellStyle name="Normal 3 20 56" xfId="9297" xr:uid="{8F47671F-82BB-4A61-BF8F-5B935AEC1316}"/>
    <cellStyle name="Normal 3 20 57" xfId="9393" xr:uid="{5CC10857-5673-4D86-8ACD-FE84A784EFF4}"/>
    <cellStyle name="Normal 3 20 58" xfId="10887" xr:uid="{4592B3CE-4BA5-430C-AE89-D82906CBA09F}"/>
    <cellStyle name="Normal 3 20 59" xfId="9236" xr:uid="{8FF32DC5-215C-4A82-829A-A564F6575A69}"/>
    <cellStyle name="Normal 3 20 6" xfId="1250" xr:uid="{6F623059-DB12-43AA-A3CA-E6D5975F2432}"/>
    <cellStyle name="Normal 3 20 60" xfId="10796" xr:uid="{92226273-3CD6-42FF-845C-3F2D5F2E1A94}"/>
    <cellStyle name="Normal 3 20 61" xfId="10738" xr:uid="{F4C6C19C-0BFC-4015-8955-173B0D372323}"/>
    <cellStyle name="Normal 3 20 62" xfId="8963" xr:uid="{B26B67FC-3130-4460-AD1E-0F56DD2C2646}"/>
    <cellStyle name="Normal 3 20 63" xfId="11434" xr:uid="{E105ACEC-9283-4CCF-BBC1-751DDEBE5D24}"/>
    <cellStyle name="Normal 3 20 64" xfId="9346" xr:uid="{4C891E68-B562-44C3-A13E-EF83E3807EE2}"/>
    <cellStyle name="Normal 3 20 65" xfId="9591" xr:uid="{5F9F07DD-021E-4F59-8D9F-787295814E58}"/>
    <cellStyle name="Normal 3 20 66" xfId="11575" xr:uid="{CDF2687A-396E-4985-B778-0F2FA76EBA42}"/>
    <cellStyle name="Normal 3 20 67" xfId="8755" xr:uid="{11F66908-74A7-471C-874B-907797A6C054}"/>
    <cellStyle name="Normal 3 20 68" xfId="9429" xr:uid="{A1F4092B-89C6-4175-AF27-CC26425E70DC}"/>
    <cellStyle name="Normal 3 20 69" xfId="10011" xr:uid="{DEC1BB22-3E4C-4F11-AB89-ADADC60874D1}"/>
    <cellStyle name="Normal 3 20 7" xfId="1394" xr:uid="{6511B321-6239-4EBE-A2DF-D3DE2B3D9DB3}"/>
    <cellStyle name="Normal 3 20 70" xfId="9642" xr:uid="{EBFE5186-AB59-4AD2-829E-C087F2543FC6}"/>
    <cellStyle name="Normal 3 20 71" xfId="9404" xr:uid="{ACA1D406-B24A-4CF3-B4B4-1880E00CD9D7}"/>
    <cellStyle name="Normal 3 20 72" xfId="486" xr:uid="{33256043-E14A-4DC6-9BCF-AE4B8837A614}"/>
    <cellStyle name="Normal 3 20 8" xfId="1537" xr:uid="{9F320B16-BE3A-4E56-9ECB-58CED72685CA}"/>
    <cellStyle name="Normal 3 20 9" xfId="1680" xr:uid="{706D3365-EE89-49F3-A13A-823BA4AC35A7}"/>
    <cellStyle name="Normal 3 21" xfId="155" xr:uid="{B0E7F843-C162-4280-B894-4418841B422A}"/>
    <cellStyle name="Normal 3 21 10" xfId="1868" xr:uid="{54B58877-5F1D-4D5C-AD23-CB17F2EA08F5}"/>
    <cellStyle name="Normal 3 21 11" xfId="2011" xr:uid="{AC994DDF-52A3-4451-BEA8-FFA1BEF99E6D}"/>
    <cellStyle name="Normal 3 21 12" xfId="2153" xr:uid="{4B83587F-3618-44F3-82EE-6E082443A0AE}"/>
    <cellStyle name="Normal 3 21 13" xfId="2297" xr:uid="{5653F6B1-950D-43BA-AAEF-B1A565FC0CC9}"/>
    <cellStyle name="Normal 3 21 14" xfId="2446" xr:uid="{B5C57697-0C42-4A45-A0C1-D77F14D0B7E7}"/>
    <cellStyle name="Normal 3 21 15" xfId="2590" xr:uid="{7ABCF34C-25F8-40CA-9A02-F82AC89D2C79}"/>
    <cellStyle name="Normal 3 21 16" xfId="2733" xr:uid="{46362B79-0E2C-4008-8BCC-C3F8C630DD5D}"/>
    <cellStyle name="Normal 3 21 17" xfId="2876" xr:uid="{7557E901-284C-49C7-A767-5AF979ED85CB}"/>
    <cellStyle name="Normal 3 21 18" xfId="3019" xr:uid="{69B4434D-4E01-4032-8DF9-3D2B6B527549}"/>
    <cellStyle name="Normal 3 21 19" xfId="3162" xr:uid="{42FAB086-5233-4E64-84D9-E62E3CAA65B6}"/>
    <cellStyle name="Normal 3 21 2" xfId="714" xr:uid="{BCF3B56B-2FDA-4B6A-AEFC-0EC1C5B9BE6E}"/>
    <cellStyle name="Normal 3 21 20" xfId="3305" xr:uid="{EC440169-A9F1-4B94-8A3F-B0E5FD8616DF}"/>
    <cellStyle name="Normal 3 21 21" xfId="3448" xr:uid="{4601862F-1F9E-4437-9D9B-5DD53C63C614}"/>
    <cellStyle name="Normal 3 21 22" xfId="3592" xr:uid="{714BFE7A-AD93-42AA-BC04-84B176986796}"/>
    <cellStyle name="Normal 3 21 23" xfId="3735" xr:uid="{9F659B1A-28C0-44CB-8D2E-04D6BC6528CA}"/>
    <cellStyle name="Normal 3 21 24" xfId="3876" xr:uid="{8047A938-330D-4309-BFB3-C44C2828ADB4}"/>
    <cellStyle name="Normal 3 21 25" xfId="4017" xr:uid="{C2187808-AA63-4AB2-9286-C61EBAB528B2}"/>
    <cellStyle name="Normal 3 21 26" xfId="4188" xr:uid="{6DF638FA-2577-47EE-AEF4-35F9ED096A67}"/>
    <cellStyle name="Normal 3 21 27" xfId="5310" xr:uid="{A2BC1A5D-F0D6-4E54-8D1A-F1BEBD0203BA}"/>
    <cellStyle name="Normal 3 21 28" xfId="6476" xr:uid="{A0E774F7-D878-45E2-9ABB-5A47F13BAEB9}"/>
    <cellStyle name="Normal 3 21 29" xfId="5719" xr:uid="{DBCD844D-B5CD-47CA-AA85-EFD5FD93D299}"/>
    <cellStyle name="Normal 3 21 3" xfId="860" xr:uid="{9F691779-3924-4EFD-9D16-4D4FD9F78CED}"/>
    <cellStyle name="Normal 3 21 30" xfId="6849" xr:uid="{F4433A9B-6144-4176-B14D-C2CD81C714B3}"/>
    <cellStyle name="Normal 3 21 31" xfId="6946" xr:uid="{DD5EFF9E-6F75-4432-94E9-559E0D729ECF}"/>
    <cellStyle name="Normal 3 21 32" xfId="7043" xr:uid="{9591C140-425B-4872-B6FA-11E0F49CA7C7}"/>
    <cellStyle name="Normal 3 21 33" xfId="7139" xr:uid="{A0FCB550-17B2-47B1-8EDD-D4457642D510}"/>
    <cellStyle name="Normal 3 21 34" xfId="7232" xr:uid="{35C2045A-993B-49DB-847F-126D8CA277C3}"/>
    <cellStyle name="Normal 3 21 35" xfId="7323" xr:uid="{ED9B1888-B048-4AD3-B3DB-412C1020E1FB}"/>
    <cellStyle name="Normal 3 21 36" xfId="7413" xr:uid="{2D471DDD-854D-431D-A588-152CE4082368}"/>
    <cellStyle name="Normal 3 21 37" xfId="7499" xr:uid="{E5336694-744C-46DC-80BF-7D0A2A90D510}"/>
    <cellStyle name="Normal 3 21 38" xfId="7580" xr:uid="{8CF040C5-1720-44AA-BF91-9FA5803E1762}"/>
    <cellStyle name="Normal 3 21 39" xfId="7654" xr:uid="{B1C90CA5-65CD-49E7-A37E-13376EFED6F7}"/>
    <cellStyle name="Normal 3 21 4" xfId="1005" xr:uid="{E572D834-7D1F-4D96-A8C3-DEA7F7933560}"/>
    <cellStyle name="Normal 3 21 40" xfId="7724" xr:uid="{67749798-8EA4-46CF-BA05-805B3EF5845D}"/>
    <cellStyle name="Normal 3 21 41" xfId="7792" xr:uid="{A14968F4-74A8-4768-8029-EA8A5BE86FDE}"/>
    <cellStyle name="Normal 3 21 42" xfId="7857" xr:uid="{A29D803B-77D0-4DC7-9F70-9366BCF00032}"/>
    <cellStyle name="Normal 3 21 43" xfId="7918" xr:uid="{964DB5DB-6816-472C-9353-3EE1BF53038B}"/>
    <cellStyle name="Normal 3 21 44" xfId="7977" xr:uid="{3B3367BD-757D-42C1-BD42-AB61909CC73B}"/>
    <cellStyle name="Normal 3 21 45" xfId="8031" xr:uid="{3864680A-B147-435E-86C0-04ED0A26D017}"/>
    <cellStyle name="Normal 3 21 46" xfId="8082" xr:uid="{285C80FE-3C4F-4261-B133-51B15A19A6B6}"/>
    <cellStyle name="Normal 3 21 47" xfId="8130" xr:uid="{4C754E20-745D-4BFF-9F00-F6A0C93B3716}"/>
    <cellStyle name="Normal 3 21 48" xfId="8175" xr:uid="{4BCF7B33-65C9-4593-854D-30DF1EC10313}"/>
    <cellStyle name="Normal 3 21 49" xfId="8216" xr:uid="{D65AAACD-CA2A-41FB-AF72-7698AC2FD573}"/>
    <cellStyle name="Normal 3 21 5" xfId="1150" xr:uid="{25AC809B-928C-4917-BCAC-7A7FC001AAB0}"/>
    <cellStyle name="Normal 3 21 50" xfId="8249" xr:uid="{3B044578-9A08-47DF-A50B-61380300AE9A}"/>
    <cellStyle name="Normal 3 21 51" xfId="8278" xr:uid="{9DB186B0-B756-43F7-8D9E-6930AC84E7DA}"/>
    <cellStyle name="Normal 3 21 52" xfId="8301" xr:uid="{F904BB41-7671-4F36-955D-A2BF82B8DF09}"/>
    <cellStyle name="Normal 3 21 53" xfId="8379" xr:uid="{2167568F-7C0E-4106-87DF-9F2708DEBD31}"/>
    <cellStyle name="Normal 3 21 54" xfId="8608" xr:uid="{F2A6AA1E-AE90-4818-86ED-20007A668746}"/>
    <cellStyle name="Normal 3 21 55" xfId="10983" xr:uid="{88D7AF8C-5A40-448F-B94B-0660AFD46E86}"/>
    <cellStyle name="Normal 3 21 56" xfId="10924" xr:uid="{F46B3151-E65E-4098-A1D0-250489F01CF4}"/>
    <cellStyle name="Normal 3 21 57" xfId="10965" xr:uid="{0501741B-8431-4F64-8442-ABB39F2E1C77}"/>
    <cellStyle name="Normal 3 21 58" xfId="10790" xr:uid="{98248752-0971-4BA4-BAF1-EA781B6F7088}"/>
    <cellStyle name="Normal 3 21 59" xfId="9190" xr:uid="{3223A83D-D642-43CD-8B04-C5C31CDDC44D}"/>
    <cellStyle name="Normal 3 21 6" xfId="1293" xr:uid="{2CE11EDC-D43B-4C3D-9AA4-4C64746EA276}"/>
    <cellStyle name="Normal 3 21 60" xfId="10682" xr:uid="{1C6F6521-2605-49E6-B0DB-14F9817056CD}"/>
    <cellStyle name="Normal 3 21 61" xfId="9285" xr:uid="{554BC5BB-3D32-4678-B420-AFBEC5132AD9}"/>
    <cellStyle name="Normal 3 21 62" xfId="9105" xr:uid="{10A322F1-C13B-4082-8983-6BF3C17F0DB1}"/>
    <cellStyle name="Normal 3 21 63" xfId="11549" xr:uid="{85FA7B21-7E54-4A8E-A2DD-D9662D0A58FA}"/>
    <cellStyle name="Normal 3 21 64" xfId="11554" xr:uid="{8952EC00-A4A6-4D11-ABF7-102BAEF8D1A9}"/>
    <cellStyle name="Normal 3 21 65" xfId="11524" xr:uid="{45DB4C79-290C-4313-9DEB-FEE9E4E8A2E2}"/>
    <cellStyle name="Normal 3 21 66" xfId="9126" xr:uid="{5B36469B-6928-4F29-8D68-5D33DFDF692B}"/>
    <cellStyle name="Normal 3 21 67" xfId="9965" xr:uid="{12A2EF35-E19C-4DDE-8446-554B6A7EE063}"/>
    <cellStyle name="Normal 3 21 68" xfId="9804" xr:uid="{759DDCEF-CD0C-484E-9E44-CB7576664B59}"/>
    <cellStyle name="Normal 3 21 69" xfId="8737" xr:uid="{9BF6370B-95E1-4995-896B-93AEBAA8B062}"/>
    <cellStyle name="Normal 3 21 7" xfId="1437" xr:uid="{318F78F1-4256-4BED-86FB-2B66E82912B7}"/>
    <cellStyle name="Normal 3 21 70" xfId="8763" xr:uid="{87B7532F-8E10-4464-BBE4-76B0E78C8671}"/>
    <cellStyle name="Normal 3 21 71" xfId="11403" xr:uid="{40AFF759-1272-4E1B-B875-B6C2FC29CBFB}"/>
    <cellStyle name="Normal 3 21 72" xfId="530" xr:uid="{1F2999DC-9420-4EC9-AA61-832DF2FF32F9}"/>
    <cellStyle name="Normal 3 21 8" xfId="1580" xr:uid="{5F806F6E-D4A4-4EC9-9DB3-7928A4AC6934}"/>
    <cellStyle name="Normal 3 21 9" xfId="1723" xr:uid="{8AB34177-B7FC-4B35-8024-77379EB07938}"/>
    <cellStyle name="Normal 3 22" xfId="161" xr:uid="{6A7B8F36-4887-4A5E-BD69-E08FEB9C7EAE}"/>
    <cellStyle name="Normal 3 22 10" xfId="1874" xr:uid="{86318840-7D80-48AC-AE71-588A5387C44F}"/>
    <cellStyle name="Normal 3 22 11" xfId="2017" xr:uid="{7527BEA6-6D5F-42EA-A011-50D029F491D3}"/>
    <cellStyle name="Normal 3 22 12" xfId="2159" xr:uid="{5562F70F-5894-42DE-9DE0-B30F3FB85332}"/>
    <cellStyle name="Normal 3 22 13" xfId="2303" xr:uid="{490E7275-FA29-44E2-A9F3-558434932203}"/>
    <cellStyle name="Normal 3 22 14" xfId="2452" xr:uid="{2EFEE3DF-CF82-41C8-B475-F69DB3D37FFB}"/>
    <cellStyle name="Normal 3 22 15" xfId="2596" xr:uid="{5D89AB33-B425-4761-ADE3-BD6CA8B6D138}"/>
    <cellStyle name="Normal 3 22 16" xfId="2739" xr:uid="{E23285D9-1C76-42C8-8EB7-FAAB6F1A5EC5}"/>
    <cellStyle name="Normal 3 22 17" xfId="2882" xr:uid="{99EABCA7-FF4F-4278-8263-C207F0A0BCEE}"/>
    <cellStyle name="Normal 3 22 18" xfId="3025" xr:uid="{1E099FE5-8938-4E35-B00A-E6ED9CE224A6}"/>
    <cellStyle name="Normal 3 22 19" xfId="3168" xr:uid="{FBD41045-FBC0-42F1-B4F8-666653EBA0D1}"/>
    <cellStyle name="Normal 3 22 2" xfId="720" xr:uid="{D5BF11E7-268F-4C14-8C63-5E2FB1BFD6EA}"/>
    <cellStyle name="Normal 3 22 20" xfId="3311" xr:uid="{0D746951-40EE-483A-A2AC-7B32FF8AE41E}"/>
    <cellStyle name="Normal 3 22 21" xfId="3454" xr:uid="{83A88501-C8EF-4000-A69B-89F366AB1615}"/>
    <cellStyle name="Normal 3 22 22" xfId="3598" xr:uid="{4B277CD7-1CF5-4F62-968B-7C10D35FC214}"/>
    <cellStyle name="Normal 3 22 23" xfId="3741" xr:uid="{14F4D549-8DDC-4BFA-A7D1-623F538ACC96}"/>
    <cellStyle name="Normal 3 22 24" xfId="3882" xr:uid="{AF4DD501-5F0E-432B-B978-9A4E86447B24}"/>
    <cellStyle name="Normal 3 22 25" xfId="4023" xr:uid="{E354EE8C-F2A1-4716-91A2-03C1909C4CF1}"/>
    <cellStyle name="Normal 3 22 26" xfId="4194" xr:uid="{98D0C653-2627-4AF6-B0EB-0D92296F4A81}"/>
    <cellStyle name="Normal 3 22 27" xfId="4726" xr:uid="{89883B33-2716-4F95-9911-A4F075810F65}"/>
    <cellStyle name="Normal 3 22 28" xfId="6326" xr:uid="{50AC12B7-35AB-4235-AAA0-ECEAE241EFCB}"/>
    <cellStyle name="Normal 3 22 29" xfId="5069" xr:uid="{C34F982C-F0CE-4921-8283-5CD90A11360D}"/>
    <cellStyle name="Normal 3 22 3" xfId="866" xr:uid="{3B7E6285-29C5-4C32-AC1B-5C439402D2B3}"/>
    <cellStyle name="Normal 3 22 30" xfId="4449" xr:uid="{17BCDCE1-CA8D-408A-B2E4-6952EB1C6189}"/>
    <cellStyle name="Normal 3 22 31" xfId="6904" xr:uid="{AACAFA9E-9547-477D-ABB5-B902EA0869FA}"/>
    <cellStyle name="Normal 3 22 32" xfId="7001" xr:uid="{9ACF5D64-BAAD-4077-8C8D-F82B492D2041}"/>
    <cellStyle name="Normal 3 22 33" xfId="7097" xr:uid="{91C88575-A360-49EF-935E-BD300171BA82}"/>
    <cellStyle name="Normal 3 22 34" xfId="7192" xr:uid="{A08B0020-DCCD-4B39-8D49-FBE3804652E7}"/>
    <cellStyle name="Normal 3 22 35" xfId="7284" xr:uid="{07A6D44B-842F-45E3-AECE-FB0F09A6F118}"/>
    <cellStyle name="Normal 3 22 36" xfId="7375" xr:uid="{2844967A-BEC6-49FE-9010-548E38F8DB2E}"/>
    <cellStyle name="Normal 3 22 37" xfId="7463" xr:uid="{142E9F67-C613-4F62-9279-471EE49D9FE9}"/>
    <cellStyle name="Normal 3 22 38" xfId="7546" xr:uid="{09F4CC15-20DA-46BC-A1B9-B7E1FB44886D}"/>
    <cellStyle name="Normal 3 22 39" xfId="7624" xr:uid="{F2101E68-4E71-456F-A110-18F9AEDE267A}"/>
    <cellStyle name="Normal 3 22 4" xfId="1011" xr:uid="{D971377D-8816-4492-94E8-F775B50BA28D}"/>
    <cellStyle name="Normal 3 22 40" xfId="7694" xr:uid="{095DA510-577F-4821-BBCA-5C2877EFC6D7}"/>
    <cellStyle name="Normal 3 22 41" xfId="7764" xr:uid="{AE95D832-F895-45DE-B184-BF99560E4DA0}"/>
    <cellStyle name="Normal 3 22 42" xfId="7831" xr:uid="{CD00F521-2DB2-45AE-86A4-0AA5850739B8}"/>
    <cellStyle name="Normal 3 22 43" xfId="7893" xr:uid="{90F77C84-9C27-40A5-B4D9-D0DA13B7D59D}"/>
    <cellStyle name="Normal 3 22 44" xfId="7952" xr:uid="{83FF98FD-86A0-4D66-AE73-5E408F8378B0}"/>
    <cellStyle name="Normal 3 22 45" xfId="8009" xr:uid="{902DD0D0-3570-4210-81ED-73433C75164A}"/>
    <cellStyle name="Normal 3 22 46" xfId="8062" xr:uid="{CED97CEA-09ED-4265-B9C8-F6B82FE8A9F3}"/>
    <cellStyle name="Normal 3 22 47" xfId="8110" xr:uid="{EC21DFF4-4040-41E3-A515-C0FEE91ED0DB}"/>
    <cellStyle name="Normal 3 22 48" xfId="8158" xr:uid="{1CD0DCA9-550B-4062-94EF-38B66908D916}"/>
    <cellStyle name="Normal 3 22 49" xfId="8199" xr:uid="{3A22FB54-9246-454A-964C-6944DC42E434}"/>
    <cellStyle name="Normal 3 22 5" xfId="1156" xr:uid="{1340E7C3-6E6E-4DCE-8D28-B1BF1D9899A8}"/>
    <cellStyle name="Normal 3 22 50" xfId="8235" xr:uid="{D800B60F-04A1-4F91-A292-0E944B9ABF51}"/>
    <cellStyle name="Normal 3 22 51" xfId="8265" xr:uid="{1329D67C-C60C-4997-B03A-B82FD4FCDD61}"/>
    <cellStyle name="Normal 3 22 52" xfId="8292" xr:uid="{2D7367A7-6117-48A2-ABA1-C4B29A37E5F3}"/>
    <cellStyle name="Normal 3 22 53" xfId="8385" xr:uid="{9F7163BA-83C5-4A98-9D3B-3A0DF66DA19E}"/>
    <cellStyle name="Normal 3 22 54" xfId="8614" xr:uid="{7F2959AE-1E97-4650-8C53-D6AF35695EEC}"/>
    <cellStyle name="Normal 3 22 55" xfId="11061" xr:uid="{CFE9ECEA-204A-4991-A823-2BE01C8D0801}"/>
    <cellStyle name="Normal 3 22 56" xfId="9229" xr:uid="{D30F21AB-5C54-4ADE-BB10-2A970B3B3AF7}"/>
    <cellStyle name="Normal 3 22 57" xfId="10645" xr:uid="{47CA1435-327F-4964-A736-E361A787DC57}"/>
    <cellStyle name="Normal 3 22 58" xfId="10679" xr:uid="{B678638B-1973-4D52-A4F3-4C2C969BF467}"/>
    <cellStyle name="Normal 3 22 59" xfId="10861" xr:uid="{2A1AF39A-3A2B-4105-B8AE-31D8195D2EC1}"/>
    <cellStyle name="Normal 3 22 6" xfId="1299" xr:uid="{DE339EA4-484A-4F8C-A9E7-A104EF133F3E}"/>
    <cellStyle name="Normal 3 22 60" xfId="9335" xr:uid="{AB242A8C-41FE-405D-80EB-313B60B1E30E}"/>
    <cellStyle name="Normal 3 22 61" xfId="9244" xr:uid="{CB4EC421-7595-4E42-AF5C-E3C0AFF07788}"/>
    <cellStyle name="Normal 3 22 62" xfId="9014" xr:uid="{1D3F0F0A-D738-41F5-89CF-CE376C7113B0}"/>
    <cellStyle name="Normal 3 22 63" xfId="11543" xr:uid="{B455D473-0E5E-45A4-A029-81C2B3DF4652}"/>
    <cellStyle name="Normal 3 22 64" xfId="8984" xr:uid="{9644B9C6-287C-409A-A82B-78E686724454}"/>
    <cellStyle name="Normal 3 22 65" xfId="9673" xr:uid="{01584782-012F-4BC0-8B18-E6ABBF44BB90}"/>
    <cellStyle name="Normal 3 22 66" xfId="9813" xr:uid="{D2F69E60-7A52-47A1-96D7-9B9712892EC4}"/>
    <cellStyle name="Normal 3 22 67" xfId="8921" xr:uid="{C984F310-42DF-4E7F-A49D-47CE0EB764A7}"/>
    <cellStyle name="Normal 3 22 68" xfId="9798" xr:uid="{C140A44C-7CE9-4A5A-91CF-55AD0E0DD5DD}"/>
    <cellStyle name="Normal 3 22 69" xfId="9735" xr:uid="{54F05488-4447-44B0-8D94-2117B5C12B11}"/>
    <cellStyle name="Normal 3 22 7" xfId="1443" xr:uid="{C6D736BF-2497-480A-935E-B16520FC142F}"/>
    <cellStyle name="Normal 3 22 70" xfId="8829" xr:uid="{DC76DF1E-208A-4DA0-BACD-50A710D55A64}"/>
    <cellStyle name="Normal 3 22 71" xfId="8977" xr:uid="{CDDD2ECD-E233-4915-AA6A-6094E2FA89AC}"/>
    <cellStyle name="Normal 3 22 72" xfId="536" xr:uid="{70A7BEDB-4C49-43B3-A257-177508548C42}"/>
    <cellStyle name="Normal 3 22 8" xfId="1586" xr:uid="{83BA29AE-1772-4A5B-A6B0-9DD3E2826D3F}"/>
    <cellStyle name="Normal 3 22 9" xfId="1729" xr:uid="{747C6863-5596-4BA4-93C9-CC92160EB560}"/>
    <cellStyle name="Normal 3 23" xfId="167" xr:uid="{8062D016-31AB-469F-BDC5-73EE94655120}"/>
    <cellStyle name="Normal 3 23 10" xfId="1843" xr:uid="{AEBD0F47-023A-492D-98F9-13BC0A170428}"/>
    <cellStyle name="Normal 3 23 11" xfId="1986" xr:uid="{17AB0747-B80C-4D89-9C52-F5BD95853326}"/>
    <cellStyle name="Normal 3 23 12" xfId="2128" xr:uid="{CFD0F309-D816-4FF6-9414-6602746555B3}"/>
    <cellStyle name="Normal 3 23 13" xfId="2272" xr:uid="{3918F17D-9D94-4592-9C9E-573142A90097}"/>
    <cellStyle name="Normal 3 23 14" xfId="2421" xr:uid="{B896419E-4F93-4BDE-8671-58784EBFE381}"/>
    <cellStyle name="Normal 3 23 15" xfId="2565" xr:uid="{5623E09B-8751-4F29-8B4E-1BEBCD86F68B}"/>
    <cellStyle name="Normal 3 23 16" xfId="2708" xr:uid="{FB0DE6DD-7982-4535-97E8-DA03B0F3C24D}"/>
    <cellStyle name="Normal 3 23 17" xfId="2851" xr:uid="{6F22D1BC-8EC6-46CC-AD9C-4B1515498119}"/>
    <cellStyle name="Normal 3 23 18" xfId="2994" xr:uid="{6DD398B4-21BC-43CA-A74E-C9A639CA0CAE}"/>
    <cellStyle name="Normal 3 23 19" xfId="3137" xr:uid="{E5178977-F972-418B-9496-17983E792AC3}"/>
    <cellStyle name="Normal 3 23 2" xfId="689" xr:uid="{9CA3F331-F6A1-4905-AB14-6126296F924C}"/>
    <cellStyle name="Normal 3 23 20" xfId="3280" xr:uid="{0E61C06F-7BAF-473F-97EF-9869A2DC668C}"/>
    <cellStyle name="Normal 3 23 21" xfId="3423" xr:uid="{A56726DA-8A6C-4F8B-B7BC-E8A2E8B56C56}"/>
    <cellStyle name="Normal 3 23 22" xfId="3567" xr:uid="{C06937A2-9F6B-4927-974C-36A37C48B0F8}"/>
    <cellStyle name="Normal 3 23 23" xfId="3710" xr:uid="{93603CB6-B426-42DF-9931-140E4EB9607E}"/>
    <cellStyle name="Normal 3 23 24" xfId="3851" xr:uid="{F6705CB6-C16A-48E6-993D-1E60DDE099BC}"/>
    <cellStyle name="Normal 3 23 25" xfId="3992" xr:uid="{9C118BA1-0B01-4EAA-8A92-1BCFADF75E88}"/>
    <cellStyle name="Normal 3 23 26" xfId="4163" xr:uid="{B22E6591-6008-4A29-81E9-762F12E42E1F}"/>
    <cellStyle name="Normal 3 23 27" xfId="5406" xr:uid="{A5716BC9-408B-42A1-A17B-D3E2E979FC3E}"/>
    <cellStyle name="Normal 3 23 28" xfId="6070" xr:uid="{AAA98E22-B390-4410-A6CE-41C7D298826B}"/>
    <cellStyle name="Normal 3 23 29" xfId="4475" xr:uid="{A596CBB5-453A-476F-8294-D97456C937D2}"/>
    <cellStyle name="Normal 3 23 3" xfId="835" xr:uid="{275F5AC4-CE6E-4B6D-B263-D9CB3FF0351E}"/>
    <cellStyle name="Normal 3 23 30" xfId="4855" xr:uid="{12C3A634-F12C-492B-87C9-22B84BFB0A97}"/>
    <cellStyle name="Normal 3 23 31" xfId="4369" xr:uid="{5985CBE6-580F-4EA3-AC88-4FF98D41EF77}"/>
    <cellStyle name="Normal 3 23 32" xfId="5509" xr:uid="{005B048A-80FA-4CFC-9625-00312438A86B}"/>
    <cellStyle name="Normal 3 23 33" xfId="6666" xr:uid="{8CB2F2EF-A12B-462F-AD0E-438872D0A4C6}"/>
    <cellStyle name="Normal 3 23 34" xfId="4837" xr:uid="{D2C0BDFF-B11D-470B-B5D7-E89EC487F2E5}"/>
    <cellStyle name="Normal 3 23 35" xfId="6556" xr:uid="{A4261F91-F22C-4F68-86F6-807E34E26651}"/>
    <cellStyle name="Normal 3 23 36" xfId="5111" xr:uid="{17E6A97D-BECC-424D-901E-6B77FC2691BC}"/>
    <cellStyle name="Normal 3 23 37" xfId="4777" xr:uid="{B264959A-2253-4916-B0DF-A3667B4870B9}"/>
    <cellStyle name="Normal 3 23 38" xfId="6648" xr:uid="{EB8F3924-CF66-43DE-9069-3132C804DA9A}"/>
    <cellStyle name="Normal 3 23 39" xfId="6629" xr:uid="{8342828A-71CF-426D-8D25-E8DAAB014978}"/>
    <cellStyle name="Normal 3 23 4" xfId="980" xr:uid="{7053B48E-DFDC-44D6-BB7B-15C731879C29}"/>
    <cellStyle name="Normal 3 23 40" xfId="6323" xr:uid="{F7F673C8-A2FF-4010-AE31-B5A1D964625E}"/>
    <cellStyle name="Normal 3 23 41" xfId="5161" xr:uid="{31DCA542-06C3-4142-9DDF-8F6EDC51E7D2}"/>
    <cellStyle name="Normal 3 23 42" xfId="5471" xr:uid="{854CD797-EAC1-49C6-902C-FB6184E1E5AC}"/>
    <cellStyle name="Normal 3 23 43" xfId="5822" xr:uid="{A4818612-D91C-430A-8155-244EF289FD59}"/>
    <cellStyle name="Normal 3 23 44" xfId="4965" xr:uid="{4EB585F4-7749-4F2C-8260-0EAC578DFE4A}"/>
    <cellStyle name="Normal 3 23 45" xfId="5728" xr:uid="{2D884F29-F17D-40F7-B061-9539A5F7DE1F}"/>
    <cellStyle name="Normal 3 23 46" xfId="4725" xr:uid="{02FA1F57-1D65-4467-9212-35F336186B72}"/>
    <cellStyle name="Normal 3 23 47" xfId="6918" xr:uid="{DA0A0281-FD77-4EAA-8380-02CEB1C92C55}"/>
    <cellStyle name="Normal 3 23 48" xfId="7015" xr:uid="{15E32CCC-1B18-40ED-8B90-2A289F85290D}"/>
    <cellStyle name="Normal 3 23 49" xfId="7111" xr:uid="{221B45E4-CDFF-4B82-A6EE-078FED487FF0}"/>
    <cellStyle name="Normal 3 23 5" xfId="1125" xr:uid="{D9143871-49A0-471B-92EB-F06D9388F714}"/>
    <cellStyle name="Normal 3 23 50" xfId="7206" xr:uid="{C336DB4E-92C6-44AB-A9CD-F4D8D130F0D8}"/>
    <cellStyle name="Normal 3 23 51" xfId="7297" xr:uid="{3ED53E3D-D110-4E07-882E-4A055DB892D6}"/>
    <cellStyle name="Normal 3 23 52" xfId="7388" xr:uid="{C79FD1DC-0F3C-451A-A4A1-148B2ED69605}"/>
    <cellStyle name="Normal 3 23 53" xfId="8353" xr:uid="{182CAC35-CE56-4497-89F0-0431571A8907}"/>
    <cellStyle name="Normal 3 23 54" xfId="8582" xr:uid="{0268C8A1-460B-48F3-9D88-81A91B4D8FEB}"/>
    <cellStyle name="Normal 3 23 55" xfId="11007" xr:uid="{F05792E1-14CE-48F0-A4D6-D568A7F2195A}"/>
    <cellStyle name="Normal 3 23 56" xfId="10957" xr:uid="{56C1C51A-533A-4E26-AB95-32409C83E365}"/>
    <cellStyle name="Normal 3 23 57" xfId="9463" xr:uid="{525AA669-BF23-451C-902C-F17CB5423249}"/>
    <cellStyle name="Normal 3 23 58" xfId="10651" xr:uid="{A8FBBE06-EEAC-458F-B958-7B0A298965C8}"/>
    <cellStyle name="Normal 3 23 59" xfId="10747" xr:uid="{DA55E067-0134-404C-AA09-7B5CE37916D5}"/>
    <cellStyle name="Normal 3 23 6" xfId="1268" xr:uid="{54449BB8-69C4-46D1-859E-B97EF737E2BF}"/>
    <cellStyle name="Normal 3 23 60" xfId="9425" xr:uid="{C5D805EE-FAB3-4C55-9C86-C6F2835769D3}"/>
    <cellStyle name="Normal 3 23 61" xfId="10665" xr:uid="{923F5440-3EAD-4115-B2D1-54DA1561C771}"/>
    <cellStyle name="Normal 3 23 62" xfId="9857" xr:uid="{C8810340-4B86-4634-8F9D-9A9F91AE2B2C}"/>
    <cellStyle name="Normal 3 23 63" xfId="11518" xr:uid="{CC52D2CE-534D-4A8D-B663-AFDC395FA55B}"/>
    <cellStyle name="Normal 3 23 64" xfId="11455" xr:uid="{29048B86-09B4-4DF5-96EC-886A43430ABD}"/>
    <cellStyle name="Normal 3 23 65" xfId="11430" xr:uid="{7E278FED-4024-4513-AC56-4D4268AE97E4}"/>
    <cellStyle name="Normal 3 23 66" xfId="11483" xr:uid="{430E19DB-7942-4A69-A829-72CE58A177C0}"/>
    <cellStyle name="Normal 3 23 67" xfId="11472" xr:uid="{59447077-6669-4288-B4EF-04B19738964B}"/>
    <cellStyle name="Normal 3 23 68" xfId="8795" xr:uid="{99F535DC-3570-48EF-BC39-FBBA8EF65145}"/>
    <cellStyle name="Normal 3 23 69" xfId="9632" xr:uid="{8916B57C-0AA8-4E2E-9D6A-3F419F7ED591}"/>
    <cellStyle name="Normal 3 23 7" xfId="1412" xr:uid="{ECA2C6A4-C399-4CBC-BE5B-9FF9B9677B02}"/>
    <cellStyle name="Normal 3 23 70" xfId="8914" xr:uid="{6899CE46-A4D0-4DCD-8C8E-EA7865325996}"/>
    <cellStyle name="Normal 3 23 71" xfId="8957" xr:uid="{887A6924-CDDB-4024-9EAC-E86E829FC53D}"/>
    <cellStyle name="Normal 3 23 72" xfId="504" xr:uid="{331C39C0-1E9B-4D8D-B396-31EA6B4C6530}"/>
    <cellStyle name="Normal 3 23 8" xfId="1555" xr:uid="{BB84D9A9-2DBD-4F2C-8A1B-C4DA99C8791E}"/>
    <cellStyle name="Normal 3 23 9" xfId="1698" xr:uid="{16422309-4EFB-4A5E-95F4-8A390E5E21DE}"/>
    <cellStyle name="Normal 3 24" xfId="173" xr:uid="{2893BE1E-AF7B-471B-AB20-CACBE98410BE}"/>
    <cellStyle name="Normal 3 24 10" xfId="1864" xr:uid="{BE5D4A5D-ADF3-44D3-B599-6C2F64AB12B9}"/>
    <cellStyle name="Normal 3 24 11" xfId="2007" xr:uid="{10B1CCDD-D4DE-4D2D-A6A0-88FC79A4AF05}"/>
    <cellStyle name="Normal 3 24 12" xfId="2149" xr:uid="{E532DAB3-E842-4CAE-9E94-277606E3954D}"/>
    <cellStyle name="Normal 3 24 13" xfId="2293" xr:uid="{E555AA3C-418A-4750-B410-049983A18448}"/>
    <cellStyle name="Normal 3 24 14" xfId="2442" xr:uid="{A9739439-FDD0-4DA7-A0A7-EAA833435347}"/>
    <cellStyle name="Normal 3 24 15" xfId="2586" xr:uid="{883B58B9-18F8-4C67-94FA-D68838311C7E}"/>
    <cellStyle name="Normal 3 24 16" xfId="2729" xr:uid="{0531210F-9942-48F0-BFCD-F83D1C663092}"/>
    <cellStyle name="Normal 3 24 17" xfId="2872" xr:uid="{FC1194A6-FA17-4A94-932C-D2B3C2449956}"/>
    <cellStyle name="Normal 3 24 18" xfId="3015" xr:uid="{8104093A-D5A5-47AD-AB97-B7E01539776F}"/>
    <cellStyle name="Normal 3 24 19" xfId="3158" xr:uid="{A9987588-8A9F-4DCC-9C1A-CC803598CE25}"/>
    <cellStyle name="Normal 3 24 2" xfId="710" xr:uid="{3FEC3EB1-2CB6-47C5-86DB-1F84AF42BEC1}"/>
    <cellStyle name="Normal 3 24 20" xfId="3301" xr:uid="{00DC8137-D792-4191-9982-89D34B7096E3}"/>
    <cellStyle name="Normal 3 24 21" xfId="3444" xr:uid="{83430594-DACA-444C-BFD9-0ECCA3EBCE8D}"/>
    <cellStyle name="Normal 3 24 22" xfId="3588" xr:uid="{07853897-FA72-4735-AD44-23F13AEF5F9A}"/>
    <cellStyle name="Normal 3 24 23" xfId="3731" xr:uid="{8C3D6ED7-F204-45D5-8C96-557683B1596A}"/>
    <cellStyle name="Normal 3 24 24" xfId="3872" xr:uid="{C266BC4E-135D-47D1-997F-4380360EAC6F}"/>
    <cellStyle name="Normal 3 24 25" xfId="4013" xr:uid="{C840C924-390D-4F62-8B34-B57349A5AFD8}"/>
    <cellStyle name="Normal 3 24 26" xfId="4184" xr:uid="{FEFB77A2-E2AE-442A-8A1E-F680F2A244EE}"/>
    <cellStyle name="Normal 3 24 27" xfId="5675" xr:uid="{FC581932-4446-418D-88F4-2D710A8503D6}"/>
    <cellStyle name="Normal 3 24 28" xfId="4393" xr:uid="{CF937ED0-CB96-4A2D-845D-EB4CD4C70C5D}"/>
    <cellStyle name="Normal 3 24 29" xfId="5594" xr:uid="{D54697D5-340F-43DE-ABE0-D4F30A477460}"/>
    <cellStyle name="Normal 3 24 3" xfId="856" xr:uid="{6D4A08DE-EBC7-47AC-93C8-BF4119DC053E}"/>
    <cellStyle name="Normal 3 24 30" xfId="6200" xr:uid="{584178F4-EE4B-4C0E-8BB9-7382D850CEA2}"/>
    <cellStyle name="Normal 3 24 31" xfId="6517" xr:uid="{D1718D6F-6284-416D-A772-605B319F2F51}"/>
    <cellStyle name="Normal 3 24 32" xfId="6063" xr:uid="{084B3816-5143-4E8D-A5AF-4FDB9F9ECCB2}"/>
    <cellStyle name="Normal 3 24 33" xfId="6071" xr:uid="{FE4FF616-56C7-44AB-BFEB-64ABF81F394D}"/>
    <cellStyle name="Normal 3 24 34" xfId="6305" xr:uid="{38D1273B-434E-4DB0-945E-B228482E2476}"/>
    <cellStyle name="Normal 3 24 35" xfId="5847" xr:uid="{1B6ED107-9902-4105-ABF8-35CF19412431}"/>
    <cellStyle name="Normal 3 24 36" xfId="5204" xr:uid="{1AF20C06-C55B-4C7A-AE6E-03A417681E72}"/>
    <cellStyle name="Normal 3 24 37" xfId="6065" xr:uid="{574F6A75-1A71-4491-98E1-3E694022D70E}"/>
    <cellStyle name="Normal 3 24 38" xfId="6828" xr:uid="{DBD3ADD5-A126-4738-A897-FE842C50E36D}"/>
    <cellStyle name="Normal 3 24 39" xfId="5805" xr:uid="{63F7092F-C9D0-4460-AB21-96BD93CF55B7}"/>
    <cellStyle name="Normal 3 24 4" xfId="1001" xr:uid="{D764C856-FD45-40F0-8EA7-309421559B08}"/>
    <cellStyle name="Normal 3 24 40" xfId="5014" xr:uid="{B999A5D8-D6AC-45CE-8E22-CA7BA5EE9F09}"/>
    <cellStyle name="Normal 3 24 41" xfId="4831" xr:uid="{D58857FD-AE6A-4F77-BD98-E3E8A57F0E8E}"/>
    <cellStyle name="Normal 3 24 42" xfId="5296" xr:uid="{214349BE-4FE7-43DD-9CEA-DB5BF038FC11}"/>
    <cellStyle name="Normal 3 24 43" xfId="4633" xr:uid="{CAA01068-CF08-4CB2-99C9-EB91D8AC96E4}"/>
    <cellStyle name="Normal 3 24 44" xfId="5202" xr:uid="{CAB060A0-9DB4-4069-80AB-194957E0B074}"/>
    <cellStyle name="Normal 3 24 45" xfId="5781" xr:uid="{1B6D8D96-622F-454B-9ADC-5E1B30BFD4DE}"/>
    <cellStyle name="Normal 3 24 46" xfId="5299" xr:uid="{3CE36EFE-117B-4A8E-96C2-B39F85EDB1F0}"/>
    <cellStyle name="Normal 3 24 47" xfId="5305" xr:uid="{394BD80B-442C-41F0-8901-D15FAAB65B84}"/>
    <cellStyle name="Normal 3 24 48" xfId="6030" xr:uid="{508714A3-6846-4E9B-B9DE-4C2A99D9FB8B}"/>
    <cellStyle name="Normal 3 24 49" xfId="5952" xr:uid="{CB07D126-6FF1-481F-B9FF-0C247B04ABAB}"/>
    <cellStyle name="Normal 3 24 5" xfId="1146" xr:uid="{29507B92-A62D-4E5F-9A4A-F5B72626FD4F}"/>
    <cellStyle name="Normal 3 24 50" xfId="5103" xr:uid="{6F24B048-EBE4-46AB-A64B-B8BDE47B76F5}"/>
    <cellStyle name="Normal 3 24 51" xfId="6384" xr:uid="{8E9D6F9A-96DC-43D2-9800-A0B267E30538}"/>
    <cellStyle name="Normal 3 24 52" xfId="4950" xr:uid="{7C330012-B582-48A4-8F0B-A6D504849FC4}"/>
    <cellStyle name="Normal 3 24 53" xfId="8375" xr:uid="{5E5B9B70-056B-4419-802F-DDF5CC4C5CA5}"/>
    <cellStyle name="Normal 3 24 54" xfId="8604" xr:uid="{E83D6D67-7EF8-4230-961E-61A21A319386}"/>
    <cellStyle name="Normal 3 24 55" xfId="11000" xr:uid="{1B1DCC7F-55FD-4463-AD31-A303B4CD2BC6}"/>
    <cellStyle name="Normal 3 24 56" xfId="10644" xr:uid="{58F141EF-9583-4D50-B776-7C09A3F0F56B}"/>
    <cellStyle name="Normal 3 24 57" xfId="10677" xr:uid="{A13FE166-F337-4961-8360-94FBB87F95D7}"/>
    <cellStyle name="Normal 3 24 58" xfId="9269" xr:uid="{931DAA06-568B-4E99-9479-3D103B56955E}"/>
    <cellStyle name="Normal 3 24 59" xfId="9320" xr:uid="{7983B316-BEA0-4190-818A-E1778B6C2000}"/>
    <cellStyle name="Normal 3 24 6" xfId="1289" xr:uid="{A5D2265B-C137-4E68-B428-C70A214B2F1B}"/>
    <cellStyle name="Normal 3 24 60" xfId="10811" xr:uid="{46398BEF-66C6-4571-BF22-E8C8715AF0E6}"/>
    <cellStyle name="Normal 3 24 61" xfId="10830" xr:uid="{9FC1E5EA-5309-4497-B9DF-13A6F340C80E}"/>
    <cellStyle name="Normal 3 24 62" xfId="9201" xr:uid="{561DF5AB-6512-4625-93A7-6FCE10109194}"/>
    <cellStyle name="Normal 3 24 63" xfId="11511" xr:uid="{B5F3512B-02CF-421E-AA10-F1647E4F70C7}"/>
    <cellStyle name="Normal 3 24 64" xfId="9204" xr:uid="{C8C67306-55E9-4CCF-9EDB-8975BA13222F}"/>
    <cellStyle name="Normal 3 24 65" xfId="8721" xr:uid="{AC61AF57-FACD-46CB-A16B-1162B45904E2}"/>
    <cellStyle name="Normal 3 24 66" xfId="9700" xr:uid="{38072DC8-12B3-4AC5-918F-BC662EEFA8A2}"/>
    <cellStyle name="Normal 3 24 67" xfId="9667" xr:uid="{3B280425-A39E-43F8-8922-F96C2E09031F}"/>
    <cellStyle name="Normal 3 24 68" xfId="9947" xr:uid="{C1CB4CFF-B96E-4B55-8774-6CFE38B181EC}"/>
    <cellStyle name="Normal 3 24 69" xfId="9208" xr:uid="{9EBD0AB1-A48D-4345-B2EB-15351729BDB2}"/>
    <cellStyle name="Normal 3 24 7" xfId="1433" xr:uid="{92C1C28C-573C-4667-A796-EADAEA2CFCB0}"/>
    <cellStyle name="Normal 3 24 70" xfId="9719" xr:uid="{3C71A537-1E18-4E83-86CA-A4A77A42FB44}"/>
    <cellStyle name="Normal 3 24 71" xfId="8784" xr:uid="{5DEDD9F5-D0A4-432C-9BE7-9D94F4902244}"/>
    <cellStyle name="Normal 3 24 72" xfId="526" xr:uid="{9A842A4C-C82E-44BB-8ADA-C6ACEE68335C}"/>
    <cellStyle name="Normal 3 24 8" xfId="1576" xr:uid="{AB5C19F9-1701-44E5-8D6B-CB73FDCE4C92}"/>
    <cellStyle name="Normal 3 24 9" xfId="1719" xr:uid="{B4F43AE8-BD22-46C6-8921-D0D2657A484E}"/>
    <cellStyle name="Normal 3 25" xfId="179" xr:uid="{EFDEB939-D0DF-4871-B3E7-C93E2D14F872}"/>
    <cellStyle name="Normal 3 25 10" xfId="1836" xr:uid="{A25DB1B5-08CE-4399-BD0E-7AC6136FB508}"/>
    <cellStyle name="Normal 3 25 11" xfId="1979" xr:uid="{FE758C23-6D19-4BA8-9E5A-79FB80FE2A46}"/>
    <cellStyle name="Normal 3 25 12" xfId="2121" xr:uid="{1F237A31-31CB-471B-9DC3-343EE3184C7A}"/>
    <cellStyle name="Normal 3 25 13" xfId="2265" xr:uid="{EFBE0D0F-6F56-4AE2-8DF2-89F30C360001}"/>
    <cellStyle name="Normal 3 25 14" xfId="2414" xr:uid="{9BDE87A7-4634-4741-97BC-D7B6F31DF6C9}"/>
    <cellStyle name="Normal 3 25 15" xfId="2558" xr:uid="{CE29B4BF-7517-48C6-8576-9D443C17CFF2}"/>
    <cellStyle name="Normal 3 25 16" xfId="2701" xr:uid="{EBE6AC2B-7581-4B4D-87CA-CCC290F718F8}"/>
    <cellStyle name="Normal 3 25 17" xfId="2844" xr:uid="{FD636D74-8BF6-4D88-9019-64DA973214C9}"/>
    <cellStyle name="Normal 3 25 18" xfId="2987" xr:uid="{1FFEE0C0-482D-4027-8D79-88F7E3B1F2B3}"/>
    <cellStyle name="Normal 3 25 19" xfId="3130" xr:uid="{B6C576E8-23FB-4475-A9FE-B86079810EDE}"/>
    <cellStyle name="Normal 3 25 2" xfId="682" xr:uid="{5FBE0BFB-365F-4D5B-BA15-CF311A0049E7}"/>
    <cellStyle name="Normal 3 25 20" xfId="3273" xr:uid="{6584F188-2082-419C-B37D-D702FA45BB56}"/>
    <cellStyle name="Normal 3 25 21" xfId="3416" xr:uid="{85A2181E-C630-4E55-BB51-2FE7A38FD364}"/>
    <cellStyle name="Normal 3 25 22" xfId="3560" xr:uid="{07BCE5E1-CC77-439A-B8AB-C540546CD53F}"/>
    <cellStyle name="Normal 3 25 23" xfId="3703" xr:uid="{8D0EF597-2908-4673-875D-FA8965591FA6}"/>
    <cellStyle name="Normal 3 25 24" xfId="3844" xr:uid="{3D80FEA0-D267-4B91-9A7C-13EA6CAA305E}"/>
    <cellStyle name="Normal 3 25 25" xfId="3985" xr:uid="{87ED3E13-E155-472E-A7A2-4B3F5D161457}"/>
    <cellStyle name="Normal 3 25 26" xfId="4156" xr:uid="{A051FC8A-312D-4512-AD0E-2C47F5B609A8}"/>
    <cellStyle name="Normal 3 25 27" xfId="4360" xr:uid="{8DCC648C-5D50-4168-9231-50278A40DD3F}"/>
    <cellStyle name="Normal 3 25 28" xfId="4703" xr:uid="{DFE11222-54BF-4913-9D44-7D5A49E80169}"/>
    <cellStyle name="Normal 3 25 29" xfId="4514" xr:uid="{C96786DA-C8B7-4BD3-B2D9-C598EDA12BFC}"/>
    <cellStyle name="Normal 3 25 3" xfId="828" xr:uid="{A18F28C1-1240-4353-ABB0-06CD39EFE258}"/>
    <cellStyle name="Normal 3 25 30" xfId="6420" xr:uid="{8E7071E3-D27B-40A2-9B3A-B31620565FB9}"/>
    <cellStyle name="Normal 3 25 31" xfId="4746" xr:uid="{8AA81CB3-4BA9-4B62-8E74-C474424039F9}"/>
    <cellStyle name="Normal 3 25 32" xfId="4710" xr:uid="{75093CAB-83C9-4F7C-9B14-E136E0809733}"/>
    <cellStyle name="Normal 3 25 33" xfId="5291" xr:uid="{7961FED8-6DC1-48A2-BD04-E54235D59633}"/>
    <cellStyle name="Normal 3 25 34" xfId="6237" xr:uid="{18007400-C5D5-430D-8A52-9395D2F642F1}"/>
    <cellStyle name="Normal 3 25 35" xfId="4472" xr:uid="{027F5E8F-79EB-41BF-B2D7-A7FF70A1488F}"/>
    <cellStyle name="Normal 3 25 36" xfId="5930" xr:uid="{0D1E4803-6CC6-4DEB-861E-0670B2178A8D}"/>
    <cellStyle name="Normal 3 25 37" xfId="4694" xr:uid="{C1C9A1BE-365B-49E0-99BA-E6DE377AA721}"/>
    <cellStyle name="Normal 3 25 38" xfId="6231" xr:uid="{CA7D52FE-BFA8-43CE-B1A5-A943D86673D2}"/>
    <cellStyle name="Normal 3 25 39" xfId="5392" xr:uid="{307FCF4A-7DD0-4A53-A946-3013C5194ADB}"/>
    <cellStyle name="Normal 3 25 4" xfId="973" xr:uid="{78221D49-650C-4C49-89E9-79936185A805}"/>
    <cellStyle name="Normal 3 25 40" xfId="6417" xr:uid="{A5BF25F4-6656-495E-AD05-3EF8A68CDDD1}"/>
    <cellStyle name="Normal 3 25 41" xfId="6509" xr:uid="{28E188A0-F1C6-4F59-8F79-931DB4E9AC6C}"/>
    <cellStyle name="Normal 3 25 42" xfId="6861" xr:uid="{454DAEDE-6DE3-4076-9D00-F7C5BBA72056}"/>
    <cellStyle name="Normal 3 25 43" xfId="6958" xr:uid="{A26E26D8-F3B8-42DE-9495-124328438D7C}"/>
    <cellStyle name="Normal 3 25 44" xfId="7055" xr:uid="{88502071-D42B-42E6-8895-06935866F870}"/>
    <cellStyle name="Normal 3 25 45" xfId="7151" xr:uid="{30347CA4-97C7-4A2A-A5ED-FA23CBA41AC7}"/>
    <cellStyle name="Normal 3 25 46" xfId="7244" xr:uid="{72FBBE51-798D-415D-B508-63B3134CBD28}"/>
    <cellStyle name="Normal 3 25 47" xfId="7335" xr:uid="{6A1C8396-4466-4187-8E24-FF3F80CA08DB}"/>
    <cellStyle name="Normal 3 25 48" xfId="7425" xr:uid="{35E8CE7F-C62E-4C74-A5B5-7889741F0937}"/>
    <cellStyle name="Normal 3 25 49" xfId="7509" xr:uid="{8F613A96-B668-4259-98EB-A45A4980A03E}"/>
    <cellStyle name="Normal 3 25 5" xfId="1118" xr:uid="{E06554F3-62FD-4C15-8DCD-2F1BD9E17756}"/>
    <cellStyle name="Normal 3 25 50" xfId="7589" xr:uid="{D236B9A2-C961-45FB-99FE-88B67D83BEA8}"/>
    <cellStyle name="Normal 3 25 51" xfId="7663" xr:uid="{776CF2E1-6E87-4625-BBAC-791342DD60E1}"/>
    <cellStyle name="Normal 3 25 52" xfId="7733" xr:uid="{BBB059B1-DD2C-4614-B00D-76CFE3E023DE}"/>
    <cellStyle name="Normal 3 25 53" xfId="8346" xr:uid="{7A6785B1-D3F3-4F4A-841B-68B1D360A9AD}"/>
    <cellStyle name="Normal 3 25 54" xfId="8575" xr:uid="{EC9E9FFC-B430-49B0-9B45-C38F18D86B0E}"/>
    <cellStyle name="Normal 3 25 55" xfId="10912" xr:uid="{869DECAD-74FA-4039-A190-CE3093D6910F}"/>
    <cellStyle name="Normal 3 25 56" xfId="9303" xr:uid="{0EBC3685-9F90-4E28-8853-75B621683576}"/>
    <cellStyle name="Normal 3 25 57" xfId="9381" xr:uid="{D0C21446-6F87-45BC-9056-9619F19AD446}"/>
    <cellStyle name="Normal 3 25 58" xfId="9215" xr:uid="{CA3DE860-3588-451D-99C6-814BC6DA8963}"/>
    <cellStyle name="Normal 3 25 59" xfId="10847" xr:uid="{AA3E7D6C-7B71-4D15-8EC2-2BFDEA941B88}"/>
    <cellStyle name="Normal 3 25 6" xfId="1261" xr:uid="{44B5C498-C005-4330-89F4-78194B5A7E73}"/>
    <cellStyle name="Normal 3 25 60" xfId="9338" xr:uid="{4E82A0C6-C462-45C0-AD8E-E7B156A17F61}"/>
    <cellStyle name="Normal 3 25 61" xfId="9312" xr:uid="{6CAE495A-B801-4755-AD6B-9EC6A31732F3}"/>
    <cellStyle name="Normal 3 25 62" xfId="9999" xr:uid="{6455033B-389F-4895-B449-7DEE51802DC9}"/>
    <cellStyle name="Normal 3 25 63" xfId="11429" xr:uid="{540BB857-53C1-4E72-909C-D3D5E5FCF221}"/>
    <cellStyle name="Normal 3 25 64" xfId="11476" xr:uid="{8F91D425-9FB6-41FD-B4D9-C9BE98034F22}"/>
    <cellStyle name="Normal 3 25 65" xfId="9821" xr:uid="{8EDD1D6D-7DA6-442B-ACD7-899464F7BA19}"/>
    <cellStyle name="Normal 3 25 66" xfId="9902" xr:uid="{4E01231A-EDFD-4215-A0FC-B4380FFBA6B3}"/>
    <cellStyle name="Normal 3 25 67" xfId="9099" xr:uid="{371BE385-7BEF-492D-882E-0CF63650867F}"/>
    <cellStyle name="Normal 3 25 68" xfId="9589" xr:uid="{6D46D434-6448-4BB2-8829-8170FB7811D5}"/>
    <cellStyle name="Normal 3 25 69" xfId="9827" xr:uid="{F76A1FBA-BFC9-4F22-A090-939938A0D7F0}"/>
    <cellStyle name="Normal 3 25 7" xfId="1405" xr:uid="{6B230ABC-BAB1-48C0-92AE-D672B3447235}"/>
    <cellStyle name="Normal 3 25 70" xfId="8991" xr:uid="{A8C83472-D98F-4839-BBD2-59E11422E5BC}"/>
    <cellStyle name="Normal 3 25 71" xfId="9675" xr:uid="{5DCB66B4-1313-4C19-8190-ACB546E70207}"/>
    <cellStyle name="Normal 3 25 72" xfId="497" xr:uid="{EAEAC3ED-546E-407F-B909-C5F1AD8BBFD5}"/>
    <cellStyle name="Normal 3 25 8" xfId="1548" xr:uid="{41FCBBED-8D81-4531-B3F6-B0CDF9779DA2}"/>
    <cellStyle name="Normal 3 25 9" xfId="1691" xr:uid="{12112081-E107-4F4D-BED2-F0874A85D024}"/>
    <cellStyle name="Normal 3 26" xfId="185" xr:uid="{418FA831-52C8-4BE8-B10F-55B447360233}"/>
    <cellStyle name="Normal 3 26 10" xfId="1876" xr:uid="{B2B1A198-4E9B-49E6-9027-8EF4B1DE2517}"/>
    <cellStyle name="Normal 3 26 11" xfId="2019" xr:uid="{1801D072-6D2E-4257-ADC3-67FD890FA204}"/>
    <cellStyle name="Normal 3 26 12" xfId="2161" xr:uid="{456CBB42-0CA6-4059-93BA-DE17AA344AFB}"/>
    <cellStyle name="Normal 3 26 13" xfId="2305" xr:uid="{42C50B9D-2F97-4C0F-AADA-99FA911A45A6}"/>
    <cellStyle name="Normal 3 26 14" xfId="2454" xr:uid="{505FDD62-707A-4C5A-B0B7-56D661E66FC4}"/>
    <cellStyle name="Normal 3 26 15" xfId="2598" xr:uid="{5B70E9A0-837E-495E-9B15-3E59B1782C01}"/>
    <cellStyle name="Normal 3 26 16" xfId="2741" xr:uid="{944FC6A0-9D1D-40E7-8349-E2C607935AFC}"/>
    <cellStyle name="Normal 3 26 17" xfId="2884" xr:uid="{2B154441-3717-4A19-9D43-963585A77AFF}"/>
    <cellStyle name="Normal 3 26 18" xfId="3027" xr:uid="{7030570A-7C11-41FA-9B67-02AFBD1130BB}"/>
    <cellStyle name="Normal 3 26 19" xfId="3170" xr:uid="{205331D5-A510-4C09-8E22-7A55A8D5EE53}"/>
    <cellStyle name="Normal 3 26 2" xfId="722" xr:uid="{FF071B53-D5F6-4D66-BA29-D0EF4008AD53}"/>
    <cellStyle name="Normal 3 26 20" xfId="3313" xr:uid="{8FC9E80B-E4D4-4526-945D-7D37D898BECB}"/>
    <cellStyle name="Normal 3 26 21" xfId="3456" xr:uid="{17A9F313-C8DD-456C-A42E-851E23F5AB0C}"/>
    <cellStyle name="Normal 3 26 22" xfId="3600" xr:uid="{8994D825-BB9B-4DF9-8EEB-3474900000AC}"/>
    <cellStyle name="Normal 3 26 23" xfId="3743" xr:uid="{74D08741-4D0C-4CB6-99BE-D636EA6D0E0E}"/>
    <cellStyle name="Normal 3 26 24" xfId="3884" xr:uid="{529DCD03-176A-4492-8EF9-43B41C936B4E}"/>
    <cellStyle name="Normal 3 26 25" xfId="4025" xr:uid="{6C4D06E4-1760-4084-9AC4-15138503954C}"/>
    <cellStyle name="Normal 3 26 26" xfId="4196" xr:uid="{DBF455C2-7F4F-4A45-B370-5691D5BE651E}"/>
    <cellStyle name="Normal 3 26 27" xfId="4549" xr:uid="{73A046D6-C384-41A8-9A01-9020C2CFC079}"/>
    <cellStyle name="Normal 3 26 28" xfId="6454" xr:uid="{CDC02027-2ECD-4198-A57A-7CAD9AF83173}"/>
    <cellStyle name="Normal 3 26 29" xfId="6616" xr:uid="{A83098C4-D6F6-421E-85E6-48F7BDF74B1C}"/>
    <cellStyle name="Normal 3 26 3" xfId="868" xr:uid="{CCEF8C51-C2D2-422F-9B61-D08EB17FFDD1}"/>
    <cellStyle name="Normal 3 26 30" xfId="4531" xr:uid="{EE14DEC7-7F0D-48A7-8E87-3907555B3A51}"/>
    <cellStyle name="Normal 3 26 31" xfId="5871" xr:uid="{A0CCB12B-D936-4D85-B5C7-322AFA4473EF}"/>
    <cellStyle name="Normal 3 26 32" xfId="6040" xr:uid="{59032E3E-5E05-42A9-81D2-16D073907E2C}"/>
    <cellStyle name="Normal 3 26 33" xfId="5101" xr:uid="{38465B18-94AF-4CA6-BCBB-42853583A8E2}"/>
    <cellStyle name="Normal 3 26 34" xfId="6679" xr:uid="{D11D2FA8-8DB4-459A-8D6C-69B71660B244}"/>
    <cellStyle name="Normal 3 26 35" xfId="6441" xr:uid="{EA76BA03-1FDB-4E42-9E54-F1068E975D79}"/>
    <cellStyle name="Normal 3 26 36" xfId="5172" xr:uid="{C6C2CBD0-8FFC-48B2-89C8-D82430566290}"/>
    <cellStyle name="Normal 3 26 37" xfId="6468" xr:uid="{92CF8D84-AC8D-4A4A-B529-2E9ECB2F126F}"/>
    <cellStyle name="Normal 3 26 38" xfId="4713" xr:uid="{FD0ADBE9-A27F-4BE2-AE6E-1D0937DFE187}"/>
    <cellStyle name="Normal 3 26 39" xfId="5169" xr:uid="{AA9501C3-8C01-4575-B3FC-D59184DA27ED}"/>
    <cellStyle name="Normal 3 26 4" xfId="1013" xr:uid="{3E0367C3-C854-417F-AE7C-363E2C7B135D}"/>
    <cellStyle name="Normal 3 26 40" xfId="5149" xr:uid="{A139FAC6-3ACA-4983-9265-5125A9173B54}"/>
    <cellStyle name="Normal 3 26 41" xfId="5738" xr:uid="{FAEF2951-BA3F-42D1-BDC8-D7A7490D3521}"/>
    <cellStyle name="Normal 3 26 42" xfId="6152" xr:uid="{AB88839F-95EB-4531-8521-88D918785079}"/>
    <cellStyle name="Normal 3 26 43" xfId="4952" xr:uid="{28703F47-FF80-4B7F-B09A-EC1C1AC0802A}"/>
    <cellStyle name="Normal 3 26 44" xfId="5097" xr:uid="{51CE5F79-00C0-494E-B781-E06B58D87FD0}"/>
    <cellStyle name="Normal 3 26 45" xfId="4626" xr:uid="{CC4F9FE9-F970-4D78-9E86-36AB911C1CF4}"/>
    <cellStyle name="Normal 3 26 46" xfId="4298" xr:uid="{208B36DF-80E3-416F-B9AE-3542FF0307FC}"/>
    <cellStyle name="Normal 3 26 47" xfId="5789" xr:uid="{E6C08ECA-2B95-4822-B381-6DC0B85D3D24}"/>
    <cellStyle name="Normal 3 26 48" xfId="6789" xr:uid="{BB7C84E2-53D1-4561-B0BA-3DE43D60E2C8}"/>
    <cellStyle name="Normal 3 26 49" xfId="6302" xr:uid="{FF5D407B-E911-4906-82E3-833EC15F80DE}"/>
    <cellStyle name="Normal 3 26 5" xfId="1158" xr:uid="{C485AE46-7E39-4DCD-A55F-C1C123B029CE}"/>
    <cellStyle name="Normal 3 26 50" xfId="5251" xr:uid="{B5B95D44-8F9B-41B8-A3C6-C9B1B0C5BD62}"/>
    <cellStyle name="Normal 3 26 51" xfId="5048" xr:uid="{E314AF6D-7E4A-4806-9030-664D210531B1}"/>
    <cellStyle name="Normal 3 26 52" xfId="5576" xr:uid="{7DB3D8F2-90E1-4E39-97FE-4F0DFAB2C3A7}"/>
    <cellStyle name="Normal 3 26 53" xfId="8387" xr:uid="{3ACDCB92-C914-4861-89EF-18BB921E5730}"/>
    <cellStyle name="Normal 3 26 54" xfId="8616" xr:uid="{7A36B8D0-E854-4023-8733-7C5EF8623ACD}"/>
    <cellStyle name="Normal 3 26 55" xfId="11037" xr:uid="{FCCC2417-2DF3-45E8-A1A2-FF6C6B32C5F5}"/>
    <cellStyle name="Normal 3 26 56" xfId="11034" xr:uid="{2E040234-1A26-4373-B3BB-A8DE1385A97C}"/>
    <cellStyle name="Normal 3 26 57" xfId="9319" xr:uid="{312DC806-0F93-45D7-8BEF-7E3831FAE67E}"/>
    <cellStyle name="Normal 3 26 58" xfId="9214" xr:uid="{F89500B4-F601-497E-8739-2C2454CE6734}"/>
    <cellStyle name="Normal 3 26 59" xfId="9437" xr:uid="{5E31E731-CFB7-466F-B560-B57985DAC11F}"/>
    <cellStyle name="Normal 3 26 6" xfId="1301" xr:uid="{DAEAC62F-9E50-415E-88BE-56916FE0A7C9}"/>
    <cellStyle name="Normal 3 26 60" xfId="10762" xr:uid="{6E7C3101-38A2-47B1-BDB1-BDDC2E6BFE49}"/>
    <cellStyle name="Normal 3 26 61" xfId="9380" xr:uid="{E03864EE-21D4-4DEF-B764-33A65245BC78}"/>
    <cellStyle name="Normal 3 26 62" xfId="8974" xr:uid="{0B2CA61C-B78D-4013-841B-C9014B8ACA3A}"/>
    <cellStyle name="Normal 3 26 63" xfId="11583" xr:uid="{02AEFEDE-0ADA-42B4-9C8C-9AEACA85267C}"/>
    <cellStyle name="Normal 3 26 64" xfId="11643" xr:uid="{1A9A236C-8B5A-427E-AFB4-019786DDF226}"/>
    <cellStyle name="Normal 3 26 65" xfId="11701" xr:uid="{677B4EA2-2983-4985-B37B-A208DAC2892A}"/>
    <cellStyle name="Normal 3 26 66" xfId="11757" xr:uid="{06FE8182-EA5F-4979-8840-E7A3AB7FB674}"/>
    <cellStyle name="Normal 3 26 67" xfId="11812" xr:uid="{4E33300E-3191-4A0A-8CA6-55FEE064A922}"/>
    <cellStyle name="Normal 3 26 68" xfId="11866" xr:uid="{95425D1E-720E-4824-A21A-E79D76F585DF}"/>
    <cellStyle name="Normal 3 26 69" xfId="11918" xr:uid="{45EC6E74-82C3-4F9A-B0C4-F045A235B8E3}"/>
    <cellStyle name="Normal 3 26 7" xfId="1445" xr:uid="{44D109BE-2476-43C0-B045-1410528CCBCB}"/>
    <cellStyle name="Normal 3 26 70" xfId="11969" xr:uid="{47F422D9-4499-4B53-8704-11B4410E5CBD}"/>
    <cellStyle name="Normal 3 26 71" xfId="12020" xr:uid="{5D9A2866-116A-4475-8987-6B0C52119BF1}"/>
    <cellStyle name="Normal 3 26 72" xfId="538" xr:uid="{A4EDFCAE-1DCE-4FE5-9F94-722BBE8DA517}"/>
    <cellStyle name="Normal 3 26 8" xfId="1588" xr:uid="{397D6691-AD47-4DD6-BFD9-CEACA445C989}"/>
    <cellStyle name="Normal 3 26 9" xfId="1731" xr:uid="{98BD480A-DAA9-473F-A7DC-954CE23721A5}"/>
    <cellStyle name="Normal 3 27" xfId="191" xr:uid="{42ABD891-1DEC-4D31-8471-4CA8019D1A42}"/>
    <cellStyle name="Normal 3 27 10" xfId="1854" xr:uid="{5F9EC3CA-65C6-441E-BCD5-A1492FC10AAB}"/>
    <cellStyle name="Normal 3 27 11" xfId="1997" xr:uid="{7DC697AF-310C-4A13-B351-C2F2491A012C}"/>
    <cellStyle name="Normal 3 27 12" xfId="2139" xr:uid="{C7B1D74C-6143-48BD-BBA0-142769C32BF1}"/>
    <cellStyle name="Normal 3 27 13" xfId="2283" xr:uid="{4EA94AED-0771-49EF-B18D-D1171BA73805}"/>
    <cellStyle name="Normal 3 27 14" xfId="2432" xr:uid="{B9EF2D33-7D7F-4EC9-B3FE-CBABAC0827C9}"/>
    <cellStyle name="Normal 3 27 15" xfId="2576" xr:uid="{0CE4F02E-F52C-4BC7-AB55-12603E391D97}"/>
    <cellStyle name="Normal 3 27 16" xfId="2719" xr:uid="{CD2B7423-3199-42AE-9960-D34FB772349F}"/>
    <cellStyle name="Normal 3 27 17" xfId="2862" xr:uid="{29B5B336-54D4-41F9-8EC1-CEF447799677}"/>
    <cellStyle name="Normal 3 27 18" xfId="3005" xr:uid="{915D2B72-AD93-44D2-8A21-D827F134D0AB}"/>
    <cellStyle name="Normal 3 27 19" xfId="3148" xr:uid="{D7B72F8A-B12D-48DD-B2F7-E33B665D685B}"/>
    <cellStyle name="Normal 3 27 2" xfId="700" xr:uid="{7032414C-2DA1-4349-9B81-4FAC22F41DA9}"/>
    <cellStyle name="Normal 3 27 20" xfId="3291" xr:uid="{63404909-B3B4-4E36-B53F-2569E927266A}"/>
    <cellStyle name="Normal 3 27 21" xfId="3434" xr:uid="{707709BC-BD35-4C44-B2E0-B88B6B6A3D12}"/>
    <cellStyle name="Normal 3 27 22" xfId="3578" xr:uid="{E23FFF7B-102B-433B-9B1C-D996A2F9B83D}"/>
    <cellStyle name="Normal 3 27 23" xfId="3721" xr:uid="{C4926889-B15C-4BFA-8884-13799B5F2701}"/>
    <cellStyle name="Normal 3 27 24" xfId="3862" xr:uid="{1F9E63E1-DEC8-4C0B-A7DF-F22D1AB20269}"/>
    <cellStyle name="Normal 3 27 25" xfId="4003" xr:uid="{DC2B518F-A696-425F-97F4-5A00AD71B577}"/>
    <cellStyle name="Normal 3 27 26" xfId="4174" xr:uid="{FD4F0D71-6681-4668-9084-B71F7B220346}"/>
    <cellStyle name="Normal 3 27 27" xfId="6544" xr:uid="{75D5044B-5C6E-4674-A3EB-393168227343}"/>
    <cellStyle name="Normal 3 27 28" xfId="6219" xr:uid="{A4ED048E-F4A9-4E57-ACE3-928BB65A69C1}"/>
    <cellStyle name="Normal 3 27 29" xfId="4117" xr:uid="{CED4E16D-A31C-4F47-B238-E54D3158D18B}"/>
    <cellStyle name="Normal 3 27 3" xfId="846" xr:uid="{A23463AD-A481-4A0C-8ED5-16557A052952}"/>
    <cellStyle name="Normal 3 27 30" xfId="5155" xr:uid="{02EE3221-B9C8-462D-95F4-433E81041128}"/>
    <cellStyle name="Normal 3 27 31" xfId="4478" xr:uid="{682C2279-FF7E-4EFD-8CFA-E01A6A3F0B95}"/>
    <cellStyle name="Normal 3 27 32" xfId="4706" xr:uid="{1DA0D5C1-5D09-4BFF-9288-7A0EF4D9235A}"/>
    <cellStyle name="Normal 3 27 33" xfId="6744" xr:uid="{63B3D4C8-AAE9-429F-B2B1-D533FC118580}"/>
    <cellStyle name="Normal 3 27 34" xfId="5775" xr:uid="{3CC74C80-E329-40C3-B23F-6DE4124DADEE}"/>
    <cellStyle name="Normal 3 27 35" xfId="5021" xr:uid="{AA885E65-CB01-40E8-9458-FAA18918494A}"/>
    <cellStyle name="Normal 3 27 36" xfId="4805" xr:uid="{668D3D42-9519-43BC-8FB9-C373FE63B6C1}"/>
    <cellStyle name="Normal 3 27 37" xfId="5614" xr:uid="{88973F35-ABDE-4022-AD1A-3E2365591BB9}"/>
    <cellStyle name="Normal 3 27 38" xfId="6478" xr:uid="{9C3DEE8A-25D2-4671-8E7C-3657D3307E12}"/>
    <cellStyle name="Normal 3 27 39" xfId="6072" xr:uid="{0596D37D-FAA5-4686-A2A9-5F5BBF315596}"/>
    <cellStyle name="Normal 3 27 4" xfId="991" xr:uid="{C5ABCC71-20D1-4962-91B6-6325851AEB6D}"/>
    <cellStyle name="Normal 3 27 40" xfId="4843" xr:uid="{F3A8637D-416A-4342-8478-CDA564448DC0}"/>
    <cellStyle name="Normal 3 27 41" xfId="5541" xr:uid="{D5BE6CC6-6814-459C-BD15-094FFC6486F2}"/>
    <cellStyle name="Normal 3 27 42" xfId="6245" xr:uid="{1DE0E6C8-6CF2-4C32-9013-44D1FE78F862}"/>
    <cellStyle name="Normal 3 27 43" xfId="6621" xr:uid="{2665FB9D-68E8-4413-B081-D28BF91436F2}"/>
    <cellStyle name="Normal 3 27 44" xfId="5886" xr:uid="{E01F9EE6-456A-4A62-BCD1-78FF4B5B2DD0}"/>
    <cellStyle name="Normal 3 27 45" xfId="6795" xr:uid="{E48F427F-47DE-4840-B4ED-932F728AF398}"/>
    <cellStyle name="Normal 3 27 46" xfId="4414" xr:uid="{CBB57893-EAFC-432C-868F-F3EFD4011506}"/>
    <cellStyle name="Normal 3 27 47" xfId="6437" xr:uid="{045AE3CA-A54A-4F32-A3C1-F94BEF892F6C}"/>
    <cellStyle name="Normal 3 27 48" xfId="5285" xr:uid="{3E57BDCE-220F-4EC3-86BB-DEFF3B2A65F3}"/>
    <cellStyle name="Normal 3 27 49" xfId="6325" xr:uid="{7A2239C3-E689-4EF2-B90E-3EA370154C2A}"/>
    <cellStyle name="Normal 3 27 5" xfId="1136" xr:uid="{0BA4CCBF-19EE-4669-941D-D7679CE9E53B}"/>
    <cellStyle name="Normal 3 27 50" xfId="5230" xr:uid="{3140CBCF-FA59-4754-9A59-FEB13EEB9087}"/>
    <cellStyle name="Normal 3 27 51" xfId="6457" xr:uid="{24097201-3A74-4AB2-90F1-A7C55587DC98}"/>
    <cellStyle name="Normal 3 27 52" xfId="5937" xr:uid="{D5A9F841-3889-42C8-98FE-16ABE9C2B08F}"/>
    <cellStyle name="Normal 3 27 53" xfId="8364" xr:uid="{3CD2BB3C-CFDE-49D3-9B30-342B44AF6E63}"/>
    <cellStyle name="Normal 3 27 54" xfId="8593" xr:uid="{767184C3-EA39-41D1-9BA8-310FB63C439C}"/>
    <cellStyle name="Normal 3 27 55" xfId="10989" xr:uid="{7C9EDDFE-312C-4DCD-97C4-A69E782DEDE4}"/>
    <cellStyle name="Normal 3 27 56" xfId="10953" xr:uid="{8F756AE4-1F8C-451C-94EB-F7031850A6DE}"/>
    <cellStyle name="Normal 3 27 57" xfId="10938" xr:uid="{FCDE42A5-8AC6-4415-8EAF-4C7FBB9915BD}"/>
    <cellStyle name="Normal 3 27 58" xfId="10955" xr:uid="{FF10C53A-2173-4073-B84E-D5CED1941854}"/>
    <cellStyle name="Normal 3 27 59" xfId="10925" xr:uid="{7A91FA26-6407-4CCC-8695-49DB91D8B1EA}"/>
    <cellStyle name="Normal 3 27 6" xfId="1279" xr:uid="{6F2C34A8-490B-46C4-ABB0-32C93FB42070}"/>
    <cellStyle name="Normal 3 27 60" xfId="10963" xr:uid="{A4611EF3-D933-42B3-A113-EA0254B81393}"/>
    <cellStyle name="Normal 3 27 61" xfId="10657" xr:uid="{7A992C3F-6C71-4073-9669-4799A5ECCFC4}"/>
    <cellStyle name="Normal 3 27 62" xfId="9657" xr:uid="{F4220B93-8EA7-4CFF-B34F-A3D0C90F99B0}"/>
    <cellStyle name="Normal 3 27 63" xfId="11500" xr:uid="{50A3404D-26F4-475A-A26C-9A611E4621BF}"/>
    <cellStyle name="Normal 3 27 64" xfId="11456" xr:uid="{6A87DA55-C85E-4B72-AF4C-5CA2DBD3E14C}"/>
    <cellStyle name="Normal 3 27 65" xfId="11493" xr:uid="{C72838D4-770D-4F09-8D79-BDC7374A019A}"/>
    <cellStyle name="Normal 3 27 66" xfId="11489" xr:uid="{9BF81F20-E73F-422C-9555-556DF8630F69}"/>
    <cellStyle name="Normal 3 27 67" xfId="11471" xr:uid="{80726767-9A0D-4FDF-A9A6-A19E9D1D2705}"/>
    <cellStyle name="Normal 3 27 68" xfId="9123" xr:uid="{46F067B6-AC97-4EF4-A366-0BD1B03A9950}"/>
    <cellStyle name="Normal 3 27 69" xfId="8929" xr:uid="{B2E3E919-F76D-46D9-9817-BB82C6DA5173}"/>
    <cellStyle name="Normal 3 27 7" xfId="1423" xr:uid="{4C62230B-3152-4B65-9601-84954750F63C}"/>
    <cellStyle name="Normal 3 27 70" xfId="9181" xr:uid="{D40131D5-8FAF-4516-9669-04F7E124D928}"/>
    <cellStyle name="Normal 3 27 71" xfId="9114" xr:uid="{B3EEFB57-E6D3-4DFC-8995-149C5F9BE077}"/>
    <cellStyle name="Normal 3 27 72" xfId="515" xr:uid="{3FF7679F-64FF-4BA2-9558-07E815568CC1}"/>
    <cellStyle name="Normal 3 27 8" xfId="1566" xr:uid="{8DE7C43C-5BDE-4D69-B756-1FA92306AE00}"/>
    <cellStyle name="Normal 3 27 9" xfId="1709" xr:uid="{AA393049-6641-4818-9D16-232EAFDD2F7E}"/>
    <cellStyle name="Normal 3 28" xfId="197" xr:uid="{7EA2E4DD-01BD-4BC3-B79D-0804A1EAFA3F}"/>
    <cellStyle name="Normal 3 28 10" xfId="1826" xr:uid="{184E8D14-F68F-45FE-B060-90BDCE08E39C}"/>
    <cellStyle name="Normal 3 28 11" xfId="1969" xr:uid="{11D921DF-5991-472F-A943-C6486E0E6AEA}"/>
    <cellStyle name="Normal 3 28 12" xfId="2111" xr:uid="{819126F8-7093-4F2A-9CDD-2B17B810FFB0}"/>
    <cellStyle name="Normal 3 28 13" xfId="2255" xr:uid="{2729EDC5-5FBD-4026-A921-F593AA96305E}"/>
    <cellStyle name="Normal 3 28 14" xfId="2404" xr:uid="{7FDE86F0-97EF-48F2-8181-2F1DDB85144C}"/>
    <cellStyle name="Normal 3 28 15" xfId="2548" xr:uid="{9AB75941-B252-4614-B6B7-68378E11FD9C}"/>
    <cellStyle name="Normal 3 28 16" xfId="2691" xr:uid="{FC0E2818-097B-4F73-9157-5800219B1B84}"/>
    <cellStyle name="Normal 3 28 17" xfId="2834" xr:uid="{9053C0AC-F3EC-4342-B4C2-176038A18253}"/>
    <cellStyle name="Normal 3 28 18" xfId="2977" xr:uid="{ACC753F2-4809-45D7-BFEE-FE473BE0A0DC}"/>
    <cellStyle name="Normal 3 28 19" xfId="3120" xr:uid="{8270C461-A588-4F35-9D0B-256E40811DAA}"/>
    <cellStyle name="Normal 3 28 2" xfId="672" xr:uid="{F20B6653-7BDD-4F7C-84FA-85204632E3C6}"/>
    <cellStyle name="Normal 3 28 20" xfId="3263" xr:uid="{975D292D-DDD7-4A88-A693-6272E22928F9}"/>
    <cellStyle name="Normal 3 28 21" xfId="3406" xr:uid="{779FAE82-69DF-44B6-99C9-8733A0AC9A60}"/>
    <cellStyle name="Normal 3 28 22" xfId="3550" xr:uid="{BB427AFF-58EE-43D6-AB4E-DC6C8DF03B1A}"/>
    <cellStyle name="Normal 3 28 23" xfId="3693" xr:uid="{1533C81F-8EAD-445A-BD76-9404CFAAE20A}"/>
    <cellStyle name="Normal 3 28 24" xfId="3834" xr:uid="{1BDA434A-D541-449F-A693-649775AFE4E9}"/>
    <cellStyle name="Normal 3 28 25" xfId="3975" xr:uid="{EC65E8ED-564A-412E-AC21-2905D26D65A9}"/>
    <cellStyle name="Normal 3 28 26" xfId="4146" xr:uid="{3EAD72E2-74B5-4203-A28F-C91B81653E6C}"/>
    <cellStyle name="Normal 3 28 27" xfId="4737" xr:uid="{B051A9D7-CC1E-47A5-BDC0-D35393865BDC}"/>
    <cellStyle name="Normal 3 28 28" xfId="5402" xr:uid="{E0C04F47-CCBC-46C2-AC67-7EB204B539C2}"/>
    <cellStyle name="Normal 3 28 29" xfId="6129" xr:uid="{FE6BAEA3-8F2D-4CF9-B760-CCFAF4CFEC23}"/>
    <cellStyle name="Normal 3 28 3" xfId="818" xr:uid="{46FDA91C-2562-4944-88AC-907BEB5EBF00}"/>
    <cellStyle name="Normal 3 28 30" xfId="6937" xr:uid="{C24FF4F8-B07F-4F8D-9ED5-945D4012489C}"/>
    <cellStyle name="Normal 3 28 31" xfId="7034" xr:uid="{45E5F722-5DC8-4C44-8791-75B647247D6D}"/>
    <cellStyle name="Normal 3 28 32" xfId="7130" xr:uid="{AD4986A0-4326-49FB-82A0-A11567CCC3F2}"/>
    <cellStyle name="Normal 3 28 33" xfId="7223" xr:uid="{C3425DE5-9934-4722-8B99-7913303F9257}"/>
    <cellStyle name="Normal 3 28 34" xfId="7314" xr:uid="{957FCACF-378A-4143-B4A6-3C79C2F5B1DD}"/>
    <cellStyle name="Normal 3 28 35" xfId="7405" xr:uid="{189A9FD4-A990-43C4-B9B6-A8D7D1FB71FE}"/>
    <cellStyle name="Normal 3 28 36" xfId="7491" xr:uid="{E40ED06B-68D9-4204-9D3B-08792C8294FE}"/>
    <cellStyle name="Normal 3 28 37" xfId="7573" xr:uid="{52103C99-3A70-4259-8B37-84B82C35139C}"/>
    <cellStyle name="Normal 3 28 38" xfId="7648" xr:uid="{FE31A47A-227F-47ED-8874-3EAA410072ED}"/>
    <cellStyle name="Normal 3 28 39" xfId="7718" xr:uid="{2FBD2D4F-BCDF-4464-8439-EE064F9F6427}"/>
    <cellStyle name="Normal 3 28 4" xfId="963" xr:uid="{E93E471A-99EB-4DA1-84F5-1DCC0DEDB317}"/>
    <cellStyle name="Normal 3 28 40" xfId="7786" xr:uid="{F6EC63D0-7C49-4AB7-B920-238CD45142DA}"/>
    <cellStyle name="Normal 3 28 41" xfId="7851" xr:uid="{F88567CE-936A-46C6-ADB1-BF0F69E2D7A9}"/>
    <cellStyle name="Normal 3 28 42" xfId="7912" xr:uid="{86C64B47-21CB-4F2D-94D1-A36F7E3292EE}"/>
    <cellStyle name="Normal 3 28 43" xfId="7971" xr:uid="{E8FE2B91-B792-4FDB-AF21-108BC09A2551}"/>
    <cellStyle name="Normal 3 28 44" xfId="8026" xr:uid="{8E50CE76-3E32-4BA0-BEC8-772D9514A993}"/>
    <cellStyle name="Normal 3 28 45" xfId="8077" xr:uid="{AA9DFB8B-D0AE-4AE6-96C4-E5759D7B695D}"/>
    <cellStyle name="Normal 3 28 46" xfId="8125" xr:uid="{36079B41-F10A-43F6-8C16-68BCF21423CF}"/>
    <cellStyle name="Normal 3 28 47" xfId="8170" xr:uid="{CA2C884E-44A9-4771-AD39-EFB8070416F5}"/>
    <cellStyle name="Normal 3 28 48" xfId="8211" xr:uid="{8435403D-9261-45F7-8061-65BA3D051CDD}"/>
    <cellStyle name="Normal 3 28 49" xfId="8244" xr:uid="{93144659-E9F6-4A1D-905F-C506D87ED175}"/>
    <cellStyle name="Normal 3 28 5" xfId="1108" xr:uid="{528703B5-6F82-44EE-B327-0356EC81EF6C}"/>
    <cellStyle name="Normal 3 28 50" xfId="8273" xr:uid="{1BBA4A4F-0AE4-466C-9100-6EF2F3729235}"/>
    <cellStyle name="Normal 3 28 51" xfId="8297" xr:uid="{F482DA85-0D6F-4878-B4BA-838B383E1F92}"/>
    <cellStyle name="Normal 3 28 52" xfId="8315" xr:uid="{4C0E1088-AD9C-480F-AC11-A2E31B0EEA37}"/>
    <cellStyle name="Normal 3 28 53" xfId="8336" xr:uid="{DD0F11A3-4250-45F7-8FA1-6BE27E43A4DD}"/>
    <cellStyle name="Normal 3 28 54" xfId="8565" xr:uid="{ADDF0769-133C-47DA-96C0-E2FEE0733CC1}"/>
    <cellStyle name="Normal 3 28 55" xfId="10915" xr:uid="{799A69CB-B19D-4AE1-A766-16526D4004F3}"/>
    <cellStyle name="Normal 3 28 56" xfId="9440" xr:uid="{49257E9A-DCC0-4D0A-AC33-4BEFB9F427DA}"/>
    <cellStyle name="Normal 3 28 57" xfId="10721" xr:uid="{0A434A84-0EF9-405B-AAC3-95649F2820C9}"/>
    <cellStyle name="Normal 3 28 58" xfId="10876" xr:uid="{96D0C275-1FB2-4E45-9BDD-4930D013C7DB}"/>
    <cellStyle name="Normal 3 28 59" xfId="10883" xr:uid="{286FA611-F0CB-49B6-BD1D-002631173392}"/>
    <cellStyle name="Normal 3 28 6" xfId="1251" xr:uid="{8AADB149-84AB-495C-91AC-31E83B30059A}"/>
    <cellStyle name="Normal 3 28 60" xfId="10653" xr:uid="{93FD45E2-E8F9-4D79-903C-7A915756C22D}"/>
    <cellStyle name="Normal 3 28 61" xfId="9234" xr:uid="{CBAC37F8-6D43-4085-8AAF-31DBDE900E8A}"/>
    <cellStyle name="Normal 3 28 62" xfId="8938" xr:uid="{3AB4457E-DD89-4F53-9083-7E359F1ED72A}"/>
    <cellStyle name="Normal 3 28 63" xfId="11435" xr:uid="{B51AC27B-6E08-4B52-82B1-1E6FF63BE2AC}"/>
    <cellStyle name="Normal 3 28 64" xfId="9001" xr:uid="{34DA1755-2ACA-429D-812C-3F4322C405D8}"/>
    <cellStyle name="Normal 3 28 65" xfId="8955" xr:uid="{7FC499F2-78DD-4987-B2CD-1A00A48EBC68}"/>
    <cellStyle name="Normal 3 28 66" xfId="9868" xr:uid="{02A95B96-32B9-46D7-AE61-8777FA87B517}"/>
    <cellStyle name="Normal 3 28 67" xfId="9981" xr:uid="{6AABA75D-64B0-4718-AF95-35B4077FB5F6}"/>
    <cellStyle name="Normal 3 28 68" xfId="9948" xr:uid="{BF29ABD2-C3D6-4D05-8141-F108F9EC0C22}"/>
    <cellStyle name="Normal 3 28 69" xfId="8960" xr:uid="{C3139D9D-1361-4BD4-A0E8-BB650D069955}"/>
    <cellStyle name="Normal 3 28 7" xfId="1395" xr:uid="{8B409D48-30DA-411B-8D3D-D4A6E49CF827}"/>
    <cellStyle name="Normal 3 28 70" xfId="9681" xr:uid="{F9B0F7F7-E90E-4F8D-A3D7-CCD4BF8C87E6}"/>
    <cellStyle name="Normal 3 28 71" xfId="9623" xr:uid="{A9255A04-B5D9-4984-947B-6AFEA3A019A1}"/>
    <cellStyle name="Normal 3 28 72" xfId="487" xr:uid="{44B81EC3-9828-47AE-9C5B-6F5ED2D05CC4}"/>
    <cellStyle name="Normal 3 28 8" xfId="1538" xr:uid="{EA7E9E6A-8425-48C3-A849-D765AE9AE336}"/>
    <cellStyle name="Normal 3 28 9" xfId="1681" xr:uid="{3999AC49-4A1E-4A12-850E-9892D578F589}"/>
    <cellStyle name="Normal 3 29" xfId="203" xr:uid="{B0BEDB45-F2DC-4C0B-9ACA-07884263FB68}"/>
    <cellStyle name="Normal 3 29 10" xfId="1832" xr:uid="{4AB6800B-927D-47FC-8ECC-38640CE8A11B}"/>
    <cellStyle name="Normal 3 29 11" xfId="1975" xr:uid="{41E78733-9392-4BB6-B08F-A36AD456D72D}"/>
    <cellStyle name="Normal 3 29 12" xfId="2117" xr:uid="{231CDF0C-F9BB-4510-9DCD-F7606D9060C6}"/>
    <cellStyle name="Normal 3 29 13" xfId="2261" xr:uid="{F6ABF132-A0B7-4D22-8C0E-97979F533339}"/>
    <cellStyle name="Normal 3 29 14" xfId="2410" xr:uid="{06A3C424-81CC-4166-906E-F7CF72A12146}"/>
    <cellStyle name="Normal 3 29 15" xfId="2554" xr:uid="{32F90C16-A8CD-4095-9866-591AD24BDD12}"/>
    <cellStyle name="Normal 3 29 16" xfId="2697" xr:uid="{34977758-57B5-41ED-9D87-BF0709D5AE3E}"/>
    <cellStyle name="Normal 3 29 17" xfId="2840" xr:uid="{BF674102-9E28-4394-949F-FEAA947C8475}"/>
    <cellStyle name="Normal 3 29 18" xfId="2983" xr:uid="{A80BE32B-C797-4764-8724-ACC385EC2052}"/>
    <cellStyle name="Normal 3 29 19" xfId="3126" xr:uid="{2C740EA0-1AB1-4181-BDC7-90803B5AEE4F}"/>
    <cellStyle name="Normal 3 29 2" xfId="678" xr:uid="{D9EA1E63-25B1-4A41-A635-8D2E896B10AF}"/>
    <cellStyle name="Normal 3 29 20" xfId="3269" xr:uid="{33CEED70-78A2-4CDE-9153-8F66B9252922}"/>
    <cellStyle name="Normal 3 29 21" xfId="3412" xr:uid="{BD0D5506-1229-4777-89BA-0317D8E2ED5B}"/>
    <cellStyle name="Normal 3 29 22" xfId="3556" xr:uid="{73E44422-6330-4F4F-81F9-4D8380840B13}"/>
    <cellStyle name="Normal 3 29 23" xfId="3699" xr:uid="{D3860FD8-BCE9-4D65-A127-45754087AFDD}"/>
    <cellStyle name="Normal 3 29 24" xfId="3840" xr:uid="{F3DC0984-F4FD-42C6-AC4D-0645EE1236AF}"/>
    <cellStyle name="Normal 3 29 25" xfId="3981" xr:uid="{3EE0D793-E571-47C8-98A9-229C53A714BB}"/>
    <cellStyle name="Normal 3 29 26" xfId="4152" xr:uid="{A6328B92-9A93-4C12-B2E6-711066FA5EA5}"/>
    <cellStyle name="Normal 3 29 27" xfId="6351" xr:uid="{26CCFF33-98B8-4FDC-BB29-478AEBDEEEF9}"/>
    <cellStyle name="Normal 3 29 28" xfId="5873" xr:uid="{B1F3A5C3-0C03-4E7D-9017-0A86A1E07D30}"/>
    <cellStyle name="Normal 3 29 29" xfId="5743" xr:uid="{28FF591D-A6F8-4E9F-B29F-84EA3842AE81}"/>
    <cellStyle name="Normal 3 29 3" xfId="824" xr:uid="{20A4D427-AE3B-448A-8691-72CDF7EC4A82}"/>
    <cellStyle name="Normal 3 29 30" xfId="6769" xr:uid="{F9982E66-85B7-454D-A07A-D5344C05EF02}"/>
    <cellStyle name="Normal 3 29 31" xfId="5668" xr:uid="{7FC7DBA6-9D0D-43F1-BD12-BEAA41BA1E05}"/>
    <cellStyle name="Normal 3 29 32" xfId="4711" xr:uid="{08476C00-FA50-4554-8496-A9F16DB48FFB}"/>
    <cellStyle name="Normal 3 29 33" xfId="6285" xr:uid="{1EBD6678-2970-4FD3-BC33-FEB130CB0004}"/>
    <cellStyle name="Normal 3 29 34" xfId="5013" xr:uid="{AF20B88D-776B-4190-888D-7F0757D9F6BE}"/>
    <cellStyle name="Normal 3 29 35" xfId="6810" xr:uid="{78038872-D7CA-4E6E-BC58-AC1597D20A53}"/>
    <cellStyle name="Normal 3 29 36" xfId="6370" xr:uid="{1B22BA9A-A5A8-4F7F-841E-01A0B08D252F}"/>
    <cellStyle name="Normal 3 29 37" xfId="5329" xr:uid="{DA8871D5-4DD4-4A87-912B-DE4104CC5FF8}"/>
    <cellStyle name="Normal 3 29 38" xfId="5643" xr:uid="{5CCE5EB9-AB6A-400A-AFD0-BB0DCAE9E80B}"/>
    <cellStyle name="Normal 3 29 39" xfId="4784" xr:uid="{F63DF83E-30C0-4BD0-8FF2-074123D1C2DE}"/>
    <cellStyle name="Normal 3 29 4" xfId="969" xr:uid="{3C43D271-70A6-40B8-9E92-CA8F499F6118}"/>
    <cellStyle name="Normal 3 29 40" xfId="4917" xr:uid="{42026E1D-5CFD-45E5-BF84-9539D74C179B}"/>
    <cellStyle name="Normal 3 29 41" xfId="5209" xr:uid="{43DC1FF0-3BB6-41D4-BD31-58018BFAFE71}"/>
    <cellStyle name="Normal 3 29 42" xfId="4840" xr:uid="{96FFABEB-3F90-4F12-884F-FEEA10846091}"/>
    <cellStyle name="Normal 3 29 43" xfId="4461" xr:uid="{91208169-6992-4460-B19B-D78A3D008A6A}"/>
    <cellStyle name="Normal 3 29 44" xfId="5195" xr:uid="{4775700F-F5AD-41A6-984C-444018C2ED37}"/>
    <cellStyle name="Normal 3 29 45" xfId="4561" xr:uid="{8418DD54-D3B5-4E61-AF66-B9575AE75F73}"/>
    <cellStyle name="Normal 3 29 46" xfId="5720" xr:uid="{A6C16FB0-EC74-4C2F-B4F4-B953E99C0917}"/>
    <cellStyle name="Normal 3 29 47" xfId="5747" xr:uid="{E37E89D5-D879-43D9-BB62-ACFDE90929EA}"/>
    <cellStyle name="Normal 3 29 48" xfId="6815" xr:uid="{C038D186-D3B4-42BF-A3D9-C29D6323D0EC}"/>
    <cellStyle name="Normal 3 29 49" xfId="4542" xr:uid="{99E100A5-278A-49C4-A5A4-D0B1488F4A88}"/>
    <cellStyle name="Normal 3 29 5" xfId="1114" xr:uid="{EDBCCD2F-4914-495C-9102-AB2D4E0BDD07}"/>
    <cellStyle name="Normal 3 29 50" xfId="6236" xr:uid="{68D5FCD4-F8BE-4D2A-BEE8-C45C6DA5D36B}"/>
    <cellStyle name="Normal 3 29 51" xfId="5083" xr:uid="{DF7FCBCC-7E20-412F-9DD1-3096E66FB6AE}"/>
    <cellStyle name="Normal 3 29 52" xfId="4881" xr:uid="{701ADC3A-818B-4CFC-B489-C55704AE451B}"/>
    <cellStyle name="Normal 3 29 53" xfId="8342" xr:uid="{726A0A0A-5A43-4B34-8F13-DB57AE69247C}"/>
    <cellStyle name="Normal 3 29 54" xfId="8571" xr:uid="{5DB5179D-45B9-4998-B6B5-4A4C56B20C03}"/>
    <cellStyle name="Normal 3 29 55" xfId="10936" xr:uid="{3B1B4DEF-5CD5-4030-BE43-6A744807B314}"/>
    <cellStyle name="Normal 3 29 56" xfId="10918" xr:uid="{159E1E6D-0D24-4EB4-935C-4F2C763709E1}"/>
    <cellStyle name="Normal 3 29 57" xfId="9454" xr:uid="{8E1FBACC-E478-4176-B970-5FDD6DDE243F}"/>
    <cellStyle name="Normal 3 29 58" xfId="10818" xr:uid="{A06A56AE-05ED-456D-BD9C-98AD9FAA0593}"/>
    <cellStyle name="Normal 3 29 59" xfId="9284" xr:uid="{64B48FE4-AA8D-4681-B19D-E9E4DBA50C2B}"/>
    <cellStyle name="Normal 3 29 6" xfId="1257" xr:uid="{10A53697-D9DB-47C6-8F30-B6A97E75E95A}"/>
    <cellStyle name="Normal 3 29 60" xfId="9361" xr:uid="{DC6A457E-4EA5-472C-9BAF-183FC3B09145}"/>
    <cellStyle name="Normal 3 29 61" xfId="9341" xr:uid="{60A189BF-1ACD-4C8F-9368-13112CEC686B}"/>
    <cellStyle name="Normal 3 29 62" xfId="8833" xr:uid="{9DF5319A-549C-4A87-8774-66A12B8A60FA}"/>
    <cellStyle name="Normal 3 29 63" xfId="11452" xr:uid="{9F5863E3-B18D-4465-AB93-E15E7F4C4807}"/>
    <cellStyle name="Normal 3 29 64" xfId="11433" xr:uid="{D425D36F-2597-475F-9BE5-E03C9ABCA506}"/>
    <cellStyle name="Normal 3 29 65" xfId="9711" xr:uid="{9FD75E39-244A-4F25-A888-FD46366AEE55}"/>
    <cellStyle name="Normal 3 29 66" xfId="9531" xr:uid="{A99C6943-ADCC-44B1-812F-83D3C19A113B}"/>
    <cellStyle name="Normal 3 29 67" xfId="9652" xr:uid="{1474D7AE-800F-44E0-A4A5-73DE1152AB20}"/>
    <cellStyle name="Normal 3 29 68" xfId="8779" xr:uid="{12EF30DA-EEFC-45D3-8F58-5AC75313B8D9}"/>
    <cellStyle name="Normal 3 29 69" xfId="8950" xr:uid="{9D57FADD-8172-46BA-86B5-D54B1FDC3902}"/>
    <cellStyle name="Normal 3 29 7" xfId="1401" xr:uid="{69FE44B5-127B-46D2-96BC-264EBCF7B232}"/>
    <cellStyle name="Normal 3 29 70" xfId="9672" xr:uid="{67B5E982-80DB-42BB-868F-1F39D650488D}"/>
    <cellStyle name="Normal 3 29 71" xfId="9694" xr:uid="{4F9715E6-0A6B-4D76-9C41-E079372EE0C6}"/>
    <cellStyle name="Normal 3 29 72" xfId="493" xr:uid="{0D7502A6-DE35-405F-AA09-ABD1C7820974}"/>
    <cellStyle name="Normal 3 29 8" xfId="1544" xr:uid="{BA957354-3896-4099-82CC-B1303A67EC69}"/>
    <cellStyle name="Normal 3 29 9" xfId="1687" xr:uid="{7E34B671-3B21-477F-95DB-FC67FA08BE5D}"/>
    <cellStyle name="Normal 3 3" xfId="57" xr:uid="{FFF20F11-F041-4733-AE27-319D902A40BB}"/>
    <cellStyle name="Normal 3 3 10" xfId="1845" xr:uid="{A1F0CC3B-521E-41BE-8BB2-7699F7358A3E}"/>
    <cellStyle name="Normal 3 3 11" xfId="1988" xr:uid="{E4184CE7-A0EB-476C-87DE-E6423B5342D9}"/>
    <cellStyle name="Normal 3 3 12" xfId="2130" xr:uid="{DC56B58B-7688-45FF-9927-968C7A754C03}"/>
    <cellStyle name="Normal 3 3 13" xfId="2274" xr:uid="{442561A0-7632-441B-BEDD-FB7DA64AC8A7}"/>
    <cellStyle name="Normal 3 3 14" xfId="2423" xr:uid="{F547CF5F-5B3B-42C5-B44E-BABBB7247517}"/>
    <cellStyle name="Normal 3 3 15" xfId="2567" xr:uid="{B374620D-EBB7-4A97-9578-1FEA29AA5C3B}"/>
    <cellStyle name="Normal 3 3 16" xfId="2710" xr:uid="{421A8CED-ECC8-4EE6-A10D-0140C0153CDA}"/>
    <cellStyle name="Normal 3 3 17" xfId="2853" xr:uid="{2C629D23-2410-4A38-8D31-BE724527FE52}"/>
    <cellStyle name="Normal 3 3 18" xfId="2996" xr:uid="{91C3959B-51F4-403B-A367-BBA6567E6241}"/>
    <cellStyle name="Normal 3 3 19" xfId="3139" xr:uid="{7321A77D-FB24-4B79-A3E1-CF0FE4ED42D9}"/>
    <cellStyle name="Normal 3 3 2" xfId="691" xr:uid="{15DB7D54-D4AC-44F1-8C5D-0AA4BEFA31D5}"/>
    <cellStyle name="Normal 3 3 2 10" xfId="13912" xr:uid="{AA1CDC66-970B-41E5-99A3-B87934044CED}"/>
    <cellStyle name="Normal 3 3 2 11" xfId="14194" xr:uid="{1629DA87-F70F-4081-AB42-A1D30F50FACA}"/>
    <cellStyle name="Normal 3 3 2 12" xfId="14133" xr:uid="{4E68F709-1131-4ACC-99F2-3C7657DC35BD}"/>
    <cellStyle name="Normal 3 3 2 13" xfId="14126" xr:uid="{C0342E38-82EB-412B-AD37-8340F15CFB01}"/>
    <cellStyle name="Normal 3 3 2 14" xfId="14824" xr:uid="{50CEAB12-F6B9-4081-9027-1415167A998F}"/>
    <cellStyle name="Normal 3 3 2 15" xfId="15643" xr:uid="{76F8CB9B-6F08-4669-BCC0-069094727D5A}"/>
    <cellStyle name="Normal 3 3 2 16" xfId="14916" xr:uid="{BE06A509-2649-4B53-B9E4-F080B1A60E35}"/>
    <cellStyle name="Normal 3 3 2 17" xfId="20514" xr:uid="{D45DD58E-1E3E-4156-8D80-4AAC3D934BA3}"/>
    <cellStyle name="Normal 3 3 2 18" xfId="20961" xr:uid="{E56CBB07-34C8-4998-93F0-2E8A753D7F83}"/>
    <cellStyle name="Normal 3 3 2 19" xfId="21302" xr:uid="{71C4C56D-BB2D-43FB-9882-CDD2C2DBFC6C}"/>
    <cellStyle name="Normal 3 3 2 2" xfId="13462" xr:uid="{517DAECF-9739-43D6-995A-E217B90597EB}"/>
    <cellStyle name="Normal 3 3 2 20" xfId="21514" xr:uid="{EEEFD5C5-C71C-4718-BF05-4EEF1D8B2370}"/>
    <cellStyle name="Normal 3 3 2 21" xfId="13409" xr:uid="{A6F31A1A-F5CE-4019-90EB-486B9FF3D058}"/>
    <cellStyle name="Normal 3 3 2 22" xfId="44252" xr:uid="{73A1E628-7178-4D28-83BA-26720DCA1999}"/>
    <cellStyle name="Normal 3 3 2 3" xfId="13587" xr:uid="{8046B379-56B5-4BFB-9D24-72898D69BF8F}"/>
    <cellStyle name="Normal 3 3 2 4" xfId="13623" xr:uid="{4E2DC031-6D3C-4366-983D-CC5C98DE6950}"/>
    <cellStyle name="Normal 3 3 2 5" xfId="13598" xr:uid="{5D80F03C-A634-4C28-B815-05147F4A91DA}"/>
    <cellStyle name="Normal 3 3 2 6" xfId="13607" xr:uid="{A42B0DFE-A70B-4DCB-A1B1-93826867F872}"/>
    <cellStyle name="Normal 3 3 2 7" xfId="13673" xr:uid="{FD32ECD9-4CF6-4BF2-8E9C-5C34179B78C3}"/>
    <cellStyle name="Normal 3 3 2 8" xfId="13690" xr:uid="{573FE46D-1F8C-4D47-BD53-90437F511DC8}"/>
    <cellStyle name="Normal 3 3 2 9" xfId="13745" xr:uid="{02F253EB-0BC0-44D4-AD24-C7EE9B68CD92}"/>
    <cellStyle name="Normal 3 3 20" xfId="3282" xr:uid="{231EB587-B71F-4CB9-9B41-6CFC1A1433B1}"/>
    <cellStyle name="Normal 3 3 21" xfId="3425" xr:uid="{541EA937-E5E3-4F1C-9CC6-25E17689A28D}"/>
    <cellStyle name="Normal 3 3 22" xfId="3569" xr:uid="{74E72857-B086-48C1-905D-A48F175B377D}"/>
    <cellStyle name="Normal 3 3 23" xfId="3712" xr:uid="{F23D294C-577D-4D20-B10E-9BD76B91776B}"/>
    <cellStyle name="Normal 3 3 24" xfId="3853" xr:uid="{D21F56F3-2294-4C59-9693-C5F80BB444A1}"/>
    <cellStyle name="Normal 3 3 25" xfId="3994" xr:uid="{BC2CF6AC-F7FE-4B0B-BB3A-503944013D1E}"/>
    <cellStyle name="Normal 3 3 26" xfId="4165" xr:uid="{69283684-5F6E-4538-9C29-FB3BE8AC92D0}"/>
    <cellStyle name="Normal 3 3 27" xfId="5222" xr:uid="{44E8EE98-819D-4195-9B18-D8BA6033C09C}"/>
    <cellStyle name="Normal 3 3 28" xfId="4493" xr:uid="{F9B33443-CC45-40E9-9947-7B65F640A21A}"/>
    <cellStyle name="Normal 3 3 29" xfId="4359" xr:uid="{A6EC7B87-489F-4FAE-89DB-33A310D61CB9}"/>
    <cellStyle name="Normal 3 3 3" xfId="837" xr:uid="{463AE73B-4E57-4C32-8875-874DCB915BA3}"/>
    <cellStyle name="Normal 3 3 3 10" xfId="13891" xr:uid="{7A4DA153-18E2-47C0-B7CD-5E4B50D506E1}"/>
    <cellStyle name="Normal 3 3 3 11" xfId="14124" xr:uid="{E3C37061-F8D8-4456-A545-2F7FB531BBCE}"/>
    <cellStyle name="Normal 3 3 3 12" xfId="14381" xr:uid="{B81A96EF-99E3-4417-91F5-4C28E164FB0E}"/>
    <cellStyle name="Normal 3 3 3 13" xfId="14528" xr:uid="{A51C8765-F51F-4BD0-A067-D756CF514BC2}"/>
    <cellStyle name="Normal 3 3 3 14" xfId="14851" xr:uid="{073889D8-3B25-4CE7-A2ED-CDF7A97309F7}"/>
    <cellStyle name="Normal 3 3 3 15" xfId="14891" xr:uid="{35EE5F84-CE49-4540-8137-3CFEA5F156A4}"/>
    <cellStyle name="Normal 3 3 3 16" xfId="16948" xr:uid="{00F5AD2C-E215-4D75-840E-9F138A554183}"/>
    <cellStyle name="Normal 3 3 3 17" xfId="20399" xr:uid="{EEEDDC64-E710-4799-B6A9-D67C6785290E}"/>
    <cellStyle name="Normal 3 3 3 18" xfId="20864" xr:uid="{FF91BD89-E9BE-433E-B48C-F80DC7CCA936}"/>
    <cellStyle name="Normal 3 3 3 19" xfId="21229" xr:uid="{C4FAD818-A2A4-4AA0-9B03-9DA7A8C99257}"/>
    <cellStyle name="Normal 3 3 3 2" xfId="13469" xr:uid="{650D1B6D-8B8D-43A1-AD52-CAA9380B65BF}"/>
    <cellStyle name="Normal 3 3 3 20" xfId="21480" xr:uid="{4B08B1B4-F453-4E06-A400-D7AD61CAFD4E}"/>
    <cellStyle name="Normal 3 3 3 21" xfId="13428" xr:uid="{9DE390C9-C222-4F81-A308-1C932798D36E}"/>
    <cellStyle name="Normal 3 3 3 3" xfId="13591" xr:uid="{227C035A-0D45-431A-B3CE-912AAE3267FB}"/>
    <cellStyle name="Normal 3 3 3 4" xfId="13651" xr:uid="{6CA4D73B-BB89-4C0D-BAFB-243951C61959}"/>
    <cellStyle name="Normal 3 3 3 5" xfId="13435" xr:uid="{C333D640-2EF9-4528-8D4F-C99AF469292A}"/>
    <cellStyle name="Normal 3 3 3 6" xfId="13619" xr:uid="{B459F3B2-15AB-49C9-827A-39E620289D6A}"/>
    <cellStyle name="Normal 3 3 3 7" xfId="13572" xr:uid="{6094E28A-FC12-4682-9F10-8FFA84FF69F7}"/>
    <cellStyle name="Normal 3 3 3 8" xfId="13685" xr:uid="{4DAEC50A-E8F8-4FC6-BA3B-CD35BA16A960}"/>
    <cellStyle name="Normal 3 3 3 9" xfId="13770" xr:uid="{92FA1825-C0AD-4B45-AA27-6CE9AF480DB1}"/>
    <cellStyle name="Normal 3 3 30" xfId="5277" xr:uid="{96068DA0-12F7-4532-990B-286261118153}"/>
    <cellStyle name="Normal 3 3 31" xfId="6688" xr:uid="{15F68342-1107-43F6-AD26-42E3617C0CDD}"/>
    <cellStyle name="Normal 3 3 32" xfId="4437" xr:uid="{36ED0402-99E2-49E7-AC62-E924E1E43EFE}"/>
    <cellStyle name="Normal 3 3 33" xfId="6043" xr:uid="{E9A60539-7ABA-4469-8DFA-DAED6B0E0B2B}"/>
    <cellStyle name="Normal 3 3 33 2" xfId="13726" xr:uid="{FBF9DAA1-04E9-4456-8E72-2A0FADBA3361}"/>
    <cellStyle name="Normal 3 3 34" xfId="5440" xr:uid="{0764C0E4-DC4E-4484-952B-91C8F5ADACC9}"/>
    <cellStyle name="Normal 3 3 34 2" xfId="14358" xr:uid="{894DCE28-B0B4-4CB5-97AF-516B0282CBD4}"/>
    <cellStyle name="Normal 3 3 35" xfId="4387" xr:uid="{50AC4666-36F5-4DDE-B837-347D0AC5FC80}"/>
    <cellStyle name="Normal 3 3 35 2" xfId="14257" xr:uid="{4D3CAC99-3975-4928-8C43-A3849188E8DB}"/>
    <cellStyle name="Normal 3 3 36" xfId="4762" xr:uid="{A402039B-5D84-45B9-BB75-8163EFDF992A}"/>
    <cellStyle name="Normal 3 3 36 2" xfId="13877" xr:uid="{9DD95E1C-DB58-4A4B-97C4-D92CDEC4ABEC}"/>
    <cellStyle name="Normal 3 3 37" xfId="6474" xr:uid="{F7596AA1-BA20-45B1-BFF3-1D67E93EEA25}"/>
    <cellStyle name="Normal 3 3 37 2" xfId="13884" xr:uid="{335DE55B-591B-43B6-86E3-6E495A8699CE}"/>
    <cellStyle name="Normal 3 3 38" xfId="6308" xr:uid="{D75D9E29-1F0F-4FF6-B6B9-125A1DBEF902}"/>
    <cellStyle name="Normal 3 3 38 2" xfId="14805" xr:uid="{75AE7F45-F4F5-4F05-92D8-87952B681169}"/>
    <cellStyle name="Normal 3 3 39" xfId="5446" xr:uid="{472AAEB1-7C27-429E-8354-771D7995C1E0}"/>
    <cellStyle name="Normal 3 3 39 2" xfId="15307" xr:uid="{74EEB0E4-7970-4188-8E23-211AD6945C12}"/>
    <cellStyle name="Normal 3 3 4" xfId="982" xr:uid="{98A63FD6-448F-40D1-8274-909C9F3890CA}"/>
    <cellStyle name="Normal 3 3 40" xfId="5843" xr:uid="{D5EB06D9-9F13-46D8-8AFA-2E65EAC82766}"/>
    <cellStyle name="Normal 3 3 40 2" xfId="16348" xr:uid="{4CD6143A-ED95-406F-8F7F-05AF3601F174}"/>
    <cellStyle name="Normal 3 3 41" xfId="6592" xr:uid="{76A4A2EF-2EB3-4326-8C40-9DB58D9A509E}"/>
    <cellStyle name="Normal 3 3 41 2" xfId="20207" xr:uid="{06323494-B54C-487A-BB3D-62DDAEB5E9F2}"/>
    <cellStyle name="Normal 3 3 42" xfId="6792" xr:uid="{938E04A2-7256-4F6E-A528-986A7F171C8C}"/>
    <cellStyle name="Normal 3 3 42 2" xfId="20621" xr:uid="{A2C454AF-3B8F-44D7-95C4-975512491C8E}"/>
    <cellStyle name="Normal 3 3 43" xfId="5530" xr:uid="{5CC53D9C-2BC1-40A9-84B7-DA2804251794}"/>
    <cellStyle name="Normal 3 3 43 2" xfId="21045" xr:uid="{0998A40C-6820-4310-ABE5-EC8276D2B891}"/>
    <cellStyle name="Normal 3 3 44" xfId="5605" xr:uid="{BDE2AEAE-C201-4F0B-8F7A-EA21BD0BBD0D}"/>
    <cellStyle name="Normal 3 3 44 2" xfId="21362" xr:uid="{3D853C11-4422-4635-A37A-EBF35D99A6E5}"/>
    <cellStyle name="Normal 3 3 45" xfId="5336" xr:uid="{487C2EA8-734B-40E5-B63A-411627DEDE06}"/>
    <cellStyle name="Normal 3 3 46" xfId="5326" xr:uid="{D5C74DB9-88F8-49A1-80F7-2AC08B2FC309}"/>
    <cellStyle name="Normal 3 3 47" xfId="6498" xr:uid="{45F546A7-D372-4653-B23C-6D53A6976B2B}"/>
    <cellStyle name="Normal 3 3 48" xfId="4451" xr:uid="{DE2052CE-C657-473B-A0EB-891EF5FB8617}"/>
    <cellStyle name="Normal 3 3 49" xfId="6076" xr:uid="{C2A077CD-255A-4350-BB25-58A65DEEF64A}"/>
    <cellStyle name="Normal 3 3 5" xfId="1127" xr:uid="{8FF24455-1F67-4006-B209-67C0E5E14535}"/>
    <cellStyle name="Normal 3 3 50" xfId="5031" xr:uid="{324F94AE-B886-4C0A-9463-FD47E0D1F966}"/>
    <cellStyle name="Normal 3 3 51" xfId="6583" xr:uid="{6EFB8736-D2EA-471A-A34A-E67B9DC7F00C}"/>
    <cellStyle name="Normal 3 3 52" xfId="6798" xr:uid="{6B8DD507-A363-416A-92C2-31B5F3BB03B8}"/>
    <cellStyle name="Normal 3 3 53" xfId="8355" xr:uid="{29E55DE2-4EEF-4026-8067-030ABEB14AF5}"/>
    <cellStyle name="Normal 3 3 54" xfId="8584" xr:uid="{B2FFC0FA-0B10-4A06-B15E-DCA8E10B9271}"/>
    <cellStyle name="Normal 3 3 55" xfId="10999" xr:uid="{B500ABCC-58ED-43EA-9E5D-5CD07AB9F079}"/>
    <cellStyle name="Normal 3 3 56" xfId="10905" xr:uid="{55CDA9FF-8A06-4B14-9EBD-36AEFA1B87C1}"/>
    <cellStyle name="Normal 3 3 57" xfId="10829" xr:uid="{49B1C305-52F5-4B8D-8DF8-D9F0895E4CF2}"/>
    <cellStyle name="Normal 3 3 58" xfId="9392" xr:uid="{8A361CD5-8755-4F70-A34B-4D9F8B6A293B}"/>
    <cellStyle name="Normal 3 3 59" xfId="10765" xr:uid="{62C847F3-80C7-448C-BA55-E54C3AA2AB72}"/>
    <cellStyle name="Normal 3 3 6" xfId="1270" xr:uid="{DC3C13F8-10BF-4B4A-8DA8-5F48B4568FE9}"/>
    <cellStyle name="Normal 3 3 60" xfId="10724" xr:uid="{2857794D-A02F-4F47-BE1A-E9E80EE2A59B}"/>
    <cellStyle name="Normal 3 3 61" xfId="10655" xr:uid="{56038A99-E77B-4195-AFBE-24C99A023986}"/>
    <cellStyle name="Normal 3 3 62" xfId="9835" xr:uid="{83E34510-D8CB-4897-A393-5D8CD0B5A4B9}"/>
    <cellStyle name="Normal 3 3 63" xfId="11510" xr:uid="{68813ECB-07DA-455E-81F1-C77EEE80FE62}"/>
    <cellStyle name="Normal 3 3 64" xfId="9584" xr:uid="{4D25D189-C2A8-4EC7-8C5A-AD146B5E184A}"/>
    <cellStyle name="Normal 3 3 65" xfId="8990" xr:uid="{EFE637E8-FEC7-4BBE-8AFA-D660C60F6B64}"/>
    <cellStyle name="Normal 3 3 66" xfId="9020" xr:uid="{3B516713-956A-4E33-B0A2-6C6A2A850AAB}"/>
    <cellStyle name="Normal 3 3 67" xfId="9959" xr:uid="{EA4E8041-F415-491A-9407-45362987E02B}"/>
    <cellStyle name="Normal 3 3 68" xfId="9774" xr:uid="{46FB744F-B7C8-45F5-A805-EC7A22009B8B}"/>
    <cellStyle name="Normal 3 3 69" xfId="9387" xr:uid="{3D8937A0-CDB0-4A19-8D1D-2B5502F70A65}"/>
    <cellStyle name="Normal 3 3 7" xfId="1414" xr:uid="{D733514A-8DDC-44A7-83EE-772C36612A38}"/>
    <cellStyle name="Normal 3 3 70" xfId="9654" xr:uid="{41BBA19D-6B52-4A75-854E-3AC1E33EA414}"/>
    <cellStyle name="Normal 3 3 71" xfId="8965" xr:uid="{C2838A53-B3E3-44E4-94DA-6E049DA6A96F}"/>
    <cellStyle name="Normal 3 3 72" xfId="506" xr:uid="{EB188FD7-34F8-4BAA-9B9B-2A639212F039}"/>
    <cellStyle name="Normal 3 3 73" xfId="44243" xr:uid="{64F70C15-3468-4A19-9666-12FE9F6CB826}"/>
    <cellStyle name="Normal 3 3 8" xfId="1557" xr:uid="{022965E3-C4EA-45DF-9B31-72D2B459F215}"/>
    <cellStyle name="Normal 3 3 9" xfId="1700" xr:uid="{B8305D2A-E37A-4A39-9EC0-6914B22014CE}"/>
    <cellStyle name="Normal 3 30" xfId="209" xr:uid="{BBCDD2E6-450C-4D4F-9EE8-B24AE8E12BEE}"/>
    <cellStyle name="Normal 3 30 10" xfId="1827" xr:uid="{1EC6AD9B-8DBC-47C7-907E-D3C952584B72}"/>
    <cellStyle name="Normal 3 30 11" xfId="1970" xr:uid="{2258F712-8C37-41B1-AEC6-FC31E0BD0B7F}"/>
    <cellStyle name="Normal 3 30 12" xfId="2112" xr:uid="{8A9B6A36-81E5-457D-9750-B3746CFB477D}"/>
    <cellStyle name="Normal 3 30 13" xfId="2256" xr:uid="{42B6D2F2-4675-4688-ACAD-C3E257D10E03}"/>
    <cellStyle name="Normal 3 30 14" xfId="2405" xr:uid="{EB40BB5F-098E-42BD-A529-1CE4698B3435}"/>
    <cellStyle name="Normal 3 30 15" xfId="2549" xr:uid="{79DAFB26-C2A2-4886-A6D0-EFCD730F07FD}"/>
    <cellStyle name="Normal 3 30 16" xfId="2692" xr:uid="{84825F3C-4CB9-4B82-BBF9-210CFD50E815}"/>
    <cellStyle name="Normal 3 30 17" xfId="2835" xr:uid="{1CED52C0-0DB7-4137-9AFD-A6C7E646819C}"/>
    <cellStyle name="Normal 3 30 18" xfId="2978" xr:uid="{29D35A62-9EBE-4B03-A213-A5BA6D04506A}"/>
    <cellStyle name="Normal 3 30 19" xfId="3121" xr:uid="{CAED9E43-D24D-4361-864D-F0B8EA9A8F65}"/>
    <cellStyle name="Normal 3 30 2" xfId="673" xr:uid="{CF1DBACC-B3A2-4DEF-9AC5-570462285DE0}"/>
    <cellStyle name="Normal 3 30 20" xfId="3264" xr:uid="{8B3F7924-5A46-45F6-8017-E1160957D82D}"/>
    <cellStyle name="Normal 3 30 21" xfId="3407" xr:uid="{9610B6A9-DD3B-4B52-AE54-359C2D0F114F}"/>
    <cellStyle name="Normal 3 30 22" xfId="3551" xr:uid="{E035E51B-A163-4C89-9CE9-FBB745F0A4B5}"/>
    <cellStyle name="Normal 3 30 23" xfId="3694" xr:uid="{F906E0E3-E902-46C5-8E1B-DA0794783C04}"/>
    <cellStyle name="Normal 3 30 24" xfId="3835" xr:uid="{B9C7FF4C-D364-48EC-8725-88D7A1E5CD76}"/>
    <cellStyle name="Normal 3 30 25" xfId="3976" xr:uid="{55DA9115-F4D9-4D34-BC2A-F1925E52FD4B}"/>
    <cellStyle name="Normal 3 30 26" xfId="4147" xr:uid="{64E20B86-11D7-41A2-85F3-0C9A48C499AC}"/>
    <cellStyle name="Normal 3 30 27" xfId="4648" xr:uid="{AB76E72D-5123-4B3A-A2B8-D5E5BE8A9ABC}"/>
    <cellStyle name="Normal 3 30 28" xfId="5468" xr:uid="{FB50B8F4-0C72-4B18-9847-E577D397A2D4}"/>
    <cellStyle name="Normal 3 30 29" xfId="5027" xr:uid="{ECB894B9-C328-4656-AFF0-779404C1C1C2}"/>
    <cellStyle name="Normal 3 30 3" xfId="819" xr:uid="{44F3DB6B-9D9F-4DCE-B1BC-B1DBF52EADDE}"/>
    <cellStyle name="Normal 3 30 30" xfId="6888" xr:uid="{70FE15DB-962E-44DE-A1C7-4D49B0D4C9F5}"/>
    <cellStyle name="Normal 3 30 31" xfId="6985" xr:uid="{8CBA04DF-CC63-440E-855C-3D0758B059F4}"/>
    <cellStyle name="Normal 3 30 32" xfId="7082" xr:uid="{D58C5575-47EB-452B-9EE8-52E51C886240}"/>
    <cellStyle name="Normal 3 30 33" xfId="7177" xr:uid="{6CCC52CB-2052-42F8-80B6-86E69ADD3F2B}"/>
    <cellStyle name="Normal 3 30 34" xfId="7269" xr:uid="{B2271428-46E1-4416-AD4F-2375F89EA666}"/>
    <cellStyle name="Normal 3 30 35" xfId="7360" xr:uid="{06EC2AD4-940F-406D-9F42-BEFBA59AC0B6}"/>
    <cellStyle name="Normal 3 30 36" xfId="7449" xr:uid="{50CB6F60-0480-469D-9E76-7AEA2A357FAB}"/>
    <cellStyle name="Normal 3 30 37" xfId="7532" xr:uid="{164E762C-1A64-478B-9718-C8738E959BC5}"/>
    <cellStyle name="Normal 3 30 38" xfId="7610" xr:uid="{3F83D4B7-E4CE-4BA2-81F3-9B65520FAFF9}"/>
    <cellStyle name="Normal 3 30 39" xfId="7681" xr:uid="{651AE35E-B9B6-4C53-B566-339CB7C9846D}"/>
    <cellStyle name="Normal 3 30 4" xfId="964" xr:uid="{A9F186F4-8817-4E4D-976B-E769295EE788}"/>
    <cellStyle name="Normal 3 30 40" xfId="7751" xr:uid="{EBADAC77-B095-4D08-ACE9-7A0D10CE95B8}"/>
    <cellStyle name="Normal 3 30 41" xfId="7818" xr:uid="{F420BFFA-5286-4173-8DB5-F99B7C0458F7}"/>
    <cellStyle name="Normal 3 30 42" xfId="7881" xr:uid="{9A34035E-7055-489E-81F7-CA75DBF89DC3}"/>
    <cellStyle name="Normal 3 30 43" xfId="7941" xr:uid="{A3E941AA-AC17-4503-A2EB-65DB887CEEEC}"/>
    <cellStyle name="Normal 3 30 44" xfId="7998" xr:uid="{2BED4D0A-3F71-41F2-8965-8858CDBB6E4E}"/>
    <cellStyle name="Normal 3 30 45" xfId="8051" xr:uid="{0AB2F2C8-DA32-4236-85B3-1C27630A7690}"/>
    <cellStyle name="Normal 3 30 46" xfId="8100" xr:uid="{BE31B01F-7CD9-45C6-AEC1-9173ECEA350E}"/>
    <cellStyle name="Normal 3 30 47" xfId="8148" xr:uid="{DA293CB6-D065-4E1C-AAED-0EE60B5AAA28}"/>
    <cellStyle name="Normal 3 30 48" xfId="8190" xr:uid="{8B9FC96A-6DFE-40E2-943C-C5018E70972E}"/>
    <cellStyle name="Normal 3 30 49" xfId="8229" xr:uid="{AA832EC5-5A6B-408B-9D24-02F8DCCCA685}"/>
    <cellStyle name="Normal 3 30 5" xfId="1109" xr:uid="{8D2E83ED-00A3-4EB7-80F2-CD9EBF504B0B}"/>
    <cellStyle name="Normal 3 30 50" xfId="8261" xr:uid="{2DDB5BDB-06C3-4EB6-8840-A1CC024FD434}"/>
    <cellStyle name="Normal 3 30 51" xfId="8288" xr:uid="{AFEADECC-2C78-4638-AD61-6420C85F0564}"/>
    <cellStyle name="Normal 3 30 52" xfId="8309" xr:uid="{E7871C9C-6FAC-4779-AFE3-47EC183D9A58}"/>
    <cellStyle name="Normal 3 30 53" xfId="8337" xr:uid="{9C972B15-B2FB-43CA-9FD8-E9AD531CB9E4}"/>
    <cellStyle name="Normal 3 30 54" xfId="8566" xr:uid="{14766A74-BE02-439D-AB3C-4F1A832BBAA1}"/>
    <cellStyle name="Normal 3 30 55" xfId="10920" xr:uid="{35E3AE0B-F0A1-49B2-84B8-61910797B6CC}"/>
    <cellStyle name="Normal 3 30 56" xfId="10683" xr:uid="{62D27E1B-B61C-4F2B-AE19-F46089212115}"/>
    <cellStyle name="Normal 3 30 57" xfId="9394" xr:uid="{7BAE0FC4-4C0F-437F-B870-2CBD630F9668}"/>
    <cellStyle name="Normal 3 30 58" xfId="10825" xr:uid="{E7BB73C6-DEF0-4896-B9DD-9037301F8FD4}"/>
    <cellStyle name="Normal 3 30 59" xfId="9314" xr:uid="{989A0670-1FF0-4A43-BF3A-66B4931C96DF}"/>
    <cellStyle name="Normal 3 30 6" xfId="1252" xr:uid="{45DD2FCF-361A-4131-99F3-C395000894CD}"/>
    <cellStyle name="Normal 3 30 60" xfId="9397" xr:uid="{3DE8AA72-051D-4B35-8FCF-75426716B60B}"/>
    <cellStyle name="Normal 3 30 61" xfId="9464" xr:uid="{CC4D4E90-70DD-4BBE-8AFF-17EA7A1F7F68}"/>
    <cellStyle name="Normal 3 30 62" xfId="8919" xr:uid="{4817A2F8-4949-4D74-8134-275F30565C79}"/>
    <cellStyle name="Normal 3 30 63" xfId="11439" xr:uid="{806149B6-EB34-46E2-B66E-FE5212D52CB5}"/>
    <cellStyle name="Normal 3 30 64" xfId="11426" xr:uid="{14ECA97F-9A16-41D9-9F92-021052B24878}"/>
    <cellStyle name="Normal 3 30 65" xfId="8903" xr:uid="{9FA4C0C7-EB69-42C5-BB14-0D9FCA0C11C4}"/>
    <cellStyle name="Normal 3 30 66" xfId="9174" xr:uid="{543C356E-33D1-4AE4-8DA1-389D6447A8F8}"/>
    <cellStyle name="Normal 3 30 67" xfId="9893" xr:uid="{87CF187A-1A38-443F-977A-49E257F0DB79}"/>
    <cellStyle name="Normal 3 30 68" xfId="11559" xr:uid="{E2796CEC-0946-4E63-B2CC-5B289EDE3DB1}"/>
    <cellStyle name="Normal 3 30 69" xfId="9570" xr:uid="{164135E1-4046-42AB-B6E2-FA65460ACFDC}"/>
    <cellStyle name="Normal 3 30 7" xfId="1396" xr:uid="{F7ABD477-FCD1-41D0-A62C-B6F8CD087C62}"/>
    <cellStyle name="Normal 3 30 70" xfId="9168" xr:uid="{B2A7A8BB-6D22-4B06-B5FA-DC50E368FD9F}"/>
    <cellStyle name="Normal 3 30 71" xfId="9205" xr:uid="{2F106D99-7AA0-4682-AEEC-6B8F84C1A783}"/>
    <cellStyle name="Normal 3 30 72" xfId="488" xr:uid="{A1198443-6770-451F-B328-C5D45BE40076}"/>
    <cellStyle name="Normal 3 30 8" xfId="1539" xr:uid="{86A7459C-25BD-4CC7-8BDB-ADAD46899671}"/>
    <cellStyle name="Normal 3 30 9" xfId="1682" xr:uid="{92FD7A66-C159-451A-86D1-8F1068A89A64}"/>
    <cellStyle name="Normal 3 31" xfId="215" xr:uid="{7FF397C8-C612-4863-8C06-46309C062A33}"/>
    <cellStyle name="Normal 3 31 10" xfId="1870" xr:uid="{8D16A1FE-2930-4A9A-B8A2-250310A039E8}"/>
    <cellStyle name="Normal 3 31 11" xfId="2013" xr:uid="{4BA10D5C-60AD-4841-9912-30963814BED3}"/>
    <cellStyle name="Normal 3 31 12" xfId="2155" xr:uid="{23636CE8-0AAC-4709-AD54-AB601791FF56}"/>
    <cellStyle name="Normal 3 31 13" xfId="2299" xr:uid="{8E005A4B-5626-4F00-AD2C-19D8E85E9B31}"/>
    <cellStyle name="Normal 3 31 14" xfId="2448" xr:uid="{300CA50D-4A29-4D6E-9D38-5810AC8222DB}"/>
    <cellStyle name="Normal 3 31 15" xfId="2592" xr:uid="{C7558D2A-332E-4200-A887-253985FAF8ED}"/>
    <cellStyle name="Normal 3 31 16" xfId="2735" xr:uid="{D4DBCF8A-0892-4C8E-AE6A-914EB001D4A0}"/>
    <cellStyle name="Normal 3 31 17" xfId="2878" xr:uid="{6FFE6B70-4A21-4AAC-95E2-47278BE11ADB}"/>
    <cellStyle name="Normal 3 31 18" xfId="3021" xr:uid="{4785ECBE-B2F1-41DC-970F-425138E364C6}"/>
    <cellStyle name="Normal 3 31 19" xfId="3164" xr:uid="{79D598B4-BB99-4872-AAA4-A959C02C1157}"/>
    <cellStyle name="Normal 3 31 2" xfId="716" xr:uid="{58F97C9E-2026-4E4C-B66B-C4EE77C5EF46}"/>
    <cellStyle name="Normal 3 31 20" xfId="3307" xr:uid="{F53C64FB-A894-43EA-93B1-64765B9D05E7}"/>
    <cellStyle name="Normal 3 31 21" xfId="3450" xr:uid="{0A887A5C-4942-42F5-8164-A88881A58055}"/>
    <cellStyle name="Normal 3 31 22" xfId="3594" xr:uid="{913314D7-33D5-4A2F-8542-F9FC8D648899}"/>
    <cellStyle name="Normal 3 31 23" xfId="3737" xr:uid="{01E1F561-607E-4637-B750-118D82313CC1}"/>
    <cellStyle name="Normal 3 31 24" xfId="3878" xr:uid="{2FD2689C-787B-472D-A042-FA41B8864B17}"/>
    <cellStyle name="Normal 3 31 25" xfId="4019" xr:uid="{B9B6ED72-FD3C-49E1-BC21-3C021E53083E}"/>
    <cellStyle name="Normal 3 31 26" xfId="4190" xr:uid="{CAC6B9FC-9CB8-4C04-914B-9E9AB94BEA11}"/>
    <cellStyle name="Normal 3 31 27" xfId="5121" xr:uid="{ADF1A60F-4B5B-43AF-8601-4D4A9DBA0A2A}"/>
    <cellStyle name="Normal 3 31 28" xfId="4873" xr:uid="{5F7D26CA-D8A8-49B2-8F3D-BB61331C3B74}"/>
    <cellStyle name="Normal 3 31 29" xfId="4317" xr:uid="{71FB2A72-C4C6-4390-8722-748065BA06D3}"/>
    <cellStyle name="Normal 3 31 3" xfId="862" xr:uid="{C6A8CD69-AF9A-4779-9DAC-B4DA676B56E0}"/>
    <cellStyle name="Normal 3 31 30" xfId="5868" xr:uid="{A90EBE36-A183-42C8-82C8-68CCEAA93727}"/>
    <cellStyle name="Normal 3 31 31" xfId="4523" xr:uid="{9179DFC0-ED9C-4D3B-B131-4D64E30DF99C}"/>
    <cellStyle name="Normal 3 31 32" xfId="6590" xr:uid="{850771EE-D81E-4092-94D9-70E037615A11}"/>
    <cellStyle name="Normal 3 31 33" xfId="5223" xr:uid="{08D8D649-F496-4DDE-BD3D-E5C7B0A938F0}"/>
    <cellStyle name="Normal 3 31 34" xfId="6500" xr:uid="{C6794FEB-95B2-4FBC-856C-23B5ADD607E5}"/>
    <cellStyle name="Normal 3 31 35" xfId="4981" xr:uid="{FAA38BC3-7F71-4EFA-A555-51F5253B71CC}"/>
    <cellStyle name="Normal 3 31 36" xfId="5181" xr:uid="{A089EE7B-7E4D-48B5-8C01-A1A688BACD5D}"/>
    <cellStyle name="Normal 3 31 37" xfId="5829" xr:uid="{1EA3724B-472D-4856-8A23-69F2A7B5F681}"/>
    <cellStyle name="Normal 3 31 38" xfId="6614" xr:uid="{6471AB3D-66DD-4756-BECB-4208E743B8AC}"/>
    <cellStyle name="Normal 3 31 39" xfId="6749" xr:uid="{710413D2-29F7-4051-A538-5810460CC6E3}"/>
    <cellStyle name="Normal 3 31 4" xfId="1007" xr:uid="{D7C52B4C-24F5-4DBC-AE4F-4D855948C0E0}"/>
    <cellStyle name="Normal 3 31 40" xfId="4554" xr:uid="{37E2A6B7-2743-45A8-9FE5-11F7EBE24FB6}"/>
    <cellStyle name="Normal 3 31 41" xfId="6558" xr:uid="{48F34E0A-708A-4F92-8BA2-4839BE471BDC}"/>
    <cellStyle name="Normal 3 31 42" xfId="4741" xr:uid="{2105064A-BC97-4D0F-B3E2-D8D43B30E11F}"/>
    <cellStyle name="Normal 3 31 43" xfId="5630" xr:uid="{CAAFEC66-E465-444A-A7A8-3AA259FCB7B2}"/>
    <cellStyle name="Normal 3 31 44" xfId="6847" xr:uid="{6134220A-87F5-465A-98AB-AE95D0B5474C}"/>
    <cellStyle name="Normal 3 31 45" xfId="6944" xr:uid="{35559824-56E0-4208-B3CD-9F9A4154ACE4}"/>
    <cellStyle name="Normal 3 31 46" xfId="7041" xr:uid="{CC2C0652-5857-48D2-AC8F-3446E0B7B47D}"/>
    <cellStyle name="Normal 3 31 47" xfId="7137" xr:uid="{C2EC6011-992C-4FEC-9B12-8B0AC880FF9C}"/>
    <cellStyle name="Normal 3 31 48" xfId="7230" xr:uid="{2D76EAED-56C5-4CB8-A988-4706A790B011}"/>
    <cellStyle name="Normal 3 31 49" xfId="7321" xr:uid="{C5EDABB5-3843-4E00-961C-68CCA0D98D0C}"/>
    <cellStyle name="Normal 3 31 5" xfId="1152" xr:uid="{363D8D5F-AFE4-464C-AD52-EB43D04F2C36}"/>
    <cellStyle name="Normal 3 31 50" xfId="7411" xr:uid="{63D7A649-DFF4-4E6C-A723-672D5405B678}"/>
    <cellStyle name="Normal 3 31 51" xfId="7497" xr:uid="{F4D4C307-DCF5-4BA9-A8F5-680C5B08E307}"/>
    <cellStyle name="Normal 3 31 52" xfId="7578" xr:uid="{8DD3A1B4-E1EE-4762-AF66-D619A7D69AEB}"/>
    <cellStyle name="Normal 3 31 53" xfId="8381" xr:uid="{F235463B-1347-4F52-8CB9-9FB11030A858}"/>
    <cellStyle name="Normal 3 31 54" xfId="8610" xr:uid="{12763F7A-1869-4CBF-B5E4-6698C07455C6}"/>
    <cellStyle name="Normal 3 31 55" xfId="11057" xr:uid="{EC7FE843-6ECA-4B8F-8659-3ED18262FD70}"/>
    <cellStyle name="Normal 3 31 56" xfId="9239" xr:uid="{8038C1AA-FB13-484A-A0FD-073A2C42A77C}"/>
    <cellStyle name="Normal 3 31 57" xfId="10759" xr:uid="{A20D2DB0-3C16-4B44-9FCF-C59BF7EB63E0}"/>
    <cellStyle name="Normal 3 31 58" xfId="10703" xr:uid="{1CF674DE-12E7-4E1F-8EBF-F0AF4B5B5F62}"/>
    <cellStyle name="Normal 3 31 59" xfId="10832" xr:uid="{F300ECCA-A880-4384-A4B9-79B1CD7DE0E7}"/>
    <cellStyle name="Normal 3 31 6" xfId="1295" xr:uid="{41A90260-647C-4537-B876-451B74A9FA2C}"/>
    <cellStyle name="Normal 3 31 60" xfId="9336" xr:uid="{189E5B6C-DFC6-4A00-80F0-8A9A90C6C314}"/>
    <cellStyle name="Normal 3 31 61" xfId="10805" xr:uid="{9E314975-89C6-4CD2-AEAA-C1EE537D34F5}"/>
    <cellStyle name="Normal 3 31 62" xfId="9061" xr:uid="{A4A704DB-9685-4B82-9F73-CACD60A69AF5}"/>
    <cellStyle name="Normal 3 31 63" xfId="11566" xr:uid="{CEFDCDD7-1CDC-4E72-BD2B-D46D25E1EEC7}"/>
    <cellStyle name="Normal 3 31 64" xfId="8735" xr:uid="{AF0AEF08-4460-4AE6-A73E-6A65185C5A78}"/>
    <cellStyle name="Normal 3 31 65" xfId="11462" xr:uid="{422ED4B1-0577-4DFE-9603-C29A22DA6F5E}"/>
    <cellStyle name="Normal 3 31 66" xfId="8764" xr:uid="{C4A28F41-9B21-41C6-9EAE-827976B28B19}"/>
    <cellStyle name="Normal 3 31 67" xfId="9964" xr:uid="{5C23965C-0FA8-416A-908A-5826124CE3F6}"/>
    <cellStyle name="Normal 3 31 68" xfId="9670" xr:uid="{5A422DB1-C12A-40F9-94E5-58CF3C2E50DC}"/>
    <cellStyle name="Normal 3 31 69" xfId="9954" xr:uid="{343F78AC-500E-4B45-AFEB-D631A5E55B82}"/>
    <cellStyle name="Normal 3 31 7" xfId="1439" xr:uid="{0386700B-9C90-40F0-B8CE-F6034ECB670D}"/>
    <cellStyle name="Normal 3 31 70" xfId="9511" xr:uid="{467D0D71-BB37-43A4-85DD-3D7DB99B115D}"/>
    <cellStyle name="Normal 3 31 71" xfId="9802" xr:uid="{1E59FF7C-4C14-4647-968A-5010426A95A2}"/>
    <cellStyle name="Normal 3 31 72" xfId="532" xr:uid="{6C01B25F-8530-4987-9616-2733992C37F9}"/>
    <cellStyle name="Normal 3 31 8" xfId="1582" xr:uid="{85E56622-5422-493A-BA1E-9F0D809B98B5}"/>
    <cellStyle name="Normal 3 31 9" xfId="1725" xr:uid="{C88397CF-C494-4473-BBB2-29476F89A012}"/>
    <cellStyle name="Normal 3 32" xfId="221" xr:uid="{2A9AF669-8F30-4EE5-A416-F850F8D2C16B}"/>
    <cellStyle name="Normal 3 32 10" xfId="1853" xr:uid="{8A9B6AE8-C955-465D-B4FA-29BD7E53482E}"/>
    <cellStyle name="Normal 3 32 11" xfId="1996" xr:uid="{2E96E829-B08C-4BB6-B97C-3C87C34D41FF}"/>
    <cellStyle name="Normal 3 32 12" xfId="2138" xr:uid="{33459C8E-862A-4C0B-A8DD-5D272F1A8CD9}"/>
    <cellStyle name="Normal 3 32 13" xfId="2282" xr:uid="{31E6F8BE-B042-4D0A-9CFF-0377DDEF8FEE}"/>
    <cellStyle name="Normal 3 32 14" xfId="2431" xr:uid="{197DAF04-54A3-40D7-923D-95E04DC79629}"/>
    <cellStyle name="Normal 3 32 15" xfId="2575" xr:uid="{B53CC6DB-0C74-4F32-B812-43AAA604726F}"/>
    <cellStyle name="Normal 3 32 16" xfId="2718" xr:uid="{D55C10F6-AEB1-4EA5-9F8F-7C8D648F6BFD}"/>
    <cellStyle name="Normal 3 32 17" xfId="2861" xr:uid="{F134BFF7-EE63-4368-B89A-E02E0432FBE2}"/>
    <cellStyle name="Normal 3 32 18" xfId="3004" xr:uid="{CE302900-B91B-4E61-BBDB-7B7AFAD6A678}"/>
    <cellStyle name="Normal 3 32 19" xfId="3147" xr:uid="{AC2FA523-DEC4-4F54-B0F3-8294FD0DB104}"/>
    <cellStyle name="Normal 3 32 2" xfId="699" xr:uid="{E0B82F1F-D3EE-48B1-8451-0CA760DDADD4}"/>
    <cellStyle name="Normal 3 32 20" xfId="3290" xr:uid="{94A94E2C-EBC3-41EF-902C-705BCD633E9A}"/>
    <cellStyle name="Normal 3 32 21" xfId="3433" xr:uid="{5581AB6F-4B33-4624-9692-2709DFD2655B}"/>
    <cellStyle name="Normal 3 32 22" xfId="3577" xr:uid="{25EDF39C-97DE-4234-83F4-475AC0A1F222}"/>
    <cellStyle name="Normal 3 32 23" xfId="3720" xr:uid="{965C2883-ABD7-4007-8D76-5879F94FD584}"/>
    <cellStyle name="Normal 3 32 24" xfId="3861" xr:uid="{603BEA5A-EE4B-46B2-8EB6-3FAE2B742BAD}"/>
    <cellStyle name="Normal 3 32 25" xfId="4002" xr:uid="{7E4E7FB3-3A84-4E05-A755-B537D7275E47}"/>
    <cellStyle name="Normal 3 32 26" xfId="4173" xr:uid="{FF5C492D-F196-4C05-830C-872B4161F382}"/>
    <cellStyle name="Normal 3 32 27" xfId="4450" xr:uid="{26033A5A-A249-41CB-9FC0-C4B3C5E11A4C}"/>
    <cellStyle name="Normal 3 32 28" xfId="4885" xr:uid="{152D04A9-6F31-47EC-91B6-48C01FA0EF91}"/>
    <cellStyle name="Normal 3 32 29" xfId="5238" xr:uid="{BFBB6A40-ED9A-4334-961C-2F3B1BAEEE5F}"/>
    <cellStyle name="Normal 3 32 3" xfId="845" xr:uid="{220F3871-5669-444B-A458-A0B0347E2C2E}"/>
    <cellStyle name="Normal 3 32 30" xfId="4497" xr:uid="{CC7F0248-0605-472B-8902-D94F9E662B77}"/>
    <cellStyle name="Normal 3 32 31" xfId="4973" xr:uid="{E3F981F6-2BF3-4846-BBDB-03E63B107F8C}"/>
    <cellStyle name="Normal 3 32 32" xfId="6733" xr:uid="{266C60B0-F05B-4360-9B14-B3B655DC0F81}"/>
    <cellStyle name="Normal 3 32 33" xfId="4659" xr:uid="{BA40EDC7-5C27-4AFA-BC80-228C911C114B}"/>
    <cellStyle name="Normal 3 32 34" xfId="6069" xr:uid="{25A3DA97-20B4-496D-92A4-792D04F55BD5}"/>
    <cellStyle name="Normal 3 32 35" xfId="5192" xr:uid="{EAFCEF0C-671A-4E0B-B26F-4C7CF5D01FD9}"/>
    <cellStyle name="Normal 3 32 36" xfId="5536" xr:uid="{57E50DBF-8C1C-4887-B1FE-3045F84567AD}"/>
    <cellStyle name="Normal 3 32 37" xfId="4828" xr:uid="{4C4EA5D3-C619-4B72-A3F3-DA8EA66A0EB6}"/>
    <cellStyle name="Normal 3 32 38" xfId="6015" xr:uid="{43CEE696-4471-4376-9DF1-8999ABD8D119}"/>
    <cellStyle name="Normal 3 32 39" xfId="6315" xr:uid="{244DF549-105C-47CF-84CA-E86BEEEF6FB0}"/>
    <cellStyle name="Normal 3 32 4" xfId="990" xr:uid="{EBB8BD3A-E15F-4937-8E73-0D52A46264E1}"/>
    <cellStyle name="Normal 3 32 40" xfId="6669" xr:uid="{0EA533E2-D5F5-4D0B-87EB-B4ED4DC49FF5}"/>
    <cellStyle name="Normal 3 32 41" xfId="6739" xr:uid="{4A7CF526-6173-4F59-B4B5-274AED354F4F}"/>
    <cellStyle name="Normal 3 32 42" xfId="6107" xr:uid="{14A663F3-2F39-44D2-9EE9-31584B1D8F26}"/>
    <cellStyle name="Normal 3 32 43" xfId="6436" xr:uid="{5BFBB9FF-6C3E-401F-B865-0BFC487CD4FE}"/>
    <cellStyle name="Normal 3 32 44" xfId="6197" xr:uid="{AD8D0BE7-D6AD-4129-9C3D-E8786E4DA861}"/>
    <cellStyle name="Normal 3 32 45" xfId="4426" xr:uid="{554045C7-8785-42D1-BEA6-CA26ACB01B6A}"/>
    <cellStyle name="Normal 3 32 46" xfId="6024" xr:uid="{AFB63753-3A44-4EA4-BE80-91159AD59CAC}"/>
    <cellStyle name="Normal 3 32 47" xfId="5344" xr:uid="{62B63657-0609-415C-96B4-AA93692FA272}"/>
    <cellStyle name="Normal 3 32 48" xfId="5760" xr:uid="{BF390377-AF48-4B7C-9660-87A3EFA19D41}"/>
    <cellStyle name="Normal 3 32 49" xfId="5765" xr:uid="{5D42852D-C4F9-4425-A982-3E6A6282FF4C}"/>
    <cellStyle name="Normal 3 32 5" xfId="1135" xr:uid="{4FABCAE7-45BE-410C-B096-EE9E9B1C26EE}"/>
    <cellStyle name="Normal 3 32 50" xfId="4330" xr:uid="{29D51E66-37F9-44CB-988C-BA301D5BDE68}"/>
    <cellStyle name="Normal 3 32 51" xfId="4471" xr:uid="{0B014A31-06D4-47BB-8CF4-67ECE5E2E437}"/>
    <cellStyle name="Normal 3 32 52" xfId="5540" xr:uid="{848D5A55-D479-4AD7-86E2-07E65B4CC623}"/>
    <cellStyle name="Normal 3 32 53" xfId="8363" xr:uid="{3EF14E36-D850-4596-A5A6-FE833FA53EA5}"/>
    <cellStyle name="Normal 3 32 54" xfId="8592" xr:uid="{BA714CCF-0B1E-4EC9-87EC-DCC518113BA7}"/>
    <cellStyle name="Normal 3 32 55" xfId="10993" xr:uid="{1B493F11-E6C2-4A85-88D9-56334EC9B58B}"/>
    <cellStyle name="Normal 3 32 56" xfId="10968" xr:uid="{9702F846-3B3F-4FF8-9B6A-BE908E96B80E}"/>
    <cellStyle name="Normal 3 32 57" xfId="10722" xr:uid="{EC4E62B3-6E5E-418E-8DEC-DE268954C99C}"/>
    <cellStyle name="Normal 3 32 58" xfId="10853" xr:uid="{6EBA1899-2C79-4D72-A44B-E9347D068036}"/>
    <cellStyle name="Normal 3 32 59" xfId="10813" xr:uid="{311B5DB4-D18A-4128-B7E4-15ABDC81955E}"/>
    <cellStyle name="Normal 3 32 6" xfId="1278" xr:uid="{3AFA0EDB-9013-4941-B098-C1397E390E64}"/>
    <cellStyle name="Normal 3 32 60" xfId="11073" xr:uid="{CF04317B-0793-4AF6-9440-E51A8F415B20}"/>
    <cellStyle name="Normal 3 32 61" xfId="11123" xr:uid="{374973F2-B95C-4A99-9B17-84006275E5E1}"/>
    <cellStyle name="Normal 3 32 62" xfId="9545" xr:uid="{BD02744A-3F83-4408-838E-D7EF64040141}"/>
    <cellStyle name="Normal 3 32 63" xfId="11504" xr:uid="{71324DD3-D73D-4C23-826D-27D0F538D072}"/>
    <cellStyle name="Normal 3 32 64" xfId="11432" xr:uid="{A7C147C3-EBF4-4142-A4F8-7986957F2263}"/>
    <cellStyle name="Normal 3 32 65" xfId="11451" xr:uid="{62593B15-C37E-402C-9322-7426E2450215}"/>
    <cellStyle name="Normal 3 32 66" xfId="11425" xr:uid="{058E4E3D-C8C2-4244-83F3-27C85A00E016}"/>
    <cellStyle name="Normal 3 32 67" xfId="8879" xr:uid="{9E0C783C-3C22-4B6A-92BB-BBFA41444DA7}"/>
    <cellStyle name="Normal 3 32 68" xfId="9952" xr:uid="{66561D01-FF58-4DD1-B215-9386987D3ABF}"/>
    <cellStyle name="Normal 3 32 69" xfId="9128" xr:uid="{D992A625-91FD-48B6-AF1A-F0C43F0390A1}"/>
    <cellStyle name="Normal 3 32 7" xfId="1422" xr:uid="{3A53246D-42DF-4ACE-8AC6-C94DCD40F292}"/>
    <cellStyle name="Normal 3 32 70" xfId="9951" xr:uid="{8B4CC857-FBA9-4235-8124-8378FAE8CE5E}"/>
    <cellStyle name="Normal 3 32 71" xfId="8913" xr:uid="{E3142268-FF99-41DC-BB3C-94230D63BDEF}"/>
    <cellStyle name="Normal 3 32 72" xfId="514" xr:uid="{7D9BEF58-5071-4284-8B81-36AE2EF11E35}"/>
    <cellStyle name="Normal 3 32 8" xfId="1565" xr:uid="{E6A9D49F-D812-43BD-AB4F-2FAC3F88DE26}"/>
    <cellStyle name="Normal 3 32 9" xfId="1708" xr:uid="{6E7317BA-9A09-4D78-B15F-7D7CE1318F92}"/>
    <cellStyle name="Normal 3 33" xfId="227" xr:uid="{6E84083A-2615-4B36-8BF7-48E72644C08F}"/>
    <cellStyle name="Normal 3 33 10" xfId="1829" xr:uid="{7C536853-D760-4857-927E-BA6DD8F6625E}"/>
    <cellStyle name="Normal 3 33 11" xfId="1972" xr:uid="{D7E96BBF-CE0C-4D3C-A62F-FBB287766B81}"/>
    <cellStyle name="Normal 3 33 12" xfId="2114" xr:uid="{ADA77DE1-AB7E-4745-8F51-13AC7A1C2DCF}"/>
    <cellStyle name="Normal 3 33 13" xfId="2258" xr:uid="{163F3102-6F8C-4BFE-84B9-280BB204CEDC}"/>
    <cellStyle name="Normal 3 33 14" xfId="2407" xr:uid="{12E7BAA5-CD84-46E6-AB1F-4D82F7CD3F77}"/>
    <cellStyle name="Normal 3 33 15" xfId="2551" xr:uid="{419CA512-0751-4419-845D-143378F92384}"/>
    <cellStyle name="Normal 3 33 16" xfId="2694" xr:uid="{57AB04E7-C86E-43B6-91BA-A14797D028BA}"/>
    <cellStyle name="Normal 3 33 17" xfId="2837" xr:uid="{1946B446-0E3C-46A6-8D41-67549DE5EB72}"/>
    <cellStyle name="Normal 3 33 18" xfId="2980" xr:uid="{A8FEA262-DC5A-47A8-882C-EDE54C95AEA0}"/>
    <cellStyle name="Normal 3 33 19" xfId="3123" xr:uid="{2D7CEC3A-06E3-47E3-B443-0AB64E6ECECD}"/>
    <cellStyle name="Normal 3 33 2" xfId="675" xr:uid="{454EBDF0-56B8-4E30-9644-04C882BCE680}"/>
    <cellStyle name="Normal 3 33 20" xfId="3266" xr:uid="{26DCB92E-94C2-4F1C-A1A3-C61A884918B9}"/>
    <cellStyle name="Normal 3 33 21" xfId="3409" xr:uid="{3207E29E-D8C4-4F6A-BE5F-E41EABEB370E}"/>
    <cellStyle name="Normal 3 33 22" xfId="3553" xr:uid="{C3499A8E-C25B-481C-B64C-F4FDDA1A0A1E}"/>
    <cellStyle name="Normal 3 33 23" xfId="3696" xr:uid="{2D14DC1D-A63E-4730-9A3F-3F616D5B4195}"/>
    <cellStyle name="Normal 3 33 24" xfId="3837" xr:uid="{07C7CB41-9DEB-404F-80B2-00ABE3CE7AAD}"/>
    <cellStyle name="Normal 3 33 25" xfId="3978" xr:uid="{66F03FC9-0E1A-4007-A142-6711765EC39C}"/>
    <cellStyle name="Normal 3 33 26" xfId="4149" xr:uid="{714CF24F-512D-40BA-BC90-50D4499D06DD}"/>
    <cellStyle name="Normal 3 33 27" xfId="4455" xr:uid="{5B05E461-C37C-4C4D-A717-848468E6AC8A}"/>
    <cellStyle name="Normal 3 33 28" xfId="5561" xr:uid="{92F22A80-C4AB-4E93-B4B1-2542D2706343}"/>
    <cellStyle name="Normal 3 33 29" xfId="6349" xr:uid="{DBCE159B-5D9F-4A43-A295-B3A08818AA5C}"/>
    <cellStyle name="Normal 3 33 3" xfId="821" xr:uid="{1664CCB3-A394-4A96-889F-CBC0B39B3CA3}"/>
    <cellStyle name="Normal 3 33 30" xfId="5644" xr:uid="{038163DD-3C9B-4351-9890-A5DF25789532}"/>
    <cellStyle name="Normal 3 33 31" xfId="6217" xr:uid="{C2E3D49B-DCE8-4012-9542-8776074B2609}"/>
    <cellStyle name="Normal 3 33 32" xfId="6764" xr:uid="{EAFC8ED9-A5DE-4F6F-883A-D9FB09E0BC60}"/>
    <cellStyle name="Normal 3 33 33" xfId="6649" xr:uid="{CFD80FC5-678D-4E11-8F6A-982AF46001DE}"/>
    <cellStyle name="Normal 3 33 34" xfId="5142" xr:uid="{90B4129F-C41D-40F4-A512-29E9CADA2583}"/>
    <cellStyle name="Normal 3 33 35" xfId="6216" xr:uid="{BF6DF497-B675-4AA3-A65E-5B2D8C35493A}"/>
    <cellStyle name="Normal 3 33 36" xfId="5454" xr:uid="{1F18B3E6-F97E-45E0-B7B0-C6BEE968867D}"/>
    <cellStyle name="Normal 3 33 37" xfId="4423" xr:uid="{50142826-B2FD-4B8B-A0A0-F38678F4DF7B}"/>
    <cellStyle name="Normal 3 33 38" xfId="6133" xr:uid="{BD334684-7CF3-4BCE-8E23-E5364C06FCCF}"/>
    <cellStyle name="Normal 3 33 39" xfId="5513" xr:uid="{2AAD6B7E-B978-4A6B-933F-CA28D5A18B56}"/>
    <cellStyle name="Normal 3 33 4" xfId="966" xr:uid="{A7C738E8-0D8C-4015-9CE2-4BA459AEEF54}"/>
    <cellStyle name="Normal 3 33 40" xfId="6555" xr:uid="{5A7A5114-1FA8-45AB-A64D-1CA967F81D22}"/>
    <cellStyle name="Normal 3 33 41" xfId="4715" xr:uid="{487782DD-2770-415A-B71F-F6E22C26B73A}"/>
    <cellStyle name="Normal 3 33 42" xfId="5187" xr:uid="{1B8261B1-D6D1-424F-9E8D-C428B8589C86}"/>
    <cellStyle name="Normal 3 33 43" xfId="4898" xr:uid="{362B4E8E-0B07-445E-92B0-D3DF44873D31}"/>
    <cellStyle name="Normal 3 33 44" xfId="6068" xr:uid="{3159175C-2E1E-4EC0-8D54-DA54B515955F}"/>
    <cellStyle name="Normal 3 33 45" xfId="6597" xr:uid="{0079CAAB-30AD-4368-9BF6-7EC63E6D3D9D}"/>
    <cellStyle name="Normal 3 33 46" xfId="4818" xr:uid="{7D4D9C37-4DD4-42E8-A3F3-A607D75ADCCC}"/>
    <cellStyle name="Normal 3 33 47" xfId="4322" xr:uid="{F664D93F-0550-484A-B04D-C1E1B9F81EC4}"/>
    <cellStyle name="Normal 3 33 48" xfId="6775" xr:uid="{3F02BD26-D8AF-4692-A7F7-727F77333584}"/>
    <cellStyle name="Normal 3 33 49" xfId="5075" xr:uid="{BA23395E-CFCF-46F3-8153-932FCC01571F}"/>
    <cellStyle name="Normal 3 33 5" xfId="1111" xr:uid="{414132CF-4BEB-408D-AFC0-46102DA9FB5D}"/>
    <cellStyle name="Normal 3 33 50" xfId="4966" xr:uid="{A3A4F842-7C7A-4B55-BBDF-6074B9278401}"/>
    <cellStyle name="Normal 3 33 51" xfId="5701" xr:uid="{88A331E9-A004-478D-B108-5511CB3F8B40}"/>
    <cellStyle name="Normal 3 33 52" xfId="5938" xr:uid="{A3D23FB6-BF70-487F-A69E-B461768585AE}"/>
    <cellStyle name="Normal 3 33 53" xfId="8339" xr:uid="{0FFC4CB4-8042-4111-B3EF-9FEEF92B525E}"/>
    <cellStyle name="Normal 3 33 54" xfId="8568" xr:uid="{66B3CF57-98A6-4099-8E2C-5FCF7B3464BE}"/>
    <cellStyle name="Normal 3 33 55" xfId="10927" xr:uid="{5CFDA7ED-B49C-451D-BFF5-B4850F81EC2C}"/>
    <cellStyle name="Normal 3 33 56" xfId="10952" xr:uid="{B1410A73-7355-423D-8B29-BB766820715E}"/>
    <cellStyle name="Normal 3 33 57" xfId="10949" xr:uid="{E89E83A2-D4FB-4DAC-87CF-86AF19FD7F87}"/>
    <cellStyle name="Normal 3 33 58" xfId="10926" xr:uid="{1E127B40-AA84-4E03-8FB7-ECA8B0A924AA}"/>
    <cellStyle name="Normal 3 33 59" xfId="10970" xr:uid="{CC496E88-2814-407E-837F-C8045405A09C}"/>
    <cellStyle name="Normal 3 33 6" xfId="1254" xr:uid="{E5021E5C-62BF-4D3A-86DE-14B0A9C1E001}"/>
    <cellStyle name="Normal 3 33 60" xfId="10684" xr:uid="{31D12E9C-7729-4E3F-8B2B-8E63F171DF6C}"/>
    <cellStyle name="Normal 3 33 61" xfId="10692" xr:uid="{E8C9C794-8548-4010-A18A-4C046D4C7755}"/>
    <cellStyle name="Normal 3 33 62" xfId="8887" xr:uid="{7F4D4805-F7B0-465B-A4DB-CF0D4FFAF21C}"/>
    <cellStyle name="Normal 3 33 63" xfId="11442" xr:uid="{F73E5AF0-F783-4C94-9890-984C2FA7A289}"/>
    <cellStyle name="Normal 3 33 64" xfId="11431" xr:uid="{317457C3-A545-4589-A01B-FE2B8FD27ED7}"/>
    <cellStyle name="Normal 3 33 65" xfId="11465" xr:uid="{14E65225-F3FA-4D97-9D9F-01236FEEE2D3}"/>
    <cellStyle name="Normal 3 33 66" xfId="9110" xr:uid="{E680FFF7-BCDC-4C3E-A18D-4E78B45642AF}"/>
    <cellStyle name="Normal 3 33 67" xfId="9878" xr:uid="{0326C11F-4BA6-41C3-A6C9-69D474F130A3}"/>
    <cellStyle name="Normal 3 33 68" xfId="8733" xr:uid="{7893CD31-080B-4FEB-8251-F79B93AC770D}"/>
    <cellStyle name="Normal 3 33 69" xfId="11580" xr:uid="{69C16B31-FCCB-429A-8110-2A85B7977431}"/>
    <cellStyle name="Normal 3 33 7" xfId="1398" xr:uid="{8CFDEB66-0568-441A-B2BB-830F40B66A9F}"/>
    <cellStyle name="Normal 3 33 70" xfId="11640" xr:uid="{117762EF-EDAD-4A8D-811C-164FAFB8E6FF}"/>
    <cellStyle name="Normal 3 33 71" xfId="11698" xr:uid="{1F15C63C-2AC1-4B92-879C-B1004A0D6C75}"/>
    <cellStyle name="Normal 3 33 72" xfId="490" xr:uid="{CD5AC459-6E4D-4B9D-961F-6E8E53DB814E}"/>
    <cellStyle name="Normal 3 33 8" xfId="1541" xr:uid="{A23D9FEC-AEF5-447B-8E8F-93AA96A73135}"/>
    <cellStyle name="Normal 3 33 9" xfId="1684" xr:uid="{ADA6F652-6F5F-464D-8A83-5269D18B4C4C}"/>
    <cellStyle name="Normal 3 34" xfId="233" xr:uid="{22DBC3D7-D5F9-4BA2-97E2-83F4D34E171A}"/>
    <cellStyle name="Normal 3 34 10" xfId="1880" xr:uid="{A5689825-CCDD-47A2-8037-7028C0DD693F}"/>
    <cellStyle name="Normal 3 34 11" xfId="2023" xr:uid="{5F7E8406-A840-470A-924D-A3C8DBD9EE4D}"/>
    <cellStyle name="Normal 3 34 12" xfId="2165" xr:uid="{C08D29B9-D49B-4324-918B-EE8783A165F1}"/>
    <cellStyle name="Normal 3 34 13" xfId="2309" xr:uid="{A31AD3CE-AA39-408B-864C-175EF71930A6}"/>
    <cellStyle name="Normal 3 34 14" xfId="2458" xr:uid="{B80C8E33-B20F-48E4-AD3A-3B51611D5323}"/>
    <cellStyle name="Normal 3 34 15" xfId="2602" xr:uid="{220E37C8-1C50-40A6-864A-DEFA56A79F2F}"/>
    <cellStyle name="Normal 3 34 16" xfId="2745" xr:uid="{66C8FB41-40A0-4EED-B1C6-B13457201781}"/>
    <cellStyle name="Normal 3 34 17" xfId="2888" xr:uid="{1310A85F-DD9E-4161-9B54-354DC9BCB798}"/>
    <cellStyle name="Normal 3 34 18" xfId="3031" xr:uid="{89ADFF70-BCC9-4CA3-9378-B80E5A2596F1}"/>
    <cellStyle name="Normal 3 34 19" xfId="3174" xr:uid="{5CDA689D-0EE0-4774-ACDF-FC86B6AF3E91}"/>
    <cellStyle name="Normal 3 34 2" xfId="726" xr:uid="{12462429-C4E3-45EA-9884-A6553AF01FCC}"/>
    <cellStyle name="Normal 3 34 20" xfId="3317" xr:uid="{05DF682D-4C03-45C1-B239-ED41BD3F7A63}"/>
    <cellStyle name="Normal 3 34 21" xfId="3460" xr:uid="{B4DA0405-6F21-4AE6-B409-E817F9DB9201}"/>
    <cellStyle name="Normal 3 34 22" xfId="3604" xr:uid="{6ACF029E-A46B-4086-A8D1-E1598D1FB71B}"/>
    <cellStyle name="Normal 3 34 23" xfId="3747" xr:uid="{29F7A8FE-C74B-4627-AB6C-B2BE3F25F269}"/>
    <cellStyle name="Normal 3 34 24" xfId="3888" xr:uid="{EB8539C9-BDB1-469E-B04F-2FFDA6066374}"/>
    <cellStyle name="Normal 3 34 25" xfId="4029" xr:uid="{27B5B7D6-D122-4BC3-947A-B97C2AD13850}"/>
    <cellStyle name="Normal 3 34 26" xfId="4200" xr:uid="{D954A6FE-3F5C-4B04-974A-530AD4B91E12}"/>
    <cellStyle name="Normal 3 34 27" xfId="6340" xr:uid="{DBF5906E-1BB4-48CA-B2F2-915B969053C5}"/>
    <cellStyle name="Normal 3 34 28" xfId="4302" xr:uid="{0E7202D7-1F7B-420F-99FE-4D882168A1DE}"/>
    <cellStyle name="Normal 3 34 29" xfId="5244" xr:uid="{0D4C3C65-4686-4921-8655-6469345EA481}"/>
    <cellStyle name="Normal 3 34 3" xfId="872" xr:uid="{403CAC46-722D-40E5-A5E0-A90BED9D85E3}"/>
    <cellStyle name="Normal 3 34 30" xfId="6146" xr:uid="{F745E87D-5D89-438B-98BA-296E3A2C15BC}"/>
    <cellStyle name="Normal 3 34 31" xfId="5416" xr:uid="{FF379847-ADC6-42F7-8A1E-676E44910ACE}"/>
    <cellStyle name="Normal 3 34 32" xfId="5179" xr:uid="{85C31F46-0F25-4471-AF7C-BCB1CD0C7472}"/>
    <cellStyle name="Normal 3 34 33" xfId="4133" xr:uid="{C86039FC-33A5-4023-9088-88FDA78F290B}"/>
    <cellStyle name="Normal 3 34 34" xfId="6459" xr:uid="{CBC54497-DB48-454A-81F4-6A7F1D69F79C}"/>
    <cellStyle name="Normal 3 34 35" xfId="5646" xr:uid="{2023BAB5-3567-4F5A-9A51-A1EDFD6A129B}"/>
    <cellStyle name="Normal 3 34 36" xfId="5358" xr:uid="{569261B2-818A-4912-980F-83115F256320}"/>
    <cellStyle name="Normal 3 34 37" xfId="4516" xr:uid="{CF394841-4732-41BE-BD4C-F4C84BEB3D23}"/>
    <cellStyle name="Normal 3 34 38" xfId="5761" xr:uid="{8DCDBA19-9DC3-41F1-97CD-125020E529A6}"/>
    <cellStyle name="Normal 3 34 39" xfId="4963" xr:uid="{DE02D3A5-388B-4C59-911A-F14BA96F87FF}"/>
    <cellStyle name="Normal 3 34 4" xfId="1017" xr:uid="{6B67B854-4794-4EE8-AD73-DFE19EE0DDAF}"/>
    <cellStyle name="Normal 3 34 40" xfId="5061" xr:uid="{25BBBA23-7EFA-4732-9D57-35B5AC4BBBA4}"/>
    <cellStyle name="Normal 3 34 41" xfId="4739" xr:uid="{0375B27F-B61E-4241-B28F-52C849086C0C}"/>
    <cellStyle name="Normal 3 34 42" xfId="4888" xr:uid="{63C2FFD4-657E-4FB9-B142-EE91FF14E6B9}"/>
    <cellStyle name="Normal 3 34 43" xfId="4311" xr:uid="{71AF7DA5-7759-4DC7-9FF0-A9F3F841859E}"/>
    <cellStyle name="Normal 3 34 44" xfId="5231" xr:uid="{02559CA3-7BD0-478B-8842-276138233AEF}"/>
    <cellStyle name="Normal 3 34 45" xfId="6443" xr:uid="{35AB7132-4947-4CD9-84EB-9E7B9B0B7ECA}"/>
    <cellStyle name="Normal 3 34 46" xfId="4877" xr:uid="{8F069CC3-0CFE-4C4D-A9C1-EEA81C732C2F}"/>
    <cellStyle name="Normal 3 34 47" xfId="4605" xr:uid="{C526567C-F408-4658-8BF2-88B6119EEAF0}"/>
    <cellStyle name="Normal 3 34 48" xfId="4458" xr:uid="{C6CA9F0D-2279-4E3E-BC8E-D9FE5F8F70BE}"/>
    <cellStyle name="Normal 3 34 49" xfId="6017" xr:uid="{5279BBFA-BD79-489C-8157-AB22E764A22A}"/>
    <cellStyle name="Normal 3 34 5" xfId="1162" xr:uid="{D0E92774-20E1-4FB8-B3A8-626B43125908}"/>
    <cellStyle name="Normal 3 34 50" xfId="5484" xr:uid="{6C9A3C32-9A29-4917-9F0D-48F1F277FBC1}"/>
    <cellStyle name="Normal 3 34 51" xfId="5788" xr:uid="{CA7BB854-1AEB-477C-AC89-A72698AA4AAB}"/>
    <cellStyle name="Normal 3 34 52" xfId="6154" xr:uid="{054A0BC4-3032-495E-9832-F3077DC965ED}"/>
    <cellStyle name="Normal 3 34 53" xfId="8391" xr:uid="{8A0AC091-6E38-4655-8BF7-0B1ED5388C63}"/>
    <cellStyle name="Normal 3 34 54" xfId="8620" xr:uid="{0C3218C5-7137-432C-988B-40556AB0EF7A}"/>
    <cellStyle name="Normal 3 34 55" xfId="11052" xr:uid="{B811F01F-A5F8-46F8-B4F1-2B59A731BAEE}"/>
    <cellStyle name="Normal 3 34 56" xfId="9409" xr:uid="{14FCB333-25BE-47AA-AD9B-ABBB9278CE2D}"/>
    <cellStyle name="Normal 3 34 57" xfId="10958" xr:uid="{12775533-BA66-4A74-8CC4-5C535E997AEF}"/>
    <cellStyle name="Normal 3 34 58" xfId="9374" xr:uid="{4706B142-926F-4561-B303-70F5F056D051}"/>
    <cellStyle name="Normal 3 34 59" xfId="9227" xr:uid="{67E1BAEA-4ACC-4985-B1CF-9195F34CF193}"/>
    <cellStyle name="Normal 3 34 6" xfId="1305" xr:uid="{FDB58663-AEEE-44C7-896A-019A792DC49C}"/>
    <cellStyle name="Normal 3 34 60" xfId="10856" xr:uid="{C80807E0-8E93-4ADB-838D-E5F88D42F1FA}"/>
    <cellStyle name="Normal 3 34 61" xfId="9455" xr:uid="{391B2085-46D3-4A46-A75E-45F8186A7DD4}"/>
    <cellStyle name="Normal 3 34 62" xfId="8899" xr:uid="{60D59974-15BB-44C9-863E-DC3420336CA3}"/>
    <cellStyle name="Normal 3 34 63" xfId="11595" xr:uid="{391E6639-C587-4D66-B84C-6DF24302DFE4}"/>
    <cellStyle name="Normal 3 34 64" xfId="11655" xr:uid="{E4CB8016-5D5A-4D6A-9E9C-DD7F222BC335}"/>
    <cellStyle name="Normal 3 34 65" xfId="11713" xr:uid="{E21D81EA-F62C-43F4-830E-838CC57F0450}"/>
    <cellStyle name="Normal 3 34 66" xfId="11769" xr:uid="{1DC5ADB1-44D0-4C37-AC1B-8CB7C1185AC2}"/>
    <cellStyle name="Normal 3 34 67" xfId="11824" xr:uid="{89A65F39-AB2C-48D8-A07C-1783A1605C64}"/>
    <cellStyle name="Normal 3 34 68" xfId="11878" xr:uid="{0D1228A6-4402-4D84-B02F-8335F4BA6105}"/>
    <cellStyle name="Normal 3 34 69" xfId="11929" xr:uid="{F7C048D0-9A90-4132-B284-B36BD15856A1}"/>
    <cellStyle name="Normal 3 34 7" xfId="1449" xr:uid="{37B77312-C68A-4C52-B481-A288DAAE783A}"/>
    <cellStyle name="Normal 3 34 70" xfId="11980" xr:uid="{99170C89-0856-4D34-9747-0930C829C4DA}"/>
    <cellStyle name="Normal 3 34 71" xfId="12031" xr:uid="{E1F4C1E6-FC8C-46D4-90F5-7EE6074EE39A}"/>
    <cellStyle name="Normal 3 34 72" xfId="542" xr:uid="{ABD5836A-D175-4FE0-BD16-73EC7F93E07C}"/>
    <cellStyle name="Normal 3 34 8" xfId="1592" xr:uid="{23F62107-BAA7-4705-A56B-69514767AD54}"/>
    <cellStyle name="Normal 3 34 9" xfId="1735" xr:uid="{5DDD0D86-304D-4468-82E2-42E8E185D8A3}"/>
    <cellStyle name="Normal 3 35" xfId="239" xr:uid="{183821D3-0E09-49E3-A1F9-C100773F8564}"/>
    <cellStyle name="Normal 3 35 10" xfId="1884" xr:uid="{1E27F12C-9EE4-4A5B-857A-A98556C6A031}"/>
    <cellStyle name="Normal 3 35 11" xfId="2027" xr:uid="{26EC3747-629D-44FD-B0CC-7143519C6C76}"/>
    <cellStyle name="Normal 3 35 12" xfId="2169" xr:uid="{BC50F329-7C14-46E4-B40C-DE86540A087F}"/>
    <cellStyle name="Normal 3 35 13" xfId="2313" xr:uid="{361FB4CD-527A-4352-AD60-054560404C1D}"/>
    <cellStyle name="Normal 3 35 14" xfId="2462" xr:uid="{B2A9C292-EA34-4E70-A641-9501EF148AFF}"/>
    <cellStyle name="Normal 3 35 15" xfId="2606" xr:uid="{89AB6D00-E60D-428D-BB67-24B421A54787}"/>
    <cellStyle name="Normal 3 35 16" xfId="2749" xr:uid="{1C555D8C-B43F-4D2F-B86E-933AB41BD3EC}"/>
    <cellStyle name="Normal 3 35 17" xfId="2892" xr:uid="{ED8FCA00-5B90-46DA-A6AF-684E3CD8ECFF}"/>
    <cellStyle name="Normal 3 35 18" xfId="3035" xr:uid="{533CB840-23EA-4EFD-9FF3-42540AE32055}"/>
    <cellStyle name="Normal 3 35 19" xfId="3178" xr:uid="{37EF4F2B-A884-4AB6-B4E4-070E25A648EC}"/>
    <cellStyle name="Normal 3 35 2" xfId="730" xr:uid="{509632B1-7DA5-4506-BF6E-56659F439AB1}"/>
    <cellStyle name="Normal 3 35 20" xfId="3321" xr:uid="{3C92B7FE-B6FE-468F-80C1-D9A5486B44EA}"/>
    <cellStyle name="Normal 3 35 21" xfId="3464" xr:uid="{A1EBA31C-9150-4BFF-B4AC-0CDBFA3CC267}"/>
    <cellStyle name="Normal 3 35 22" xfId="3608" xr:uid="{F04D3A95-0688-4C00-920D-95800155C8D4}"/>
    <cellStyle name="Normal 3 35 23" xfId="3751" xr:uid="{0812B77D-2563-4AAB-A8DC-97CB18BA9CE3}"/>
    <cellStyle name="Normal 3 35 24" xfId="3892" xr:uid="{FD0289EC-F079-4EA2-9F1A-5849A6F6146F}"/>
    <cellStyle name="Normal 3 35 25" xfId="4033" xr:uid="{B4D9B785-7712-447A-A3DA-AB27ED01398D}"/>
    <cellStyle name="Normal 3 35 26" xfId="4204" xr:uid="{D14E22DF-8D73-45DE-83DF-5019E39F2EFE}"/>
    <cellStyle name="Normal 3 35 27" xfId="4350" xr:uid="{B4D56C35-BFFE-49EB-BE8C-9F8DBB47D0DC}"/>
    <cellStyle name="Normal 3 35 28" xfId="5060" xr:uid="{B3F881F8-5F36-435F-A6B1-A2D503303D3E}"/>
    <cellStyle name="Normal 3 35 29" xfId="4669" xr:uid="{6B45B073-94A6-440D-AE2A-392B279BAA91}"/>
    <cellStyle name="Normal 3 35 3" xfId="876" xr:uid="{E24E8826-96B6-44D0-8A0A-29D2B7AAFA81}"/>
    <cellStyle name="Normal 3 35 30" xfId="5622" xr:uid="{E436DC66-8EE2-4643-B2AC-DCAE406F853E}"/>
    <cellStyle name="Normal 3 35 31" xfId="5602" xr:uid="{87148A3D-2C22-486F-BB4A-80EE824CE8B8}"/>
    <cellStyle name="Normal 3 35 32" xfId="4358" xr:uid="{ECFED2B2-D6F7-4E7E-9341-5DF44C633D61}"/>
    <cellStyle name="Normal 3 35 33" xfId="6895" xr:uid="{C464AC29-29C2-4E98-BB5C-BA4156B7858E}"/>
    <cellStyle name="Normal 3 35 34" xfId="6992" xr:uid="{D4AB5B50-A1DA-4DF0-85C3-8825BFBC8D70}"/>
    <cellStyle name="Normal 3 35 35" xfId="7089" xr:uid="{A86FED28-EFB8-4A98-BF27-FED9FEC3968F}"/>
    <cellStyle name="Normal 3 35 36" xfId="7184" xr:uid="{EDEDACFA-8721-42ED-B2E2-26898E61C57B}"/>
    <cellStyle name="Normal 3 35 37" xfId="7276" xr:uid="{380B55A5-DB0A-45E4-A9DC-8504AAB5028F}"/>
    <cellStyle name="Normal 3 35 38" xfId="7367" xr:uid="{A1B2B8F1-E559-4C93-AFDD-FC4C686E61F1}"/>
    <cellStyle name="Normal 3 35 39" xfId="7456" xr:uid="{D40A3FCB-2C3D-48E5-89E4-0EB3196F1E0F}"/>
    <cellStyle name="Normal 3 35 4" xfId="1021" xr:uid="{507710CD-6D1E-49A5-AD1A-19CF070AEBDE}"/>
    <cellStyle name="Normal 3 35 40" xfId="7539" xr:uid="{260DFE33-06C9-487D-96B7-11EDD0F101C0}"/>
    <cellStyle name="Normal 3 35 41" xfId="7617" xr:uid="{7AF5E27E-7A6E-4378-8D66-2751A558958C}"/>
    <cellStyle name="Normal 3 35 42" xfId="7687" xr:uid="{4DCF131C-46CA-4F44-B778-900816D82417}"/>
    <cellStyle name="Normal 3 35 43" xfId="7757" xr:uid="{CB497E08-BCC8-4FA8-9585-738C2A8EB994}"/>
    <cellStyle name="Normal 3 35 44" xfId="7824" xr:uid="{34B54032-A4CA-4FC3-A991-8B7BD271785A}"/>
    <cellStyle name="Normal 3 35 45" xfId="7886" xr:uid="{AEF868F5-8568-4864-B165-40AB70D66B99}"/>
    <cellStyle name="Normal 3 35 46" xfId="7945" xr:uid="{48BC4A4A-4D04-4B23-BFD4-8C21EC9418DB}"/>
    <cellStyle name="Normal 3 35 47" xfId="8002" xr:uid="{5A5A3D42-CD04-45B3-9B1C-A8BCE65EB372}"/>
    <cellStyle name="Normal 3 35 48" xfId="8055" xr:uid="{C1FA880C-846D-4932-B84D-7A331ED905D4}"/>
    <cellStyle name="Normal 3 35 49" xfId="8104" xr:uid="{46EB4BA2-9838-4FC8-B10D-C0C19C458ED9}"/>
    <cellStyle name="Normal 3 35 5" xfId="1166" xr:uid="{F1B1802E-39C5-4AA6-9241-71AEA737A561}"/>
    <cellStyle name="Normal 3 35 50" xfId="8152" xr:uid="{E72ED92D-6E3F-411E-83B3-E04ADC14FC6E}"/>
    <cellStyle name="Normal 3 35 51" xfId="8194" xr:uid="{202A190A-661C-4C2D-82EC-BF5013044EEB}"/>
    <cellStyle name="Normal 3 35 52" xfId="8232" xr:uid="{CF149BF0-A287-4782-AFEC-D8B2C162104D}"/>
    <cellStyle name="Normal 3 35 53" xfId="8395" xr:uid="{4CB7E1E6-0A67-4EA8-B339-7215618FBE69}"/>
    <cellStyle name="Normal 3 35 54" xfId="8624" xr:uid="{C7C410C5-FCC5-44F7-AB56-CB0A74BF6CD8}"/>
    <cellStyle name="Normal 3 35 55" xfId="11110" xr:uid="{298D630D-FC68-4A8C-840C-9C71B57F93D8}"/>
    <cellStyle name="Normal 3 35 56" xfId="11160" xr:uid="{72F94D80-9C2A-4EEF-9B1D-390ACA5AFC3C}"/>
    <cellStyle name="Normal 3 35 57" xfId="11209" xr:uid="{522D6CB5-760E-4490-95EE-DBDE59921024}"/>
    <cellStyle name="Normal 3 35 58" xfId="11256" xr:uid="{114F12DC-48C8-4FD9-BD6E-6065C73EE7EB}"/>
    <cellStyle name="Normal 3 35 59" xfId="11302" xr:uid="{0E3E0771-025F-4A64-92BC-F563886F46D2}"/>
    <cellStyle name="Normal 3 35 6" xfId="1309" xr:uid="{4494723D-A000-43A4-9BA4-FDF9857B3185}"/>
    <cellStyle name="Normal 3 35 60" xfId="11348" xr:uid="{05FCD109-8D6B-48E9-BA5D-638D279DACE9}"/>
    <cellStyle name="Normal 3 35 61" xfId="11393" xr:uid="{E390CD58-D04C-423F-B9DD-5BE4AA99EFD9}"/>
    <cellStyle name="Normal 3 35 62" xfId="8831" xr:uid="{FEB20679-057A-42AC-8E0A-FF9A051A4913}"/>
    <cellStyle name="Normal 3 35 63" xfId="11634" xr:uid="{C4B7E2A3-E041-4684-A42D-C12A509A13EA}"/>
    <cellStyle name="Normal 3 35 64" xfId="11692" xr:uid="{86ED3DE0-80AA-4EBC-8782-EECA22F05BB8}"/>
    <cellStyle name="Normal 3 35 65" xfId="11749" xr:uid="{12011828-784B-4091-A60D-3D02FD46976D}"/>
    <cellStyle name="Normal 3 35 66" xfId="11805" xr:uid="{D999383B-1B1D-4AB1-BF5A-9C9AED33B393}"/>
    <cellStyle name="Normal 3 35 67" xfId="11859" xr:uid="{25EB28CE-FED1-42A9-883E-2621077C8220}"/>
    <cellStyle name="Normal 3 35 68" xfId="11911" xr:uid="{87F07641-5CCA-48E5-A8BC-0C44CDB7603C}"/>
    <cellStyle name="Normal 3 35 69" xfId="11962" xr:uid="{167A1E39-07BC-4786-B49F-DF544070D85A}"/>
    <cellStyle name="Normal 3 35 7" xfId="1453" xr:uid="{D2BD8274-E217-4BDC-91C2-67FA81CFEDB4}"/>
    <cellStyle name="Normal 3 35 70" xfId="12013" xr:uid="{F138C7A8-F03D-4C7A-BD35-DA6F7EF16B99}"/>
    <cellStyle name="Normal 3 35 71" xfId="12064" xr:uid="{70BD7003-251D-4B4E-89CB-F4BA2B75D5FA}"/>
    <cellStyle name="Normal 3 35 72" xfId="546" xr:uid="{E23FD9BC-05BE-485C-A95A-31A01FBEE373}"/>
    <cellStyle name="Normal 3 35 8" xfId="1596" xr:uid="{00D2174D-F368-4AB5-A916-756804074DA4}"/>
    <cellStyle name="Normal 3 35 9" xfId="1739" xr:uid="{272CD2AB-62C3-4012-8ED6-51AF609768BE}"/>
    <cellStyle name="Normal 3 36" xfId="245" xr:uid="{6E7A71F5-A6AD-46C1-ABF8-5B5232757F1C}"/>
    <cellStyle name="Normal 3 36 10" xfId="1888" xr:uid="{F845D6C9-B488-409D-BF1D-B6EEBBBAF5B7}"/>
    <cellStyle name="Normal 3 36 11" xfId="2031" xr:uid="{E7A6FA5B-27BC-4F99-8A9D-09191EF06363}"/>
    <cellStyle name="Normal 3 36 12" xfId="2173" xr:uid="{DEE3A2E2-A88E-4C66-95CE-38D845EA3CE0}"/>
    <cellStyle name="Normal 3 36 13" xfId="2317" xr:uid="{8AD856E6-9C18-492A-BD1B-ADE73A6477DA}"/>
    <cellStyle name="Normal 3 36 14" xfId="2466" xr:uid="{48422CC1-8EB1-4A17-A6ED-BC28918DCB36}"/>
    <cellStyle name="Normal 3 36 15" xfId="2610" xr:uid="{1D2E52EF-7F85-4AA7-A4D1-83873F8AA984}"/>
    <cellStyle name="Normal 3 36 16" xfId="2753" xr:uid="{220934FD-50A0-4485-80D6-7236415BC317}"/>
    <cellStyle name="Normal 3 36 17" xfId="2896" xr:uid="{8378F674-87A5-4F8E-88E0-4291BC8E0E4B}"/>
    <cellStyle name="Normal 3 36 18" xfId="3039" xr:uid="{D7C02BC9-1457-4512-92BA-F40CE10503E2}"/>
    <cellStyle name="Normal 3 36 19" xfId="3182" xr:uid="{C398B2ED-0826-47FF-942B-EC49392DB053}"/>
    <cellStyle name="Normal 3 36 2" xfId="734" xr:uid="{2A1BBD36-C4EA-4457-8B62-6698CDB441C4}"/>
    <cellStyle name="Normal 3 36 20" xfId="3325" xr:uid="{1A28E89E-1266-43AF-9A24-3A50D51637FB}"/>
    <cellStyle name="Normal 3 36 21" xfId="3468" xr:uid="{867A4D67-6C3B-43FB-A218-C3D2E28A6282}"/>
    <cellStyle name="Normal 3 36 22" xfId="3612" xr:uid="{6BB5E0FF-14A0-4383-87A8-F0DDF7E2BD80}"/>
    <cellStyle name="Normal 3 36 23" xfId="3755" xr:uid="{D1BE3F55-96F5-42EB-AF2A-6C904D7670EA}"/>
    <cellStyle name="Normal 3 36 24" xfId="3896" xr:uid="{D754D351-35A7-4AC6-9FF7-EEE77B8ABB41}"/>
    <cellStyle name="Normal 3 36 25" xfId="4037" xr:uid="{0FB4D15C-23C2-4028-AAA2-950B0EA4822E}"/>
    <cellStyle name="Normal 3 36 26" xfId="4208" xr:uid="{2558802B-7057-4186-9CC5-EF51362E8F1D}"/>
    <cellStyle name="Normal 3 36 27" xfId="5672" xr:uid="{37579347-C91E-4ADB-AF18-B11F0AAA77A0}"/>
    <cellStyle name="Normal 3 36 28" xfId="5889" xr:uid="{B91A2FF6-26BB-4C3D-AAF4-BFBF4C6481FA}"/>
    <cellStyle name="Normal 3 36 29" xfId="4511" xr:uid="{0D221A6B-368E-486C-8A1B-F256EF2AE5A0}"/>
    <cellStyle name="Normal 3 36 3" xfId="880" xr:uid="{84F2FC7E-E201-432D-AA89-BEC4CCB4DB69}"/>
    <cellStyle name="Normal 3 36 30" xfId="4589" xr:uid="{F89D2F36-A153-4383-B023-66A72BA39946}"/>
    <cellStyle name="Normal 3 36 31" xfId="5599" xr:uid="{E3A1CA17-67E4-463A-B3E1-ABA146D49342}"/>
    <cellStyle name="Normal 3 36 32" xfId="6355" xr:uid="{6E765EA1-B13B-4571-8281-51FED92C8CDF}"/>
    <cellStyle name="Normal 3 36 33" xfId="4677" xr:uid="{64341E65-7CC5-44F0-BC76-A69D26C8BE3D}"/>
    <cellStyle name="Normal 3 36 34" xfId="6791" xr:uid="{8F57AA05-8DB1-4427-B7F6-4D4E46C4C797}"/>
    <cellStyle name="Normal 3 36 35" xfId="5257" xr:uid="{C12F19A2-9346-46AB-91A9-70A2A26B54F9}"/>
    <cellStyle name="Normal 3 36 36" xfId="6025" xr:uid="{800BA92C-D7F6-4B58-BFE8-863B21AF9494}"/>
    <cellStyle name="Normal 3 36 37" xfId="5099" xr:uid="{8AB4D609-1E8D-4B12-BD87-5432FD817A4B}"/>
    <cellStyle name="Normal 3 36 38" xfId="5084" xr:uid="{9C9311EC-4EF7-4B40-B4E3-8547200CA8DC}"/>
    <cellStyle name="Normal 3 36 39" xfId="4126" xr:uid="{4B21FDE8-55F1-489C-8299-471D161F891E}"/>
    <cellStyle name="Normal 3 36 4" xfId="1025" xr:uid="{6C81B110-2F75-42B6-8CE2-1F0EE5ED780D}"/>
    <cellStyle name="Normal 3 36 40" xfId="5665" xr:uid="{9FEFD235-32DF-4F78-A48A-18AEE0FD51CA}"/>
    <cellStyle name="Normal 3 36 41" xfId="5687" xr:uid="{14C1B20F-0846-44F6-B01E-1FE8D51937B5}"/>
    <cellStyle name="Normal 3 36 42" xfId="4820" xr:uid="{1ADF3DA9-CB87-4088-A562-14EFBC9ED9B9}"/>
    <cellStyle name="Normal 3 36 43" xfId="6931" xr:uid="{DAE855C6-21A7-40D9-ACC5-97D7E0A1E8BE}"/>
    <cellStyle name="Normal 3 36 44" xfId="7028" xr:uid="{5B9C4B0C-4D47-4F18-BE50-E0BEDE2E9DFD}"/>
    <cellStyle name="Normal 3 36 45" xfId="7124" xr:uid="{35276BE5-D103-46CD-B27E-86BF35648533}"/>
    <cellStyle name="Normal 3 36 46" xfId="7218" xr:uid="{A3D3BBAE-D73E-462A-9125-D3E268B921F0}"/>
    <cellStyle name="Normal 3 36 47" xfId="7309" xr:uid="{FA710EEA-D61E-4D0E-9087-B3DF714A2C34}"/>
    <cellStyle name="Normal 3 36 48" xfId="7400" xr:uid="{7F0F1410-29F9-45E4-A82B-B0013F92B437}"/>
    <cellStyle name="Normal 3 36 49" xfId="7486" xr:uid="{E55D7A82-ABE6-467A-9C22-DA5D8CB28D5D}"/>
    <cellStyle name="Normal 3 36 5" xfId="1170" xr:uid="{678CD848-A821-4446-85FC-9EBF5382432F}"/>
    <cellStyle name="Normal 3 36 50" xfId="7568" xr:uid="{B35AF7D0-1EFE-40BC-87CC-6830D94CB554}"/>
    <cellStyle name="Normal 3 36 51" xfId="7643" xr:uid="{0629DA83-47EF-4DB9-A381-FBE842EF58DC}"/>
    <cellStyle name="Normal 3 36 52" xfId="7713" xr:uid="{1B4F1972-7C52-403C-A43A-A6753CC1218E}"/>
    <cellStyle name="Normal 3 36 53" xfId="8399" xr:uid="{70FB62F7-6246-47FE-AFF3-C4969F2DDD94}"/>
    <cellStyle name="Normal 3 36 54" xfId="8628" xr:uid="{C7FEA2BF-4101-4C4D-ADBA-ACD52027437B}"/>
    <cellStyle name="Normal 3 36 55" xfId="11102" xr:uid="{F3EE4F61-FB79-4AF0-8F78-B2A5D97D9BAA}"/>
    <cellStyle name="Normal 3 36 56" xfId="11152" xr:uid="{D0DB549F-C3C5-4EEF-AF34-9DB8C562A294}"/>
    <cellStyle name="Normal 3 36 57" xfId="11201" xr:uid="{77A76288-A427-4AAC-9229-F566C00A109E}"/>
    <cellStyle name="Normal 3 36 58" xfId="11248" xr:uid="{3BB7373E-7040-4D0C-96E8-9547FBADE19A}"/>
    <cellStyle name="Normal 3 36 59" xfId="11294" xr:uid="{61FB4451-F85B-413E-9746-81DA8421D796}"/>
    <cellStyle name="Normal 3 36 6" xfId="1313" xr:uid="{05B63681-7CC7-4140-BB97-466BD7B21241}"/>
    <cellStyle name="Normal 3 36 60" xfId="11340" xr:uid="{F76C7C66-E9E2-46B7-816E-A4586B7F6B2C}"/>
    <cellStyle name="Normal 3 36 61" xfId="11385" xr:uid="{14E3A3BA-AD0B-415A-9CDB-0EDBF8D23D97}"/>
    <cellStyle name="Normal 3 36 62" xfId="9997" xr:uid="{F2B8B668-5C8D-4CEC-8C51-9B8026C1BF7E}"/>
    <cellStyle name="Normal 3 36 63" xfId="11626" xr:uid="{A8BDC54D-E554-4A59-A6CE-3D9B2EF10225}"/>
    <cellStyle name="Normal 3 36 64" xfId="11684" xr:uid="{7059C85E-121D-4E5C-8198-59CE2F43363E}"/>
    <cellStyle name="Normal 3 36 65" xfId="11741" xr:uid="{1D47EFB1-5041-4276-B8F9-C77E60928492}"/>
    <cellStyle name="Normal 3 36 66" xfId="11797" xr:uid="{10D2C9CD-2965-42CF-91DD-3BA0442FD6F1}"/>
    <cellStyle name="Normal 3 36 67" xfId="11851" xr:uid="{6A4C95B5-4ED0-4A00-A046-6D5201657F95}"/>
    <cellStyle name="Normal 3 36 68" xfId="11903" xr:uid="{DCFD9222-46CE-4F01-A122-AC87E06C50D4}"/>
    <cellStyle name="Normal 3 36 69" xfId="11954" xr:uid="{F4B6793A-5055-4809-B346-0FBC9E5B8441}"/>
    <cellStyle name="Normal 3 36 7" xfId="1457" xr:uid="{E574044D-9181-4C4A-A818-66BCD7512A68}"/>
    <cellStyle name="Normal 3 36 70" xfId="12005" xr:uid="{46055D7D-9139-4C0C-ADDA-13E3D3ADF48E}"/>
    <cellStyle name="Normal 3 36 71" xfId="12056" xr:uid="{E4A9865B-31BD-446D-91D6-358C6CBCCCF7}"/>
    <cellStyle name="Normal 3 36 72" xfId="550" xr:uid="{E659EEA5-A6E9-46F9-9DE8-898841570A9B}"/>
    <cellStyle name="Normal 3 36 8" xfId="1600" xr:uid="{03B64541-FA6B-4908-802A-C928E4169777}"/>
    <cellStyle name="Normal 3 36 9" xfId="1743" xr:uid="{9D679C47-E346-4234-88AF-21D32D861EE9}"/>
    <cellStyle name="Normal 3 37" xfId="251" xr:uid="{8D75C9BB-23D5-4F9F-8555-E80E3AC411F0}"/>
    <cellStyle name="Normal 3 37 10" xfId="6561" xr:uid="{036F6697-AB99-4380-9DCF-098DE38C76B5}"/>
    <cellStyle name="Normal 3 37 10 10" xfId="13826" xr:uid="{8DAB289E-5EF0-4CF1-B5DA-4891FB242F02}"/>
    <cellStyle name="Normal 3 37 10 10 2" xfId="29943" xr:uid="{DFA5CBE7-9737-4F0F-9CF2-A02EF90E9965}"/>
    <cellStyle name="Normal 3 37 10 2" xfId="17304" xr:uid="{D530E48F-F4D6-46A1-917B-13B7DA682D6A}"/>
    <cellStyle name="Normal 3 37 10 2 2" xfId="24837" xr:uid="{A940AEC8-7F72-41DE-8947-051808AD7E81}"/>
    <cellStyle name="Normal 3 37 10 2 2 2" xfId="40198" xr:uid="{C9021D7B-FCD0-4E23-965B-FD8F6010795C}"/>
    <cellStyle name="Normal 3 37 10 2 3" xfId="32950" xr:uid="{36B19B06-57E8-4ADB-A7C8-98039A95D589}"/>
    <cellStyle name="Normal 3 37 10 3" xfId="18168" xr:uid="{CEE31277-95ED-40A9-AED0-1629935B0EDE}"/>
    <cellStyle name="Normal 3 37 10 3 2" xfId="25697" xr:uid="{E0628429-BD0E-45FD-ACD2-C06A2256DC59}"/>
    <cellStyle name="Normal 3 37 10 3 2 2" xfId="41058" xr:uid="{904AA36A-F6B5-4A34-8CB4-444F670F6302}"/>
    <cellStyle name="Normal 3 37 10 3 3" xfId="33810" xr:uid="{9242876A-7C28-4A28-B7A6-9663085EEEA1}"/>
    <cellStyle name="Normal 3 37 10 4" xfId="19015" xr:uid="{FA903D31-7434-4299-A4ED-93D5947A2FC7}"/>
    <cellStyle name="Normal 3 37 10 4 2" xfId="26541" xr:uid="{E29A3113-B301-4974-98C9-D91E7787507A}"/>
    <cellStyle name="Normal 3 37 10 4 2 2" xfId="41902" xr:uid="{FD4B7F49-D88F-494E-981F-7B9E13166190}"/>
    <cellStyle name="Normal 3 37 10 4 3" xfId="34654" xr:uid="{ABDF70BE-C6E3-426E-87EC-B54972317656}"/>
    <cellStyle name="Normal 3 37 10 5" xfId="20184" xr:uid="{40118C48-C0A4-488E-81E6-C40C8A7A82B2}"/>
    <cellStyle name="Normal 3 37 10 5 2" xfId="27651" xr:uid="{F6722CD2-E478-4B7A-BDFA-21FA861B51AF}"/>
    <cellStyle name="Normal 3 37 10 5 2 2" xfId="43012" xr:uid="{8C76F3C0-4160-40A7-97B1-AC982A16DC96}"/>
    <cellStyle name="Normal 3 37 10 5 3" xfId="35764" xr:uid="{E2EC282A-B7A0-439C-B6A3-3C688122F7C0}"/>
    <cellStyle name="Normal 3 37 10 6" xfId="20364" xr:uid="{A2594673-86B8-4B8C-888F-0498E23170A8}"/>
    <cellStyle name="Normal 3 37 10 6 2" xfId="27810" xr:uid="{E792EE72-AFD1-458E-A0DB-2DDED872670C}"/>
    <cellStyle name="Normal 3 37 10 6 2 2" xfId="43171" xr:uid="{B927B5E4-99DE-4525-B473-92AF7579E804}"/>
    <cellStyle name="Normal 3 37 10 6 3" xfId="35923" xr:uid="{D07CFE98-0964-451C-9628-ABDFC59833BD}"/>
    <cellStyle name="Normal 3 37 10 7" xfId="20836" xr:uid="{7EA986D4-B632-4848-997D-DEEFE8031DE4}"/>
    <cellStyle name="Normal 3 37 10 7 2" xfId="28221" xr:uid="{3DFB156A-36B2-4BED-BFDA-5C0402F6CDF8}"/>
    <cellStyle name="Normal 3 37 10 7 2 2" xfId="43582" xr:uid="{77D4C38E-5E86-44B7-A9F1-A5E85CA7D0E8}"/>
    <cellStyle name="Normal 3 37 10 7 3" xfId="36334" xr:uid="{F94D98E0-2195-4251-9676-3B4C2CB46615}"/>
    <cellStyle name="Normal 3 37 10 8" xfId="21207" xr:uid="{0DD2F6AF-C10D-4A88-A6FA-7C4987B4EA67}"/>
    <cellStyle name="Normal 3 37 10 8 2" xfId="28536" xr:uid="{44081180-89BA-4DC2-B422-F59FEFE3099B}"/>
    <cellStyle name="Normal 3 37 10 8 2 2" xfId="43897" xr:uid="{DB31A4D9-5B5F-4AD7-A14C-509E3D35518A}"/>
    <cellStyle name="Normal 3 37 10 8 3" xfId="36649" xr:uid="{F6FC84A2-D227-4122-9C0F-F6FD77F95E47}"/>
    <cellStyle name="Normal 3 37 10 9" xfId="21831" xr:uid="{ECDBEDC0-1293-46CD-B1BD-0DFB02A761DA}"/>
    <cellStyle name="Normal 3 37 10 9 2" xfId="37192" xr:uid="{6AA55EEA-FCE9-47E1-A26E-88562E90ACFF}"/>
    <cellStyle name="Normal 3 37 11" xfId="6061" xr:uid="{118691CB-F22E-4662-B626-DBB755765B5E}"/>
    <cellStyle name="Normal 3 37 11 10" xfId="14419" xr:uid="{81BFDDF2-D71A-46D4-BCBA-7EA45B1023D4}"/>
    <cellStyle name="Normal 3 37 11 10 2" xfId="30326" xr:uid="{5C3C4822-43F1-4E71-8CA5-F30A214676B5}"/>
    <cellStyle name="Normal 3 37 11 2" xfId="17828" xr:uid="{161C6254-8E61-43D4-9F0B-3E127D578238}"/>
    <cellStyle name="Normal 3 37 11 2 2" xfId="25357" xr:uid="{A5F4ECE3-892A-42F6-8E66-C08FAA7FA244}"/>
    <cellStyle name="Normal 3 37 11 2 2 2" xfId="40718" xr:uid="{DB60E035-110C-4092-8EBA-9FF6C9CDA1FE}"/>
    <cellStyle name="Normal 3 37 11 2 3" xfId="33470" xr:uid="{191705C4-CA38-413F-B414-D0FF08D32956}"/>
    <cellStyle name="Normal 3 37 11 3" xfId="18672" xr:uid="{BEFF2786-9F24-4746-8FB7-74B4F700411A}"/>
    <cellStyle name="Normal 3 37 11 3 2" xfId="26198" xr:uid="{E23B3446-2C76-4D45-AB6B-A4D7377A456C}"/>
    <cellStyle name="Normal 3 37 11 3 2 2" xfId="41559" xr:uid="{DD53F419-E58A-4860-B5FB-BED2D759B7D7}"/>
    <cellStyle name="Normal 3 37 11 3 3" xfId="34311" xr:uid="{70C6CA88-39DB-4456-8DBB-87CC116310B9}"/>
    <cellStyle name="Normal 3 37 11 4" xfId="19517" xr:uid="{F9DC800A-5E9A-4691-B318-AE01E4CE2070}"/>
    <cellStyle name="Normal 3 37 11 4 2" xfId="27034" xr:uid="{5B33A5DC-D12A-4E0F-A2EC-782C2600B42A}"/>
    <cellStyle name="Normal 3 37 11 4 2 2" xfId="42395" xr:uid="{8FF2A379-DAB9-4DCE-8305-0FFA1D6C7E22}"/>
    <cellStyle name="Normal 3 37 11 4 3" xfId="35147" xr:uid="{DD54456F-E171-42AB-AFD9-AD635D03A68C}"/>
    <cellStyle name="Normal 3 37 11 5" xfId="15277" xr:uid="{FA1260D8-764C-4E19-B126-39AEE3800A0D}"/>
    <cellStyle name="Normal 3 37 11 5 2" xfId="22944" xr:uid="{EF4F1F86-EBF6-4CBC-ABD2-3B6F61B0EFDA}"/>
    <cellStyle name="Normal 3 37 11 5 2 2" xfId="38305" xr:uid="{F77DCBD4-3D72-47C2-B292-43DBFBCD0549}"/>
    <cellStyle name="Normal 3 37 11 5 3" xfId="31057" xr:uid="{1ABFBED2-7E46-4A78-B534-67EDEF5B8B14}"/>
    <cellStyle name="Normal 3 37 11 6" xfId="15039" xr:uid="{7FACBAE5-91BC-4831-A4EA-90F65880A315}"/>
    <cellStyle name="Normal 3 37 11 6 2" xfId="22727" xr:uid="{69185EA8-52FB-4C05-94D2-F0B0FE65E493}"/>
    <cellStyle name="Normal 3 37 11 6 2 2" xfId="38088" xr:uid="{DE3A7829-6EA9-4C5C-A740-DD9C46684A3C}"/>
    <cellStyle name="Normal 3 37 11 6 3" xfId="30840" xr:uid="{2E639E7E-9891-4FC3-A31E-EDA38B71E26B}"/>
    <cellStyle name="Normal 3 37 11 7" xfId="17383" xr:uid="{888FA1B6-F633-4E7A-8E80-B299B2275753}"/>
    <cellStyle name="Normal 3 37 11 7 2" xfId="24916" xr:uid="{D1B2EE67-01B2-465E-8760-08969C4CEE37}"/>
    <cellStyle name="Normal 3 37 11 7 2 2" xfId="40277" xr:uid="{83AA3617-051C-4987-8E1C-2E02A5937428}"/>
    <cellStyle name="Normal 3 37 11 7 3" xfId="33029" xr:uid="{1ADCA2E3-517F-47DB-AB64-DA7F236E113B}"/>
    <cellStyle name="Normal 3 37 11 8" xfId="15924" xr:uid="{15013496-F490-43D5-9A03-9D35887C82D0}"/>
    <cellStyle name="Normal 3 37 11 8 2" xfId="23545" xr:uid="{930E95B6-6FB1-48F9-88EC-372C42DB34F6}"/>
    <cellStyle name="Normal 3 37 11 8 2 2" xfId="38906" xr:uid="{E8FC70F7-36E5-4E41-99E9-4DFE699A8988}"/>
    <cellStyle name="Normal 3 37 11 8 3" xfId="31658" xr:uid="{6B0755D9-8C1F-4F7E-8093-BA934E0A6612}"/>
    <cellStyle name="Normal 3 37 11 9" xfId="22214" xr:uid="{113AC3B9-C5EE-4F45-A213-FBB41DF4B79D}"/>
    <cellStyle name="Normal 3 37 11 9 2" xfId="37575" xr:uid="{CD84E08E-94D1-4468-B436-CA11D10718D6}"/>
    <cellStyle name="Normal 3 37 12" xfId="5017" xr:uid="{ABFEFFDE-B90B-478A-8B7B-BE9E60CA7668}"/>
    <cellStyle name="Normal 3 37 12 10" xfId="14077" xr:uid="{EF24A42B-401D-4F7A-9A5B-FA37B709A4C0}"/>
    <cellStyle name="Normal 3 37 12 10 2" xfId="30104" xr:uid="{67D03614-0338-4CA8-BEE8-17F82F5BE666}"/>
    <cellStyle name="Normal 3 37 12 2" xfId="17526" xr:uid="{7504142A-547B-4C39-97E8-D9D00739747C}"/>
    <cellStyle name="Normal 3 37 12 2 2" xfId="25059" xr:uid="{3FC83879-F25C-4A84-9371-635679386659}"/>
    <cellStyle name="Normal 3 37 12 2 2 2" xfId="40420" xr:uid="{D9EBEACB-DB61-435F-A184-BCB595E6FAB1}"/>
    <cellStyle name="Normal 3 37 12 2 3" xfId="33172" xr:uid="{A12C8E83-A158-4840-BE6F-DEE28A082C9D}"/>
    <cellStyle name="Normal 3 37 12 3" xfId="18377" xr:uid="{B4F2C815-9016-408C-9FB1-721E0E97AF1C}"/>
    <cellStyle name="Normal 3 37 12 3 2" xfId="25904" xr:uid="{D4C350BD-7DA5-4501-A58C-8A16023C8F4E}"/>
    <cellStyle name="Normal 3 37 12 3 2 2" xfId="41265" xr:uid="{E2D043AA-C7BE-4B5A-912F-173688045BC7}"/>
    <cellStyle name="Normal 3 37 12 3 3" xfId="34017" xr:uid="{D4170BB3-86D9-4FBA-A0A3-ABE35102A15D}"/>
    <cellStyle name="Normal 3 37 12 4" xfId="19225" xr:uid="{9A07645F-0D2F-4DAC-B470-619E8B0AF1E5}"/>
    <cellStyle name="Normal 3 37 12 4 2" xfId="26746" xr:uid="{7FF9F776-87AC-478C-B548-4CAA9575EAEB}"/>
    <cellStyle name="Normal 3 37 12 4 2 2" xfId="42107" xr:uid="{29832954-44FD-4C19-9FD9-C33E3A86A2D4}"/>
    <cellStyle name="Normal 3 37 12 4 3" xfId="34859" xr:uid="{682988AC-EFB9-4010-AB9C-53A5F0E84A94}"/>
    <cellStyle name="Normal 3 37 12 5" xfId="16616" xr:uid="{B4A7523A-641C-40EE-B707-894736DAB8DE}"/>
    <cellStyle name="Normal 3 37 12 5 2" xfId="24181" xr:uid="{940B2CB6-1ECB-40C2-939D-1D437440ABC7}"/>
    <cellStyle name="Normal 3 37 12 5 2 2" xfId="39542" xr:uid="{FF5100E5-E004-47F8-BB68-75A32A1CEBAA}"/>
    <cellStyle name="Normal 3 37 12 5 3" xfId="32294" xr:uid="{C6748CF6-6B62-45A7-AEBD-234B521D2F37}"/>
    <cellStyle name="Normal 3 37 12 6" xfId="15049" xr:uid="{36031DAF-A327-44E2-A4F8-82A2A60AF800}"/>
    <cellStyle name="Normal 3 37 12 6 2" xfId="22737" xr:uid="{7F1A988F-BD63-43D4-A60F-069B4964F9AE}"/>
    <cellStyle name="Normal 3 37 12 6 2 2" xfId="38098" xr:uid="{A15139BA-7C5B-4ED3-84E2-0C6CB3A9C7B8}"/>
    <cellStyle name="Normal 3 37 12 6 3" xfId="30850" xr:uid="{9A2E9DB9-2407-4C6E-8E90-86BFFE2225C4}"/>
    <cellStyle name="Normal 3 37 12 7" xfId="16772" xr:uid="{099D67B0-81BF-4C20-8ECD-CE4C75111E0E}"/>
    <cellStyle name="Normal 3 37 12 7 2" xfId="24327" xr:uid="{2F2C3CFF-672B-4435-8779-7FA826D08518}"/>
    <cellStyle name="Normal 3 37 12 7 2 2" xfId="39688" xr:uid="{9F80ABE6-002C-47EC-95F9-948764C6680C}"/>
    <cellStyle name="Normal 3 37 12 7 3" xfId="32440" xr:uid="{DE101FF3-341F-40E2-8F5E-86A5F7AB88BF}"/>
    <cellStyle name="Normal 3 37 12 8" xfId="16414" xr:uid="{3B3EEB37-D2FE-4F19-8158-9315B011DDD5}"/>
    <cellStyle name="Normal 3 37 12 8 2" xfId="23996" xr:uid="{E1FF4AFA-2A2C-4EA5-AA21-6D25B31C91FE}"/>
    <cellStyle name="Normal 3 37 12 8 2 2" xfId="39357" xr:uid="{AEB62EE2-A209-417A-AF30-1FA95446DBC9}"/>
    <cellStyle name="Normal 3 37 12 8 3" xfId="32109" xr:uid="{3ED70E3C-9DB3-4620-93C8-0F89EB4ABC5E}"/>
    <cellStyle name="Normal 3 37 12 9" xfId="21992" xr:uid="{2BABB4BE-2E99-452E-99F1-9F04FCDD99AB}"/>
    <cellStyle name="Normal 3 37 12 9 2" xfId="37353" xr:uid="{9A0A039D-747C-4E54-B219-3D7D1963E2ED}"/>
    <cellStyle name="Normal 3 37 13" xfId="6588" xr:uid="{2E6543BA-9D6A-45E6-9D60-0C39AA3DE8C3}"/>
    <cellStyle name="Normal 3 37 13 10" xfId="14599" xr:uid="{A345EE0B-59DA-453C-9FA5-4FB88C9F9AFD}"/>
    <cellStyle name="Normal 3 37 13 10 2" xfId="30491" xr:uid="{99DC7814-4E81-4FE7-99F1-B7BA44141572}"/>
    <cellStyle name="Normal 3 37 13 2" xfId="18002" xr:uid="{21F57696-21FE-4D7B-B361-5599ADEA35D0}"/>
    <cellStyle name="Normal 3 37 13 2 2" xfId="25531" xr:uid="{0C187741-065C-42E5-B3E9-8DF4822F42AF}"/>
    <cellStyle name="Normal 3 37 13 2 2 2" xfId="40892" xr:uid="{E1CC380D-76C6-4012-AB68-9B8D0AFFCDAB}"/>
    <cellStyle name="Normal 3 37 13 2 3" xfId="33644" xr:uid="{81E233C9-765D-4029-A8AF-39E4D64DFA32}"/>
    <cellStyle name="Normal 3 37 13 3" xfId="18848" xr:uid="{112F873B-56C7-4C26-AC31-E778CD172DC6}"/>
    <cellStyle name="Normal 3 37 13 3 2" xfId="26374" xr:uid="{C1BB4FB7-FBCD-4B53-83E3-CF82077D22A1}"/>
    <cellStyle name="Normal 3 37 13 3 2 2" xfId="41735" xr:uid="{6E3BBB03-B02A-4D38-ACB4-641F43190F23}"/>
    <cellStyle name="Normal 3 37 13 3 3" xfId="34487" xr:uid="{C6DE1395-A54A-44D7-AE02-3FA538AE4FF3}"/>
    <cellStyle name="Normal 3 37 13 4" xfId="19691" xr:uid="{3382CFBE-C8B9-4513-A296-F0F94AA70600}"/>
    <cellStyle name="Normal 3 37 13 4 2" xfId="27208" xr:uid="{BF848AF4-3D11-4211-92A2-077F2DF6D4D9}"/>
    <cellStyle name="Normal 3 37 13 4 2 2" xfId="42569" xr:uid="{AE302775-1A3D-4F73-9B0E-50B179CEFC3E}"/>
    <cellStyle name="Normal 3 37 13 4 3" xfId="35321" xr:uid="{4FC34FCF-2667-4E00-A4F2-DDD47D47D66F}"/>
    <cellStyle name="Normal 3 37 13 5" xfId="16195" xr:uid="{0DFA9C8D-EF6F-4733-9FA4-764B519C2ACB}"/>
    <cellStyle name="Normal 3 37 13 5 2" xfId="23794" xr:uid="{7E0EDECF-0DD9-4BF0-A43F-A8056094E5CD}"/>
    <cellStyle name="Normal 3 37 13 5 2 2" xfId="39155" xr:uid="{CFBE4EDD-DC98-4A3E-97C6-F7B58B51372C}"/>
    <cellStyle name="Normal 3 37 13 5 3" xfId="31907" xr:uid="{8EB80EC6-BDB1-4A52-8C75-F87A9B394B1D}"/>
    <cellStyle name="Normal 3 37 13 6" xfId="15272" xr:uid="{3E75B387-9ABC-4483-9C9D-85DA8AFDBA23}"/>
    <cellStyle name="Normal 3 37 13 6 2" xfId="22939" xr:uid="{6F2CB55F-6856-4760-982E-E3FCA5217E8A}"/>
    <cellStyle name="Normal 3 37 13 6 2 2" xfId="38300" xr:uid="{DDE75AC8-1E6D-475B-8B26-F5D4D4AEFD09}"/>
    <cellStyle name="Normal 3 37 13 6 3" xfId="31052" xr:uid="{2AE8747C-7F6C-4E03-9F81-56FD38E03155}"/>
    <cellStyle name="Normal 3 37 13 7" xfId="19168" xr:uid="{C450C8EE-8127-44EA-9C75-10E2C3B04B27}"/>
    <cellStyle name="Normal 3 37 13 7 2" xfId="26690" xr:uid="{F5ABDB25-2D74-41A0-AE40-E7E9E8811736}"/>
    <cellStyle name="Normal 3 37 13 7 2 2" xfId="42051" xr:uid="{D805C51C-EB47-443E-829F-6DE1E17164C7}"/>
    <cellStyle name="Normal 3 37 13 7 3" xfId="34803" xr:uid="{C8C3CF04-F494-47E8-9142-1911155EDE41}"/>
    <cellStyle name="Normal 3 37 13 8" xfId="17167" xr:uid="{68DCF54A-4378-49A0-BDF3-02E8E010101E}"/>
    <cellStyle name="Normal 3 37 13 8 2" xfId="24705" xr:uid="{4BB968C6-FA7A-4806-A26A-866079307DA4}"/>
    <cellStyle name="Normal 3 37 13 8 2 2" xfId="40066" xr:uid="{4848F8F3-DCFB-4BF7-BE34-4762A2A78AAC}"/>
    <cellStyle name="Normal 3 37 13 8 3" xfId="32818" xr:uid="{7B43E483-A1B4-4AEC-A138-C2A0D3D697FA}"/>
    <cellStyle name="Normal 3 37 13 9" xfId="22379" xr:uid="{B95BBB10-291D-46E4-ABB2-75236FB0B357}"/>
    <cellStyle name="Normal 3 37 13 9 2" xfId="37740" xr:uid="{5FB90F0C-CFE6-46EF-8435-B6254000E665}"/>
    <cellStyle name="Normal 3 37 14" xfId="4615" xr:uid="{BB73AA50-2820-474D-8A75-2C1F94A9227E}"/>
    <cellStyle name="Normal 3 37 14 10" xfId="14031" xr:uid="{81540731-34E0-4A80-BB67-F36E7675D1C4}"/>
    <cellStyle name="Normal 3 37 14 10 2" xfId="30071" xr:uid="{41E485D7-96C3-4AC9-917C-F8693D90A22E}"/>
    <cellStyle name="Normal 3 37 14 2" xfId="17486" xr:uid="{F7416ACC-56E6-4B40-90AA-B3DD536BEA6B}"/>
    <cellStyle name="Normal 3 37 14 2 2" xfId="25019" xr:uid="{59546FAA-16DE-4C7A-963E-5635639EC381}"/>
    <cellStyle name="Normal 3 37 14 2 2 2" xfId="40380" xr:uid="{A734FF5A-C47A-4C23-A03F-1994614FA5EB}"/>
    <cellStyle name="Normal 3 37 14 2 3" xfId="33132" xr:uid="{B15A9EFE-20A4-49BE-AD2B-1B743C2D5BFE}"/>
    <cellStyle name="Normal 3 37 14 3" xfId="18336" xr:uid="{1ABB0076-3DC7-4D82-A943-F4895529AC4C}"/>
    <cellStyle name="Normal 3 37 14 3 2" xfId="25864" xr:uid="{BD121822-6A52-4668-9099-560CD07EC982}"/>
    <cellStyle name="Normal 3 37 14 3 2 2" xfId="41225" xr:uid="{6F30A1A4-204F-47D1-938F-910C0B473FE9}"/>
    <cellStyle name="Normal 3 37 14 3 3" xfId="33977" xr:uid="{5FED54F4-4E2B-429A-AB12-4D5B45820FB1}"/>
    <cellStyle name="Normal 3 37 14 4" xfId="19188" xr:uid="{EB4F6FCF-1F77-4045-B4DF-8C75433885D6}"/>
    <cellStyle name="Normal 3 37 14 4 2" xfId="26710" xr:uid="{871F14F8-5144-4E51-A7CD-1E2C5110F63F}"/>
    <cellStyle name="Normal 3 37 14 4 2 2" xfId="42071" xr:uid="{B38E1814-4F86-49EF-80CC-AB1CB1217B16}"/>
    <cellStyle name="Normal 3 37 14 4 3" xfId="34823" xr:uid="{80A9770F-794A-4121-B929-CE87F3DB7BE6}"/>
    <cellStyle name="Normal 3 37 14 5" xfId="16464" xr:uid="{AE0F4B09-5BA3-4295-9915-CE459B6014EF}"/>
    <cellStyle name="Normal 3 37 14 5 2" xfId="24042" xr:uid="{82FAE58E-BDE6-4ADA-8A1A-4D09E914C272}"/>
    <cellStyle name="Normal 3 37 14 5 2 2" xfId="39403" xr:uid="{601C5DD7-D7DD-4FC2-99A2-E820E11F3815}"/>
    <cellStyle name="Normal 3 37 14 5 3" xfId="32155" xr:uid="{00BF03DF-9DAF-4994-846E-1769884C0A6D}"/>
    <cellStyle name="Normal 3 37 14 6" xfId="20254" xr:uid="{1F08C51A-D790-48D9-AF45-F142A651C91F}"/>
    <cellStyle name="Normal 3 37 14 6 2" xfId="27715" xr:uid="{8EFFF5B1-B4B5-472E-A44B-90B5034BF38B}"/>
    <cellStyle name="Normal 3 37 14 6 2 2" xfId="43076" xr:uid="{19F91117-9386-4AF9-B323-B27A426C4195}"/>
    <cellStyle name="Normal 3 37 14 6 3" xfId="35828" xr:uid="{68836976-14E3-4FED-A287-40BA8F4F2A36}"/>
    <cellStyle name="Normal 3 37 14 7" xfId="20552" xr:uid="{BB4FAE42-6257-45B8-AD57-2E600C9E8F7C}"/>
    <cellStyle name="Normal 3 37 14 7 2" xfId="27974" xr:uid="{2E302D92-2729-4B08-A2FC-313C5B56FFE0}"/>
    <cellStyle name="Normal 3 37 14 7 2 2" xfId="43335" xr:uid="{EE07F43D-C3BF-4088-84DD-03B4F97E0078}"/>
    <cellStyle name="Normal 3 37 14 7 3" xfId="36087" xr:uid="{B96314FA-99F8-44B9-AF45-E8AD06241CA7}"/>
    <cellStyle name="Normal 3 37 14 8" xfId="20993" xr:uid="{F4BE6B60-0068-4734-8F50-23C97B23CCF5}"/>
    <cellStyle name="Normal 3 37 14 8 2" xfId="28355" xr:uid="{D072CAC2-A832-4B07-AEBD-5E78C682A582}"/>
    <cellStyle name="Normal 3 37 14 8 2 2" xfId="43716" xr:uid="{8100740D-B898-40BE-B858-3BF6ED429E57}"/>
    <cellStyle name="Normal 3 37 14 8 3" xfId="36468" xr:uid="{6D66B4B8-6051-4BB5-A794-393F20CB0107}"/>
    <cellStyle name="Normal 3 37 14 9" xfId="21959" xr:uid="{F3946F04-7FE2-4D8D-9F18-D9DACF26ACE9}"/>
    <cellStyle name="Normal 3 37 14 9 2" xfId="37320" xr:uid="{B13C77C5-2565-497D-98B2-7EC38FA78BBD}"/>
    <cellStyle name="Normal 3 37 15" xfId="6379" xr:uid="{2001D513-111D-4561-81AC-28DBF61B685D}"/>
    <cellStyle name="Normal 3 37 15 2" xfId="22658" xr:uid="{03F556E8-766C-4EB6-BF9C-D0C0476A122F}"/>
    <cellStyle name="Normal 3 37 15 2 2" xfId="38019" xr:uid="{4B1BFBF3-C586-4869-8B97-0B9D5391B679}"/>
    <cellStyle name="Normal 3 37 15 3" xfId="14966" xr:uid="{6178D098-15D0-4A15-8642-F237263EA2EC}"/>
    <cellStyle name="Normal 3 37 15 3 2" xfId="30771" xr:uid="{91E3E92E-8E80-4EDF-BD5B-C8A8D3B15D46}"/>
    <cellStyle name="Normal 3 37 16" xfId="4354" xr:uid="{F40A8959-F558-4D8B-A5E8-7D92C2911487}"/>
    <cellStyle name="Normal 3 37 16 2" xfId="23169" xr:uid="{C1AB6F34-BF07-4E1F-93FA-D52ED2576983}"/>
    <cellStyle name="Normal 3 37 16 2 2" xfId="38530" xr:uid="{B50D8AB0-F4FC-4274-A7E6-60CB7722B3C3}"/>
    <cellStyle name="Normal 3 37 16 3" xfId="15517" xr:uid="{05025A06-4BC9-4056-9E4C-037AAE86E484}"/>
    <cellStyle name="Normal 3 37 16 3 2" xfId="31282" xr:uid="{F0A78400-5610-448A-B1C4-F756184CC4D6}"/>
    <cellStyle name="Normal 3 37 17" xfId="5534" xr:uid="{4D4A77E5-8D89-4D9D-A6F1-0E10C7224095}"/>
    <cellStyle name="Normal 3 37 17 2" xfId="22991" xr:uid="{4E6E7B50-0A00-4B29-BF04-DAE8B5D9DC1E}"/>
    <cellStyle name="Normal 3 37 17 2 2" xfId="38352" xr:uid="{C4746638-2D19-45F3-A35B-3A26AB071A47}"/>
    <cellStyle name="Normal 3 37 17 3" xfId="15327" xr:uid="{5BBC164F-4E91-4889-B5A4-484CA4C17F9F}"/>
    <cellStyle name="Normal 3 37 17 3 2" xfId="31104" xr:uid="{C01C9153-BB17-49E8-B4B9-46F00BD4D9C6}"/>
    <cellStyle name="Normal 3 37 18" xfId="6889" xr:uid="{364B0FDA-0C0C-4B71-8123-E06FC82DD06F}"/>
    <cellStyle name="Normal 3 37 18 2" xfId="22637" xr:uid="{69595FC6-3961-479D-98E5-74D1125C5F65}"/>
    <cellStyle name="Normal 3 37 18 2 2" xfId="37998" xr:uid="{2A5CBF98-19E6-4043-85A6-D5BB12FA28A3}"/>
    <cellStyle name="Normal 3 37 18 3" xfId="14945" xr:uid="{0AD9319E-F040-4FCD-A949-7239B0D79B22}"/>
    <cellStyle name="Normal 3 37 18 3 2" xfId="30750" xr:uid="{C375BCC3-10D3-4D79-9C8A-978195B8CE01}"/>
    <cellStyle name="Normal 3 37 19" xfId="6986" xr:uid="{BABA69EE-D9FA-4485-A5CD-1E684BF91892}"/>
    <cellStyle name="Normal 3 37 19 2" xfId="27953" xr:uid="{4D0A56DD-EA29-4500-ABD2-D255672E045A}"/>
    <cellStyle name="Normal 3 37 19 2 2" xfId="43314" xr:uid="{3D90E3D0-8866-405F-9D76-717F36E1EC7B}"/>
    <cellStyle name="Normal 3 37 19 3" xfId="20526" xr:uid="{AA8C7A06-5459-4F68-B2B5-7AC9A90F3FEE}"/>
    <cellStyle name="Normal 3 37 19 3 2" xfId="36066" xr:uid="{9E6A09C6-CD00-4F40-90E1-93ACBD62090C}"/>
    <cellStyle name="Normal 3 37 2" xfId="4289" xr:uid="{3A87EBDA-0385-47EF-B03A-ED7B1FE84F26}"/>
    <cellStyle name="Normal 3 37 2 10" xfId="6693" xr:uid="{8B4975BB-418B-45D6-A731-17EFE8CBC23E}"/>
    <cellStyle name="Normal 3 37 2 10 2" xfId="12174" xr:uid="{F56AA770-1AEC-40AC-9BD0-34CE32447397}"/>
    <cellStyle name="Normal 3 37 2 10 2 2" xfId="29395" xr:uid="{538F0E2A-74A5-4B6B-8261-B82BA14A3E56}"/>
    <cellStyle name="Normal 3 37 2 10 2 3" xfId="13038" xr:uid="{2869292D-2082-46E1-B3B3-A0E47C72BD04}"/>
    <cellStyle name="Normal 3 37 2 10 3" xfId="28965" xr:uid="{B1CE9C54-D0FD-451F-B5B1-5627D5B6844C}"/>
    <cellStyle name="Normal 3 37 2 10 4" xfId="12606" xr:uid="{6DF8045A-1059-4C3B-8511-31F97609E65E}"/>
    <cellStyle name="Normal 3 37 2 11" xfId="4512" xr:uid="{F6B8EA7B-8489-40B9-9B7E-239377ACAC8E}"/>
    <cellStyle name="Normal 3 37 2 11 2" xfId="12119" xr:uid="{B9402561-9552-443F-9A44-BF25A319C295}"/>
    <cellStyle name="Normal 3 37 2 11 2 2" xfId="29340" xr:uid="{2D0643EF-A886-454D-92AB-003569AE7508}"/>
    <cellStyle name="Normal 3 37 2 11 2 3" xfId="12983" xr:uid="{52F93AA0-68E8-4395-A6DF-462C4681E5A9}"/>
    <cellStyle name="Normal 3 37 2 11 3" xfId="28910" xr:uid="{39C69112-92C3-4ABC-B9DF-8FE5208D41AF}"/>
    <cellStyle name="Normal 3 37 2 11 4" xfId="12551" xr:uid="{2B0CCA58-A4E7-4C1C-9F53-88E2DA5FE980}"/>
    <cellStyle name="Normal 3 37 2 12" xfId="4971" xr:uid="{676B1F3D-2708-4038-B6B1-E49528B0F5AB}"/>
    <cellStyle name="Normal 3 37 2 12 2" xfId="12133" xr:uid="{F73BD577-156D-4004-A6EF-568B38D9C89D}"/>
    <cellStyle name="Normal 3 37 2 12 2 2" xfId="29354" xr:uid="{1AFC03B6-9FE0-4250-9804-37D294F5B234}"/>
    <cellStyle name="Normal 3 37 2 12 2 3" xfId="12997" xr:uid="{58BC9B1C-91D9-424A-82FF-72CEB9308D29}"/>
    <cellStyle name="Normal 3 37 2 12 3" xfId="28924" xr:uid="{CAD3C812-CA9D-4A0F-BB7D-51AB4CBE76B6}"/>
    <cellStyle name="Normal 3 37 2 12 4" xfId="12565" xr:uid="{169FF695-4A53-4E43-8E0F-E6D4338B3250}"/>
    <cellStyle name="Normal 3 37 2 13" xfId="6584" xr:uid="{72F7D80A-F406-4BD1-903C-00AC3D55E1E4}"/>
    <cellStyle name="Normal 3 37 2 13 2" xfId="12171" xr:uid="{01D2C5FD-4704-4E3F-8163-A6DDA5970D2B}"/>
    <cellStyle name="Normal 3 37 2 13 2 2" xfId="29392" xr:uid="{1FB20686-EAF4-4A43-9782-6D384FBE5300}"/>
    <cellStyle name="Normal 3 37 2 13 2 3" xfId="13035" xr:uid="{D293B637-FA89-470C-9DF1-BEC0B90BC1FA}"/>
    <cellStyle name="Normal 3 37 2 13 3" xfId="28962" xr:uid="{A0F9CB7C-717D-4061-8196-54E42AB15A2A}"/>
    <cellStyle name="Normal 3 37 2 13 4" xfId="12603" xr:uid="{5716CA64-9122-42DF-B462-05560EB7908D}"/>
    <cellStyle name="Normal 3 37 2 14" xfId="6854" xr:uid="{93CD9D61-167B-4860-8C02-A6016205730F}"/>
    <cellStyle name="Normal 3 37 2 14 2" xfId="12191" xr:uid="{F1A85CBE-0809-4117-9EBA-6A75798934ED}"/>
    <cellStyle name="Normal 3 37 2 14 2 2" xfId="29412" xr:uid="{3E02C9FB-BEC2-4CCA-BA64-4CFEC1860B01}"/>
    <cellStyle name="Normal 3 37 2 14 2 3" xfId="13055" xr:uid="{6515DC83-F239-4074-9D28-D244C3010BD7}"/>
    <cellStyle name="Normal 3 37 2 14 3" xfId="28982" xr:uid="{E2327C59-5B3C-47B2-9635-BD2BE002B051}"/>
    <cellStyle name="Normal 3 37 2 14 4" xfId="12623" xr:uid="{FA01246C-2E60-455C-A9B8-2DF260CD4B81}"/>
    <cellStyle name="Normal 3 37 2 15" xfId="6951" xr:uid="{E0A79E7B-2DE5-4A7A-A1C0-38DC7EFF6A06}"/>
    <cellStyle name="Normal 3 37 2 15 2" xfId="12194" xr:uid="{610B3D57-3F7E-48E9-972C-538E50477309}"/>
    <cellStyle name="Normal 3 37 2 15 2 2" xfId="29415" xr:uid="{0A9260DA-2F35-4B9F-9C3A-72DB7D942D32}"/>
    <cellStyle name="Normal 3 37 2 15 2 3" xfId="13058" xr:uid="{A6B0A1E5-3223-4B76-AA91-C236781FEA08}"/>
    <cellStyle name="Normal 3 37 2 15 3" xfId="28985" xr:uid="{B4DF5DE7-8754-4222-A3FD-D1FCF465BA97}"/>
    <cellStyle name="Normal 3 37 2 15 4" xfId="12626" xr:uid="{DB694DA4-70D6-4D5D-9228-678E4EF6AE24}"/>
    <cellStyle name="Normal 3 37 2 16" xfId="7048" xr:uid="{13468931-3F18-4F5B-9335-9F1AD19A270A}"/>
    <cellStyle name="Normal 3 37 2 16 2" xfId="12197" xr:uid="{6BD59D1E-9C7B-4CF3-B126-391E0D41065E}"/>
    <cellStyle name="Normal 3 37 2 16 2 2" xfId="29418" xr:uid="{52277A3A-2250-41D0-8845-8D85875E66B0}"/>
    <cellStyle name="Normal 3 37 2 16 2 3" xfId="13061" xr:uid="{9902B59F-3A27-44ED-A1B8-6862E580CD5D}"/>
    <cellStyle name="Normal 3 37 2 16 3" xfId="28988" xr:uid="{8440AC6C-E6F2-4346-8785-F47356662722}"/>
    <cellStyle name="Normal 3 37 2 16 4" xfId="12629" xr:uid="{7EE59D54-58E6-4A59-9BAD-A9EEE3DA1E7E}"/>
    <cellStyle name="Normal 3 37 2 17" xfId="7144" xr:uid="{EF636996-2BDB-444F-B16C-24E3DAE08FF7}"/>
    <cellStyle name="Normal 3 37 2 17 2" xfId="12200" xr:uid="{88C6BF98-BCF3-43F9-A936-5F35706BC799}"/>
    <cellStyle name="Normal 3 37 2 17 2 2" xfId="29421" xr:uid="{02A0CF4E-A8D6-4D63-BD50-EFEB0CCC9EE3}"/>
    <cellStyle name="Normal 3 37 2 17 2 3" xfId="13064" xr:uid="{F3DD0A3A-DB4E-4C26-84AC-91A16B710A39}"/>
    <cellStyle name="Normal 3 37 2 17 3" xfId="28991" xr:uid="{67DA2C7E-D2BF-4C12-8281-A7AEE4DB2C32}"/>
    <cellStyle name="Normal 3 37 2 17 4" xfId="12632" xr:uid="{CC6FFDD6-30C1-4DFD-A97E-6E352BD0A18A}"/>
    <cellStyle name="Normal 3 37 2 18" xfId="7237" xr:uid="{DFA40DFA-ECE0-4EF8-B0DC-52551CCC089C}"/>
    <cellStyle name="Normal 3 37 2 18 2" xfId="12203" xr:uid="{60E67D03-6DF2-427B-9172-DC4BAEA75AB7}"/>
    <cellStyle name="Normal 3 37 2 18 2 2" xfId="29424" xr:uid="{4E56D327-A11B-4AE1-B30B-8C17CD79FA8C}"/>
    <cellStyle name="Normal 3 37 2 18 2 3" xfId="13067" xr:uid="{B3E5D588-9442-40F8-A892-0355BE81D071}"/>
    <cellStyle name="Normal 3 37 2 18 3" xfId="28994" xr:uid="{05ADE2DA-A87C-43D2-97A9-6F501F59A6B6}"/>
    <cellStyle name="Normal 3 37 2 18 4" xfId="12635" xr:uid="{25F38AC9-5F71-44E2-83F7-D59DB1BB533C}"/>
    <cellStyle name="Normal 3 37 2 19" xfId="7328" xr:uid="{8DB052B9-4997-4B2B-B6CA-A26749C3DD5B}"/>
    <cellStyle name="Normal 3 37 2 19 2" xfId="12206" xr:uid="{818E85F2-1378-44D2-A6D6-8BFE5361EB2E}"/>
    <cellStyle name="Normal 3 37 2 19 2 2" xfId="29427" xr:uid="{768918BA-B985-4984-B883-2F4305906C3A}"/>
    <cellStyle name="Normal 3 37 2 19 2 3" xfId="13070" xr:uid="{F952081E-EA18-4E9C-B387-B61AEB8E5245}"/>
    <cellStyle name="Normal 3 37 2 19 3" xfId="28997" xr:uid="{3CF916E4-F30C-49B3-9B91-35F14AAB8C7B}"/>
    <cellStyle name="Normal 3 37 2 19 4" xfId="12638" xr:uid="{ECC583AA-DA6A-48FB-8030-186B1693E76E}"/>
    <cellStyle name="Normal 3 37 2 2" xfId="4313" xr:uid="{73FE324D-A6D5-4519-A034-C3833A5163FB}"/>
    <cellStyle name="Normal 3 37 2 2 10" xfId="7571" xr:uid="{7CE762ED-2CCE-4D14-AB48-704DA0A18297}"/>
    <cellStyle name="Normal 3 37 2 2 10 2" xfId="24262" xr:uid="{00D9DB33-CE00-4768-B4A3-CFEAB2D075A6}"/>
    <cellStyle name="Normal 3 37 2 2 10 2 2" xfId="39623" xr:uid="{0939A9F7-1104-42AB-A88C-646AB633D509}"/>
    <cellStyle name="Normal 3 37 2 2 10 3" xfId="16702" xr:uid="{1F459A04-7BC3-4446-8CEB-014BFFDF2AC6}"/>
    <cellStyle name="Normal 3 37 2 2 10 3 2" xfId="32375" xr:uid="{E00C28D4-8317-4201-9191-9D266851BE41}"/>
    <cellStyle name="Normal 3 37 2 2 11" xfId="7646" xr:uid="{40D251CA-57C5-4778-A974-5CBF3BCBA6F5}"/>
    <cellStyle name="Normal 3 37 2 2 11 2" xfId="23484" xr:uid="{F9DD0247-5D5D-49BB-8EB3-99F36B943403}"/>
    <cellStyle name="Normal 3 37 2 2 11 2 2" xfId="38845" xr:uid="{5F848D4F-9E79-4DE7-B555-98E879276B09}"/>
    <cellStyle name="Normal 3 37 2 2 11 3" xfId="15857" xr:uid="{458247C2-D870-4769-8B93-C6A096BD425D}"/>
    <cellStyle name="Normal 3 37 2 2 11 3 2" xfId="31597" xr:uid="{9EFB3818-FB9F-4C63-8325-8009736A7CA4}"/>
    <cellStyle name="Normal 3 37 2 2 12" xfId="7716" xr:uid="{025549EA-F340-4B6E-AF7F-1545FDA4F627}"/>
    <cellStyle name="Normal 3 37 2 2 12 2" xfId="23712" xr:uid="{E43D0FD0-A01E-4646-AFD1-F9889F2FCD7A}"/>
    <cellStyle name="Normal 3 37 2 2 12 2 2" xfId="39073" xr:uid="{0EF7E60C-B637-4A1B-8DE6-1022F3938D3C}"/>
    <cellStyle name="Normal 3 37 2 2 12 3" xfId="16106" xr:uid="{C228513B-6EA7-4354-BCBE-26671C827762}"/>
    <cellStyle name="Normal 3 37 2 2 12 3 2" xfId="31825" xr:uid="{FD96E7ED-6C28-4EDB-B5D3-8D1AB758A670}"/>
    <cellStyle name="Normal 3 37 2 2 13" xfId="7784" xr:uid="{8D7BBF25-22FD-4145-832F-C8CDB94BEC16}"/>
    <cellStyle name="Normal 3 37 2 2 13 2" xfId="28133" xr:uid="{5571A0DF-B0DA-43AB-87C3-E632D9F1A0FB}"/>
    <cellStyle name="Normal 3 37 2 2 13 2 2" xfId="43494" xr:uid="{EBAB3247-1F3F-4A5C-8DC0-5DEA4735AC48}"/>
    <cellStyle name="Normal 3 37 2 2 13 3" xfId="20733" xr:uid="{3A65B17C-73BE-4A6D-8421-D2DD6AEC2EFD}"/>
    <cellStyle name="Normal 3 37 2 2 13 3 2" xfId="36246" xr:uid="{8CF26CEE-6BAE-4336-845B-03432C53CBDC}"/>
    <cellStyle name="Normal 3 37 2 2 14" xfId="7849" xr:uid="{C159CCD6-2D0F-44DC-9860-5C8757FDA7AB}"/>
    <cellStyle name="Normal 3 37 2 2 14 2" xfId="28473" xr:uid="{7331765E-809C-48D9-A152-74E2BD6ABDA4}"/>
    <cellStyle name="Normal 3 37 2 2 14 2 2" xfId="43834" xr:uid="{B2F5284B-0306-41E6-9382-6464B1746237}"/>
    <cellStyle name="Normal 3 37 2 2 14 3" xfId="21131" xr:uid="{36075F27-F1CD-4D6E-BDBC-A71534348C8C}"/>
    <cellStyle name="Normal 3 37 2 2 14 3 2" xfId="36586" xr:uid="{841DA88A-F1C0-470F-B8A3-87FD1F0C3193}"/>
    <cellStyle name="Normal 3 37 2 2 15" xfId="7910" xr:uid="{B1F91687-EBD2-4E2E-BE48-7E52D403C883}"/>
    <cellStyle name="Normal 3 37 2 2 15 2" xfId="28710" xr:uid="{732739E0-8AC8-4BA6-9234-E26BFCD43349}"/>
    <cellStyle name="Normal 3 37 2 2 15 2 2" xfId="44071" xr:uid="{A355A534-93F2-4846-9D7C-122FD4EF1906}"/>
    <cellStyle name="Normal 3 37 2 2 15 3" xfId="21420" xr:uid="{6B09A0B4-23E0-4D86-9DE2-DFC871627888}"/>
    <cellStyle name="Normal 3 37 2 2 15 3 2" xfId="36823" xr:uid="{48ED125A-1011-40BE-ADBF-C33A6F71B4CE}"/>
    <cellStyle name="Normal 3 37 2 2 16" xfId="7969" xr:uid="{DF5E1ADB-9FF8-4AB0-85B0-51A390018C4E}"/>
    <cellStyle name="Normal 3 37 2 2 16 2" xfId="28842" xr:uid="{866E6B7B-68A0-4DF0-B695-6BF84B9C619D}"/>
    <cellStyle name="Normal 3 37 2 2 16 2 2" xfId="44203" xr:uid="{CD3949C3-09A1-4B58-8027-03D2C0462AC8}"/>
    <cellStyle name="Normal 3 37 2 2 16 3" xfId="21588" xr:uid="{272B87B3-4547-4E53-A8DA-BFEDCB9A6E44}"/>
    <cellStyle name="Normal 3 37 2 2 16 3 2" xfId="36955" xr:uid="{72925618-D8E4-4A69-9F2A-E5813C208470}"/>
    <cellStyle name="Normal 3 37 2 2 17" xfId="8024" xr:uid="{6D5BCADA-869D-4841-8BF5-1906452792B2}"/>
    <cellStyle name="Normal 3 37 2 2 17 2" xfId="21665" xr:uid="{F3D8B1C3-7FAF-462E-9967-18953CDE7A1C}"/>
    <cellStyle name="Normal 3 37 2 2 17 2 2" xfId="37026" xr:uid="{C3BC4678-F691-4BA8-91FD-A5D63E352C03}"/>
    <cellStyle name="Normal 3 37 2 2 18" xfId="8075" xr:uid="{E8594250-7AEC-4684-A4A6-24789A1CAE98}"/>
    <cellStyle name="Normal 3 37 2 2 19" xfId="8123" xr:uid="{B37CD41C-C77D-4EF9-98F7-99682120C8AA}"/>
    <cellStyle name="Normal 3 37 2 2 2" xfId="6824" xr:uid="{8885496D-4FC3-4568-9D57-973A1D6A76D8}"/>
    <cellStyle name="Normal 3 37 2 2 2 10" xfId="7572" xr:uid="{439E0393-C952-4129-A50A-6C1A670B51B9}"/>
    <cellStyle name="Normal 3 37 2 2 2 10 2" xfId="12213" xr:uid="{F55F0B61-B027-44F6-BAC6-D53FBEF594C5}"/>
    <cellStyle name="Normal 3 37 2 2 2 10 2 2" xfId="29434" xr:uid="{EC938C03-570A-4BF1-9576-517DBD3F1BE6}"/>
    <cellStyle name="Normal 3 37 2 2 2 10 2 3" xfId="13077" xr:uid="{62C504BB-7C6D-43D4-9346-C92B1467DBCF}"/>
    <cellStyle name="Normal 3 37 2 2 2 10 3" xfId="29004" xr:uid="{FBD928F3-09D4-4032-88B9-3ED612251321}"/>
    <cellStyle name="Normal 3 37 2 2 2 10 4" xfId="12645" xr:uid="{949220CC-002C-410A-820F-594C86798393}"/>
    <cellStyle name="Normal 3 37 2 2 2 11" xfId="7647" xr:uid="{12C96765-0DA5-40B0-961F-AE772AD4DE51}"/>
    <cellStyle name="Normal 3 37 2 2 2 11 2" xfId="12216" xr:uid="{AD369EC3-56EF-47C2-8882-2297DEF7D409}"/>
    <cellStyle name="Normal 3 37 2 2 2 11 2 2" xfId="29437" xr:uid="{9688D55A-B612-410E-91E2-8D7D8F1A16CC}"/>
    <cellStyle name="Normal 3 37 2 2 2 11 2 3" xfId="13080" xr:uid="{B1412631-154B-4161-83EA-11B4548FFE9C}"/>
    <cellStyle name="Normal 3 37 2 2 2 11 3" xfId="29007" xr:uid="{A765223C-F698-4C1E-A75E-EBE13CEE9D5F}"/>
    <cellStyle name="Normal 3 37 2 2 2 11 4" xfId="12648" xr:uid="{80ABD242-7006-45D4-8891-E9C9195B043D}"/>
    <cellStyle name="Normal 3 37 2 2 2 12" xfId="7717" xr:uid="{BA4E5453-B00E-415C-9862-FAD4B68EEF0A}"/>
    <cellStyle name="Normal 3 37 2 2 2 12 2" xfId="12219" xr:uid="{EC812CCF-ED10-459A-8460-181E32583132}"/>
    <cellStyle name="Normal 3 37 2 2 2 12 2 2" xfId="29440" xr:uid="{328B0F89-E952-4CD6-BDEC-13CB4FDE8783}"/>
    <cellStyle name="Normal 3 37 2 2 2 12 2 3" xfId="13083" xr:uid="{20778936-C5E8-439E-AB9D-76723E61333F}"/>
    <cellStyle name="Normal 3 37 2 2 2 12 3" xfId="29010" xr:uid="{B3070454-C7AE-4884-807C-0B3AA0BD7A39}"/>
    <cellStyle name="Normal 3 37 2 2 2 12 4" xfId="12651" xr:uid="{3F02FD22-0ADF-4F70-A45F-A23BA49D1AF0}"/>
    <cellStyle name="Normal 3 37 2 2 2 13" xfId="7785" xr:uid="{6030912F-C6B9-4C76-9EB0-C3121EBF59E6}"/>
    <cellStyle name="Normal 3 37 2 2 2 13 2" xfId="12222" xr:uid="{6C40286D-F432-4FCE-8E92-A233A9F2FBA5}"/>
    <cellStyle name="Normal 3 37 2 2 2 13 2 2" xfId="29443" xr:uid="{C3ADFF2C-F3AF-4A34-B594-7BEE9CD97227}"/>
    <cellStyle name="Normal 3 37 2 2 2 13 2 3" xfId="13086" xr:uid="{7B3063A4-0BC8-4A4E-81B2-1A8AB2E4C453}"/>
    <cellStyle name="Normal 3 37 2 2 2 13 3" xfId="29013" xr:uid="{A44F02FC-57D7-4484-A5BC-262F70751BCD}"/>
    <cellStyle name="Normal 3 37 2 2 2 13 4" xfId="12654" xr:uid="{59919DBB-1B9A-4905-BB37-E17F2AA7B68D}"/>
    <cellStyle name="Normal 3 37 2 2 2 14" xfId="7850" xr:uid="{449ED744-899E-4146-9BA6-A88246DCF71C}"/>
    <cellStyle name="Normal 3 37 2 2 2 14 2" xfId="12225" xr:uid="{E6A21451-90CA-491F-82BC-45094649E984}"/>
    <cellStyle name="Normal 3 37 2 2 2 14 2 2" xfId="29446" xr:uid="{D8677DD5-E105-4ED2-A5A4-75361FA0B713}"/>
    <cellStyle name="Normal 3 37 2 2 2 14 2 3" xfId="13089" xr:uid="{D62CEBF2-B148-4880-BE95-3104ED7034CD}"/>
    <cellStyle name="Normal 3 37 2 2 2 14 3" xfId="29016" xr:uid="{EEEFDC53-D62D-47E3-AB82-7BA42CF96D6A}"/>
    <cellStyle name="Normal 3 37 2 2 2 14 4" xfId="12657" xr:uid="{9941BEED-FA03-4D7F-94FF-302348BF54F6}"/>
    <cellStyle name="Normal 3 37 2 2 2 15" xfId="7911" xr:uid="{7AD93577-A9B2-41B6-B4D4-D974B5A17E14}"/>
    <cellStyle name="Normal 3 37 2 2 2 15 2" xfId="12228" xr:uid="{D2622E42-68EC-4D3D-983C-BFDF2AF86888}"/>
    <cellStyle name="Normal 3 37 2 2 2 15 2 2" xfId="29449" xr:uid="{5E77E5A5-B415-411F-B452-B5339CB03E18}"/>
    <cellStyle name="Normal 3 37 2 2 2 15 2 3" xfId="13092" xr:uid="{5FB56159-67FA-414C-AB59-9D20A439599A}"/>
    <cellStyle name="Normal 3 37 2 2 2 15 3" xfId="29019" xr:uid="{CFFFF760-9B62-43C8-9BB0-AF2891145C3F}"/>
    <cellStyle name="Normal 3 37 2 2 2 15 4" xfId="12660" xr:uid="{9A1F23E1-85A3-45B5-8853-01A42120E1AD}"/>
    <cellStyle name="Normal 3 37 2 2 2 16" xfId="7970" xr:uid="{C185D75B-55D8-43D6-9C1F-3FB88608A455}"/>
    <cellStyle name="Normal 3 37 2 2 2 16 2" xfId="12231" xr:uid="{3FE708FA-2F84-4716-B34A-AE191A38E8F1}"/>
    <cellStyle name="Normal 3 37 2 2 2 16 2 2" xfId="29452" xr:uid="{7A4E19D1-E076-4F83-8255-C887EBE1676A}"/>
    <cellStyle name="Normal 3 37 2 2 2 16 2 3" xfId="13095" xr:uid="{EC8409F1-1B0E-4BE1-AB9E-060E31D89B34}"/>
    <cellStyle name="Normal 3 37 2 2 2 16 3" xfId="29022" xr:uid="{C2D68B34-7A3C-4909-82B3-64FC29FE4888}"/>
    <cellStyle name="Normal 3 37 2 2 2 16 4" xfId="12663" xr:uid="{6BFC2A2C-234A-4CD1-A8E5-9D8346F72ECB}"/>
    <cellStyle name="Normal 3 37 2 2 2 17" xfId="8025" xr:uid="{9C281F52-C35B-432A-BE4D-995B44660794}"/>
    <cellStyle name="Normal 3 37 2 2 2 17 2" xfId="12234" xr:uid="{25F72A65-5273-4DF9-8C7C-53EBFABCB60A}"/>
    <cellStyle name="Normal 3 37 2 2 2 17 2 2" xfId="29455" xr:uid="{2E27D78C-E624-4FD5-99E5-91F80ABFAC73}"/>
    <cellStyle name="Normal 3 37 2 2 2 17 2 3" xfId="13098" xr:uid="{C4A82168-E7CD-4C55-AB14-2FD268C20504}"/>
    <cellStyle name="Normal 3 37 2 2 2 17 3" xfId="29025" xr:uid="{2D6EC4AD-FB89-4507-9C7E-B36327474B71}"/>
    <cellStyle name="Normal 3 37 2 2 2 17 4" xfId="12666" xr:uid="{D4C431B4-C777-4C93-B5C8-06E5C30DF2EA}"/>
    <cellStyle name="Normal 3 37 2 2 2 18" xfId="8076" xr:uid="{3C1D15A1-7C3D-47B4-8BC9-D00C97B51FFC}"/>
    <cellStyle name="Normal 3 37 2 2 2 18 2" xfId="12236" xr:uid="{64FA9797-B136-4905-A824-53E87348BCA3}"/>
    <cellStyle name="Normal 3 37 2 2 2 18 2 2" xfId="29457" xr:uid="{8AEAE438-4583-4FE9-853D-452978B4F823}"/>
    <cellStyle name="Normal 3 37 2 2 2 18 2 3" xfId="13100" xr:uid="{0B90B897-391E-4886-BAAA-7B89D0B9EB78}"/>
    <cellStyle name="Normal 3 37 2 2 2 18 3" xfId="29027" xr:uid="{22465A8F-45D9-421A-86FA-8D4D1F17955C}"/>
    <cellStyle name="Normal 3 37 2 2 2 18 4" xfId="12668" xr:uid="{0BAD7A9A-3624-4B3F-90D3-621254DBEBD4}"/>
    <cellStyle name="Normal 3 37 2 2 2 19" xfId="8124" xr:uid="{93569B48-363D-42A6-8C20-C7695B342218}"/>
    <cellStyle name="Normal 3 37 2 2 2 19 2" xfId="12238" xr:uid="{9A1B8D0C-E7A4-403C-ACD9-A6561EA34BA3}"/>
    <cellStyle name="Normal 3 37 2 2 2 19 2 2" xfId="29459" xr:uid="{9D67DED6-85C8-4E2A-BF98-442D55C7CDEB}"/>
    <cellStyle name="Normal 3 37 2 2 2 19 2 3" xfId="13102" xr:uid="{75190EE1-B22C-421A-89EC-702BD4C09347}"/>
    <cellStyle name="Normal 3 37 2 2 2 19 3" xfId="29029" xr:uid="{895180CB-73E2-4FBB-B691-289DBBB90D0C}"/>
    <cellStyle name="Normal 3 37 2 2 2 19 4" xfId="12670" xr:uid="{1985B5FF-71E7-40D1-B7FD-0203CC77A1D8}"/>
    <cellStyle name="Normal 3 37 2 2 2 2" xfId="6825" xr:uid="{109502D5-56B2-4467-B6D2-A856AEDA9EA6}"/>
    <cellStyle name="Normal 3 37 2 2 2 2 10" xfId="12187" xr:uid="{51E54E98-BCF7-4947-8F88-3F159FE37A00}"/>
    <cellStyle name="Normal 3 37 2 2 2 2 10 2" xfId="27828" xr:uid="{525A5E56-BE38-4B82-B57A-95F81AE048C8}"/>
    <cellStyle name="Normal 3 37 2 2 2 2 10 2 2" xfId="43189" xr:uid="{686B7AEC-6D7A-4499-96DF-838AF363990A}"/>
    <cellStyle name="Normal 3 37 2 2 2 2 10 3" xfId="20383" xr:uid="{24419ABC-94D1-4575-91DA-7700B71A074E}"/>
    <cellStyle name="Normal 3 37 2 2 2 2 10 3 2" xfId="35941" xr:uid="{2136F9FC-8F7A-4F7F-9A53-0E08B51EE985}"/>
    <cellStyle name="Normal 3 37 2 2 2 2 10 4" xfId="29408" xr:uid="{0954798A-3F70-4CC9-BFD4-C7D369DF69BE}"/>
    <cellStyle name="Normal 3 37 2 2 2 2 10 5" xfId="13051" xr:uid="{67776DA1-7CD0-4E53-B974-15B0ADEABE29}"/>
    <cellStyle name="Normal 3 37 2 2 2 2 11" xfId="20849" xr:uid="{8769645D-4851-4A9F-890F-3D163E8EBCBF}"/>
    <cellStyle name="Normal 3 37 2 2 2 2 11 2" xfId="28233" xr:uid="{6471ADBA-665F-4B86-8AC5-E6B6F798F3F0}"/>
    <cellStyle name="Normal 3 37 2 2 2 2 11 2 2" xfId="43594" xr:uid="{1C37CFFA-9DA8-452B-A3D9-407E1E84D58F}"/>
    <cellStyle name="Normal 3 37 2 2 2 2 11 3" xfId="36346" xr:uid="{BEA9EB67-403B-47FD-A2D0-4C22AEE90A3D}"/>
    <cellStyle name="Normal 3 37 2 2 2 2 12" xfId="21219" xr:uid="{59C67EC9-7D12-4D5D-ACBA-620063BE392C}"/>
    <cellStyle name="Normal 3 37 2 2 2 2 12 2" xfId="28547" xr:uid="{E8BDF546-9DE1-455D-93AA-9B238E1700E6}"/>
    <cellStyle name="Normal 3 37 2 2 2 2 12 2 2" xfId="43908" xr:uid="{EF420C13-F4FE-4698-80D0-0A2A1A8C81CB}"/>
    <cellStyle name="Normal 3 37 2 2 2 2 12 3" xfId="36660" xr:uid="{F0354DB6-FE80-4487-8999-D82FBFE38244}"/>
    <cellStyle name="Normal 3 37 2 2 2 2 13" xfId="21476" xr:uid="{E3CCDA2B-67B4-4CE6-8E6E-23F60BA79B77}"/>
    <cellStyle name="Normal 3 37 2 2 2 2 13 2" xfId="28758" xr:uid="{C15AF3A8-2F93-4A0E-A343-18CA62B075F0}"/>
    <cellStyle name="Normal 3 37 2 2 2 2 13 2 2" xfId="44119" xr:uid="{42B01EA6-061C-411D-B284-A8FC4D7D24A2}"/>
    <cellStyle name="Normal 3 37 2 2 2 2 13 3" xfId="36871" xr:uid="{015F1824-71C1-49E7-95E2-6EF3E9D86194}"/>
    <cellStyle name="Normal 3 37 2 2 2 2 14" xfId="21676" xr:uid="{351D22C3-3CB8-47F2-8546-A64F3B88DCFA}"/>
    <cellStyle name="Normal 3 37 2 2 2 2 14 2" xfId="37037" xr:uid="{42C4C455-EE64-460A-B669-426030E280BE}"/>
    <cellStyle name="Normal 3 37 2 2 2 2 15" xfId="13490" xr:uid="{52FAD129-9034-4592-9187-000F4CEC68BD}"/>
    <cellStyle name="Normal 3 37 2 2 2 2 15 2" xfId="29788" xr:uid="{75F421C7-BDC7-4981-8A2B-65A4D7C73390}"/>
    <cellStyle name="Normal 3 37 2 2 2 2 16" xfId="28978" xr:uid="{D1F6794D-500A-4C64-A644-A4A021201E58}"/>
    <cellStyle name="Normal 3 37 2 2 2 2 17" xfId="12619" xr:uid="{11147911-148D-4F2A-BCB7-E2DAD6232264}"/>
    <cellStyle name="Normal 3 37 2 2 2 2 2" xfId="10552" xr:uid="{DE1A18DE-C97E-4B62-AE79-077C5DA96C00}"/>
    <cellStyle name="Normal 3 37 2 2 2 2 2 10" xfId="14424" xr:uid="{5323EAFB-4820-456A-9AA1-D46BFD80E12E}"/>
    <cellStyle name="Normal 3 37 2 2 2 2 2 10 2" xfId="30330" xr:uid="{168868D1-71F4-43EF-A0CA-0CC8B023F6F4}"/>
    <cellStyle name="Normal 3 37 2 2 2 2 2 2" xfId="10553" xr:uid="{1A80FF69-C869-4287-B123-33E397BFAE5E}"/>
    <cellStyle name="Normal 3 37 2 2 2 2 2 2 2" xfId="12476" xr:uid="{B7FE6A46-F164-41C4-BC2C-1096A1601760}"/>
    <cellStyle name="Normal 3 37 2 2 2 2 2 2 2 2" xfId="25361" xr:uid="{2BB97AEF-173E-4341-85D0-42A9375A0DCC}"/>
    <cellStyle name="Normal 3 37 2 2 2 2 2 2 2 2 2" xfId="40722" xr:uid="{95FFE964-00E5-4EAA-AB19-1AC21CCF3B9C}"/>
    <cellStyle name="Normal 3 37 2 2 2 2 2 2 2 3" xfId="29697" xr:uid="{3491492F-FCFB-44DF-93A9-456E7D1A5B3E}"/>
    <cellStyle name="Normal 3 37 2 2 2 2 2 2 2 4" xfId="13340" xr:uid="{D9E5C869-2E17-4DF9-ADF1-D6334AFB34E1}"/>
    <cellStyle name="Normal 3 37 2 2 2 2 2 2 3" xfId="17832" xr:uid="{EC7B2ADF-38B8-4208-A92A-43E27AAB69A7}"/>
    <cellStyle name="Normal 3 37 2 2 2 2 2 2 3 2" xfId="33474" xr:uid="{90B5BB9F-CDEC-430C-BC3D-E6FE78757D58}"/>
    <cellStyle name="Normal 3 37 2 2 2 2 2 2 4" xfId="29267" xr:uid="{84026515-B27C-42D7-8971-22803D91CD5C}"/>
    <cellStyle name="Normal 3 37 2 2 2 2 2 2 5" xfId="12908" xr:uid="{0136A0FD-FC8F-4F3B-9DC9-8B8225A39CE2}"/>
    <cellStyle name="Normal 3 37 2 2 2 2 2 3" xfId="10359" xr:uid="{F16A759A-EC02-48EC-BE92-D76E10372935}"/>
    <cellStyle name="Normal 3 37 2 2 2 2 2 3 2" xfId="12451" xr:uid="{9E5B0DB3-C09F-4697-ACF8-C93D6A1A001F}"/>
    <cellStyle name="Normal 3 37 2 2 2 2 2 3 2 2" xfId="26203" xr:uid="{F9111A43-6308-460A-9066-1A568B248F16}"/>
    <cellStyle name="Normal 3 37 2 2 2 2 2 3 2 2 2" xfId="41564" xr:uid="{B47E1E24-29B0-407A-BDA1-F9EB6336360C}"/>
    <cellStyle name="Normal 3 37 2 2 2 2 2 3 2 3" xfId="29672" xr:uid="{43F30CC3-249B-4400-B68C-C2318D68344B}"/>
    <cellStyle name="Normal 3 37 2 2 2 2 2 3 2 4" xfId="13315" xr:uid="{6B6EDC6B-9ACD-40E2-8C7A-F4FA489AAD3C}"/>
    <cellStyle name="Normal 3 37 2 2 2 2 2 3 3" xfId="18677" xr:uid="{0BB793EA-02DF-4F00-95EB-97D96BA15A5E}"/>
    <cellStyle name="Normal 3 37 2 2 2 2 2 3 3 2" xfId="34316" xr:uid="{28AAAC61-872D-474C-9B49-10B6D7AB90D6}"/>
    <cellStyle name="Normal 3 37 2 2 2 2 2 3 4" xfId="29242" xr:uid="{25BA434C-BF79-4F04-A264-68D8BAC4A687}"/>
    <cellStyle name="Normal 3 37 2 2 2 2 2 3 5" xfId="12883" xr:uid="{0292D7C8-13FA-412B-8718-B5A62D6A5F0C}"/>
    <cellStyle name="Normal 3 37 2 2 2 2 2 4" xfId="10488" xr:uid="{76850C59-584C-4A6A-BDAB-D183527BE84C}"/>
    <cellStyle name="Normal 3 37 2 2 2 2 2 4 2" xfId="12464" xr:uid="{E95CC9B7-F4F3-4D82-9027-A95EFBC4F991}"/>
    <cellStyle name="Normal 3 37 2 2 2 2 2 4 2 2" xfId="27039" xr:uid="{D35F3931-66B0-438E-A7E0-EC40EC46014B}"/>
    <cellStyle name="Normal 3 37 2 2 2 2 2 4 2 2 2" xfId="42400" xr:uid="{A97E3C5C-E238-4B63-890C-07DC53842650}"/>
    <cellStyle name="Normal 3 37 2 2 2 2 2 4 2 3" xfId="29685" xr:uid="{B44FA8C5-5C00-4892-8C6F-75606CAC06A3}"/>
    <cellStyle name="Normal 3 37 2 2 2 2 2 4 2 4" xfId="13328" xr:uid="{3DF28FF2-E308-4370-8A30-659FFEDE9BD2}"/>
    <cellStyle name="Normal 3 37 2 2 2 2 2 4 3" xfId="19522" xr:uid="{87C5BAC6-5110-466E-90FF-3118C9181BBE}"/>
    <cellStyle name="Normal 3 37 2 2 2 2 2 4 3 2" xfId="35152" xr:uid="{81201E8A-B3A2-48E4-B49E-6175A84D646D}"/>
    <cellStyle name="Normal 3 37 2 2 2 2 2 4 4" xfId="29255" xr:uid="{6E39C238-D499-4AA1-8A59-80789A9AB02A}"/>
    <cellStyle name="Normal 3 37 2 2 2 2 2 4 5" xfId="12896" xr:uid="{6FD5F149-AE91-40FE-9A7C-62775C4EC400}"/>
    <cellStyle name="Normal 3 37 2 2 2 2 2 5" xfId="10525" xr:uid="{173A7F2D-2174-4EDD-9E95-EE6CFE06A23E}"/>
    <cellStyle name="Normal 3 37 2 2 2 2 2 5 2" xfId="12470" xr:uid="{5E2FB4C2-4430-4DC1-9622-6EE2482729F4}"/>
    <cellStyle name="Normal 3 37 2 2 2 2 2 5 2 2" xfId="23243" xr:uid="{AD63ABDD-EF28-4F60-A8C7-1EF9126F87D8}"/>
    <cellStyle name="Normal 3 37 2 2 2 2 2 5 2 2 2" xfId="38604" xr:uid="{27FA501D-7975-443C-BBF8-F079DE9E9BAC}"/>
    <cellStyle name="Normal 3 37 2 2 2 2 2 5 2 3" xfId="29691" xr:uid="{1BD99AC3-B4D8-45E5-B6E6-ADA944170EE0}"/>
    <cellStyle name="Normal 3 37 2 2 2 2 2 5 2 4" xfId="13334" xr:uid="{DA48A527-AAF4-406F-9978-BBAC3C4C28F8}"/>
    <cellStyle name="Normal 3 37 2 2 2 2 2 5 3" xfId="15598" xr:uid="{183F1CB3-DB4F-4BAF-B2BC-0773EAEECEBC}"/>
    <cellStyle name="Normal 3 37 2 2 2 2 2 5 3 2" xfId="31356" xr:uid="{0197BCD1-38E4-4DF5-A1EC-0DB7DD37AD3F}"/>
    <cellStyle name="Normal 3 37 2 2 2 2 2 5 4" xfId="29261" xr:uid="{66EFD666-7B14-4CC0-BC8A-56C6D83870AF}"/>
    <cellStyle name="Normal 3 37 2 2 2 2 2 5 5" xfId="12902" xr:uid="{7CEE7070-58B7-4DC0-AEAF-21A5C6EA2936}"/>
    <cellStyle name="Normal 3 37 2 2 2 2 2 6" xfId="10541" xr:uid="{5C8747D7-8AFE-40ED-87A1-2A35AF405422}"/>
    <cellStyle name="Normal 3 37 2 2 2 2 2 6 2" xfId="12474" xr:uid="{F5B1C58D-8119-47BB-A63C-E8285FA2F5FC}"/>
    <cellStyle name="Normal 3 37 2 2 2 2 2 6 2 2" xfId="27688" xr:uid="{163CDAAF-EBB2-49FF-9D2B-0E600F46BA10}"/>
    <cellStyle name="Normal 3 37 2 2 2 2 2 6 2 2 2" xfId="43049" xr:uid="{92DBF7D4-C3EE-4780-9EEA-E90A4476BB09}"/>
    <cellStyle name="Normal 3 37 2 2 2 2 2 6 2 3" xfId="29695" xr:uid="{43999009-0A0C-45F3-BC51-E9CD5841FDE0}"/>
    <cellStyle name="Normal 3 37 2 2 2 2 2 6 2 4" xfId="13338" xr:uid="{BDF72524-BDEF-4779-886A-F64843FE05BC}"/>
    <cellStyle name="Normal 3 37 2 2 2 2 2 6 3" xfId="20225" xr:uid="{F510E79B-6B3C-491E-9F8B-185F7C7E0F62}"/>
    <cellStyle name="Normal 3 37 2 2 2 2 2 6 3 2" xfId="35801" xr:uid="{5E1EF45E-E45B-42A2-B30F-7506A1582E4E}"/>
    <cellStyle name="Normal 3 37 2 2 2 2 2 6 4" xfId="29265" xr:uid="{296E5852-8032-497B-876F-52E7ADE89891}"/>
    <cellStyle name="Normal 3 37 2 2 2 2 2 6 5" xfId="12906" xr:uid="{5558B1B5-D097-4A3B-B6B9-AC1626580E8A}"/>
    <cellStyle name="Normal 3 37 2 2 2 2 2 7" xfId="10511" xr:uid="{DBE08CA7-3A4B-439A-89FD-3DFC83A6E4CF}"/>
    <cellStyle name="Normal 3 37 2 2 2 2 2 7 2" xfId="12468" xr:uid="{938B5B3C-13A7-41DB-BC15-E75BFE044198}"/>
    <cellStyle name="Normal 3 37 2 2 2 2 2 7 2 2" xfId="27540" xr:uid="{201CBF44-D485-4E6F-BC68-F8BBC8CEF7EE}"/>
    <cellStyle name="Normal 3 37 2 2 2 2 2 7 2 2 2" xfId="42901" xr:uid="{07725798-2898-4277-8F9F-7B712AFA8EA7}"/>
    <cellStyle name="Normal 3 37 2 2 2 2 2 7 2 3" xfId="29689" xr:uid="{8F1DF3F4-2AFA-4958-AD39-35FDBCE8629D}"/>
    <cellStyle name="Normal 3 37 2 2 2 2 2 7 2 4" xfId="13332" xr:uid="{15E9CB15-E11B-4A0C-ACE7-856E785256DC}"/>
    <cellStyle name="Normal 3 37 2 2 2 2 2 7 3" xfId="20055" xr:uid="{03748546-7C30-4B0F-87B0-C959F82ED2E9}"/>
    <cellStyle name="Normal 3 37 2 2 2 2 2 7 3 2" xfId="35653" xr:uid="{17C1BF3E-AC9E-4AB8-84CA-1814B572914A}"/>
    <cellStyle name="Normal 3 37 2 2 2 2 2 7 4" xfId="29259" xr:uid="{08ACD95F-7232-4BDA-8F7E-EAEB1942159A}"/>
    <cellStyle name="Normal 3 37 2 2 2 2 2 7 5" xfId="12900" xr:uid="{2053E1D5-48DD-4414-B717-C24B1D6CC0A4}"/>
    <cellStyle name="Normal 3 37 2 2 2 2 2 8" xfId="10532" xr:uid="{D31F8552-AE49-4D6B-B54F-90621EE5882E}"/>
    <cellStyle name="Normal 3 37 2 2 2 2 2 8 2" xfId="12473" xr:uid="{29114435-9318-4AAC-A385-31D33E9C1082}"/>
    <cellStyle name="Normal 3 37 2 2 2 2 2 8 2 2" xfId="23801" xr:uid="{DD710D88-2E5F-4D11-A2A3-7C2531A33A9A}"/>
    <cellStyle name="Normal 3 37 2 2 2 2 2 8 2 2 2" xfId="39162" xr:uid="{B15D3325-F153-4FFC-9F47-989C7CAC92D6}"/>
    <cellStyle name="Normal 3 37 2 2 2 2 2 8 2 3" xfId="29694" xr:uid="{4024B77E-EFB6-48E1-AB9F-A439DB4FE968}"/>
    <cellStyle name="Normal 3 37 2 2 2 2 2 8 2 4" xfId="13337" xr:uid="{5EFAA461-1153-4DAD-9099-CD3BE0588A6F}"/>
    <cellStyle name="Normal 3 37 2 2 2 2 2 8 3" xfId="16204" xr:uid="{413AE7ED-8372-4C8A-A2E2-76DE36AB523C}"/>
    <cellStyle name="Normal 3 37 2 2 2 2 2 8 3 2" xfId="31914" xr:uid="{9CD1B4FB-8CF4-45E1-B87C-06DBFB1C1CB6}"/>
    <cellStyle name="Normal 3 37 2 2 2 2 2 8 4" xfId="29264" xr:uid="{71CE1CC7-0C34-46D7-99CA-310045662B50}"/>
    <cellStyle name="Normal 3 37 2 2 2 2 2 8 5" xfId="12905" xr:uid="{07C36001-952D-41AD-9C4B-D05601391F45}"/>
    <cellStyle name="Normal 3 37 2 2 2 2 2 9" xfId="10479" xr:uid="{1EB51A58-E719-4167-B00F-0FDC92B894CE}"/>
    <cellStyle name="Normal 3 37 2 2 2 2 2 9 2" xfId="12463" xr:uid="{F3E5636B-CAF7-44EA-BF96-9B88A79D936D}"/>
    <cellStyle name="Normal 3 37 2 2 2 2 2 9 2 2" xfId="29684" xr:uid="{1AEE982A-55B8-4FF1-B922-816AB54D32C4}"/>
    <cellStyle name="Normal 3 37 2 2 2 2 2 9 2 3" xfId="13327" xr:uid="{87443480-6CCB-48B9-AE7E-1F07AB9C616E}"/>
    <cellStyle name="Normal 3 37 2 2 2 2 2 9 3" xfId="22218" xr:uid="{EF640059-6C87-4760-A2F7-28C65E5B7982}"/>
    <cellStyle name="Normal 3 37 2 2 2 2 2 9 3 2" xfId="37579" xr:uid="{DFC690D5-5F07-44B0-A6BD-BD97C8AD5419}"/>
    <cellStyle name="Normal 3 37 2 2 2 2 2 9 4" xfId="29254" xr:uid="{DEB942C3-34EF-49C2-B118-27AE4D58AF89}"/>
    <cellStyle name="Normal 3 37 2 2 2 2 2 9 5" xfId="12895" xr:uid="{47F45639-41B1-4A0E-A968-57DA6DAD9EE2}"/>
    <cellStyle name="Normal 3 37 2 2 2 2 3" xfId="10514" xr:uid="{3E0E1B71-1149-47E3-9770-8DB84C1789DB}"/>
    <cellStyle name="Normal 3 37 2 2 2 2 3 10" xfId="13969" xr:uid="{8198DA33-6541-43B0-959B-DA20C2C2EFD7}"/>
    <cellStyle name="Normal 3 37 2 2 2 2 3 10 2" xfId="30032" xr:uid="{40C6C029-D83E-4E3F-AD42-770FDC12D9C9}"/>
    <cellStyle name="Normal 3 37 2 2 2 2 3 2" xfId="17433" xr:uid="{C34EF52F-919A-4936-8A89-396B74F0F34E}"/>
    <cellStyle name="Normal 3 37 2 2 2 2 3 2 2" xfId="24966" xr:uid="{7A270CF0-C073-4BEF-B862-469C13928D6F}"/>
    <cellStyle name="Normal 3 37 2 2 2 2 3 2 2 2" xfId="40327" xr:uid="{EF746253-6F10-447E-A6D8-7556CBAD62AF}"/>
    <cellStyle name="Normal 3 37 2 2 2 2 3 2 3" xfId="33079" xr:uid="{C883CDB0-25C2-46F8-A101-5835BDFEA8D8}"/>
    <cellStyle name="Normal 3 37 2 2 2 2 3 3" xfId="18286" xr:uid="{A09131F4-9A0B-413F-A89A-3CC28CC3FD71}"/>
    <cellStyle name="Normal 3 37 2 2 2 2 3 3 2" xfId="25815" xr:uid="{6024CE0E-9CB9-4482-8B53-3C7320D4628B}"/>
    <cellStyle name="Normal 3 37 2 2 2 2 3 3 2 2" xfId="41176" xr:uid="{0FD25420-4A68-4E77-9BC7-54DC08193589}"/>
    <cellStyle name="Normal 3 37 2 2 2 2 3 3 3" xfId="33928" xr:uid="{AEC9E947-9EE8-48F5-AF3C-FA618865CCFB}"/>
    <cellStyle name="Normal 3 37 2 2 2 2 3 4" xfId="19138" xr:uid="{FC0D8DDF-C17E-4067-A84A-1A97723734B0}"/>
    <cellStyle name="Normal 3 37 2 2 2 2 3 4 2" xfId="26660" xr:uid="{256EED8F-C47A-42A1-B4E0-B11310A68A09}"/>
    <cellStyle name="Normal 3 37 2 2 2 2 3 4 2 2" xfId="42021" xr:uid="{4A8A54FC-0CAD-4329-B122-E9F73368CD75}"/>
    <cellStyle name="Normal 3 37 2 2 2 2 3 4 3" xfId="34773" xr:uid="{EE909657-2BE8-4204-903F-992EEF51CCCB}"/>
    <cellStyle name="Normal 3 37 2 2 2 2 3 5" xfId="16123" xr:uid="{2C1BE801-F6C7-4FC1-BB76-D19422A5AAE3}"/>
    <cellStyle name="Normal 3 37 2 2 2 2 3 5 2" xfId="23726" xr:uid="{FB962507-40FF-47DF-94E4-ED0AF637FE9D}"/>
    <cellStyle name="Normal 3 37 2 2 2 2 3 5 2 2" xfId="39087" xr:uid="{8D3C6A02-1CCA-4172-BEA6-0AC25A301214}"/>
    <cellStyle name="Normal 3 37 2 2 2 2 3 5 3" xfId="31839" xr:uid="{D302C478-AA23-4596-9AC8-9517A022B6CE}"/>
    <cellStyle name="Normal 3 37 2 2 2 2 3 6" xfId="20169" xr:uid="{FA3C1B3F-16FF-4DA3-A704-4607EB17791C}"/>
    <cellStyle name="Normal 3 37 2 2 2 2 3 6 2" xfId="27639" xr:uid="{981250E2-EA23-4DE8-916A-E541BFBA9990}"/>
    <cellStyle name="Normal 3 37 2 2 2 2 3 6 2 2" xfId="43000" xr:uid="{B6B37E16-4A87-4452-AFEE-746B1F7CB00E}"/>
    <cellStyle name="Normal 3 37 2 2 2 2 3 6 3" xfId="35752" xr:uid="{A4831FCA-6707-4F13-8332-97D4B59173A5}"/>
    <cellStyle name="Normal 3 37 2 2 2 2 3 7" xfId="20432" xr:uid="{95919120-CA52-4007-B4F2-03ECA9257803}"/>
    <cellStyle name="Normal 3 37 2 2 2 2 3 7 2" xfId="27870" xr:uid="{213386C5-64A9-484A-966B-F537E358536C}"/>
    <cellStyle name="Normal 3 37 2 2 2 2 3 7 2 2" xfId="43231" xr:uid="{2A5B2F61-5EF2-42DE-BC07-B66C97A1EDE8}"/>
    <cellStyle name="Normal 3 37 2 2 2 2 3 7 3" xfId="35983" xr:uid="{37269FF3-CFFD-45A6-96F4-8F68C81BEF05}"/>
    <cellStyle name="Normal 3 37 2 2 2 2 3 8" xfId="20889" xr:uid="{E889F441-B6FF-42A9-973B-449EA434057B}"/>
    <cellStyle name="Normal 3 37 2 2 2 2 3 8 2" xfId="28267" xr:uid="{C443896E-D25D-4722-A6C6-61555C25C054}"/>
    <cellStyle name="Normal 3 37 2 2 2 2 3 8 2 2" xfId="43628" xr:uid="{B975D70A-EFB5-43DF-B875-86AEBA83379A}"/>
    <cellStyle name="Normal 3 37 2 2 2 2 3 8 3" xfId="36380" xr:uid="{7D04834D-6330-45BF-8355-3B45BE5B5A8D}"/>
    <cellStyle name="Normal 3 37 2 2 2 2 3 9" xfId="21920" xr:uid="{15F9AD93-5D95-4C33-9BFB-8EDF2A826491}"/>
    <cellStyle name="Normal 3 37 2 2 2 2 3 9 2" xfId="37281" xr:uid="{D647C9E1-495C-42E9-8166-4C2B28421BDF}"/>
    <cellStyle name="Normal 3 37 2 2 2 2 4" xfId="10357" xr:uid="{0BE1D160-2745-4107-9B90-41A47CDB3667}"/>
    <cellStyle name="Normal 3 37 2 2 2 2 4 10" xfId="13903" xr:uid="{CD5E96C0-A602-47A6-A043-7EE5ED57550C}"/>
    <cellStyle name="Normal 3 37 2 2 2 2 4 10 2" xfId="29991" xr:uid="{23DAF739-A236-4EF3-8BA6-99B1045223A5}"/>
    <cellStyle name="Normal 3 37 2 2 2 2 4 2" xfId="17375" xr:uid="{7169E678-956B-4436-ABF3-249ECED4C8AA}"/>
    <cellStyle name="Normal 3 37 2 2 2 2 4 2 2" xfId="24908" xr:uid="{CB724980-3831-407A-9655-96788E868863}"/>
    <cellStyle name="Normal 3 37 2 2 2 2 4 2 2 2" xfId="40269" xr:uid="{C242B7D1-3D54-4FDE-878F-005B9A87A9F1}"/>
    <cellStyle name="Normal 3 37 2 2 2 2 4 2 3" xfId="33021" xr:uid="{47C7F48F-83DD-475B-9C19-B3EDB3290453}"/>
    <cellStyle name="Normal 3 37 2 2 2 2 4 3" xfId="18232" xr:uid="{BB16112B-0277-4D72-8C38-AF1F448E0AA1}"/>
    <cellStyle name="Normal 3 37 2 2 2 2 4 3 2" xfId="25761" xr:uid="{C032FE93-2955-4A55-8F05-753DC20D5F20}"/>
    <cellStyle name="Normal 3 37 2 2 2 2 4 3 2 2" xfId="41122" xr:uid="{611C708A-A776-4CE5-8A99-AD051F61E89A}"/>
    <cellStyle name="Normal 3 37 2 2 2 2 4 3 3" xfId="33874" xr:uid="{DB737F23-92DD-4228-900F-ECA23C88BDD1}"/>
    <cellStyle name="Normal 3 37 2 2 2 2 4 4" xfId="19081" xr:uid="{64359452-D229-4BE5-AE39-605568E34B30}"/>
    <cellStyle name="Normal 3 37 2 2 2 2 4 4 2" xfId="26605" xr:uid="{4A7DDF6F-A491-4AA8-AD9D-2970EC9AC493}"/>
    <cellStyle name="Normal 3 37 2 2 2 2 4 4 2 2" xfId="41966" xr:uid="{E01E9685-5597-4780-982A-722391D0684C}"/>
    <cellStyle name="Normal 3 37 2 2 2 2 4 4 3" xfId="34718" xr:uid="{39E72F98-7B1F-493B-AB94-59CBBDAD3C38}"/>
    <cellStyle name="Normal 3 37 2 2 2 2 4 5" xfId="15369" xr:uid="{E517A532-426C-4D00-B0BB-33A931B4A2F2}"/>
    <cellStyle name="Normal 3 37 2 2 2 2 4 5 2" xfId="23032" xr:uid="{FBEDF247-593E-4FB0-8539-A2931C0D8B53}"/>
    <cellStyle name="Normal 3 37 2 2 2 2 4 5 2 2" xfId="38393" xr:uid="{A702D471-708B-4A40-9FC0-2278C30C52D0}"/>
    <cellStyle name="Normal 3 37 2 2 2 2 4 5 3" xfId="31145" xr:uid="{31C469A6-1E84-44A9-90D0-DAD96E856074}"/>
    <cellStyle name="Normal 3 37 2 2 2 2 4 6" xfId="16344" xr:uid="{CD3549C6-68A9-4E1A-973D-E6EF966093D6}"/>
    <cellStyle name="Normal 3 37 2 2 2 2 4 6 2" xfId="23932" xr:uid="{4BB4D780-B25F-41DB-847E-7E6DFCD79160}"/>
    <cellStyle name="Normal 3 37 2 2 2 2 4 6 2 2" xfId="39293" xr:uid="{1A3907DC-3168-49ED-B3DB-6ED963E844E4}"/>
    <cellStyle name="Normal 3 37 2 2 2 2 4 6 3" xfId="32045" xr:uid="{F4205501-A24F-4AC7-8A23-E0A1A46B170A}"/>
    <cellStyle name="Normal 3 37 2 2 2 2 4 7" xfId="15697" xr:uid="{AE2DBE3A-B571-43E0-9E22-FA7E747D3855}"/>
    <cellStyle name="Normal 3 37 2 2 2 2 4 7 2" xfId="23337" xr:uid="{766382D9-A2CA-4F06-8D45-FBE7908441E1}"/>
    <cellStyle name="Normal 3 37 2 2 2 2 4 7 2 2" xfId="38698" xr:uid="{099B3D45-A5D3-46C7-8747-67F750F44137}"/>
    <cellStyle name="Normal 3 37 2 2 2 2 4 7 3" xfId="31450" xr:uid="{62A6FF55-0C09-4676-9E2B-4B954108CBCA}"/>
    <cellStyle name="Normal 3 37 2 2 2 2 4 8" xfId="15461" xr:uid="{D462CD44-CED9-4264-94E1-12E25E9330C6}"/>
    <cellStyle name="Normal 3 37 2 2 2 2 4 8 2" xfId="23120" xr:uid="{7B289134-D94A-487C-A26B-F1B8E15EC68C}"/>
    <cellStyle name="Normal 3 37 2 2 2 2 4 8 2 2" xfId="38481" xr:uid="{9FD1A733-CFFA-466D-8280-4AC4F9E4D4FE}"/>
    <cellStyle name="Normal 3 37 2 2 2 2 4 8 3" xfId="31233" xr:uid="{46D01E0D-3490-45CB-A09A-352B72F5B92B}"/>
    <cellStyle name="Normal 3 37 2 2 2 2 4 9" xfId="21879" xr:uid="{0019DDA2-C13E-40C6-9032-C09D8306BAC7}"/>
    <cellStyle name="Normal 3 37 2 2 2 2 4 9 2" xfId="37240" xr:uid="{DF6BC02A-74FF-496D-B83D-F46D1320840F}"/>
    <cellStyle name="Normal 3 37 2 2 2 2 5" xfId="10459" xr:uid="{89800806-6BAE-4EB1-8D77-4F4C427BF606}"/>
    <cellStyle name="Normal 3 37 2 2 2 2 5 10" xfId="14439" xr:uid="{86A2C205-C9A8-4A4C-ABA0-F6A0C4046A34}"/>
    <cellStyle name="Normal 3 37 2 2 2 2 5 10 2" xfId="30345" xr:uid="{CAD8817D-EA60-4399-BF4A-F51F6D806A44}"/>
    <cellStyle name="Normal 3 37 2 2 2 2 5 2" xfId="17847" xr:uid="{277459D3-7192-42D6-B8F7-38A1E294B765}"/>
    <cellStyle name="Normal 3 37 2 2 2 2 5 2 2" xfId="25376" xr:uid="{A1E340AD-83F9-4B5C-8556-D6C4195C4DA2}"/>
    <cellStyle name="Normal 3 37 2 2 2 2 5 2 2 2" xfId="40737" xr:uid="{438CAD0E-175D-4BFA-8714-5EEE3C61D93E}"/>
    <cellStyle name="Normal 3 37 2 2 2 2 5 2 3" xfId="33489" xr:uid="{FDACEA56-DEDD-4110-A583-2868E7B345F9}"/>
    <cellStyle name="Normal 3 37 2 2 2 2 5 3" xfId="18692" xr:uid="{1FAA3A82-9CB0-422F-9035-0C62E8445FA1}"/>
    <cellStyle name="Normal 3 37 2 2 2 2 5 3 2" xfId="26218" xr:uid="{938C6B39-AF21-481D-BA89-C4DC8FE5DD8C}"/>
    <cellStyle name="Normal 3 37 2 2 2 2 5 3 2 2" xfId="41579" xr:uid="{65085CCC-734E-4CA6-964E-D19DF3386A8E}"/>
    <cellStyle name="Normal 3 37 2 2 2 2 5 3 3" xfId="34331" xr:uid="{B5AE46A9-B804-40C3-8203-711967AA09AC}"/>
    <cellStyle name="Normal 3 37 2 2 2 2 5 4" xfId="19537" xr:uid="{D4AEC619-C5DE-441B-BEBB-0CA937CF39BE}"/>
    <cellStyle name="Normal 3 37 2 2 2 2 5 4 2" xfId="27054" xr:uid="{5336E0F6-E34B-4BBE-837E-2C77185D3F3E}"/>
    <cellStyle name="Normal 3 37 2 2 2 2 5 4 2 2" xfId="42415" xr:uid="{49F65E08-745F-49D0-8F07-5E8800CF3495}"/>
    <cellStyle name="Normal 3 37 2 2 2 2 5 4 3" xfId="35167" xr:uid="{87E97992-FA63-4134-BEAA-08AA6DDFB250}"/>
    <cellStyle name="Normal 3 37 2 2 2 2 5 5" xfId="15052" xr:uid="{60094111-3293-4728-AF02-696D39CE5450}"/>
    <cellStyle name="Normal 3 37 2 2 2 2 5 5 2" xfId="22740" xr:uid="{A9C1224C-553D-4022-BCAC-E6EE5ED5CBB8}"/>
    <cellStyle name="Normal 3 37 2 2 2 2 5 5 2 2" xfId="38101" xr:uid="{D37D7419-E0B3-4BF3-91F7-E25924FA70D5}"/>
    <cellStyle name="Normal 3 37 2 2 2 2 5 5 3" xfId="30853" xr:uid="{FC169D2A-0A5E-49FE-8AB4-1CC29995D700}"/>
    <cellStyle name="Normal 3 37 2 2 2 2 5 6" xfId="16104" xr:uid="{26EA4BFC-C121-4CDB-813F-FBA52D5E80EA}"/>
    <cellStyle name="Normal 3 37 2 2 2 2 5 6 2" xfId="23710" xr:uid="{DFA114C8-5BA2-482E-A2E5-FE175F0D853D}"/>
    <cellStyle name="Normal 3 37 2 2 2 2 5 6 2 2" xfId="39071" xr:uid="{4D523666-1CC7-4A55-9AC0-FAD5656DCBD5}"/>
    <cellStyle name="Normal 3 37 2 2 2 2 5 6 3" xfId="31823" xr:uid="{E371D48C-C69C-443F-864D-6EBF45F19520}"/>
    <cellStyle name="Normal 3 37 2 2 2 2 5 7" xfId="15477" xr:uid="{C0F4A82D-33D1-445F-9AAF-A3F088714B1C}"/>
    <cellStyle name="Normal 3 37 2 2 2 2 5 7 2" xfId="23134" xr:uid="{650E563C-EB2D-45BB-9ACB-9C9E08E37BD8}"/>
    <cellStyle name="Normal 3 37 2 2 2 2 5 7 2 2" xfId="38495" xr:uid="{28014445-61E1-44AB-B2A3-09DF7D654752}"/>
    <cellStyle name="Normal 3 37 2 2 2 2 5 7 3" xfId="31247" xr:uid="{1F145A27-B910-4D23-8AFF-279BD764DADF}"/>
    <cellStyle name="Normal 3 37 2 2 2 2 5 8" xfId="15559" xr:uid="{D6C63730-601C-4526-8F27-6E0169375F2E}"/>
    <cellStyle name="Normal 3 37 2 2 2 2 5 8 2" xfId="23208" xr:uid="{E1F0F1AE-F96C-4A9B-B34B-CDEEE2B257C2}"/>
    <cellStyle name="Normal 3 37 2 2 2 2 5 8 2 2" xfId="38569" xr:uid="{1EBB9CC7-EE9F-4C5F-948A-851153CA307D}"/>
    <cellStyle name="Normal 3 37 2 2 2 2 5 8 3" xfId="31321" xr:uid="{CEC0A707-5B83-49EA-BB0E-F2744DC74CEE}"/>
    <cellStyle name="Normal 3 37 2 2 2 2 5 9" xfId="22233" xr:uid="{A9820324-1E85-4CA8-825E-3E1759E33BE8}"/>
    <cellStyle name="Normal 3 37 2 2 2 2 5 9 2" xfId="37594" xr:uid="{4D8CCC9A-B459-46FC-BEA1-15AAF0FD717A}"/>
    <cellStyle name="Normal 3 37 2 2 2 2 6" xfId="10419" xr:uid="{B2E72943-57F7-48C2-BE1A-051D698EFD8E}"/>
    <cellStyle name="Normal 3 37 2 2 2 2 6 10" xfId="14305" xr:uid="{CE7D98C6-3D8A-4CCA-97D0-F1459D1293B8}"/>
    <cellStyle name="Normal 3 37 2 2 2 2 6 10 2" xfId="30255" xr:uid="{3EEBC1AA-3697-44AC-895B-7985EE2795D2}"/>
    <cellStyle name="Normal 3 37 2 2 2 2 6 2" xfId="17727" xr:uid="{C0D93AE3-7F7C-4B6C-B25D-98BA2F1DDA2F}"/>
    <cellStyle name="Normal 3 37 2 2 2 2 6 2 2" xfId="25259" xr:uid="{C66E2F62-A865-43A8-823E-01F9CAE3154C}"/>
    <cellStyle name="Normal 3 37 2 2 2 2 6 2 2 2" xfId="40620" xr:uid="{E34BCA7F-3C70-4A26-A77E-B03D973C9612}"/>
    <cellStyle name="Normal 3 37 2 2 2 2 6 2 3" xfId="33372" xr:uid="{1F1E6B17-A07C-40E0-BB08-11F8BDA6D908}"/>
    <cellStyle name="Normal 3 37 2 2 2 2 6 3" xfId="18573" xr:uid="{FBD9E147-60A2-4479-9567-8BEF168BD12D}"/>
    <cellStyle name="Normal 3 37 2 2 2 2 6 3 2" xfId="26099" xr:uid="{2AF1DDCD-4569-44A0-9A9D-6C2F2B94ED3E}"/>
    <cellStyle name="Normal 3 37 2 2 2 2 6 3 2 2" xfId="41460" xr:uid="{C3BEABEA-572C-4624-9BFD-BB75E5E809D3}"/>
    <cellStyle name="Normal 3 37 2 2 2 2 6 3 3" xfId="34212" xr:uid="{EDD66CCF-4F47-4B23-9BB0-F2A85D38A8A4}"/>
    <cellStyle name="Normal 3 37 2 2 2 2 6 4" xfId="19419" xr:uid="{0C4EA699-71ED-4ACA-B99D-0D71FF399109}"/>
    <cellStyle name="Normal 3 37 2 2 2 2 6 4 2" xfId="26937" xr:uid="{1D74BFAF-0E63-427A-B19D-0B9366E69821}"/>
    <cellStyle name="Normal 3 37 2 2 2 2 6 4 2 2" xfId="42298" xr:uid="{7E096B20-AB37-443B-91F0-42BD3833871C}"/>
    <cellStyle name="Normal 3 37 2 2 2 2 6 4 3" xfId="35050" xr:uid="{BFD0427F-C689-4DBF-9F8A-1F6B25138081}"/>
    <cellStyle name="Normal 3 37 2 2 2 2 6 5" xfId="16184" xr:uid="{B605D000-FBE9-46C3-84FF-8FDA3E6F49D1}"/>
    <cellStyle name="Normal 3 37 2 2 2 2 6 5 2" xfId="23784" xr:uid="{584FF286-93C7-41B8-A77F-BA37C9E21A28}"/>
    <cellStyle name="Normal 3 37 2 2 2 2 6 5 2 2" xfId="39145" xr:uid="{C9199378-C9E4-4624-A0BB-8F80B4D622E0}"/>
    <cellStyle name="Normal 3 37 2 2 2 2 6 5 3" xfId="31897" xr:uid="{94D84B7D-49D3-498A-853B-ED54743F8C93}"/>
    <cellStyle name="Normal 3 37 2 2 2 2 6 6" xfId="16847" xr:uid="{CC1AFB83-D4CC-4ED8-9AE7-AB612EBD24A2}"/>
    <cellStyle name="Normal 3 37 2 2 2 2 6 6 2" xfId="24398" xr:uid="{D217E9EA-6CD4-4497-9CA4-B5FDE39E29D6}"/>
    <cellStyle name="Normal 3 37 2 2 2 2 6 6 2 2" xfId="39759" xr:uid="{C269330E-CA4C-477B-9527-8D9864ECAF33}"/>
    <cellStyle name="Normal 3 37 2 2 2 2 6 6 3" xfId="32511" xr:uid="{2B102851-761D-4CA9-8367-D16042DBD331}"/>
    <cellStyle name="Normal 3 37 2 2 2 2 6 7" xfId="15491" xr:uid="{A510555E-BBE3-4CA6-9395-C80A5425B2AF}"/>
    <cellStyle name="Normal 3 37 2 2 2 2 6 7 2" xfId="23145" xr:uid="{E655790D-AD22-4D98-9D40-21DAF107008F}"/>
    <cellStyle name="Normal 3 37 2 2 2 2 6 7 2 2" xfId="38506" xr:uid="{203E9ABD-75B1-49A4-AAC4-D1284C02A6C1}"/>
    <cellStyle name="Normal 3 37 2 2 2 2 6 7 3" xfId="31258" xr:uid="{E339B072-41C9-444E-BDE7-180324261AC5}"/>
    <cellStyle name="Normal 3 37 2 2 2 2 6 8" xfId="16037" xr:uid="{1D97EA8B-3D49-4FE6-8A68-54A39AD48E13}"/>
    <cellStyle name="Normal 3 37 2 2 2 2 6 8 2" xfId="23646" xr:uid="{A1504727-840B-4065-90D7-AB8C1CF84D2D}"/>
    <cellStyle name="Normal 3 37 2 2 2 2 6 8 2 2" xfId="39007" xr:uid="{EE5A0B1B-F5DB-4AAC-9C3A-60812398AF3E}"/>
    <cellStyle name="Normal 3 37 2 2 2 2 6 8 3" xfId="31759" xr:uid="{481F9882-8716-4DAD-BA08-652A3FE5265C}"/>
    <cellStyle name="Normal 3 37 2 2 2 2 6 9" xfId="22143" xr:uid="{1F9876AD-FE40-4797-933D-6A3B775508A6}"/>
    <cellStyle name="Normal 3 37 2 2 2 2 6 9 2" xfId="37504" xr:uid="{BDF4BD02-38F3-44FB-AC2E-073AF603C232}"/>
    <cellStyle name="Normal 3 37 2 2 2 2 7" xfId="10481" xr:uid="{D287DF08-77E6-4C17-A2A2-D633BF4D0DE5}"/>
    <cellStyle name="Normal 3 37 2 2 2 2 7 2" xfId="24493" xr:uid="{81FC6AFA-4FA5-4E25-B48E-39DCBE0653A8}"/>
    <cellStyle name="Normal 3 37 2 2 2 2 7 2 2" xfId="39854" xr:uid="{CA2E9B46-0B98-4BA9-9504-477C4776A67F}"/>
    <cellStyle name="Normal 3 37 2 2 2 2 7 3" xfId="16950" xr:uid="{0B5E662D-E2AA-46E6-8599-47A49C9C0ACF}"/>
    <cellStyle name="Normal 3 37 2 2 2 2 7 3 2" xfId="32606" xr:uid="{24A57A33-F8FB-4E8B-B8BC-E519010AE4CA}"/>
    <cellStyle name="Normal 3 37 2 2 2 2 8" xfId="10409" xr:uid="{4BC11D13-AA91-47FB-BA18-BADC4E391F97}"/>
    <cellStyle name="Normal 3 37 2 2 2 2 8 2" xfId="24903" xr:uid="{AF79CA85-F456-45C3-9858-77CE8C683F7C}"/>
    <cellStyle name="Normal 3 37 2 2 2 2 8 2 2" xfId="40264" xr:uid="{B134233F-3EB2-4706-9F51-DF030CB33FBC}"/>
    <cellStyle name="Normal 3 37 2 2 2 2 8 3" xfId="17370" xr:uid="{01EF1D7E-8BA9-43AE-A854-9DFB8FE16230}"/>
    <cellStyle name="Normal 3 37 2 2 2 2 8 3 2" xfId="33016" xr:uid="{95055CA4-019C-4C69-810C-AD5B83ED684C}"/>
    <cellStyle name="Normal 3 37 2 2 2 2 9" xfId="10398" xr:uid="{41E5CEA5-C6A8-4127-A6C7-97377BDCCCA0}"/>
    <cellStyle name="Normal 3 37 2 2 2 2 9 2" xfId="24756" xr:uid="{A90F0FF9-72A0-43C4-A9BD-D6F06975DF36}"/>
    <cellStyle name="Normal 3 37 2 2 2 2 9 2 2" xfId="40117" xr:uid="{1450DDA3-DC2B-44A5-8749-402000179F25}"/>
    <cellStyle name="Normal 3 37 2 2 2 2 9 3" xfId="17220" xr:uid="{7BB5EBDD-B1E7-49D3-81F4-7F4B165D1A92}"/>
    <cellStyle name="Normal 3 37 2 2 2 2 9 3 2" xfId="32869" xr:uid="{6A26F8B5-328E-42EF-8C73-D0C7F43FA7A9}"/>
    <cellStyle name="Normal 3 37 2 2 2 20" xfId="8169" xr:uid="{F69E2144-8C71-4CD7-9F10-C71B3B5041DF}"/>
    <cellStyle name="Normal 3 37 2 2 2 20 2" xfId="12240" xr:uid="{519D4508-5CF8-4E5E-B44A-11AD84CFE7D6}"/>
    <cellStyle name="Normal 3 37 2 2 2 20 2 2" xfId="29461" xr:uid="{31263CD4-9BB4-43BB-92E0-286EC66D8457}"/>
    <cellStyle name="Normal 3 37 2 2 2 20 2 3" xfId="13104" xr:uid="{AF570FD1-4645-4A70-930F-DE543E52C5CF}"/>
    <cellStyle name="Normal 3 37 2 2 2 20 3" xfId="29031" xr:uid="{E98E556B-D941-43FE-8991-C75C922744E7}"/>
    <cellStyle name="Normal 3 37 2 2 2 20 4" xfId="12672" xr:uid="{575B2EB8-4925-4FC9-BE3C-EEE6A6FBA1E0}"/>
    <cellStyle name="Normal 3 37 2 2 2 21" xfId="8210" xr:uid="{39C5C1D7-E268-4B43-844E-3A158211ACEE}"/>
    <cellStyle name="Normal 3 37 2 2 2 21 2" xfId="12242" xr:uid="{46B11F32-02CC-4EE4-9683-E76038048D0B}"/>
    <cellStyle name="Normal 3 37 2 2 2 21 2 2" xfId="29463" xr:uid="{A408FC6E-3D60-433A-850A-53A170A95B5B}"/>
    <cellStyle name="Normal 3 37 2 2 2 21 2 3" xfId="13106" xr:uid="{6A401A0E-8849-46B1-A072-8FCA9367B32F}"/>
    <cellStyle name="Normal 3 37 2 2 2 21 3" xfId="29033" xr:uid="{C61C3E38-A4E3-483C-ACB1-85C8D2B501FD}"/>
    <cellStyle name="Normal 3 37 2 2 2 21 4" xfId="12674" xr:uid="{EE9DD547-5E88-43E8-958D-908985A9F23B}"/>
    <cellStyle name="Normal 3 37 2 2 2 22" xfId="8243" xr:uid="{9A82D314-5FA1-4C8D-9DE9-8EF9562C923F}"/>
    <cellStyle name="Normal 3 37 2 2 2 22 2" xfId="12244" xr:uid="{B0069931-F1E0-470C-8E5A-87DCB574F09D}"/>
    <cellStyle name="Normal 3 37 2 2 2 22 2 2" xfId="29465" xr:uid="{26C03399-3E55-4771-A156-C457099CF1F6}"/>
    <cellStyle name="Normal 3 37 2 2 2 22 2 3" xfId="13108" xr:uid="{CD4AF6E7-3D72-452C-80E3-66B3B082F44C}"/>
    <cellStyle name="Normal 3 37 2 2 2 22 3" xfId="29035" xr:uid="{050A1623-9A08-4E5A-B537-F57D3B61A90B}"/>
    <cellStyle name="Normal 3 37 2 2 2 22 4" xfId="12676" xr:uid="{25C64DD5-21A4-4113-89F4-DD40D5E38023}"/>
    <cellStyle name="Normal 3 37 2 2 2 23" xfId="8272" xr:uid="{CE1E3578-A5AD-42E2-B323-2EB4F185E34D}"/>
    <cellStyle name="Normal 3 37 2 2 2 23 2" xfId="12246" xr:uid="{95492798-114F-445F-9F29-AB85E16F3232}"/>
    <cellStyle name="Normal 3 37 2 2 2 23 2 2" xfId="29467" xr:uid="{CAD88E1F-292B-43A6-8142-B93C8F56BAD3}"/>
    <cellStyle name="Normal 3 37 2 2 2 23 2 3" xfId="13110" xr:uid="{E4315F43-2043-4767-8387-B167DB17742D}"/>
    <cellStyle name="Normal 3 37 2 2 2 23 3" xfId="29037" xr:uid="{3BD58EE2-D44C-4876-BBD7-511AF40CB2FF}"/>
    <cellStyle name="Normal 3 37 2 2 2 23 4" xfId="12678" xr:uid="{B4A512C6-2C10-4D93-B0FC-2AC158D08D42}"/>
    <cellStyle name="Normal 3 37 2 2 2 24" xfId="8296" xr:uid="{3B218327-AA05-4835-9715-4FBD64831957}"/>
    <cellStyle name="Normal 3 37 2 2 2 24 2" xfId="12248" xr:uid="{30264F25-40BD-4AAA-92E4-0A348C1314DF}"/>
    <cellStyle name="Normal 3 37 2 2 2 24 2 2" xfId="29469" xr:uid="{6D28FBCF-C87A-4A2E-BC9C-5321D02F7676}"/>
    <cellStyle name="Normal 3 37 2 2 2 24 2 3" xfId="13112" xr:uid="{14D20D89-C6D4-431D-8188-636024C89563}"/>
    <cellStyle name="Normal 3 37 2 2 2 24 3" xfId="29039" xr:uid="{5F8B1DBB-EC8E-421A-B08A-AFFDDF5AB0D9}"/>
    <cellStyle name="Normal 3 37 2 2 2 24 4" xfId="12680" xr:uid="{6677E22D-C476-4253-8AB0-1821C4D0AB1A}"/>
    <cellStyle name="Normal 3 37 2 2 2 25" xfId="8314" xr:uid="{0316A0DE-E519-47DB-AC51-69DA97C57FA5}"/>
    <cellStyle name="Normal 3 37 2 2 2 25 2" xfId="12250" xr:uid="{9CF85AC1-C36E-430E-ADA7-1651AE0B8F68}"/>
    <cellStyle name="Normal 3 37 2 2 2 25 2 2" xfId="29471" xr:uid="{80F714B4-DA78-4DE0-AF34-75E8331D2F38}"/>
    <cellStyle name="Normal 3 37 2 2 2 25 2 3" xfId="13114" xr:uid="{D99F788C-AE11-45B5-BE86-41704604F9B9}"/>
    <cellStyle name="Normal 3 37 2 2 2 25 3" xfId="29041" xr:uid="{CBB03C7E-AB12-4B68-8CEC-96AA71816D3C}"/>
    <cellStyle name="Normal 3 37 2 2 2 25 4" xfId="12682" xr:uid="{3435F445-1F6F-4C71-92CC-8F3017F99127}"/>
    <cellStyle name="Normal 3 37 2 2 2 26" xfId="8326" xr:uid="{4B97EE4B-79D1-4D59-B2CD-E597316AB16F}"/>
    <cellStyle name="Normal 3 37 2 2 2 26 2" xfId="12252" xr:uid="{65AAE65F-85FD-453A-A18B-FBFE7E0298EF}"/>
    <cellStyle name="Normal 3 37 2 2 2 26 2 2" xfId="29473" xr:uid="{D7082FAA-80AD-4AE2-B007-75DE1F86523F}"/>
    <cellStyle name="Normal 3 37 2 2 2 26 2 3" xfId="13116" xr:uid="{99F3FCA3-0665-4BFF-996A-FFBC2D442E8A}"/>
    <cellStyle name="Normal 3 37 2 2 2 26 3" xfId="29043" xr:uid="{D8E0C914-7F42-4C6F-BDCF-0121BAB809EF}"/>
    <cellStyle name="Normal 3 37 2 2 2 26 4" xfId="12684" xr:uid="{F9778F24-75EE-455E-A15D-0270BDFBD78B}"/>
    <cellStyle name="Normal 3 37 2 2 2 27" xfId="8331" xr:uid="{1AD34B95-E8F8-49B1-AF91-5EA76E6E5E58}"/>
    <cellStyle name="Normal 3 37 2 2 2 27 2" xfId="12254" xr:uid="{41E2D39A-9726-47F1-BEE5-46CC90CF590F}"/>
    <cellStyle name="Normal 3 37 2 2 2 27 2 2" xfId="29475" xr:uid="{1D943B29-9F24-409B-BC68-16C288129575}"/>
    <cellStyle name="Normal 3 37 2 2 2 27 2 3" xfId="13118" xr:uid="{A6BC3E66-E204-400A-B83A-1D6744EA4EAB}"/>
    <cellStyle name="Normal 3 37 2 2 2 27 3" xfId="29045" xr:uid="{0178DE45-70E6-462F-8F67-FC6E5A4B25EC}"/>
    <cellStyle name="Normal 3 37 2 2 2 27 4" xfId="12686" xr:uid="{CD2201E2-C641-4F9A-8B31-7457EFA0FBEC}"/>
    <cellStyle name="Normal 3 37 2 2 2 3" xfId="6936" xr:uid="{4A92FF19-D6CB-4B0F-AA6C-99E0398A9A61}"/>
    <cellStyle name="Normal 3 37 2 2 2 3 10" xfId="20589" xr:uid="{C8A31FAF-DE85-46B9-B1F1-85D5D94D5A4F}"/>
    <cellStyle name="Normal 3 37 2 2 2 3 10 2" xfId="28008" xr:uid="{82C25A6D-0451-4AE0-A534-6D788BD833B5}"/>
    <cellStyle name="Normal 3 37 2 2 2 3 10 2 2" xfId="43369" xr:uid="{F00F4CDA-E768-4515-817F-75822E446A57}"/>
    <cellStyle name="Normal 3 37 2 2 2 3 10 3" xfId="36121" xr:uid="{A3FF3B69-97A7-46C7-9B19-9421EC8C868B}"/>
    <cellStyle name="Normal 3 37 2 2 2 3 11" xfId="21018" xr:uid="{9D329190-9508-4ABF-92F3-30F845592751}"/>
    <cellStyle name="Normal 3 37 2 2 2 3 11 2" xfId="28378" xr:uid="{41D1F7E9-A042-49B7-BCD4-86A96705C082}"/>
    <cellStyle name="Normal 3 37 2 2 2 3 11 2 2" xfId="43739" xr:uid="{0EB55344-0458-400B-8878-4BA356C99EFB}"/>
    <cellStyle name="Normal 3 37 2 2 2 3 11 3" xfId="36491" xr:uid="{71993EC0-58A6-4D0A-B785-989189D735A5}"/>
    <cellStyle name="Normal 3 37 2 2 2 3 12" xfId="21343" xr:uid="{E8F012C3-2561-4854-83DF-BE32FE62CAB3}"/>
    <cellStyle name="Normal 3 37 2 2 2 3 12 2" xfId="28650" xr:uid="{2A03636F-1254-44C8-ADA6-CCC527261C0C}"/>
    <cellStyle name="Normal 3 37 2 2 2 3 12 2 2" xfId="44011" xr:uid="{B2C2F9A1-3970-46E2-AEDF-8D68FFD92C8E}"/>
    <cellStyle name="Normal 3 37 2 2 2 3 12 3" xfId="36763" xr:uid="{317BDB2F-A9F6-4B7D-A294-ABF5B205814D}"/>
    <cellStyle name="Normal 3 37 2 2 2 3 13" xfId="21535" xr:uid="{EA5D78C7-E6DE-4638-BE62-D4BDAD2289ED}"/>
    <cellStyle name="Normal 3 37 2 2 2 3 13 2" xfId="28802" xr:uid="{E4F15773-ED48-4A80-97E2-0DB7838B540A}"/>
    <cellStyle name="Normal 3 37 2 2 2 3 13 2 2" xfId="44163" xr:uid="{85EB9637-7B3B-4781-945A-0DE32956BC2B}"/>
    <cellStyle name="Normal 3 37 2 2 2 3 13 3" xfId="36915" xr:uid="{14AD7BFF-9366-48B9-B6D0-D4E530356BAE}"/>
    <cellStyle name="Normal 3 37 2 2 2 3 14" xfId="21756" xr:uid="{C18A5D14-CD8B-4276-9AA8-F0E2C89C3E71}"/>
    <cellStyle name="Normal 3 37 2 2 2 3 14 2" xfId="37117" xr:uid="{3715FC31-34A0-465B-8CC7-5E99D8EE112F}"/>
    <cellStyle name="Normal 3 37 2 2 2 3 15" xfId="13570" xr:uid="{6E85702A-C622-4918-9BE5-3879C9AFA873}"/>
    <cellStyle name="Normal 3 37 2 2 2 3 15 2" xfId="29868" xr:uid="{37CB8613-D3F9-47E7-9CD9-C764DF0FFD5C}"/>
    <cellStyle name="Normal 3 37 2 2 2 3 16" xfId="28983" xr:uid="{06CD6B5E-E976-435D-B632-3A8DA9A8342F}"/>
    <cellStyle name="Normal 3 37 2 2 2 3 17" xfId="12624" xr:uid="{B55D7B41-0430-4E7D-817E-A4F3D54E9540}"/>
    <cellStyle name="Normal 3 37 2 2 2 3 2" xfId="12192" xr:uid="{C8495B6F-83B7-40A7-A0E8-6E0148CDB564}"/>
    <cellStyle name="Normal 3 37 2 2 2 3 2 10" xfId="14513" xr:uid="{A026903C-A18C-48A1-93DB-31A10732C12A}"/>
    <cellStyle name="Normal 3 37 2 2 2 3 2 10 2" xfId="30419" xr:uid="{E8459610-181A-417B-B60F-884A9B1EC4F5}"/>
    <cellStyle name="Normal 3 37 2 2 2 3 2 11" xfId="29413" xr:uid="{B738E09E-9FC7-4EDA-8713-D671AB3D8C57}"/>
    <cellStyle name="Normal 3 37 2 2 2 3 2 12" xfId="13056" xr:uid="{B0931FC5-5F25-4F07-B41F-6467AFD5A2A7}"/>
    <cellStyle name="Normal 3 37 2 2 2 3 2 2" xfId="17921" xr:uid="{83BFC8DF-1318-4D6B-A515-14D5E959FA02}"/>
    <cellStyle name="Normal 3 37 2 2 2 3 2 2 2" xfId="25450" xr:uid="{7290FDE0-734B-4089-B83C-BC545222442D}"/>
    <cellStyle name="Normal 3 37 2 2 2 3 2 2 2 2" xfId="40811" xr:uid="{BC6C50DA-E41C-4A02-9922-4178B86B55F0}"/>
    <cellStyle name="Normal 3 37 2 2 2 3 2 2 3" xfId="33563" xr:uid="{4695D229-4EF1-4291-8240-03299549B0A7}"/>
    <cellStyle name="Normal 3 37 2 2 2 3 2 3" xfId="18766" xr:uid="{8EEF96D6-9BC6-4DB6-B05B-33FC17870E81}"/>
    <cellStyle name="Normal 3 37 2 2 2 3 2 3 2" xfId="26292" xr:uid="{657AF839-6BE1-4A1B-944B-195D469CB37A}"/>
    <cellStyle name="Normal 3 37 2 2 2 3 2 3 2 2" xfId="41653" xr:uid="{D0DE6B7A-71FD-42CB-B2C1-1E429DD14CAE}"/>
    <cellStyle name="Normal 3 37 2 2 2 3 2 3 3" xfId="34405" xr:uid="{39FAC318-DEC6-496B-9F75-9B5901A92CE6}"/>
    <cellStyle name="Normal 3 37 2 2 2 3 2 4" xfId="19611" xr:uid="{B575EC26-AD7C-4852-9CE4-244880A4ABF6}"/>
    <cellStyle name="Normal 3 37 2 2 2 3 2 4 2" xfId="27128" xr:uid="{EFABC647-0F80-4CE0-A718-3F7E8C5D9B2F}"/>
    <cellStyle name="Normal 3 37 2 2 2 3 2 4 2 2" xfId="42489" xr:uid="{EB1DD540-1363-4353-A8C7-C71182337ADF}"/>
    <cellStyle name="Normal 3 37 2 2 2 3 2 4 3" xfId="35241" xr:uid="{25DC3947-5D07-41D7-A9DE-631220C1D5C5}"/>
    <cellStyle name="Normal 3 37 2 2 2 3 2 5" xfId="14793" xr:uid="{82457B1F-9E4C-4D13-BF19-BBBA336576A3}"/>
    <cellStyle name="Normal 3 37 2 2 2 3 2 5 2" xfId="22546" xr:uid="{8018771F-589E-4E55-89FF-0770719FDAA1}"/>
    <cellStyle name="Normal 3 37 2 2 2 3 2 5 2 2" xfId="37907" xr:uid="{AF5F8749-AC08-41E5-8008-46DB629D282E}"/>
    <cellStyle name="Normal 3 37 2 2 2 3 2 5 3" xfId="30659" xr:uid="{4EBB6CB6-CEE7-4F79-814E-839CE50148C0}"/>
    <cellStyle name="Normal 3 37 2 2 2 3 2 6" xfId="15176" xr:uid="{656AE5A3-EEDF-40E9-B1EA-C71D09FD5D24}"/>
    <cellStyle name="Normal 3 37 2 2 2 3 2 6 2" xfId="22851" xr:uid="{BFBA9FD7-6574-4974-80C4-7E66A87D3E5B}"/>
    <cellStyle name="Normal 3 37 2 2 2 3 2 6 2 2" xfId="38212" xr:uid="{907E3D47-7CC8-494D-8C63-4B392532E6CA}"/>
    <cellStyle name="Normal 3 37 2 2 2 3 2 6 3" xfId="30964" xr:uid="{CAC47F23-0C19-4BEC-BDDD-CC86D691E03F}"/>
    <cellStyle name="Normal 3 37 2 2 2 3 2 7" xfId="20668" xr:uid="{5B837B22-DA94-4F2F-AB91-13F00E0ACF83}"/>
    <cellStyle name="Normal 3 37 2 2 2 3 2 7 2" xfId="28076" xr:uid="{7A04282E-052F-4E75-AB14-3B5E33324BBF}"/>
    <cellStyle name="Normal 3 37 2 2 2 3 2 7 2 2" xfId="43437" xr:uid="{7AEC6183-2544-4039-A5D6-17AD74FFDD5D}"/>
    <cellStyle name="Normal 3 37 2 2 2 3 2 7 3" xfId="36189" xr:uid="{4CEDFEA5-2117-404B-8FA8-D9E30929307E}"/>
    <cellStyle name="Normal 3 37 2 2 2 3 2 8" xfId="21080" xr:uid="{47F6D55D-4903-4817-AAC4-34417F6D8A18}"/>
    <cellStyle name="Normal 3 37 2 2 2 3 2 8 2" xfId="28429" xr:uid="{0A681F37-C9C7-47F0-98BB-90CDAE0982FD}"/>
    <cellStyle name="Normal 3 37 2 2 2 3 2 8 2 2" xfId="43790" xr:uid="{79D17B96-812F-4BAB-9C60-6B85C1A70517}"/>
    <cellStyle name="Normal 3 37 2 2 2 3 2 8 3" xfId="36542" xr:uid="{19670937-9DD8-4AA8-8B32-E61A183FB44F}"/>
    <cellStyle name="Normal 3 37 2 2 2 3 2 9" xfId="22307" xr:uid="{F81ED071-4ABD-49BC-A767-91308BC2DB90}"/>
    <cellStyle name="Normal 3 37 2 2 2 3 2 9 2" xfId="37668" xr:uid="{FACE2183-867F-411E-87D6-52192B9CFC23}"/>
    <cellStyle name="Normal 3 37 2 2 2 3 3" xfId="14109" xr:uid="{411CCB94-8440-4619-A18F-1294E3BB3ADC}"/>
    <cellStyle name="Normal 3 37 2 2 2 3 3 10" xfId="30122" xr:uid="{202DCA7A-77F7-48E9-B106-3730C390C291}"/>
    <cellStyle name="Normal 3 37 2 2 2 3 3 2" xfId="17554" xr:uid="{465491BF-FEE6-40DE-BF45-CDE4E1A19C97}"/>
    <cellStyle name="Normal 3 37 2 2 2 3 3 2 2" xfId="25087" xr:uid="{233E91D7-BA3A-4390-BEE8-CD56AB1D6C6E}"/>
    <cellStyle name="Normal 3 37 2 2 2 3 3 2 2 2" xfId="40448" xr:uid="{FA80CA67-DDD6-4B11-B010-C7A6997398DE}"/>
    <cellStyle name="Normal 3 37 2 2 2 3 3 2 3" xfId="33200" xr:uid="{E37DE3C6-DACB-4FD9-BB64-4519997800AC}"/>
    <cellStyle name="Normal 3 37 2 2 2 3 3 3" xfId="18400" xr:uid="{4695E7C9-9527-4B03-AF41-CC3C8557C471}"/>
    <cellStyle name="Normal 3 37 2 2 2 3 3 3 2" xfId="25927" xr:uid="{A38F7E39-F6A0-4781-A8D3-F9B14D40F573}"/>
    <cellStyle name="Normal 3 37 2 2 2 3 3 3 2 2" xfId="41288" xr:uid="{56F4D790-AA46-4831-AD39-3DF13F64FD4D}"/>
    <cellStyle name="Normal 3 37 2 2 2 3 3 3 3" xfId="34040" xr:uid="{73A1CEB6-4754-41BE-AC39-7F99603588D4}"/>
    <cellStyle name="Normal 3 37 2 2 2 3 3 4" xfId="19250" xr:uid="{27BCAE45-97BF-4751-812D-825F0F9BC3AB}"/>
    <cellStyle name="Normal 3 37 2 2 2 3 3 4 2" xfId="26769" xr:uid="{A4987B67-3DA3-4A85-B31B-22BF1565226F}"/>
    <cellStyle name="Normal 3 37 2 2 2 3 3 4 2 2" xfId="42130" xr:uid="{7A4C38F5-0925-46E1-AD03-A9A0022F92EC}"/>
    <cellStyle name="Normal 3 37 2 2 2 3 3 4 3" xfId="34882" xr:uid="{2B15C205-C435-4FB2-83A7-B27D9DF93818}"/>
    <cellStyle name="Normal 3 37 2 2 2 3 3 5" xfId="16393" xr:uid="{F3EC9A07-7A52-4461-B048-DA78D66A580B}"/>
    <cellStyle name="Normal 3 37 2 2 2 3 3 5 2" xfId="23977" xr:uid="{3757D546-8437-4B8D-BCEA-6D7CB8995893}"/>
    <cellStyle name="Normal 3 37 2 2 2 3 3 5 2 2" xfId="39338" xr:uid="{F7832D3D-BAEB-49B6-B571-36C0BB477A0F}"/>
    <cellStyle name="Normal 3 37 2 2 2 3 3 5 3" xfId="32090" xr:uid="{3AF944B9-687C-4D53-A83F-59D864F9BE75}"/>
    <cellStyle name="Normal 3 37 2 2 2 3 3 6" xfId="20321" xr:uid="{394B2951-2F85-418E-9D01-B112DC5C4ABE}"/>
    <cellStyle name="Normal 3 37 2 2 2 3 3 6 2" xfId="27773" xr:uid="{329ECE66-F4EB-4AB1-A8C2-3AE3FDE0245E}"/>
    <cellStyle name="Normal 3 37 2 2 2 3 3 6 2 2" xfId="43134" xr:uid="{B7152D2D-2F44-4AEF-A175-FE0F01F53C6D}"/>
    <cellStyle name="Normal 3 37 2 2 2 3 3 6 3" xfId="35886" xr:uid="{6EDFF3B1-3E7F-48EB-B200-F44B8689781E}"/>
    <cellStyle name="Normal 3 37 2 2 2 3 3 7" xfId="20799" xr:uid="{026FC47D-EF65-42D5-80CD-45EC79568690}"/>
    <cellStyle name="Normal 3 37 2 2 2 3 3 7 2" xfId="28190" xr:uid="{7A203C55-89AA-4FB3-8107-C2443348DE23}"/>
    <cellStyle name="Normal 3 37 2 2 2 3 3 7 2 2" xfId="43551" xr:uid="{EF28D767-F9AE-47A2-8DDC-A7450316C21C}"/>
    <cellStyle name="Normal 3 37 2 2 2 3 3 7 3" xfId="36303" xr:uid="{AAC95BEF-835D-4175-8B19-E527C4C72716}"/>
    <cellStyle name="Normal 3 37 2 2 2 3 3 8" xfId="21180" xr:uid="{37EFBCC4-1928-4EE2-8D01-5D417117D3D6}"/>
    <cellStyle name="Normal 3 37 2 2 2 3 3 8 2" xfId="28514" xr:uid="{B61ACA24-6094-4BCC-BAAF-FDA706AB64ED}"/>
    <cellStyle name="Normal 3 37 2 2 2 3 3 8 2 2" xfId="43875" xr:uid="{2E667D8A-B9D2-4074-AB1C-A37A4669BA50}"/>
    <cellStyle name="Normal 3 37 2 2 2 3 3 8 3" xfId="36627" xr:uid="{BC73D508-4C1C-4239-84BE-7297E87FAE71}"/>
    <cellStyle name="Normal 3 37 2 2 2 3 3 9" xfId="22010" xr:uid="{298C26EA-F7DA-473E-8133-260DE92BD120}"/>
    <cellStyle name="Normal 3 37 2 2 2 3 3 9 2" xfId="37371" xr:uid="{CFF3AB4E-BB4C-4691-A5B3-5BE2C0E6E1CD}"/>
    <cellStyle name="Normal 3 37 2 2 2 3 4" xfId="13851" xr:uid="{D63D0E08-B4B5-43A1-87E7-68766C500C08}"/>
    <cellStyle name="Normal 3 37 2 2 2 3 4 10" xfId="29959" xr:uid="{5AD5592D-2FBF-4AC9-A3F2-F5F7950DC2EC}"/>
    <cellStyle name="Normal 3 37 2 2 2 3 4 2" xfId="17327" xr:uid="{807BB016-B16D-436A-9000-BD071A76527A}"/>
    <cellStyle name="Normal 3 37 2 2 2 3 4 2 2" xfId="24860" xr:uid="{243BA733-0FE7-4B55-98EB-8DC112C3BDA7}"/>
    <cellStyle name="Normal 3 37 2 2 2 3 4 2 2 2" xfId="40221" xr:uid="{4F217911-7779-49AC-BD75-6E11B8D240FA}"/>
    <cellStyle name="Normal 3 37 2 2 2 3 4 2 3" xfId="32973" xr:uid="{D6388737-B07B-4524-956C-EC06C563DB3A}"/>
    <cellStyle name="Normal 3 37 2 2 2 3 4 3" xfId="18189" xr:uid="{83A1201F-BB59-42A9-8D58-0341E091994E}"/>
    <cellStyle name="Normal 3 37 2 2 2 3 4 3 2" xfId="25718" xr:uid="{6D5E2BAC-C018-40D2-977C-77F6715F5A93}"/>
    <cellStyle name="Normal 3 37 2 2 2 3 4 3 2 2" xfId="41079" xr:uid="{E85480CA-D78C-4007-BBC1-F0CB68D53BEE}"/>
    <cellStyle name="Normal 3 37 2 2 2 3 4 3 3" xfId="33831" xr:uid="{8BA97BF2-56B7-467D-AF86-ACE0AA3831F7}"/>
    <cellStyle name="Normal 3 37 2 2 2 3 4 4" xfId="19037" xr:uid="{D35EEC52-86CF-4EDC-8A3F-2E33E88C74FB}"/>
    <cellStyle name="Normal 3 37 2 2 2 3 4 4 2" xfId="26563" xr:uid="{1EBD2669-9FA5-4057-8BC7-EFC552590332}"/>
    <cellStyle name="Normal 3 37 2 2 2 3 4 4 2 2" xfId="41924" xr:uid="{E8794645-05F9-4CE1-9B32-70B3B0A41540}"/>
    <cellStyle name="Normal 3 37 2 2 2 3 4 4 3" xfId="34676" xr:uid="{006F9557-D65C-4F29-9231-0DDB5609286A}"/>
    <cellStyle name="Normal 3 37 2 2 2 3 4 5" xfId="16619" xr:uid="{A6151B7C-3647-4B2C-9609-647532C88170}"/>
    <cellStyle name="Normal 3 37 2 2 2 3 4 5 2" xfId="24183" xr:uid="{5711EFF6-DA28-4189-B24B-A2222B60EA49}"/>
    <cellStyle name="Normal 3 37 2 2 2 3 4 5 2 2" xfId="39544" xr:uid="{B3418E7D-FD10-430C-B98A-63A83A138260}"/>
    <cellStyle name="Normal 3 37 2 2 2 3 4 5 3" xfId="32296" xr:uid="{E3B70B45-3D5D-407F-A3AC-85F8B6E21B01}"/>
    <cellStyle name="Normal 3 37 2 2 2 3 4 6" xfId="16938" xr:uid="{4658CF4E-8809-4E75-9410-987820A08AEA}"/>
    <cellStyle name="Normal 3 37 2 2 2 3 4 6 2" xfId="24482" xr:uid="{1E341D51-C9B8-4116-8CE6-7F743D1E7FA6}"/>
    <cellStyle name="Normal 3 37 2 2 2 3 4 6 2 2" xfId="39843" xr:uid="{8BA3C004-D2A4-4A7B-853A-7DDC0DE970AB}"/>
    <cellStyle name="Normal 3 37 2 2 2 3 4 6 3" xfId="32595" xr:uid="{9ECE54BB-D2D4-4FD2-85A6-740269D2C919}"/>
    <cellStyle name="Normal 3 37 2 2 2 3 4 7" xfId="16136" xr:uid="{FA4A90A6-D993-47FF-BF69-E547B740F1ED}"/>
    <cellStyle name="Normal 3 37 2 2 2 3 4 7 2" xfId="23737" xr:uid="{3B2E5F9F-CB98-4F35-8038-123C236C929A}"/>
    <cellStyle name="Normal 3 37 2 2 2 3 4 7 2 2" xfId="39098" xr:uid="{FD1A5120-7FE8-45F8-8EC1-D6685B348D58}"/>
    <cellStyle name="Normal 3 37 2 2 2 3 4 7 3" xfId="31850" xr:uid="{8B617B2D-629C-4432-B565-6B77988FEB75}"/>
    <cellStyle name="Normal 3 37 2 2 2 3 4 8" xfId="15184" xr:uid="{00873E26-4ADB-4DFF-BD06-8AAFDB691944}"/>
    <cellStyle name="Normal 3 37 2 2 2 3 4 8 2" xfId="22858" xr:uid="{AC36D177-1F91-43F8-8EFF-BBE3111B25D5}"/>
    <cellStyle name="Normal 3 37 2 2 2 3 4 8 2 2" xfId="38219" xr:uid="{1B28F205-7B38-4A70-BADE-936A9D7ECC83}"/>
    <cellStyle name="Normal 3 37 2 2 2 3 4 8 3" xfId="30971" xr:uid="{3D125CF3-FB13-4604-B0CB-A77FBBDEDDCF}"/>
    <cellStyle name="Normal 3 37 2 2 2 3 4 9" xfId="21847" xr:uid="{44535C61-1409-4D02-A3A3-1A66A59336BB}"/>
    <cellStyle name="Normal 3 37 2 2 2 3 4 9 2" xfId="37208" xr:uid="{94FF201B-7D43-4CF6-9820-4B8FB3610EE5}"/>
    <cellStyle name="Normal 3 37 2 2 2 3 5" xfId="13797" xr:uid="{AC4A0A01-7232-4A63-8A6B-19A938113E10}"/>
    <cellStyle name="Normal 3 37 2 2 2 3 5 10" xfId="29915" xr:uid="{1C08091F-F5A1-48A1-9735-1A92BE835D37}"/>
    <cellStyle name="Normal 3 37 2 2 2 3 5 2" xfId="17275" xr:uid="{964F73F7-488C-41AB-951C-9013C683E3F5}"/>
    <cellStyle name="Normal 3 37 2 2 2 3 5 2 2" xfId="24808" xr:uid="{E37DA121-B9C1-4460-997C-3EEB14D500E4}"/>
    <cellStyle name="Normal 3 37 2 2 2 3 5 2 2 2" xfId="40169" xr:uid="{31865854-E8F2-42B0-AA77-F01109F0047B}"/>
    <cellStyle name="Normal 3 37 2 2 2 3 5 2 3" xfId="32921" xr:uid="{BEF58925-94A3-4E00-8188-306425DCEDD0}"/>
    <cellStyle name="Normal 3 37 2 2 2 3 5 3" xfId="14779" xr:uid="{E414D1F2-4BA0-49F2-886A-7F3E5497672B}"/>
    <cellStyle name="Normal 3 37 2 2 2 3 5 3 2" xfId="22536" xr:uid="{C9C309E3-870F-4792-A132-0F8D46E976A5}"/>
    <cellStyle name="Normal 3 37 2 2 2 3 5 3 2 2" xfId="37897" xr:uid="{17E83F55-540E-46B6-BBC9-1F7E77822369}"/>
    <cellStyle name="Normal 3 37 2 2 2 3 5 3 3" xfId="30649" xr:uid="{E0D2BC67-C570-42E9-8368-8715CA1305F4}"/>
    <cellStyle name="Normal 3 37 2 2 2 3 5 4" xfId="17191" xr:uid="{96214D09-4528-4C6A-BBFB-0B0FDF4C9565}"/>
    <cellStyle name="Normal 3 37 2 2 2 3 5 4 2" xfId="24729" xr:uid="{5B8C4E0B-C0FB-449B-AFD3-B6A5A80B0EF4}"/>
    <cellStyle name="Normal 3 37 2 2 2 3 5 4 2 2" xfId="40090" xr:uid="{93FE3213-9D3E-406F-A0DF-07A593FF478C}"/>
    <cellStyle name="Normal 3 37 2 2 2 3 5 4 3" xfId="32842" xr:uid="{C977E515-0071-48D7-A774-4E266F55ED2D}"/>
    <cellStyle name="Normal 3 37 2 2 2 3 5 5" xfId="20475" xr:uid="{F80F7CC2-69E4-4750-86B6-2DF982E736B7}"/>
    <cellStyle name="Normal 3 37 2 2 2 3 5 5 2" xfId="27908" xr:uid="{D3516B94-A12F-469A-A441-86ABCEBD6E7C}"/>
    <cellStyle name="Normal 3 37 2 2 2 3 5 5 2 2" xfId="43269" xr:uid="{62F72158-984A-4FD6-B129-E274CC1842A2}"/>
    <cellStyle name="Normal 3 37 2 2 2 3 5 5 3" xfId="36021" xr:uid="{10920A2F-A2F2-4B75-AB12-8EA8D9046467}"/>
    <cellStyle name="Normal 3 37 2 2 2 3 5 6" xfId="20925" xr:uid="{2F09B707-AF75-4948-BB3F-B2EA3B5332F3}"/>
    <cellStyle name="Normal 3 37 2 2 2 3 5 6 2" xfId="28298" xr:uid="{DDD54D10-BB19-481F-862A-A962B5210AC3}"/>
    <cellStyle name="Normal 3 37 2 2 2 3 5 6 2 2" xfId="43659" xr:uid="{510EAE3A-F6AD-4163-9CB3-677BAA4B660C}"/>
    <cellStyle name="Normal 3 37 2 2 2 3 5 6 3" xfId="36411" xr:uid="{67536E6B-D74A-42EE-B6AE-DD024D03F29D}"/>
    <cellStyle name="Normal 3 37 2 2 2 3 5 7" xfId="21273" xr:uid="{86261116-25A7-4AFA-A797-E7F43E985C27}"/>
    <cellStyle name="Normal 3 37 2 2 2 3 5 7 2" xfId="28593" xr:uid="{211F3B62-04B3-4B3A-8465-30869086583C}"/>
    <cellStyle name="Normal 3 37 2 2 2 3 5 7 2 2" xfId="43954" xr:uid="{3171BEF4-472B-4298-8A35-38836384FD64}"/>
    <cellStyle name="Normal 3 37 2 2 2 3 5 7 3" xfId="36706" xr:uid="{F00F5580-0C0B-4F7E-949D-38CDDFA05CA0}"/>
    <cellStyle name="Normal 3 37 2 2 2 3 5 8" xfId="21502" xr:uid="{B057E6F8-FB2C-4515-BD46-86423B3B2DF4}"/>
    <cellStyle name="Normal 3 37 2 2 2 3 5 8 2" xfId="28777" xr:uid="{671465A8-4D2A-4815-90FE-6164D1DF0558}"/>
    <cellStyle name="Normal 3 37 2 2 2 3 5 8 2 2" xfId="44138" xr:uid="{779A2F35-C2C4-4B91-A2AC-0DD4B4BE4B72}"/>
    <cellStyle name="Normal 3 37 2 2 2 3 5 8 3" xfId="36890" xr:uid="{2E66EE76-5D86-4980-BAAB-A940F276655B}"/>
    <cellStyle name="Normal 3 37 2 2 2 3 5 9" xfId="21803" xr:uid="{62665989-9FFA-4A3F-BF2E-094FEEE8118E}"/>
    <cellStyle name="Normal 3 37 2 2 2 3 5 9 2" xfId="37164" xr:uid="{66334473-99F3-4F57-867A-73A25A3FC811}"/>
    <cellStyle name="Normal 3 37 2 2 2 3 6" xfId="14044" xr:uid="{1511BFBF-3876-41E2-A4A1-EBA99F8F9C83}"/>
    <cellStyle name="Normal 3 37 2 2 2 3 6 10" xfId="30081" xr:uid="{62F36CFE-2ABE-4B4A-AB00-7E3B52BE1D1C}"/>
    <cellStyle name="Normal 3 37 2 2 2 3 6 2" xfId="17496" xr:uid="{ED7FB81E-0245-4405-9EC3-E87FA9288241}"/>
    <cellStyle name="Normal 3 37 2 2 2 3 6 2 2" xfId="25029" xr:uid="{5095D652-C2E6-48E1-9081-0517D2CB785D}"/>
    <cellStyle name="Normal 3 37 2 2 2 3 6 2 2 2" xfId="40390" xr:uid="{AE300114-819E-4537-877D-AAFC8989A4B7}"/>
    <cellStyle name="Normal 3 37 2 2 2 3 6 2 3" xfId="33142" xr:uid="{7F604150-CCAF-4301-BC59-29304BEF8727}"/>
    <cellStyle name="Normal 3 37 2 2 2 3 6 3" xfId="18348" xr:uid="{A767038F-758B-4D39-A5E8-C641BE20AE1D}"/>
    <cellStyle name="Normal 3 37 2 2 2 3 6 3 2" xfId="25876" xr:uid="{0FE24852-6AAF-4E65-8FE8-ED2459C72087}"/>
    <cellStyle name="Normal 3 37 2 2 2 3 6 3 2 2" xfId="41237" xr:uid="{E9D6CED9-44E3-4CE0-9CE2-CE1473CD460A}"/>
    <cellStyle name="Normal 3 37 2 2 2 3 6 3 3" xfId="33989" xr:uid="{336496A7-24BB-4B7A-AAFF-A26B944E133D}"/>
    <cellStyle name="Normal 3 37 2 2 2 3 6 4" xfId="19199" xr:uid="{0B427FCD-86E5-45AB-9832-FA5D0950FC2D}"/>
    <cellStyle name="Normal 3 37 2 2 2 3 6 4 2" xfId="26720" xr:uid="{D908CA0A-BBBE-4224-9873-2E0E665C332F}"/>
    <cellStyle name="Normal 3 37 2 2 2 3 6 4 2 2" xfId="42081" xr:uid="{192F02FF-C0A2-432D-B765-BED8B92621FB}"/>
    <cellStyle name="Normal 3 37 2 2 2 3 6 4 3" xfId="34833" xr:uid="{2BDD8B55-3FE6-489A-BA5B-09DAA5488DF6}"/>
    <cellStyle name="Normal 3 37 2 2 2 3 6 5" xfId="15050" xr:uid="{6C111E5C-E393-4DC6-9478-3BB2004E6DF1}"/>
    <cellStyle name="Normal 3 37 2 2 2 3 6 5 2" xfId="22738" xr:uid="{1F4D3582-35DA-4886-9E9E-BDAB29CDD08B}"/>
    <cellStyle name="Normal 3 37 2 2 2 3 6 5 2 2" xfId="38099" xr:uid="{23E96DB3-8582-4D37-8152-CE55753B08DF}"/>
    <cellStyle name="Normal 3 37 2 2 2 3 6 5 3" xfId="30851" xr:uid="{3CFF90D1-3CB8-4194-A410-2AF254399988}"/>
    <cellStyle name="Normal 3 37 2 2 2 3 6 6" xfId="19998" xr:uid="{09FED727-D431-453B-9F7D-E4A07A1BCCAC}"/>
    <cellStyle name="Normal 3 37 2 2 2 3 6 6 2" xfId="27485" xr:uid="{7DC12356-7C1C-4D04-8A03-5F4A0AD3E956}"/>
    <cellStyle name="Normal 3 37 2 2 2 3 6 6 2 2" xfId="42846" xr:uid="{6F253679-0EA6-43A6-BDC4-AA3B81DA5C7E}"/>
    <cellStyle name="Normal 3 37 2 2 2 3 6 6 3" xfId="35598" xr:uid="{8145A538-4EAE-4A67-9939-AD640CF6F693}"/>
    <cellStyle name="Normal 3 37 2 2 2 3 6 7" xfId="16087" xr:uid="{B77FA1F9-B164-45BF-AB60-9B9C2C804CE0}"/>
    <cellStyle name="Normal 3 37 2 2 2 3 6 7 2" xfId="23693" xr:uid="{2A0A12BA-9720-4FD5-98F3-776948B303DE}"/>
    <cellStyle name="Normal 3 37 2 2 2 3 6 7 2 2" xfId="39054" xr:uid="{3A24AF96-41A2-454F-AD0B-F06B7445359B}"/>
    <cellStyle name="Normal 3 37 2 2 2 3 6 7 3" xfId="31806" xr:uid="{08B87BAA-CAF6-48FD-A068-08ED1A8C74C3}"/>
    <cellStyle name="Normal 3 37 2 2 2 3 6 8" xfId="20111" xr:uid="{1D49A885-7FF6-4B7F-83AD-B696AEA38452}"/>
    <cellStyle name="Normal 3 37 2 2 2 3 6 8 2" xfId="27588" xr:uid="{DB9F9F75-413A-49F4-AEFB-5C1643C2567F}"/>
    <cellStyle name="Normal 3 37 2 2 2 3 6 8 2 2" xfId="42949" xr:uid="{C5A0A802-2EE5-47C9-93D8-2A6A34721298}"/>
    <cellStyle name="Normal 3 37 2 2 2 3 6 8 3" xfId="35701" xr:uid="{AAB2F1A2-ADBB-40FC-8FB4-EEA60555ECE0}"/>
    <cellStyle name="Normal 3 37 2 2 2 3 6 9" xfId="21969" xr:uid="{CF91D430-4E7A-4506-9D64-A888B749DF1F}"/>
    <cellStyle name="Normal 3 37 2 2 2 3 6 9 2" xfId="37330" xr:uid="{C6435F38-3B3B-4C58-8D39-10AF8660493E}"/>
    <cellStyle name="Normal 3 37 2 2 2 3 7" xfId="17050" xr:uid="{BA50E67B-7DCB-47C1-AE86-7113396BE657}"/>
    <cellStyle name="Normal 3 37 2 2 2 3 7 2" xfId="24592" xr:uid="{D86A3AD5-ED58-44EF-B305-2CA6B57832EB}"/>
    <cellStyle name="Normal 3 37 2 2 2 3 7 2 2" xfId="39953" xr:uid="{8BEFA184-764E-418F-AE46-05F4EF030E7A}"/>
    <cellStyle name="Normal 3 37 2 2 2 3 7 3" xfId="32705" xr:uid="{ABED9164-6C3B-4630-97BA-934D02D5AAFE}"/>
    <cellStyle name="Normal 3 37 2 2 2 3 8" xfId="17062" xr:uid="{ED9E8A77-B63A-4750-BA7F-EFFECF535632}"/>
    <cellStyle name="Normal 3 37 2 2 2 3 8 2" xfId="24603" xr:uid="{C5903DF6-6912-4460-B041-6D6899F5CDC4}"/>
    <cellStyle name="Normal 3 37 2 2 2 3 8 2 2" xfId="39964" xr:uid="{EBAB3393-FC7A-43EF-B541-A1B997593B46}"/>
    <cellStyle name="Normal 3 37 2 2 2 3 8 3" xfId="32716" xr:uid="{D2C2A276-AFA0-425C-A14B-6FEE6D02D1DE}"/>
    <cellStyle name="Normal 3 37 2 2 2 3 9" xfId="17058" xr:uid="{AE36EAB3-DE9A-4482-9AB7-202BBB9F9F4A}"/>
    <cellStyle name="Normal 3 37 2 2 2 3 9 2" xfId="24599" xr:uid="{650C1631-EBC6-430C-AF5D-3B6B5CF05619}"/>
    <cellStyle name="Normal 3 37 2 2 2 3 9 2 2" xfId="39960" xr:uid="{5032B81D-58FB-438A-9EF0-B2B5BBF3CD0A}"/>
    <cellStyle name="Normal 3 37 2 2 2 3 9 3" xfId="32712" xr:uid="{AC8C41F7-EF92-4463-BEC2-B97A7D29EC97}"/>
    <cellStyle name="Normal 3 37 2 2 2 4" xfId="7033" xr:uid="{43757A30-8CBA-44DE-A1A8-11798424B4ED}"/>
    <cellStyle name="Normal 3 37 2 2 2 4 10" xfId="20108" xr:uid="{FCB14494-CD85-48C0-9200-6D635E85E157}"/>
    <cellStyle name="Normal 3 37 2 2 2 4 10 2" xfId="27586" xr:uid="{2A5F3212-6124-4BA0-A60A-65EA07362825}"/>
    <cellStyle name="Normal 3 37 2 2 2 4 10 2 2" xfId="42947" xr:uid="{A4D32C6D-4040-41A5-87E8-30EF10E915CA}"/>
    <cellStyle name="Normal 3 37 2 2 2 4 10 3" xfId="35699" xr:uid="{8E959010-1D1D-4A7B-8FC5-D8F5452D2B6B}"/>
    <cellStyle name="Normal 3 37 2 2 2 4 11" xfId="20567" xr:uid="{866F5458-58F6-4D81-A7CD-32531D0FBA59}"/>
    <cellStyle name="Normal 3 37 2 2 2 4 11 2" xfId="27989" xr:uid="{47328F75-709D-4AA0-854B-37FCD1403F59}"/>
    <cellStyle name="Normal 3 37 2 2 2 4 11 2 2" xfId="43350" xr:uid="{15F9C5D7-9AD5-48A9-B3F3-065FE656EE63}"/>
    <cellStyle name="Normal 3 37 2 2 2 4 11 3" xfId="36102" xr:uid="{6348FAEB-3626-4412-B81F-D710BD36473C}"/>
    <cellStyle name="Normal 3 37 2 2 2 4 12" xfId="21004" xr:uid="{621106B7-7C5E-49C6-806D-FC4A5C195565}"/>
    <cellStyle name="Normal 3 37 2 2 2 4 12 2" xfId="28366" xr:uid="{B07498DF-B22E-4F57-9621-CB1824F89818}"/>
    <cellStyle name="Normal 3 37 2 2 2 4 12 2 2" xfId="43727" xr:uid="{9D3BD818-F90C-4AB7-B6D4-FCF1B960280E}"/>
    <cellStyle name="Normal 3 37 2 2 2 4 12 3" xfId="36479" xr:uid="{8C844CB4-BC53-4048-BA58-102B3312D1B0}"/>
    <cellStyle name="Normal 3 37 2 2 2 4 13" xfId="21335" xr:uid="{6BD2309E-E221-425F-87BF-A0C97A02FE87}"/>
    <cellStyle name="Normal 3 37 2 2 2 4 13 2" xfId="28644" xr:uid="{EC0D3BB9-2D6A-4489-B2FF-3DDD2605179E}"/>
    <cellStyle name="Normal 3 37 2 2 2 4 13 2 2" xfId="44005" xr:uid="{5FB06C3D-AE2D-4226-87E0-ED72CA8B01A2}"/>
    <cellStyle name="Normal 3 37 2 2 2 4 13 3" xfId="36757" xr:uid="{4CBB968A-47C0-4FC5-9FB5-DE151ED9A8CD}"/>
    <cellStyle name="Normal 3 37 2 2 2 4 14" xfId="21753" xr:uid="{5DC1FEDC-45A1-490C-BB1C-9973A71EAE6B}"/>
    <cellStyle name="Normal 3 37 2 2 2 4 14 2" xfId="37114" xr:uid="{0AED1A79-9810-468D-AEE9-1A98003E23B0}"/>
    <cellStyle name="Normal 3 37 2 2 2 4 15" xfId="13567" xr:uid="{5130C82E-4CE4-460E-84D9-A475BB6C93F2}"/>
    <cellStyle name="Normal 3 37 2 2 2 4 15 2" xfId="29865" xr:uid="{421BFA39-991E-41C6-ABFF-CD70AB7B7169}"/>
    <cellStyle name="Normal 3 37 2 2 2 4 16" xfId="28986" xr:uid="{55B0177E-D4A6-475D-BE87-A9E1684BFFCA}"/>
    <cellStyle name="Normal 3 37 2 2 2 4 17" xfId="12627" xr:uid="{32D40385-9438-4BA6-AF71-B6D81C92DD1B}"/>
    <cellStyle name="Normal 3 37 2 2 2 4 2" xfId="12195" xr:uid="{AEAA513F-FF36-46AD-A514-DACE4BAC6200}"/>
    <cellStyle name="Normal 3 37 2 2 2 4 2 10" xfId="14506" xr:uid="{09A5ADA0-9123-41F0-B7D2-55220C986992}"/>
    <cellStyle name="Normal 3 37 2 2 2 4 2 10 2" xfId="30412" xr:uid="{A65CAE82-92D0-4986-B301-796FC1ED4BAB}"/>
    <cellStyle name="Normal 3 37 2 2 2 4 2 11" xfId="29416" xr:uid="{2F52C5C6-7BF6-48AC-95E8-BD9CB93AC8E1}"/>
    <cellStyle name="Normal 3 37 2 2 2 4 2 12" xfId="13059" xr:uid="{329E1CDF-0732-4435-9CF0-E25B4CE8C39E}"/>
    <cellStyle name="Normal 3 37 2 2 2 4 2 2" xfId="17914" xr:uid="{F3E5F468-275C-4400-BE06-083D6A3CA907}"/>
    <cellStyle name="Normal 3 37 2 2 2 4 2 2 2" xfId="25443" xr:uid="{BE063127-F05A-425C-82E1-34F7005DA0F2}"/>
    <cellStyle name="Normal 3 37 2 2 2 4 2 2 2 2" xfId="40804" xr:uid="{7F0C52A9-8EF6-429D-9342-EFE92C3A7DAC}"/>
    <cellStyle name="Normal 3 37 2 2 2 4 2 2 3" xfId="33556" xr:uid="{DC2C89B4-AFDC-4F26-8E4E-621B4FCC1C24}"/>
    <cellStyle name="Normal 3 37 2 2 2 4 2 3" xfId="18759" xr:uid="{49FA23DD-CB96-412F-BB5F-2EBF5A81011B}"/>
    <cellStyle name="Normal 3 37 2 2 2 4 2 3 2" xfId="26285" xr:uid="{24389C75-5FF1-4FE5-81EB-A16450060E93}"/>
    <cellStyle name="Normal 3 37 2 2 2 4 2 3 2 2" xfId="41646" xr:uid="{F712EF77-AA7E-4F25-86C7-912726C40E85}"/>
    <cellStyle name="Normal 3 37 2 2 2 4 2 3 3" xfId="34398" xr:uid="{8A7EDB4F-D3CE-41B8-ABD1-2F523C99D579}"/>
    <cellStyle name="Normal 3 37 2 2 2 4 2 4" xfId="19604" xr:uid="{7C26FF9E-1531-4DD3-BA28-9000DD63CF7F}"/>
    <cellStyle name="Normal 3 37 2 2 2 4 2 4 2" xfId="27121" xr:uid="{90932485-FEBF-42A0-A1CC-4602A1D7C21D}"/>
    <cellStyle name="Normal 3 37 2 2 2 4 2 4 2 2" xfId="42482" xr:uid="{7C68B1C5-B093-4A39-803F-6D189564E3F6}"/>
    <cellStyle name="Normal 3 37 2 2 2 4 2 4 3" xfId="35234" xr:uid="{D192FB3A-2D6A-4CAE-85BC-49D3F33B1925}"/>
    <cellStyle name="Normal 3 37 2 2 2 4 2 5" xfId="16692" xr:uid="{204D286C-B800-448E-B020-31536F7B2B0A}"/>
    <cellStyle name="Normal 3 37 2 2 2 4 2 5 2" xfId="24252" xr:uid="{B9985B30-F406-4050-BCBE-546F96FCF9A5}"/>
    <cellStyle name="Normal 3 37 2 2 2 4 2 5 2 2" xfId="39613" xr:uid="{D35B62AC-4951-42BA-BFF4-D6F091AFA014}"/>
    <cellStyle name="Normal 3 37 2 2 2 4 2 5 3" xfId="32365" xr:uid="{AE257D1D-8C76-4FDD-930B-F4201A6C8ADD}"/>
    <cellStyle name="Normal 3 37 2 2 2 4 2 6" xfId="15472" xr:uid="{64516405-AB6B-4492-8D94-AFD65BB9D6E4}"/>
    <cellStyle name="Normal 3 37 2 2 2 4 2 6 2" xfId="23130" xr:uid="{2B3FFE8F-3EAC-4C38-A09D-9A2DCDD64E41}"/>
    <cellStyle name="Normal 3 37 2 2 2 4 2 6 2 2" xfId="38491" xr:uid="{26217260-BA01-4ADA-B3C6-91A32AA21197}"/>
    <cellStyle name="Normal 3 37 2 2 2 4 2 6 3" xfId="31243" xr:uid="{E5A43330-2768-4983-B427-4D5ECBA25343}"/>
    <cellStyle name="Normal 3 37 2 2 2 4 2 7" xfId="15632" xr:uid="{E4D6EDC2-5414-4411-90AE-E990E6E5F6CD}"/>
    <cellStyle name="Normal 3 37 2 2 2 4 2 7 2" xfId="23277" xr:uid="{0C42A302-9701-4138-B158-E22FAA07D6F0}"/>
    <cellStyle name="Normal 3 37 2 2 2 4 2 7 2 2" xfId="38638" xr:uid="{E307D5D4-98BD-4D9F-B3B2-1B0A5BD37923}"/>
    <cellStyle name="Normal 3 37 2 2 2 4 2 7 3" xfId="31390" xr:uid="{BF3E6EE3-CB1C-46A8-B941-D8010CA42716}"/>
    <cellStyle name="Normal 3 37 2 2 2 4 2 8" xfId="16180" xr:uid="{C9DD7D46-8BB9-410F-A30E-E17A7CC1D09B}"/>
    <cellStyle name="Normal 3 37 2 2 2 4 2 8 2" xfId="23781" xr:uid="{E5F19C96-588D-4838-BB60-ABB599196EE4}"/>
    <cellStyle name="Normal 3 37 2 2 2 4 2 8 2 2" xfId="39142" xr:uid="{00832696-A1A3-4203-8119-DA97EB61B7BD}"/>
    <cellStyle name="Normal 3 37 2 2 2 4 2 8 3" xfId="31894" xr:uid="{73728370-563B-4B6D-BBB2-31B084B2C03C}"/>
    <cellStyle name="Normal 3 37 2 2 2 4 2 9" xfId="22300" xr:uid="{5E911460-10A9-4EEB-B0BC-D317985ACDF5}"/>
    <cellStyle name="Normal 3 37 2 2 2 4 2 9 2" xfId="37661" xr:uid="{B08999BA-3C89-4DC5-B51F-F336B59A2E11}"/>
    <cellStyle name="Normal 3 37 2 2 2 4 3" xfId="14322" xr:uid="{1DD4A4AB-3B49-4559-B8C6-EE505AEA8340}"/>
    <cellStyle name="Normal 3 37 2 2 2 4 3 10" xfId="30262" xr:uid="{54946DB8-9DEF-42B8-A1D2-30E6989557C1}"/>
    <cellStyle name="Normal 3 37 2 2 2 4 3 2" xfId="17740" xr:uid="{8FD00E8F-BD43-4D18-ACA7-4C8B16F50663}"/>
    <cellStyle name="Normal 3 37 2 2 2 4 3 2 2" xfId="25272" xr:uid="{C750F8FE-FDEA-4721-9403-918824FD23E1}"/>
    <cellStyle name="Normal 3 37 2 2 2 4 3 2 2 2" xfId="40633" xr:uid="{2DFEF8E0-69E9-4B81-9591-CE92110C748B}"/>
    <cellStyle name="Normal 3 37 2 2 2 4 3 2 3" xfId="33385" xr:uid="{FB0F8DA9-661D-4594-AED8-CE0492E0A89F}"/>
    <cellStyle name="Normal 3 37 2 2 2 4 3 3" xfId="18585" xr:uid="{9F6481A0-F6D3-43B3-94E6-50ACFBF6AE8C}"/>
    <cellStyle name="Normal 3 37 2 2 2 4 3 3 2" xfId="26111" xr:uid="{B94C8847-0A06-4F28-8738-93C53DE187C9}"/>
    <cellStyle name="Normal 3 37 2 2 2 4 3 3 2 2" xfId="41472" xr:uid="{9D58CC0E-EAC0-438E-A8C9-B3ADD007E25A}"/>
    <cellStyle name="Normal 3 37 2 2 2 4 3 3 3" xfId="34224" xr:uid="{0F48DD7E-1B15-4FE3-96E9-CBAD277867FB}"/>
    <cellStyle name="Normal 3 37 2 2 2 4 3 4" xfId="19432" xr:uid="{6611471F-BC08-458E-AE77-0D70447418AE}"/>
    <cellStyle name="Normal 3 37 2 2 2 4 3 4 2" xfId="26950" xr:uid="{08AF0CF0-D57C-4A22-AAA2-726267ABB4A6}"/>
    <cellStyle name="Normal 3 37 2 2 2 4 3 4 2 2" xfId="42311" xr:uid="{078FC2DF-6160-409C-800D-4654F672D351}"/>
    <cellStyle name="Normal 3 37 2 2 2 4 3 4 3" xfId="35063" xr:uid="{BD3A022B-2A77-4D1B-97DF-27A517499B51}"/>
    <cellStyle name="Normal 3 37 2 2 2 4 3 5" xfId="15788" xr:uid="{5350575B-3AEB-45A1-B3FE-9E9A6C7965E7}"/>
    <cellStyle name="Normal 3 37 2 2 2 4 3 5 2" xfId="23422" xr:uid="{C703796D-F55F-4515-BCB2-474BE08F1CAA}"/>
    <cellStyle name="Normal 3 37 2 2 2 4 3 5 2 2" xfId="38783" xr:uid="{51F2157A-AF8F-43A7-8714-1274416A1C6C}"/>
    <cellStyle name="Normal 3 37 2 2 2 4 3 5 3" xfId="31535" xr:uid="{D8B1C482-66F5-4EFE-B7A9-4E138462F703}"/>
    <cellStyle name="Normal 3 37 2 2 2 4 3 6" xfId="17079" xr:uid="{3EE4FFA9-6CFC-42AF-8953-F702B5298EBF}"/>
    <cellStyle name="Normal 3 37 2 2 2 4 3 6 2" xfId="24618" xr:uid="{48CD8400-4D57-411D-9613-A7552CD540FB}"/>
    <cellStyle name="Normal 3 37 2 2 2 4 3 6 2 2" xfId="39979" xr:uid="{3D8B3E49-F97B-4047-A71F-2FE58A9C30AE}"/>
    <cellStyle name="Normal 3 37 2 2 2 4 3 6 3" xfId="32731" xr:uid="{458CBDCB-3E8B-416B-B29B-387173658FEF}"/>
    <cellStyle name="Normal 3 37 2 2 2 4 3 7" xfId="15907" xr:uid="{B5FB6599-115A-4EE1-83CD-64A0C26B67F7}"/>
    <cellStyle name="Normal 3 37 2 2 2 4 3 7 2" xfId="23529" xr:uid="{A1AE9A4D-4EC5-43D9-9BE0-BB5E2152D5E6}"/>
    <cellStyle name="Normal 3 37 2 2 2 4 3 7 2 2" xfId="38890" xr:uid="{C045665E-78B2-4057-94B3-79728C8248E3}"/>
    <cellStyle name="Normal 3 37 2 2 2 4 3 7 3" xfId="31642" xr:uid="{5C1B6F1F-BCC6-45B0-89AC-960BD5EDFB02}"/>
    <cellStyle name="Normal 3 37 2 2 2 4 3 8" xfId="15563" xr:uid="{F88D375C-38A1-47B2-A7BF-39AF07E18E38}"/>
    <cellStyle name="Normal 3 37 2 2 2 4 3 8 2" xfId="23211" xr:uid="{B44CBF05-132A-496D-AAFB-163C05C6793A}"/>
    <cellStyle name="Normal 3 37 2 2 2 4 3 8 2 2" xfId="38572" xr:uid="{77E3B4A8-FA57-4BC8-87CB-0959F94ABDBE}"/>
    <cellStyle name="Normal 3 37 2 2 2 4 3 8 3" xfId="31324" xr:uid="{E4EA975B-F3D5-4DA2-AAEC-41A44D2B67F6}"/>
    <cellStyle name="Normal 3 37 2 2 2 4 3 9" xfId="22150" xr:uid="{CCBEF2EF-3E0D-482F-B411-3189F91EFEAC}"/>
    <cellStyle name="Normal 3 37 2 2 2 4 3 9 2" xfId="37511" xr:uid="{569D5DA5-F4D0-4CC4-AC37-8289AC12B7EC}"/>
    <cellStyle name="Normal 3 37 2 2 2 4 4" xfId="14184" xr:uid="{2512A2F3-69A8-49B4-AE81-4EF59C8C846D}"/>
    <cellStyle name="Normal 3 37 2 2 2 4 4 10" xfId="30177" xr:uid="{DB712A21-1463-42D3-ADB6-A0681AC0D428}"/>
    <cellStyle name="Normal 3 37 2 2 2 4 4 2" xfId="17620" xr:uid="{A56F93D8-2247-4481-81CE-4342BBE41207}"/>
    <cellStyle name="Normal 3 37 2 2 2 4 4 2 2" xfId="25153" xr:uid="{09149F7D-2007-4072-9D9A-3A9AA64CF2DB}"/>
    <cellStyle name="Normal 3 37 2 2 2 4 4 2 2 2" xfId="40514" xr:uid="{4353334A-3A51-4071-9A96-A68099FFBD5E}"/>
    <cellStyle name="Normal 3 37 2 2 2 4 4 2 3" xfId="33266" xr:uid="{AC6682B2-6BA0-4324-B48B-E120E64D338C}"/>
    <cellStyle name="Normal 3 37 2 2 2 4 4 3" xfId="18465" xr:uid="{446438F4-5BF1-4D15-8C68-FA2E18520788}"/>
    <cellStyle name="Normal 3 37 2 2 2 4 4 3 2" xfId="25992" xr:uid="{F9C55584-0076-4E07-B12B-2FB5AB866911}"/>
    <cellStyle name="Normal 3 37 2 2 2 4 4 3 2 2" xfId="41353" xr:uid="{2A677918-D80D-45BD-9189-EB5EA7F6A20E}"/>
    <cellStyle name="Normal 3 37 2 2 2 4 4 3 3" xfId="34105" xr:uid="{F8FE8C37-2C56-4EC5-8ABE-EFE66887D6A3}"/>
    <cellStyle name="Normal 3 37 2 2 2 4 4 4" xfId="19315" xr:uid="{C5427E21-F9B7-4E91-8E38-926527C00760}"/>
    <cellStyle name="Normal 3 37 2 2 2 4 4 4 2" xfId="26834" xr:uid="{0D8981A3-E1A2-4EDA-9BEC-A3AF9E116B47}"/>
    <cellStyle name="Normal 3 37 2 2 2 4 4 4 2 2" xfId="42195" xr:uid="{29AB7664-5DB1-468A-9CD6-B94DF9DF63C0}"/>
    <cellStyle name="Normal 3 37 2 2 2 4 4 4 3" xfId="34947" xr:uid="{80E003F0-9ECC-4713-8A7E-BFB83E121765}"/>
    <cellStyle name="Normal 3 37 2 2 2 4 4 5" xfId="15739" xr:uid="{2488595A-4B4C-4B9E-8494-E32DFE82D8CB}"/>
    <cellStyle name="Normal 3 37 2 2 2 4 4 5 2" xfId="23375" xr:uid="{D9B8538B-7A22-4078-BF5B-866ED67C1BC5}"/>
    <cellStyle name="Normal 3 37 2 2 2 4 4 5 2 2" xfId="38736" xr:uid="{FFA0B649-5C70-44C1-913D-23970DE60035}"/>
    <cellStyle name="Normal 3 37 2 2 2 4 4 5 3" xfId="31488" xr:uid="{4FF36D07-1C92-4DC0-9BC9-ADEB8F704454}"/>
    <cellStyle name="Normal 3 37 2 2 2 4 4 6" xfId="18434" xr:uid="{93AD5FBA-BB0B-40F2-8D37-ED084A179EDD}"/>
    <cellStyle name="Normal 3 37 2 2 2 4 4 6 2" xfId="25961" xr:uid="{215F1C70-E5CB-4D66-9001-FF0E0D3B38DD}"/>
    <cellStyle name="Normal 3 37 2 2 2 4 4 6 2 2" xfId="41322" xr:uid="{9855A879-D897-4EEF-BCD2-8F9EDEC20142}"/>
    <cellStyle name="Normal 3 37 2 2 2 4 4 6 3" xfId="34074" xr:uid="{3D940508-8046-4C42-BB1D-390EA00D3794}"/>
    <cellStyle name="Normal 3 37 2 2 2 4 4 7" xfId="20641" xr:uid="{824C4B51-FA38-4959-ADAE-54E90B884470}"/>
    <cellStyle name="Normal 3 37 2 2 2 4 4 7 2" xfId="28054" xr:uid="{D43D1566-9C32-4BE2-970D-1A343BD2CA3B}"/>
    <cellStyle name="Normal 3 37 2 2 2 4 4 7 2 2" xfId="43415" xr:uid="{8CE56E64-FC24-4743-9C3D-C472735538DC}"/>
    <cellStyle name="Normal 3 37 2 2 2 4 4 7 3" xfId="36167" xr:uid="{0B842095-B4BA-43B1-923E-498544DA44C7}"/>
    <cellStyle name="Normal 3 37 2 2 2 4 4 8" xfId="21060" xr:uid="{C86FFA99-4922-4450-BD8D-6A1560049DCF}"/>
    <cellStyle name="Normal 3 37 2 2 2 4 4 8 2" xfId="28414" xr:uid="{B16235ED-2CFB-4AFA-BC40-64649F8FDEDF}"/>
    <cellStyle name="Normal 3 37 2 2 2 4 4 8 2 2" xfId="43775" xr:uid="{1EABE0D8-0C5C-4B57-B3C6-3BC7DE72AA7E}"/>
    <cellStyle name="Normal 3 37 2 2 2 4 4 8 3" xfId="36527" xr:uid="{035A1F2C-F87D-4789-9A4D-2E896B472D87}"/>
    <cellStyle name="Normal 3 37 2 2 2 4 4 9" xfId="22065" xr:uid="{E32C11F3-5FAE-4A8E-A6FC-5BF8E5EA8647}"/>
    <cellStyle name="Normal 3 37 2 2 2 4 4 9 2" xfId="37426" xr:uid="{ECA42A59-0A41-4178-9E55-E7D0589700B8}"/>
    <cellStyle name="Normal 3 37 2 2 2 4 5" xfId="14312" xr:uid="{3366FD48-6B7D-4EC8-8883-CA1B5AAF4B89}"/>
    <cellStyle name="Normal 3 37 2 2 2 4 5 10" xfId="30258" xr:uid="{54B3D943-C1E1-4D62-B691-BA50ED04B8FA}"/>
    <cellStyle name="Normal 3 37 2 2 2 4 5 2" xfId="17733" xr:uid="{0A1E3D9F-E1FD-40D8-A137-499580205A02}"/>
    <cellStyle name="Normal 3 37 2 2 2 4 5 2 2" xfId="25265" xr:uid="{F3D01344-04CC-4AB5-ADD2-75A7DB1BFA51}"/>
    <cellStyle name="Normal 3 37 2 2 2 4 5 2 2 2" xfId="40626" xr:uid="{1F45F532-1316-4B66-9CF7-333725BA8BA7}"/>
    <cellStyle name="Normal 3 37 2 2 2 4 5 2 3" xfId="33378" xr:uid="{5CAC1874-B7A9-446D-A66A-36CDDC0E8217}"/>
    <cellStyle name="Normal 3 37 2 2 2 4 5 3" xfId="18579" xr:uid="{6DE0451F-B461-4247-8DB7-CB728279876A}"/>
    <cellStyle name="Normal 3 37 2 2 2 4 5 3 2" xfId="26105" xr:uid="{A9E950E4-0C1A-4492-A113-B9A6006E4C22}"/>
    <cellStyle name="Normal 3 37 2 2 2 4 5 3 2 2" xfId="41466" xr:uid="{30A54E34-F9CC-4057-ACDB-60E9025651FC}"/>
    <cellStyle name="Normal 3 37 2 2 2 4 5 3 3" xfId="34218" xr:uid="{B19601F5-AE49-4B06-9F63-3BBB320A1712}"/>
    <cellStyle name="Normal 3 37 2 2 2 4 5 4" xfId="19424" xr:uid="{C7BBE9AB-EF2D-4449-B880-FBFBED868B16}"/>
    <cellStyle name="Normal 3 37 2 2 2 4 5 4 2" xfId="26942" xr:uid="{FC56AE02-1BCC-4021-82A7-CB147C501237}"/>
    <cellStyle name="Normal 3 37 2 2 2 4 5 4 2 2" xfId="42303" xr:uid="{629E953D-469C-4511-BD14-2CA72E0A5582}"/>
    <cellStyle name="Normal 3 37 2 2 2 4 5 4 3" xfId="35055" xr:uid="{57C6B147-9740-4BB5-A4B3-540E0ABF8539}"/>
    <cellStyle name="Normal 3 37 2 2 2 4 5 5" xfId="16453" xr:uid="{270CF29F-76E9-4E3B-A0D3-AC0E4B2E1DD7}"/>
    <cellStyle name="Normal 3 37 2 2 2 4 5 5 2" xfId="24031" xr:uid="{F3796D04-C8C1-4307-81D4-2766A95CAAEA}"/>
    <cellStyle name="Normal 3 37 2 2 2 4 5 5 2 2" xfId="39392" xr:uid="{14356895-2EF5-4A99-A1BC-50C5C4619E02}"/>
    <cellStyle name="Normal 3 37 2 2 2 4 5 5 3" xfId="32144" xr:uid="{1A641AE2-98CE-4437-A83F-5E27824411AA}"/>
    <cellStyle name="Normal 3 37 2 2 2 4 5 6" xfId="19919" xr:uid="{106F4569-1429-4CBD-9B50-70CC52D44732}"/>
    <cellStyle name="Normal 3 37 2 2 2 4 5 6 2" xfId="27421" xr:uid="{B4864E14-F0A7-46A4-8AD3-662BFDA9AC14}"/>
    <cellStyle name="Normal 3 37 2 2 2 4 5 6 2 2" xfId="42782" xr:uid="{F55FE15B-76F9-442D-A13A-93346D6B8846}"/>
    <cellStyle name="Normal 3 37 2 2 2 4 5 6 3" xfId="35534" xr:uid="{15E09170-0C1F-4BAB-A50B-9998A14685E9}"/>
    <cellStyle name="Normal 3 37 2 2 2 4 5 7" xfId="19947" xr:uid="{E25F6AAC-659B-4797-A745-84B8A5A49BF3}"/>
    <cellStyle name="Normal 3 37 2 2 2 4 5 7 2" xfId="27444" xr:uid="{E7AAF28A-99DA-4415-9063-3DC8AD15495E}"/>
    <cellStyle name="Normal 3 37 2 2 2 4 5 7 2 2" xfId="42805" xr:uid="{BB293CF5-4590-4929-9287-FAD9750FCFBD}"/>
    <cellStyle name="Normal 3 37 2 2 2 4 5 7 3" xfId="35557" xr:uid="{EBD80694-6007-4179-8E4D-AA5D318A2D5B}"/>
    <cellStyle name="Normal 3 37 2 2 2 4 5 8" xfId="15777" xr:uid="{68233187-2BEC-4392-883B-9FA7559596B1}"/>
    <cellStyle name="Normal 3 37 2 2 2 4 5 8 2" xfId="23411" xr:uid="{EC746744-BDC6-4B01-B4DC-D0888D34C284}"/>
    <cellStyle name="Normal 3 37 2 2 2 4 5 8 2 2" xfId="38772" xr:uid="{5B1E0818-E7BF-424D-9E21-F9D1BB6DE4B0}"/>
    <cellStyle name="Normal 3 37 2 2 2 4 5 8 3" xfId="31524" xr:uid="{60968F08-CD7A-4DC0-B5BC-D7B804F16627}"/>
    <cellStyle name="Normal 3 37 2 2 2 4 5 9" xfId="22146" xr:uid="{FE44EC5A-3E4D-4AF0-8628-8ED831B2B944}"/>
    <cellStyle name="Normal 3 37 2 2 2 4 5 9 2" xfId="37507" xr:uid="{B11980F1-8778-40D7-A03E-2673C50957D2}"/>
    <cellStyle name="Normal 3 37 2 2 2 4 6" xfId="14524" xr:uid="{7E1877A2-B76F-4FB2-B3F6-1D4239BAA137}"/>
    <cellStyle name="Normal 3 37 2 2 2 4 6 10" xfId="30429" xr:uid="{ED4BE57B-A183-471C-80A2-AC64373C5904}"/>
    <cellStyle name="Normal 3 37 2 2 2 4 6 2" xfId="17932" xr:uid="{57E7A84D-B207-4CA8-982D-5E8AFDDE67FA}"/>
    <cellStyle name="Normal 3 37 2 2 2 4 6 2 2" xfId="25461" xr:uid="{3CCCF49D-3D73-4579-9137-F3B5B27883ED}"/>
    <cellStyle name="Normal 3 37 2 2 2 4 6 2 2 2" xfId="40822" xr:uid="{3DCE573C-8EC9-4759-90D1-49649A42F7AD}"/>
    <cellStyle name="Normal 3 37 2 2 2 4 6 2 3" xfId="33574" xr:uid="{27181842-5145-4CF0-A278-C3DDA88EE318}"/>
    <cellStyle name="Normal 3 37 2 2 2 4 6 3" xfId="18777" xr:uid="{5D4EAA02-24B8-4313-A889-438CB74F8D3E}"/>
    <cellStyle name="Normal 3 37 2 2 2 4 6 3 2" xfId="26303" xr:uid="{96E28C2C-C95D-43F6-B335-4E32A2622DDB}"/>
    <cellStyle name="Normal 3 37 2 2 2 4 6 3 2 2" xfId="41664" xr:uid="{8E57ACF2-19C0-4570-8E70-D94B8D332BCB}"/>
    <cellStyle name="Normal 3 37 2 2 2 4 6 3 3" xfId="34416" xr:uid="{93CE363E-B848-4D7C-B8BF-5B590D7033C0}"/>
    <cellStyle name="Normal 3 37 2 2 2 4 6 4" xfId="19621" xr:uid="{05C99E93-F95E-4ACF-B399-97FC4E32E339}"/>
    <cellStyle name="Normal 3 37 2 2 2 4 6 4 2" xfId="27138" xr:uid="{B14EF140-905A-4BA5-B744-10D772869740}"/>
    <cellStyle name="Normal 3 37 2 2 2 4 6 4 2 2" xfId="42499" xr:uid="{5DBD173B-8F91-464D-BF89-692E8A9B7859}"/>
    <cellStyle name="Normal 3 37 2 2 2 4 6 4 3" xfId="35251" xr:uid="{33E4A0F9-7A19-4CA8-A1D5-B61A1A31345B}"/>
    <cellStyle name="Normal 3 37 2 2 2 4 6 5" xfId="15436" xr:uid="{0EAACE29-2992-43E4-A164-7D0040432600}"/>
    <cellStyle name="Normal 3 37 2 2 2 4 6 5 2" xfId="23096" xr:uid="{C45DCC87-3D33-4B6E-B327-F6EDB5D4FA85}"/>
    <cellStyle name="Normal 3 37 2 2 2 4 6 5 2 2" xfId="38457" xr:uid="{C60A2EA1-F36B-47B3-8721-A33712E51973}"/>
    <cellStyle name="Normal 3 37 2 2 2 4 6 5 3" xfId="31209" xr:uid="{C969251C-11C1-4330-9981-1BA57316D084}"/>
    <cellStyle name="Normal 3 37 2 2 2 4 6 6" xfId="15936" xr:uid="{8E4C451D-3FF6-4EA7-A4C6-90630E238194}"/>
    <cellStyle name="Normal 3 37 2 2 2 4 6 6 2" xfId="23557" xr:uid="{A82CBCE3-4CF2-4CA9-91C8-CF0DFD97C82D}"/>
    <cellStyle name="Normal 3 37 2 2 2 4 6 6 2 2" xfId="38918" xr:uid="{37A737A8-4553-4655-896A-93F77F477CF1}"/>
    <cellStyle name="Normal 3 37 2 2 2 4 6 6 3" xfId="31670" xr:uid="{005ED4BA-0560-478C-A7BD-56398BEC91D4}"/>
    <cellStyle name="Normal 3 37 2 2 2 4 6 7" xfId="15001" xr:uid="{322D8B01-765A-423F-9BE8-311F232A9F57}"/>
    <cellStyle name="Normal 3 37 2 2 2 4 6 7 2" xfId="22691" xr:uid="{31F95580-D548-4770-867F-342320031864}"/>
    <cellStyle name="Normal 3 37 2 2 2 4 6 7 2 2" xfId="38052" xr:uid="{BE801948-8936-4D75-915D-11481AE6FC38}"/>
    <cellStyle name="Normal 3 37 2 2 2 4 6 7 3" xfId="30804" xr:uid="{8011D17D-D2B6-4C8D-A971-0DD55F7C903E}"/>
    <cellStyle name="Normal 3 37 2 2 2 4 6 8" xfId="16734" xr:uid="{F663C693-9746-4C86-B2B4-055B0DED3634}"/>
    <cellStyle name="Normal 3 37 2 2 2 4 6 8 2" xfId="24293" xr:uid="{4A15F649-CC9E-4996-B1C6-5BD300A6C1CE}"/>
    <cellStyle name="Normal 3 37 2 2 2 4 6 8 2 2" xfId="39654" xr:uid="{3D92207A-F9BA-4A56-A295-CCA40464BE97}"/>
    <cellStyle name="Normal 3 37 2 2 2 4 6 8 3" xfId="32406" xr:uid="{DAB03ED0-6CF6-4B2B-8A3C-3F3DEC394AF7}"/>
    <cellStyle name="Normal 3 37 2 2 2 4 6 9" xfId="22317" xr:uid="{53AA82E7-DA59-4089-A036-7DFC4286B57E}"/>
    <cellStyle name="Normal 3 37 2 2 2 4 6 9 2" xfId="37678" xr:uid="{DE303233-B859-4378-BE32-384E6C872172}"/>
    <cellStyle name="Normal 3 37 2 2 2 4 7" xfId="17036" xr:uid="{F624DC5D-647C-4D64-A9E2-7DCD4EA9120F}"/>
    <cellStyle name="Normal 3 37 2 2 2 4 7 2" xfId="24578" xr:uid="{A9723365-560A-4DBE-8543-C51976D7490F}"/>
    <cellStyle name="Normal 3 37 2 2 2 4 7 2 2" xfId="39939" xr:uid="{5755725F-349E-44AA-9F34-1178B0659538}"/>
    <cellStyle name="Normal 3 37 2 2 2 4 7 3" xfId="32691" xr:uid="{37C1DC52-641E-4A93-A58E-4384F8E321BB}"/>
    <cellStyle name="Normal 3 37 2 2 2 4 8" xfId="16316" xr:uid="{46AA7234-4569-47A9-9BC8-80AA3EB8FC08}"/>
    <cellStyle name="Normal 3 37 2 2 2 4 8 2" xfId="23907" xr:uid="{16B2ADF0-AE3B-4130-9D5C-0DBD0651C80F}"/>
    <cellStyle name="Normal 3 37 2 2 2 4 8 2 2" xfId="39268" xr:uid="{0DE2D28A-9490-4AD5-88AA-7A2B7CA35256}"/>
    <cellStyle name="Normal 3 37 2 2 2 4 8 3" xfId="32020" xr:uid="{2A25EFFB-989C-467A-9B48-29D8DD6C3C95}"/>
    <cellStyle name="Normal 3 37 2 2 2 4 9" xfId="16845" xr:uid="{8F43B08F-D22D-4A02-BEDE-A959B91FD6A4}"/>
    <cellStyle name="Normal 3 37 2 2 2 4 9 2" xfId="24396" xr:uid="{980C150D-B568-4358-AC4F-250F748A77CC}"/>
    <cellStyle name="Normal 3 37 2 2 2 4 9 2 2" xfId="39757" xr:uid="{0C5DD284-2921-4407-9C00-FFC3F776FE0A}"/>
    <cellStyle name="Normal 3 37 2 2 2 4 9 3" xfId="32509" xr:uid="{DDF6D534-162C-4F47-9E02-B93148393905}"/>
    <cellStyle name="Normal 3 37 2 2 2 5" xfId="7129" xr:uid="{FBCA9B3C-6EE1-4B4C-A6DE-3290D6A8C776}"/>
    <cellStyle name="Normal 3 37 2 2 2 5 2" xfId="12198" xr:uid="{9E58288D-3481-4A9C-90A6-1B63ED0DA58E}"/>
    <cellStyle name="Normal 3 37 2 2 2 5 2 2" xfId="29419" xr:uid="{9DAC2075-EDB5-4262-B5AF-7BBA840273E1}"/>
    <cellStyle name="Normal 3 37 2 2 2 5 2 3" xfId="13062" xr:uid="{97C3BDBD-18DD-4244-9585-12E342B22C79}"/>
    <cellStyle name="Normal 3 37 2 2 2 5 3" xfId="28989" xr:uid="{79A9FD49-5C3F-4456-BFAB-60FB40E2CFF2}"/>
    <cellStyle name="Normal 3 37 2 2 2 5 4" xfId="12630" xr:uid="{007DECF1-71DE-4B8A-8220-13057AA997A2}"/>
    <cellStyle name="Normal 3 37 2 2 2 6" xfId="7222" xr:uid="{87DB366F-EDB9-415C-A055-2EE50F80FE6D}"/>
    <cellStyle name="Normal 3 37 2 2 2 6 2" xfId="12201" xr:uid="{88A1D633-A451-47B5-A6EF-349064988B91}"/>
    <cellStyle name="Normal 3 37 2 2 2 6 2 2" xfId="29422" xr:uid="{836FC562-37B7-4CEA-A1B6-93A88FCA45FC}"/>
    <cellStyle name="Normal 3 37 2 2 2 6 2 3" xfId="13065" xr:uid="{DB6AAB80-BC75-4413-95F4-B686B7FEFC58}"/>
    <cellStyle name="Normal 3 37 2 2 2 6 3" xfId="28992" xr:uid="{2097DD98-D4F4-404E-BA51-E9E5A157F4AC}"/>
    <cellStyle name="Normal 3 37 2 2 2 6 4" xfId="12633" xr:uid="{D0251766-5EC7-483A-9362-186AF4009334}"/>
    <cellStyle name="Normal 3 37 2 2 2 7" xfId="7313" xr:uid="{AB4DE28C-AA6B-4A4F-B1EB-CECDE9087C31}"/>
    <cellStyle name="Normal 3 37 2 2 2 7 2" xfId="12204" xr:uid="{07A9579D-1CEE-414B-9AAF-233B5FBD05D8}"/>
    <cellStyle name="Normal 3 37 2 2 2 7 2 2" xfId="29425" xr:uid="{D918D2F9-9EFD-471A-9BAA-3593A156C57F}"/>
    <cellStyle name="Normal 3 37 2 2 2 7 2 3" xfId="13068" xr:uid="{25AD6109-327D-4EAD-83CB-754F4386D4B3}"/>
    <cellStyle name="Normal 3 37 2 2 2 7 3" xfId="28995" xr:uid="{EA2D367C-3481-4EA8-9D69-B239E4589256}"/>
    <cellStyle name="Normal 3 37 2 2 2 7 4" xfId="12636" xr:uid="{6C6E5AAB-AA71-4BA0-8A72-0106C7BA73DD}"/>
    <cellStyle name="Normal 3 37 2 2 2 8" xfId="7404" xr:uid="{8AC36D6A-C5BE-461A-BA46-F3C87689D296}"/>
    <cellStyle name="Normal 3 37 2 2 2 8 2" xfId="12207" xr:uid="{1EAD5177-E3F7-473C-82BF-C43866F4F9E1}"/>
    <cellStyle name="Normal 3 37 2 2 2 8 2 2" xfId="29428" xr:uid="{79086CD0-7EF0-44AE-9814-AC1EDC841729}"/>
    <cellStyle name="Normal 3 37 2 2 2 8 2 3" xfId="13071" xr:uid="{36982B88-FCB0-4A0E-B2F9-C5CB1464469A}"/>
    <cellStyle name="Normal 3 37 2 2 2 8 3" xfId="28998" xr:uid="{D1400624-A468-45E9-9BA9-6F4FDD0DB92B}"/>
    <cellStyle name="Normal 3 37 2 2 2 8 4" xfId="12639" xr:uid="{D06AF8A7-396B-4142-8202-FD197CC3FF8E}"/>
    <cellStyle name="Normal 3 37 2 2 2 9" xfId="7490" xr:uid="{B6BE756A-F25C-4DB5-96F5-810679793BAB}"/>
    <cellStyle name="Normal 3 37 2 2 2 9 2" xfId="12210" xr:uid="{49ABE177-4EB1-419A-B664-31CCFC24C922}"/>
    <cellStyle name="Normal 3 37 2 2 2 9 2 2" xfId="29431" xr:uid="{7E08F6F7-0EA0-4F85-B2C4-95404DE4E02D}"/>
    <cellStyle name="Normal 3 37 2 2 2 9 2 3" xfId="13074" xr:uid="{ADA5538D-7C5B-4C14-B4B7-37DB706E22D5}"/>
    <cellStyle name="Normal 3 37 2 2 2 9 3" xfId="29001" xr:uid="{AAA5E42C-569C-4899-A619-590867D93970}"/>
    <cellStyle name="Normal 3 37 2 2 2 9 4" xfId="12642" xr:uid="{B6C349EA-3879-4877-942A-BB8266F0CD19}"/>
    <cellStyle name="Normal 3 37 2 2 20" xfId="8168" xr:uid="{749D98EB-6633-48E7-8B8E-8AC04A73320D}"/>
    <cellStyle name="Normal 3 37 2 2 21" xfId="8209" xr:uid="{0ED48D3B-6C6F-4260-8CDD-69B96F0E5A7C}"/>
    <cellStyle name="Normal 3 37 2 2 22" xfId="8242" xr:uid="{62416D32-C4B3-427E-B99E-32AFA595FACC}"/>
    <cellStyle name="Normal 3 37 2 2 23" xfId="8271" xr:uid="{0F0009A6-6716-43B4-8E50-05292951D972}"/>
    <cellStyle name="Normal 3 37 2 2 24" xfId="8295" xr:uid="{B3BDBC94-C4AF-4619-AC09-72A62715F55F}"/>
    <cellStyle name="Normal 3 37 2 2 25" xfId="8313" xr:uid="{9E225730-2A13-4993-ADEB-142769F01655}"/>
    <cellStyle name="Normal 3 37 2 2 26" xfId="8325" xr:uid="{2F49799D-9B2A-4BEA-901F-C0DCC1F42E89}"/>
    <cellStyle name="Normal 3 37 2 2 27" xfId="8330" xr:uid="{FF7D15C6-7FC1-47B4-BD96-EE81649E6B6A}"/>
    <cellStyle name="Normal 3 37 2 2 28" xfId="12115" xr:uid="{FFABD62E-B05B-4FA0-ABD6-73ADDF039E6B}"/>
    <cellStyle name="Normal 3 37 2 2 28 2" xfId="29336" xr:uid="{467F58FB-F556-4576-9708-4D50BA94F45F}"/>
    <cellStyle name="Normal 3 37 2 2 28 3" xfId="12979" xr:uid="{AEE0AD6D-954C-4D14-9507-A1A7EB5BEFAF}"/>
    <cellStyle name="Normal 3 37 2 2 29" xfId="13479" xr:uid="{13248675-D217-40FE-A664-ACFF2A353389}"/>
    <cellStyle name="Normal 3 37 2 2 29 2" xfId="29777" xr:uid="{68CA2B1C-9628-4236-9030-F6530395D8B8}"/>
    <cellStyle name="Normal 3 37 2 2 3" xfId="6935" xr:uid="{E0AE9323-2889-4B24-B749-5D02E6152193}"/>
    <cellStyle name="Normal 3 37 2 2 30" xfId="28906" xr:uid="{357C9D4D-2652-40AE-B616-C97D22FFCBD7}"/>
    <cellStyle name="Normal 3 37 2 2 31" xfId="12547" xr:uid="{E293FEA6-DF92-4A7A-8FF2-51CC6D65796B}"/>
    <cellStyle name="Normal 3 37 2 2 4" xfId="7032" xr:uid="{2D69015C-6441-414B-9CA5-E5064C729317}"/>
    <cellStyle name="Normal 3 37 2 2 5" xfId="7128" xr:uid="{CE95101D-1E3C-45F1-894E-0A8A753BC9B7}"/>
    <cellStyle name="Normal 3 37 2 2 5 10" xfId="14349" xr:uid="{86A0CA9D-5424-4B9F-88AD-322FBEA9615B}"/>
    <cellStyle name="Normal 3 37 2 2 5 10 2" xfId="30282" xr:uid="{A4731282-B48D-45F0-92F9-804A78D93DD1}"/>
    <cellStyle name="Normal 3 37 2 2 5 2" xfId="17764" xr:uid="{11D586FD-2F86-42DB-B718-987EF77F4569}"/>
    <cellStyle name="Normal 3 37 2 2 5 2 2" xfId="25295" xr:uid="{6B077BB0-6C26-47CF-85A4-F90F0A46D4BD}"/>
    <cellStyle name="Normal 3 37 2 2 5 2 2 2" xfId="40656" xr:uid="{9D765325-96BF-48B5-AE30-4135520842FE}"/>
    <cellStyle name="Normal 3 37 2 2 5 2 3" xfId="33408" xr:uid="{012AC3DC-3C1E-4C9B-BFEA-F9AF1A3E41A0}"/>
    <cellStyle name="Normal 3 37 2 2 5 3" xfId="18608" xr:uid="{A8526A6E-4EEB-4B3E-BCD3-A8B6D34153DC}"/>
    <cellStyle name="Normal 3 37 2 2 5 3 2" xfId="26134" xr:uid="{69ACF079-3755-416A-BAE6-D64C952D921C}"/>
    <cellStyle name="Normal 3 37 2 2 5 3 2 2" xfId="41495" xr:uid="{C5135066-C8FA-48FD-81A3-5A60E5F454F0}"/>
    <cellStyle name="Normal 3 37 2 2 5 3 3" xfId="34247" xr:uid="{B58C5A3A-BCC3-4CBF-8F03-9BED5FF47D3D}"/>
    <cellStyle name="Normal 3 37 2 2 5 4" xfId="19457" xr:uid="{4D66DB2C-CDEC-4C77-82B7-9577F1BB88FD}"/>
    <cellStyle name="Normal 3 37 2 2 5 4 2" xfId="26975" xr:uid="{2FE19C6A-2405-4A92-8C8E-ABC52DEDBCE8}"/>
    <cellStyle name="Normal 3 37 2 2 5 4 2 2" xfId="42336" xr:uid="{B07D84E8-6549-4368-A876-551D4F86C285}"/>
    <cellStyle name="Normal 3 37 2 2 5 4 3" xfId="35088" xr:uid="{8D99B0D3-DFF4-4194-934B-B2D4D9043060}"/>
    <cellStyle name="Normal 3 37 2 2 5 5" xfId="15012" xr:uid="{2C63B67B-876D-4288-8566-7F25C84CCA42}"/>
    <cellStyle name="Normal 3 37 2 2 5 5 2" xfId="22701" xr:uid="{C4F323D6-C651-43E9-B44C-05BCBD3D2790}"/>
    <cellStyle name="Normal 3 37 2 2 5 5 2 2" xfId="38062" xr:uid="{8ABCA70A-ADB2-4C1F-AD0E-FA0F5AEF0235}"/>
    <cellStyle name="Normal 3 37 2 2 5 5 3" xfId="30814" xr:uid="{03E9952C-58E5-4D72-B8A3-0F9C92109914}"/>
    <cellStyle name="Normal 3 37 2 2 5 6" xfId="20460" xr:uid="{DA680E38-B3DC-449C-9CBD-6E5946E0F9C9}"/>
    <cellStyle name="Normal 3 37 2 2 5 6 2" xfId="27895" xr:uid="{B306A226-D47A-4F79-B4B1-FB4B71900917}"/>
    <cellStyle name="Normal 3 37 2 2 5 6 2 2" xfId="43256" xr:uid="{394D2B0F-721F-476C-8989-EAAF69216001}"/>
    <cellStyle name="Normal 3 37 2 2 5 6 3" xfId="36008" xr:uid="{79DD5363-2F05-4CE0-AC84-CDCBB8FCE5D5}"/>
    <cellStyle name="Normal 3 37 2 2 5 7" xfId="20913" xr:uid="{7D1BFCEA-B1E8-4855-9958-FD610E1CD77A}"/>
    <cellStyle name="Normal 3 37 2 2 5 7 2" xfId="28288" xr:uid="{377AFF87-DF46-4D30-84FE-1924B3CC1DD2}"/>
    <cellStyle name="Normal 3 37 2 2 5 7 2 2" xfId="43649" xr:uid="{06BD462C-BF6A-44CA-B829-5D1F054A9C06}"/>
    <cellStyle name="Normal 3 37 2 2 5 7 3" xfId="36401" xr:uid="{67804C8E-FF75-48C4-B951-6EA9F7D6411C}"/>
    <cellStyle name="Normal 3 37 2 2 5 8" xfId="21266" xr:uid="{7F731D15-C523-47E9-BFAB-F06F5C5EAE9F}"/>
    <cellStyle name="Normal 3 37 2 2 5 8 2" xfId="28587" xr:uid="{A8DD9B57-9199-40C5-AC9D-BCA897507B86}"/>
    <cellStyle name="Normal 3 37 2 2 5 8 2 2" xfId="43948" xr:uid="{F0C736F8-7746-43B1-8D73-71A8D000EF3C}"/>
    <cellStyle name="Normal 3 37 2 2 5 8 3" xfId="36700" xr:uid="{AA5F7720-50DF-4D33-A3C6-ACE4BE2FBCA9}"/>
    <cellStyle name="Normal 3 37 2 2 5 9" xfId="22170" xr:uid="{66F30781-3AEA-47E4-83C1-6BCC9531DF67}"/>
    <cellStyle name="Normal 3 37 2 2 5 9 2" xfId="37531" xr:uid="{C9CCEDA3-C248-4151-8AD5-88A314107222}"/>
    <cellStyle name="Normal 3 37 2 2 6" xfId="7221" xr:uid="{AA61F552-5973-4404-B2D6-B74F8C541C71}"/>
    <cellStyle name="Normal 3 37 2 2 6 10" xfId="14567" xr:uid="{85CA1764-3E30-4528-B0D4-A52462AFD556}"/>
    <cellStyle name="Normal 3 37 2 2 6 10 2" xfId="30463" xr:uid="{A30E27CB-46C8-493D-8D54-E46B343C33A2}"/>
    <cellStyle name="Normal 3 37 2 2 6 2" xfId="17970" xr:uid="{E479669E-EFCA-40C4-8CBA-F3D241BD936F}"/>
    <cellStyle name="Normal 3 37 2 2 6 2 2" xfId="25499" xr:uid="{7C579496-0EC3-443E-BAE8-62210E58BC98}"/>
    <cellStyle name="Normal 3 37 2 2 6 2 2 2" xfId="40860" xr:uid="{FE943A51-9686-41A6-B465-9CC0CBF53815}"/>
    <cellStyle name="Normal 3 37 2 2 6 2 3" xfId="33612" xr:uid="{A97197A3-3FD1-4487-B2BE-DC12069DC97C}"/>
    <cellStyle name="Normal 3 37 2 2 6 3" xfId="18817" xr:uid="{028DB326-6667-4A9D-B894-1D3A93D23BDE}"/>
    <cellStyle name="Normal 3 37 2 2 6 3 2" xfId="26343" xr:uid="{0A273135-CC4D-448A-BA7B-E50D12F8232A}"/>
    <cellStyle name="Normal 3 37 2 2 6 3 2 2" xfId="41704" xr:uid="{768ADF53-05EA-4CE5-8CF4-5BE6F060D1BE}"/>
    <cellStyle name="Normal 3 37 2 2 6 3 3" xfId="34456" xr:uid="{1FE86579-FAF6-4B7C-9313-B48C8F4816BD}"/>
    <cellStyle name="Normal 3 37 2 2 6 4" xfId="19661" xr:uid="{4CED01CE-4DBF-4889-93B4-7316910C6A87}"/>
    <cellStyle name="Normal 3 37 2 2 6 4 2" xfId="27178" xr:uid="{D1F29C3A-ACEE-4F43-95E2-A91705EAA7F4}"/>
    <cellStyle name="Normal 3 37 2 2 6 4 2 2" xfId="42539" xr:uid="{4A99C303-190E-450B-B5CC-1BE1B6A55081}"/>
    <cellStyle name="Normal 3 37 2 2 6 4 3" xfId="35291" xr:uid="{990F3760-0CC3-49BD-BAE3-5E8157BAFDB4}"/>
    <cellStyle name="Normal 3 37 2 2 6 5" xfId="15325" xr:uid="{8057AFB3-92F0-4CFD-BE42-C00C53696CF8}"/>
    <cellStyle name="Normal 3 37 2 2 6 5 2" xfId="22989" xr:uid="{F89F1317-BE56-46FE-940D-48315BE6FE8A}"/>
    <cellStyle name="Normal 3 37 2 2 6 5 2 2" xfId="38350" xr:uid="{7865D752-A6B4-4A2A-8CAB-CBEEE2A9E646}"/>
    <cellStyle name="Normal 3 37 2 2 6 5 3" xfId="31102" xr:uid="{D6D2F286-17FB-46CE-B4F6-7AC07F33A7B6}"/>
    <cellStyle name="Normal 3 37 2 2 6 6" xfId="15024" xr:uid="{E528E061-EEFE-4FEF-B5D3-316E07A9C79B}"/>
    <cellStyle name="Normal 3 37 2 2 6 6 2" xfId="22712" xr:uid="{94AB7376-1095-42A6-91EF-79EC38847B5F}"/>
    <cellStyle name="Normal 3 37 2 2 6 6 2 2" xfId="38073" xr:uid="{74671257-0DD5-4790-8187-6B9D3B0808B7}"/>
    <cellStyle name="Normal 3 37 2 2 6 6 3" xfId="30825" xr:uid="{142B728B-348B-47F0-B115-7CFBAA4886E0}"/>
    <cellStyle name="Normal 3 37 2 2 6 7" xfId="15174" xr:uid="{EEBB5F96-16C1-47F9-9B49-FC06A4FB71D7}"/>
    <cellStyle name="Normal 3 37 2 2 6 7 2" xfId="22849" xr:uid="{D3CFD346-0103-4B42-8026-4ECF308C0FE8}"/>
    <cellStyle name="Normal 3 37 2 2 6 7 2 2" xfId="38210" xr:uid="{1F8D8241-2236-4B13-B144-8CDF4EF76029}"/>
    <cellStyle name="Normal 3 37 2 2 6 7 3" xfId="30962" xr:uid="{6BCFCFD0-7561-44CA-AE85-A58AD8993E26}"/>
    <cellStyle name="Normal 3 37 2 2 6 8" xfId="20535" xr:uid="{E0A1B456-FECD-4286-82F5-8AD72CEC70EB}"/>
    <cellStyle name="Normal 3 37 2 2 6 8 2" xfId="27960" xr:uid="{7848460C-29A6-48B5-8D02-F5CFA0A5315B}"/>
    <cellStyle name="Normal 3 37 2 2 6 8 2 2" xfId="43321" xr:uid="{E33FEBFD-54BA-4B1C-9030-F0722D1110BB}"/>
    <cellStyle name="Normal 3 37 2 2 6 8 3" xfId="36073" xr:uid="{C72AD086-31E1-4D18-94BA-E250BC62A923}"/>
    <cellStyle name="Normal 3 37 2 2 6 9" xfId="22351" xr:uid="{EA8BC298-9835-4055-BA39-E04BA8A56D0B}"/>
    <cellStyle name="Normal 3 37 2 2 6 9 2" xfId="37712" xr:uid="{ACFA1A81-C3C1-4063-B0D7-6A4975257468}"/>
    <cellStyle name="Normal 3 37 2 2 7" xfId="7312" xr:uid="{F01DF3B6-E594-48D2-A774-44FEB1EDB892}"/>
    <cellStyle name="Normal 3 37 2 2 7 10" xfId="14615" xr:uid="{9FA09986-FFD6-438A-8C70-50219293F7F3}"/>
    <cellStyle name="Normal 3 37 2 2 7 10 2" xfId="30505" xr:uid="{9BC7BC64-B05F-4E0B-81B0-38B903CAFD0B}"/>
    <cellStyle name="Normal 3 37 2 2 7 2" xfId="18019" xr:uid="{D833EEC1-7A8F-4793-9CF0-DAE307443971}"/>
    <cellStyle name="Normal 3 37 2 2 7 2 2" xfId="25548" xr:uid="{19595DDD-2A70-4162-9B2C-4FF97E27A51F}"/>
    <cellStyle name="Normal 3 37 2 2 7 2 2 2" xfId="40909" xr:uid="{24F159BD-1ED3-43EC-B5EC-8F1117A87F46}"/>
    <cellStyle name="Normal 3 37 2 2 7 2 3" xfId="33661" xr:uid="{0EC77C89-72CB-44A4-BC06-53A7E3DB2147}"/>
    <cellStyle name="Normal 3 37 2 2 7 3" xfId="18864" xr:uid="{ACF5534B-C691-4FFE-A3E3-2896B1297DD4}"/>
    <cellStyle name="Normal 3 37 2 2 7 3 2" xfId="26390" xr:uid="{2B255A5E-14D4-4F65-B444-C505A4AC680C}"/>
    <cellStyle name="Normal 3 37 2 2 7 3 2 2" xfId="41751" xr:uid="{2AAA0350-C1A6-4171-A742-79EA3824272E}"/>
    <cellStyle name="Normal 3 37 2 2 7 3 3" xfId="34503" xr:uid="{A5AA738C-F8AD-463F-B23D-062693D40B7E}"/>
    <cellStyle name="Normal 3 37 2 2 7 4" xfId="19706" xr:uid="{230737E6-29A3-40C1-80A5-9769EB2FBDC6}"/>
    <cellStyle name="Normal 3 37 2 2 7 4 2" xfId="27223" xr:uid="{01C75CBB-6467-4809-9DBF-201B27BDFF47}"/>
    <cellStyle name="Normal 3 37 2 2 7 4 2 2" xfId="42584" xr:uid="{0485EF24-21FB-42DB-AFB3-7D8D5D4C9BAE}"/>
    <cellStyle name="Normal 3 37 2 2 7 4 3" xfId="35336" xr:uid="{0AD38B87-B201-4527-9DDF-F53E66B2969C}"/>
    <cellStyle name="Normal 3 37 2 2 7 5" xfId="14976" xr:uid="{4831EB46-AC18-44F8-9508-63B41E350BA1}"/>
    <cellStyle name="Normal 3 37 2 2 7 5 2" xfId="22668" xr:uid="{280D0F4D-1A63-498E-BB22-68BA0CC3D697}"/>
    <cellStyle name="Normal 3 37 2 2 7 5 2 2" xfId="38029" xr:uid="{B77D1A4A-3542-4DE8-A622-A8FC4F49D5B9}"/>
    <cellStyle name="Normal 3 37 2 2 7 5 3" xfId="30781" xr:uid="{265DC448-CE5C-44EE-BF87-E18F39B3A87A}"/>
    <cellStyle name="Normal 3 37 2 2 7 6" xfId="17155" xr:uid="{75145E62-9B4C-4B15-A32C-0D294F1C903C}"/>
    <cellStyle name="Normal 3 37 2 2 7 6 2" xfId="24694" xr:uid="{EAF0A614-FF9A-4AED-B0EE-7F8367086A47}"/>
    <cellStyle name="Normal 3 37 2 2 7 6 2 2" xfId="40055" xr:uid="{61B97D44-3807-4306-B33E-D15DDD086DE1}"/>
    <cellStyle name="Normal 3 37 2 2 7 6 3" xfId="32807" xr:uid="{8CD22081-C744-448A-973C-FCD2DEE3F792}"/>
    <cellStyle name="Normal 3 37 2 2 7 7" xfId="18552" xr:uid="{0EA4198D-A06F-46B8-801E-19E40AC9AC02}"/>
    <cellStyle name="Normal 3 37 2 2 7 7 2" xfId="26078" xr:uid="{2A268899-1CEC-4EFD-B468-ADEDF6165D42}"/>
    <cellStyle name="Normal 3 37 2 2 7 7 2 2" xfId="41439" xr:uid="{A0DE1033-E4F4-45BC-B606-19588EB48CA9}"/>
    <cellStyle name="Normal 3 37 2 2 7 7 3" xfId="34191" xr:uid="{B84344C8-985F-4B54-A141-BA6454E81E74}"/>
    <cellStyle name="Normal 3 37 2 2 7 8" xfId="15784" xr:uid="{DFE3B514-292D-485A-96C1-3733FC540FE4}"/>
    <cellStyle name="Normal 3 37 2 2 7 8 2" xfId="23418" xr:uid="{772CD112-8EFD-4BDA-BF62-6A9C8BDD84AD}"/>
    <cellStyle name="Normal 3 37 2 2 7 8 2 2" xfId="38779" xr:uid="{48F26488-227C-4D73-AA5F-0533AD65652E}"/>
    <cellStyle name="Normal 3 37 2 2 7 8 3" xfId="31531" xr:uid="{CD93E26D-4136-47AD-9346-F450354891CE}"/>
    <cellStyle name="Normal 3 37 2 2 7 9" xfId="22393" xr:uid="{99BA8BEA-2C25-448D-92D5-42FAE03F90A9}"/>
    <cellStyle name="Normal 3 37 2 2 7 9 2" xfId="37754" xr:uid="{82A43504-4CDF-4416-B78E-7ACB44EC4652}"/>
    <cellStyle name="Normal 3 37 2 2 8" xfId="7403" xr:uid="{9532FFC1-1E3A-48E9-B349-A39BEA3B3635}"/>
    <cellStyle name="Normal 3 37 2 2 8 10" xfId="14674" xr:uid="{51B9C8B3-9AFC-4E57-B2D4-C3E41F34D276}"/>
    <cellStyle name="Normal 3 37 2 2 8 10 2" xfId="30558" xr:uid="{09AAFDFA-116F-48C8-8978-43FACBEE99B7}"/>
    <cellStyle name="Normal 3 37 2 2 8 2" xfId="18074" xr:uid="{33CCED45-178C-4387-9789-AA270D67B9CD}"/>
    <cellStyle name="Normal 3 37 2 2 8 2 2" xfId="25603" xr:uid="{0F24D8F1-D8B8-4A9B-80A4-717D2C188142}"/>
    <cellStyle name="Normal 3 37 2 2 8 2 2 2" xfId="40964" xr:uid="{D233D6E1-B39D-4575-8A70-7B8400F75896}"/>
    <cellStyle name="Normal 3 37 2 2 8 2 3" xfId="33716" xr:uid="{B8A884A2-5F8B-4B7D-AEB6-52551D3392C5}"/>
    <cellStyle name="Normal 3 37 2 2 8 3" xfId="18919" xr:uid="{47C42E86-ABAA-4057-9EBE-C11CCECF414A}"/>
    <cellStyle name="Normal 3 37 2 2 8 3 2" xfId="26445" xr:uid="{5D583F07-002B-453A-BB25-3D09582F8E06}"/>
    <cellStyle name="Normal 3 37 2 2 8 3 2 2" xfId="41806" xr:uid="{4DFB0617-F834-46B3-8A3D-058D39FC1866}"/>
    <cellStyle name="Normal 3 37 2 2 8 3 3" xfId="34558" xr:uid="{764671FD-7F12-487C-91AB-5EA55F956B34}"/>
    <cellStyle name="Normal 3 37 2 2 8 4" xfId="19761" xr:uid="{AF64F366-132F-4C26-A480-A5FFDCEA30CE}"/>
    <cellStyle name="Normal 3 37 2 2 8 4 2" xfId="27278" xr:uid="{4FCDE6E3-0A61-473B-9414-9505B973C269}"/>
    <cellStyle name="Normal 3 37 2 2 8 4 2 2" xfId="42639" xr:uid="{D774597A-5D9F-44AC-8029-162ABFC096EE}"/>
    <cellStyle name="Normal 3 37 2 2 8 4 3" xfId="35391" xr:uid="{C41C5BB4-97F1-4165-AF0A-E62F8C1516AE}"/>
    <cellStyle name="Normal 3 37 2 2 8 5" xfId="19080" xr:uid="{2154C10C-9929-4378-BB32-353F2EF764C1}"/>
    <cellStyle name="Normal 3 37 2 2 8 5 2" xfId="26604" xr:uid="{522044B6-0C39-480F-9BA4-36EE8AB58770}"/>
    <cellStyle name="Normal 3 37 2 2 8 5 2 2" xfId="41965" xr:uid="{C6F6B316-D063-438A-9135-C000BE868028}"/>
    <cellStyle name="Normal 3 37 2 2 8 5 3" xfId="34717" xr:uid="{020361D1-8463-4622-9AF8-60BFA9C7E43F}"/>
    <cellStyle name="Normal 3 37 2 2 8 6" xfId="15043" xr:uid="{92E28729-3D68-459B-8A9D-EE751BBFD662}"/>
    <cellStyle name="Normal 3 37 2 2 8 6 2" xfId="22731" xr:uid="{2C400955-659D-4368-8C67-ED66A03A312C}"/>
    <cellStyle name="Normal 3 37 2 2 8 6 2 2" xfId="38092" xr:uid="{ED0F518F-27C4-4A2F-BB94-89B0F2AC73E4}"/>
    <cellStyle name="Normal 3 37 2 2 8 6 3" xfId="30844" xr:uid="{7BF5E095-7B82-4AE2-8CD6-66FD05A0C600}"/>
    <cellStyle name="Normal 3 37 2 2 8 7" xfId="16262" xr:uid="{E26E3D92-7028-43C1-A781-BFDEEF6EDDEB}"/>
    <cellStyle name="Normal 3 37 2 2 8 7 2" xfId="23857" xr:uid="{DE109376-2F69-44AD-8FE0-953E3385AEBD}"/>
    <cellStyle name="Normal 3 37 2 2 8 7 2 2" xfId="39218" xr:uid="{7F971CBC-9577-420A-A96A-248FD363335C}"/>
    <cellStyle name="Normal 3 37 2 2 8 7 3" xfId="31970" xr:uid="{1E1756D8-22BC-45BD-BD7F-AF27C61A3FB7}"/>
    <cellStyle name="Normal 3 37 2 2 8 8" xfId="16077" xr:uid="{506819ED-517A-41E7-8462-96403653C010}"/>
    <cellStyle name="Normal 3 37 2 2 8 8 2" xfId="23683" xr:uid="{E81D0949-91E8-455B-8D6E-8770BA24831E}"/>
    <cellStyle name="Normal 3 37 2 2 8 8 2 2" xfId="39044" xr:uid="{DC36134D-0927-4FDE-868A-FE4BD594ECAD}"/>
    <cellStyle name="Normal 3 37 2 2 8 8 3" xfId="31796" xr:uid="{CDF80A9D-506E-4707-864A-7E552CCC9BAB}"/>
    <cellStyle name="Normal 3 37 2 2 8 9" xfId="22446" xr:uid="{79ACFDAA-02C0-41D0-9415-BBF986BE72A9}"/>
    <cellStyle name="Normal 3 37 2 2 8 9 2" xfId="37807" xr:uid="{7052526D-5003-4CAB-B0BC-7172E3DC2F75}"/>
    <cellStyle name="Normal 3 37 2 2 9" xfId="7489" xr:uid="{D6506D50-8834-49C4-B57A-03E9DB197DCA}"/>
    <cellStyle name="Normal 3 37 2 2 9 10" xfId="14708" xr:uid="{BBB43C40-978A-4FA5-8ACA-EE2702EED572}"/>
    <cellStyle name="Normal 3 37 2 2 9 10 2" xfId="30592" xr:uid="{D633E2DF-6A00-483C-8591-5E66140DCBF5}"/>
    <cellStyle name="Normal 3 37 2 2 9 2" xfId="18108" xr:uid="{C4E5B24D-D90A-48DC-ABCA-CF5C27B66EEB}"/>
    <cellStyle name="Normal 3 37 2 2 9 2 2" xfId="25637" xr:uid="{6722A1CE-237B-431F-9ADE-44860E04A9B8}"/>
    <cellStyle name="Normal 3 37 2 2 9 2 2 2" xfId="40998" xr:uid="{CDEC6DC8-2996-492C-BF4C-A2E292FFC22C}"/>
    <cellStyle name="Normal 3 37 2 2 9 2 3" xfId="33750" xr:uid="{B755CFA6-692B-4AA1-BA3B-2587305274AE}"/>
    <cellStyle name="Normal 3 37 2 2 9 3" xfId="18953" xr:uid="{93E13F68-EE1F-4128-AF1C-E6E8BA2AA6F3}"/>
    <cellStyle name="Normal 3 37 2 2 9 3 2" xfId="26479" xr:uid="{8E8D6ADA-EB07-49B4-8046-DE01A9896D93}"/>
    <cellStyle name="Normal 3 37 2 2 9 3 2 2" xfId="41840" xr:uid="{6A36E6A1-BE95-4668-8158-29D486845A5A}"/>
    <cellStyle name="Normal 3 37 2 2 9 3 3" xfId="34592" xr:uid="{E967EFEE-4690-45D9-A886-63A11A438261}"/>
    <cellStyle name="Normal 3 37 2 2 9 4" xfId="19795" xr:uid="{C2861DA2-E1BC-4701-8222-52E818A4535E}"/>
    <cellStyle name="Normal 3 37 2 2 9 4 2" xfId="27312" xr:uid="{14EC7E64-C849-423C-8508-A79E15D75601}"/>
    <cellStyle name="Normal 3 37 2 2 9 4 2 2" xfId="42673" xr:uid="{CBE85866-7863-4EFB-9AED-5A3801952EB1}"/>
    <cellStyle name="Normal 3 37 2 2 9 4 3" xfId="35425" xr:uid="{25EAE22C-0D0B-4433-AEB1-E5FAD575139D}"/>
    <cellStyle name="Normal 3 37 2 2 9 5" xfId="19461" xr:uid="{176CB637-FA2E-41CC-B661-9BC82E21B58F}"/>
    <cellStyle name="Normal 3 37 2 2 9 5 2" xfId="26979" xr:uid="{DFC181A4-1EE8-4DF8-AD53-C53E90AC866A}"/>
    <cellStyle name="Normal 3 37 2 2 9 5 2 2" xfId="42340" xr:uid="{8AE973B8-5A99-4562-9CB1-055EF44027C8}"/>
    <cellStyle name="Normal 3 37 2 2 9 5 3" xfId="35092" xr:uid="{64CCFD24-520C-49D6-A951-EF8D39422022}"/>
    <cellStyle name="Normal 3 37 2 2 9 6" xfId="19674" xr:uid="{20DFB10F-3B3E-4641-A45D-A99BC30B34D9}"/>
    <cellStyle name="Normal 3 37 2 2 9 6 2" xfId="27191" xr:uid="{1EAB4287-3FD3-4971-BF94-62E5C24210F6}"/>
    <cellStyle name="Normal 3 37 2 2 9 6 2 2" xfId="42552" xr:uid="{5FDC75F3-E6E3-4D1B-9201-7CF32E85D5E2}"/>
    <cellStyle name="Normal 3 37 2 2 9 6 3" xfId="35304" xr:uid="{8A49E36B-7691-47E3-BDAC-13532B347BE5}"/>
    <cellStyle name="Normal 3 37 2 2 9 7" xfId="15782" xr:uid="{4F2753CA-9DC0-4261-8557-ED6763DCCF81}"/>
    <cellStyle name="Normal 3 37 2 2 9 7 2" xfId="23416" xr:uid="{3D3C8FDA-4D00-4EB3-A09D-B45BEA94824A}"/>
    <cellStyle name="Normal 3 37 2 2 9 7 2 2" xfId="38777" xr:uid="{0256CC84-513F-4984-B7CA-2408712BB019}"/>
    <cellStyle name="Normal 3 37 2 2 9 7 3" xfId="31529" xr:uid="{7F18B96B-D909-429C-A441-66255BE25225}"/>
    <cellStyle name="Normal 3 37 2 2 9 8" xfId="20016" xr:uid="{A6A202C1-E433-4090-9EA4-140A59A40CC0}"/>
    <cellStyle name="Normal 3 37 2 2 9 8 2" xfId="27503" xr:uid="{04303789-B31E-4CA0-A44D-F9A152B42DE4}"/>
    <cellStyle name="Normal 3 37 2 2 9 8 2 2" xfId="42864" xr:uid="{D86975B8-B23C-41A5-A60B-CAFD6293C8A2}"/>
    <cellStyle name="Normal 3 37 2 2 9 8 3" xfId="35616" xr:uid="{00EA793E-88EA-46AF-B875-082894B16D56}"/>
    <cellStyle name="Normal 3 37 2 2 9 9" xfId="22480" xr:uid="{ED8A43EF-E144-443E-82D6-C359FE092127}"/>
    <cellStyle name="Normal 3 37 2 2 9 9 2" xfId="37841" xr:uid="{F7983413-F25C-4CB1-B409-A7E5562CB722}"/>
    <cellStyle name="Normal 3 37 2 20" xfId="7418" xr:uid="{030D04DA-FF5C-42FF-9E4F-21ED4998D615}"/>
    <cellStyle name="Normal 3 37 2 20 2" xfId="12209" xr:uid="{1B9934DC-1CFE-456C-92FB-5016D42FD8ED}"/>
    <cellStyle name="Normal 3 37 2 20 2 2" xfId="29430" xr:uid="{AB1D9629-A408-4B2B-9AE9-FE064F79AC5A}"/>
    <cellStyle name="Normal 3 37 2 20 2 3" xfId="13073" xr:uid="{8DDA0DAE-6804-4093-8665-C88FA9B64C4E}"/>
    <cellStyle name="Normal 3 37 2 20 3" xfId="29000" xr:uid="{CE81B110-65BD-48F4-B5C4-452BB67CA85C}"/>
    <cellStyle name="Normal 3 37 2 20 4" xfId="12641" xr:uid="{C6198CE1-3E84-470F-A6CF-05FB2B97F241}"/>
    <cellStyle name="Normal 3 37 2 21" xfId="7503" xr:uid="{78B59137-2D12-44FB-94C0-F14CAC2B3916}"/>
    <cellStyle name="Normal 3 37 2 21 2" xfId="12212" xr:uid="{9219B94E-5DA9-49F0-AC60-763D55B40E61}"/>
    <cellStyle name="Normal 3 37 2 21 2 2" xfId="29433" xr:uid="{28B775E4-F45B-4DB9-AC4E-5651F549EF0D}"/>
    <cellStyle name="Normal 3 37 2 21 2 3" xfId="13076" xr:uid="{0CBE73A4-E421-4369-B5A8-94E54BC6370C}"/>
    <cellStyle name="Normal 3 37 2 21 3" xfId="29003" xr:uid="{87F384B7-21B6-4031-8FCC-0BDC66904ADE}"/>
    <cellStyle name="Normal 3 37 2 21 4" xfId="12644" xr:uid="{3C614926-9587-4249-9537-4A76CB79B5DE}"/>
    <cellStyle name="Normal 3 37 2 22" xfId="7584" xr:uid="{E552873B-BB51-4820-B0D1-1121A6C88A51}"/>
    <cellStyle name="Normal 3 37 2 22 2" xfId="12215" xr:uid="{2BCAA6B8-4EC7-4A35-AC7E-4CE654EDDE2D}"/>
    <cellStyle name="Normal 3 37 2 22 2 2" xfId="29436" xr:uid="{8FE982C5-5278-44C6-8C9D-7CCFF9F72F07}"/>
    <cellStyle name="Normal 3 37 2 22 2 3" xfId="13079" xr:uid="{86F5CE10-94EB-497D-B783-031390EB0397}"/>
    <cellStyle name="Normal 3 37 2 22 3" xfId="29006" xr:uid="{C7385BD0-5957-4B5F-976A-40F288A15F1A}"/>
    <cellStyle name="Normal 3 37 2 22 4" xfId="12647" xr:uid="{4D2C782F-28FC-475F-88A2-2C5320D42B1D}"/>
    <cellStyle name="Normal 3 37 2 23" xfId="7658" xr:uid="{125AB18C-4668-47B2-9710-CE42D0644C6B}"/>
    <cellStyle name="Normal 3 37 2 23 2" xfId="12218" xr:uid="{49B91899-055E-4159-AD1D-7957A2F2C602}"/>
    <cellStyle name="Normal 3 37 2 23 2 2" xfId="29439" xr:uid="{6D560868-40D7-4088-9339-137087C89D8B}"/>
    <cellStyle name="Normal 3 37 2 23 2 3" xfId="13082" xr:uid="{56A69AE3-BF75-429D-A909-E4A5E15D7B13}"/>
    <cellStyle name="Normal 3 37 2 23 3" xfId="29009" xr:uid="{1C196E26-BB3A-4955-BB61-F08E4A4620A1}"/>
    <cellStyle name="Normal 3 37 2 23 4" xfId="12650" xr:uid="{9DB764EC-B213-4745-958B-16F54E77DB79}"/>
    <cellStyle name="Normal 3 37 2 24" xfId="7728" xr:uid="{54AC495D-87F3-41D5-B3BE-DA215E961C86}"/>
    <cellStyle name="Normal 3 37 2 24 2" xfId="12221" xr:uid="{D1A2527B-6A6E-4D4C-853D-0AEAF302AA7E}"/>
    <cellStyle name="Normal 3 37 2 24 2 2" xfId="29442" xr:uid="{1367604E-50C5-4741-B4A2-A0A26C5EF28E}"/>
    <cellStyle name="Normal 3 37 2 24 2 3" xfId="13085" xr:uid="{4D9CE2AD-A511-4976-8BAF-4E473F1C1202}"/>
    <cellStyle name="Normal 3 37 2 24 3" xfId="29012" xr:uid="{06574A20-FB84-434D-804A-28AA874C7E5B}"/>
    <cellStyle name="Normal 3 37 2 24 4" xfId="12653" xr:uid="{CD476336-75F3-4A62-BF21-45E6BD0658FB}"/>
    <cellStyle name="Normal 3 37 2 25" xfId="7796" xr:uid="{929A9CE8-C69B-45FE-89C1-CBD5D5C6D68C}"/>
    <cellStyle name="Normal 3 37 2 25 2" xfId="12224" xr:uid="{33BEDB2E-FA2D-4159-9B0F-F4DAA8D495E8}"/>
    <cellStyle name="Normal 3 37 2 25 2 2" xfId="29445" xr:uid="{DDFFC899-F832-4970-9429-66F8FA4A010C}"/>
    <cellStyle name="Normal 3 37 2 25 2 3" xfId="13088" xr:uid="{DBC76FEE-2651-4A1A-B3C8-7D29C1A7CB9B}"/>
    <cellStyle name="Normal 3 37 2 25 3" xfId="29015" xr:uid="{730F81F9-7219-49AD-9C5F-9FE47897A24C}"/>
    <cellStyle name="Normal 3 37 2 25 4" xfId="12656" xr:uid="{FEAE290D-A24E-491A-9CF2-B79F454322D9}"/>
    <cellStyle name="Normal 3 37 2 26" xfId="7861" xr:uid="{C78815A0-FE27-4E1B-A024-C65BA83207B0}"/>
    <cellStyle name="Normal 3 37 2 26 2" xfId="12227" xr:uid="{160CE1FD-2332-490D-9214-ABC5CCF53130}"/>
    <cellStyle name="Normal 3 37 2 26 2 2" xfId="29448" xr:uid="{469EF7F4-FF81-47E4-9C10-392C1954F2AE}"/>
    <cellStyle name="Normal 3 37 2 26 2 3" xfId="13091" xr:uid="{D4D9AD31-9D95-45FF-9C39-3D3F99746E41}"/>
    <cellStyle name="Normal 3 37 2 26 3" xfId="29018" xr:uid="{AF3CAF6B-64C6-4663-AA89-D191BB8D9698}"/>
    <cellStyle name="Normal 3 37 2 26 4" xfId="12659" xr:uid="{3179983E-A1D8-43A6-B1ED-230B7F725214}"/>
    <cellStyle name="Normal 3 37 2 27" xfId="7922" xr:uid="{EE9A3B4A-2628-44D9-97D0-0DA226BD1A5F}"/>
    <cellStyle name="Normal 3 37 2 27 2" xfId="12230" xr:uid="{3DD25609-17A8-4C5B-9262-4FD098205CBF}"/>
    <cellStyle name="Normal 3 37 2 27 2 2" xfId="29451" xr:uid="{46BBC625-3418-43D6-9F45-BA9EAB9CAC5A}"/>
    <cellStyle name="Normal 3 37 2 27 2 3" xfId="13094" xr:uid="{76DAE7ED-3F9E-4A91-9529-6A39E880AF1A}"/>
    <cellStyle name="Normal 3 37 2 27 3" xfId="29021" xr:uid="{F6B4245B-09DE-40FE-BD83-A4876B9E9FFD}"/>
    <cellStyle name="Normal 3 37 2 27 4" xfId="12662" xr:uid="{762D32E8-E781-4712-A6B9-38293A15D2FE}"/>
    <cellStyle name="Normal 3 37 2 28" xfId="7980" xr:uid="{859A17DA-9CD3-4829-8A55-745874461E41}"/>
    <cellStyle name="Normal 3 37 2 28 2" xfId="12233" xr:uid="{499A83A0-3DB1-4BA8-9D91-3713FD479545}"/>
    <cellStyle name="Normal 3 37 2 28 2 2" xfId="29454" xr:uid="{2FAAC855-F2AA-479A-9CA0-61F25DA90390}"/>
    <cellStyle name="Normal 3 37 2 28 2 3" xfId="13097" xr:uid="{B3718EB6-8C68-4CC1-83DF-A82F02520D3F}"/>
    <cellStyle name="Normal 3 37 2 28 3" xfId="29024" xr:uid="{01DC28C6-CFFE-4AD8-B0E2-2AFB9635D3F5}"/>
    <cellStyle name="Normal 3 37 2 28 4" xfId="12665" xr:uid="{6CA2DE77-7E2C-4DAB-9AC0-14DCD8B46729}"/>
    <cellStyle name="Normal 3 37 2 3" xfId="5634" xr:uid="{5E1E7989-7A20-48A6-AD88-8AF3B9B99ABA}"/>
    <cellStyle name="Normal 3 37 2 3 10" xfId="20558" xr:uid="{44D48640-116F-4CE1-B86E-ADE233866557}"/>
    <cellStyle name="Normal 3 37 2 3 10 2" xfId="27980" xr:uid="{EA574AFE-EB18-4967-9096-7F775D283570}"/>
    <cellStyle name="Normal 3 37 2 3 10 2 2" xfId="43341" xr:uid="{5040F142-7457-48E2-83F3-755456A3EE6A}"/>
    <cellStyle name="Normal 3 37 2 3 10 3" xfId="36093" xr:uid="{032A9FF3-A7C9-4D8B-A061-8E70DA4DBC65}"/>
    <cellStyle name="Normal 3 37 2 3 11" xfId="20998" xr:uid="{9905D31C-0231-42D4-863A-604A00E80514}"/>
    <cellStyle name="Normal 3 37 2 3 11 2" xfId="28360" xr:uid="{6C85691B-2071-4DA8-9243-F9BFC12992D8}"/>
    <cellStyle name="Normal 3 37 2 3 11 2 2" xfId="43721" xr:uid="{AF78767E-E771-482F-8177-EF8308755A23}"/>
    <cellStyle name="Normal 3 37 2 3 11 3" xfId="36473" xr:uid="{C2E36EF4-EA61-4E5F-9B4D-A32B711E160D}"/>
    <cellStyle name="Normal 3 37 2 3 12" xfId="21332" xr:uid="{32871E4F-D7A0-4CF4-8473-DD47E407A77A}"/>
    <cellStyle name="Normal 3 37 2 3 12 2" xfId="28641" xr:uid="{09180AA8-C389-4DA5-9BDF-86723C1D27D4}"/>
    <cellStyle name="Normal 3 37 2 3 12 2 2" xfId="44002" xr:uid="{0B1E232A-DA28-4C04-A88A-C44FEFE52EF2}"/>
    <cellStyle name="Normal 3 37 2 3 12 3" xfId="36754" xr:uid="{061DB11C-D57E-486F-A802-CC1C840044A0}"/>
    <cellStyle name="Normal 3 37 2 3 13" xfId="21530" xr:uid="{47632F22-081C-4718-AABB-B9FE4746A002}"/>
    <cellStyle name="Normal 3 37 2 3 13 2" xfId="28799" xr:uid="{D673EBC7-4E4A-4EDD-9F00-A4A7A2B5C673}"/>
    <cellStyle name="Normal 3 37 2 3 13 2 2" xfId="44160" xr:uid="{A5CFF150-8657-4F99-93BC-32DF1ADF97B5}"/>
    <cellStyle name="Normal 3 37 2 3 13 3" xfId="36912" xr:uid="{F1D1AC14-BCBC-430B-9090-054C7D2AD625}"/>
    <cellStyle name="Normal 3 37 2 3 14" xfId="21751" xr:uid="{058C24AE-4FA2-4801-91B5-24232B229529}"/>
    <cellStyle name="Normal 3 37 2 3 14 2" xfId="37112" xr:uid="{F3C684A1-DA96-4588-A00C-692C4F730043}"/>
    <cellStyle name="Normal 3 37 2 3 15" xfId="13565" xr:uid="{E1C66B50-2836-4F1F-B3BE-B018247DD36E}"/>
    <cellStyle name="Normal 3 37 2 3 15 2" xfId="29863" xr:uid="{873B47AB-97F9-47E4-B67A-4EC5DDB766CF}"/>
    <cellStyle name="Normal 3 37 2 3 16" xfId="28940" xr:uid="{87C484B8-1A4D-4ED4-A101-C1FA9311D460}"/>
    <cellStyle name="Normal 3 37 2 3 17" xfId="12581" xr:uid="{48617CD1-D25D-49F6-83B4-9A9C1FDADA2F}"/>
    <cellStyle name="Normal 3 37 2 3 2" xfId="12149" xr:uid="{B86FF9D1-0154-44E2-9AD0-94275EFB7EF0}"/>
    <cellStyle name="Normal 3 37 2 3 2 10" xfId="14504" xr:uid="{FF570824-D084-4165-A00D-A36F3442FC4D}"/>
    <cellStyle name="Normal 3 37 2 3 2 10 2" xfId="30410" xr:uid="{FC13478A-6D42-4393-AB89-696F662E989A}"/>
    <cellStyle name="Normal 3 37 2 3 2 11" xfId="29370" xr:uid="{CA8C82FA-1B4A-40C5-94D5-62115BCCB2CB}"/>
    <cellStyle name="Normal 3 37 2 3 2 12" xfId="13013" xr:uid="{AB3715FA-AED4-4399-A098-E58149C7DB88}"/>
    <cellStyle name="Normal 3 37 2 3 2 2" xfId="17912" xr:uid="{361A74C4-270F-4010-8A96-E733EB4F69A1}"/>
    <cellStyle name="Normal 3 37 2 3 2 2 2" xfId="25441" xr:uid="{816FA1F9-F114-4340-980C-08E82B71881E}"/>
    <cellStyle name="Normal 3 37 2 3 2 2 2 2" xfId="40802" xr:uid="{4AC7B2E8-0275-4DB1-B71C-0EFE9DD6C83B}"/>
    <cellStyle name="Normal 3 37 2 3 2 2 3" xfId="33554" xr:uid="{4A732C1C-9F71-483B-BC82-7E3916FCCB78}"/>
    <cellStyle name="Normal 3 37 2 3 2 3" xfId="18757" xr:uid="{83F15448-8FCA-4603-891F-FE6D8E91AE7C}"/>
    <cellStyle name="Normal 3 37 2 3 2 3 2" xfId="26283" xr:uid="{6B2765FD-65D1-4D97-A755-8CBAF45BA095}"/>
    <cellStyle name="Normal 3 37 2 3 2 3 2 2" xfId="41644" xr:uid="{75346CA1-7716-4722-8AFE-24621DAE2D83}"/>
    <cellStyle name="Normal 3 37 2 3 2 3 3" xfId="34396" xr:uid="{44A0D737-C6FD-44E8-A40B-02774241D9FD}"/>
    <cellStyle name="Normal 3 37 2 3 2 4" xfId="19602" xr:uid="{517D75C0-E44A-4C33-8B93-402D95833473}"/>
    <cellStyle name="Normal 3 37 2 3 2 4 2" xfId="27119" xr:uid="{06B10694-16AC-4E73-B0A0-BBBDB4E6CCF2}"/>
    <cellStyle name="Normal 3 37 2 3 2 4 2 2" xfId="42480" xr:uid="{97B51A75-507F-4FB9-8F1D-CAE4F5273672}"/>
    <cellStyle name="Normal 3 37 2 3 2 4 3" xfId="35232" xr:uid="{402A8AB3-23BF-41DE-920B-574000295909}"/>
    <cellStyle name="Normal 3 37 2 3 2 5" xfId="15628" xr:uid="{62C8A1B7-1414-411D-A8A4-F21061790FFD}"/>
    <cellStyle name="Normal 3 37 2 3 2 5 2" xfId="23273" xr:uid="{07EC0AAE-262A-40D6-BDD4-6BE3E68BEE7A}"/>
    <cellStyle name="Normal 3 37 2 3 2 5 2 2" xfId="38634" xr:uid="{C7BC3EE9-5772-4241-BE08-E9166B51209A}"/>
    <cellStyle name="Normal 3 37 2 3 2 5 3" xfId="31386" xr:uid="{7DE44F94-BC05-4F26-A73E-1505DA8E6E9F}"/>
    <cellStyle name="Normal 3 37 2 3 2 6" xfId="20020" xr:uid="{97EDCA77-2105-4032-8744-3AD1FA0D5664}"/>
    <cellStyle name="Normal 3 37 2 3 2 6 2" xfId="27507" xr:uid="{40ABBDB5-9E6A-4F8E-8B7D-1300D2E020DF}"/>
    <cellStyle name="Normal 3 37 2 3 2 6 2 2" xfId="42868" xr:uid="{C3E5E85D-C10C-4F32-8600-71C4DDA8208F}"/>
    <cellStyle name="Normal 3 37 2 3 2 6 3" xfId="35620" xr:uid="{96A5EB45-C4E3-4263-BB93-83034E9D8B6C}"/>
    <cellStyle name="Normal 3 37 2 3 2 7" xfId="15042" xr:uid="{B7A9D270-656B-4A55-B125-07A871EB909A}"/>
    <cellStyle name="Normal 3 37 2 3 2 7 2" xfId="22730" xr:uid="{856D3D93-B161-4054-8FE1-BE00A38AEBDB}"/>
    <cellStyle name="Normal 3 37 2 3 2 7 2 2" xfId="38091" xr:uid="{2078B327-8878-413B-922A-C25E417DF2EC}"/>
    <cellStyle name="Normal 3 37 2 3 2 7 3" xfId="30843" xr:uid="{337E4E47-1F40-42B5-80FE-E5965E360D24}"/>
    <cellStyle name="Normal 3 37 2 3 2 8" xfId="20778" xr:uid="{0CC04C6E-9113-4F20-BA3E-A53E13F2CE5A}"/>
    <cellStyle name="Normal 3 37 2 3 2 8 2" xfId="28173" xr:uid="{D926FF34-AEC6-4061-A4FA-3B1A3CC9B0C3}"/>
    <cellStyle name="Normal 3 37 2 3 2 8 2 2" xfId="43534" xr:uid="{5F2428B8-FE3F-4373-AE4D-61A0755AB2D0}"/>
    <cellStyle name="Normal 3 37 2 3 2 8 3" xfId="36286" xr:uid="{D4D04642-8E5A-45D4-934B-88D29610E250}"/>
    <cellStyle name="Normal 3 37 2 3 2 9" xfId="22298" xr:uid="{4ABA6B9A-736C-4BAD-9EF8-3F8C8A094F96}"/>
    <cellStyle name="Normal 3 37 2 3 2 9 2" xfId="37659" xr:uid="{435ED803-FF84-47F4-A5A4-3930C230B741}"/>
    <cellStyle name="Normal 3 37 2 3 3" xfId="14537" xr:uid="{BAF6EDC3-6F75-4F78-A3FA-8B55B2CE5CCE}"/>
    <cellStyle name="Normal 3 37 2 3 3 10" xfId="30439" xr:uid="{3C1BA64B-9E46-46EC-95AD-B6744AFC72A8}"/>
    <cellStyle name="Normal 3 37 2 3 3 2" xfId="17944" xr:uid="{2F931BA0-0502-49CA-A458-06E8E299673C}"/>
    <cellStyle name="Normal 3 37 2 3 3 2 2" xfId="25473" xr:uid="{AE6DB0B1-F8C0-44B0-B73D-61C51229BE57}"/>
    <cellStyle name="Normal 3 37 2 3 3 2 2 2" xfId="40834" xr:uid="{EBFDC637-6189-4883-8F48-C5995189F84B}"/>
    <cellStyle name="Normal 3 37 2 3 3 2 3" xfId="33586" xr:uid="{E0AC3C71-2575-45C5-B3A4-76BDB0B6E967}"/>
    <cellStyle name="Normal 3 37 2 3 3 3" xfId="18788" xr:uid="{42FDE99E-2EAE-4DDF-B776-7DF2217B613E}"/>
    <cellStyle name="Normal 3 37 2 3 3 3 2" xfId="26314" xr:uid="{758EB2FB-2714-447B-B702-580DF8304FBA}"/>
    <cellStyle name="Normal 3 37 2 3 3 3 2 2" xfId="41675" xr:uid="{595C526B-D984-48B1-96C5-201B42072AEB}"/>
    <cellStyle name="Normal 3 37 2 3 3 3 3" xfId="34427" xr:uid="{02F1E172-E4F8-43E4-8553-89BCAF36452A}"/>
    <cellStyle name="Normal 3 37 2 3 3 4" xfId="19634" xr:uid="{FDCC0647-33BA-4BF6-BECF-C6961BD85737}"/>
    <cellStyle name="Normal 3 37 2 3 3 4 2" xfId="27151" xr:uid="{A1E09B26-4192-482A-844F-F9A506ED3FC3}"/>
    <cellStyle name="Normal 3 37 2 3 3 4 2 2" xfId="42512" xr:uid="{2CDC54D9-8929-4652-876E-55B128E7E501}"/>
    <cellStyle name="Normal 3 37 2 3 3 4 3" xfId="35264" xr:uid="{CE22D73B-AC37-4B69-82AF-6646846725E3}"/>
    <cellStyle name="Normal 3 37 2 3 3 5" xfId="17158" xr:uid="{F7134E85-C2D6-44AB-B370-F6B505AC8F47}"/>
    <cellStyle name="Normal 3 37 2 3 3 5 2" xfId="24696" xr:uid="{C209FA6C-D0FA-460C-AF50-3CC4DB962AB1}"/>
    <cellStyle name="Normal 3 37 2 3 3 5 2 2" xfId="40057" xr:uid="{CCAA8184-279C-4BC9-89F4-AD38EAE765A0}"/>
    <cellStyle name="Normal 3 37 2 3 3 5 3" xfId="32809" xr:uid="{3F19E1BC-9F20-419D-A8FA-577D6A9BA9A0}"/>
    <cellStyle name="Normal 3 37 2 3 3 6" xfId="18256" xr:uid="{2F474CA6-642C-49B6-8E09-F9EB646B6340}"/>
    <cellStyle name="Normal 3 37 2 3 3 6 2" xfId="25785" xr:uid="{E274FF97-7C0B-439D-B974-7ED71A24356B}"/>
    <cellStyle name="Normal 3 37 2 3 3 6 2 2" xfId="41146" xr:uid="{222E179E-65A7-439B-9CAE-43CB9005537F}"/>
    <cellStyle name="Normal 3 37 2 3 3 6 3" xfId="33898" xr:uid="{B2A043CF-9CB4-431A-803B-03D5FBFB56E9}"/>
    <cellStyle name="Normal 3 37 2 3 3 7" xfId="16659" xr:uid="{7DE9917E-59D4-4427-90AA-D4CFBFB7E8F2}"/>
    <cellStyle name="Normal 3 37 2 3 3 7 2" xfId="24220" xr:uid="{5B499C90-31F1-4038-8DB8-CB977468E638}"/>
    <cellStyle name="Normal 3 37 2 3 3 7 2 2" xfId="39581" xr:uid="{05EC531D-346C-4C2D-A16C-9EC5B69DDFFF}"/>
    <cellStyle name="Normal 3 37 2 3 3 7 3" xfId="32333" xr:uid="{B98D4E68-9189-4841-9E30-553123719E3E}"/>
    <cellStyle name="Normal 3 37 2 3 3 8" xfId="15849" xr:uid="{D44198F5-D4E1-451D-8EFE-D8FF4FB6E380}"/>
    <cellStyle name="Normal 3 37 2 3 3 8 2" xfId="23476" xr:uid="{F388687D-7707-4D35-B983-6B0290685373}"/>
    <cellStyle name="Normal 3 37 2 3 3 8 2 2" xfId="38837" xr:uid="{0764F4AE-A83D-4D4F-9507-DBA976EFC173}"/>
    <cellStyle name="Normal 3 37 2 3 3 8 3" xfId="31589" xr:uid="{5AA652FA-7550-4E3F-AF45-E43F09BDCA01}"/>
    <cellStyle name="Normal 3 37 2 3 3 9" xfId="22327" xr:uid="{A9F9BBB7-BF7D-450B-896D-3DD4F702B08B}"/>
    <cellStyle name="Normal 3 37 2 3 3 9 2" xfId="37688" xr:uid="{6CEE1210-18DE-4263-87F7-FD7908499197}"/>
    <cellStyle name="Normal 3 37 2 3 4" xfId="14596" xr:uid="{C77EAD1E-2D10-4438-9C3F-4D8892283867}"/>
    <cellStyle name="Normal 3 37 2 3 4 10" xfId="30489" xr:uid="{69B0892A-DF93-4182-B92D-57C511512525}"/>
    <cellStyle name="Normal 3 37 2 3 4 2" xfId="17999" xr:uid="{5BF831F1-59C7-49A3-9F55-50C8B09F5239}"/>
    <cellStyle name="Normal 3 37 2 3 4 2 2" xfId="25528" xr:uid="{00048D61-545C-4B30-9E0F-380796E7044B}"/>
    <cellStyle name="Normal 3 37 2 3 4 2 2 2" xfId="40889" xr:uid="{7AC0DEDD-F6DC-4B22-9612-BBACC1803708}"/>
    <cellStyle name="Normal 3 37 2 3 4 2 3" xfId="33641" xr:uid="{CD4618CC-1FF4-49E7-BB52-2E2EDFB10EF0}"/>
    <cellStyle name="Normal 3 37 2 3 4 3" xfId="18845" xr:uid="{22B284E6-D71D-4316-A688-122114D8A6C2}"/>
    <cellStyle name="Normal 3 37 2 3 4 3 2" xfId="26371" xr:uid="{0C729967-55B9-4120-AC9D-D939BC7F5188}"/>
    <cellStyle name="Normal 3 37 2 3 4 3 2 2" xfId="41732" xr:uid="{8746F626-81F6-4D89-B95E-E91668881F2A}"/>
    <cellStyle name="Normal 3 37 2 3 4 3 3" xfId="34484" xr:uid="{4E6D8DDA-A20C-4F37-B83C-783718F91740}"/>
    <cellStyle name="Normal 3 37 2 3 4 4" xfId="19688" xr:uid="{ACF6AE11-F097-4752-A912-00814584C81B}"/>
    <cellStyle name="Normal 3 37 2 3 4 4 2" xfId="27205" xr:uid="{ABD71C03-9015-421C-951D-97169FD3CF71}"/>
    <cellStyle name="Normal 3 37 2 3 4 4 2 2" xfId="42566" xr:uid="{C7A5FF1C-BF74-4E2F-B3D7-A9A756B20DF4}"/>
    <cellStyle name="Normal 3 37 2 3 4 4 3" xfId="35318" xr:uid="{685E3374-F5FE-465C-9C40-CE9890B056E0}"/>
    <cellStyle name="Normal 3 37 2 3 4 5" xfId="16246" xr:uid="{9C651A39-ED26-483B-8FF6-0B624DCF771C}"/>
    <cellStyle name="Normal 3 37 2 3 4 5 2" xfId="23841" xr:uid="{9C16C063-6935-4C99-B068-4DEF43D211B3}"/>
    <cellStyle name="Normal 3 37 2 3 4 5 2 2" xfId="39202" xr:uid="{5F031A31-9E50-42DE-8B45-A8B513045648}"/>
    <cellStyle name="Normal 3 37 2 3 4 5 3" xfId="31954" xr:uid="{85C1DC18-4616-4EF4-B4AB-10DF74A6ED9E}"/>
    <cellStyle name="Normal 3 37 2 3 4 6" xfId="16781" xr:uid="{E8B4507C-C9B1-4C40-B7D2-D8B950544F59}"/>
    <cellStyle name="Normal 3 37 2 3 4 6 2" xfId="24336" xr:uid="{D3C3EC5C-7EF2-4E3F-86AC-1A0C18FD8543}"/>
    <cellStyle name="Normal 3 37 2 3 4 6 2 2" xfId="39697" xr:uid="{5F9C5595-EA90-4031-BEB6-513CEC9C727A}"/>
    <cellStyle name="Normal 3 37 2 3 4 6 3" xfId="32449" xr:uid="{08A4BCA5-A83C-415B-87F4-563E71CFF06C}"/>
    <cellStyle name="Normal 3 37 2 3 4 7" xfId="15021" xr:uid="{ABB56815-0C65-4702-867E-22A204018799}"/>
    <cellStyle name="Normal 3 37 2 3 4 7 2" xfId="22709" xr:uid="{38434B5B-650E-4160-8087-F8FC435F5B87}"/>
    <cellStyle name="Normal 3 37 2 3 4 7 2 2" xfId="38070" xr:uid="{E019655A-2183-43B7-B837-64A57CE3D8A1}"/>
    <cellStyle name="Normal 3 37 2 3 4 7 3" xfId="30822" xr:uid="{1335BE19-BD24-44B5-AFE6-CFBEB00937DE}"/>
    <cellStyle name="Normal 3 37 2 3 4 8" xfId="15504" xr:uid="{BB6F3EAA-EA2E-405B-9083-89DDD3CBFA62}"/>
    <cellStyle name="Normal 3 37 2 3 4 8 2" xfId="23158" xr:uid="{D4728F6D-DA83-4DD1-81DA-2071D0FA553F}"/>
    <cellStyle name="Normal 3 37 2 3 4 8 2 2" xfId="38519" xr:uid="{82EB7585-BDFB-4B55-9EC9-183EC68D7F39}"/>
    <cellStyle name="Normal 3 37 2 3 4 8 3" xfId="31271" xr:uid="{6DE57DFD-CAF6-4EF2-8D8F-3923595C3040}"/>
    <cellStyle name="Normal 3 37 2 3 4 9" xfId="22377" xr:uid="{772C33F2-877A-4FAD-92CB-6FD1A1F90CA0}"/>
    <cellStyle name="Normal 3 37 2 3 4 9 2" xfId="37738" xr:uid="{32DCCE8F-B964-410F-80EA-7370AB292B9F}"/>
    <cellStyle name="Normal 3 37 2 3 5" xfId="14648" xr:uid="{AF11854C-940A-4037-A7C7-1AE53F8ED689}"/>
    <cellStyle name="Normal 3 37 2 3 5 10" xfId="30534" xr:uid="{B454B316-6FA6-4F60-ADDB-BE5D279E3E5D}"/>
    <cellStyle name="Normal 3 37 2 3 5 2" xfId="18049" xr:uid="{D2636E8C-0CB1-4DE4-A14B-4298618F6777}"/>
    <cellStyle name="Normal 3 37 2 3 5 2 2" xfId="25578" xr:uid="{361732D3-F571-4F27-B08F-043ABE3803B3}"/>
    <cellStyle name="Normal 3 37 2 3 5 2 2 2" xfId="40939" xr:uid="{E63B3F48-14EF-4FDC-BB6E-2AD186127643}"/>
    <cellStyle name="Normal 3 37 2 3 5 2 3" xfId="33691" xr:uid="{C5BFBD99-C0DD-4363-9CE2-9B63EC910A73}"/>
    <cellStyle name="Normal 3 37 2 3 5 3" xfId="18894" xr:uid="{CBBE16B5-C597-47CA-808F-827F2C1DFF11}"/>
    <cellStyle name="Normal 3 37 2 3 5 3 2" xfId="26420" xr:uid="{8BB7CB3D-1A73-4867-8E2E-5E053DCBE82A}"/>
    <cellStyle name="Normal 3 37 2 3 5 3 2 2" xfId="41781" xr:uid="{E5E350EE-EF30-42B0-9F67-2B0D3A2E9636}"/>
    <cellStyle name="Normal 3 37 2 3 5 3 3" xfId="34533" xr:uid="{A805364F-0B2B-42FA-AA83-3FAB4CAA3662}"/>
    <cellStyle name="Normal 3 37 2 3 5 4" xfId="19736" xr:uid="{9BA9D5DE-5A89-46C0-804E-B80B3D0DD2C0}"/>
    <cellStyle name="Normal 3 37 2 3 5 4 2" xfId="27253" xr:uid="{57CEF0E8-F451-49C2-8E3F-D3FB409E9AD7}"/>
    <cellStyle name="Normal 3 37 2 3 5 4 2 2" xfId="42614" xr:uid="{CB579D2F-BCB2-4067-820C-4B5EB937EFA6}"/>
    <cellStyle name="Normal 3 37 2 3 5 4 3" xfId="35366" xr:uid="{7668DC70-C114-477C-9102-BE1D586CE455}"/>
    <cellStyle name="Normal 3 37 2 3 5 5" xfId="15650" xr:uid="{53B6763B-6F97-45EB-8F70-0621A29BE097}"/>
    <cellStyle name="Normal 3 37 2 3 5 5 2" xfId="23292" xr:uid="{032E38B9-0482-471E-8D07-046E8F9023D4}"/>
    <cellStyle name="Normal 3 37 2 3 5 5 2 2" xfId="38653" xr:uid="{39CBE324-42D9-4C9B-A4E2-AAF0BECD8461}"/>
    <cellStyle name="Normal 3 37 2 3 5 5 3" xfId="31405" xr:uid="{6AA1B1A5-3CF1-4EAD-A848-F774D194F4F8}"/>
    <cellStyle name="Normal 3 37 2 3 5 6" xfId="20424" xr:uid="{53578B75-5F5E-40CC-9B07-F901DE2CD053}"/>
    <cellStyle name="Normal 3 37 2 3 5 6 2" xfId="27863" xr:uid="{54E19894-7DDB-433E-8931-52E59BD28A29}"/>
    <cellStyle name="Normal 3 37 2 3 5 6 2 2" xfId="43224" xr:uid="{7D1DC944-CDD4-496E-94B2-C57A565DA42A}"/>
    <cellStyle name="Normal 3 37 2 3 5 6 3" xfId="35976" xr:uid="{4239D1FD-3A25-46DA-B664-E3D39A6764AD}"/>
    <cellStyle name="Normal 3 37 2 3 5 7" xfId="20882" xr:uid="{6EBDFEA3-728B-4E7B-A4F1-AAA722C1486A}"/>
    <cellStyle name="Normal 3 37 2 3 5 7 2" xfId="28261" xr:uid="{4DB651EF-8E78-40F0-8ECE-7151531C147F}"/>
    <cellStyle name="Normal 3 37 2 3 5 7 2 2" xfId="43622" xr:uid="{CE42156B-6EE1-47A0-84A9-B88F0FB3C416}"/>
    <cellStyle name="Normal 3 37 2 3 5 7 3" xfId="36374" xr:uid="{81365567-1693-4B5B-8218-2DF0E411E96A}"/>
    <cellStyle name="Normal 3 37 2 3 5 8" xfId="21245" xr:uid="{D4549FFD-26A9-4380-9BAC-7A1BFE5F3786}"/>
    <cellStyle name="Normal 3 37 2 3 5 8 2" xfId="28570" xr:uid="{2FEA4B50-D27F-430F-9458-60A1C0599A33}"/>
    <cellStyle name="Normal 3 37 2 3 5 8 2 2" xfId="43931" xr:uid="{98D97585-4F2B-4892-865C-94F157D1EC95}"/>
    <cellStyle name="Normal 3 37 2 3 5 8 3" xfId="36683" xr:uid="{3EC17112-21C9-4B2E-BFB4-C8BE89A92481}"/>
    <cellStyle name="Normal 3 37 2 3 5 9" xfId="22422" xr:uid="{C15ABC6D-F147-49F3-884D-CB53943320AB}"/>
    <cellStyle name="Normal 3 37 2 3 5 9 2" xfId="37783" xr:uid="{F5B68F91-708F-45C1-9493-FFB984DDD86A}"/>
    <cellStyle name="Normal 3 37 2 3 6" xfId="14696" xr:uid="{0CA3C161-8C0B-4455-AD0E-A5FBB61F2CF7}"/>
    <cellStyle name="Normal 3 37 2 3 6 10" xfId="30580" xr:uid="{A1105A3B-482B-4F89-A82D-A1BA8C0D0725}"/>
    <cellStyle name="Normal 3 37 2 3 6 2" xfId="18096" xr:uid="{815EBA12-2F48-43DD-9AA5-A06E632301DC}"/>
    <cellStyle name="Normal 3 37 2 3 6 2 2" xfId="25625" xr:uid="{BB411E97-F130-468E-B78F-6E0F8C341004}"/>
    <cellStyle name="Normal 3 37 2 3 6 2 2 2" xfId="40986" xr:uid="{94E09394-3DD5-4E56-B6F9-36C6AC903DA5}"/>
    <cellStyle name="Normal 3 37 2 3 6 2 3" xfId="33738" xr:uid="{2D06E811-3780-48CD-811B-3FD40A303699}"/>
    <cellStyle name="Normal 3 37 2 3 6 3" xfId="18941" xr:uid="{DF41C9AB-BDF1-47D8-AC56-3DD19A048265}"/>
    <cellStyle name="Normal 3 37 2 3 6 3 2" xfId="26467" xr:uid="{77D02098-1287-43B6-AAF7-69A610B4F69E}"/>
    <cellStyle name="Normal 3 37 2 3 6 3 2 2" xfId="41828" xr:uid="{E51EABCE-4283-4411-B3B1-CA4C17985316}"/>
    <cellStyle name="Normal 3 37 2 3 6 3 3" xfId="34580" xr:uid="{52736201-D1D3-4BB9-8FC9-72DE0CBCDDC7}"/>
    <cellStyle name="Normal 3 37 2 3 6 4" xfId="19783" xr:uid="{266DDE37-C397-4A6C-A748-CEAF4C6B380B}"/>
    <cellStyle name="Normal 3 37 2 3 6 4 2" xfId="27300" xr:uid="{1891C6A7-B77D-4410-9D59-083CA520F923}"/>
    <cellStyle name="Normal 3 37 2 3 6 4 2 2" xfId="42661" xr:uid="{7A925925-0B4B-440B-8FAA-2A7ED16DDF09}"/>
    <cellStyle name="Normal 3 37 2 3 6 4 3" xfId="35413" xr:uid="{2DFD0460-7C1D-4EE6-AAE5-17499912458A}"/>
    <cellStyle name="Normal 3 37 2 3 6 5" xfId="19826" xr:uid="{46CEAEA6-9E68-446E-B3CE-596B4E6DC3D2}"/>
    <cellStyle name="Normal 3 37 2 3 6 5 2" xfId="27343" xr:uid="{9393CDA0-39D0-4BE2-8C57-141F33325CE0}"/>
    <cellStyle name="Normal 3 37 2 3 6 5 2 2" xfId="42704" xr:uid="{21AD8232-8A30-4DBB-B810-9FBF5A623306}"/>
    <cellStyle name="Normal 3 37 2 3 6 5 3" xfId="35456" xr:uid="{0901FE3A-691A-4183-80A2-D8525C40482F}"/>
    <cellStyle name="Normal 3 37 2 3 6 6" xfId="19367" xr:uid="{67470A4D-588A-4C5C-B983-9D146A52B84F}"/>
    <cellStyle name="Normal 3 37 2 3 6 6 2" xfId="26886" xr:uid="{ECC61974-DD38-429A-B14D-7106400FEF32}"/>
    <cellStyle name="Normal 3 37 2 3 6 6 2 2" xfId="42247" xr:uid="{57B90E0D-047C-49C9-8946-C272CD118E40}"/>
    <cellStyle name="Normal 3 37 2 3 6 6 3" xfId="34999" xr:uid="{608F23A3-338F-4559-88C2-5E925D2362F5}"/>
    <cellStyle name="Normal 3 37 2 3 6 7" xfId="16925" xr:uid="{4B184D38-9507-4110-9E44-647C23E2FE94}"/>
    <cellStyle name="Normal 3 37 2 3 6 7 2" xfId="24470" xr:uid="{8D04AB6B-24D9-42F5-B6EF-FDBF951D1DAE}"/>
    <cellStyle name="Normal 3 37 2 3 6 7 2 2" xfId="39831" xr:uid="{B12C7C91-654F-4881-BC83-DA7A4F4A38F2}"/>
    <cellStyle name="Normal 3 37 2 3 6 7 3" xfId="32583" xr:uid="{3104B758-3ADA-41FD-990D-D3A14AA8E7E6}"/>
    <cellStyle name="Normal 3 37 2 3 6 8" xfId="16578" xr:uid="{43098466-F555-462A-98E3-97C566F98151}"/>
    <cellStyle name="Normal 3 37 2 3 6 8 2" xfId="24145" xr:uid="{1071EB77-E431-438E-B6D8-C6A51D604E32}"/>
    <cellStyle name="Normal 3 37 2 3 6 8 2 2" xfId="39506" xr:uid="{BB7C00D2-BFFD-40F5-A878-452546295CFE}"/>
    <cellStyle name="Normal 3 37 2 3 6 8 3" xfId="32258" xr:uid="{FA8A9FE2-8CC6-4A78-BD81-914DAB60F539}"/>
    <cellStyle name="Normal 3 37 2 3 6 9" xfId="22468" xr:uid="{857E509F-5A39-4C48-A96A-8A1080F54B10}"/>
    <cellStyle name="Normal 3 37 2 3 6 9 2" xfId="37829" xr:uid="{4362B246-0D5B-4CC4-B311-79AC7322805C}"/>
    <cellStyle name="Normal 3 37 2 3 7" xfId="17032" xr:uid="{001EA30E-5924-4A54-8588-605C2FDA8842}"/>
    <cellStyle name="Normal 3 37 2 3 7 2" xfId="24574" xr:uid="{180B54F6-BD7A-4398-B160-A68A35CD994D}"/>
    <cellStyle name="Normal 3 37 2 3 7 2 2" xfId="39935" xr:uid="{2CC5525F-8CD2-4FE0-947F-D5C08B6B612D}"/>
    <cellStyle name="Normal 3 37 2 3 7 3" xfId="32687" xr:uid="{5AC787F0-F318-40AC-8950-4941AF639E66}"/>
    <cellStyle name="Normal 3 37 2 3 8" xfId="16613" xr:uid="{4749DE42-C505-410A-B693-FEAC8130CA03}"/>
    <cellStyle name="Normal 3 37 2 3 8 2" xfId="24178" xr:uid="{80741035-F92B-4759-893B-F2A62A24355E}"/>
    <cellStyle name="Normal 3 37 2 3 8 2 2" xfId="39539" xr:uid="{6314AF3A-8AAB-45C6-B4B4-8665F86F4F86}"/>
    <cellStyle name="Normal 3 37 2 3 8 3" xfId="32291" xr:uid="{150EFE4A-CD0A-4B4F-B1D5-EF62126A626B}"/>
    <cellStyle name="Normal 3 37 2 3 9" xfId="15222" xr:uid="{09C02FF2-B49D-4FA5-8F6B-2917D73DAA31}"/>
    <cellStyle name="Normal 3 37 2 3 9 2" xfId="22893" xr:uid="{B6B444CA-AF2F-4806-A6EA-3D297DAE4AC8}"/>
    <cellStyle name="Normal 3 37 2 3 9 2 2" xfId="38254" xr:uid="{0A203575-7795-466D-AF99-A1D99496A67B}"/>
    <cellStyle name="Normal 3 37 2 3 9 3" xfId="31006" xr:uid="{5B0B9EF4-FBE1-4690-896B-D6812EFB5B56}"/>
    <cellStyle name="Normal 3 37 2 4" xfId="5610" xr:uid="{095BC236-CE3B-4B01-8520-594E0553D80C}"/>
    <cellStyle name="Normal 3 37 2 4 10" xfId="20605" xr:uid="{48979B0F-1235-4814-ACD8-0BB3ADCC6A7E}"/>
    <cellStyle name="Normal 3 37 2 4 10 2" xfId="28023" xr:uid="{6007D3AB-4B36-4AF5-B8E8-00E7D0835EBD}"/>
    <cellStyle name="Normal 3 37 2 4 10 2 2" xfId="43384" xr:uid="{5154D9F2-C53C-459D-8898-4556CD0638EC}"/>
    <cellStyle name="Normal 3 37 2 4 10 3" xfId="36136" xr:uid="{678F16A7-6087-44B1-847A-1E857D17336F}"/>
    <cellStyle name="Normal 3 37 2 4 11" xfId="21031" xr:uid="{2C71A2A0-FCA2-49DD-AAA5-4AEA1B892DF5}"/>
    <cellStyle name="Normal 3 37 2 4 11 2" xfId="28390" xr:uid="{536006DC-742B-4038-B418-47AF1F9D67D0}"/>
    <cellStyle name="Normal 3 37 2 4 11 2 2" xfId="43751" xr:uid="{50AE7453-194A-4B6C-8F22-DE685270477F}"/>
    <cellStyle name="Normal 3 37 2 4 11 3" xfId="36503" xr:uid="{38A91A0E-5BE5-46FC-AB4B-D804A59E0607}"/>
    <cellStyle name="Normal 3 37 2 4 12" xfId="21352" xr:uid="{57390FC0-6852-4C06-8E69-8D4219BEB1A6}"/>
    <cellStyle name="Normal 3 37 2 4 12 2" xfId="28658" xr:uid="{E7EDF4D4-A896-48C1-961D-B8A7F3898658}"/>
    <cellStyle name="Normal 3 37 2 4 12 2 2" xfId="44019" xr:uid="{683F7CF5-6C14-4DFF-9EEA-F0842DEE68E8}"/>
    <cellStyle name="Normal 3 37 2 4 12 3" xfId="36771" xr:uid="{F0B0EFE5-E5AF-45FE-AA9C-C402176DC070}"/>
    <cellStyle name="Normal 3 37 2 4 13" xfId="21541" xr:uid="{F2529DE3-EACC-4863-B4D2-6C9DF655CB58}"/>
    <cellStyle name="Normal 3 37 2 4 13 2" xfId="28807" xr:uid="{29B338CD-4726-4DE0-B625-AB63C227564F}"/>
    <cellStyle name="Normal 3 37 2 4 13 2 2" xfId="44168" xr:uid="{2B829E8B-71DA-4861-8B0A-CFA8B3AAF087}"/>
    <cellStyle name="Normal 3 37 2 4 13 3" xfId="36920" xr:uid="{98E38940-044A-4ABE-A8F8-418706800B17}"/>
    <cellStyle name="Normal 3 37 2 4 14" xfId="21755" xr:uid="{DE75D045-67A1-4AD5-8B95-DA0B293E7E4C}"/>
    <cellStyle name="Normal 3 37 2 4 14 2" xfId="37116" xr:uid="{E7FDD8A5-764C-478A-9AF3-A9AEA012B362}"/>
    <cellStyle name="Normal 3 37 2 4 15" xfId="13569" xr:uid="{12F84650-BB8A-4AB5-AAA0-9BFCF5FFE2F2}"/>
    <cellStyle name="Normal 3 37 2 4 15 2" xfId="29867" xr:uid="{3B13165A-D2E6-4909-B4FE-B1ED6F9AC4FF}"/>
    <cellStyle name="Normal 3 37 2 4 16" xfId="28939" xr:uid="{D0FFFBED-836C-46D9-9260-638057F10BE1}"/>
    <cellStyle name="Normal 3 37 2 4 17" xfId="12580" xr:uid="{9CFC181B-C972-4684-B92A-A6256E62CFA8}"/>
    <cellStyle name="Normal 3 37 2 4 2" xfId="12148" xr:uid="{D877C8DE-15C6-4654-8B8B-43A383BC95F2}"/>
    <cellStyle name="Normal 3 37 2 4 2 10" xfId="14508" xr:uid="{28AA5845-2206-4AFB-A4F5-B1A1B2E35C46}"/>
    <cellStyle name="Normal 3 37 2 4 2 10 2" xfId="30414" xr:uid="{E0833F6F-52AE-4A5E-B19D-0E006A1D6C65}"/>
    <cellStyle name="Normal 3 37 2 4 2 11" xfId="29369" xr:uid="{C7D06E3F-0CB2-40AA-8046-E311A33912BD}"/>
    <cellStyle name="Normal 3 37 2 4 2 12" xfId="13012" xr:uid="{C0237434-7FBA-4C84-A64A-AA5E745725DF}"/>
    <cellStyle name="Normal 3 37 2 4 2 2" xfId="17916" xr:uid="{C6C30868-1579-4D18-A87D-E29BBCAA82E7}"/>
    <cellStyle name="Normal 3 37 2 4 2 2 2" xfId="25445" xr:uid="{9A8DA376-5A29-42FF-89FC-81EBBAC6C8E5}"/>
    <cellStyle name="Normal 3 37 2 4 2 2 2 2" xfId="40806" xr:uid="{75D0D806-8F86-4C3C-8ADD-D9771A0C0505}"/>
    <cellStyle name="Normal 3 37 2 4 2 2 3" xfId="33558" xr:uid="{C86EA215-8F06-427B-AD9D-744AD496D44C}"/>
    <cellStyle name="Normal 3 37 2 4 2 3" xfId="18761" xr:uid="{DCD456D7-54AD-448A-9680-1F6C4553215F}"/>
    <cellStyle name="Normal 3 37 2 4 2 3 2" xfId="26287" xr:uid="{447B9F88-133C-4925-AE78-2F24A8C171B1}"/>
    <cellStyle name="Normal 3 37 2 4 2 3 2 2" xfId="41648" xr:uid="{730CA665-9233-4094-B08E-29E1C3933F81}"/>
    <cellStyle name="Normal 3 37 2 4 2 3 3" xfId="34400" xr:uid="{65573FF5-B0BB-4132-A48F-B9652BE7B04A}"/>
    <cellStyle name="Normal 3 37 2 4 2 4" xfId="19606" xr:uid="{BE7680BD-4520-469B-8BE1-851FEDB6C853}"/>
    <cellStyle name="Normal 3 37 2 4 2 4 2" xfId="27123" xr:uid="{AA586FAA-00A3-42E2-A5A5-3EF50B6F4B81}"/>
    <cellStyle name="Normal 3 37 2 4 2 4 2 2" xfId="42484" xr:uid="{89C78ACE-FC9F-4512-9A8C-11D93E1B3CF3}"/>
    <cellStyle name="Normal 3 37 2 4 2 4 3" xfId="35236" xr:uid="{50BDEB16-CFE9-403F-A5A2-604F468C7476}"/>
    <cellStyle name="Normal 3 37 2 4 2 5" xfId="14937" xr:uid="{284D1BB0-8388-4A0A-9FC8-A5DF8026714B}"/>
    <cellStyle name="Normal 3 37 2 4 2 5 2" xfId="22629" xr:uid="{2E32A6EB-6E25-4E86-B95B-FFC686B9D561}"/>
    <cellStyle name="Normal 3 37 2 4 2 5 2 2" xfId="37990" xr:uid="{F71A0731-5B06-44AB-A90D-87066E05521B}"/>
    <cellStyle name="Normal 3 37 2 4 2 5 3" xfId="30742" xr:uid="{821CF709-CEA3-403D-A3C5-800EB59DD290}"/>
    <cellStyle name="Normal 3 37 2 4 2 6" xfId="20593" xr:uid="{D8AE6833-3C51-4F02-BA48-1B8B3DB95923}"/>
    <cellStyle name="Normal 3 37 2 4 2 6 2" xfId="28012" xr:uid="{7FA0F969-733D-42BF-98C6-7677421EE2BA}"/>
    <cellStyle name="Normal 3 37 2 4 2 6 2 2" xfId="43373" xr:uid="{C4B50E08-1767-4B8B-A0BE-846DFDB901FB}"/>
    <cellStyle name="Normal 3 37 2 4 2 6 3" xfId="36125" xr:uid="{7D29C680-8879-4137-A98E-7D382F378C9B}"/>
    <cellStyle name="Normal 3 37 2 4 2 7" xfId="21021" xr:uid="{9741049F-2753-497F-9BF7-95C83CAB6F70}"/>
    <cellStyle name="Normal 3 37 2 4 2 7 2" xfId="28381" xr:uid="{C8598C36-B80E-4425-9300-FDDE47093915}"/>
    <cellStyle name="Normal 3 37 2 4 2 7 2 2" xfId="43742" xr:uid="{FADA13FA-8706-4F84-8025-31CAD78A3141}"/>
    <cellStyle name="Normal 3 37 2 4 2 7 3" xfId="36494" xr:uid="{89156AA2-1A8F-4EE9-9D7C-B156164C2CA3}"/>
    <cellStyle name="Normal 3 37 2 4 2 8" xfId="21344" xr:uid="{0795FF45-1A4E-4488-8BD3-81E00E323204}"/>
    <cellStyle name="Normal 3 37 2 4 2 8 2" xfId="28651" xr:uid="{544B79E5-5CD1-4D43-862B-1E99AE543C42}"/>
    <cellStyle name="Normal 3 37 2 4 2 8 2 2" xfId="44012" xr:uid="{85969A1D-37DA-4D63-92F4-B722ADD13378}"/>
    <cellStyle name="Normal 3 37 2 4 2 8 3" xfId="36764" xr:uid="{03BE794F-543C-4CDF-A677-5E1581ABF87A}"/>
    <cellStyle name="Normal 3 37 2 4 2 9" xfId="22302" xr:uid="{E38EB75F-73F7-439E-A6E3-FDD5119A37CE}"/>
    <cellStyle name="Normal 3 37 2 4 2 9 2" xfId="37663" xr:uid="{934864EC-696F-4E47-905B-1B09E9C192A7}"/>
    <cellStyle name="Normal 3 37 2 4 3" xfId="14251" xr:uid="{ADB010C6-6352-445A-8A86-622E5A8C91FD}"/>
    <cellStyle name="Normal 3 37 2 4 3 10" xfId="30220" xr:uid="{2BA5712A-1A31-4A54-977C-AE465F8E9798}"/>
    <cellStyle name="Normal 3 37 2 4 3 2" xfId="17681" xr:uid="{6B9B52FE-F88D-4546-969B-6C3EC6104956}"/>
    <cellStyle name="Normal 3 37 2 4 3 2 2" xfId="25213" xr:uid="{C1B92522-E3E9-488F-A9F1-8172A995E9A4}"/>
    <cellStyle name="Normal 3 37 2 4 3 2 2 2" xfId="40574" xr:uid="{A704FE40-345C-4F64-8661-C529DD9966BE}"/>
    <cellStyle name="Normal 3 37 2 4 3 2 3" xfId="33326" xr:uid="{13B4EF9F-E7D3-452E-926D-B96469B25B95}"/>
    <cellStyle name="Normal 3 37 2 4 3 3" xfId="18528" xr:uid="{2232EAF4-AB79-49CB-BC66-02068A157BA2}"/>
    <cellStyle name="Normal 3 37 2 4 3 3 2" xfId="26055" xr:uid="{E9522E37-4E3A-4A36-B0E2-189C717B5F73}"/>
    <cellStyle name="Normal 3 37 2 4 3 3 2 2" xfId="41416" xr:uid="{8236AB27-60CE-4302-A80C-003470C8C6DC}"/>
    <cellStyle name="Normal 3 37 2 4 3 3 3" xfId="34168" xr:uid="{3E1E6D84-46EE-48BF-9001-EF8DB6F00A00}"/>
    <cellStyle name="Normal 3 37 2 4 3 4" xfId="19371" xr:uid="{92FE4950-C0B2-4396-9DE9-336BACA8B760}"/>
    <cellStyle name="Normal 3 37 2 4 3 4 2" xfId="26890" xr:uid="{698F392A-1D46-430B-8C83-F631F819FE8B}"/>
    <cellStyle name="Normal 3 37 2 4 3 4 2 2" xfId="42251" xr:uid="{B9E07B24-9C1E-4832-8E3D-197332CA3AD7}"/>
    <cellStyle name="Normal 3 37 2 4 3 4 3" xfId="35003" xr:uid="{4817BA64-CD30-42E5-A7ED-5B75DB5F8D0C}"/>
    <cellStyle name="Normal 3 37 2 4 3 5" xfId="15400" xr:uid="{EF46153D-24D1-4C2D-896A-6C5643CC1E3E}"/>
    <cellStyle name="Normal 3 37 2 4 3 5 2" xfId="23060" xr:uid="{F4AA0E05-A49B-4CCB-B5EA-E166550B41F5}"/>
    <cellStyle name="Normal 3 37 2 4 3 5 2 2" xfId="38421" xr:uid="{51892716-E267-4CEC-9086-89FEBFEE7813}"/>
    <cellStyle name="Normal 3 37 2 4 3 5 3" xfId="31173" xr:uid="{FC6C92C9-A947-4D4A-BD1A-B4695A36E781}"/>
    <cellStyle name="Normal 3 37 2 4 3 6" xfId="16939" xr:uid="{68182AAF-2D21-4009-A897-E04E850F67FF}"/>
    <cellStyle name="Normal 3 37 2 4 3 6 2" xfId="24483" xr:uid="{AFBBEFF2-8D83-4C40-92D0-1DD43C717D5F}"/>
    <cellStyle name="Normal 3 37 2 4 3 6 2 2" xfId="39844" xr:uid="{1F8E2758-26D7-43A6-955A-CD0FD68F8DBD}"/>
    <cellStyle name="Normal 3 37 2 4 3 6 3" xfId="32596" xr:uid="{84BEAAEE-A146-47B6-AABB-281E70E39ED5}"/>
    <cellStyle name="Normal 3 37 2 4 3 7" xfId="16039" xr:uid="{D6086F08-B2E5-4412-B52D-05FAE1DC44B9}"/>
    <cellStyle name="Normal 3 37 2 4 3 7 2" xfId="23647" xr:uid="{C12168B7-85AC-4544-8919-11E24EEF4476}"/>
    <cellStyle name="Normal 3 37 2 4 3 7 2 2" xfId="39008" xr:uid="{6DCB222D-ECCF-4BDC-81A2-35ED62323AFD}"/>
    <cellStyle name="Normal 3 37 2 4 3 7 3" xfId="31760" xr:uid="{9D4E5382-2C5B-4C3A-86DD-D1BED574BB94}"/>
    <cellStyle name="Normal 3 37 2 4 3 8" xfId="16495" xr:uid="{94576F6D-B15E-42B2-ABA5-281F91BA82B2}"/>
    <cellStyle name="Normal 3 37 2 4 3 8 2" xfId="24072" xr:uid="{E43662A2-CFBA-4F4F-821F-5241DBA1A186}"/>
    <cellStyle name="Normal 3 37 2 4 3 8 2 2" xfId="39433" xr:uid="{1E36F0C5-D6F5-4E2C-A559-40A937C4A43C}"/>
    <cellStyle name="Normal 3 37 2 4 3 8 3" xfId="32185" xr:uid="{A3DE6FF7-7BA6-4D2D-8C7D-99CA26D776F6}"/>
    <cellStyle name="Normal 3 37 2 4 3 9" xfId="22108" xr:uid="{B8B1B0C7-FF5F-4510-BDA0-5F6B92D0C64F}"/>
    <cellStyle name="Normal 3 37 2 4 3 9 2" xfId="37469" xr:uid="{669C1B41-C594-42D8-81AB-73BCBF2CA06C}"/>
    <cellStyle name="Normal 3 37 2 4 4" xfId="14307" xr:uid="{7510C3D8-F18B-4AAB-ACC1-8F9D3F06C149}"/>
    <cellStyle name="Normal 3 37 2 4 4 10" xfId="30257" xr:uid="{00565750-0AB0-4297-ABFA-678DB242BB45}"/>
    <cellStyle name="Normal 3 37 2 4 4 2" xfId="17729" xr:uid="{637046BC-C7B5-44A6-8D6A-A80776515972}"/>
    <cellStyle name="Normal 3 37 2 4 4 2 2" xfId="25261" xr:uid="{4A2E3283-2EB2-4369-8B54-39C06317CF9D}"/>
    <cellStyle name="Normal 3 37 2 4 4 2 2 2" xfId="40622" xr:uid="{9204A911-B218-4488-AC99-BF77DC55D702}"/>
    <cellStyle name="Normal 3 37 2 4 4 2 3" xfId="33374" xr:uid="{25B0EA19-A207-4163-8392-0EC1F468CD48}"/>
    <cellStyle name="Normal 3 37 2 4 4 3" xfId="18575" xr:uid="{4C2515D8-CB05-41D2-9E6E-706FED151868}"/>
    <cellStyle name="Normal 3 37 2 4 4 3 2" xfId="26101" xr:uid="{398D3A8D-FDB0-4473-8FA5-AC14EE1DC087}"/>
    <cellStyle name="Normal 3 37 2 4 4 3 2 2" xfId="41462" xr:uid="{4A96A3BA-A837-430B-AD54-2264790551FA}"/>
    <cellStyle name="Normal 3 37 2 4 4 3 3" xfId="34214" xr:uid="{662DE584-A87A-46CC-9DE4-969A69D1A4A8}"/>
    <cellStyle name="Normal 3 37 2 4 4 4" xfId="19421" xr:uid="{7481C019-2FAD-4EE7-956C-F5C1EBF7CEF9}"/>
    <cellStyle name="Normal 3 37 2 4 4 4 2" xfId="26939" xr:uid="{D3D6A99B-ABCF-4037-A1E3-57C63BC277AF}"/>
    <cellStyle name="Normal 3 37 2 4 4 4 2 2" xfId="42300" xr:uid="{38B0B17E-A879-4F5D-A5FE-D962E625D25C}"/>
    <cellStyle name="Normal 3 37 2 4 4 4 3" xfId="35052" xr:uid="{FE9DEA4B-2F6F-4ED1-B7B0-E2899164AFE8}"/>
    <cellStyle name="Normal 3 37 2 4 4 5" xfId="15644" xr:uid="{10A86BE3-E384-4687-8EE3-7ED07465D3E3}"/>
    <cellStyle name="Normal 3 37 2 4 4 5 2" xfId="23287" xr:uid="{7EED9880-70C6-4BAE-8D04-6D22154B403C}"/>
    <cellStyle name="Normal 3 37 2 4 4 5 2 2" xfId="38648" xr:uid="{43EDF2B5-6597-4F1C-8BBA-03FF84AC1380}"/>
    <cellStyle name="Normal 3 37 2 4 4 5 3" xfId="31400" xr:uid="{7D10E55D-2CF2-4FFF-BD6B-69F4BA38DB50}"/>
    <cellStyle name="Normal 3 37 2 4 4 6" xfId="16084" xr:uid="{A3EE20EB-A6B1-481B-8DD6-9C767A80932A}"/>
    <cellStyle name="Normal 3 37 2 4 4 6 2" xfId="23690" xr:uid="{27C3E1FF-5F01-4A02-BAAD-5A93A81F300B}"/>
    <cellStyle name="Normal 3 37 2 4 4 6 2 2" xfId="39051" xr:uid="{5BE3C79A-4B92-4BB6-AD85-FC0B88EE246A}"/>
    <cellStyle name="Normal 3 37 2 4 4 6 3" xfId="31803" xr:uid="{2B8FB408-D987-4D26-86BD-4B1CB2DD8F5D}"/>
    <cellStyle name="Normal 3 37 2 4 4 7" xfId="16233" xr:uid="{E0F559E4-1665-4B4E-AE68-F50DAA477F11}"/>
    <cellStyle name="Normal 3 37 2 4 4 7 2" xfId="23830" xr:uid="{C0C8D835-CF0B-4913-A47A-C9BEB3A67239}"/>
    <cellStyle name="Normal 3 37 2 4 4 7 2 2" xfId="39191" xr:uid="{9984014E-6970-46B9-A2A9-3EC9B649D843}"/>
    <cellStyle name="Normal 3 37 2 4 4 7 3" xfId="31943" xr:uid="{AFF56702-1A3D-4DD9-A01E-BA35FB4DAD7F}"/>
    <cellStyle name="Normal 3 37 2 4 4 8" xfId="20724" xr:uid="{E5A65B46-D4B3-4714-8964-C22A99B01F5A}"/>
    <cellStyle name="Normal 3 37 2 4 4 8 2" xfId="28124" xr:uid="{287DCEC3-AFCE-4BAF-A8C3-4D80F3ACBD6A}"/>
    <cellStyle name="Normal 3 37 2 4 4 8 2 2" xfId="43485" xr:uid="{D8835874-BA8F-40DE-A7B4-3AAE655EF476}"/>
    <cellStyle name="Normal 3 37 2 4 4 8 3" xfId="36237" xr:uid="{3FDD4CDB-224A-47C0-B3E0-BCFB004B735A}"/>
    <cellStyle name="Normal 3 37 2 4 4 9" xfId="22145" xr:uid="{EC9CEFA0-F1AE-42CB-8020-05A324A0D662}"/>
    <cellStyle name="Normal 3 37 2 4 4 9 2" xfId="37506" xr:uid="{F30451C4-C944-487B-A0C0-AB02BA2D6C85}"/>
    <cellStyle name="Normal 3 37 2 4 5" xfId="14361" xr:uid="{EA85BA36-DA40-43F8-873C-F7DB172DFFB4}"/>
    <cellStyle name="Normal 3 37 2 4 5 10" xfId="30287" xr:uid="{66CB02D7-E266-4D31-A8D2-9028CEA82F06}"/>
    <cellStyle name="Normal 3 37 2 4 5 2" xfId="17773" xr:uid="{1F4BC167-B5B9-4FF1-8AC4-89DD45A79724}"/>
    <cellStyle name="Normal 3 37 2 4 5 2 2" xfId="25304" xr:uid="{97D42207-8449-4CF4-BF0C-6E89B80678B6}"/>
    <cellStyle name="Normal 3 37 2 4 5 2 2 2" xfId="40665" xr:uid="{59918BED-E5BB-4DE9-A85A-8908B3CA6F6B}"/>
    <cellStyle name="Normal 3 37 2 4 5 2 3" xfId="33417" xr:uid="{47EF2307-A258-407D-8D6B-9393A7D33A91}"/>
    <cellStyle name="Normal 3 37 2 4 5 3" xfId="18617" xr:uid="{5BEF3236-BDB8-442D-A086-26454CE9CD75}"/>
    <cellStyle name="Normal 3 37 2 4 5 3 2" xfId="26143" xr:uid="{A42108A1-F20B-4836-9EE7-50D82A2499CD}"/>
    <cellStyle name="Normal 3 37 2 4 5 3 2 2" xfId="41504" xr:uid="{2775E4A8-F8C8-4C3F-8172-20A8BD554949}"/>
    <cellStyle name="Normal 3 37 2 4 5 3 3" xfId="34256" xr:uid="{6AF25E20-0C71-4A39-B244-F0C6426640AE}"/>
    <cellStyle name="Normal 3 37 2 4 5 4" xfId="19468" xr:uid="{5BDF8C8E-D267-4E28-86DC-21A8238B0457}"/>
    <cellStyle name="Normal 3 37 2 4 5 4 2" xfId="26986" xr:uid="{1D113BF6-8128-44E7-997E-2971B4078715}"/>
    <cellStyle name="Normal 3 37 2 4 5 4 2 2" xfId="42347" xr:uid="{32033AAA-81BA-4ECE-89DB-4A9FFF9AB67C}"/>
    <cellStyle name="Normal 3 37 2 4 5 4 3" xfId="35099" xr:uid="{F978605A-AF3E-410A-8467-52CEE7DE1AC8}"/>
    <cellStyle name="Normal 3 37 2 4 5 5" xfId="15226" xr:uid="{57F5BC28-1B0A-4E96-94D0-E5F17A1B722E}"/>
    <cellStyle name="Normal 3 37 2 4 5 5 2" xfId="22897" xr:uid="{1ACB4021-5564-4425-A84B-1599E3DCE35E}"/>
    <cellStyle name="Normal 3 37 2 4 5 5 2 2" xfId="38258" xr:uid="{FA30FF8B-F1F3-47C7-99F2-E074646C622E}"/>
    <cellStyle name="Normal 3 37 2 4 5 5 3" xfId="31010" xr:uid="{D9806868-A969-4ADE-911A-B1E70CBF93D3}"/>
    <cellStyle name="Normal 3 37 2 4 5 6" xfId="20603" xr:uid="{E1B7B4D3-7D6F-4FA6-A2C5-DD3A89AFA50F}"/>
    <cellStyle name="Normal 3 37 2 4 5 6 2" xfId="28021" xr:uid="{203A066B-4BF0-4D53-A384-384FE3DC48B0}"/>
    <cellStyle name="Normal 3 37 2 4 5 6 2 2" xfId="43382" xr:uid="{902E85FA-1CC6-4731-B8FB-0722BDBED347}"/>
    <cellStyle name="Normal 3 37 2 4 5 6 3" xfId="36134" xr:uid="{CDA89418-A01A-4EED-808A-C9B9C3EC8EDC}"/>
    <cellStyle name="Normal 3 37 2 4 5 7" xfId="21029" xr:uid="{A6705F9F-3620-4709-8096-40D52377E60A}"/>
    <cellStyle name="Normal 3 37 2 4 5 7 2" xfId="28388" xr:uid="{6D2BF543-B838-4C8D-855E-5F57A351B1E0}"/>
    <cellStyle name="Normal 3 37 2 4 5 7 2 2" xfId="43749" xr:uid="{C646E73E-4E4D-4303-AFBF-03FA13E5306B}"/>
    <cellStyle name="Normal 3 37 2 4 5 7 3" xfId="36501" xr:uid="{9F557EDF-1C8A-401F-B307-CEE90B4B1021}"/>
    <cellStyle name="Normal 3 37 2 4 5 8" xfId="21350" xr:uid="{8DF7740D-0DD5-4A0B-8B98-8B4938481BA4}"/>
    <cellStyle name="Normal 3 37 2 4 5 8 2" xfId="28656" xr:uid="{5C71CEFC-4125-4E5D-A268-95EAD0C5C913}"/>
    <cellStyle name="Normal 3 37 2 4 5 8 2 2" xfId="44017" xr:uid="{CE0D5B13-7E9B-4567-9FF8-10BB698FDF0B}"/>
    <cellStyle name="Normal 3 37 2 4 5 8 3" xfId="36769" xr:uid="{957BED2B-30E7-4142-8A13-85D222386FFF}"/>
    <cellStyle name="Normal 3 37 2 4 5 9" xfId="22175" xr:uid="{387018D8-92E1-409B-AF02-6D94E0A82584}"/>
    <cellStyle name="Normal 3 37 2 4 5 9 2" xfId="37536" xr:uid="{BBB5B924-EA33-4EB4-9777-D3D0C7D1F167}"/>
    <cellStyle name="Normal 3 37 2 4 6" xfId="13955" xr:uid="{D7A9ECC6-1C89-41CD-948C-661CB6B3FD43}"/>
    <cellStyle name="Normal 3 37 2 4 6 10" xfId="30023" xr:uid="{48BE3C85-3A21-4645-AFB2-57E2EC3689C1}"/>
    <cellStyle name="Normal 3 37 2 4 6 2" xfId="17420" xr:uid="{59DDED79-DB61-40E6-B4F6-FEE93053E74B}"/>
    <cellStyle name="Normal 3 37 2 4 6 2 2" xfId="24953" xr:uid="{04BFE3EA-F2D0-47C3-A451-53363240F9E2}"/>
    <cellStyle name="Normal 3 37 2 4 6 2 2 2" xfId="40314" xr:uid="{34BF2CF0-3B43-486F-9AE8-6CA0B43FB4B4}"/>
    <cellStyle name="Normal 3 37 2 4 6 2 3" xfId="33066" xr:uid="{8BA117BF-A2DD-43C4-9853-35C5607788EE}"/>
    <cellStyle name="Normal 3 37 2 4 6 3" xfId="18276" xr:uid="{11658B0C-2A66-4320-9E18-C3C4F65CA1EC}"/>
    <cellStyle name="Normal 3 37 2 4 6 3 2" xfId="25805" xr:uid="{1439E1E5-9D3A-4759-995C-7EA63F753027}"/>
    <cellStyle name="Normal 3 37 2 4 6 3 2 2" xfId="41166" xr:uid="{51E90E94-3947-42B9-B9B3-DDD4A433400A}"/>
    <cellStyle name="Normal 3 37 2 4 6 3 3" xfId="33918" xr:uid="{B5CC81D8-CAE7-47D4-B752-F1180361C9B8}"/>
    <cellStyle name="Normal 3 37 2 4 6 4" xfId="19126" xr:uid="{EBB2FDAB-F0CF-420A-ADCA-3E022F901C02}"/>
    <cellStyle name="Normal 3 37 2 4 6 4 2" xfId="26648" xr:uid="{36944EE7-9135-4E23-8366-DD29DCBC6C8B}"/>
    <cellStyle name="Normal 3 37 2 4 6 4 2 2" xfId="42009" xr:uid="{58F867A1-A3D8-43D9-955B-2587394AE59C}"/>
    <cellStyle name="Normal 3 37 2 4 6 4 3" xfId="34761" xr:uid="{CFFD44B3-3602-49BA-B09D-AA88FC52631F}"/>
    <cellStyle name="Normal 3 37 2 4 6 5" xfId="15055" xr:uid="{A71488AB-8DDD-4D1A-9ED8-7052D40B9B8C}"/>
    <cellStyle name="Normal 3 37 2 4 6 5 2" xfId="22743" xr:uid="{6DBB5524-BCBE-4E2A-8C88-0E3C6677B7C7}"/>
    <cellStyle name="Normal 3 37 2 4 6 5 2 2" xfId="38104" xr:uid="{9D3CC91E-6143-413E-96AD-EF2CE3E40D63}"/>
    <cellStyle name="Normal 3 37 2 4 6 5 3" xfId="30856" xr:uid="{0E6CA862-A379-4E74-94D0-2A60B1ABAC2A}"/>
    <cellStyle name="Normal 3 37 2 4 6 6" xfId="15691" xr:uid="{0FB9D0CE-1E1D-4217-A59A-C596A2D3B54F}"/>
    <cellStyle name="Normal 3 37 2 4 6 6 2" xfId="23331" xr:uid="{CCA24804-9759-46C8-97E8-DE5A16961651}"/>
    <cellStyle name="Normal 3 37 2 4 6 6 2 2" xfId="38692" xr:uid="{5A5884EA-6924-428D-945E-2C1F5EFAF4CF}"/>
    <cellStyle name="Normal 3 37 2 4 6 6 3" xfId="31444" xr:uid="{B4DFEB1A-078A-4804-B9E8-94350BBD9DD1}"/>
    <cellStyle name="Normal 3 37 2 4 6 7" xfId="19884" xr:uid="{61B0B69C-BB08-4532-96C0-6B40BBF57A44}"/>
    <cellStyle name="Normal 3 37 2 4 6 7 2" xfId="27389" xr:uid="{1850F723-4866-4825-8B16-3EAB51C95E37}"/>
    <cellStyle name="Normal 3 37 2 4 6 7 2 2" xfId="42750" xr:uid="{5D9BB9EA-ED0C-4A08-973E-4D63A77957C2}"/>
    <cellStyle name="Normal 3 37 2 4 6 7 3" xfId="35502" xr:uid="{0DD43795-FBF6-4619-862B-425169D83942}"/>
    <cellStyle name="Normal 3 37 2 4 6 8" xfId="14875" xr:uid="{CF0F53E0-E9CA-4165-9569-7B51E2C732AD}"/>
    <cellStyle name="Normal 3 37 2 4 6 8 2" xfId="22571" xr:uid="{9022FF98-50F3-4BB1-B868-D2DCC617A0D5}"/>
    <cellStyle name="Normal 3 37 2 4 6 8 2 2" xfId="37932" xr:uid="{4188D7A5-AF10-4D66-8E24-519946D2EB1D}"/>
    <cellStyle name="Normal 3 37 2 4 6 8 3" xfId="30684" xr:uid="{A09EC44E-6593-4086-B0D4-9CB0A4081A7D}"/>
    <cellStyle name="Normal 3 37 2 4 6 9" xfId="21911" xr:uid="{84B2742C-7F63-4DC0-8936-0D7BB64761D2}"/>
    <cellStyle name="Normal 3 37 2 4 6 9 2" xfId="37272" xr:uid="{A316E5AE-9E14-4CF4-B6C4-A7DF644ACD73}"/>
    <cellStyle name="Normal 3 37 2 4 7" xfId="17045" xr:uid="{5442059C-8EFF-4370-B00A-35FAA4B618B0}"/>
    <cellStyle name="Normal 3 37 2 4 7 2" xfId="24587" xr:uid="{6E085387-D623-4D89-BBCB-7BBF87FFAE80}"/>
    <cellStyle name="Normal 3 37 2 4 7 2 2" xfId="39948" xr:uid="{3B511565-2B03-4E3C-9B8D-97EB18161B8C}"/>
    <cellStyle name="Normal 3 37 2 4 7 3" xfId="32700" xr:uid="{E4C7BA88-AC18-47F0-80AF-4FDD718B5D67}"/>
    <cellStyle name="Normal 3 37 2 4 8" xfId="17043" xr:uid="{445AA0B4-EA9C-4661-8A84-59EB3B9446AF}"/>
    <cellStyle name="Normal 3 37 2 4 8 2" xfId="24585" xr:uid="{4377C425-B925-4587-BE86-8C58CECF0E9F}"/>
    <cellStyle name="Normal 3 37 2 4 8 2 2" xfId="39946" xr:uid="{B71F4C4B-8861-4837-92FA-442C7E003EC9}"/>
    <cellStyle name="Normal 3 37 2 4 8 3" xfId="32698" xr:uid="{23CEAFEC-2354-4A12-93A8-AC7D91B94BD3}"/>
    <cellStyle name="Normal 3 37 2 4 9" xfId="17140" xr:uid="{B2232B06-6FB1-4893-BBD4-878FE87788E6}"/>
    <cellStyle name="Normal 3 37 2 4 9 2" xfId="24679" xr:uid="{F0344956-330C-4731-8BDD-22AA0D3F1ED9}"/>
    <cellStyle name="Normal 3 37 2 4 9 2 2" xfId="40040" xr:uid="{B6E54839-29F9-4F90-A2B2-7E4429926343}"/>
    <cellStyle name="Normal 3 37 2 4 9 3" xfId="32792" xr:uid="{618743F7-7003-4A2D-A240-188CD052DD6C}"/>
    <cellStyle name="Normal 3 37 2 5" xfId="6672" xr:uid="{C9F5AF4F-A5F2-4A13-B48D-12E5CFE7EB4C}"/>
    <cellStyle name="Normal 3 37 2 5 2" xfId="12173" xr:uid="{98B31E68-91AD-4FB7-A936-8EDAA6A12CE6}"/>
    <cellStyle name="Normal 3 37 2 5 2 2" xfId="29394" xr:uid="{A4746837-8B22-4450-A15F-153E95693FED}"/>
    <cellStyle name="Normal 3 37 2 5 2 3" xfId="13037" xr:uid="{D2A7E389-CA80-41AD-80FC-3F6393F37594}"/>
    <cellStyle name="Normal 3 37 2 5 3" xfId="28964" xr:uid="{F8C64DA2-05A5-4D1D-811B-8AE59201EF9C}"/>
    <cellStyle name="Normal 3 37 2 5 4" xfId="12605" xr:uid="{EB983076-286A-4FF5-9F9C-879707BD2EB3}"/>
    <cellStyle name="Normal 3 37 2 6" xfId="4911" xr:uid="{A8F7BC54-F110-43DF-ABE0-B729007A35B8}"/>
    <cellStyle name="Normal 3 37 2 6 2" xfId="12131" xr:uid="{1D2FDE30-D1D9-496C-8E20-79A9E9715307}"/>
    <cellStyle name="Normal 3 37 2 6 2 2" xfId="29352" xr:uid="{00CDF983-609C-41DB-AACD-5697483EF30B}"/>
    <cellStyle name="Normal 3 37 2 6 2 3" xfId="12995" xr:uid="{E207FDFE-ED16-49DA-8B56-DB6E95587C1D}"/>
    <cellStyle name="Normal 3 37 2 6 3" xfId="28922" xr:uid="{E42F1D79-1A17-4DB2-A328-52908E73949B}"/>
    <cellStyle name="Normal 3 37 2 6 4" xfId="12563" xr:uid="{051A1F20-9145-46CE-9084-099A2C925FC6}"/>
    <cellStyle name="Normal 3 37 2 7" xfId="6442" xr:uid="{59D65CA7-35A8-4A33-9E0A-E935E1AC6D40}"/>
    <cellStyle name="Normal 3 37 2 7 2" xfId="12166" xr:uid="{AC847573-2860-4FFA-9532-DE962A407671}"/>
    <cellStyle name="Normal 3 37 2 7 2 2" xfId="29387" xr:uid="{7A10F0A0-8CD6-4836-AE8A-A0F0AAB2694C}"/>
    <cellStyle name="Normal 3 37 2 7 2 3" xfId="13030" xr:uid="{65917801-5CAB-424E-88F9-ECF5BD6059BD}"/>
    <cellStyle name="Normal 3 37 2 7 3" xfId="28957" xr:uid="{ABBBA4F8-6868-4C6C-A04A-BFAA77E20F48}"/>
    <cellStyle name="Normal 3 37 2 7 4" xfId="12598" xr:uid="{52E8D5F2-74CE-4D67-90C0-C10AA652A9D9}"/>
    <cellStyle name="Normal 3 37 2 8" xfId="4868" xr:uid="{6A168488-5263-4B97-B21C-AAA979475D15}"/>
    <cellStyle name="Normal 3 37 2 8 2" xfId="12128" xr:uid="{EDF0B9BA-2CBD-4F3E-A185-E65599D036C7}"/>
    <cellStyle name="Normal 3 37 2 8 2 2" xfId="29349" xr:uid="{5E285C2A-E69B-46CA-B55D-4797472C3B66}"/>
    <cellStyle name="Normal 3 37 2 8 2 3" xfId="12992" xr:uid="{523EFAD3-28CE-4A7F-9A77-8F52CDE2076B}"/>
    <cellStyle name="Normal 3 37 2 8 3" xfId="28919" xr:uid="{4F55A42E-0CA4-49FC-BEE0-2F48D80A0C9C}"/>
    <cellStyle name="Normal 3 37 2 8 4" xfId="12560" xr:uid="{854A3AC0-8AF7-4179-B193-97B098A16DA4}"/>
    <cellStyle name="Normal 3 37 2 9" xfId="5157" xr:uid="{653B0E18-DB8D-4A90-895E-DB441356BC91}"/>
    <cellStyle name="Normal 3 37 2 9 2" xfId="12139" xr:uid="{1CFB14B7-20E6-42A0-A006-1C5E55A404B2}"/>
    <cellStyle name="Normal 3 37 2 9 2 2" xfId="29360" xr:uid="{25B9F958-D2C9-4089-8502-96330A8C062B}"/>
    <cellStyle name="Normal 3 37 2 9 2 3" xfId="13003" xr:uid="{3D1CD0E7-703C-426A-836D-4D1D0EC9B07C}"/>
    <cellStyle name="Normal 3 37 2 9 3" xfId="28930" xr:uid="{E98471FE-8B4C-4724-92DD-868384A932BC}"/>
    <cellStyle name="Normal 3 37 2 9 4" xfId="12571" xr:uid="{EA3B9C99-4361-48F2-880B-23C41956200C}"/>
    <cellStyle name="Normal 3 37 20" xfId="7083" xr:uid="{2C60094F-8F57-4EBA-9011-1401359AC8B8}"/>
    <cellStyle name="Normal 3 37 20 2" xfId="28337" xr:uid="{ED4EF528-491B-4CEC-AD18-479D66700092}"/>
    <cellStyle name="Normal 3 37 20 2 2" xfId="43698" xr:uid="{457C08B6-017A-4E35-B7EE-A460AC989C6F}"/>
    <cellStyle name="Normal 3 37 20 3" xfId="20970" xr:uid="{FEF3E46B-5C2A-4214-828F-F787AEF3D45D}"/>
    <cellStyle name="Normal 3 37 20 3 2" xfId="36450" xr:uid="{B20439AA-0D7B-4B55-A9CF-8E52AA17F442}"/>
    <cellStyle name="Normal 3 37 21" xfId="7178" xr:uid="{31DB8BC2-25FF-49A4-96D7-391DE8E3C66F}"/>
    <cellStyle name="Normal 3 37 21 2" xfId="28623" xr:uid="{8811EEE9-ADB6-449E-BDB0-5CFFE9E212A8}"/>
    <cellStyle name="Normal 3 37 21 2 2" xfId="43984" xr:uid="{37284427-F9EA-4282-B04E-BA33C3BCA612}"/>
    <cellStyle name="Normal 3 37 21 3" xfId="21309" xr:uid="{D222B04E-C81D-4F39-B7B0-4A99855F11B7}"/>
    <cellStyle name="Normal 3 37 21 3 2" xfId="36736" xr:uid="{908347D4-B007-412A-9084-AA09D9EC164D}"/>
    <cellStyle name="Normal 3 37 22" xfId="7270" xr:uid="{EAD3FE89-4C07-4EDB-A6CF-EEFDFBA51741}"/>
    <cellStyle name="Normal 3 37 22 2" xfId="21652" xr:uid="{2E6CB41B-BE8E-4795-A70E-F9B5ABE60B16}"/>
    <cellStyle name="Normal 3 37 22 2 2" xfId="37013" xr:uid="{A5014AF1-2637-423D-9AFD-E71167F80328}"/>
    <cellStyle name="Normal 3 37 23" xfId="7361" xr:uid="{019856E6-9DE4-4AEE-A7C5-3405C5D21FE2}"/>
    <cellStyle name="Normal 3 37 24" xfId="7450" xr:uid="{E0BE9F5C-64E7-4A9A-8B1D-8E3EAF11CCB8}"/>
    <cellStyle name="Normal 3 37 25" xfId="7533" xr:uid="{4048D506-9D80-438A-BD01-172190DCC157}"/>
    <cellStyle name="Normal 3 37 26" xfId="7611" xr:uid="{B89487A4-B524-4A40-B204-A8072D89617E}"/>
    <cellStyle name="Normal 3 37 27" xfId="7682" xr:uid="{C21665AB-6281-4CDF-B6C6-C62FC1479B0F}"/>
    <cellStyle name="Normal 3 37 28" xfId="7752" xr:uid="{B037A69D-2751-4937-AD5B-877D0C5D8B7C}"/>
    <cellStyle name="Normal 3 37 29" xfId="7819" xr:uid="{B3F79554-F3CB-4F23-8E23-A49DC74B7D30}"/>
    <cellStyle name="Normal 3 37 3" xfId="4792" xr:uid="{1E2118B8-0CC7-4805-A1CA-EEE9C369B1D0}"/>
    <cellStyle name="Normal 3 37 3 10" xfId="5135" xr:uid="{2AB289FD-5E04-4A2F-87AF-9AD3DF0FFE2E}"/>
    <cellStyle name="Normal 3 37 3 10 2" xfId="12137" xr:uid="{10BF7AF1-0B39-4B9C-80BD-FB53BE071F6E}"/>
    <cellStyle name="Normal 3 37 3 10 2 2" xfId="28119" xr:uid="{C0A1BD20-DC09-4CB7-8C6C-4353812EF13E}"/>
    <cellStyle name="Normal 3 37 3 10 2 2 2" xfId="43480" xr:uid="{25F4F1FB-3FA5-4EB7-87E6-9EC275F20101}"/>
    <cellStyle name="Normal 3 37 3 10 2 3" xfId="29358" xr:uid="{F3D8E4EE-D8C6-41C6-B67F-A1CF6948B95B}"/>
    <cellStyle name="Normal 3 37 3 10 2 4" xfId="13001" xr:uid="{9BDFF8A8-BE7C-4F1D-828C-337896DF6410}"/>
    <cellStyle name="Normal 3 37 3 10 3" xfId="20717" xr:uid="{37949C62-CB7F-4E71-9B74-731D6DA5754A}"/>
    <cellStyle name="Normal 3 37 3 10 3 2" xfId="36232" xr:uid="{25A001A7-5A53-4B01-9D09-DAB32DA9247A}"/>
    <cellStyle name="Normal 3 37 3 10 4" xfId="28928" xr:uid="{C7EE323B-AFB1-4F90-AFE4-D5D1C9E07107}"/>
    <cellStyle name="Normal 3 37 3 10 5" xfId="12569" xr:uid="{C0DEB0DF-391F-40E6-B789-1A4289AF184F}"/>
    <cellStyle name="Normal 3 37 3 11" xfId="5196" xr:uid="{7975C22D-FEB3-4C13-9C19-1B3E8E1AD19D}"/>
    <cellStyle name="Normal 3 37 3 11 2" xfId="12142" xr:uid="{E3473BB7-CE84-46D2-AA35-33A5C2E4D03A}"/>
    <cellStyle name="Normal 3 37 3 11 2 2" xfId="28463" xr:uid="{3FE78E4A-9D9F-431A-951B-43BE688902AD}"/>
    <cellStyle name="Normal 3 37 3 11 2 2 2" xfId="43824" xr:uid="{38D8ADB9-C468-4A54-BA95-A61AEC60635F}"/>
    <cellStyle name="Normal 3 37 3 11 2 3" xfId="29363" xr:uid="{F7CD3F11-4E67-4BC5-940D-8C32894A303F}"/>
    <cellStyle name="Normal 3 37 3 11 2 4" xfId="13006" xr:uid="{4FC687D2-A438-48C6-8223-461979D67115}"/>
    <cellStyle name="Normal 3 37 3 11 3" xfId="21119" xr:uid="{221CF64E-2780-4B9B-BE27-D15D6D9111C8}"/>
    <cellStyle name="Normal 3 37 3 11 3 2" xfId="36576" xr:uid="{0F565058-F43E-4A89-9AC1-487412B59B62}"/>
    <cellStyle name="Normal 3 37 3 11 4" xfId="28933" xr:uid="{D9D3661E-38E1-43D9-BBBD-A8D6A4036FD0}"/>
    <cellStyle name="Normal 3 37 3 11 5" xfId="12574" xr:uid="{0EC45E3C-2C77-4FDF-977F-3015665F82FD}"/>
    <cellStyle name="Normal 3 37 3 12" xfId="6484" xr:uid="{ED65A99B-013E-4EB3-BFFB-0FB780DDB24C}"/>
    <cellStyle name="Normal 3 37 3 12 2" xfId="12167" xr:uid="{7247C6A1-CD3A-49FB-B5A0-751E52669508}"/>
    <cellStyle name="Normal 3 37 3 12 2 2" xfId="28702" xr:uid="{0421694C-B1CE-4BE6-9778-8783051149EB}"/>
    <cellStyle name="Normal 3 37 3 12 2 2 2" xfId="44063" xr:uid="{C157D5BA-BC02-4D52-B796-2D15F9CD7177}"/>
    <cellStyle name="Normal 3 37 3 12 2 3" xfId="29388" xr:uid="{7057AF77-4EE6-4FFA-AE7F-8456432AABD6}"/>
    <cellStyle name="Normal 3 37 3 12 2 4" xfId="13031" xr:uid="{0D899127-F826-445F-AAD0-14EC0D3D5F33}"/>
    <cellStyle name="Normal 3 37 3 12 3" xfId="21410" xr:uid="{8184C319-A6BC-4A28-8256-E3F9C5A70A7D}"/>
    <cellStyle name="Normal 3 37 3 12 3 2" xfId="36815" xr:uid="{A5D4F740-B793-4133-997F-4487C5F64EE9}"/>
    <cellStyle name="Normal 3 37 3 12 4" xfId="28958" xr:uid="{17DAFB6C-AAD4-477C-BF5A-E9018B11EB82}"/>
    <cellStyle name="Normal 3 37 3 12 5" xfId="12599" xr:uid="{DBF3E8E3-D115-45C7-ACDF-35474DF8B279}"/>
    <cellStyle name="Normal 3 37 3 13" xfId="4380" xr:uid="{B02B7269-ED82-4D17-814A-0F1C9ECE36A5}"/>
    <cellStyle name="Normal 3 37 3 13 2" xfId="12117" xr:uid="{6C73CEF3-F3D9-41C7-AEB3-22A51D9AEDB5}"/>
    <cellStyle name="Normal 3 37 3 13 2 2" xfId="28839" xr:uid="{7B8AF600-D79B-4E41-95A0-D5D11E6B8139}"/>
    <cellStyle name="Normal 3 37 3 13 2 2 2" xfId="44200" xr:uid="{0ABA1D64-B158-42FC-A7BB-F278727AB85D}"/>
    <cellStyle name="Normal 3 37 3 13 2 3" xfId="29338" xr:uid="{8E6E188F-54CC-4424-841B-1B9C6E9AA050}"/>
    <cellStyle name="Normal 3 37 3 13 2 4" xfId="12981" xr:uid="{C49FAAC3-27C3-470D-A994-8AC31D7E20A3}"/>
    <cellStyle name="Normal 3 37 3 13 3" xfId="21584" xr:uid="{89832CDA-A30C-42F9-AD5D-F8C27B156DBD}"/>
    <cellStyle name="Normal 3 37 3 13 3 2" xfId="36952" xr:uid="{7DC73A10-76CB-483E-B5C6-04B8B24601EF}"/>
    <cellStyle name="Normal 3 37 3 13 4" xfId="28908" xr:uid="{A97F59CA-02E8-484A-A1B7-4AE1243AD67C}"/>
    <cellStyle name="Normal 3 37 3 13 5" xfId="12549" xr:uid="{D634A8D2-8994-4BD3-81FA-E565272A3FB8}"/>
    <cellStyle name="Normal 3 37 3 14" xfId="5851" xr:uid="{1EBF37E3-D2B1-4E75-9E8D-DE02B35D8DA0}"/>
    <cellStyle name="Normal 3 37 3 14 2" xfId="12151" xr:uid="{97482D3F-6AE6-4310-8647-FBD595CEC23C}"/>
    <cellStyle name="Normal 3 37 3 14 2 2" xfId="29372" xr:uid="{B37143C4-A197-4F1E-81B6-E40E560C010F}"/>
    <cellStyle name="Normal 3 37 3 14 2 3" xfId="13015" xr:uid="{A687E2E4-EDFB-4623-8FCE-862B81F6DFA4}"/>
    <cellStyle name="Normal 3 37 3 14 3" xfId="21666" xr:uid="{6AC6D31D-61A4-4962-B58D-59A6F87A719A}"/>
    <cellStyle name="Normal 3 37 3 14 3 2" xfId="37027" xr:uid="{32A66827-5820-4D8B-9E89-915B61EF7722}"/>
    <cellStyle name="Normal 3 37 3 14 4" xfId="28942" xr:uid="{298366CA-3C67-46AF-8E30-1030C9B93C7E}"/>
    <cellStyle name="Normal 3 37 3 14 5" xfId="12583" xr:uid="{0A2CDCF5-FDC3-4393-9062-CEEB06152C81}"/>
    <cellStyle name="Normal 3 37 3 15" xfId="6035" xr:uid="{15B22A7D-94CC-448B-A0C3-A45A02A8E132}"/>
    <cellStyle name="Normal 3 37 3 15 2" xfId="12157" xr:uid="{63D45666-F090-45E1-BBAC-E9D33DD29F41}"/>
    <cellStyle name="Normal 3 37 3 15 2 2" xfId="29378" xr:uid="{5B168501-89EB-41D3-A0AC-558538BD777D}"/>
    <cellStyle name="Normal 3 37 3 15 2 3" xfId="13021" xr:uid="{275B6320-FE03-49E0-9C38-EEF399B2399B}"/>
    <cellStyle name="Normal 3 37 3 15 3" xfId="28948" xr:uid="{2900A94D-5A02-4A17-A148-F61033716B85}"/>
    <cellStyle name="Normal 3 37 3 15 4" xfId="12589" xr:uid="{4032BAB9-BD1B-4274-91F7-56693071F372}"/>
    <cellStyle name="Normal 3 37 3 16" xfId="5144" xr:uid="{2CCE5136-B327-4FA2-A70C-FA432F885913}"/>
    <cellStyle name="Normal 3 37 3 16 2" xfId="12138" xr:uid="{5E5CD40E-A850-4671-9480-DAEDE0870B2F}"/>
    <cellStyle name="Normal 3 37 3 16 2 2" xfId="29359" xr:uid="{7DE56F09-3287-4953-B64C-0F3ADC0D41FD}"/>
    <cellStyle name="Normal 3 37 3 16 2 3" xfId="13002" xr:uid="{C21A5E49-9800-4F5F-89A6-AADD49378502}"/>
    <cellStyle name="Normal 3 37 3 16 3" xfId="28929" xr:uid="{98F0D651-9B92-4648-963D-DBBCB12150E0}"/>
    <cellStyle name="Normal 3 37 3 16 4" xfId="12570" xr:uid="{29EC363D-21A7-4EF8-B10B-1DA1B4A784B6}"/>
    <cellStyle name="Normal 3 37 3 17" xfId="6386" xr:uid="{42A88B8B-CB4A-4920-A4BF-CD6CF2EC2008}"/>
    <cellStyle name="Normal 3 37 3 17 2" xfId="12164" xr:uid="{B41BFA29-8F84-4F26-928B-62D390C695EA}"/>
    <cellStyle name="Normal 3 37 3 17 2 2" xfId="29385" xr:uid="{3F0DC94B-E823-46E0-AD53-3BB1EA4BB862}"/>
    <cellStyle name="Normal 3 37 3 17 2 3" xfId="13028" xr:uid="{B3F024A0-93D0-42AF-81E7-3726E38CB2A0}"/>
    <cellStyle name="Normal 3 37 3 17 3" xfId="28955" xr:uid="{1C19C867-BEB0-4843-8045-38BCA3D8ACFB}"/>
    <cellStyle name="Normal 3 37 3 17 4" xfId="12596" xr:uid="{98DDD39D-2B96-4361-8041-2A46915580DA}"/>
    <cellStyle name="Normal 3 37 3 18" xfId="5472" xr:uid="{18A093D9-47F6-48E6-92CF-DEA642F5A97C}"/>
    <cellStyle name="Normal 3 37 3 18 2" xfId="12145" xr:uid="{36267F6E-5420-4057-949D-C34F63FC3484}"/>
    <cellStyle name="Normal 3 37 3 18 2 2" xfId="29366" xr:uid="{850DA020-2A74-4274-B9C0-E657AE0C094B}"/>
    <cellStyle name="Normal 3 37 3 18 2 3" xfId="13009" xr:uid="{09D872DD-890F-40B3-96FB-9CB43D749FD3}"/>
    <cellStyle name="Normal 3 37 3 18 3" xfId="28936" xr:uid="{301C9964-8737-4232-B307-6E93829D8226}"/>
    <cellStyle name="Normal 3 37 3 18 4" xfId="12577" xr:uid="{3DBFBF02-CF36-4EE0-A1BE-9F53CA4EDD30}"/>
    <cellStyle name="Normal 3 37 3 19" xfId="5176" xr:uid="{1ACCB62A-B862-4260-9465-7C74525C3740}"/>
    <cellStyle name="Normal 3 37 3 19 2" xfId="12141" xr:uid="{104A8D81-9819-48DF-9B3A-00AECBF59E22}"/>
    <cellStyle name="Normal 3 37 3 19 2 2" xfId="29362" xr:uid="{A134B144-FBF2-4615-8576-AC10AD1D844C}"/>
    <cellStyle name="Normal 3 37 3 19 2 3" xfId="13005" xr:uid="{7CD8974A-1484-48A9-B647-B5AEF774846C}"/>
    <cellStyle name="Normal 3 37 3 19 3" xfId="28932" xr:uid="{24719519-E9B1-4593-9FAB-A35536E4A86F}"/>
    <cellStyle name="Normal 3 37 3 19 4" xfId="12573" xr:uid="{92725805-8F85-4D43-BEAC-945946326088}"/>
    <cellStyle name="Normal 3 37 3 2" xfId="6713" xr:uid="{E96A718B-39A0-4CAA-B854-D7A1C83147F7}"/>
    <cellStyle name="Normal 3 37 3 2 10" xfId="8736" xr:uid="{2B968E71-870F-4DFB-96D3-7645F289B516}"/>
    <cellStyle name="Normal 3 37 3 2 11" xfId="9890" xr:uid="{BCCFFCDB-D691-4945-B9FF-2C3FF55348DB}"/>
    <cellStyle name="Normal 3 37 3 2 12" xfId="9173" xr:uid="{493782A3-7A72-40DB-89A4-D5D90AB1DD98}"/>
    <cellStyle name="Normal 3 37 3 2 13" xfId="12176" xr:uid="{596DB8C5-3756-49C7-A4E2-4D696CC247B8}"/>
    <cellStyle name="Normal 3 37 3 2 13 2" xfId="29397" xr:uid="{CF74886B-E443-42BA-930C-D3D9E15FC08F}"/>
    <cellStyle name="Normal 3 37 3 2 13 3" xfId="13040" xr:uid="{EA6B958A-FBF9-4D42-9E9B-D93701A0943A}"/>
    <cellStyle name="Normal 3 37 3 2 14" xfId="14390" xr:uid="{556B78C7-968B-421A-95B2-C8BBCACE1A04}"/>
    <cellStyle name="Normal 3 37 3 2 14 2" xfId="30306" xr:uid="{E24C0369-0F1E-4D0F-8555-AEB3EAE9905E}"/>
    <cellStyle name="Normal 3 37 3 2 15" xfId="28967" xr:uid="{58C563C6-A528-421E-A5EB-A6C3644EE808}"/>
    <cellStyle name="Normal 3 37 3 2 16" xfId="12608" xr:uid="{CF0E4B29-8E58-469E-985E-D1E1E7A0BE68}"/>
    <cellStyle name="Normal 3 37 3 2 2" xfId="9555" xr:uid="{F718A8D8-4B32-496D-8F9E-60E1658590FF}"/>
    <cellStyle name="Normal 3 37 3 2 2 10" xfId="9760" xr:uid="{3A30A806-E14A-4B87-A43F-E7B81017BAE6}"/>
    <cellStyle name="Normal 3 37 3 2 2 10 2" xfId="12418" xr:uid="{631BD49F-9E25-4603-800B-B6842651B4BE}"/>
    <cellStyle name="Normal 3 37 3 2 2 10 2 2" xfId="29639" xr:uid="{364A31CF-C846-47BB-99C7-DF6F4444A086}"/>
    <cellStyle name="Normal 3 37 3 2 2 10 2 3" xfId="13282" xr:uid="{A1E4415E-1841-491A-BD7E-7B1DECA80F05}"/>
    <cellStyle name="Normal 3 37 3 2 2 10 3" xfId="29209" xr:uid="{982B40FB-EFB9-4F10-AD9A-D3574047044A}"/>
    <cellStyle name="Normal 3 37 3 2 2 10 4" xfId="12850" xr:uid="{BC3690DE-4DD0-4671-8186-E1C9FE137438}"/>
    <cellStyle name="Normal 3 37 3 2 2 11" xfId="9127" xr:uid="{11486D6C-5D0B-441A-A63F-53CD4B50B1DE}"/>
    <cellStyle name="Normal 3 37 3 2 2 11 2" xfId="12377" xr:uid="{61D64F5E-27A7-49D6-B3C0-BE1AD9C2FC3C}"/>
    <cellStyle name="Normal 3 37 3 2 2 11 2 2" xfId="29598" xr:uid="{C8C915B4-D45B-4451-A327-058D54746476}"/>
    <cellStyle name="Normal 3 37 3 2 2 11 2 3" xfId="13241" xr:uid="{D2F46D6A-9BF9-4EB9-8EC0-4D78BD99C89D}"/>
    <cellStyle name="Normal 3 37 3 2 2 11 3" xfId="29168" xr:uid="{796239B6-A9B5-4061-A5D5-6306A4C55797}"/>
    <cellStyle name="Normal 3 37 3 2 2 11 4" xfId="12809" xr:uid="{21EB64F2-3DCA-40AB-8ACC-F5AFB6C790A7}"/>
    <cellStyle name="Normal 3 37 3 2 2 12" xfId="9539" xr:uid="{06C4E5A0-52FC-4C37-853A-94B9E1E91DEE}"/>
    <cellStyle name="Normal 3 37 3 2 2 12 2" xfId="12398" xr:uid="{315D3D50-9F56-4EBB-A00D-65DC017BCE21}"/>
    <cellStyle name="Normal 3 37 3 2 2 12 2 2" xfId="29619" xr:uid="{B42AA006-9F83-4CAB-9B49-264B01840DDA}"/>
    <cellStyle name="Normal 3 37 3 2 2 12 2 3" xfId="13262" xr:uid="{B69F8253-4C8E-4EF7-B9F4-2657DED3E18D}"/>
    <cellStyle name="Normal 3 37 3 2 2 12 3" xfId="29189" xr:uid="{7E4E9A39-5D03-407C-8133-DCE1E13B14CB}"/>
    <cellStyle name="Normal 3 37 3 2 2 12 4" xfId="12830" xr:uid="{E5F2B593-92C1-452A-9830-A326593FE334}"/>
    <cellStyle name="Normal 3 37 3 2 2 13" xfId="17800" xr:uid="{82FA7D0C-FAE6-44DD-9F42-D4FB5CAD61BC}"/>
    <cellStyle name="Normal 3 37 3 2 2 13 2" xfId="33443" xr:uid="{480529EE-7D3F-4A3C-8181-E3EBA8B4B4F2}"/>
    <cellStyle name="Normal 3 37 3 2 2 2" xfId="9795" xr:uid="{1A05424A-4547-4426-8E97-D0914C68F231}"/>
    <cellStyle name="Normal 3 37 3 2 2 2 2" xfId="12424" xr:uid="{0E9ABAD0-D127-43DD-83B0-F6BDD2718790}"/>
    <cellStyle name="Normal 3 37 3 2 2 2 2 2" xfId="29645" xr:uid="{D3BD8064-246A-4A93-AF12-73581E66CF67}"/>
    <cellStyle name="Normal 3 37 3 2 2 2 2 3" xfId="13288" xr:uid="{57A7642A-8B4D-481E-8DAE-7DF7729B2313}"/>
    <cellStyle name="Normal 3 37 3 2 2 2 3" xfId="25330" xr:uid="{E46AC23E-0853-460F-B5A9-14B58B51946C}"/>
    <cellStyle name="Normal 3 37 3 2 2 2 3 2" xfId="40691" xr:uid="{01ABACEF-B6DA-4BDE-93A2-F108CC001D04}"/>
    <cellStyle name="Normal 3 37 3 2 2 2 4" xfId="29215" xr:uid="{82DFB3CE-273E-4242-AC38-120C0476EFA6}"/>
    <cellStyle name="Normal 3 37 3 2 2 2 5" xfId="12856" xr:uid="{EA10FF48-EC79-444A-A2E0-2900091C0378}"/>
    <cellStyle name="Normal 3 37 3 2 2 3" xfId="8931" xr:uid="{E707ED05-D8EA-489C-98B2-891A19147797}"/>
    <cellStyle name="Normal 3 37 3 2 2 3 2" xfId="12352" xr:uid="{4A847B7D-13EB-40FF-98F6-484B8B59A381}"/>
    <cellStyle name="Normal 3 37 3 2 2 3 2 2" xfId="29573" xr:uid="{59461333-F92A-4483-BC2D-411141477DA5}"/>
    <cellStyle name="Normal 3 37 3 2 2 3 2 3" xfId="13216" xr:uid="{F88A235B-47CC-4581-B3EA-CBEDE0E12516}"/>
    <cellStyle name="Normal 3 37 3 2 2 3 3" xfId="29143" xr:uid="{54A3DEA9-ACE0-4909-848D-51DAFBA79D37}"/>
    <cellStyle name="Normal 3 37 3 2 2 3 4" xfId="12784" xr:uid="{0827C2E1-5A11-4802-AC2E-C78222CAA6E3}"/>
    <cellStyle name="Normal 3 37 3 2 2 4" xfId="8995" xr:uid="{733452A0-F40F-40BF-BCA9-A470BC41956C}"/>
    <cellStyle name="Normal 3 37 3 2 2 4 2" xfId="12360" xr:uid="{101B8BE2-7346-497A-B668-DFC7FF76EB69}"/>
    <cellStyle name="Normal 3 37 3 2 2 4 2 2" xfId="29581" xr:uid="{D528AEA6-B2D3-4D78-A057-994FC1130F7C}"/>
    <cellStyle name="Normal 3 37 3 2 2 4 2 3" xfId="13224" xr:uid="{88125895-6ADF-48FF-84FC-F4A83E2FEB9F}"/>
    <cellStyle name="Normal 3 37 3 2 2 4 3" xfId="29151" xr:uid="{4C05E40A-A9AF-433C-9AE9-36824D78A336}"/>
    <cellStyle name="Normal 3 37 3 2 2 4 4" xfId="12792" xr:uid="{BA5AD274-B8F6-44ED-9088-CBA6CF751F34}"/>
    <cellStyle name="Normal 3 37 3 2 2 5" xfId="9162" xr:uid="{61A43CBD-A254-4F38-B390-6C9D7DB50A21}"/>
    <cellStyle name="Normal 3 37 3 2 2 5 2" xfId="12382" xr:uid="{6C4874D2-5EF9-413C-900F-9C5BED1181F2}"/>
    <cellStyle name="Normal 3 37 3 2 2 5 2 2" xfId="29603" xr:uid="{6A00809A-BFB8-45A0-A030-EE1332567994}"/>
    <cellStyle name="Normal 3 37 3 2 2 5 2 3" xfId="13246" xr:uid="{CB4749A3-32E0-4AA6-A57F-BCA485A05003}"/>
    <cellStyle name="Normal 3 37 3 2 2 5 3" xfId="29173" xr:uid="{896C599D-3E6D-4295-B0A8-2D3F8EF10270}"/>
    <cellStyle name="Normal 3 37 3 2 2 5 4" xfId="12814" xr:uid="{A056C7BE-47B6-4E21-BD5B-39F3CC25AC3C}"/>
    <cellStyle name="Normal 3 37 3 2 2 6" xfId="9561" xr:uid="{6DF26995-3EFF-4967-BF5F-25DF90C50B07}"/>
    <cellStyle name="Normal 3 37 3 2 2 6 2" xfId="12401" xr:uid="{AAF0C9CF-F94A-4DC2-8049-9EAE2426416A}"/>
    <cellStyle name="Normal 3 37 3 2 2 6 2 2" xfId="29622" xr:uid="{1E605A5E-E5C8-43D6-ADF9-484C3B463CD9}"/>
    <cellStyle name="Normal 3 37 3 2 2 6 2 3" xfId="13265" xr:uid="{FE35B20E-14E0-49B3-9BFC-8A3CD907D3D2}"/>
    <cellStyle name="Normal 3 37 3 2 2 6 3" xfId="29192" xr:uid="{231AA505-8359-4BAB-97E1-06237D491A4C}"/>
    <cellStyle name="Normal 3 37 3 2 2 6 4" xfId="12833" xr:uid="{D485B419-8870-4037-B69B-10AA76ADA770}"/>
    <cellStyle name="Normal 3 37 3 2 2 7" xfId="8843" xr:uid="{C7CD527A-4B35-43F5-970A-201EC01D5BB8}"/>
    <cellStyle name="Normal 3 37 3 2 2 7 2" xfId="12342" xr:uid="{8BAA31BA-FD00-4CA1-9B9A-EDC6C9B0A237}"/>
    <cellStyle name="Normal 3 37 3 2 2 7 2 2" xfId="29563" xr:uid="{1CC67576-9ACD-4F05-BEF9-D488D9A188FA}"/>
    <cellStyle name="Normal 3 37 3 2 2 7 2 3" xfId="13206" xr:uid="{CCA0E3EA-052E-4222-B6D5-3FFD1F5F8912}"/>
    <cellStyle name="Normal 3 37 3 2 2 7 3" xfId="29133" xr:uid="{CA6B2D28-10F8-4DFF-9817-5B3D43C99697}"/>
    <cellStyle name="Normal 3 37 3 2 2 7 4" xfId="12774" xr:uid="{C5CB46C0-697A-480C-A75C-E7FB95B934D8}"/>
    <cellStyle name="Normal 3 37 3 2 2 8" xfId="8933" xr:uid="{C965249B-8D41-484A-9AB0-124891EA4CF3}"/>
    <cellStyle name="Normal 3 37 3 2 2 8 2" xfId="12353" xr:uid="{B805A2BC-0988-427F-B5BB-6DACF76D1A72}"/>
    <cellStyle name="Normal 3 37 3 2 2 8 2 2" xfId="29574" xr:uid="{3CC80589-9C11-499A-81C6-E3C3D797D00B}"/>
    <cellStyle name="Normal 3 37 3 2 2 8 2 3" xfId="13217" xr:uid="{75002E75-C5A5-483E-B7C6-CF9E1BC8E116}"/>
    <cellStyle name="Normal 3 37 3 2 2 8 3" xfId="29144" xr:uid="{C566041D-2725-4705-B237-57F9FAE8B77A}"/>
    <cellStyle name="Normal 3 37 3 2 2 8 4" xfId="12785" xr:uid="{7D56EA80-F942-43BF-BC3B-D74895289859}"/>
    <cellStyle name="Normal 3 37 3 2 2 9" xfId="9158" xr:uid="{D8CB3FA4-DA84-42E1-A875-A601CB103D3B}"/>
    <cellStyle name="Normal 3 37 3 2 2 9 2" xfId="12381" xr:uid="{F18DCC7F-8BA9-4AB2-B85C-2FA3F0544379}"/>
    <cellStyle name="Normal 3 37 3 2 2 9 2 2" xfId="29602" xr:uid="{D98DF2C1-3786-4F3C-B39D-F424D582CF18}"/>
    <cellStyle name="Normal 3 37 3 2 2 9 2 3" xfId="13245" xr:uid="{A772C7AA-D23E-45C2-8854-4C176538A857}"/>
    <cellStyle name="Normal 3 37 3 2 2 9 3" xfId="29172" xr:uid="{94924B04-6961-4BD0-856D-58C711C28090}"/>
    <cellStyle name="Normal 3 37 3 2 2 9 4" xfId="12813" xr:uid="{98AA9701-8086-400B-9F84-B2DAAC008BEB}"/>
    <cellStyle name="Normal 3 37 3 2 3" xfId="9784" xr:uid="{B5931D7F-8560-45AF-9B02-3426FE2AA662}"/>
    <cellStyle name="Normal 3 37 3 2 3 2" xfId="26170" xr:uid="{62347496-D16F-4747-A833-E53E29B8F0F4}"/>
    <cellStyle name="Normal 3 37 3 2 3 2 2" xfId="41531" xr:uid="{185C53EA-2ED2-45E4-8FD5-B472DE426928}"/>
    <cellStyle name="Normal 3 37 3 2 3 3" xfId="18644" xr:uid="{8C70FD39-305F-48E6-8DD7-FF58BFF6E325}"/>
    <cellStyle name="Normal 3 37 3 2 3 3 2" xfId="34283" xr:uid="{15310125-F60C-4EF9-A757-63D0090AD00D}"/>
    <cellStyle name="Normal 3 37 3 2 4" xfId="9000" xr:uid="{257354D6-29EF-4CD1-B77D-E4973E1E0BBC}"/>
    <cellStyle name="Normal 3 37 3 2 4 2" xfId="27009" xr:uid="{B6B6C653-D48C-49EF-A0E2-20F96B542F83}"/>
    <cellStyle name="Normal 3 37 3 2 4 2 2" xfId="42370" xr:uid="{D1545D69-646D-4EC8-8246-49426B0DB116}"/>
    <cellStyle name="Normal 3 37 3 2 4 3" xfId="19491" xr:uid="{82109839-3F5E-4B18-832E-A5219F0F98FA}"/>
    <cellStyle name="Normal 3 37 3 2 4 3 2" xfId="35122" xr:uid="{2E6B8800-6CF8-4C4E-A26D-C06A613A3817}"/>
    <cellStyle name="Normal 3 37 3 2 5" xfId="9538" xr:uid="{5F8D86F9-A37D-495E-871F-7481E90CD5F6}"/>
    <cellStyle name="Normal 3 37 3 2 5 2" xfId="25237" xr:uid="{1F60A5B7-8005-49B3-AC89-29DEB07687CF}"/>
    <cellStyle name="Normal 3 37 3 2 5 2 2" xfId="40598" xr:uid="{65B37048-9E49-483C-9F83-A8C5191435BF}"/>
    <cellStyle name="Normal 3 37 3 2 5 3" xfId="17705" xr:uid="{D43ADC78-822B-46F3-A5AE-964ECA0C078F}"/>
    <cellStyle name="Normal 3 37 3 2 5 3 2" xfId="33350" xr:uid="{2E0EC4D1-585A-4FE3-A0AD-9F76B2F98ABA}"/>
    <cellStyle name="Normal 3 37 3 2 6" xfId="8768" xr:uid="{2D9FDD39-A482-4FE4-97B0-D426BB7DAB86}"/>
    <cellStyle name="Normal 3 37 3 2 6 2" xfId="27572" xr:uid="{1D54BB81-927E-4342-9A0D-08C9079FD427}"/>
    <cellStyle name="Normal 3 37 3 2 6 2 2" xfId="42933" xr:uid="{AFD0FE23-C252-4963-A5AD-A5AAD33C11AC}"/>
    <cellStyle name="Normal 3 37 3 2 6 3" xfId="20093" xr:uid="{681ABA9D-FADE-4A92-A413-15203AFA8EF3}"/>
    <cellStyle name="Normal 3 37 3 2 6 3 2" xfId="35685" xr:uid="{1F5601B6-9025-4C07-9941-EA8F580E4956}"/>
    <cellStyle name="Normal 3 37 3 2 7" xfId="9566" xr:uid="{B25D7091-6A08-4105-ACE1-5DF09054A46F}"/>
    <cellStyle name="Normal 3 37 3 2 7 2" xfId="24639" xr:uid="{CEA19978-C2F3-464E-AFCD-25FB08283103}"/>
    <cellStyle name="Normal 3 37 3 2 7 2 2" xfId="40000" xr:uid="{201F7E39-3E09-4F24-A11C-BF93A96BB240}"/>
    <cellStyle name="Normal 3 37 3 2 7 3" xfId="17100" xr:uid="{CD76CE24-B2C6-48D4-A1EA-33BD74D4E85F}"/>
    <cellStyle name="Normal 3 37 3 2 7 3 2" xfId="32752" xr:uid="{A7B8BF89-9B6E-4F82-AD6B-598AA4969593}"/>
    <cellStyle name="Normal 3 37 3 2 8" xfId="8740" xr:uid="{DEB63A39-7ED5-495A-9B73-81F0CE52E820}"/>
    <cellStyle name="Normal 3 37 3 2 8 2" xfId="27818" xr:uid="{F6D90270-BE10-4471-8F0F-DDE7A56D49FC}"/>
    <cellStyle name="Normal 3 37 3 2 8 2 2" xfId="43179" xr:uid="{5B3D78E0-7694-41B2-A2C4-AC96285C7469}"/>
    <cellStyle name="Normal 3 37 3 2 8 3" xfId="20372" xr:uid="{258B66CE-D8AB-4014-B113-0EDEBABD1A4C}"/>
    <cellStyle name="Normal 3 37 3 2 8 3 2" xfId="35931" xr:uid="{A10A18CC-79B3-4890-BDEF-FE19663D80F1}"/>
    <cellStyle name="Normal 3 37 3 2 9" xfId="8980" xr:uid="{67F21527-E0DE-4970-A83B-5BF58615ECB2}"/>
    <cellStyle name="Normal 3 37 3 2 9 2" xfId="22194" xr:uid="{A10CF44A-A07D-43DD-9A83-CED874A4D73F}"/>
    <cellStyle name="Normal 3 37 3 2 9 2 2" xfId="37555" xr:uid="{11EA517F-3E02-4463-8708-13391A1F6295}"/>
    <cellStyle name="Normal 3 37 3 20" xfId="5990" xr:uid="{4D50E9FA-E109-4AC0-B8F9-57578E3BBB8F}"/>
    <cellStyle name="Normal 3 37 3 20 2" xfId="12156" xr:uid="{788E7A35-2EC9-4455-89BA-9E7038EDB53F}"/>
    <cellStyle name="Normal 3 37 3 20 2 2" xfId="29377" xr:uid="{7B3F5387-F978-4FEA-AF80-E31C13AAA9F5}"/>
    <cellStyle name="Normal 3 37 3 20 2 3" xfId="13020" xr:uid="{F72311CA-FB25-4B8F-B9B8-3C5FE20A3474}"/>
    <cellStyle name="Normal 3 37 3 20 3" xfId="28947" xr:uid="{E8054B11-A19E-4AF1-ADA4-140CF4035FBA}"/>
    <cellStyle name="Normal 3 37 3 20 4" xfId="12588" xr:uid="{10E52394-A565-4BAD-A901-C3F27B47A536}"/>
    <cellStyle name="Normal 3 37 3 21" xfId="5875" xr:uid="{7F53D72E-F93A-4B48-841F-187C9FC80ED0}"/>
    <cellStyle name="Normal 3 37 3 21 2" xfId="12152" xr:uid="{D9DD5C34-5286-46F7-8840-F7AA61951C6A}"/>
    <cellStyle name="Normal 3 37 3 21 2 2" xfId="29373" xr:uid="{01FA3970-FC85-4BCA-9DF2-B674514A3C7B}"/>
    <cellStyle name="Normal 3 37 3 21 2 3" xfId="13016" xr:uid="{124064C4-8C91-4072-81EA-720F7C2FC0F8}"/>
    <cellStyle name="Normal 3 37 3 21 3" xfId="28943" xr:uid="{F3B85B0D-6C04-4AA8-B7FB-705744AF2BA0}"/>
    <cellStyle name="Normal 3 37 3 21 4" xfId="12584" xr:uid="{E506FC9B-C3C5-4198-A519-C4D8794F2F9F}"/>
    <cellStyle name="Normal 3 37 3 22" xfId="4412" xr:uid="{72B1B954-991E-4D79-A9E9-C6AAB2CD2F3D}"/>
    <cellStyle name="Normal 3 37 3 22 2" xfId="12118" xr:uid="{77F19456-4280-4826-A544-6C1415D0CBD1}"/>
    <cellStyle name="Normal 3 37 3 22 2 2" xfId="29339" xr:uid="{59FC92CE-859B-429E-B4E7-C42F82642B16}"/>
    <cellStyle name="Normal 3 37 3 22 2 3" xfId="12982" xr:uid="{44C40065-8D18-4D62-878E-832CCA85A6C7}"/>
    <cellStyle name="Normal 3 37 3 22 3" xfId="28909" xr:uid="{B3AAD848-4EC2-4027-86DA-2609A9094457}"/>
    <cellStyle name="Normal 3 37 3 22 4" xfId="12550" xr:uid="{0D34F03F-432F-4ABF-8E3F-69A2C71B80A8}"/>
    <cellStyle name="Normal 3 37 3 23" xfId="6258" xr:uid="{01B554E8-6B40-4007-AD49-C00ABF68CD68}"/>
    <cellStyle name="Normal 3 37 3 23 2" xfId="12163" xr:uid="{1B242E55-AFA7-4D30-984C-79A21837A597}"/>
    <cellStyle name="Normal 3 37 3 23 2 2" xfId="29384" xr:uid="{7BDDAE1C-2606-4747-9396-3C6A27073462}"/>
    <cellStyle name="Normal 3 37 3 23 2 3" xfId="13027" xr:uid="{FC57B517-177C-414F-906D-54424940D0B7}"/>
    <cellStyle name="Normal 3 37 3 23 3" xfId="28954" xr:uid="{E5E93139-8AD3-4A36-8B5C-860A92034537}"/>
    <cellStyle name="Normal 3 37 3 23 4" xfId="12595" xr:uid="{174C14E6-AC5F-437B-9B56-418FEDDF8C4B}"/>
    <cellStyle name="Normal 3 37 3 24" xfId="6091" xr:uid="{ABB4481D-7A9C-4BE7-8D53-4EB3DCC79312}"/>
    <cellStyle name="Normal 3 37 3 24 2" xfId="12158" xr:uid="{4176E788-B73F-4847-B6AF-C4F8AD372B8B}"/>
    <cellStyle name="Normal 3 37 3 24 2 2" xfId="29379" xr:uid="{888F8A95-5A0D-435A-80CF-C43B4459526D}"/>
    <cellStyle name="Normal 3 37 3 24 2 3" xfId="13022" xr:uid="{03F6ED9A-EFE8-47BA-82B6-2F007C78A79C}"/>
    <cellStyle name="Normal 3 37 3 24 3" xfId="28949" xr:uid="{96C46C63-6ECD-449A-B5CB-FC33C3B41B1C}"/>
    <cellStyle name="Normal 3 37 3 24 4" xfId="12590" xr:uid="{7FC323A0-FBA7-44FA-8044-5F32EF0EF676}"/>
    <cellStyle name="Normal 3 37 3 25" xfId="5497" xr:uid="{37563B62-7F18-4591-8512-C6CC7EAB895B}"/>
    <cellStyle name="Normal 3 37 3 25 2" xfId="12146" xr:uid="{F0F01E80-AC97-4B3D-A39E-B9133F16A93B}"/>
    <cellStyle name="Normal 3 37 3 25 2 2" xfId="29367" xr:uid="{F785EB6A-9B01-462D-AF33-FFEF0DA13537}"/>
    <cellStyle name="Normal 3 37 3 25 2 3" xfId="13010" xr:uid="{2E0498F2-3F8C-4392-ADFB-236B67A2E24D}"/>
    <cellStyle name="Normal 3 37 3 25 3" xfId="28937" xr:uid="{AE25B4B1-DCB0-48DC-B40B-CC9F4C27BA86}"/>
    <cellStyle name="Normal 3 37 3 25 4" xfId="12578" xr:uid="{E773EA49-9742-4ED3-9906-C5CBC1660852}"/>
    <cellStyle name="Normal 3 37 3 26" xfId="4928" xr:uid="{8D0F097B-3D7B-4AD1-AE5E-54B8BBF6F47D}"/>
    <cellStyle name="Normal 3 37 3 26 2" xfId="12132" xr:uid="{99DEC833-E210-4C6C-8680-4309CB063DB6}"/>
    <cellStyle name="Normal 3 37 3 26 2 2" xfId="29353" xr:uid="{15C2FC24-889B-453D-9C77-CBDC1ACAF1BF}"/>
    <cellStyle name="Normal 3 37 3 26 2 3" xfId="12996" xr:uid="{3383FEB1-4BDB-45E0-B30C-09854E230B42}"/>
    <cellStyle name="Normal 3 37 3 26 3" xfId="28923" xr:uid="{06D6200F-B03B-4EB0-B2E0-86DD531D608B}"/>
    <cellStyle name="Normal 3 37 3 26 4" xfId="12564" xr:uid="{158B6B89-7D9A-4502-B36A-767644DD9F70}"/>
    <cellStyle name="Normal 3 37 3 27" xfId="6532" xr:uid="{56FD06D8-00C7-4CAD-941E-7313B5AFE374}"/>
    <cellStyle name="Normal 3 37 3 27 2" xfId="12168" xr:uid="{3F27312B-B12C-47D8-A3DE-3A0F944332DF}"/>
    <cellStyle name="Normal 3 37 3 27 2 2" xfId="29389" xr:uid="{C677B7B5-734E-43B0-8E16-1D846E0F7B4C}"/>
    <cellStyle name="Normal 3 37 3 27 2 3" xfId="13032" xr:uid="{1B8C656F-EDC9-4572-82D0-663CB318D28E}"/>
    <cellStyle name="Normal 3 37 3 27 3" xfId="28959" xr:uid="{8B78C1E9-85BE-4561-830D-70511ED1F26B}"/>
    <cellStyle name="Normal 3 37 3 27 4" xfId="12600" xr:uid="{A15EF69A-C142-4E5D-BE90-2F740AFAD707}"/>
    <cellStyle name="Normal 3 37 3 28" xfId="8477" xr:uid="{D13D174E-6621-4228-9D67-3B118DBEA342}"/>
    <cellStyle name="Normal 3 37 3 28 2" xfId="12255" xr:uid="{9ADC556A-1A91-4E06-A8C4-336F39ED18DF}"/>
    <cellStyle name="Normal 3 37 3 28 2 2" xfId="29476" xr:uid="{EF193768-5FD4-4B49-88FC-837A02C9F139}"/>
    <cellStyle name="Normal 3 37 3 28 2 3" xfId="13119" xr:uid="{C3FF8CA8-AB2A-4E58-BFD7-C2FB9825E56C}"/>
    <cellStyle name="Normal 3 37 3 28 3" xfId="29046" xr:uid="{82414A37-A5D6-4A18-9C30-1BA8D96B9E51}"/>
    <cellStyle name="Normal 3 37 3 28 4" xfId="12687" xr:uid="{4145850D-1288-4D90-8228-5E12787CED04}"/>
    <cellStyle name="Normal 3 37 3 29" xfId="9150" xr:uid="{5F137D6C-D06F-43E7-BA7F-F42D41FAC2E3}"/>
    <cellStyle name="Normal 3 37 3 29 2" xfId="12379" xr:uid="{9629C879-9354-4251-90CB-70B678A23A6C}"/>
    <cellStyle name="Normal 3 37 3 29 2 2" xfId="29600" xr:uid="{58DA5368-0EC9-4682-90B7-E479ABA40C00}"/>
    <cellStyle name="Normal 3 37 3 29 2 3" xfId="13243" xr:uid="{73B34E04-045F-4617-A34D-31B5CB98200D}"/>
    <cellStyle name="Normal 3 37 3 29 3" xfId="29170" xr:uid="{4DB873DB-B04E-439E-8BE9-E036E0C390FF}"/>
    <cellStyle name="Normal 3 37 3 29 4" xfId="12811" xr:uid="{36F1E9B2-243B-4A3B-80F5-62E530495572}"/>
    <cellStyle name="Normal 3 37 3 3" xfId="6837" xr:uid="{0E388928-1C02-4A2C-B841-EA0EA6386323}"/>
    <cellStyle name="Normal 3 37 3 3 10" xfId="14186" xr:uid="{0B3E7AD3-673E-41E0-923C-87EFD0D5985F}"/>
    <cellStyle name="Normal 3 37 3 3 10 2" xfId="30179" xr:uid="{2BA05D9D-A208-4359-A5BF-0F2EAE1CF1C8}"/>
    <cellStyle name="Normal 3 37 3 3 11" xfId="28979" xr:uid="{C3A01387-41F7-4E44-82E9-ECFC8F5695DA}"/>
    <cellStyle name="Normal 3 37 3 3 12" xfId="12620" xr:uid="{A0223D05-CC80-4B7A-BDC4-7D66CE5106C9}"/>
    <cellStyle name="Normal 3 37 3 3 2" xfId="12188" xr:uid="{7C80A411-D590-4299-8AC2-A31F972B7037}"/>
    <cellStyle name="Normal 3 37 3 3 2 2" xfId="25155" xr:uid="{0902CBEE-F81C-49E7-BC89-67910E4420B0}"/>
    <cellStyle name="Normal 3 37 3 3 2 2 2" xfId="40516" xr:uid="{3F847BFC-F050-4B03-9B41-A05ECD982E48}"/>
    <cellStyle name="Normal 3 37 3 3 2 3" xfId="17622" xr:uid="{B0FC38C7-CD65-4436-BD68-E3C9D069FB7D}"/>
    <cellStyle name="Normal 3 37 3 3 2 3 2" xfId="33268" xr:uid="{8005257A-BFE0-4828-AC7E-278C4A4A76B9}"/>
    <cellStyle name="Normal 3 37 3 3 2 4" xfId="29409" xr:uid="{BF8185E4-D80C-4762-A90A-FFB3A2C6C003}"/>
    <cellStyle name="Normal 3 37 3 3 2 5" xfId="13052" xr:uid="{AD67BB67-F95B-4790-8F17-4646992CB752}"/>
    <cellStyle name="Normal 3 37 3 3 3" xfId="18467" xr:uid="{A1CCFF09-1686-4CF5-94EB-4BE3205C1DEF}"/>
    <cellStyle name="Normal 3 37 3 3 3 2" xfId="25994" xr:uid="{B291D44E-7CCB-48D9-ACD8-03E0A3D7CA5B}"/>
    <cellStyle name="Normal 3 37 3 3 3 2 2" xfId="41355" xr:uid="{639959F2-7604-4F4A-AF6C-92936020ADE5}"/>
    <cellStyle name="Normal 3 37 3 3 3 3" xfId="34107" xr:uid="{665BB3C9-466E-4AB1-90F8-D6017D2F60B2}"/>
    <cellStyle name="Normal 3 37 3 3 4" xfId="19317" xr:uid="{9C0BD502-C768-4897-8DC8-6CC8F0999457}"/>
    <cellStyle name="Normal 3 37 3 3 4 2" xfId="26836" xr:uid="{9981ECC5-8A12-4990-BFF8-3482585124DD}"/>
    <cellStyle name="Normal 3 37 3 3 4 2 2" xfId="42197" xr:uid="{F8263B55-9C6E-4D13-9C70-3BF40FEDE3D6}"/>
    <cellStyle name="Normal 3 37 3 3 4 3" xfId="34949" xr:uid="{29D3F2B9-960C-4167-ADE3-07886F6FA1F5}"/>
    <cellStyle name="Normal 3 37 3 3 5" xfId="15826" xr:uid="{BE004356-91B7-47DE-BDCD-3ACBF90C6065}"/>
    <cellStyle name="Normal 3 37 3 3 5 2" xfId="23454" xr:uid="{7FA154CB-49AE-4841-92D3-5C995FC5DD40}"/>
    <cellStyle name="Normal 3 37 3 3 5 2 2" xfId="38815" xr:uid="{EDE01889-6F76-4829-A904-3D3044AC5AFF}"/>
    <cellStyle name="Normal 3 37 3 3 5 3" xfId="31567" xr:uid="{6F17AF5D-6F55-4182-968B-CF9870C8180A}"/>
    <cellStyle name="Normal 3 37 3 3 6" xfId="20336" xr:uid="{E16767B9-8F90-40BF-9314-62E3B9E9E851}"/>
    <cellStyle name="Normal 3 37 3 3 6 2" xfId="27788" xr:uid="{95D77734-9536-4A46-84C0-AF05B2D70800}"/>
    <cellStyle name="Normal 3 37 3 3 6 2 2" xfId="43149" xr:uid="{177C55C7-7D72-4CFD-8C72-86AB7161E5A8}"/>
    <cellStyle name="Normal 3 37 3 3 6 3" xfId="35901" xr:uid="{0A82DCF1-0632-4AAE-8760-D29AE9DA2251}"/>
    <cellStyle name="Normal 3 37 3 3 7" xfId="20812" xr:uid="{A3ACE67F-063A-43A1-88B1-C2DC7668941B}"/>
    <cellStyle name="Normal 3 37 3 3 7 2" xfId="28203" xr:uid="{F7A34412-AA3C-49C4-B693-98E4E0305202}"/>
    <cellStyle name="Normal 3 37 3 3 7 2 2" xfId="43564" xr:uid="{7EA0EF2F-BB0F-4B9F-904E-8830EA993768}"/>
    <cellStyle name="Normal 3 37 3 3 7 3" xfId="36316" xr:uid="{1EB2894D-58C5-4491-B700-C16A0BFAEB47}"/>
    <cellStyle name="Normal 3 37 3 3 8" xfId="21190" xr:uid="{4AC5A549-4E13-484A-994E-178C75500B7E}"/>
    <cellStyle name="Normal 3 37 3 3 8 2" xfId="28524" xr:uid="{85F0F34E-52EA-4DBA-B6DB-D8B090FC0BE8}"/>
    <cellStyle name="Normal 3 37 3 3 8 2 2" xfId="43885" xr:uid="{3E2C5273-3EFE-4D8A-838C-8A2B116CF6DA}"/>
    <cellStyle name="Normal 3 37 3 3 8 3" xfId="36637" xr:uid="{B61F1F37-FD0F-40D8-B796-6F16B65CA033}"/>
    <cellStyle name="Normal 3 37 3 3 9" xfId="22067" xr:uid="{9950B5E8-AEEC-44FE-BB2C-472244C8B045}"/>
    <cellStyle name="Normal 3 37 3 3 9 2" xfId="37428" xr:uid="{5F3BDC76-A587-47F3-A7F7-BD44A85BC46A}"/>
    <cellStyle name="Normal 3 37 3 30" xfId="8752" xr:uid="{84DB3961-1C45-4AFE-B579-5767F000E128}"/>
    <cellStyle name="Normal 3 37 3 30 2" xfId="12337" xr:uid="{2946DA5F-9AF6-43F1-97F1-A1A2B6B33475}"/>
    <cellStyle name="Normal 3 37 3 30 2 2" xfId="29558" xr:uid="{BB2F3E7D-687F-466C-80A0-C82C106F652B}"/>
    <cellStyle name="Normal 3 37 3 30 2 3" xfId="13201" xr:uid="{F9E4D185-B301-4E4D-8C66-898F43B20476}"/>
    <cellStyle name="Normal 3 37 3 30 3" xfId="29128" xr:uid="{5FF3E45B-BE5A-4BC9-954D-07086E76728E}"/>
    <cellStyle name="Normal 3 37 3 30 4" xfId="12769" xr:uid="{5FDBA63F-0C06-4605-97D5-B58575E57267}"/>
    <cellStyle name="Normal 3 37 3 31" xfId="9896" xr:uid="{C8AE6F82-AAA4-431E-8810-FD5AEADA7004}"/>
    <cellStyle name="Normal 3 37 3 31 2" xfId="12434" xr:uid="{D8C8FB37-CCFE-4F4C-BC56-C0E9ACA44705}"/>
    <cellStyle name="Normal 3 37 3 31 2 2" xfId="29655" xr:uid="{AFC5065A-8E63-4C85-94BB-19BFBF8534D9}"/>
    <cellStyle name="Normal 3 37 3 31 2 3" xfId="13298" xr:uid="{4F977EAC-59C0-4713-AED6-B8EFE8344AF1}"/>
    <cellStyle name="Normal 3 37 3 31 3" xfId="29225" xr:uid="{D6D19CDA-ED7E-437D-B798-996F96C7764C}"/>
    <cellStyle name="Normal 3 37 3 31 4" xfId="12866" xr:uid="{7DCAF5F6-7DD8-486E-9B09-E2A75E42D81B}"/>
    <cellStyle name="Normal 3 37 3 32" xfId="8855" xr:uid="{7A16BCAD-74C9-456F-A239-36E732A1F562}"/>
    <cellStyle name="Normal 3 37 3 32 2" xfId="12344" xr:uid="{52673372-2511-4327-8BE0-0F857AB28FC6}"/>
    <cellStyle name="Normal 3 37 3 32 2 2" xfId="29565" xr:uid="{72042493-36A7-43BD-8A4F-BFEDDAA07949}"/>
    <cellStyle name="Normal 3 37 3 32 2 3" xfId="13208" xr:uid="{917BD82D-9838-428B-A738-28BA14DE44C8}"/>
    <cellStyle name="Normal 3 37 3 32 3" xfId="29135" xr:uid="{2DC42ED6-9E72-494E-A5D9-523AAAD9306E}"/>
    <cellStyle name="Normal 3 37 3 32 4" xfId="12776" xr:uid="{C9D46625-4F9F-4EA4-8593-694476CA036C}"/>
    <cellStyle name="Normal 3 37 3 33" xfId="9093" xr:uid="{CCCB0ED3-7226-4CEE-B8E7-CB4D1E4B702C}"/>
    <cellStyle name="Normal 3 37 3 33 2" xfId="12375" xr:uid="{96FBAEFF-8002-4624-AC3E-A0DD454929A3}"/>
    <cellStyle name="Normal 3 37 3 33 2 2" xfId="29596" xr:uid="{B27598DC-6477-4ABB-8D04-086FB51A96E0}"/>
    <cellStyle name="Normal 3 37 3 33 2 3" xfId="13239" xr:uid="{79670AA5-51C7-4E77-974C-E2F7ABAE7A16}"/>
    <cellStyle name="Normal 3 37 3 33 3" xfId="29166" xr:uid="{D49DEFA7-6224-4C6D-98FD-21382ABE80F5}"/>
    <cellStyle name="Normal 3 37 3 33 4" xfId="12807" xr:uid="{9A4F5B44-8D06-4773-8AB0-EEBB0747B9CB}"/>
    <cellStyle name="Normal 3 37 3 34" xfId="9556" xr:uid="{811F4F41-279B-4746-A1E4-57C4810493FA}"/>
    <cellStyle name="Normal 3 37 3 34 2" xfId="12400" xr:uid="{374FF95B-5B65-4036-869B-F350AD45FF76}"/>
    <cellStyle name="Normal 3 37 3 34 2 2" xfId="29621" xr:uid="{4414E270-AA50-428C-BB7B-8523F8406487}"/>
    <cellStyle name="Normal 3 37 3 34 2 3" xfId="13264" xr:uid="{0B721F29-E074-4972-9A7D-F31C565B891F}"/>
    <cellStyle name="Normal 3 37 3 34 3" xfId="29191" xr:uid="{66AB764B-ACEB-45DC-9CB0-6CEC0652F5FB}"/>
    <cellStyle name="Normal 3 37 3 34 4" xfId="12832" xr:uid="{34E80273-0DD7-409C-AD2D-FE58902C0F87}"/>
    <cellStyle name="Normal 3 37 3 35" xfId="9688" xr:uid="{546D8214-ED83-471E-BE39-37FFB31BC261}"/>
    <cellStyle name="Normal 3 37 3 35 2" xfId="12411" xr:uid="{18870B5E-5179-4FB6-B1E2-EBE86CDD76AC}"/>
    <cellStyle name="Normal 3 37 3 35 2 2" xfId="29632" xr:uid="{AF254197-6768-4AC4-A491-17E7A5DEB018}"/>
    <cellStyle name="Normal 3 37 3 35 2 3" xfId="13275" xr:uid="{DE451E74-E177-49AB-921A-72007377F613}"/>
    <cellStyle name="Normal 3 37 3 35 3" xfId="29202" xr:uid="{98D7AB99-6BA0-48F0-B786-9B6720093A3A}"/>
    <cellStyle name="Normal 3 37 3 35 4" xfId="12843" xr:uid="{E565DD9A-0EAD-4CF5-8D2E-AEB46C9DF195}"/>
    <cellStyle name="Normal 3 37 3 36" xfId="8812" xr:uid="{3B6E6CD8-654E-4EBF-913E-73A11973EAA9}"/>
    <cellStyle name="Normal 3 37 3 36 2" xfId="12340" xr:uid="{21854EF6-7230-482B-A23B-03DC4A8577D2}"/>
    <cellStyle name="Normal 3 37 3 36 2 2" xfId="29561" xr:uid="{AD49A756-21C1-49E5-B056-6EB0E5ACF037}"/>
    <cellStyle name="Normal 3 37 3 36 2 3" xfId="13204" xr:uid="{4B9B6571-33B9-4ECF-AEE6-F1A6A9937607}"/>
    <cellStyle name="Normal 3 37 3 36 3" xfId="29131" xr:uid="{23531C99-F74B-4114-9987-A416D1FEB00E}"/>
    <cellStyle name="Normal 3 37 3 36 4" xfId="12772" xr:uid="{F3C77C33-36DA-4AC4-9D9B-51B279196DC9}"/>
    <cellStyle name="Normal 3 37 3 37" xfId="9521" xr:uid="{26E05E3C-2A6E-42F6-B90F-16F617D4A50F}"/>
    <cellStyle name="Normal 3 37 3 37 2" xfId="12394" xr:uid="{52BCFC40-265B-420B-8F68-D9AC57A9424A}"/>
    <cellStyle name="Normal 3 37 3 37 2 2" xfId="29615" xr:uid="{840E0ED7-5D22-494A-AF13-02480E20E0D8}"/>
    <cellStyle name="Normal 3 37 3 37 2 3" xfId="13258" xr:uid="{3B6B34DE-CD7D-4129-B0EF-B2FB3D9DA1A5}"/>
    <cellStyle name="Normal 3 37 3 37 3" xfId="29185" xr:uid="{BE690CA9-31BD-4BA8-9A9D-5F3D6B9B6632}"/>
    <cellStyle name="Normal 3 37 3 37 4" xfId="12826" xr:uid="{EF81BDE4-4045-421A-A302-1DFAA75DE606}"/>
    <cellStyle name="Normal 3 37 3 38" xfId="9907" xr:uid="{1D32D2EC-12DD-4A78-9DD1-95F2F579FA70}"/>
    <cellStyle name="Normal 3 37 3 38 2" xfId="12436" xr:uid="{4F808D71-1C6E-4D73-B935-B07317392887}"/>
    <cellStyle name="Normal 3 37 3 38 2 2" xfId="29657" xr:uid="{96648693-D9E4-4167-8BE3-BEFD3B552A2F}"/>
    <cellStyle name="Normal 3 37 3 38 2 3" xfId="13300" xr:uid="{2C43C38C-A013-4B38-9186-FEC1B89EB9C3}"/>
    <cellStyle name="Normal 3 37 3 38 3" xfId="29227" xr:uid="{2224BF3B-22A7-4F4B-B580-14B859A3F6AB}"/>
    <cellStyle name="Normal 3 37 3 38 4" xfId="12868" xr:uid="{7B1B92A2-0F88-4887-B661-F691A5131B05}"/>
    <cellStyle name="Normal 3 37 3 39" xfId="9035" xr:uid="{2B748A2C-5336-41AC-B709-9C4895D5719C}"/>
    <cellStyle name="Normal 3 37 3 39 2" xfId="12366" xr:uid="{F87486D4-469B-4EE1-8AA9-F45B3470EDE9}"/>
    <cellStyle name="Normal 3 37 3 39 2 2" xfId="29587" xr:uid="{3DEAD729-19F3-4727-A15E-A6B8D55C153C}"/>
    <cellStyle name="Normal 3 37 3 39 2 3" xfId="13230" xr:uid="{1DA2CF2F-DF19-48F6-9806-32D940221ADB}"/>
    <cellStyle name="Normal 3 37 3 39 3" xfId="29157" xr:uid="{25FED9C8-65CA-4BE3-931F-31E3F4783077}"/>
    <cellStyle name="Normal 3 37 3 39 4" xfId="12798" xr:uid="{6E32B998-0086-485D-B8B3-B0B1E76DEA7D}"/>
    <cellStyle name="Normal 3 37 3 4" xfId="5389" xr:uid="{82C41149-2E14-49C7-88A2-7ADC0F228EA6}"/>
    <cellStyle name="Normal 3 37 3 4 10" xfId="13980" xr:uid="{256B6D6E-34EE-43E3-87E3-AB17853ED0C5}"/>
    <cellStyle name="Normal 3 37 3 4 10 2" xfId="30037" xr:uid="{C5A09E24-F610-4067-8AAF-84859832A931}"/>
    <cellStyle name="Normal 3 37 3 4 11" xfId="28935" xr:uid="{8D7FD484-81B2-47C0-ACFB-F52093DE71AD}"/>
    <cellStyle name="Normal 3 37 3 4 12" xfId="12576" xr:uid="{5B4584B2-C55A-4C67-9ABD-9F6223D9FD7B}"/>
    <cellStyle name="Normal 3 37 3 4 2" xfId="12144" xr:uid="{30406F48-053B-4285-8DCA-C60984993571}"/>
    <cellStyle name="Normal 3 37 3 4 2 2" xfId="24975" xr:uid="{B6893D94-A442-4AD0-BB46-C8F98793D04A}"/>
    <cellStyle name="Normal 3 37 3 4 2 2 2" xfId="40336" xr:uid="{FEDF5E78-899F-444C-80C5-9221A0DDB9F9}"/>
    <cellStyle name="Normal 3 37 3 4 2 3" xfId="17442" xr:uid="{46B02A22-0B61-4D89-A18D-3BF419B15F10}"/>
    <cellStyle name="Normal 3 37 3 4 2 3 2" xfId="33088" xr:uid="{EAB19B19-F4F1-4A53-99F4-D7C03ECA9B61}"/>
    <cellStyle name="Normal 3 37 3 4 2 4" xfId="29365" xr:uid="{7C64AA9A-DF1E-4633-8AFC-8B15FD44875A}"/>
    <cellStyle name="Normal 3 37 3 4 2 5" xfId="13008" xr:uid="{BD709F1E-D982-411D-A256-107835EE14D8}"/>
    <cellStyle name="Normal 3 37 3 4 3" xfId="18293" xr:uid="{C10969F4-C211-4F0B-92F7-20AE018EDFB5}"/>
    <cellStyle name="Normal 3 37 3 4 3 2" xfId="25822" xr:uid="{B8590FBB-4761-464A-8E79-059F854E58C7}"/>
    <cellStyle name="Normal 3 37 3 4 3 2 2" xfId="41183" xr:uid="{45413710-F1FF-42D5-BD12-0E1ED9D84572}"/>
    <cellStyle name="Normal 3 37 3 4 3 3" xfId="33935" xr:uid="{45DF70C2-F179-4AE7-9ABA-CCFECBD4C6D4}"/>
    <cellStyle name="Normal 3 37 3 4 4" xfId="19145" xr:uid="{150BA438-12BA-41E2-B833-D81024C3E4F7}"/>
    <cellStyle name="Normal 3 37 3 4 4 2" xfId="26667" xr:uid="{35D82B2B-A0C1-4A70-BDC1-AC6BA3FC9CC5}"/>
    <cellStyle name="Normal 3 37 3 4 4 2 2" xfId="42028" xr:uid="{1DB4267E-575D-40D3-AA86-40B6C5C0554D}"/>
    <cellStyle name="Normal 3 37 3 4 4 3" xfId="34780" xr:uid="{3E60ED6D-93BE-46BA-B5A1-CA68B0DD05A8}"/>
    <cellStyle name="Normal 3 37 3 4 5" xfId="16515" xr:uid="{E9046F8E-DDC1-46D6-8BA4-F5ED1B27987E}"/>
    <cellStyle name="Normal 3 37 3 4 5 2" xfId="24088" xr:uid="{0337E6E1-20E1-4EE9-BC12-1251ECA87519}"/>
    <cellStyle name="Normal 3 37 3 4 5 2 2" xfId="39449" xr:uid="{217ADF25-0055-46D9-A600-D4514A135079}"/>
    <cellStyle name="Normal 3 37 3 4 5 3" xfId="32201" xr:uid="{4B0E6BEB-90D0-4947-9586-943AF1FC42A2}"/>
    <cellStyle name="Normal 3 37 3 4 6" xfId="17138" xr:uid="{B69327B1-DDF0-4BA3-93C1-6FDABC762F8F}"/>
    <cellStyle name="Normal 3 37 3 4 6 2" xfId="24677" xr:uid="{5D240B0F-9FAD-4EF4-BEF7-1AC7637FB918}"/>
    <cellStyle name="Normal 3 37 3 4 6 2 2" xfId="40038" xr:uid="{0F03C880-B6A7-4357-B876-83178B942668}"/>
    <cellStyle name="Normal 3 37 3 4 6 3" xfId="32790" xr:uid="{E1627779-5E10-482E-B78C-7EDA621078AC}"/>
    <cellStyle name="Normal 3 37 3 4 7" xfId="15101" xr:uid="{9CE81D3A-23DA-4280-8C89-84C890B5C23C}"/>
    <cellStyle name="Normal 3 37 3 4 7 2" xfId="22782" xr:uid="{4220F34B-8164-4868-A85E-262BD278CA8E}"/>
    <cellStyle name="Normal 3 37 3 4 7 2 2" xfId="38143" xr:uid="{191A3183-020F-4D6E-9813-0B415D267348}"/>
    <cellStyle name="Normal 3 37 3 4 7 3" xfId="30895" xr:uid="{AB280DC4-4964-44CA-AEDC-DB082507ABAC}"/>
    <cellStyle name="Normal 3 37 3 4 8" xfId="15832" xr:uid="{226289F1-148E-4F41-AFF8-6D9A5DAF6E18}"/>
    <cellStyle name="Normal 3 37 3 4 8 2" xfId="23460" xr:uid="{5150AEDB-CAFC-48FA-B95E-93E71BC8C872}"/>
    <cellStyle name="Normal 3 37 3 4 8 2 2" xfId="38821" xr:uid="{7B19EB18-4A1A-46BD-9A6C-415C34A65072}"/>
    <cellStyle name="Normal 3 37 3 4 8 3" xfId="31573" xr:uid="{7723C189-16CB-4E66-A677-A2F51EC1348A}"/>
    <cellStyle name="Normal 3 37 3 4 9" xfId="21925" xr:uid="{4FBA6ADC-AFED-4A2C-A101-B33E740671D8}"/>
    <cellStyle name="Normal 3 37 3 4 9 2" xfId="37286" xr:uid="{DF892A56-775F-49DD-8927-8FF878E79A56}"/>
    <cellStyle name="Normal 3 37 3 40" xfId="13480" xr:uid="{BAE13B5A-E2DA-44BB-A9AF-1E47FA4BDA3F}"/>
    <cellStyle name="Normal 3 37 3 40 2" xfId="29778" xr:uid="{11A518E5-F1A3-41FA-8C4A-293CAA35D0A7}"/>
    <cellStyle name="Normal 3 37 3 5" xfId="6180" xr:uid="{32E55452-6C9B-4786-8DE0-AA2B90162FE3}"/>
    <cellStyle name="Normal 3 37 3 5 10" xfId="14306" xr:uid="{CC4C5533-0C91-4E17-8DA4-5B9D142190B0}"/>
    <cellStyle name="Normal 3 37 3 5 10 2" xfId="30256" xr:uid="{63469137-D474-4B6D-A256-65B05E115EA8}"/>
    <cellStyle name="Normal 3 37 3 5 11" xfId="28953" xr:uid="{FAFF68FD-635B-42A3-9823-064ECD2D0000}"/>
    <cellStyle name="Normal 3 37 3 5 12" xfId="12594" xr:uid="{6B0FC3F6-7A31-4ABF-9AF7-A003B589F4F2}"/>
    <cellStyle name="Normal 3 37 3 5 2" xfId="12162" xr:uid="{3B67FB6B-A521-4F28-A9AB-23098B9F33A8}"/>
    <cellStyle name="Normal 3 37 3 5 2 2" xfId="25260" xr:uid="{AE064A80-4E6B-4A99-BAD3-A2CDC168F7C0}"/>
    <cellStyle name="Normal 3 37 3 5 2 2 2" xfId="40621" xr:uid="{B5E99A85-B9D0-4425-837D-7EA0BD02004D}"/>
    <cellStyle name="Normal 3 37 3 5 2 3" xfId="17728" xr:uid="{744C1C4C-317D-4C47-92E3-9BBFB6B3A747}"/>
    <cellStyle name="Normal 3 37 3 5 2 3 2" xfId="33373" xr:uid="{E9CA7829-1924-4885-9AA5-46E240EC55A4}"/>
    <cellStyle name="Normal 3 37 3 5 2 4" xfId="29383" xr:uid="{BE94F789-D29C-4D62-9280-AF36C6938610}"/>
    <cellStyle name="Normal 3 37 3 5 2 5" xfId="13026" xr:uid="{9C924D96-6FE9-4ED1-80C0-69093089A4FC}"/>
    <cellStyle name="Normal 3 37 3 5 3" xfId="18574" xr:uid="{8A00F58A-0270-412A-83D0-0CF2E07DBD7E}"/>
    <cellStyle name="Normal 3 37 3 5 3 2" xfId="26100" xr:uid="{9FBEC164-542D-4E13-A4BA-AF661C868F4E}"/>
    <cellStyle name="Normal 3 37 3 5 3 2 2" xfId="41461" xr:uid="{E61593CF-10F3-4869-933B-0FF5AE007B1B}"/>
    <cellStyle name="Normal 3 37 3 5 3 3" xfId="34213" xr:uid="{DD300F42-63E0-43BD-922F-A8B295A6115D}"/>
    <cellStyle name="Normal 3 37 3 5 4" xfId="19420" xr:uid="{DA38411E-CF59-4667-9AD7-2FAC27D694BF}"/>
    <cellStyle name="Normal 3 37 3 5 4 2" xfId="26938" xr:uid="{2DFFE2B9-2194-41AE-A153-794B424BF43A}"/>
    <cellStyle name="Normal 3 37 3 5 4 2 2" xfId="42299" xr:uid="{72DB1D77-3A49-4D6E-B1D3-BDD605C258C3}"/>
    <cellStyle name="Normal 3 37 3 5 4 3" xfId="35051" xr:uid="{16714E19-CE55-463C-B82E-0BB9FFBEF12A}"/>
    <cellStyle name="Normal 3 37 3 5 5" xfId="15374" xr:uid="{3F481577-516D-4FAC-AF56-10F1801BCEF5}"/>
    <cellStyle name="Normal 3 37 3 5 5 2" xfId="23037" xr:uid="{B610B1C1-A28D-46C1-91A1-745C9C655F14}"/>
    <cellStyle name="Normal 3 37 3 5 5 2 2" xfId="38398" xr:uid="{A64E467C-CB2E-4393-89F3-0B4C531DB77A}"/>
    <cellStyle name="Normal 3 37 3 5 5 3" xfId="31150" xr:uid="{7F1DF5E6-57D8-4279-A251-91D36E26506A}"/>
    <cellStyle name="Normal 3 37 3 5 6" xfId="15417" xr:uid="{16F4268B-CFB2-44D4-B610-6736FFB2C169}"/>
    <cellStyle name="Normal 3 37 3 5 6 2" xfId="23077" xr:uid="{46C5FD63-3E3F-4588-BA37-8FF2CF6359FB}"/>
    <cellStyle name="Normal 3 37 3 5 6 2 2" xfId="38438" xr:uid="{06D48AF0-D523-4DB9-B6CA-44EDC3D9952E}"/>
    <cellStyle name="Normal 3 37 3 5 6 3" xfId="31190" xr:uid="{321E4BC6-C9F9-4E62-A00F-A530BF82C3AB}"/>
    <cellStyle name="Normal 3 37 3 5 7" xfId="15771" xr:uid="{3BA5C92B-9B64-4BBE-9E84-48B1D043EA06}"/>
    <cellStyle name="Normal 3 37 3 5 7 2" xfId="23405" xr:uid="{60B1D222-0580-4CF3-9F09-04452D9FE105}"/>
    <cellStyle name="Normal 3 37 3 5 7 2 2" xfId="38766" xr:uid="{83D47AA2-0B86-4BC1-A644-4FCB7B3D55A7}"/>
    <cellStyle name="Normal 3 37 3 5 7 3" xfId="31518" xr:uid="{CB90A230-B034-4A99-8532-EC8E574F7C73}"/>
    <cellStyle name="Normal 3 37 3 5 8" xfId="16445" xr:uid="{28A480BA-3260-4FF5-829A-CCFD7088E63E}"/>
    <cellStyle name="Normal 3 37 3 5 8 2" xfId="24023" xr:uid="{91C49D6B-5292-4213-BAEC-FCDEB4D597DB}"/>
    <cellStyle name="Normal 3 37 3 5 8 2 2" xfId="39384" xr:uid="{7FC2134B-0294-4312-8935-885DAEA10AFF}"/>
    <cellStyle name="Normal 3 37 3 5 8 3" xfId="32136" xr:uid="{DC21B89B-4961-4DF5-8D23-EA3B2B863D70}"/>
    <cellStyle name="Normal 3 37 3 5 9" xfId="22144" xr:uid="{64F49CD3-648F-416E-B4D5-63A7F8DF7EC8}"/>
    <cellStyle name="Normal 3 37 3 5 9 2" xfId="37505" xr:uid="{4667D061-8876-47BA-9B9D-10C37A291F6B}"/>
    <cellStyle name="Normal 3 37 3 6" xfId="5709" xr:uid="{9AF09B88-C329-45C9-B297-072A6D413CB0}"/>
    <cellStyle name="Normal 3 37 3 6 10" xfId="13801" xr:uid="{5034F39F-497B-4493-B0F6-F550BEB96550}"/>
    <cellStyle name="Normal 3 37 3 6 10 2" xfId="29918" xr:uid="{BC684D2B-0FC4-44A2-87D4-74C8627B12C6}"/>
    <cellStyle name="Normal 3 37 3 6 11" xfId="28941" xr:uid="{6E4D3BD1-8B94-4C9C-8BED-9EA7CF965B2E}"/>
    <cellStyle name="Normal 3 37 3 6 12" xfId="12582" xr:uid="{08894A69-461D-4901-AAE4-75284B74A725}"/>
    <cellStyle name="Normal 3 37 3 6 2" xfId="12150" xr:uid="{9C275142-A48A-46C0-B169-946E7906081C}"/>
    <cellStyle name="Normal 3 37 3 6 2 2" xfId="24812" xr:uid="{158B92FB-BDCA-48F6-8482-4E73B72C6211}"/>
    <cellStyle name="Normal 3 37 3 6 2 2 2" xfId="40173" xr:uid="{985B85D5-1F48-4855-98DA-242931DE82E1}"/>
    <cellStyle name="Normal 3 37 3 6 2 3" xfId="17279" xr:uid="{F4B6721B-A666-4CB4-9B31-1DD2E3203133}"/>
    <cellStyle name="Normal 3 37 3 6 2 3 2" xfId="32925" xr:uid="{56E2172D-2347-4C33-BD45-BB0F883DD3A0}"/>
    <cellStyle name="Normal 3 37 3 6 2 4" xfId="29371" xr:uid="{BFABFFC9-05B8-460C-86A9-99960CB27575}"/>
    <cellStyle name="Normal 3 37 3 6 2 5" xfId="13014" xr:uid="{7E17C6AD-2F16-42F8-BB0D-B8C4A2AFEBD8}"/>
    <cellStyle name="Normal 3 37 3 6 3" xfId="14763" xr:uid="{5323651A-008D-4282-81B9-BBDD7104493C}"/>
    <cellStyle name="Normal 3 37 3 6 3 2" xfId="22521" xr:uid="{B1AF5725-A5A0-4B06-ABC3-F5043EE87104}"/>
    <cellStyle name="Normal 3 37 3 6 3 2 2" xfId="37882" xr:uid="{20E9B0CA-8ACE-4FD3-AC3E-03D7CC7FA1D0}"/>
    <cellStyle name="Normal 3 37 3 6 3 3" xfId="30634" xr:uid="{4E191F37-E16B-4E3B-98D9-6A5D91794D8F}"/>
    <cellStyle name="Normal 3 37 3 6 4" xfId="17137" xr:uid="{A6473278-488D-4758-BEDB-89D3606998BC}"/>
    <cellStyle name="Normal 3 37 3 6 4 2" xfId="24676" xr:uid="{F45D403E-7F52-4EAA-93C3-664B2A6E2B5B}"/>
    <cellStyle name="Normal 3 37 3 6 4 2 2" xfId="40037" xr:uid="{7309A15E-703D-450B-8F21-E7EDA484B17E}"/>
    <cellStyle name="Normal 3 37 3 6 4 3" xfId="32789" xr:uid="{6198707B-49CC-4A7B-922E-F09DE7D28680}"/>
    <cellStyle name="Normal 3 37 3 6 5" xfId="20696" xr:uid="{607A1551-102B-4E9E-9A32-123783A8D150}"/>
    <cellStyle name="Normal 3 37 3 6 5 2" xfId="28102" xr:uid="{64DA25BE-AB09-41A3-BF8C-68B659D81175}"/>
    <cellStyle name="Normal 3 37 3 6 5 2 2" xfId="43463" xr:uid="{DC822D80-08C2-4E5D-A9B2-3F66E3DEE69F}"/>
    <cellStyle name="Normal 3 37 3 6 5 3" xfId="36215" xr:uid="{AEFFD917-275E-4507-99F6-E2C4E828288E}"/>
    <cellStyle name="Normal 3 37 3 6 6" xfId="21101" xr:uid="{B3526357-F120-4A79-BE12-494812341E70}"/>
    <cellStyle name="Normal 3 37 3 6 6 2" xfId="28449" xr:uid="{D7FB63CC-30D3-44C5-B408-11237BA2F206}"/>
    <cellStyle name="Normal 3 37 3 6 6 2 2" xfId="43810" xr:uid="{09D10DE6-9028-4589-BB78-9A0D548905CA}"/>
    <cellStyle name="Normal 3 37 3 6 6 3" xfId="36562" xr:uid="{FF712961-E535-4529-8FE4-F6FEEE5A2F71}"/>
    <cellStyle name="Normal 3 37 3 6 7" xfId="21399" xr:uid="{F2AE2413-A916-4EF1-A271-E37FC987F55B}"/>
    <cellStyle name="Normal 3 37 3 6 7 2" xfId="28694" xr:uid="{FBE75C08-9952-4186-B9DB-14A4012C8B0D}"/>
    <cellStyle name="Normal 3 37 3 6 7 2 2" xfId="44055" xr:uid="{32DDE783-41DA-4B45-987E-6DF734588EDE}"/>
    <cellStyle name="Normal 3 37 3 6 7 3" xfId="36807" xr:uid="{BEEB9CC6-D733-4DE5-AB70-8388B20CC24F}"/>
    <cellStyle name="Normal 3 37 3 6 8" xfId="21576" xr:uid="{F1AE5691-4B24-4F8E-89FA-1312A2163795}"/>
    <cellStyle name="Normal 3 37 3 6 8 2" xfId="28833" xr:uid="{7C199CB9-5839-43AC-9EAE-AF1861EED3B6}"/>
    <cellStyle name="Normal 3 37 3 6 8 2 2" xfId="44194" xr:uid="{BF56CEAD-23A5-4792-902C-98BA29B0F7C8}"/>
    <cellStyle name="Normal 3 37 3 6 8 3" xfId="36946" xr:uid="{E3EED1E6-4848-48D6-A904-E75BEEDFD668}"/>
    <cellStyle name="Normal 3 37 3 6 9" xfId="21806" xr:uid="{EBA94065-A991-4D58-BC6C-0C9ED2E55375}"/>
    <cellStyle name="Normal 3 37 3 6 9 2" xfId="37167" xr:uid="{B628B432-2044-4C8E-BF3E-E0365C1C846F}"/>
    <cellStyle name="Normal 3 37 3 7" xfId="6173" xr:uid="{550878D7-7CBE-48AC-9583-D032757DD779}"/>
    <cellStyle name="Normal 3 37 3 7 2" xfId="12161" xr:uid="{3125511E-DC27-4E05-B0BA-CC1A0FF26FDF}"/>
    <cellStyle name="Normal 3 37 3 7 2 2" xfId="24409" xr:uid="{EBAB5B2D-92AD-4798-9F9E-C19A41DDECB1}"/>
    <cellStyle name="Normal 3 37 3 7 2 2 2" xfId="39770" xr:uid="{8A0B86A3-5B12-4490-A9B1-6BBDC558EF9E}"/>
    <cellStyle name="Normal 3 37 3 7 2 3" xfId="29382" xr:uid="{8D653A3A-692C-4186-88BC-A2EAFCF3D181}"/>
    <cellStyle name="Normal 3 37 3 7 2 4" xfId="13025" xr:uid="{63EEBCD4-F066-4C93-8F74-F61EF7AD148A}"/>
    <cellStyle name="Normal 3 37 3 7 3" xfId="16858" xr:uid="{F92172C0-C3FB-4C91-A23A-B8FB4F481C48}"/>
    <cellStyle name="Normal 3 37 3 7 3 2" xfId="32522" xr:uid="{4ED1E23C-B6E4-4472-85D1-C41CDA7C3EE3}"/>
    <cellStyle name="Normal 3 37 3 7 4" xfId="28952" xr:uid="{7BF5F43F-FB06-4110-8266-ACD11F88262B}"/>
    <cellStyle name="Normal 3 37 3 7 5" xfId="12593" xr:uid="{F4D7F3B7-4422-48D2-B24B-AD4837EE68C5}"/>
    <cellStyle name="Normal 3 37 3 8" xfId="4910" xr:uid="{B195FB6C-56A3-4E55-ACA6-95EDAE1FAFA2}"/>
    <cellStyle name="Normal 3 37 3 8 2" xfId="12130" xr:uid="{80DE8553-E8D7-4375-8701-FE0C2039459C}"/>
    <cellStyle name="Normal 3 37 3 8 2 2" xfId="23927" xr:uid="{95C09406-E2E1-4701-8C53-AC5B831B32A8}"/>
    <cellStyle name="Normal 3 37 3 8 2 2 2" xfId="39288" xr:uid="{6BE4C114-211C-4BAF-9BAD-598DC613C667}"/>
    <cellStyle name="Normal 3 37 3 8 2 3" xfId="29351" xr:uid="{CB9A804F-BD23-439A-A9EA-A5201036102B}"/>
    <cellStyle name="Normal 3 37 3 8 2 4" xfId="12994" xr:uid="{CDA98C83-1974-4D8F-92FE-5615ED789117}"/>
    <cellStyle name="Normal 3 37 3 8 3" xfId="16338" xr:uid="{94BDBA6E-543B-48CA-8752-02E4C428FA42}"/>
    <cellStyle name="Normal 3 37 3 8 3 2" xfId="32040" xr:uid="{B910FCB9-22C6-4E7C-A989-3198BBE72E0D}"/>
    <cellStyle name="Normal 3 37 3 8 4" xfId="28921" xr:uid="{56ED26EE-280F-4461-BDE3-685943E30335}"/>
    <cellStyle name="Normal 3 37 3 8 5" xfId="12562" xr:uid="{2AE347E3-C041-4006-BCCA-DDAFAFB3BDDF}"/>
    <cellStyle name="Normal 3 37 3 9" xfId="4308" xr:uid="{A663EE60-A6FC-4C98-8E86-DB92DA09E23C}"/>
    <cellStyle name="Normal 3 37 3 9 2" xfId="12114" xr:uid="{4A1A9AAF-7FD3-43D4-AEA2-31F688BC6273}"/>
    <cellStyle name="Normal 3 37 3 9 2 2" xfId="24896" xr:uid="{462FB934-F896-4AD2-9B9A-204D9501701B}"/>
    <cellStyle name="Normal 3 37 3 9 2 2 2" xfId="40257" xr:uid="{87447D04-75AA-47D7-9FAF-B9DB416CD942}"/>
    <cellStyle name="Normal 3 37 3 9 2 3" xfId="29335" xr:uid="{58FB2974-C228-465A-BCB5-BFCFCA48D5DF}"/>
    <cellStyle name="Normal 3 37 3 9 2 4" xfId="12978" xr:uid="{B8BCFEF8-6DCB-42C2-9768-B103197034FD}"/>
    <cellStyle name="Normal 3 37 3 9 3" xfId="17363" xr:uid="{DA768392-FFD0-445E-B9FD-D04E752291A6}"/>
    <cellStyle name="Normal 3 37 3 9 3 2" xfId="33009" xr:uid="{07C8EA86-BE52-43F9-8DFB-77A58F8515AA}"/>
    <cellStyle name="Normal 3 37 3 9 4" xfId="28905" xr:uid="{D476BB55-AF86-4AA9-8318-3C71D03F7695}"/>
    <cellStyle name="Normal 3 37 3 9 5" xfId="12546" xr:uid="{445A807C-8332-4EE1-BBDD-27AD0B8F27D9}"/>
    <cellStyle name="Normal 3 37 30" xfId="7882" xr:uid="{482EF6F3-88FE-4A74-AED1-209C40C1847D}"/>
    <cellStyle name="Normal 3 37 31" xfId="662" xr:uid="{F61F30F8-1A7F-46F3-989C-36D2F686C2C2}"/>
    <cellStyle name="Normal 3 37 31 2" xfId="12102" xr:uid="{20C5560B-68C1-45A8-811E-033E66B0D867}"/>
    <cellStyle name="Normal 3 37 31 2 2" xfId="29323" xr:uid="{2350B312-683E-4CD6-8770-4D9782B84900}"/>
    <cellStyle name="Normal 3 37 31 2 3" xfId="12966" xr:uid="{91A12025-A8E9-45A7-A213-782493A4B1CB}"/>
    <cellStyle name="Normal 3 37 31 3" xfId="28893" xr:uid="{B3B72553-A009-4E6D-9846-0F1299DD8248}"/>
    <cellStyle name="Normal 3 37 31 4" xfId="12534" xr:uid="{DCF534FB-0566-4E19-B509-B547E1122E74}"/>
    <cellStyle name="Normal 3 37 32" xfId="13455" xr:uid="{E7C77A60-1D09-462B-B2C4-9F644A4065DD}"/>
    <cellStyle name="Normal 3 37 32 2" xfId="29764" xr:uid="{7ECDA166-68C7-4925-AE8A-F5B4FE48EED9}"/>
    <cellStyle name="Normal 3 37 4" xfId="6716" xr:uid="{9CD1BC9A-7CA2-4ABC-B9BA-22F97C246E82}"/>
    <cellStyle name="Normal 3 37 4 10" xfId="20178" xr:uid="{C80C1206-9979-40BE-A15F-A21CB286657F}"/>
    <cellStyle name="Normal 3 37 4 10 2" xfId="27646" xr:uid="{AB458889-296D-4076-8E4A-051F68B340EF}"/>
    <cellStyle name="Normal 3 37 4 10 2 2" xfId="43007" xr:uid="{B94D465B-C108-4617-96BB-9DD18E24007D}"/>
    <cellStyle name="Normal 3 37 4 10 3" xfId="35759" xr:uid="{C913217A-BAFE-4FEC-8F4E-FFC2391D977E}"/>
    <cellStyle name="Normal 3 37 4 11" xfId="20051" xr:uid="{2F7976CB-467D-4FAD-8176-D1ACE3B14384}"/>
    <cellStyle name="Normal 3 37 4 11 2" xfId="27536" xr:uid="{2DC04559-524D-4164-8372-213F70AA5F41}"/>
    <cellStyle name="Normal 3 37 4 11 2 2" xfId="42897" xr:uid="{F7901533-D251-483F-9CBB-2763236FF1B2}"/>
    <cellStyle name="Normal 3 37 4 11 3" xfId="35649" xr:uid="{E25D8184-96DF-46D2-8667-C175A594418B}"/>
    <cellStyle name="Normal 3 37 4 12" xfId="14915" xr:uid="{7F1CB7C9-955F-45AE-B083-F518818A7D89}"/>
    <cellStyle name="Normal 3 37 4 12 2" xfId="22608" xr:uid="{BE930130-C01B-4967-A1C5-DEC08FA232DD}"/>
    <cellStyle name="Normal 3 37 4 12 2 2" xfId="37969" xr:uid="{323087D8-B0CE-4428-A88E-17D29017EFB2}"/>
    <cellStyle name="Normal 3 37 4 12 3" xfId="30721" xr:uid="{665E4E78-0905-4D53-9A90-033309598192}"/>
    <cellStyle name="Normal 3 37 4 13" xfId="20381" xr:uid="{D63743D0-3E81-4DD1-BFFB-F920C2785F3E}"/>
    <cellStyle name="Normal 3 37 4 13 2" xfId="27826" xr:uid="{3C285937-6707-4750-8517-2B7324034ABC}"/>
    <cellStyle name="Normal 3 37 4 13 2 2" xfId="43187" xr:uid="{2B0B27C7-5277-4C7E-B676-A3365EA6EED6}"/>
    <cellStyle name="Normal 3 37 4 13 3" xfId="35939" xr:uid="{31809C03-7F19-49B2-9B5B-E901941394E8}"/>
    <cellStyle name="Normal 3 37 4 14" xfId="21669" xr:uid="{7A73C1A9-D3EE-4C2A-ABB0-47EEFBD0520B}"/>
    <cellStyle name="Normal 3 37 4 14 2" xfId="37030" xr:uid="{4AA82F3D-F2C5-49C1-81DF-BBD626C00F4C}"/>
    <cellStyle name="Normal 3 37 4 15" xfId="13483" xr:uid="{82BFE995-77BA-45CA-B3EA-43CD9AD4D5E3}"/>
    <cellStyle name="Normal 3 37 4 15 2" xfId="29781" xr:uid="{DA8B1DEC-4CB9-4BFC-8800-EA4A5F8CA092}"/>
    <cellStyle name="Normal 3 37 4 16" xfId="28970" xr:uid="{8188C93B-D035-4856-B238-F963C7D1C073}"/>
    <cellStyle name="Normal 3 37 4 17" xfId="12611" xr:uid="{8BAE26B5-B612-4C4D-BFEB-84EA544BD590}"/>
    <cellStyle name="Normal 3 37 4 2" xfId="12179" xr:uid="{35260122-DCFB-4537-87C3-ECD00354AEBD}"/>
    <cellStyle name="Normal 3 37 4 2 10" xfId="14393" xr:uid="{FBD2F034-0CA7-4D82-B6D6-63ED47C8DA53}"/>
    <cellStyle name="Normal 3 37 4 2 10 2" xfId="30309" xr:uid="{E0F131F5-F361-4853-A854-ADF16066E3AD}"/>
    <cellStyle name="Normal 3 37 4 2 11" xfId="29400" xr:uid="{2A158E08-58C5-4E8A-8B73-99F80F33EF8E}"/>
    <cellStyle name="Normal 3 37 4 2 12" xfId="13043" xr:uid="{3B440B6A-C5FC-4B47-9FC4-4500C12E7D3F}"/>
    <cellStyle name="Normal 3 37 4 2 2" xfId="17803" xr:uid="{005E9508-810C-4F73-86E5-D36E6EB0F4BD}"/>
    <cellStyle name="Normal 3 37 4 2 2 2" xfId="25333" xr:uid="{58CCB1E2-0846-453F-A6F9-95109A4F0638}"/>
    <cellStyle name="Normal 3 37 4 2 2 2 2" xfId="40694" xr:uid="{E530243E-97AA-443F-81B0-DA8A42BC4EB8}"/>
    <cellStyle name="Normal 3 37 4 2 2 3" xfId="33446" xr:uid="{53F00982-9760-4A42-B8F6-13E3712EFB09}"/>
    <cellStyle name="Normal 3 37 4 2 3" xfId="18647" xr:uid="{7833B942-BF62-4DE2-80F3-529958256D3E}"/>
    <cellStyle name="Normal 3 37 4 2 3 2" xfId="26173" xr:uid="{9A72CDD4-960A-4525-8A6D-9C7EF7A73E55}"/>
    <cellStyle name="Normal 3 37 4 2 3 2 2" xfId="41534" xr:uid="{25397B1B-5364-4E57-947A-23A31D9A2A53}"/>
    <cellStyle name="Normal 3 37 4 2 3 3" xfId="34286" xr:uid="{829DD9AB-F851-49D0-9784-DFF7B072C246}"/>
    <cellStyle name="Normal 3 37 4 2 4" xfId="19494" xr:uid="{6FCD3F74-491B-4D81-BA76-632CED55928F}"/>
    <cellStyle name="Normal 3 37 4 2 4 2" xfId="27012" xr:uid="{FBF86CA3-8D82-4FA9-A5E2-3DBFCFE60115}"/>
    <cellStyle name="Normal 3 37 4 2 4 2 2" xfId="42373" xr:uid="{91F963FD-8EBC-43B0-B3DD-B667DFA1E073}"/>
    <cellStyle name="Normal 3 37 4 2 4 3" xfId="35125" xr:uid="{05D5F990-82F4-45C8-87E7-F89858C07BB8}"/>
    <cellStyle name="Normal 3 37 4 2 5" xfId="15224" xr:uid="{18BB8942-B3D1-44BB-9E27-1D136F0EFB0D}"/>
    <cellStyle name="Normal 3 37 4 2 5 2" xfId="22895" xr:uid="{968374E9-B247-4758-B15B-D61036EE0E4B}"/>
    <cellStyle name="Normal 3 37 4 2 5 2 2" xfId="38256" xr:uid="{1853D4B1-CD5B-4D9D-9187-586F4B5FABA9}"/>
    <cellStyle name="Normal 3 37 4 2 5 3" xfId="31008" xr:uid="{6710F267-DB40-44CA-B60C-5396A1EDDE0B}"/>
    <cellStyle name="Normal 3 37 4 2 6" xfId="15665" xr:uid="{CA05E199-C4CF-45B2-AD66-6A61AA6D7CA8}"/>
    <cellStyle name="Normal 3 37 4 2 6 2" xfId="23306" xr:uid="{6DE895BC-3FF6-4C95-8BCF-A76DE90B40CC}"/>
    <cellStyle name="Normal 3 37 4 2 6 2 2" xfId="38667" xr:uid="{D05838D5-7CE9-4193-9307-2A3667626948}"/>
    <cellStyle name="Normal 3 37 4 2 6 3" xfId="31419" xr:uid="{A1BB7B97-BFE5-462B-A5E2-FF040D59C65D}"/>
    <cellStyle name="Normal 3 37 4 2 7" xfId="15980" xr:uid="{92151B2E-E577-46A4-9881-8842A0532CE6}"/>
    <cellStyle name="Normal 3 37 4 2 7 2" xfId="23597" xr:uid="{814F11F0-1A9F-4599-8AAF-0B78C24E7118}"/>
    <cellStyle name="Normal 3 37 4 2 7 2 2" xfId="38958" xr:uid="{4F83550C-1912-4D53-B28D-7ADA0F07E547}"/>
    <cellStyle name="Normal 3 37 4 2 7 3" xfId="31710" xr:uid="{4777FE42-6D4C-4799-9E8F-CA3AF0071926}"/>
    <cellStyle name="Normal 3 37 4 2 8" xfId="16804" xr:uid="{7BDF8396-E3E3-497C-AAC6-03CD299AE0C0}"/>
    <cellStyle name="Normal 3 37 4 2 8 2" xfId="24359" xr:uid="{3D052CE9-9EA8-4928-A2CC-A4474F9E9815}"/>
    <cellStyle name="Normal 3 37 4 2 8 2 2" xfId="39720" xr:uid="{A1E33FE0-8F6F-4599-8022-DC6A8481C1A9}"/>
    <cellStyle name="Normal 3 37 4 2 8 3" xfId="32472" xr:uid="{46B84DCE-E0E8-4047-B91A-857CAB18C14C}"/>
    <cellStyle name="Normal 3 37 4 2 9" xfId="22197" xr:uid="{81874E40-1DE6-4035-8A66-067835C0BF10}"/>
    <cellStyle name="Normal 3 37 4 2 9 2" xfId="37558" xr:uid="{97701AEA-7C90-4504-B9C0-CEF59BC780FC}"/>
    <cellStyle name="Normal 3 37 4 3" xfId="14115" xr:uid="{9F9728A0-3CEB-4ACD-B9B6-D0BC1CEABD34}"/>
    <cellStyle name="Normal 3 37 4 3 10" xfId="30128" xr:uid="{3C3CC348-1D8E-4718-A4E9-ECAE7595388D}"/>
    <cellStyle name="Normal 3 37 4 3 2" xfId="17560" xr:uid="{301A57C0-B91F-43AE-A0C0-AA4476F9C01E}"/>
    <cellStyle name="Normal 3 37 4 3 2 2" xfId="25093" xr:uid="{A6A2E23D-857E-49B5-9DDD-7F3D567A4102}"/>
    <cellStyle name="Normal 3 37 4 3 2 2 2" xfId="40454" xr:uid="{9494DC8C-DE30-4E8E-A540-12E73D859AE9}"/>
    <cellStyle name="Normal 3 37 4 3 2 3" xfId="33206" xr:uid="{399A0719-7620-43E7-A858-31CA73FA7004}"/>
    <cellStyle name="Normal 3 37 4 3 3" xfId="18406" xr:uid="{7F3000D7-46DB-4AFE-B8B7-F85D96A911D7}"/>
    <cellStyle name="Normal 3 37 4 3 3 2" xfId="25933" xr:uid="{F6A422B9-4F05-4CDE-A343-9D7A80C5492C}"/>
    <cellStyle name="Normal 3 37 4 3 3 2 2" xfId="41294" xr:uid="{B2D42F78-D824-45E1-8866-76C70F15CD7D}"/>
    <cellStyle name="Normal 3 37 4 3 3 3" xfId="34046" xr:uid="{B3CB9D34-37C3-4B2C-9AB1-85C9257157A3}"/>
    <cellStyle name="Normal 3 37 4 3 4" xfId="19256" xr:uid="{0323F8E9-1844-4A43-A658-C0F013C32029}"/>
    <cellStyle name="Normal 3 37 4 3 4 2" xfId="26775" xr:uid="{623F35AE-369B-43D8-9A6C-EB0A6B3EA45D}"/>
    <cellStyle name="Normal 3 37 4 3 4 2 2" xfId="42136" xr:uid="{7E84EDFC-F34D-4B9F-B6F4-BB5668F24CBB}"/>
    <cellStyle name="Normal 3 37 4 3 4 3" xfId="34888" xr:uid="{5D8E4DFE-39A0-4E3B-B1CF-03D21D9759EC}"/>
    <cellStyle name="Normal 3 37 4 3 5" xfId="15673" xr:uid="{4FE6C15F-771A-4193-9646-F0EEF972654A}"/>
    <cellStyle name="Normal 3 37 4 3 5 2" xfId="23313" xr:uid="{E3D45485-82A8-43BA-9DBB-9B229EB8FB5E}"/>
    <cellStyle name="Normal 3 37 4 3 5 2 2" xfId="38674" xr:uid="{61C4B2F0-D112-43DC-A034-90EB75D632B0}"/>
    <cellStyle name="Normal 3 37 4 3 5 3" xfId="31426" xr:uid="{5F75433F-43F9-4D42-831F-246B289D670E}"/>
    <cellStyle name="Normal 3 37 4 3 6" xfId="20617" xr:uid="{31CE0EA9-9281-42D5-9241-C7BC4CD684A8}"/>
    <cellStyle name="Normal 3 37 4 3 6 2" xfId="28034" xr:uid="{A2783F1E-0F36-4C83-92C0-51BD647CD4D0}"/>
    <cellStyle name="Normal 3 37 4 3 6 2 2" xfId="43395" xr:uid="{E82B531B-8B47-475E-A172-DA3D5674E6E3}"/>
    <cellStyle name="Normal 3 37 4 3 6 3" xfId="36147" xr:uid="{9D523DF3-D602-44D3-A7B9-AC0FE6373629}"/>
    <cellStyle name="Normal 3 37 4 3 7" xfId="21042" xr:uid="{8A7257E5-69B6-4C0A-9987-2D3D4C68AB39}"/>
    <cellStyle name="Normal 3 37 4 3 7 2" xfId="28400" xr:uid="{55E6DAF2-AD59-46C3-80F9-A963B7C03F34}"/>
    <cellStyle name="Normal 3 37 4 3 7 2 2" xfId="43761" xr:uid="{A06161C9-7F1B-44C1-B3CE-8AA3F4B4DEF3}"/>
    <cellStyle name="Normal 3 37 4 3 7 3" xfId="36513" xr:uid="{F6EB51E0-C6CB-49D2-90D6-473F4305F8C5}"/>
    <cellStyle name="Normal 3 37 4 3 8" xfId="21360" xr:uid="{F10B876E-A55F-48FC-845D-0B897D074216}"/>
    <cellStyle name="Normal 3 37 4 3 8 2" xfId="28665" xr:uid="{1ADFEBF9-93B6-49BF-B625-88ADF6D69EB3}"/>
    <cellStyle name="Normal 3 37 4 3 8 2 2" xfId="44026" xr:uid="{C0628811-CA19-4FFB-A0D4-ADE72EF37303}"/>
    <cellStyle name="Normal 3 37 4 3 8 3" xfId="36778" xr:uid="{A1CBE417-3CB5-4819-8C3C-3746BC87CCB5}"/>
    <cellStyle name="Normal 3 37 4 3 9" xfId="22016" xr:uid="{0EAC141B-BBF7-4D6C-91F0-E3BB838E90DD}"/>
    <cellStyle name="Normal 3 37 4 3 9 2" xfId="37377" xr:uid="{448EDBF5-2D57-42B3-9AD9-D74C9BACD9BB}"/>
    <cellStyle name="Normal 3 37 4 4" xfId="14590" xr:uid="{0172C63C-0B73-4EB4-B25D-AAECF5E3BABC}"/>
    <cellStyle name="Normal 3 37 4 4 10" xfId="30483" xr:uid="{DA832013-9C94-4423-84B4-B01C1ABBFB87}"/>
    <cellStyle name="Normal 3 37 4 4 2" xfId="17993" xr:uid="{B69FDB17-9656-440E-8E1C-6132A493A6F0}"/>
    <cellStyle name="Normal 3 37 4 4 2 2" xfId="25522" xr:uid="{AEA4244A-E0F9-4C87-84C2-304ED25B482C}"/>
    <cellStyle name="Normal 3 37 4 4 2 2 2" xfId="40883" xr:uid="{C3166663-4F43-4B95-85AA-8904E44B2BF5}"/>
    <cellStyle name="Normal 3 37 4 4 2 3" xfId="33635" xr:uid="{9FA6FD5F-9C70-46CC-BD43-1D2C076520D2}"/>
    <cellStyle name="Normal 3 37 4 4 3" xfId="18839" xr:uid="{A636EF27-663C-4F97-A523-8F1705A3C01D}"/>
    <cellStyle name="Normal 3 37 4 4 3 2" xfId="26365" xr:uid="{25E0E4E9-E376-4693-B5D3-A1D5A4F51943}"/>
    <cellStyle name="Normal 3 37 4 4 3 2 2" xfId="41726" xr:uid="{AE2C97A3-8371-4562-88ED-C563E243C26B}"/>
    <cellStyle name="Normal 3 37 4 4 3 3" xfId="34478" xr:uid="{049BE0C6-71E5-4E99-9BCD-4920B2D032E3}"/>
    <cellStyle name="Normal 3 37 4 4 4" xfId="19682" xr:uid="{C259C736-355C-452B-A46E-1340CAA56635}"/>
    <cellStyle name="Normal 3 37 4 4 4 2" xfId="27199" xr:uid="{9A00A01D-7CB4-4968-A7E5-0FF768EAA522}"/>
    <cellStyle name="Normal 3 37 4 4 4 2 2" xfId="42560" xr:uid="{DD4C206B-2DE9-465A-B238-CDAF5C3F1977}"/>
    <cellStyle name="Normal 3 37 4 4 4 3" xfId="35312" xr:uid="{F565AF75-984F-4449-A7F2-7795073430FC}"/>
    <cellStyle name="Normal 3 37 4 4 5" xfId="15403" xr:uid="{437EC0FC-4122-4B81-BEF8-D737CF3ABE7C}"/>
    <cellStyle name="Normal 3 37 4 4 5 2" xfId="23063" xr:uid="{C474F93D-790F-42B2-A01A-1F3440F7C62B}"/>
    <cellStyle name="Normal 3 37 4 4 5 2 2" xfId="38424" xr:uid="{D1426AE4-B6AD-4318-8E78-EE8392712041}"/>
    <cellStyle name="Normal 3 37 4 4 5 3" xfId="31176" xr:uid="{72E0B5EF-0BEF-4853-9637-61C931AE6EC6}"/>
    <cellStyle name="Normal 3 37 4 4 6" xfId="15802" xr:uid="{BA2C1E12-2098-48E8-B539-FFD1C40B1944}"/>
    <cellStyle name="Normal 3 37 4 4 6 2" xfId="23433" xr:uid="{B20EA087-21C5-4731-9B68-EBFD1526BBED}"/>
    <cellStyle name="Normal 3 37 4 4 6 2 2" xfId="38794" xr:uid="{5DEFD9FB-CAAD-4371-95BC-1120C36CE910}"/>
    <cellStyle name="Normal 3 37 4 4 6 3" xfId="31546" xr:uid="{333A68C7-964C-4375-B1EC-B5A65158818C}"/>
    <cellStyle name="Normal 3 37 4 4 7" xfId="16930" xr:uid="{1546375F-789F-4FB5-A920-55FFA246A7FD}"/>
    <cellStyle name="Normal 3 37 4 4 7 2" xfId="24474" xr:uid="{0C400778-9E4C-4B7B-BADF-D9359B424DDE}"/>
    <cellStyle name="Normal 3 37 4 4 7 2 2" xfId="39835" xr:uid="{1C367592-E19D-4202-94F9-5ED91EEAE0A0}"/>
    <cellStyle name="Normal 3 37 4 4 7 3" xfId="32587" xr:uid="{50722F37-7CDA-4DEC-A985-39BF625BC98A}"/>
    <cellStyle name="Normal 3 37 4 4 8" xfId="18916" xr:uid="{81055A9B-FCA7-4F1C-A0D4-459D177A08AB}"/>
    <cellStyle name="Normal 3 37 4 4 8 2" xfId="26442" xr:uid="{68B503DE-2F46-4B76-BF44-2D937314CEB7}"/>
    <cellStyle name="Normal 3 37 4 4 8 2 2" xfId="41803" xr:uid="{A3F4A1B6-35AA-4E1C-8F60-7ED51CD177A4}"/>
    <cellStyle name="Normal 3 37 4 4 8 3" xfId="34555" xr:uid="{EDC35A3F-809E-4644-9B97-983B18FE8406}"/>
    <cellStyle name="Normal 3 37 4 4 9" xfId="22371" xr:uid="{5FD167C4-480B-42E0-8114-99C9A9C3A6BF}"/>
    <cellStyle name="Normal 3 37 4 4 9 2" xfId="37732" xr:uid="{80730926-17C6-48AE-948D-9A0FE2C04670}"/>
    <cellStyle name="Normal 3 37 4 5" xfId="13949" xr:uid="{B1763189-6447-4677-B316-B9CB189A8CB2}"/>
    <cellStyle name="Normal 3 37 4 5 10" xfId="30018" xr:uid="{95AA752A-F8A2-4FC6-B18E-86F4C6AAA59E}"/>
    <cellStyle name="Normal 3 37 4 5 2" xfId="17414" xr:uid="{76DE34BB-01AD-410D-8FCC-8F441D9E57F2}"/>
    <cellStyle name="Normal 3 37 4 5 2 2" xfId="24947" xr:uid="{44D40B82-3254-4F4A-9A32-3626DA825E2C}"/>
    <cellStyle name="Normal 3 37 4 5 2 2 2" xfId="40308" xr:uid="{14CD61A4-E57A-40FB-8B42-57D991AA543E}"/>
    <cellStyle name="Normal 3 37 4 5 2 3" xfId="33060" xr:uid="{DB6678CA-06D5-4A36-B900-B7B444661BE3}"/>
    <cellStyle name="Normal 3 37 4 5 3" xfId="18270" xr:uid="{05D05324-9C02-42EA-8A38-F99DE8DD9B45}"/>
    <cellStyle name="Normal 3 37 4 5 3 2" xfId="25799" xr:uid="{6E734E66-7504-43AE-9BF1-1C803D90A8A1}"/>
    <cellStyle name="Normal 3 37 4 5 3 2 2" xfId="41160" xr:uid="{B33C5202-3D8C-494A-AFF3-3FCD7F435EC1}"/>
    <cellStyle name="Normal 3 37 4 5 3 3" xfId="33912" xr:uid="{D40B4378-3E84-4594-97BA-163B08D0B79B}"/>
    <cellStyle name="Normal 3 37 4 5 4" xfId="19121" xr:uid="{531DEA17-58E1-4A7C-B8E4-B3A8BA5E55FF}"/>
    <cellStyle name="Normal 3 37 4 5 4 2" xfId="26643" xr:uid="{4F13F4D3-6D03-4261-B8EF-805C42B92163}"/>
    <cellStyle name="Normal 3 37 4 5 4 2 2" xfId="42004" xr:uid="{337FF863-4B69-4731-BAAC-3C0D175B8329}"/>
    <cellStyle name="Normal 3 37 4 5 4 3" xfId="34756" xr:uid="{CE9BC1FB-BC68-4C61-852A-68665C94DF21}"/>
    <cellStyle name="Normal 3 37 4 5 5" xfId="14863" xr:uid="{CCB1EC75-69DB-428C-A171-B8A2840BD2B4}"/>
    <cellStyle name="Normal 3 37 4 5 5 2" xfId="22559" xr:uid="{80EC77EB-7CCA-40C6-A86D-3B6EC1A90C75}"/>
    <cellStyle name="Normal 3 37 4 5 5 2 2" xfId="37920" xr:uid="{1DF1A15D-D3F5-41EE-A6C4-EE8E844675E0}"/>
    <cellStyle name="Normal 3 37 4 5 5 3" xfId="30672" xr:uid="{7A5552E3-59B6-4374-908A-74054FC5AD35}"/>
    <cellStyle name="Normal 3 37 4 5 6" xfId="15737" xr:uid="{2F738749-F60A-44DB-9D36-13E7038E1F47}"/>
    <cellStyle name="Normal 3 37 4 5 6 2" xfId="23373" xr:uid="{199B56C1-1791-41F1-BCB3-F008B778A622}"/>
    <cellStyle name="Normal 3 37 4 5 6 2 2" xfId="38734" xr:uid="{2ADE8E23-62E7-4667-A2EA-0586DCED88BF}"/>
    <cellStyle name="Normal 3 37 4 5 6 3" xfId="31486" xr:uid="{F88B61B6-54EC-4FF4-9EDE-9582B03F0E68}"/>
    <cellStyle name="Normal 3 37 4 5 7" xfId="15202" xr:uid="{C77893BD-168D-4DC4-96B6-A9CF9A631CED}"/>
    <cellStyle name="Normal 3 37 4 5 7 2" xfId="22873" xr:uid="{CE08520A-C32D-43F2-88C9-B06249F0281A}"/>
    <cellStyle name="Normal 3 37 4 5 7 2 2" xfId="38234" xr:uid="{CD2FF1C2-698A-4E52-AC15-1E87D438958F}"/>
    <cellStyle name="Normal 3 37 4 5 7 3" xfId="30986" xr:uid="{9E4E202D-B086-4E13-8DCA-28980223E5E4}"/>
    <cellStyle name="Normal 3 37 4 5 8" xfId="16369" xr:uid="{687137EC-34C2-4BFC-AB98-48BEB72ECCB9}"/>
    <cellStyle name="Normal 3 37 4 5 8 2" xfId="23953" xr:uid="{F0753EBF-F041-44F3-B159-34F1E1FA07F0}"/>
    <cellStyle name="Normal 3 37 4 5 8 2 2" xfId="39314" xr:uid="{F86EADC8-68EA-48E3-8FA0-A9584DD161C9}"/>
    <cellStyle name="Normal 3 37 4 5 8 3" xfId="32066" xr:uid="{BE915EBB-4F29-4CB7-ADE4-AC9AB28D011E}"/>
    <cellStyle name="Normal 3 37 4 5 9" xfId="21906" xr:uid="{AA00CF54-3584-4945-96C0-5DE6310CAF9A}"/>
    <cellStyle name="Normal 3 37 4 5 9 2" xfId="37267" xr:uid="{50678A64-3BD8-405B-B98C-060AC6FEEFE3}"/>
    <cellStyle name="Normal 3 37 4 6" xfId="14691" xr:uid="{1706A19B-B954-4BD7-BCBE-A894C66C8872}"/>
    <cellStyle name="Normal 3 37 4 6 10" xfId="30575" xr:uid="{EB6048EF-DBEC-4EA7-A078-6F58F0D38EDB}"/>
    <cellStyle name="Normal 3 37 4 6 2" xfId="18091" xr:uid="{309966A2-841C-4006-B596-58BC4F707114}"/>
    <cellStyle name="Normal 3 37 4 6 2 2" xfId="25620" xr:uid="{25AFB7FC-BB35-4AA2-ACEF-181E09F92E91}"/>
    <cellStyle name="Normal 3 37 4 6 2 2 2" xfId="40981" xr:uid="{0119D63B-0FB9-4ADB-9E64-2AB95EA36838}"/>
    <cellStyle name="Normal 3 37 4 6 2 3" xfId="33733" xr:uid="{E0B2A065-E142-41D7-A1E3-35F39788FCA9}"/>
    <cellStyle name="Normal 3 37 4 6 3" xfId="18936" xr:uid="{D4C9F847-5215-4DAF-8729-38E30C27431B}"/>
    <cellStyle name="Normal 3 37 4 6 3 2" xfId="26462" xr:uid="{69E7529D-9FC9-4CAA-A205-5540D0B96D96}"/>
    <cellStyle name="Normal 3 37 4 6 3 2 2" xfId="41823" xr:uid="{A7AF5DAD-68A0-420E-A421-C45E0F2DE791}"/>
    <cellStyle name="Normal 3 37 4 6 3 3" xfId="34575" xr:uid="{1FA420E4-A8A4-40DF-85C4-B0FD9CAC4918}"/>
    <cellStyle name="Normal 3 37 4 6 4" xfId="19778" xr:uid="{3C2BB43C-6B5B-4B47-8D90-C75ED13BF8EB}"/>
    <cellStyle name="Normal 3 37 4 6 4 2" xfId="27295" xr:uid="{DD9334F0-571B-41F6-A494-9D4B0683F38A}"/>
    <cellStyle name="Normal 3 37 4 6 4 2 2" xfId="42656" xr:uid="{DD227CD2-37EA-4841-970D-CC01AEF48B43}"/>
    <cellStyle name="Normal 3 37 4 6 4 3" xfId="35408" xr:uid="{7E6FC7B1-4ED2-4BFA-9664-5F9EA40DA1DA}"/>
    <cellStyle name="Normal 3 37 4 6 5" xfId="19971" xr:uid="{D46510E6-938B-43BE-9AF2-69056EFA3DDD}"/>
    <cellStyle name="Normal 3 37 4 6 5 2" xfId="27461" xr:uid="{256F685C-1CF6-4FA1-BA5C-8205689EF331}"/>
    <cellStyle name="Normal 3 37 4 6 5 2 2" xfId="42822" xr:uid="{5FCB68F8-1B7B-4CA4-B648-E63C174096D2}"/>
    <cellStyle name="Normal 3 37 4 6 5 3" xfId="35574" xr:uid="{557C7371-6D36-40A5-8BD8-09C3C048A14D}"/>
    <cellStyle name="Normal 3 37 4 6 6" xfId="19513" xr:uid="{C61D149F-5FA4-4111-B7E7-1D73B79CAFE9}"/>
    <cellStyle name="Normal 3 37 4 6 6 2" xfId="27030" xr:uid="{648E5D6A-0CC2-47E5-9040-A24CE6EDAE66}"/>
    <cellStyle name="Normal 3 37 4 6 6 2 2" xfId="42391" xr:uid="{7A2FF608-4B7C-4885-9261-4F429069FA19}"/>
    <cellStyle name="Normal 3 37 4 6 6 3" xfId="35143" xr:uid="{94B0A91A-796E-44C2-9341-24749003F955}"/>
    <cellStyle name="Normal 3 37 4 6 7" xfId="15502" xr:uid="{5C982CD4-EA04-49EA-A593-2560B4A3D494}"/>
    <cellStyle name="Normal 3 37 4 6 7 2" xfId="23156" xr:uid="{91EA2B5A-1AD7-468E-BB05-EC83E3EE047D}"/>
    <cellStyle name="Normal 3 37 4 6 7 2 2" xfId="38517" xr:uid="{2C5DB074-3F37-4B44-A473-D42F96B8857B}"/>
    <cellStyle name="Normal 3 37 4 6 7 3" xfId="31269" xr:uid="{D20EC926-48B0-4862-AD97-D8577C2D715E}"/>
    <cellStyle name="Normal 3 37 4 6 8" xfId="17330" xr:uid="{A2D94FC0-468A-470C-A7A0-942D7855CF3E}"/>
    <cellStyle name="Normal 3 37 4 6 8 2" xfId="24863" xr:uid="{AA3D363E-8DBB-4C4E-9D12-2D180400B948}"/>
    <cellStyle name="Normal 3 37 4 6 8 2 2" xfId="40224" xr:uid="{3FBE397E-46FC-4898-A932-C45450C3E413}"/>
    <cellStyle name="Normal 3 37 4 6 8 3" xfId="32976" xr:uid="{83E4EED4-28F8-4DF7-97E4-2147DB0716FD}"/>
    <cellStyle name="Normal 3 37 4 6 9" xfId="22463" xr:uid="{4D9DE8AA-24D5-4AA8-9B2B-9F7655096C6E}"/>
    <cellStyle name="Normal 3 37 4 6 9 2" xfId="37824" xr:uid="{839F3BBD-9B6A-4BD0-9E80-72CEC16A5EDD}"/>
    <cellStyle name="Normal 3 37 4 7" xfId="16861" xr:uid="{1A8FDB6E-27C5-4CA0-8872-10DC4C69E3D9}"/>
    <cellStyle name="Normal 3 37 4 7 2" xfId="24412" xr:uid="{C582D197-F1B8-4CBF-BD7E-9CBAAA9FC785}"/>
    <cellStyle name="Normal 3 37 4 7 2 2" xfId="39773" xr:uid="{1DC34198-6E84-4639-8156-65395D7203BE}"/>
    <cellStyle name="Normal 3 37 4 7 3" xfId="32525" xr:uid="{EDF41679-E0B4-4AE8-9D6E-5E65926A0C62}"/>
    <cellStyle name="Normal 3 37 4 8" xfId="16109" xr:uid="{13414A2A-454F-47C8-A0FE-006471F86EF8}"/>
    <cellStyle name="Normal 3 37 4 8 2" xfId="23715" xr:uid="{F599945D-666B-416A-8346-E0D1C7C16174}"/>
    <cellStyle name="Normal 3 37 4 8 2 2" xfId="39076" xr:uid="{D4CFBE49-0771-43E2-AB82-9C5CB7ECEDF5}"/>
    <cellStyle name="Normal 3 37 4 8 3" xfId="31828" xr:uid="{0ED4A1C3-1C91-466F-B064-5E86C48FFB5E}"/>
    <cellStyle name="Normal 3 37 4 9" xfId="16277" xr:uid="{B93E1EFB-3627-4A4D-8D16-9609AC8F459B}"/>
    <cellStyle name="Normal 3 37 4 9 2" xfId="23869" xr:uid="{A81E296B-5B5A-4C49-988B-BB6DF6D655FE}"/>
    <cellStyle name="Normal 3 37 4 9 2 2" xfId="39230" xr:uid="{ABD2F66E-28E8-4A5F-9B61-F27994538B01}"/>
    <cellStyle name="Normal 3 37 4 9 3" xfId="31982" xr:uid="{48C7224A-550E-4099-9281-B0DF910E604C}"/>
    <cellStyle name="Normal 3 37 5" xfId="6724" xr:uid="{631EF1EF-C554-43BA-9BBC-4413FF6E2EA4}"/>
    <cellStyle name="Normal 3 37 5 10" xfId="20136" xr:uid="{D94E8449-669E-4C31-A766-B8E4277E7015}"/>
    <cellStyle name="Normal 3 37 5 10 2" xfId="27610" xr:uid="{2F0740F7-ECDA-4932-8E1C-1DC6F8D6DF77}"/>
    <cellStyle name="Normal 3 37 5 10 2 2" xfId="42971" xr:uid="{08C9CA88-0A22-4B3A-980F-D7DDC739FAD6}"/>
    <cellStyle name="Normal 3 37 5 10 3" xfId="35723" xr:uid="{81AF05C1-9EE6-40D3-B027-70037A551CB0}"/>
    <cellStyle name="Normal 3 37 5 11" xfId="20275" xr:uid="{D53A7D9E-7391-4395-AEDB-C81CEA61761F}"/>
    <cellStyle name="Normal 3 37 5 11 2" xfId="27735" xr:uid="{1ABC4DF7-7ABD-477F-8543-6AE83ED2EFF2}"/>
    <cellStyle name="Normal 3 37 5 11 2 2" xfId="43096" xr:uid="{EA122D2B-882E-4777-827A-0D8BAFE93EC6}"/>
    <cellStyle name="Normal 3 37 5 11 3" xfId="35848" xr:uid="{C87BA4E9-80C4-420C-AF3E-EB46A5D63B26}"/>
    <cellStyle name="Normal 3 37 5 12" xfId="20700" xr:uid="{771C8B8A-18B5-4203-9640-0C1B3BCF6942}"/>
    <cellStyle name="Normal 3 37 5 12 2" xfId="28105" xr:uid="{63468E50-DC69-47E6-8B15-6D50AF26B965}"/>
    <cellStyle name="Normal 3 37 5 12 2 2" xfId="43466" xr:uid="{3BEA2EE5-A48D-4779-ADE1-5BE5C069189A}"/>
    <cellStyle name="Normal 3 37 5 12 3" xfId="36218" xr:uid="{1B84E064-69C7-4C20-996E-04F936C7CBCD}"/>
    <cellStyle name="Normal 3 37 5 13" xfId="21103" xr:uid="{2E24223B-EFD8-4A30-AA4A-227408B1ABD2}"/>
    <cellStyle name="Normal 3 37 5 13 2" xfId="28450" xr:uid="{11DD85D3-151F-49EF-A9D2-7392CF458FDC}"/>
    <cellStyle name="Normal 3 37 5 13 2 2" xfId="43811" xr:uid="{0BC7F31B-411A-42AD-957F-E841789B8BB6}"/>
    <cellStyle name="Normal 3 37 5 13 3" xfId="36563" xr:uid="{3B30A351-A32A-48A2-9E19-2113978A8463}"/>
    <cellStyle name="Normal 3 37 5 14" xfId="21673" xr:uid="{6D065253-B46D-441F-BE0E-38DFD44390F8}"/>
    <cellStyle name="Normal 3 37 5 14 2" xfId="37034" xr:uid="{1E85C486-C034-4C0C-AB7D-4025357F58A6}"/>
    <cellStyle name="Normal 3 37 5 15" xfId="13487" xr:uid="{35247C33-9583-4C4A-9E64-0714306A2CC4}"/>
    <cellStyle name="Normal 3 37 5 15 2" xfId="29785" xr:uid="{37F7ECAC-FACC-487C-B51C-2723F79DA9FA}"/>
    <cellStyle name="Normal 3 37 5 16" xfId="28974" xr:uid="{0F49BCB7-4E7F-4B6E-AE92-60DF8F2A1926}"/>
    <cellStyle name="Normal 3 37 5 17" xfId="12615" xr:uid="{57D7706F-4FDC-405A-A505-E132A52EFD07}"/>
    <cellStyle name="Normal 3 37 5 2" xfId="12183" xr:uid="{04C1B768-7A27-44CA-A056-27731F024911}"/>
    <cellStyle name="Normal 3 37 5 2 10" xfId="14399" xr:uid="{3454027C-4B06-4ADB-8B00-6D0F89019CDF}"/>
    <cellStyle name="Normal 3 37 5 2 10 2" xfId="30315" xr:uid="{841336FE-6397-4036-9DA3-E4196D8C8419}"/>
    <cellStyle name="Normal 3 37 5 2 11" xfId="29404" xr:uid="{9753D432-E4F8-449D-B379-EFB1B4EE2BF7}"/>
    <cellStyle name="Normal 3 37 5 2 12" xfId="13047" xr:uid="{847EF915-FD24-4F3A-85B5-451A6FEB7731}"/>
    <cellStyle name="Normal 3 37 5 2 2" xfId="17809" xr:uid="{E1343C2C-5239-4A4F-BCA9-8BA2A7BCD877}"/>
    <cellStyle name="Normal 3 37 5 2 2 2" xfId="25339" xr:uid="{F3D3854D-DE8A-44EC-A1DA-0D086256340A}"/>
    <cellStyle name="Normal 3 37 5 2 2 2 2" xfId="40700" xr:uid="{34165FBF-EE87-4B26-884D-6D4F1B50EFF0}"/>
    <cellStyle name="Normal 3 37 5 2 2 3" xfId="33452" xr:uid="{B9999B95-D949-48FE-AAE0-83B64699281C}"/>
    <cellStyle name="Normal 3 37 5 2 3" xfId="18653" xr:uid="{05D1786B-1D43-4E4A-B2B9-9B1C8A1F5BA7}"/>
    <cellStyle name="Normal 3 37 5 2 3 2" xfId="26179" xr:uid="{24C435F3-4B10-44EB-B6BB-8BF61EFEC810}"/>
    <cellStyle name="Normal 3 37 5 2 3 2 2" xfId="41540" xr:uid="{4A132057-CADF-408A-A98F-755BF07E628B}"/>
    <cellStyle name="Normal 3 37 5 2 3 3" xfId="34292" xr:uid="{C4CA1497-75ED-4595-A749-64C8D0B721C5}"/>
    <cellStyle name="Normal 3 37 5 2 4" xfId="19500" xr:uid="{1780D088-DE56-4907-856B-9E5F9EDF94BF}"/>
    <cellStyle name="Normal 3 37 5 2 4 2" xfId="27018" xr:uid="{C25EBC89-D172-4D19-B7A4-9ED1ED01CF69}"/>
    <cellStyle name="Normal 3 37 5 2 4 2 2" xfId="42379" xr:uid="{FA84FF7B-C8EE-4594-9316-C9F658688C01}"/>
    <cellStyle name="Normal 3 37 5 2 4 3" xfId="35131" xr:uid="{44664D6C-C5BF-4EC1-896C-89D3E8014D5A}"/>
    <cellStyle name="Normal 3 37 5 2 5" xfId="15860" xr:uid="{DBC36687-309B-42BF-821C-139BD62C3E49}"/>
    <cellStyle name="Normal 3 37 5 2 5 2" xfId="23487" xr:uid="{C8B476C8-B28F-4497-9B10-0932EDAB9861}"/>
    <cellStyle name="Normal 3 37 5 2 5 2 2" xfId="38848" xr:uid="{323A7E10-52D5-479A-99C2-D072B6D08481}"/>
    <cellStyle name="Normal 3 37 5 2 5 3" xfId="31600" xr:uid="{BEDBCFC5-FAFC-4B5E-B805-018E778155B5}"/>
    <cellStyle name="Normal 3 37 5 2 6" xfId="20484" xr:uid="{4331FB1E-0F8B-40D6-8D04-B1D46DE54CDD}"/>
    <cellStyle name="Normal 3 37 5 2 6 2" xfId="27916" xr:uid="{AF03A65F-29C7-4B7A-A0B0-90E4C9FB3561}"/>
    <cellStyle name="Normal 3 37 5 2 6 2 2" xfId="43277" xr:uid="{AFFF1892-5850-46C7-9A55-4AC014FB1E2D}"/>
    <cellStyle name="Normal 3 37 5 2 6 3" xfId="36029" xr:uid="{E84A63D8-9017-4065-BE8A-7F55573E6947}"/>
    <cellStyle name="Normal 3 37 5 2 7" xfId="20934" xr:uid="{213F03AD-16F0-40EB-8B07-6C8A8E250B63}"/>
    <cellStyle name="Normal 3 37 5 2 7 2" xfId="28306" xr:uid="{27AE2629-1774-4860-A160-9DFED2C41F55}"/>
    <cellStyle name="Normal 3 37 5 2 7 2 2" xfId="43667" xr:uid="{0B315E99-4545-480A-9357-5F2E2B32DFD9}"/>
    <cellStyle name="Normal 3 37 5 2 7 3" xfId="36419" xr:uid="{34266EB7-9E3D-4DE5-853E-255278A46A01}"/>
    <cellStyle name="Normal 3 37 5 2 8" xfId="21281" xr:uid="{C848DDA5-AA24-4C09-9EE3-0528CEFCCEBC}"/>
    <cellStyle name="Normal 3 37 5 2 8 2" xfId="28600" xr:uid="{FFA83519-B921-4A4D-B53E-805CD0B28F24}"/>
    <cellStyle name="Normal 3 37 5 2 8 2 2" xfId="43961" xr:uid="{C1E577AB-444F-48F7-ACDD-131663A73A94}"/>
    <cellStyle name="Normal 3 37 5 2 8 3" xfId="36713" xr:uid="{EFD199E3-6E48-4101-B2DC-E9E9557548E1}"/>
    <cellStyle name="Normal 3 37 5 2 9" xfId="22203" xr:uid="{5DB14A34-A3CD-4FD1-AD85-E1B8E94AE7A4}"/>
    <cellStyle name="Normal 3 37 5 2 9 2" xfId="37564" xr:uid="{C3B188A1-C0A8-4BEF-962A-069B6F9ECBB2}"/>
    <cellStyle name="Normal 3 37 5 3" xfId="14582" xr:uid="{00AC73FA-16AA-4A24-B196-98A40332D715}"/>
    <cellStyle name="Normal 3 37 5 3 10" xfId="30476" xr:uid="{B5E1F7D8-4F05-4B92-B460-9667715EEC6D}"/>
    <cellStyle name="Normal 3 37 5 3 2" xfId="17985" xr:uid="{316349EE-E230-4018-95F0-D47747574F69}"/>
    <cellStyle name="Normal 3 37 5 3 2 2" xfId="25514" xr:uid="{A693A4A6-FA2C-4B36-9D2C-FF3CA524EE39}"/>
    <cellStyle name="Normal 3 37 5 3 2 2 2" xfId="40875" xr:uid="{A77E4243-35D9-43CC-B8BB-FEDBCED777B1}"/>
    <cellStyle name="Normal 3 37 5 3 2 3" xfId="33627" xr:uid="{B3BFB85B-2086-48AF-89C6-488B93D33B04}"/>
    <cellStyle name="Normal 3 37 5 3 3" xfId="18831" xr:uid="{8CD43709-9EFA-4325-BB4B-FF3978887CBC}"/>
    <cellStyle name="Normal 3 37 5 3 3 2" xfId="26357" xr:uid="{70CFE89E-BFA5-4332-B68C-1B7B0FBB70A0}"/>
    <cellStyle name="Normal 3 37 5 3 3 2 2" xfId="41718" xr:uid="{E7A9F68D-3439-47A9-A5FC-C0FB7C71D776}"/>
    <cellStyle name="Normal 3 37 5 3 3 3" xfId="34470" xr:uid="{41C4D5B9-97A3-4813-BC84-BF7512894388}"/>
    <cellStyle name="Normal 3 37 5 3 4" xfId="19675" xr:uid="{AB0650A1-CA2E-4655-85D2-1B1721E11927}"/>
    <cellStyle name="Normal 3 37 5 3 4 2" xfId="27192" xr:uid="{F872830F-FE06-4D19-87C8-349DA4C01A79}"/>
    <cellStyle name="Normal 3 37 5 3 4 2 2" xfId="42553" xr:uid="{760D510A-43A8-4D09-9B6C-C94C65167621}"/>
    <cellStyle name="Normal 3 37 5 3 4 3" xfId="35305" xr:uid="{C842BC56-D651-422E-B8F7-D3A0EF887F16}"/>
    <cellStyle name="Normal 3 37 5 3 5" xfId="15592" xr:uid="{71B1CF89-4FD2-4E7B-8D91-51CD54D4481A}"/>
    <cellStyle name="Normal 3 37 5 3 5 2" xfId="23237" xr:uid="{BF2D3F8E-5FB8-44EC-B8F9-937DF044FF98}"/>
    <cellStyle name="Normal 3 37 5 3 5 2 2" xfId="38598" xr:uid="{F5B599BF-F2DA-4BE1-B3AD-22356DD264A2}"/>
    <cellStyle name="Normal 3 37 5 3 5 3" xfId="31350" xr:uid="{4E12BD96-C460-4411-B368-A68A1C7514E4}"/>
    <cellStyle name="Normal 3 37 5 3 6" xfId="16533" xr:uid="{A113C3DE-0DD9-45A4-AEE8-CBEAF4024EAF}"/>
    <cellStyle name="Normal 3 37 5 3 6 2" xfId="24105" xr:uid="{6D3228D1-36C4-4250-AE71-4AE28A53A157}"/>
    <cellStyle name="Normal 3 37 5 3 6 2 2" xfId="39466" xr:uid="{5AEC2A0C-E7EE-4D99-B2C8-0EFE6633EA52}"/>
    <cellStyle name="Normal 3 37 5 3 6 3" xfId="32218" xr:uid="{76E6CD0F-8E0F-4A0E-91A1-819EAE49CE0A}"/>
    <cellStyle name="Normal 3 37 5 3 7" xfId="16425" xr:uid="{0F506D9B-F39A-4A7C-952D-A7D82BF87428}"/>
    <cellStyle name="Normal 3 37 5 3 7 2" xfId="24007" xr:uid="{ADB0B18E-181E-4E08-9DDC-A71F9DA82E14}"/>
    <cellStyle name="Normal 3 37 5 3 7 2 2" xfId="39368" xr:uid="{45A61B49-2165-4144-9906-814860D47AFA}"/>
    <cellStyle name="Normal 3 37 5 3 7 3" xfId="32120" xr:uid="{76BA94D6-DA1E-4CBF-A4CE-3DD4D8462B50}"/>
    <cellStyle name="Normal 3 37 5 3 8" xfId="15288" xr:uid="{6C6727E7-FF73-41C4-8701-4AC5956F0F0E}"/>
    <cellStyle name="Normal 3 37 5 3 8 2" xfId="22955" xr:uid="{0A35F825-9142-499B-92C6-B89E67EEF7DB}"/>
    <cellStyle name="Normal 3 37 5 3 8 2 2" xfId="38316" xr:uid="{74E90915-3951-46C6-8FAA-68A580FF143B}"/>
    <cellStyle name="Normal 3 37 5 3 8 3" xfId="31068" xr:uid="{85CE1272-E416-43F9-8B72-A62FD4E6EC0A}"/>
    <cellStyle name="Normal 3 37 5 3 9" xfId="22364" xr:uid="{5269911E-362D-4E50-886F-0D11071FF2B8}"/>
    <cellStyle name="Normal 3 37 5 3 9 2" xfId="37725" xr:uid="{B7C6DCAE-886D-4F6D-8EC4-40C3C060C965}"/>
    <cellStyle name="Normal 3 37 5 4" xfId="14619" xr:uid="{2E966348-F9A2-448F-8277-B5805497D6D9}"/>
    <cellStyle name="Normal 3 37 5 4 10" xfId="30509" xr:uid="{398FDB28-3CA6-4E43-B811-EECC45A62CE6}"/>
    <cellStyle name="Normal 3 37 5 4 2" xfId="18023" xr:uid="{464AED7A-C75B-408F-BD63-54F911D4B9F0}"/>
    <cellStyle name="Normal 3 37 5 4 2 2" xfId="25552" xr:uid="{D3D83BC3-D1F1-4638-9853-2701C0CF4175}"/>
    <cellStyle name="Normal 3 37 5 4 2 2 2" xfId="40913" xr:uid="{C3752278-D529-4297-9B77-83F5E2FB28C7}"/>
    <cellStyle name="Normal 3 37 5 4 2 3" xfId="33665" xr:uid="{305FA9C9-1FFB-4D38-AE99-656315E50DC9}"/>
    <cellStyle name="Normal 3 37 5 4 3" xfId="18868" xr:uid="{C9C71763-63B8-40DB-A023-13BB8D212582}"/>
    <cellStyle name="Normal 3 37 5 4 3 2" xfId="26394" xr:uid="{27C02002-3103-48BD-B56C-AC53BB406428}"/>
    <cellStyle name="Normal 3 37 5 4 3 2 2" xfId="41755" xr:uid="{AA2A736D-1F4D-4C8D-9BDE-14B34DBF634A}"/>
    <cellStyle name="Normal 3 37 5 4 3 3" xfId="34507" xr:uid="{A90C9765-8FB5-4649-91E2-90FE2C89981E}"/>
    <cellStyle name="Normal 3 37 5 4 4" xfId="19710" xr:uid="{9D1D00B1-CEE2-4990-B1E6-BD245330D9D4}"/>
    <cellStyle name="Normal 3 37 5 4 4 2" xfId="27227" xr:uid="{815F709D-4CCD-4C23-B816-D41ED9755E0A}"/>
    <cellStyle name="Normal 3 37 5 4 4 2 2" xfId="42588" xr:uid="{8A5F62AA-4768-47AF-9FAD-7517A896825E}"/>
    <cellStyle name="Normal 3 37 5 4 4 3" xfId="35340" xr:uid="{CB9EE552-C072-40F3-A7C0-F0A7EF5D83A8}"/>
    <cellStyle name="Normal 3 37 5 4 5" xfId="15579" xr:uid="{1857AF51-0395-42FF-A522-851C6C979B88}"/>
    <cellStyle name="Normal 3 37 5 4 5 2" xfId="23225" xr:uid="{59651F36-C653-4B29-8893-1C6D32802B6F}"/>
    <cellStyle name="Normal 3 37 5 4 5 2 2" xfId="38586" xr:uid="{852C6640-89F5-4D34-AD4B-C679A5AD1B8C}"/>
    <cellStyle name="Normal 3 37 5 4 5 3" xfId="31338" xr:uid="{F609F927-21C1-4238-80F6-C2AC3FA33AC0}"/>
    <cellStyle name="Normal 3 37 5 4 6" xfId="15263" xr:uid="{5039E208-8B7A-4046-97C6-F31762ED6812}"/>
    <cellStyle name="Normal 3 37 5 4 6 2" xfId="22930" xr:uid="{5F4445E3-1F20-4407-ABBD-2D3E8EEE1C27}"/>
    <cellStyle name="Normal 3 37 5 4 6 2 2" xfId="38291" xr:uid="{0A3D586E-1B89-43FD-839A-8C763BC078C0}"/>
    <cellStyle name="Normal 3 37 5 4 6 3" xfId="31043" xr:uid="{47C6C155-3771-4AC3-B13E-32483C98963C}"/>
    <cellStyle name="Normal 3 37 5 4 7" xfId="20711" xr:uid="{578C5C7C-C29F-4E82-B436-3C425CCFA73E}"/>
    <cellStyle name="Normal 3 37 5 4 7 2" xfId="28114" xr:uid="{4C80D205-85ED-4E56-BAC2-0C1D56F4F2D0}"/>
    <cellStyle name="Normal 3 37 5 4 7 2 2" xfId="43475" xr:uid="{E4BD6694-241D-490A-BBF8-64D17EB813BA}"/>
    <cellStyle name="Normal 3 37 5 4 7 3" xfId="36227" xr:uid="{A7427CAF-A302-45A1-A7F2-E59959D99C59}"/>
    <cellStyle name="Normal 3 37 5 4 8" xfId="21113" xr:uid="{0A818549-45E8-4095-81F9-0117BBF5E457}"/>
    <cellStyle name="Normal 3 37 5 4 8 2" xfId="28458" xr:uid="{0C182085-0E4C-489F-929B-212A1ECD0239}"/>
    <cellStyle name="Normal 3 37 5 4 8 2 2" xfId="43819" xr:uid="{98BEA0BA-C4AE-46FF-98A6-EBF334F33623}"/>
    <cellStyle name="Normal 3 37 5 4 8 3" xfId="36571" xr:uid="{C80D1B2F-AF90-4494-859A-259E83A80770}"/>
    <cellStyle name="Normal 3 37 5 4 9" xfId="22397" xr:uid="{F5A5D2D1-9CD1-4D62-A62A-6EA4CD901FA8}"/>
    <cellStyle name="Normal 3 37 5 4 9 2" xfId="37758" xr:uid="{689D715B-2E28-462C-B667-0DD66F9B5B05}"/>
    <cellStyle name="Normal 3 37 5 5" xfId="14684" xr:uid="{5C658328-66BB-463F-BB60-84E8433C9DB3}"/>
    <cellStyle name="Normal 3 37 5 5 10" xfId="30568" xr:uid="{565615D8-FB37-4B7D-A4DA-D73C9B3ACD34}"/>
    <cellStyle name="Normal 3 37 5 5 2" xfId="18084" xr:uid="{4CF3CF2F-5CA3-4D67-9674-DDCBF2018B23}"/>
    <cellStyle name="Normal 3 37 5 5 2 2" xfId="25613" xr:uid="{985E9440-7F78-4AD5-A730-7EC48962872D}"/>
    <cellStyle name="Normal 3 37 5 5 2 2 2" xfId="40974" xr:uid="{D88801F5-A6CD-440A-A697-0288B75F4ADF}"/>
    <cellStyle name="Normal 3 37 5 5 2 3" xfId="33726" xr:uid="{900B98AA-3F04-489D-9997-4A3726D2AF2E}"/>
    <cellStyle name="Normal 3 37 5 5 3" xfId="18929" xr:uid="{F5E04603-75BF-46C5-BE72-3197A4E36E68}"/>
    <cellStyle name="Normal 3 37 5 5 3 2" xfId="26455" xr:uid="{B887023A-6197-4396-96E8-21B07F4836CF}"/>
    <cellStyle name="Normal 3 37 5 5 3 2 2" xfId="41816" xr:uid="{0C1CC037-9574-4012-AEB7-69EC2D106C10}"/>
    <cellStyle name="Normal 3 37 5 5 3 3" xfId="34568" xr:uid="{FFA5B4E5-3E43-40D6-86AE-446EE9D53A85}"/>
    <cellStyle name="Normal 3 37 5 5 4" xfId="19771" xr:uid="{D135BAE2-42CC-497C-8DCE-2223E49D1CDD}"/>
    <cellStyle name="Normal 3 37 5 5 4 2" xfId="27288" xr:uid="{AB04929A-C3BD-4ECC-A90F-BA3BD9AF8C50}"/>
    <cellStyle name="Normal 3 37 5 5 4 2 2" xfId="42649" xr:uid="{A091A260-50AB-4E6E-8BC1-18AD375FDF8E}"/>
    <cellStyle name="Normal 3 37 5 5 4 3" xfId="35401" xr:uid="{C492B626-F49E-4D13-B289-384EF5CB482F}"/>
    <cellStyle name="Normal 3 37 5 5 5" xfId="16928" xr:uid="{ABF7CDC2-12F0-4788-8363-6CB9163F6C3D}"/>
    <cellStyle name="Normal 3 37 5 5 5 2" xfId="24473" xr:uid="{D88BE38D-A8EB-47BF-85F7-AC59FA950460}"/>
    <cellStyle name="Normal 3 37 5 5 5 2 2" xfId="39834" xr:uid="{66CB8AA9-AF9B-44C4-B190-FDB061C3FDFD}"/>
    <cellStyle name="Normal 3 37 5 5 5 3" xfId="32586" xr:uid="{AEF12103-28AD-4BFA-B6EA-82FE803C02EE}"/>
    <cellStyle name="Normal 3 37 5 5 6" xfId="20438" xr:uid="{048A2337-94FF-40FE-9F09-51315A0F5822}"/>
    <cellStyle name="Normal 3 37 5 5 6 2" xfId="27876" xr:uid="{DE986858-FCB0-4A0A-BB0A-71A8FC7F076D}"/>
    <cellStyle name="Normal 3 37 5 5 6 2 2" xfId="43237" xr:uid="{9ED8BB2D-11A8-47F3-8124-F21F9641A19F}"/>
    <cellStyle name="Normal 3 37 5 5 6 3" xfId="35989" xr:uid="{F6E929C2-616F-40D7-94CE-F1FE2927FFE5}"/>
    <cellStyle name="Normal 3 37 5 5 7" xfId="20895" xr:uid="{09371583-7CD8-4E5E-B518-DFFAD3256834}"/>
    <cellStyle name="Normal 3 37 5 5 7 2" xfId="28273" xr:uid="{AE0A1C8D-55B8-4576-B515-A368A598DCFE}"/>
    <cellStyle name="Normal 3 37 5 5 7 2 2" xfId="43634" xr:uid="{19ABA025-4930-44B3-AB35-8A7C3B2AB833}"/>
    <cellStyle name="Normal 3 37 5 5 7 3" xfId="36386" xr:uid="{101D46F7-13A8-4DE9-A872-C5F5DA6B6CE9}"/>
    <cellStyle name="Normal 3 37 5 5 8" xfId="21254" xr:uid="{68068545-CC4B-45E1-9E68-AA653C32874B}"/>
    <cellStyle name="Normal 3 37 5 5 8 2" xfId="28578" xr:uid="{E50BFACE-C71B-4653-824E-48271978994C}"/>
    <cellStyle name="Normal 3 37 5 5 8 2 2" xfId="43939" xr:uid="{2A40C009-5C1E-4FAF-9F3E-D5AC123D9D16}"/>
    <cellStyle name="Normal 3 37 5 5 8 3" xfId="36691" xr:uid="{3FB5608A-AFC0-4B6B-9518-B2D6D1CAF64A}"/>
    <cellStyle name="Normal 3 37 5 5 9" xfId="22456" xr:uid="{C2F8E744-6E6C-48FD-AB6F-EDDF565F86FD}"/>
    <cellStyle name="Normal 3 37 5 5 9 2" xfId="37817" xr:uid="{E8BFD85F-6E70-48EA-A637-067E361A22F3}"/>
    <cellStyle name="Normal 3 37 5 6" xfId="14711" xr:uid="{C90994B1-BFC9-4837-A63A-4DF21570BC49}"/>
    <cellStyle name="Normal 3 37 5 6 10" xfId="30595" xr:uid="{8DD8A411-FDE5-4F0B-B805-836F12819876}"/>
    <cellStyle name="Normal 3 37 5 6 2" xfId="18111" xr:uid="{93CF2222-74BB-4C07-A1CF-D670800199E2}"/>
    <cellStyle name="Normal 3 37 5 6 2 2" xfId="25640" xr:uid="{43E61455-2A2B-43F3-A13C-19983AA0A6CB}"/>
    <cellStyle name="Normal 3 37 5 6 2 2 2" xfId="41001" xr:uid="{AA91F8DE-24A3-45FA-B63E-E13219BA88B8}"/>
    <cellStyle name="Normal 3 37 5 6 2 3" xfId="33753" xr:uid="{AC20669D-06C6-43A6-AE1E-46444A62D82B}"/>
    <cellStyle name="Normal 3 37 5 6 3" xfId="18956" xr:uid="{AE4D6EB9-85B6-4E4F-8553-636682DD9FB5}"/>
    <cellStyle name="Normal 3 37 5 6 3 2" xfId="26482" xr:uid="{F78A37F4-D707-4289-8D30-69D35D356F31}"/>
    <cellStyle name="Normal 3 37 5 6 3 2 2" xfId="41843" xr:uid="{94D400A0-9F7D-417D-AB21-DDD0358604F0}"/>
    <cellStyle name="Normal 3 37 5 6 3 3" xfId="34595" xr:uid="{498D76EE-F240-45AD-9041-428B480BCF17}"/>
    <cellStyle name="Normal 3 37 5 6 4" xfId="19798" xr:uid="{B3F3B738-385F-4233-BAE6-00EB1D40F978}"/>
    <cellStyle name="Normal 3 37 5 6 4 2" xfId="27315" xr:uid="{FFF7F6E6-759A-46A1-BCB2-7621C37E11D2}"/>
    <cellStyle name="Normal 3 37 5 6 4 2 2" xfId="42676" xr:uid="{E7097678-6A11-4967-81A7-596C01BE0E92}"/>
    <cellStyle name="Normal 3 37 5 6 4 3" xfId="35428" xr:uid="{BF6ABE8D-F277-40B0-978B-A9637458E266}"/>
    <cellStyle name="Normal 3 37 5 6 5" xfId="18481" xr:uid="{5D25D351-EDFE-4CD1-9931-11705DEE23C2}"/>
    <cellStyle name="Normal 3 37 5 6 5 2" xfId="26008" xr:uid="{5F0F324B-793E-4E54-B213-0C2D89256435}"/>
    <cellStyle name="Normal 3 37 5 6 5 2 2" xfId="41369" xr:uid="{CBBA19F0-D250-459A-93C5-1200DAA9E8AF}"/>
    <cellStyle name="Normal 3 37 5 6 5 3" xfId="34121" xr:uid="{D94C1066-1313-4E64-AA37-B6EDA25CB971}"/>
    <cellStyle name="Normal 3 37 5 6 6" xfId="20728" xr:uid="{0E786D6C-464D-4420-A5BA-9F138B27647C}"/>
    <cellStyle name="Normal 3 37 5 6 6 2" xfId="28128" xr:uid="{92F01360-0C57-433F-A565-A1B938915499}"/>
    <cellStyle name="Normal 3 37 5 6 6 2 2" xfId="43489" xr:uid="{5EE3D3E4-C957-4B7C-A8AE-0D3285F98891}"/>
    <cellStyle name="Normal 3 37 5 6 6 3" xfId="36241" xr:uid="{FE889A14-57EB-46B8-A5E6-CA40308B80FC}"/>
    <cellStyle name="Normal 3 37 5 6 7" xfId="21128" xr:uid="{2085DB7A-A912-40D6-896F-6F88CED6D469}"/>
    <cellStyle name="Normal 3 37 5 6 7 2" xfId="28470" xr:uid="{AEB2072A-77F2-48C0-8719-C3DAFC02B86E}"/>
    <cellStyle name="Normal 3 37 5 6 7 2 2" xfId="43831" xr:uid="{42B7756A-11D9-4846-9A4F-86ACBC46BC77}"/>
    <cellStyle name="Normal 3 37 5 6 7 3" xfId="36583" xr:uid="{89EE0D8D-D261-484A-B7E5-D3497525D1E6}"/>
    <cellStyle name="Normal 3 37 5 6 8" xfId="21417" xr:uid="{B8A7B66E-7491-4545-BA90-4DC7E5211E10}"/>
    <cellStyle name="Normal 3 37 5 6 8 2" xfId="28707" xr:uid="{AA86D644-E49C-4721-8C65-373761ADB51A}"/>
    <cellStyle name="Normal 3 37 5 6 8 2 2" xfId="44068" xr:uid="{68B3C241-15FB-4872-81F6-330E37733663}"/>
    <cellStyle name="Normal 3 37 5 6 8 3" xfId="36820" xr:uid="{DBD1E1E4-71BF-47EE-BE88-865ADA42537D}"/>
    <cellStyle name="Normal 3 37 5 6 9" xfId="22483" xr:uid="{DB68855B-B124-46C4-9E46-9E0A51F488EA}"/>
    <cellStyle name="Normal 3 37 5 6 9 2" xfId="37844" xr:uid="{4B5FD3A0-0CDC-414E-B1A8-1E3F748B5CF6}"/>
    <cellStyle name="Normal 3 37 5 7" xfId="16866" xr:uid="{1ED9777C-6EE0-401A-B4C0-49C0803B532B}"/>
    <cellStyle name="Normal 3 37 5 7 2" xfId="24417" xr:uid="{92D4EEA0-D9E6-4219-AD13-408D47F2813B}"/>
    <cellStyle name="Normal 3 37 5 7 2 2" xfId="39778" xr:uid="{874C8EE9-9C1A-4AC9-98E6-12DD78428A26}"/>
    <cellStyle name="Normal 3 37 5 7 3" xfId="32530" xr:uid="{26A144A3-69CF-4878-83AF-8D517B9CD202}"/>
    <cellStyle name="Normal 3 37 5 8" xfId="15545" xr:uid="{8D097E08-5EB1-4853-A7B0-B59F16CB5CB6}"/>
    <cellStyle name="Normal 3 37 5 8 2" xfId="23196" xr:uid="{B6413632-E926-4E6E-A40A-7EE799AB4ED0}"/>
    <cellStyle name="Normal 3 37 5 8 2 2" xfId="38557" xr:uid="{8A1A250D-03AE-4CC9-91B8-46865C8CFF64}"/>
    <cellStyle name="Normal 3 37 5 8 3" xfId="31309" xr:uid="{529BE51A-26C2-4899-A03C-A171CD335E3A}"/>
    <cellStyle name="Normal 3 37 5 9" xfId="15657" xr:uid="{52FF45A3-379E-4E82-A252-A2A0BA7930AD}"/>
    <cellStyle name="Normal 3 37 5 9 2" xfId="23298" xr:uid="{054C27D5-7A56-4FED-A814-62D564615A80}"/>
    <cellStyle name="Normal 3 37 5 9 2 2" xfId="38659" xr:uid="{E13D0412-CA72-4C9F-BA6A-A21B25964D9E}"/>
    <cellStyle name="Normal 3 37 5 9 3" xfId="31411" xr:uid="{9CAB9845-B666-4FA8-89EB-CA9E7AFCF715}"/>
    <cellStyle name="Normal 3 37 6" xfId="5253" xr:uid="{FEA4AD16-E32B-450B-94F8-024D8DCC1E6F}"/>
    <cellStyle name="Normal 3 37 6 10" xfId="9493" xr:uid="{8ECBF092-2717-4B2A-87A8-71310EA24BC3}"/>
    <cellStyle name="Normal 3 37 6 10 2" xfId="12391" xr:uid="{2EC3859C-DECD-4A23-88D2-2D0F1E1727F1}"/>
    <cellStyle name="Normal 3 37 6 10 2 2" xfId="27813" xr:uid="{51B06B7E-9E2C-4A69-AD6F-7C21A3565B79}"/>
    <cellStyle name="Normal 3 37 6 10 2 2 2" xfId="43174" xr:uid="{5A8994E6-4308-4548-AA7A-ECA41F083170}"/>
    <cellStyle name="Normal 3 37 6 10 2 3" xfId="29612" xr:uid="{7646CA5E-502A-4BF1-B841-FF8DC881243E}"/>
    <cellStyle name="Normal 3 37 6 10 2 4" xfId="13255" xr:uid="{226003CC-75AE-4661-BC0A-EAF23F82D9A5}"/>
    <cellStyle name="Normal 3 37 6 10 3" xfId="20367" xr:uid="{E68B9976-D9CD-4966-8DCA-BD3182612151}"/>
    <cellStyle name="Normal 3 37 6 10 3 2" xfId="35926" xr:uid="{18A13345-630D-41B9-B296-9DBE2142A9A9}"/>
    <cellStyle name="Normal 3 37 6 10 4" xfId="29182" xr:uid="{4AA4CD0A-8EBD-46B7-83F9-7A682AE7CEA5}"/>
    <cellStyle name="Normal 3 37 6 10 5" xfId="12823" xr:uid="{FAC84D69-EA17-4783-A455-5A8F6C83A5B5}"/>
    <cellStyle name="Normal 3 37 6 11" xfId="9509" xr:uid="{3CCA3CFE-82B0-4E92-B6BA-4E9E9BBD215E}"/>
    <cellStyle name="Normal 3 37 6 11 2" xfId="12392" xr:uid="{E4F89579-0DF7-42D8-B179-3DFCD46386DD}"/>
    <cellStyle name="Normal 3 37 6 11 2 2" xfId="28224" xr:uid="{4583EF1F-C313-417E-BB75-ADBCA6E7F386}"/>
    <cellStyle name="Normal 3 37 6 11 2 2 2" xfId="43585" xr:uid="{C3AD65C4-2A79-476D-92E7-0C5E3D509CD6}"/>
    <cellStyle name="Normal 3 37 6 11 2 3" xfId="29613" xr:uid="{72C937AE-8127-4F26-B7DE-EA15900981D3}"/>
    <cellStyle name="Normal 3 37 6 11 2 4" xfId="13256" xr:uid="{66C70D5A-CAE4-47D8-B380-84DE139C87E4}"/>
    <cellStyle name="Normal 3 37 6 11 3" xfId="20839" xr:uid="{97B20B3F-65DD-4C66-91A7-74F11866D5AC}"/>
    <cellStyle name="Normal 3 37 6 11 3 2" xfId="36337" xr:uid="{BD2BF9FE-B448-448E-87BC-A899419EBA8A}"/>
    <cellStyle name="Normal 3 37 6 11 4" xfId="29183" xr:uid="{253C629A-3A9F-4842-9E67-CE2E95FE374B}"/>
    <cellStyle name="Normal 3 37 6 11 5" xfId="12824" xr:uid="{F720DCCF-20A1-4373-8544-E2A8D716BBCA}"/>
    <cellStyle name="Normal 3 37 6 12" xfId="8982" xr:uid="{38EBAA85-0EE1-4E61-8C1D-A854DD708D65}"/>
    <cellStyle name="Normal 3 37 6 12 2" xfId="12358" xr:uid="{CC251D45-D8D0-4BB1-9A35-8DC514DFFE7D}"/>
    <cellStyle name="Normal 3 37 6 12 2 2" xfId="28539" xr:uid="{A8E6188F-D6A5-4104-8F19-815127236624}"/>
    <cellStyle name="Normal 3 37 6 12 2 2 2" xfId="43900" xr:uid="{CF3FF0AD-A8EE-4C7E-A976-D4EB1E4236D5}"/>
    <cellStyle name="Normal 3 37 6 12 2 3" xfId="29579" xr:uid="{B280BD1C-4434-4C33-9B7A-AE2DCF4C7444}"/>
    <cellStyle name="Normal 3 37 6 12 2 4" xfId="13222" xr:uid="{1554DFFF-E392-47BB-A867-B580C9656DF1}"/>
    <cellStyle name="Normal 3 37 6 12 3" xfId="21210" xr:uid="{9F1C5825-BE81-4437-9810-03920FA5D402}"/>
    <cellStyle name="Normal 3 37 6 12 3 2" xfId="36652" xr:uid="{FDBB253F-B6EC-48C0-9AA1-7DB03B71B6D0}"/>
    <cellStyle name="Normal 3 37 6 12 4" xfId="29149" xr:uid="{16542EED-C117-4DA4-8400-241DE81C0C76}"/>
    <cellStyle name="Normal 3 37 6 12 5" xfId="12790" xr:uid="{73650467-C9B5-46BB-8CD1-295005BD338B}"/>
    <cellStyle name="Normal 3 37 6 13" xfId="9603" xr:uid="{D19200B3-E5B9-4D57-8576-F3CD8725C36C}"/>
    <cellStyle name="Normal 3 37 6 13 2" xfId="12405" xr:uid="{0DA17039-8F03-4042-98AB-74F37AFD7F24}"/>
    <cellStyle name="Normal 3 37 6 13 2 2" xfId="28753" xr:uid="{3C4B440F-1B39-46B3-BA8C-40253C750413}"/>
    <cellStyle name="Normal 3 37 6 13 2 2 2" xfId="44114" xr:uid="{2EE2E8E6-D87B-4D7E-A1CC-4DDCA95FA2DE}"/>
    <cellStyle name="Normal 3 37 6 13 2 3" xfId="29626" xr:uid="{D81DC30B-C747-4C53-8F4A-3D9609874AD9}"/>
    <cellStyle name="Normal 3 37 6 13 2 4" xfId="13269" xr:uid="{E7FB3470-4401-42A7-B25F-D8D2DEE0AE02}"/>
    <cellStyle name="Normal 3 37 6 13 3" xfId="21471" xr:uid="{06A06DF6-2FA0-4916-B08E-24336598F2AA}"/>
    <cellStyle name="Normal 3 37 6 13 3 2" xfId="36866" xr:uid="{4722C45D-8617-493A-A183-63581DDDDBD9}"/>
    <cellStyle name="Normal 3 37 6 13 4" xfId="29196" xr:uid="{9D5B3C40-A7B5-4BF7-AB4F-7463EB6832A8}"/>
    <cellStyle name="Normal 3 37 6 13 5" xfId="12837" xr:uid="{DBF62DAB-28A3-47FC-A15D-8D7802719BF8}"/>
    <cellStyle name="Normal 3 37 6 14" xfId="21708" xr:uid="{DF4D564F-F147-4C45-BC8D-D0AB8C16AACC}"/>
    <cellStyle name="Normal 3 37 6 14 2" xfId="37069" xr:uid="{43807A13-DC31-4920-9B4F-CE1A1ADE89FD}"/>
    <cellStyle name="Normal 3 37 6 15" xfId="13522" xr:uid="{70917063-5DC5-4C04-A45F-447BF2111717}"/>
    <cellStyle name="Normal 3 37 6 15 2" xfId="29820" xr:uid="{47D1A81F-103D-4CF9-B4A9-48F3E1A1F0E5}"/>
    <cellStyle name="Normal 3 37 6 2" xfId="8512" xr:uid="{D1EF901C-CB17-4CAD-B479-3408F09170C8}"/>
    <cellStyle name="Normal 3 37 6 2 10" xfId="8869" xr:uid="{BAA273C7-6BD8-4806-8125-8A0F632E9AD5}"/>
    <cellStyle name="Normal 3 37 6 2 11" xfId="9544" xr:uid="{E0676552-D5E4-4F87-9186-802C2FA503A0}"/>
    <cellStyle name="Normal 3 37 6 2 12" xfId="8964" xr:uid="{7D6CD1B9-54DA-44FE-B7D1-8F3899403717}"/>
    <cellStyle name="Normal 3 37 6 2 13" xfId="12288" xr:uid="{6FE3AB8D-6A63-4857-A1B3-8FCAFD4E6D8B}"/>
    <cellStyle name="Normal 3 37 6 2 13 2" xfId="29509" xr:uid="{793FA0E4-9459-40AF-A188-98F7B5DC3302}"/>
    <cellStyle name="Normal 3 37 6 2 13 3" xfId="13152" xr:uid="{80F01E72-EF03-4449-A40C-FCB2E26FFEAF}"/>
    <cellStyle name="Normal 3 37 6 2 14" xfId="14458" xr:uid="{7C54589F-548C-4A96-B038-BAAD79482084}"/>
    <cellStyle name="Normal 3 37 6 2 14 2" xfId="30364" xr:uid="{1A867213-B77A-4BA0-8990-D45F10539BBC}"/>
    <cellStyle name="Normal 3 37 6 2 15" xfId="29079" xr:uid="{8F86F8D8-00B2-408F-86DE-2A753A9CBC99}"/>
    <cellStyle name="Normal 3 37 6 2 16" xfId="12720" xr:uid="{25E6433C-2DA7-4D0E-9F6B-B6331ACD22A3}"/>
    <cellStyle name="Normal 3 37 6 2 2" xfId="9613" xr:uid="{FA523406-C83D-4297-BEC9-A782AF575844}"/>
    <cellStyle name="Normal 3 37 6 2 2 10" xfId="9210" xr:uid="{ECAC2393-AAD0-48B1-913E-A5949EC3A05A}"/>
    <cellStyle name="Normal 3 37 6 2 2 10 2" xfId="12388" xr:uid="{B6CC579D-C796-4115-9184-D7126BA83DA8}"/>
    <cellStyle name="Normal 3 37 6 2 2 10 2 2" xfId="29609" xr:uid="{7B150A4F-7FF2-4DE7-875F-E8CBCB9D7CEB}"/>
    <cellStyle name="Normal 3 37 6 2 2 10 2 3" xfId="13252" xr:uid="{BE0255EF-3501-4F65-84BF-7EFBFC886AE4}"/>
    <cellStyle name="Normal 3 37 6 2 2 10 3" xfId="29179" xr:uid="{5CA40F0D-B00E-4964-B098-422D90699E73}"/>
    <cellStyle name="Normal 3 37 6 2 2 10 4" xfId="12820" xr:uid="{9E051E33-6508-412D-AD1B-883CAA1D8476}"/>
    <cellStyle name="Normal 3 37 6 2 2 11" xfId="8923" xr:uid="{99EC07DD-72E3-4873-B841-797CA730D95F}"/>
    <cellStyle name="Normal 3 37 6 2 2 11 2" xfId="12349" xr:uid="{F4AFD5B4-E2DA-4619-837D-EAFB8260C5EA}"/>
    <cellStyle name="Normal 3 37 6 2 2 11 2 2" xfId="29570" xr:uid="{830194B2-493A-4436-8BBF-26BE17172D0B}"/>
    <cellStyle name="Normal 3 37 6 2 2 11 2 3" xfId="13213" xr:uid="{CA02CA17-4F19-4BD5-A2BD-19587F7D75EC}"/>
    <cellStyle name="Normal 3 37 6 2 2 11 3" xfId="29140" xr:uid="{449FC7EE-D998-4DC0-8B7E-DBBF6CE2FE00}"/>
    <cellStyle name="Normal 3 37 6 2 2 11 4" xfId="12781" xr:uid="{1C6EABBC-F025-4391-B885-922CBA9D08D2}"/>
    <cellStyle name="Normal 3 37 6 2 2 12" xfId="9803" xr:uid="{E71DA95F-23B6-4EFF-A5E2-CDC377606D73}"/>
    <cellStyle name="Normal 3 37 6 2 2 12 2" xfId="12426" xr:uid="{C253804E-4C93-459E-B4B5-2A8795E3ED6F}"/>
    <cellStyle name="Normal 3 37 6 2 2 12 2 2" xfId="29647" xr:uid="{697B4E7A-2A3A-491C-BDF9-2E8AFA8A10F4}"/>
    <cellStyle name="Normal 3 37 6 2 2 12 2 3" xfId="13290" xr:uid="{27EE3C20-7D84-4111-9192-136A51BA7E04}"/>
    <cellStyle name="Normal 3 37 6 2 2 12 3" xfId="29217" xr:uid="{CC5F06D7-F210-4E31-A1C6-E6ABB741C6FE}"/>
    <cellStyle name="Normal 3 37 6 2 2 12 4" xfId="12858" xr:uid="{299E35A1-EA57-481F-B9F8-C70315E8E899}"/>
    <cellStyle name="Normal 3 37 6 2 2 13" xfId="17866" xr:uid="{68D30A3C-1E54-4069-88CF-6C024E668815}"/>
    <cellStyle name="Normal 3 37 6 2 2 13 2" xfId="33508" xr:uid="{B137F5DF-B0C6-4DAF-BFD5-9CC4F3ADFC8A}"/>
    <cellStyle name="Normal 3 37 6 2 2 2" xfId="10014" xr:uid="{154645BC-7EE0-4011-8715-5CF6A1D41026}"/>
    <cellStyle name="Normal 3 37 6 2 2 2 2" xfId="12448" xr:uid="{8135718C-C454-4A0C-99B9-CC4A05DB48C4}"/>
    <cellStyle name="Normal 3 37 6 2 2 2 2 2" xfId="29669" xr:uid="{367CA5B0-6D68-4F9A-A364-ABAFFFC21973}"/>
    <cellStyle name="Normal 3 37 6 2 2 2 2 3" xfId="13312" xr:uid="{3306E096-CA3D-445F-BD03-ADC992B4B0A7}"/>
    <cellStyle name="Normal 3 37 6 2 2 2 3" xfId="25395" xr:uid="{237E6787-6BD9-4248-A091-6B4527C528A3}"/>
    <cellStyle name="Normal 3 37 6 2 2 2 3 2" xfId="40756" xr:uid="{AB2265B9-F466-4588-AD1F-2B0C631F9C35}"/>
    <cellStyle name="Normal 3 37 6 2 2 2 4" xfId="29239" xr:uid="{5F91E20A-AE2C-437F-B502-7FE92E9125CF}"/>
    <cellStyle name="Normal 3 37 6 2 2 2 5" xfId="12880" xr:uid="{BF5D40FB-7759-411D-AE7F-E8591DFA4AD4}"/>
    <cellStyle name="Normal 3 37 6 2 2 3" xfId="11410" xr:uid="{67B78F57-FE8A-434B-94ED-D30A332770F3}"/>
    <cellStyle name="Normal 3 37 6 2 2 3 2" xfId="12490" xr:uid="{AC0732D1-D056-422C-AD5E-B3E070F375E0}"/>
    <cellStyle name="Normal 3 37 6 2 2 3 2 2" xfId="29711" xr:uid="{421C3FBA-C282-439F-82C2-5D9CCF1B7D9C}"/>
    <cellStyle name="Normal 3 37 6 2 2 3 2 3" xfId="13354" xr:uid="{AFAABC18-EBCE-4213-A9D6-189BFC204AF6}"/>
    <cellStyle name="Normal 3 37 6 2 2 3 3" xfId="29281" xr:uid="{5247A3F4-59D9-4A3B-BCED-2379774244B4}"/>
    <cellStyle name="Normal 3 37 6 2 2 3 4" xfId="12922" xr:uid="{F7C1AF66-4BF3-48DC-9865-4DF10FBD06BD}"/>
    <cellStyle name="Normal 3 37 6 2 2 4" xfId="9059" xr:uid="{2BB03252-8195-406B-A550-6E1F07787351}"/>
    <cellStyle name="Normal 3 37 6 2 2 4 2" xfId="12370" xr:uid="{E727C4D5-9CE7-4F5E-9F6E-67EEF0D28D04}"/>
    <cellStyle name="Normal 3 37 6 2 2 4 2 2" xfId="29591" xr:uid="{E54EA558-99CC-43DB-B190-30D3720244C5}"/>
    <cellStyle name="Normal 3 37 6 2 2 4 2 3" xfId="13234" xr:uid="{103CBBEF-72D9-48BA-BFF2-81C3C7EE82EB}"/>
    <cellStyle name="Normal 3 37 6 2 2 4 3" xfId="29161" xr:uid="{17AC6D5F-8FD7-4CFA-BBC0-8CC6364A76E7}"/>
    <cellStyle name="Normal 3 37 6 2 2 4 4" xfId="12802" xr:uid="{967A64AC-486A-42F4-9813-1E20E60CBFB7}"/>
    <cellStyle name="Normal 3 37 6 2 2 5" xfId="9144" xr:uid="{47EFB7AE-C58B-4956-8F92-70CBCBBC457F}"/>
    <cellStyle name="Normal 3 37 6 2 2 5 2" xfId="12378" xr:uid="{8A920E9A-3715-45C6-96CB-4414AC399BC6}"/>
    <cellStyle name="Normal 3 37 6 2 2 5 2 2" xfId="29599" xr:uid="{E2A5ACBC-D4A0-4949-B70C-898812E95725}"/>
    <cellStyle name="Normal 3 37 6 2 2 5 2 3" xfId="13242" xr:uid="{0EC4C181-4D50-4502-9F6A-42651EB62122}"/>
    <cellStyle name="Normal 3 37 6 2 2 5 3" xfId="29169" xr:uid="{73389923-B6F2-4F7F-A84A-EAB7D245BA22}"/>
    <cellStyle name="Normal 3 37 6 2 2 5 4" xfId="12810" xr:uid="{9F7FE18C-EACD-4316-8D2E-D42F916692CC}"/>
    <cellStyle name="Normal 3 37 6 2 2 6" xfId="9016" xr:uid="{870FB530-3541-4FF7-8EEA-68E2A8E7F53A}"/>
    <cellStyle name="Normal 3 37 6 2 2 6 2" xfId="12362" xr:uid="{9EBE4DAD-C1C4-4557-B688-C7C1EAA6DA5C}"/>
    <cellStyle name="Normal 3 37 6 2 2 6 2 2" xfId="29583" xr:uid="{64BDBF25-A7D0-4FC7-9FF4-25EBBF3160A5}"/>
    <cellStyle name="Normal 3 37 6 2 2 6 2 3" xfId="13226" xr:uid="{A9F7968E-69D7-4F25-82AC-F6DABB2DAFC3}"/>
    <cellStyle name="Normal 3 37 6 2 2 6 3" xfId="29153" xr:uid="{E277801F-EF95-4BBB-9999-82847ED84649}"/>
    <cellStyle name="Normal 3 37 6 2 2 6 4" xfId="12794" xr:uid="{FC6C66FE-A891-4316-BAE2-C598C28DAAFC}"/>
    <cellStyle name="Normal 3 37 6 2 2 7" xfId="9852" xr:uid="{C28C5E7B-B3E0-472F-962D-DAA6265CDEB2}"/>
    <cellStyle name="Normal 3 37 6 2 2 7 2" xfId="12428" xr:uid="{A909EEE1-F66F-41B0-9BC6-27AEE60A3191}"/>
    <cellStyle name="Normal 3 37 6 2 2 7 2 2" xfId="29649" xr:uid="{1841DB44-27DC-4DFB-8CDA-53B84A35BB63}"/>
    <cellStyle name="Normal 3 37 6 2 2 7 2 3" xfId="13292" xr:uid="{70E074FA-4E35-4E40-A67F-C7D66025286B}"/>
    <cellStyle name="Normal 3 37 6 2 2 7 3" xfId="29219" xr:uid="{9209DC9C-4638-4963-B799-74202E0E03FA}"/>
    <cellStyle name="Normal 3 37 6 2 2 7 4" xfId="12860" xr:uid="{C2957BBE-8FBC-44DC-869D-6AB5FBFEA482}"/>
    <cellStyle name="Normal 3 37 6 2 2 8" xfId="9869" xr:uid="{5A19C41B-7444-48FE-A226-59D9A8825CE4}"/>
    <cellStyle name="Normal 3 37 6 2 2 8 2" xfId="12431" xr:uid="{DE735B7F-620B-4305-896A-02DE9465A547}"/>
    <cellStyle name="Normal 3 37 6 2 2 8 2 2" xfId="29652" xr:uid="{70195C72-9A1D-45FD-AE52-B20D7576DBEC}"/>
    <cellStyle name="Normal 3 37 6 2 2 8 2 3" xfId="13295" xr:uid="{4BCBB5C3-6BAB-4650-9039-FBACA269CD01}"/>
    <cellStyle name="Normal 3 37 6 2 2 8 3" xfId="29222" xr:uid="{CFD227DD-9730-4A0F-AC89-B7177B469029}"/>
    <cellStyle name="Normal 3 37 6 2 2 8 4" xfId="12863" xr:uid="{E429C1A5-5916-4CCD-9807-B95A0278B35D}"/>
    <cellStyle name="Normal 3 37 6 2 2 9" xfId="9580" xr:uid="{28BDD76C-0430-4143-AFF0-2BE27123660F}"/>
    <cellStyle name="Normal 3 37 6 2 2 9 2" xfId="12403" xr:uid="{A8F9885D-4A30-4838-80C7-33DC72BAF5B1}"/>
    <cellStyle name="Normal 3 37 6 2 2 9 2 2" xfId="29624" xr:uid="{1286198E-20DA-4553-8EB8-106C087B74A5}"/>
    <cellStyle name="Normal 3 37 6 2 2 9 2 3" xfId="13267" xr:uid="{5AFDCD17-A94B-44E7-B1F3-6A8F6F071232}"/>
    <cellStyle name="Normal 3 37 6 2 2 9 3" xfId="29194" xr:uid="{312A98CD-B85F-48E0-A331-C245505B0921}"/>
    <cellStyle name="Normal 3 37 6 2 2 9 4" xfId="12835" xr:uid="{16577DE7-5041-47A3-BCA9-2C9177A16A31}"/>
    <cellStyle name="Normal 3 37 6 2 3" xfId="9960" xr:uid="{44A1590F-0315-493A-BF36-0B90DDDCBF2D}"/>
    <cellStyle name="Normal 3 37 6 2 3 2" xfId="26237" xr:uid="{3AF96CB7-0AB9-4342-9BD2-3FCFA7C18E39}"/>
    <cellStyle name="Normal 3 37 6 2 3 2 2" xfId="41598" xr:uid="{1F43F6A9-B496-435A-8A4F-AEB8A2E35655}"/>
    <cellStyle name="Normal 3 37 6 2 3 3" xfId="18711" xr:uid="{4500894B-3898-45D6-80DE-320E4FFA4A5E}"/>
    <cellStyle name="Normal 3 37 6 2 3 3 2" xfId="34350" xr:uid="{56D45655-D857-449B-B6E8-2CF656DB8B01}"/>
    <cellStyle name="Normal 3 37 6 2 4" xfId="8743" xr:uid="{C7AB8B78-DCE3-450F-88ED-4EE2437B2D96}"/>
    <cellStyle name="Normal 3 37 6 2 4 2" xfId="27073" xr:uid="{82CF1E42-0DBB-4DE9-A0FA-5601703F8604}"/>
    <cellStyle name="Normal 3 37 6 2 4 2 2" xfId="42434" xr:uid="{401948E1-3624-42B5-9AA3-D44B936C18F5}"/>
    <cellStyle name="Normal 3 37 6 2 4 3" xfId="19556" xr:uid="{44E859EE-B144-4326-9E84-8202CAAB94EB}"/>
    <cellStyle name="Normal 3 37 6 2 4 3 2" xfId="35186" xr:uid="{43DF5D9C-AB22-496D-83AB-CE285E965783}"/>
    <cellStyle name="Normal 3 37 6 2 5" xfId="9936" xr:uid="{7A6F97B0-4768-4DFA-9A43-5319A966FECD}"/>
    <cellStyle name="Normal 3 37 6 2 5 2" xfId="23153" xr:uid="{F347F9F9-BF97-43CE-805F-36FCFA98C0A5}"/>
    <cellStyle name="Normal 3 37 6 2 5 2 2" xfId="38514" xr:uid="{7BFEBF70-74C6-4FD5-BEE1-7E39FAB72C7E}"/>
    <cellStyle name="Normal 3 37 6 2 5 3" xfId="15499" xr:uid="{F14BD4F0-8C43-4C76-9BD1-F32AF9925AB7}"/>
    <cellStyle name="Normal 3 37 6 2 5 3 2" xfId="31266" xr:uid="{26EA1D8F-F67D-435C-8BD8-0B6101867AD2}"/>
    <cellStyle name="Normal 3 37 6 2 6" xfId="9588" xr:uid="{F9C0AE0E-4F89-42E6-9101-F04DC85591D3}"/>
    <cellStyle name="Normal 3 37 6 2 6 2" xfId="26976" xr:uid="{0367DC29-C355-4521-86F0-79C14F6C442F}"/>
    <cellStyle name="Normal 3 37 6 2 6 2 2" xfId="42337" xr:uid="{2C76052A-A84C-44E0-9971-6D2731E5719E}"/>
    <cellStyle name="Normal 3 37 6 2 6 3" xfId="19458" xr:uid="{9A4D8048-7125-44FB-B8FB-F9734CFE5C7F}"/>
    <cellStyle name="Normal 3 37 6 2 6 3 2" xfId="35089" xr:uid="{60FC0E20-9D68-45C7-8851-2D7F0B945C50}"/>
    <cellStyle name="Normal 3 37 6 2 7" xfId="8880" xr:uid="{E2D4EECE-93AD-4209-A17A-512A4ECB11D7}"/>
    <cellStyle name="Normal 3 37 6 2 7 2" xfId="23519" xr:uid="{F945168A-A51E-44F8-A14B-0D2BC0EF2BB6}"/>
    <cellStyle name="Normal 3 37 6 2 7 2 2" xfId="38880" xr:uid="{3845DB90-51A8-4AF8-B3C1-D49AE47562C5}"/>
    <cellStyle name="Normal 3 37 6 2 7 3" xfId="15897" xr:uid="{A226B7D1-74C3-4F7D-B798-2DDCD6C8C805}"/>
    <cellStyle name="Normal 3 37 6 2 7 3 2" xfId="31632" xr:uid="{CE4F66C4-19ED-417E-B0C5-6551AE851103}"/>
    <cellStyle name="Normal 3 37 6 2 8" xfId="9497" xr:uid="{BD32562C-3968-4ED5-8EC5-D04EF521819A}"/>
    <cellStyle name="Normal 3 37 6 2 8 2" xfId="28145" xr:uid="{E77594A7-8A33-4411-8B5D-A70AE2F88242}"/>
    <cellStyle name="Normal 3 37 6 2 8 2 2" xfId="43506" xr:uid="{311AD7FF-F612-4CE6-A285-5202B971B7FA}"/>
    <cellStyle name="Normal 3 37 6 2 8 3" xfId="20746" xr:uid="{D21B1490-8C0C-4ABA-9289-686BF9C25D0D}"/>
    <cellStyle name="Normal 3 37 6 2 8 3 2" xfId="36258" xr:uid="{65150DC5-EF0B-4F70-9603-28D8C5578651}"/>
    <cellStyle name="Normal 3 37 6 2 9" xfId="8801" xr:uid="{DA7B7904-17B9-4CB9-BB0C-B9AC5FEFD260}"/>
    <cellStyle name="Normal 3 37 6 2 9 2" xfId="22252" xr:uid="{3E26A068-5905-48CB-97CC-8EC3DC409CFD}"/>
    <cellStyle name="Normal 3 37 6 2 9 2 2" xfId="37613" xr:uid="{3D1B1939-EE83-43A4-AAA7-8E5A9B75AE56}"/>
    <cellStyle name="Normal 3 37 6 3" xfId="9180" xr:uid="{32E76316-11E2-49D9-A3BF-76D8853FF812}"/>
    <cellStyle name="Normal 3 37 6 3 10" xfId="14542" xr:uid="{F0791064-A94B-4444-8FBC-DA7413F38452}"/>
    <cellStyle name="Normal 3 37 6 3 10 2" xfId="30444" xr:uid="{4146B2D3-548A-492F-8CE4-B585C82D1241}"/>
    <cellStyle name="Normal 3 37 6 3 11" xfId="29176" xr:uid="{5CDE9C30-FEF0-4EEB-AE65-51643D46B9E1}"/>
    <cellStyle name="Normal 3 37 6 3 12" xfId="12817" xr:uid="{A6CF2AAA-C6A9-4E21-B031-07ADD503134E}"/>
    <cellStyle name="Normal 3 37 6 3 2" xfId="12385" xr:uid="{48ABEBE4-ADDE-49FD-B43F-BBAD06ADA321}"/>
    <cellStyle name="Normal 3 37 6 3 2 2" xfId="25478" xr:uid="{ED6EF7D3-075A-4C78-9481-0CFDE52F6321}"/>
    <cellStyle name="Normal 3 37 6 3 2 2 2" xfId="40839" xr:uid="{4052B8A8-96FA-4044-B236-0F0F87BD43B9}"/>
    <cellStyle name="Normal 3 37 6 3 2 3" xfId="17949" xr:uid="{64C1D031-EF7A-4B65-9840-3694D20AA393}"/>
    <cellStyle name="Normal 3 37 6 3 2 3 2" xfId="33591" xr:uid="{DDCED6B8-AE37-4001-AEE3-31E54676F6A9}"/>
    <cellStyle name="Normal 3 37 6 3 2 4" xfId="29606" xr:uid="{1F370A13-C74F-4D26-90B7-568A21FA42CA}"/>
    <cellStyle name="Normal 3 37 6 3 2 5" xfId="13249" xr:uid="{BAD211DD-D14A-4385-B604-0E2B2FCEDFB2}"/>
    <cellStyle name="Normal 3 37 6 3 3" xfId="18793" xr:uid="{C8DB24AF-4732-4E67-92A8-277DE965A45B}"/>
    <cellStyle name="Normal 3 37 6 3 3 2" xfId="26319" xr:uid="{51570BBE-C51A-46E9-936D-83CE3F2722E2}"/>
    <cellStyle name="Normal 3 37 6 3 3 2 2" xfId="41680" xr:uid="{8A88B1DE-23E5-47A9-BE2F-1E42FEF74BF4}"/>
    <cellStyle name="Normal 3 37 6 3 3 3" xfId="34432" xr:uid="{32EC2E87-C053-4BFF-A83E-EC2BF5E1515D}"/>
    <cellStyle name="Normal 3 37 6 3 4" xfId="19639" xr:uid="{B79D20DF-DBAC-4F62-89F4-FA9585E5D177}"/>
    <cellStyle name="Normal 3 37 6 3 4 2" xfId="27156" xr:uid="{80909546-B34F-493F-9A46-753E55266748}"/>
    <cellStyle name="Normal 3 37 6 3 4 2 2" xfId="42517" xr:uid="{F50C2FCC-FE8B-4E21-84D4-DC5BC78510F0}"/>
    <cellStyle name="Normal 3 37 6 3 4 3" xfId="35269" xr:uid="{8DED1ACE-EEC1-44F6-B3DF-0A29CEC5FC68}"/>
    <cellStyle name="Normal 3 37 6 3 5" xfId="15645" xr:uid="{0523700D-6C8A-431D-A5AE-FD2EBD652650}"/>
    <cellStyle name="Normal 3 37 6 3 5 2" xfId="23288" xr:uid="{004182E3-5756-48BE-9E05-5EBB5A120F10}"/>
    <cellStyle name="Normal 3 37 6 3 5 2 2" xfId="38649" xr:uid="{B3B773B6-8CA9-47E9-89AF-ADE84B736E64}"/>
    <cellStyle name="Normal 3 37 6 3 5 3" xfId="31401" xr:uid="{D5E11156-FD59-4215-A867-8B4F5F8B6280}"/>
    <cellStyle name="Normal 3 37 6 3 6" xfId="15456" xr:uid="{828ABA04-BF0B-4B56-BEC6-F8919F39A9CB}"/>
    <cellStyle name="Normal 3 37 6 3 6 2" xfId="23115" xr:uid="{ECFE4DD5-7949-4398-BCA2-F8A35CBDB5C2}"/>
    <cellStyle name="Normal 3 37 6 3 6 2 2" xfId="38476" xr:uid="{DE7484D0-C2A0-47DE-A620-CABD69CF7CCB}"/>
    <cellStyle name="Normal 3 37 6 3 6 3" xfId="31228" xr:uid="{4381F3E4-F2B8-429F-A9DB-133D328FE46B}"/>
    <cellStyle name="Normal 3 37 6 3 7" xfId="17248" xr:uid="{A13D54A2-E12C-48C3-B08D-F0674F0219DE}"/>
    <cellStyle name="Normal 3 37 6 3 7 2" xfId="24781" xr:uid="{6C15D189-4859-4C6C-9CB4-A3ECF2366AB4}"/>
    <cellStyle name="Normal 3 37 6 3 7 2 2" xfId="40142" xr:uid="{F7FBB952-2937-4D9D-9E94-B4C79DD68F31}"/>
    <cellStyle name="Normal 3 37 6 3 7 3" xfId="32894" xr:uid="{3B52DBFC-DD50-4791-B5D3-1B53C35BBE3E}"/>
    <cellStyle name="Normal 3 37 6 3 8" xfId="15195" xr:uid="{65BB05E4-1C31-44B1-AE3B-50EF5A0D0371}"/>
    <cellStyle name="Normal 3 37 6 3 8 2" xfId="22867" xr:uid="{1CA36C4A-C391-4E12-85B6-6F338F58C1FE}"/>
    <cellStyle name="Normal 3 37 6 3 8 2 2" xfId="38228" xr:uid="{3429F29F-27ED-4C2D-8F23-2BF51FC96564}"/>
    <cellStyle name="Normal 3 37 6 3 8 3" xfId="30980" xr:uid="{3B263E0B-565A-4C4D-A03A-416BDFB0774D}"/>
    <cellStyle name="Normal 3 37 6 3 9" xfId="22332" xr:uid="{4E5867C6-0CE3-4690-9E13-33C516396889}"/>
    <cellStyle name="Normal 3 37 6 3 9 2" xfId="37693" xr:uid="{B37B27F0-3061-4980-A2BF-C0819FCFE657}"/>
    <cellStyle name="Normal 3 37 6 4" xfId="9995" xr:uid="{39ADF2D5-88E0-4DB2-B825-35DCF7E03AC7}"/>
    <cellStyle name="Normal 3 37 6 4 10" xfId="14627" xr:uid="{042174A1-E268-4478-A698-8ABF53FE601A}"/>
    <cellStyle name="Normal 3 37 6 4 10 2" xfId="30515" xr:uid="{56468E75-5979-45BC-A708-61951F3941D4}"/>
    <cellStyle name="Normal 3 37 6 4 11" xfId="29237" xr:uid="{9EB6B5C9-ACD4-4C75-9394-408D08A4E2D3}"/>
    <cellStyle name="Normal 3 37 6 4 12" xfId="12878" xr:uid="{08820FF7-16AE-4FEA-888E-5C9A975727F0}"/>
    <cellStyle name="Normal 3 37 6 4 2" xfId="12446" xr:uid="{7E89660E-ED7C-4EC0-AB58-54AFECB4EE1A}"/>
    <cellStyle name="Normal 3 37 6 4 2 2" xfId="25559" xr:uid="{429FE223-BD69-4B76-905F-AF8C4167B271}"/>
    <cellStyle name="Normal 3 37 6 4 2 2 2" xfId="40920" xr:uid="{3A07191A-8FAC-47F9-AB72-CD633D1883C2}"/>
    <cellStyle name="Normal 3 37 6 4 2 3" xfId="18030" xr:uid="{352AF4D3-FC91-402D-A0BD-002059537728}"/>
    <cellStyle name="Normal 3 37 6 4 2 3 2" xfId="33672" xr:uid="{853F5219-43BD-41DE-9286-D02D1DCD8C36}"/>
    <cellStyle name="Normal 3 37 6 4 2 4" xfId="29667" xr:uid="{DE4DADFD-1833-4B27-8292-CA87FD7AE4E3}"/>
    <cellStyle name="Normal 3 37 6 4 2 5" xfId="13310" xr:uid="{9161B03C-A862-4CA0-BA6F-95BEB8A7ED5C}"/>
    <cellStyle name="Normal 3 37 6 4 3" xfId="18875" xr:uid="{62D0B927-F94B-4ED7-8182-96E8F2CD47CD}"/>
    <cellStyle name="Normal 3 37 6 4 3 2" xfId="26401" xr:uid="{A029D767-18B9-4955-83E1-EC320B819B6F}"/>
    <cellStyle name="Normal 3 37 6 4 3 2 2" xfId="41762" xr:uid="{D8BA2F3B-947E-4D32-B6C6-64041E251A60}"/>
    <cellStyle name="Normal 3 37 6 4 3 3" xfId="34514" xr:uid="{AD3BFEC7-5017-4DE9-BC3E-A7BA4050DA5D}"/>
    <cellStyle name="Normal 3 37 6 4 4" xfId="19717" xr:uid="{ACE1DE17-6980-4384-A0F8-FAFB32B1DF22}"/>
    <cellStyle name="Normal 3 37 6 4 4 2" xfId="27234" xr:uid="{6B05D2FF-BA75-47FD-9252-5228AC808E9F}"/>
    <cellStyle name="Normal 3 37 6 4 4 2 2" xfId="42595" xr:uid="{AED1BDEF-35C3-4526-9600-CB75A2F1852B}"/>
    <cellStyle name="Normal 3 37 6 4 4 3" xfId="35347" xr:uid="{4ABE705D-D0C4-4B90-AD9D-4F5D379E0747}"/>
    <cellStyle name="Normal 3 37 6 4 5" xfId="14977" xr:uid="{81FC6EEA-76E0-4DF2-B5D3-A9CA4392C674}"/>
    <cellStyle name="Normal 3 37 6 4 5 2" xfId="22669" xr:uid="{843D1888-E6AC-441E-B6D5-3F69F847157B}"/>
    <cellStyle name="Normal 3 37 6 4 5 2 2" xfId="38030" xr:uid="{8BC5B6AE-2973-448F-9144-2C0B40DFEAD0}"/>
    <cellStyle name="Normal 3 37 6 4 5 3" xfId="30782" xr:uid="{4057AAF4-9F8D-44B2-AF35-E3DC2C2ABD53}"/>
    <cellStyle name="Normal 3 37 6 4 6" xfId="17059" xr:uid="{D12DA8E9-6ED4-4A7D-8997-9472CC72B147}"/>
    <cellStyle name="Normal 3 37 6 4 6 2" xfId="24600" xr:uid="{4009243C-374B-4B20-A1D8-FFF23F37FF8D}"/>
    <cellStyle name="Normal 3 37 6 4 6 2 2" xfId="39961" xr:uid="{8ACC1FC7-DC4B-485F-89CF-62EE256F5F19}"/>
    <cellStyle name="Normal 3 37 6 4 6 3" xfId="32713" xr:uid="{E9DC87F5-9D0C-4CDE-AD05-0BE9544F4F36}"/>
    <cellStyle name="Normal 3 37 6 4 7" xfId="16820" xr:uid="{F0FAD572-1F3C-4331-B912-871543D2A6C5}"/>
    <cellStyle name="Normal 3 37 6 4 7 2" xfId="24372" xr:uid="{A4271B44-801D-44E0-9B66-FBFCB1AB5FFD}"/>
    <cellStyle name="Normal 3 37 6 4 7 2 2" xfId="39733" xr:uid="{7699D34D-5919-4E91-8C3E-397370BF3C50}"/>
    <cellStyle name="Normal 3 37 6 4 7 3" xfId="32485" xr:uid="{74EFC0EA-E0DC-4493-84E4-2191A75DC2B8}"/>
    <cellStyle name="Normal 3 37 6 4 8" xfId="20139" xr:uid="{0EF49C50-3411-45E8-A785-CB92A7488337}"/>
    <cellStyle name="Normal 3 37 6 4 8 2" xfId="27613" xr:uid="{C0D3889D-90B6-4634-B34C-394A6A46A442}"/>
    <cellStyle name="Normal 3 37 6 4 8 2 2" xfId="42974" xr:uid="{5C3DB394-F437-4426-960F-A85591F24057}"/>
    <cellStyle name="Normal 3 37 6 4 8 3" xfId="35726" xr:uid="{68E4A814-8F5D-4FEB-A93A-6B8E944418B9}"/>
    <cellStyle name="Normal 3 37 6 4 9" xfId="22403" xr:uid="{7B93C667-1C22-433B-8E50-A053840EB8F0}"/>
    <cellStyle name="Normal 3 37 6 4 9 2" xfId="37764" xr:uid="{316969BD-5361-4DEF-BE8B-07C5565FE6FA}"/>
    <cellStyle name="Normal 3 37 6 5" xfId="8806" xr:uid="{CE59D41D-6435-42B7-A28F-98846AF2E9DE}"/>
    <cellStyle name="Normal 3 37 6 5 10" xfId="14654" xr:uid="{66476020-7D0F-402B-9729-3AB00766F9A3}"/>
    <cellStyle name="Normal 3 37 6 5 10 2" xfId="30540" xr:uid="{7A5A000A-3C2F-466B-B91A-D2712F3BE243}"/>
    <cellStyle name="Normal 3 37 6 5 11" xfId="29130" xr:uid="{614D8C83-58D8-481A-A88A-E25E74870113}"/>
    <cellStyle name="Normal 3 37 6 5 12" xfId="12771" xr:uid="{6E9E85D5-2068-4981-9CE3-F37C5738995C}"/>
    <cellStyle name="Normal 3 37 6 5 2" xfId="12339" xr:uid="{3671195B-18ED-42FD-B4DF-E9635885C8B5}"/>
    <cellStyle name="Normal 3 37 6 5 2 2" xfId="25584" xr:uid="{E62245F7-228F-4526-AD85-1FAEF13E7BE1}"/>
    <cellStyle name="Normal 3 37 6 5 2 2 2" xfId="40945" xr:uid="{1E520ED8-2758-4F7E-9624-2946E5E202D7}"/>
    <cellStyle name="Normal 3 37 6 5 2 3" xfId="18055" xr:uid="{1C847C85-2BC5-4DAD-9399-D8DE371FFDF2}"/>
    <cellStyle name="Normal 3 37 6 5 2 3 2" xfId="33697" xr:uid="{CF44620C-37F1-41BE-8C75-9E35CBC9768D}"/>
    <cellStyle name="Normal 3 37 6 5 2 4" xfId="29560" xr:uid="{6781A125-1BDA-4E13-8FD8-71D90E41C062}"/>
    <cellStyle name="Normal 3 37 6 5 2 5" xfId="13203" xr:uid="{C0050DA2-4E3F-424D-B912-F98A50EA2E47}"/>
    <cellStyle name="Normal 3 37 6 5 3" xfId="18900" xr:uid="{F339F170-D602-4C12-8C78-207B48B40727}"/>
    <cellStyle name="Normal 3 37 6 5 3 2" xfId="26426" xr:uid="{EE0CD1E8-9B2D-4975-A85B-0B257FB1C189}"/>
    <cellStyle name="Normal 3 37 6 5 3 2 2" xfId="41787" xr:uid="{FCF3E0FF-8B28-4565-A75E-B4768D86F074}"/>
    <cellStyle name="Normal 3 37 6 5 3 3" xfId="34539" xr:uid="{7CB6744C-3C05-4C46-B4BB-5D821EE0BCB2}"/>
    <cellStyle name="Normal 3 37 6 5 4" xfId="19742" xr:uid="{D7534FA4-C227-48F2-91D1-62AA23E2E557}"/>
    <cellStyle name="Normal 3 37 6 5 4 2" xfId="27259" xr:uid="{17607D81-41B2-4320-AD19-3A26676FBA26}"/>
    <cellStyle name="Normal 3 37 6 5 4 2 2" xfId="42620" xr:uid="{10C1BED9-683E-44F3-B7F2-C5BD03C840FD}"/>
    <cellStyle name="Normal 3 37 6 5 4 3" xfId="35372" xr:uid="{488C01DA-02DB-4356-9CC2-DC52CB874C6D}"/>
    <cellStyle name="Normal 3 37 6 5 5" xfId="18329" xr:uid="{93379189-A6BF-447F-A5FF-C70BB461CB5B}"/>
    <cellStyle name="Normal 3 37 6 5 5 2" xfId="25857" xr:uid="{A4141EE6-3084-499F-95AC-8FEAD95FB860}"/>
    <cellStyle name="Normal 3 37 6 5 5 2 2" xfId="41218" xr:uid="{D8C8DAD3-DF0F-4968-B718-196CB28FB4BA}"/>
    <cellStyle name="Normal 3 37 6 5 5 3" xfId="33970" xr:uid="{7FF0255C-5278-4277-9185-757A0B05168A}"/>
    <cellStyle name="Normal 3 37 6 5 6" xfId="20428" xr:uid="{E5BBB4E0-BF45-41F1-87DB-D5EF7B537068}"/>
    <cellStyle name="Normal 3 37 6 5 6 2" xfId="27867" xr:uid="{28ED315B-9C55-4F95-88E8-4B9673F1E8AC}"/>
    <cellStyle name="Normal 3 37 6 5 6 2 2" xfId="43228" xr:uid="{E3679822-DE9C-4954-AF3C-9C4793790587}"/>
    <cellStyle name="Normal 3 37 6 5 6 3" xfId="35980" xr:uid="{9E2EE399-5C59-4627-A6C4-54681BE65F4B}"/>
    <cellStyle name="Normal 3 37 6 5 7" xfId="20886" xr:uid="{4BCAA9C6-7A8A-4C0C-B855-FA52995DC21D}"/>
    <cellStyle name="Normal 3 37 6 5 7 2" xfId="28265" xr:uid="{801D2FEC-1BE3-4F34-A708-67BAC05BA3BA}"/>
    <cellStyle name="Normal 3 37 6 5 7 2 2" xfId="43626" xr:uid="{12E34830-DC59-4FE6-AE97-7B2309EA9473}"/>
    <cellStyle name="Normal 3 37 6 5 7 3" xfId="36378" xr:uid="{C7A3AA42-5D31-49AE-AB46-C23C4E737283}"/>
    <cellStyle name="Normal 3 37 6 5 8" xfId="21248" xr:uid="{B0FA9CE2-F3C4-4690-B8F0-6EDE0228F22A}"/>
    <cellStyle name="Normal 3 37 6 5 8 2" xfId="28573" xr:uid="{366650E0-F463-4300-9DA4-8451A57B037D}"/>
    <cellStyle name="Normal 3 37 6 5 8 2 2" xfId="43934" xr:uid="{59E0FDCF-683A-41D5-8F66-F82AFA6CA6F0}"/>
    <cellStyle name="Normal 3 37 6 5 8 3" xfId="36686" xr:uid="{2BDF419D-7FA6-4688-8D84-84417B6DF0F7}"/>
    <cellStyle name="Normal 3 37 6 5 9" xfId="22428" xr:uid="{D2733C0E-246D-41E9-A8E5-B5CBFF3DD534}"/>
    <cellStyle name="Normal 3 37 6 5 9 2" xfId="37789" xr:uid="{8B6BD3B6-F186-48B1-BD7E-D2C7EC438653}"/>
    <cellStyle name="Normal 3 37 6 6" xfId="9089" xr:uid="{DFC7C98C-90E1-4CE6-8453-9D8AC54BCD51}"/>
    <cellStyle name="Normal 3 37 6 6 10" xfId="14717" xr:uid="{2C13135C-54DA-408F-950E-983D91401E7E}"/>
    <cellStyle name="Normal 3 37 6 6 10 2" xfId="30601" xr:uid="{3624D221-9632-4AE8-89E0-890C17474234}"/>
    <cellStyle name="Normal 3 37 6 6 11" xfId="29165" xr:uid="{5507333D-4760-41E8-A125-B17A9B23427A}"/>
    <cellStyle name="Normal 3 37 6 6 12" xfId="12806" xr:uid="{1BB7000B-227E-4243-910A-454A2AA0E5D4}"/>
    <cellStyle name="Normal 3 37 6 6 2" xfId="12374" xr:uid="{3B675384-8C97-437C-A536-741B7225AD4E}"/>
    <cellStyle name="Normal 3 37 6 6 2 2" xfId="25646" xr:uid="{BF8A2F97-C1F1-4401-B556-B1BD0AA19FEF}"/>
    <cellStyle name="Normal 3 37 6 6 2 2 2" xfId="41007" xr:uid="{B0B5D5B3-FDCB-443B-8333-FEAD3A7F2F94}"/>
    <cellStyle name="Normal 3 37 6 6 2 3" xfId="18117" xr:uid="{A94B9ADB-34FD-47EF-89F0-D18A1EAF0A53}"/>
    <cellStyle name="Normal 3 37 6 6 2 3 2" xfId="33759" xr:uid="{BF1458CD-38B0-45AF-A4F0-655B4F94549F}"/>
    <cellStyle name="Normal 3 37 6 6 2 4" xfId="29595" xr:uid="{9DB67BB8-1890-476C-9E27-D1E26F0B0303}"/>
    <cellStyle name="Normal 3 37 6 6 2 5" xfId="13238" xr:uid="{32BA56B2-8A49-4AAA-A48D-B255DE68E656}"/>
    <cellStyle name="Normal 3 37 6 6 3" xfId="18962" xr:uid="{E6CA53BC-AA25-45CC-86BC-22957E1009D3}"/>
    <cellStyle name="Normal 3 37 6 6 3 2" xfId="26488" xr:uid="{52943DB5-D001-455C-ABA1-40058FBAB054}"/>
    <cellStyle name="Normal 3 37 6 6 3 2 2" xfId="41849" xr:uid="{AC7B662E-B78E-4F26-BDAF-A32BF53EAE9A}"/>
    <cellStyle name="Normal 3 37 6 6 3 3" xfId="34601" xr:uid="{966E978F-1A37-46E4-BC73-B715DBE9AA21}"/>
    <cellStyle name="Normal 3 37 6 6 4" xfId="19804" xr:uid="{2EF45F9F-839A-4821-91B9-EC928C0A9128}"/>
    <cellStyle name="Normal 3 37 6 6 4 2" xfId="27321" xr:uid="{E6C71F3D-3388-4F00-8369-CFCC37002544}"/>
    <cellStyle name="Normal 3 37 6 6 4 2 2" xfId="42682" xr:uid="{B8C4643F-9834-4472-A56E-28FBEB6CE294}"/>
    <cellStyle name="Normal 3 37 6 6 4 3" xfId="35434" xr:uid="{6EB485B2-C927-4636-A084-64101F16D681}"/>
    <cellStyle name="Normal 3 37 6 6 5" xfId="16506" xr:uid="{31ECA2AE-1F9B-4534-A274-A215EDFD40E1}"/>
    <cellStyle name="Normal 3 37 6 6 5 2" xfId="24080" xr:uid="{7B3D0B91-8A7D-46EE-A18B-B6B2CCE47FEE}"/>
    <cellStyle name="Normal 3 37 6 6 5 2 2" xfId="39441" xr:uid="{E9C170E8-8FDD-4EEA-A004-BA096107F7B9}"/>
    <cellStyle name="Normal 3 37 6 6 5 3" xfId="32193" xr:uid="{831F2AFB-0526-4147-BB87-07AC9D9B36F9}"/>
    <cellStyle name="Normal 3 37 6 6 6" xfId="20785" xr:uid="{790931F7-D8F2-4024-8BC7-6074989A6538}"/>
    <cellStyle name="Normal 3 37 6 6 6 2" xfId="28179" xr:uid="{859F2317-936A-4434-9209-5C835DE90386}"/>
    <cellStyle name="Normal 3 37 6 6 6 2 2" xfId="43540" xr:uid="{A093AF97-F3D9-498E-A7AE-59238B1A74B5}"/>
    <cellStyle name="Normal 3 37 6 6 6 3" xfId="36292" xr:uid="{F65B80AE-71BD-4765-96F8-E4813D9F7504}"/>
    <cellStyle name="Normal 3 37 6 6 7" xfId="21169" xr:uid="{15660D87-6AD0-4762-9242-26744AE889F0}"/>
    <cellStyle name="Normal 3 37 6 6 7 2" xfId="28506" xr:uid="{BEDD4F2B-6916-48C4-A80F-ED1D35B52853}"/>
    <cellStyle name="Normal 3 37 6 6 7 2 2" xfId="43867" xr:uid="{7CBFD416-5954-4AE0-A7B1-BF443D761B75}"/>
    <cellStyle name="Normal 3 37 6 6 7 3" xfId="36619" xr:uid="{6DCB5B10-1F56-49F7-AB1E-22E03785ABF8}"/>
    <cellStyle name="Normal 3 37 6 6 8" xfId="21449" xr:uid="{F4B29495-C804-46FE-83FA-0E8024FC2FB0}"/>
    <cellStyle name="Normal 3 37 6 6 8 2" xfId="28734" xr:uid="{9893368E-0ECD-49CF-A97B-3752CC9F7A51}"/>
    <cellStyle name="Normal 3 37 6 6 8 2 2" xfId="44095" xr:uid="{F4ECFE22-F9D6-4BC5-B29B-DE1745118EE8}"/>
    <cellStyle name="Normal 3 37 6 6 8 3" xfId="36847" xr:uid="{1EFEB962-4CE1-4D13-9DF1-689CF6793BC1}"/>
    <cellStyle name="Normal 3 37 6 6 9" xfId="22489" xr:uid="{1AD08339-10B9-4432-99DB-3F14A3F813B3}"/>
    <cellStyle name="Normal 3 37 6 6 9 2" xfId="37850" xr:uid="{1EBC29C0-5C5E-4821-AE35-FC68217DC6BA}"/>
    <cellStyle name="Normal 3 37 6 7" xfId="9516" xr:uid="{D60507A8-B611-4937-ABA0-D29D76729966}"/>
    <cellStyle name="Normal 3 37 6 7 2" xfId="12393" xr:uid="{5B02DCB7-FA62-4907-8C60-B712C30923E7}"/>
    <cellStyle name="Normal 3 37 6 7 2 2" xfId="24527" xr:uid="{288A5E6B-15A1-4B19-937E-861DFC8AC467}"/>
    <cellStyle name="Normal 3 37 6 7 2 2 2" xfId="39888" xr:uid="{9C94A6FA-56CE-4FD4-A1CB-47929E7B17D1}"/>
    <cellStyle name="Normal 3 37 6 7 2 3" xfId="29614" xr:uid="{D4B8419D-D847-4248-A964-3659AEB15651}"/>
    <cellStyle name="Normal 3 37 6 7 2 4" xfId="13257" xr:uid="{EB2FEB91-94A7-4CF0-B67E-1D9623ED5F77}"/>
    <cellStyle name="Normal 3 37 6 7 3" xfId="16984" xr:uid="{611D0AB9-3A09-4E16-82ED-89F878F10D4F}"/>
    <cellStyle name="Normal 3 37 6 7 3 2" xfId="32640" xr:uid="{C634B543-1C84-4406-8F41-AF815DA48880}"/>
    <cellStyle name="Normal 3 37 6 7 4" xfId="29184" xr:uid="{6D66A535-61DE-4075-A859-B9C88B9ED86A}"/>
    <cellStyle name="Normal 3 37 6 7 5" xfId="12825" xr:uid="{B0FBC5C9-C3F8-4A9E-853B-A4AB2AE1EAD0}"/>
    <cellStyle name="Normal 3 37 6 8" xfId="9021" xr:uid="{07F188CA-C774-41D1-BEC7-B765A0B0F3F4}"/>
    <cellStyle name="Normal 3 37 6 8 2" xfId="12363" xr:uid="{A79125C6-48FE-4842-954B-B4FB00AB616E}"/>
    <cellStyle name="Normal 3 37 6 8 2 2" xfId="22739" xr:uid="{8E0F2D59-AFD9-4E4C-BC71-326B78C6F515}"/>
    <cellStyle name="Normal 3 37 6 8 2 2 2" xfId="38100" xr:uid="{6056BB31-C2DF-4814-B05D-55DFEFCBC727}"/>
    <cellStyle name="Normal 3 37 6 8 2 3" xfId="29584" xr:uid="{23B0A6B1-64F3-43B5-B473-FBE591EF4D4A}"/>
    <cellStyle name="Normal 3 37 6 8 2 4" xfId="13227" xr:uid="{84F6893E-CC18-483A-B7DA-48541E8CF9FF}"/>
    <cellStyle name="Normal 3 37 6 8 3" xfId="15051" xr:uid="{74939CD5-F04A-4EAC-A8CA-4EF430A6A070}"/>
    <cellStyle name="Normal 3 37 6 8 3 2" xfId="30852" xr:uid="{FCAF0D72-935E-4C55-BC41-4AD906173A95}"/>
    <cellStyle name="Normal 3 37 6 8 4" xfId="29154" xr:uid="{E2662BF3-986A-417C-B325-C01CFDC669A9}"/>
    <cellStyle name="Normal 3 37 6 8 5" xfId="12795" xr:uid="{DBFD535F-F64F-4840-A9EF-4E63EF574A8C}"/>
    <cellStyle name="Normal 3 37 6 9" xfId="8555" xr:uid="{6F60C3E7-6F9F-413F-A3BE-01819D3A8ADF}"/>
    <cellStyle name="Normal 3 37 6 9 2" xfId="12330" xr:uid="{C738E970-369D-4C0D-B8BE-BD427E7EBF39}"/>
    <cellStyle name="Normal 3 37 6 9 2 2" xfId="24353" xr:uid="{30A75689-4F18-469E-A0F4-BE6F487453A9}"/>
    <cellStyle name="Normal 3 37 6 9 2 2 2" xfId="39714" xr:uid="{CE5D644C-B2F5-4DA8-ADA1-119DAF567294}"/>
    <cellStyle name="Normal 3 37 6 9 2 3" xfId="29551" xr:uid="{216DB060-B337-47F4-A88C-ADD0A6E8B19D}"/>
    <cellStyle name="Normal 3 37 6 9 2 4" xfId="13194" xr:uid="{9F363838-0DE9-4701-B25A-2E58143B8224}"/>
    <cellStyle name="Normal 3 37 6 9 3" xfId="16798" xr:uid="{D932762D-EAEC-4BBB-BB45-8528292C958E}"/>
    <cellStyle name="Normal 3 37 6 9 3 2" xfId="32466" xr:uid="{95EBB470-48E6-47E2-8CBD-823510531EDC}"/>
    <cellStyle name="Normal 3 37 6 9 4" xfId="29121" xr:uid="{39126913-2CC8-433C-8A10-E2BAF91D5E4C}"/>
    <cellStyle name="Normal 3 37 6 9 5" xfId="12762" xr:uid="{3060E066-7F84-4582-9B51-32D1CD4C1BCB}"/>
    <cellStyle name="Normal 3 37 7" xfId="6378" xr:uid="{F4308CF5-43C7-454C-8140-15C22D60113F}"/>
    <cellStyle name="Normal 3 37 7 10" xfId="8924" xr:uid="{662480E5-49D2-4C09-90F3-E4586D7DCC4F}"/>
    <cellStyle name="Normal 3 37 7 10 2" xfId="12350" xr:uid="{5BC942F7-63CE-4AE0-86BA-BD98F81FB250}"/>
    <cellStyle name="Normal 3 37 7 10 2 2" xfId="27718" xr:uid="{07A21DEB-44E3-47D5-A1F9-2FF5ADD87EE0}"/>
    <cellStyle name="Normal 3 37 7 10 2 2 2" xfId="43079" xr:uid="{69E5D5F1-6D11-4D82-B9CD-FFFEC8F32012}"/>
    <cellStyle name="Normal 3 37 7 10 2 3" xfId="29571" xr:uid="{AB89BA5D-943A-41DD-8C10-7C9609473EC9}"/>
    <cellStyle name="Normal 3 37 7 10 2 4" xfId="13214" xr:uid="{A705BD29-51C3-44B4-9078-5D2174B3106E}"/>
    <cellStyle name="Normal 3 37 7 10 3" xfId="20257" xr:uid="{05BA3AC6-D26D-4528-9902-04A777642E51}"/>
    <cellStyle name="Normal 3 37 7 10 3 2" xfId="35831" xr:uid="{39B39E8A-76FF-4F48-84DD-B122B19DEDD1}"/>
    <cellStyle name="Normal 3 37 7 10 4" xfId="29141" xr:uid="{19C28DD3-3A82-4A2F-B427-7D5FB5F264CC}"/>
    <cellStyle name="Normal 3 37 7 10 5" xfId="12782" xr:uid="{7DECE031-C7C7-44D5-AFC4-3859ABAA383D}"/>
    <cellStyle name="Normal 3 37 7 11" xfId="8705" xr:uid="{91644555-1748-4689-A4A2-5DF4D319DE96}"/>
    <cellStyle name="Normal 3 37 7 11 2" xfId="12334" xr:uid="{62096B18-AB84-4743-92C5-61C4CE3F4743}"/>
    <cellStyle name="Normal 3 37 7 11 2 2" xfId="27558" xr:uid="{CDA355AC-C91D-479C-B247-2C311D138FB0}"/>
    <cellStyle name="Normal 3 37 7 11 2 2 2" xfId="42919" xr:uid="{A0FFB904-61B0-43C5-8673-3DB80D6C4CFE}"/>
    <cellStyle name="Normal 3 37 7 11 2 3" xfId="29555" xr:uid="{4E896442-175C-467F-A57F-56BFCA1D308B}"/>
    <cellStyle name="Normal 3 37 7 11 2 4" xfId="13198" xr:uid="{A374C2FA-3C8F-4DDD-8B00-228B3A3E943D}"/>
    <cellStyle name="Normal 3 37 7 11 3" xfId="20079" xr:uid="{BDA7C8E8-7128-43EC-B9B2-998621D448BC}"/>
    <cellStyle name="Normal 3 37 7 11 3 2" xfId="35671" xr:uid="{B3E2B393-21F6-4FE8-9496-3E18BD5E5F2F}"/>
    <cellStyle name="Normal 3 37 7 11 4" xfId="29125" xr:uid="{23AEF7AB-CE60-4F3C-B882-A35785E6E4BF}"/>
    <cellStyle name="Normal 3 37 7 11 5" xfId="12766" xr:uid="{517D02BB-3B9E-42D4-921B-D94122C88959}"/>
    <cellStyle name="Normal 3 37 7 12" xfId="11407" xr:uid="{25934A46-97C1-4AEB-84E2-81E2CD3E0A84}"/>
    <cellStyle name="Normal 3 37 7 12 2" xfId="12488" xr:uid="{971184AD-708D-452B-B768-FD1A5B445316}"/>
    <cellStyle name="Normal 3 37 7 12 2 2" xfId="28035" xr:uid="{F4C0189D-4213-4E5E-B146-44127DD0A492}"/>
    <cellStyle name="Normal 3 37 7 12 2 2 2" xfId="43396" xr:uid="{B18ED181-87E8-42A3-B7A3-4E7E87538033}"/>
    <cellStyle name="Normal 3 37 7 12 2 3" xfId="29709" xr:uid="{18A364A6-0CB6-4A52-93AE-EDBA4C874004}"/>
    <cellStyle name="Normal 3 37 7 12 2 4" xfId="13352" xr:uid="{EC1F36A6-0B78-43D0-9AFD-816DDD13EB59}"/>
    <cellStyle name="Normal 3 37 7 12 3" xfId="20618" xr:uid="{636AAD15-1BF5-481E-B552-5AE7AC820FED}"/>
    <cellStyle name="Normal 3 37 7 12 3 2" xfId="36148" xr:uid="{7B993E04-CA41-442F-A96C-FE82E5763481}"/>
    <cellStyle name="Normal 3 37 7 12 4" xfId="29279" xr:uid="{2CCD68B6-0CE6-41FC-BD5E-6F757F69ED97}"/>
    <cellStyle name="Normal 3 37 7 12 5" xfId="12920" xr:uid="{6287849B-AB90-4479-8BB4-BDF210E4F1BE}"/>
    <cellStyle name="Normal 3 37 7 13" xfId="8727" xr:uid="{876B6CA3-894C-4ECE-835F-07A78A43A0E7}"/>
    <cellStyle name="Normal 3 37 7 13 2" xfId="12335" xr:uid="{0E3C914B-13B1-455E-AE4A-8901A60F22FD}"/>
    <cellStyle name="Normal 3 37 7 13 2 2" xfId="28401" xr:uid="{D75006F4-7F83-4F8C-A8D9-006988C8EEFC}"/>
    <cellStyle name="Normal 3 37 7 13 2 2 2" xfId="43762" xr:uid="{A1AE020E-0E60-4817-BE0B-0E503B541328}"/>
    <cellStyle name="Normal 3 37 7 13 2 3" xfId="29556" xr:uid="{190DBE5C-C89E-447C-A3EF-DFED54771AD8}"/>
    <cellStyle name="Normal 3 37 7 13 2 4" xfId="13199" xr:uid="{2866CCBD-0A86-4FB6-A21E-001F4B4B8CAA}"/>
    <cellStyle name="Normal 3 37 7 13 3" xfId="21043" xr:uid="{02D0B170-5101-4B3D-BC92-6385683A3C0E}"/>
    <cellStyle name="Normal 3 37 7 13 3 2" xfId="36514" xr:uid="{8F84B44B-8851-4F66-9ACE-49F4072C3269}"/>
    <cellStyle name="Normal 3 37 7 13 4" xfId="29126" xr:uid="{14F6837B-FD75-4EE3-9CD3-391F7F654CA5}"/>
    <cellStyle name="Normal 3 37 7 13 5" xfId="12767" xr:uid="{C2EE9CF0-68E8-4E1F-BF99-EA67057D6E19}"/>
    <cellStyle name="Normal 3 37 7 14" xfId="21691" xr:uid="{A541CCB3-9CE6-48F5-AA7D-45DB38D5DA22}"/>
    <cellStyle name="Normal 3 37 7 14 2" xfId="37052" xr:uid="{CE6F26EA-9CBF-4B8E-B094-94C596584846}"/>
    <cellStyle name="Normal 3 37 7 15" xfId="13505" xr:uid="{74BAE944-9281-4BDF-9CDC-1A1B2240ECF3}"/>
    <cellStyle name="Normal 3 37 7 15 2" xfId="29803" xr:uid="{C699036E-1972-468E-84A9-C21BAF24ED38}"/>
    <cellStyle name="Normal 3 37 7 2" xfId="8495" xr:uid="{BD3AD66F-2AB8-4537-9744-26A051DF1C65}"/>
    <cellStyle name="Normal 3 37 7 2 10" xfId="8827" xr:uid="{7BD994E8-6A6F-4A07-9DE2-E034BD825E39}"/>
    <cellStyle name="Normal 3 37 7 2 11" xfId="9175" xr:uid="{F7345167-357E-4C82-A9ED-155EA6EDDB34}"/>
    <cellStyle name="Normal 3 37 7 2 12" xfId="9586" xr:uid="{2A5B5DBA-6768-4418-8927-2CECD9084D22}"/>
    <cellStyle name="Normal 3 37 7 2 13" xfId="12271" xr:uid="{1D935C9C-C439-4726-8243-158E4FB17E0B}"/>
    <cellStyle name="Normal 3 37 7 2 13 2" xfId="29492" xr:uid="{6AF4A14C-43C6-44C1-A137-00A1E818C20F}"/>
    <cellStyle name="Normal 3 37 7 2 13 3" xfId="13135" xr:uid="{011783F6-B101-489B-BB25-D005451BD7EC}"/>
    <cellStyle name="Normal 3 37 7 2 14" xfId="14440" xr:uid="{FEAF054E-E3BB-478A-87DA-F8009B8A7D55}"/>
    <cellStyle name="Normal 3 37 7 2 14 2" xfId="30346" xr:uid="{151485BC-6B7D-4870-9C78-4E51964156AE}"/>
    <cellStyle name="Normal 3 37 7 2 15" xfId="29062" xr:uid="{CB02E29C-3923-470C-A475-182F40DEAC14}"/>
    <cellStyle name="Normal 3 37 7 2 16" xfId="12703" xr:uid="{7ACED0A8-02F9-4C1E-B67F-503EA8F85F33}"/>
    <cellStyle name="Normal 3 37 7 2 2" xfId="9744" xr:uid="{A4BFDBF2-E407-4C7E-BE62-F70BF47DD7F9}"/>
    <cellStyle name="Normal 3 37 7 2 2 10" xfId="11641" xr:uid="{DCDFEFEF-79E2-44D5-B3EC-7E0AF2F9BA08}"/>
    <cellStyle name="Normal 3 37 7 2 2 10 2" xfId="12494" xr:uid="{5529FEB0-6955-4F4D-9CBB-DC2FD9ED57F5}"/>
    <cellStyle name="Normal 3 37 7 2 2 10 2 2" xfId="29715" xr:uid="{72006A5E-FDFD-4F47-9B5E-1BB8693A6484}"/>
    <cellStyle name="Normal 3 37 7 2 2 10 2 3" xfId="13358" xr:uid="{A9B27DDA-D115-46E9-8340-FB68F91CBFA5}"/>
    <cellStyle name="Normal 3 37 7 2 2 10 3" xfId="29285" xr:uid="{B48F212D-6CB9-48B6-8ACD-3CFCDF40E46B}"/>
    <cellStyle name="Normal 3 37 7 2 2 10 4" xfId="12926" xr:uid="{D2AB1258-953A-4586-8861-0F8D345C4E2B}"/>
    <cellStyle name="Normal 3 37 7 2 2 11" xfId="11699" xr:uid="{FDDD1E42-E208-4E57-8BBA-A55F609DFC75}"/>
    <cellStyle name="Normal 3 37 7 2 2 11 2" xfId="12496" xr:uid="{9F3A5A44-6731-46CB-BE45-BA8E81A80F89}"/>
    <cellStyle name="Normal 3 37 7 2 2 11 2 2" xfId="29717" xr:uid="{AE803432-93E4-4898-94A2-8E496FC7B24B}"/>
    <cellStyle name="Normal 3 37 7 2 2 11 2 3" xfId="13360" xr:uid="{7BE10522-93FB-46AD-AE45-0EE60A017ECE}"/>
    <cellStyle name="Normal 3 37 7 2 2 11 3" xfId="29287" xr:uid="{9FF2074A-FC9B-49D1-ABB8-4B2A238EFF1D}"/>
    <cellStyle name="Normal 3 37 7 2 2 11 4" xfId="12928" xr:uid="{C65C6DC9-C41B-4399-A0CA-F0067EF52435}"/>
    <cellStyle name="Normal 3 37 7 2 2 12" xfId="11755" xr:uid="{D414FECA-5408-42AD-A313-25B8434D2AE7}"/>
    <cellStyle name="Normal 3 37 7 2 2 12 2" xfId="12498" xr:uid="{9326524E-5C18-45B0-AE55-5F89D49DBF31}"/>
    <cellStyle name="Normal 3 37 7 2 2 12 2 2" xfId="29719" xr:uid="{E729F297-55ED-4023-A69E-C6D25BE91AB8}"/>
    <cellStyle name="Normal 3 37 7 2 2 12 2 3" xfId="13362" xr:uid="{D094EBD3-77D7-4C92-B0B3-4DDA64523A90}"/>
    <cellStyle name="Normal 3 37 7 2 2 12 3" xfId="29289" xr:uid="{2D4A0D66-F27B-4393-9705-99EF27CECCA4}"/>
    <cellStyle name="Normal 3 37 7 2 2 12 4" xfId="12930" xr:uid="{747F7ADF-573C-4E6B-92B7-6A28AA58EE04}"/>
    <cellStyle name="Normal 3 37 7 2 2 13" xfId="17848" xr:uid="{D98E701F-AAF1-4081-ADA5-12E321DA74ED}"/>
    <cellStyle name="Normal 3 37 7 2 2 13 2" xfId="33490" xr:uid="{8790FF0F-D4C1-402E-B06D-76EDA816D655}"/>
    <cellStyle name="Normal 3 37 7 2 2 2" xfId="10013" xr:uid="{4BA4800F-6BCB-42F6-BE1A-FA3FE211D113}"/>
    <cellStyle name="Normal 3 37 7 2 2 2 2" xfId="12447" xr:uid="{D026674D-83E6-4E4C-8E57-011CAE990295}"/>
    <cellStyle name="Normal 3 37 7 2 2 2 2 2" xfId="29668" xr:uid="{54DD2D1E-A3DA-4FDB-8122-F4841A008CB7}"/>
    <cellStyle name="Normal 3 37 7 2 2 2 2 3" xfId="13311" xr:uid="{B5D42EDE-45EB-4BA2-85D4-2BD7AE2B89D2}"/>
    <cellStyle name="Normal 3 37 7 2 2 2 3" xfId="25377" xr:uid="{8CA9A369-BBB1-4AE4-9FA4-017E407B8139}"/>
    <cellStyle name="Normal 3 37 7 2 2 2 3 2" xfId="40738" xr:uid="{C836845F-E781-4F4B-B739-C87951D008EA}"/>
    <cellStyle name="Normal 3 37 7 2 2 2 4" xfId="29238" xr:uid="{21281046-60F5-4FB2-A886-79285BFC5F96}"/>
    <cellStyle name="Normal 3 37 7 2 2 2 5" xfId="12879" xr:uid="{053BF5C9-B8B5-48D7-800A-F138DA6B8FD5}"/>
    <cellStyle name="Normal 3 37 7 2 2 3" xfId="11409" xr:uid="{F5D16B5D-0C72-4636-8B0C-0B1B8DB419ED}"/>
    <cellStyle name="Normal 3 37 7 2 2 3 2" xfId="12489" xr:uid="{28B02DA8-C0CB-45F7-99FC-08CE36B883C5}"/>
    <cellStyle name="Normal 3 37 7 2 2 3 2 2" xfId="29710" xr:uid="{8AF67DB7-46CD-45BE-AA71-4351C500E635}"/>
    <cellStyle name="Normal 3 37 7 2 2 3 2 3" xfId="13353" xr:uid="{BB1CBEA2-C94D-4DE8-9FEA-1F45D503D4C9}"/>
    <cellStyle name="Normal 3 37 7 2 2 3 3" xfId="29280" xr:uid="{6E7C518B-0795-44E4-B52C-8A66C1ECA75E}"/>
    <cellStyle name="Normal 3 37 7 2 2 3 4" xfId="12921" xr:uid="{66078F6A-E433-49DA-BF68-7AFB5A7920EA}"/>
    <cellStyle name="Normal 3 37 7 2 2 4" xfId="9706" xr:uid="{C788A406-58CD-42C6-976C-248695385441}"/>
    <cellStyle name="Normal 3 37 7 2 2 4 2" xfId="12413" xr:uid="{2EA6F188-BE1D-4331-8921-7FAF5545F3B1}"/>
    <cellStyle name="Normal 3 37 7 2 2 4 2 2" xfId="29634" xr:uid="{A1139EB7-5CD3-44F9-A21E-D575242EAFE6}"/>
    <cellStyle name="Normal 3 37 7 2 2 4 2 3" xfId="13277" xr:uid="{E8FDA739-C990-4510-9103-99C98AA53D02}"/>
    <cellStyle name="Normal 3 37 7 2 2 4 3" xfId="29204" xr:uid="{BD408DE2-5A80-4BCE-97CD-F2CC8C71C575}"/>
    <cellStyle name="Normal 3 37 7 2 2 4 4" xfId="12845" xr:uid="{C5702948-BB87-4698-B27B-4068E746ECCE}"/>
    <cellStyle name="Normal 3 37 7 2 2 5" xfId="8956" xr:uid="{35BD75DC-75E0-4A40-BDCE-4AB24DA2ACB0}"/>
    <cellStyle name="Normal 3 37 7 2 2 5 2" xfId="12356" xr:uid="{7FE6A919-37B5-4EC2-A912-00E38F55447B}"/>
    <cellStyle name="Normal 3 37 7 2 2 5 2 2" xfId="29577" xr:uid="{45DC2ADB-3331-4779-98DE-7D89B1B957FE}"/>
    <cellStyle name="Normal 3 37 7 2 2 5 2 3" xfId="13220" xr:uid="{309A0633-6644-41C0-8731-3CBBCC7ABACD}"/>
    <cellStyle name="Normal 3 37 7 2 2 5 3" xfId="29147" xr:uid="{A519C2B4-3023-4057-89CB-D8C4102249F7}"/>
    <cellStyle name="Normal 3 37 7 2 2 5 4" xfId="12788" xr:uid="{024B0415-BCFB-4E0B-8934-4E86156D1C22}"/>
    <cellStyle name="Normal 3 37 7 2 2 6" xfId="9202" xr:uid="{71F130C7-071E-4F26-A03C-3439E21279BC}"/>
    <cellStyle name="Normal 3 37 7 2 2 6 2" xfId="12387" xr:uid="{7BD84BF6-2A88-432E-8BEF-02740280BF18}"/>
    <cellStyle name="Normal 3 37 7 2 2 6 2 2" xfId="29608" xr:uid="{09DAFE2A-387F-4BA9-9C8E-A840755A0236}"/>
    <cellStyle name="Normal 3 37 7 2 2 6 2 3" xfId="13251" xr:uid="{89BFE9BA-744C-4308-A32E-86D82366B601}"/>
    <cellStyle name="Normal 3 37 7 2 2 6 3" xfId="29178" xr:uid="{383E8D5C-2795-45A6-8038-63603B407990}"/>
    <cellStyle name="Normal 3 37 7 2 2 6 4" xfId="12819" xr:uid="{A0831FB4-3D45-4D3B-B028-B198755B0ED2}"/>
    <cellStyle name="Normal 3 37 7 2 2 7" xfId="9891" xr:uid="{58836B76-8FA9-4DB9-8267-1185D0128BFB}"/>
    <cellStyle name="Normal 3 37 7 2 2 7 2" xfId="12433" xr:uid="{31A5FA3A-167E-41C6-B3D8-47C4F4A43DC8}"/>
    <cellStyle name="Normal 3 37 7 2 2 7 2 2" xfId="29654" xr:uid="{D639A7A0-DECB-42EE-992C-DE5F022E8D95}"/>
    <cellStyle name="Normal 3 37 7 2 2 7 2 3" xfId="13297" xr:uid="{ECB47968-05D4-430D-989F-89C61E899000}"/>
    <cellStyle name="Normal 3 37 7 2 2 7 3" xfId="29224" xr:uid="{BB58196D-6C97-487B-93E1-C76A617BD1E6}"/>
    <cellStyle name="Normal 3 37 7 2 2 7 4" xfId="12865" xr:uid="{CE2828F0-7651-4F9D-A2BE-500081A17ECC}"/>
    <cellStyle name="Normal 3 37 7 2 2 8" xfId="9564" xr:uid="{B50EB3E6-6C00-417F-949D-73473EE1B98F}"/>
    <cellStyle name="Normal 3 37 7 2 2 8 2" xfId="12402" xr:uid="{559B0617-769B-4141-9169-0394AA06912D}"/>
    <cellStyle name="Normal 3 37 7 2 2 8 2 2" xfId="29623" xr:uid="{993E0E75-5C43-466A-A3B4-639AC77B6175}"/>
    <cellStyle name="Normal 3 37 7 2 2 8 2 3" xfId="13266" xr:uid="{A183722D-3E09-4728-AF32-43111A6FC7AB}"/>
    <cellStyle name="Normal 3 37 7 2 2 8 3" xfId="29193" xr:uid="{CA4590A2-4B21-483F-BF1B-09A74C4A8B0E}"/>
    <cellStyle name="Normal 3 37 7 2 2 8 4" xfId="12834" xr:uid="{B11BDDE6-F9DA-4A1E-9ADE-EED455273146}"/>
    <cellStyle name="Normal 3 37 7 2 2 9" xfId="11581" xr:uid="{D057B839-9BDE-42FB-87DD-3683AF40AC9C}"/>
    <cellStyle name="Normal 3 37 7 2 2 9 2" xfId="12492" xr:uid="{3070A597-2434-40A1-B638-714FCEABAFAC}"/>
    <cellStyle name="Normal 3 37 7 2 2 9 2 2" xfId="29713" xr:uid="{AD142D6E-3DEB-4A61-861B-CF4F960B2026}"/>
    <cellStyle name="Normal 3 37 7 2 2 9 2 3" xfId="13356" xr:uid="{BE7B1C8E-8590-41E7-A0B9-375EF4CAE819}"/>
    <cellStyle name="Normal 3 37 7 2 2 9 3" xfId="29283" xr:uid="{F09B9A1D-BCC7-44E8-88D1-C748A24E950A}"/>
    <cellStyle name="Normal 3 37 7 2 2 9 4" xfId="12924" xr:uid="{E0E13A89-A744-4EBD-A0F8-72A3DD8FA0A8}"/>
    <cellStyle name="Normal 3 37 7 2 3" xfId="8706" xr:uid="{A92A7DCB-09D5-4FE7-AED6-CBE71CF08874}"/>
    <cellStyle name="Normal 3 37 7 2 3 2" xfId="26219" xr:uid="{B53BB123-C98F-479B-8B91-C0EC7CB71F5B}"/>
    <cellStyle name="Normal 3 37 7 2 3 2 2" xfId="41580" xr:uid="{40697780-C932-4C9E-A5E2-D5A6A186A4CD}"/>
    <cellStyle name="Normal 3 37 7 2 3 3" xfId="18693" xr:uid="{F9F1E0BF-226E-4C12-A2C5-386AE32124BC}"/>
    <cellStyle name="Normal 3 37 7 2 3 3 2" xfId="34332" xr:uid="{144DC48E-90C7-45A4-99C7-E9B62FFD36F0}"/>
    <cellStyle name="Normal 3 37 7 2 4" xfId="11568" xr:uid="{755D297F-DB1E-4FD3-B20C-C9A5C2D0A642}"/>
    <cellStyle name="Normal 3 37 7 2 4 2" xfId="27055" xr:uid="{CFFE1A63-BF90-4500-8EC7-66517BFBC629}"/>
    <cellStyle name="Normal 3 37 7 2 4 2 2" xfId="42416" xr:uid="{39F5A505-6E1D-4A57-8E7A-3D8A6927C12B}"/>
    <cellStyle name="Normal 3 37 7 2 4 3" xfId="19538" xr:uid="{2F0AC75A-4FFA-4E47-967F-4AEC18F5C862}"/>
    <cellStyle name="Normal 3 37 7 2 4 3 2" xfId="35168" xr:uid="{0365022D-FBB7-46E7-8DB7-B65361F45AE3}"/>
    <cellStyle name="Normal 3 37 7 2 5" xfId="9806" xr:uid="{176C6C2A-D099-4D5F-A83C-F8C5E73CA2F4}"/>
    <cellStyle name="Normal 3 37 7 2 5 2" xfId="23823" xr:uid="{A6BD62FE-3F74-4445-9ADE-CA705568E5B8}"/>
    <cellStyle name="Normal 3 37 7 2 5 2 2" xfId="39184" xr:uid="{D2D783E6-F1FE-4931-9E26-9D82313E382D}"/>
    <cellStyle name="Normal 3 37 7 2 5 3" xfId="16226" xr:uid="{FB7CD08B-F34D-493A-AF52-E6B46F3292E0}"/>
    <cellStyle name="Normal 3 37 7 2 5 3 2" xfId="31936" xr:uid="{4C66A4CF-C2A9-41AD-915C-4090A6F4F557}"/>
    <cellStyle name="Normal 3 37 7 2 6" xfId="11448" xr:uid="{80F0CB1D-2213-4E11-B03F-8BCEA9D8468A}"/>
    <cellStyle name="Normal 3 37 7 2 6 2" xfId="22783" xr:uid="{6FA4BF88-BAE0-4B8B-8152-08B5D46BD133}"/>
    <cellStyle name="Normal 3 37 7 2 6 2 2" xfId="38144" xr:uid="{4F2C4753-1C6E-4C8D-A8B0-FB4FAF6D2840}"/>
    <cellStyle name="Normal 3 37 7 2 6 3" xfId="15102" xr:uid="{BC2A05BE-E271-4AC7-9F2C-D11F22A81E37}"/>
    <cellStyle name="Normal 3 37 7 2 6 3 2" xfId="30896" xr:uid="{C7C6BB5C-4C05-4259-8509-D47A1B0B5036}"/>
    <cellStyle name="Normal 3 37 7 2 7" xfId="11475" xr:uid="{D436A5A3-862E-44DE-A2B7-C61796A26A7E}"/>
    <cellStyle name="Normal 3 37 7 2 7 2" xfId="22900" xr:uid="{B070754F-1E14-4F53-9050-0FB2118AC692}"/>
    <cellStyle name="Normal 3 37 7 2 7 2 2" xfId="38261" xr:uid="{B0A5EF17-D417-471E-A7DF-B50228D7B292}"/>
    <cellStyle name="Normal 3 37 7 2 7 3" xfId="15230" xr:uid="{B3F68677-6F55-4535-B381-8DE21F55B587}"/>
    <cellStyle name="Normal 3 37 7 2 7 3 2" xfId="31013" xr:uid="{9097993B-9FE9-485E-B8D9-B507DBC2B89E}"/>
    <cellStyle name="Normal 3 37 7 2 8" xfId="9679" xr:uid="{18202AC8-3DFE-4F7E-ADA2-BA27DDEC54D9}"/>
    <cellStyle name="Normal 3 37 7 2 8 2" xfId="23862" xr:uid="{6EE2BF04-4340-4B11-9D0B-81E771F00E68}"/>
    <cellStyle name="Normal 3 37 7 2 8 2 2" xfId="39223" xr:uid="{351C9715-3637-4E0C-A598-70F14424B0B4}"/>
    <cellStyle name="Normal 3 37 7 2 8 3" xfId="16269" xr:uid="{AE4F0190-BD3E-4593-AA3F-8480333F61B5}"/>
    <cellStyle name="Normal 3 37 7 2 8 3 2" xfId="31975" xr:uid="{5A56301F-38A1-4260-8783-8FCAF6997494}"/>
    <cellStyle name="Normal 3 37 7 2 9" xfId="9532" xr:uid="{5451B8BB-61BC-4213-A01E-1AE3EDFE669D}"/>
    <cellStyle name="Normal 3 37 7 2 9 2" xfId="22234" xr:uid="{755EEDC6-80BB-4DF1-A5B2-054A60D79E67}"/>
    <cellStyle name="Normal 3 37 7 2 9 2 2" xfId="37595" xr:uid="{C45251CC-6026-4A71-B486-195A96585C7E}"/>
    <cellStyle name="Normal 3 37 7 3" xfId="9177" xr:uid="{5D56F103-E1E7-42A7-8F2A-73214D6BFC1C}"/>
    <cellStyle name="Normal 3 37 7 3 10" xfId="14511" xr:uid="{B9A95475-DAAA-4904-BC85-28515802BF71}"/>
    <cellStyle name="Normal 3 37 7 3 10 2" xfId="30417" xr:uid="{D5C88C5B-D09C-43AD-8B66-7E0933040AF0}"/>
    <cellStyle name="Normal 3 37 7 3 11" xfId="29175" xr:uid="{842F8790-7899-4064-8EA5-A77F8349285C}"/>
    <cellStyle name="Normal 3 37 7 3 12" xfId="12816" xr:uid="{9D22144D-C4CA-475B-887D-419B63551D13}"/>
    <cellStyle name="Normal 3 37 7 3 2" xfId="12384" xr:uid="{8C0968DC-2162-4680-8BD4-DA9E98BE1280}"/>
    <cellStyle name="Normal 3 37 7 3 2 2" xfId="25448" xr:uid="{53DA77D3-D616-4C03-B999-1386AF27C9FE}"/>
    <cellStyle name="Normal 3 37 7 3 2 2 2" xfId="40809" xr:uid="{A0AE3285-5181-469E-8216-824C02B588E7}"/>
    <cellStyle name="Normal 3 37 7 3 2 3" xfId="17919" xr:uid="{7D3FFFC5-18E3-4517-BCFF-C687A774EDC4}"/>
    <cellStyle name="Normal 3 37 7 3 2 3 2" xfId="33561" xr:uid="{E2037F7B-CF92-454C-AF9B-7CFFD84E3D46}"/>
    <cellStyle name="Normal 3 37 7 3 2 4" xfId="29605" xr:uid="{2005ECCA-378C-452F-8784-C5F2DED63778}"/>
    <cellStyle name="Normal 3 37 7 3 2 5" xfId="13248" xr:uid="{C72D422A-9A9E-4FB9-A507-D38874299A6C}"/>
    <cellStyle name="Normal 3 37 7 3 3" xfId="18764" xr:uid="{D3967911-61E2-4CF3-B611-62C7669BB084}"/>
    <cellStyle name="Normal 3 37 7 3 3 2" xfId="26290" xr:uid="{0742EB89-B41A-4F73-B7B2-C8D2AAFB7522}"/>
    <cellStyle name="Normal 3 37 7 3 3 2 2" xfId="41651" xr:uid="{73C55829-94A1-474B-A993-AA010E4DFBB5}"/>
    <cellStyle name="Normal 3 37 7 3 3 3" xfId="34403" xr:uid="{F40D13EF-D991-4B1A-A972-3784039E8A81}"/>
    <cellStyle name="Normal 3 37 7 3 4" xfId="19609" xr:uid="{056DE9C3-5F9E-4138-8EF6-E5B8E70D7C17}"/>
    <cellStyle name="Normal 3 37 7 3 4 2" xfId="27126" xr:uid="{CE2F27C6-DA8E-41F9-8F04-F8E409D2A32A}"/>
    <cellStyle name="Normal 3 37 7 3 4 2 2" xfId="42487" xr:uid="{A151E11B-ED11-4529-A8CC-E76343190530}"/>
    <cellStyle name="Normal 3 37 7 3 4 3" xfId="35239" xr:uid="{690B5D32-A7A2-4293-B729-6209205E6FF2}"/>
    <cellStyle name="Normal 3 37 7 3 5" xfId="15214" xr:uid="{3D00A06E-A226-4C3C-A90B-7D1CEF3D1BA4}"/>
    <cellStyle name="Normal 3 37 7 3 5 2" xfId="22885" xr:uid="{63BA595B-6ACE-4B0C-B432-5B99627C2FE0}"/>
    <cellStyle name="Normal 3 37 7 3 5 2 2" xfId="38246" xr:uid="{4B098C88-FDB4-437E-BE25-797B02AE644E}"/>
    <cellStyle name="Normal 3 37 7 3 5 3" xfId="30998" xr:uid="{C46E6B47-24C0-41AC-8886-137B5127DBAA}"/>
    <cellStyle name="Normal 3 37 7 3 6" xfId="15291" xr:uid="{4EAD0B22-9AAC-4248-B2E7-4E7A7A20E8D1}"/>
    <cellStyle name="Normal 3 37 7 3 6 2" xfId="22958" xr:uid="{D6E40495-2D27-4470-AEF1-167171700D73}"/>
    <cellStyle name="Normal 3 37 7 3 6 2 2" xfId="38319" xr:uid="{D82CA067-8C61-4B69-B4BE-15EBAB7ADF5A}"/>
    <cellStyle name="Normal 3 37 7 3 6 3" xfId="31071" xr:uid="{7E507C41-D446-4260-8ADE-0D221CE8B80F}"/>
    <cellStyle name="Normal 3 37 7 3 7" xfId="17247" xr:uid="{06BB6DB7-928F-4115-909B-FDFA37F3F84F}"/>
    <cellStyle name="Normal 3 37 7 3 7 2" xfId="24780" xr:uid="{BC3F4D22-6831-40A3-A75D-1AB3DD2C2C05}"/>
    <cellStyle name="Normal 3 37 7 3 7 2 2" xfId="40141" xr:uid="{E0318E04-5B91-4C0A-8A28-C41A868D80C1}"/>
    <cellStyle name="Normal 3 37 7 3 7 3" xfId="32893" xr:uid="{92FD6BD9-6D49-4219-951F-98FC891CBD54}"/>
    <cellStyle name="Normal 3 37 7 3 8" xfId="20446" xr:uid="{30442E79-EC7E-4134-A9DE-676D7E5B2ED9}"/>
    <cellStyle name="Normal 3 37 7 3 8 2" xfId="27883" xr:uid="{70E35DBB-FD27-4F52-99C3-FB464FBE686D}"/>
    <cellStyle name="Normal 3 37 7 3 8 2 2" xfId="43244" xr:uid="{AF665537-CD5C-4183-B8CC-B9661E51E7D3}"/>
    <cellStyle name="Normal 3 37 7 3 8 3" xfId="35996" xr:uid="{2487587C-A40C-42A6-8F80-46E0F891246D}"/>
    <cellStyle name="Normal 3 37 7 3 9" xfId="22305" xr:uid="{1F4873B9-72F2-43EC-8A82-94EC47E72785}"/>
    <cellStyle name="Normal 3 37 7 3 9 2" xfId="37666" xr:uid="{34288544-37B1-4683-A7CF-70EC3D776832}"/>
    <cellStyle name="Normal 3 37 7 4" xfId="9056" xr:uid="{D59270B9-9476-456D-B3FF-31B1E3E933B1}"/>
    <cellStyle name="Normal 3 37 7 4 10" xfId="14539" xr:uid="{70A2227E-9E43-4AC2-B3AA-28F611219182}"/>
    <cellStyle name="Normal 3 37 7 4 10 2" xfId="30441" xr:uid="{E3C04AE9-6A02-49BE-BB0D-C9CB3B6015EB}"/>
    <cellStyle name="Normal 3 37 7 4 11" xfId="29160" xr:uid="{746C543D-FB27-4DD0-8B10-D6A3B05EC9CA}"/>
    <cellStyle name="Normal 3 37 7 4 12" xfId="12801" xr:uid="{E823262A-741F-479B-9B3C-695E64B80FC6}"/>
    <cellStyle name="Normal 3 37 7 4 2" xfId="12369" xr:uid="{1A994972-8A2A-4BF4-A82F-7265FEE7C65F}"/>
    <cellStyle name="Normal 3 37 7 4 2 2" xfId="25475" xr:uid="{961AE1FB-BF53-4A76-AB45-6E9A43295C0A}"/>
    <cellStyle name="Normal 3 37 7 4 2 2 2" xfId="40836" xr:uid="{019515ED-325F-4A4C-8E55-AE9564F56DD5}"/>
    <cellStyle name="Normal 3 37 7 4 2 3" xfId="17946" xr:uid="{2D3549D7-DEDA-4741-9682-F4D3AC9EB1FD}"/>
    <cellStyle name="Normal 3 37 7 4 2 3 2" xfId="33588" xr:uid="{F93EFBF8-BD0E-4E70-8297-3C8DE57C79D4}"/>
    <cellStyle name="Normal 3 37 7 4 2 4" xfId="29590" xr:uid="{3C526BBB-8CAD-44E6-82F4-172A06A331EE}"/>
    <cellStyle name="Normal 3 37 7 4 2 5" xfId="13233" xr:uid="{FEF9F8C3-6C54-4E29-BA55-A11D1B0FE7D5}"/>
    <cellStyle name="Normal 3 37 7 4 3" xfId="18790" xr:uid="{1FC8D584-AB98-4E30-A943-E9AB4A9205A9}"/>
    <cellStyle name="Normal 3 37 7 4 3 2" xfId="26316" xr:uid="{4BF36D5A-B4E4-464D-A132-1DCDAEB92972}"/>
    <cellStyle name="Normal 3 37 7 4 3 2 2" xfId="41677" xr:uid="{ED794CFB-9202-48F3-B128-7F9A5E67DDFB}"/>
    <cellStyle name="Normal 3 37 7 4 3 3" xfId="34429" xr:uid="{F660CD24-FB88-40D6-ADD8-F742B4868FE3}"/>
    <cellStyle name="Normal 3 37 7 4 4" xfId="19636" xr:uid="{9999FCB0-3427-4CFE-8182-C682A805C0EB}"/>
    <cellStyle name="Normal 3 37 7 4 4 2" xfId="27153" xr:uid="{CF495EE8-4809-433C-8800-D8D464E5A641}"/>
    <cellStyle name="Normal 3 37 7 4 4 2 2" xfId="42514" xr:uid="{BDC72C78-5AF4-48D3-AC65-777C2FDE3369}"/>
    <cellStyle name="Normal 3 37 7 4 4 3" xfId="35266" xr:uid="{BD25C8B5-D255-484F-A16F-EF679561C47A}"/>
    <cellStyle name="Normal 3 37 7 4 5" xfId="16843" xr:uid="{A86B994E-7403-492C-BF38-8902A981014F}"/>
    <cellStyle name="Normal 3 37 7 4 5 2" xfId="24394" xr:uid="{BA0A8834-9393-4D55-9CC7-A417714D6DB1}"/>
    <cellStyle name="Normal 3 37 7 4 5 2 2" xfId="39755" xr:uid="{273579B3-FAC5-4C75-8FA0-B34B275B9AD8}"/>
    <cellStyle name="Normal 3 37 7 4 5 3" xfId="32507" xr:uid="{4CEDC6EB-3BBC-417E-84D9-0D392A0E0B02}"/>
    <cellStyle name="Normal 3 37 7 4 6" xfId="15478" xr:uid="{30E7649B-E5FF-4EA2-89DA-B5BB7DD74449}"/>
    <cellStyle name="Normal 3 37 7 4 6 2" xfId="23135" xr:uid="{40EA703A-6F1D-4BA1-9DB4-CB7773750A58}"/>
    <cellStyle name="Normal 3 37 7 4 6 2 2" xfId="38496" xr:uid="{F27C68C2-9A4C-498D-A5DA-6205A5002D64}"/>
    <cellStyle name="Normal 3 37 7 4 6 3" xfId="31248" xr:uid="{86911DC2-17D7-4442-91A8-290143117A2A}"/>
    <cellStyle name="Normal 3 37 7 4 7" xfId="16937" xr:uid="{52F694C9-34DF-43AF-BA88-D281C4AF2182}"/>
    <cellStyle name="Normal 3 37 7 4 7 2" xfId="24481" xr:uid="{4B5ED9C1-3ED3-42C5-A573-747D94600406}"/>
    <cellStyle name="Normal 3 37 7 4 7 2 2" xfId="39842" xr:uid="{E4740B0C-6803-45D2-90FE-09990AC33B97}"/>
    <cellStyle name="Normal 3 37 7 4 7 3" xfId="32594" xr:uid="{650DF322-9C30-4005-A0AC-F8EE74C3BB93}"/>
    <cellStyle name="Normal 3 37 7 4 8" xfId="16178" xr:uid="{32E52CFE-B644-437E-B1EF-8907CE350F49}"/>
    <cellStyle name="Normal 3 37 7 4 8 2" xfId="23779" xr:uid="{790B5293-8A1A-4210-8401-8CDA27D85C6D}"/>
    <cellStyle name="Normal 3 37 7 4 8 2 2" xfId="39140" xr:uid="{7046C4E5-3E5C-4F94-9BC7-F55194DC4590}"/>
    <cellStyle name="Normal 3 37 7 4 8 3" xfId="31892" xr:uid="{35CBE9EF-3747-4AF5-BA8B-662C6FABCE00}"/>
    <cellStyle name="Normal 3 37 7 4 9" xfId="22329" xr:uid="{E1BC6502-AC97-43AE-BEEB-BA5A877D0F95}"/>
    <cellStyle name="Normal 3 37 7 4 9 2" xfId="37690" xr:uid="{4F8B7A80-6764-447A-8B97-6FF4794652F7}"/>
    <cellStyle name="Normal 3 37 7 5" xfId="9859" xr:uid="{8C5E0301-1919-4ECF-8394-F23191AD4105}"/>
    <cellStyle name="Normal 3 37 7 5 10" xfId="14010" xr:uid="{4F881F81-192D-4BAF-AAEC-98F8CD7A4477}"/>
    <cellStyle name="Normal 3 37 7 5 10 2" xfId="30059" xr:uid="{1E10EE86-2FB2-4E23-9129-CDAB02C3C083}"/>
    <cellStyle name="Normal 3 37 7 5 11" xfId="29220" xr:uid="{DAEDABBF-32A9-4C75-A550-3817C2431E4E}"/>
    <cellStyle name="Normal 3 37 7 5 12" xfId="12861" xr:uid="{597117B6-6AD6-4CA8-9432-672F3655387D}"/>
    <cellStyle name="Normal 3 37 7 5 2" xfId="12429" xr:uid="{6BAE1A3D-5E3B-4F50-B4AB-AF72992F439C}"/>
    <cellStyle name="Normal 3 37 7 5 2 2" xfId="25004" xr:uid="{5D51C6A2-DBFB-4A01-9C72-71C667A2F1CA}"/>
    <cellStyle name="Normal 3 37 7 5 2 2 2" xfId="40365" xr:uid="{9E340A93-76A0-4F5F-A059-F3563EB94B87}"/>
    <cellStyle name="Normal 3 37 7 5 2 3" xfId="17471" xr:uid="{52E468AD-35DA-4868-A5A7-3B43DEC00AA4}"/>
    <cellStyle name="Normal 3 37 7 5 2 3 2" xfId="33117" xr:uid="{84503750-5B41-473B-8594-973BD53CCD8A}"/>
    <cellStyle name="Normal 3 37 7 5 2 4" xfId="29650" xr:uid="{7AD5BD30-8E02-425F-AE3C-14A506EAC938}"/>
    <cellStyle name="Normal 3 37 7 5 2 5" xfId="13293" xr:uid="{55907ED6-D0F0-45FD-966A-B04062D4FF84}"/>
    <cellStyle name="Normal 3 37 7 5 3" xfId="18319" xr:uid="{7E6BABB3-CC26-4808-B0B1-FD50D5188510}"/>
    <cellStyle name="Normal 3 37 7 5 3 2" xfId="25847" xr:uid="{2259CEE9-8EDD-4891-9DBF-BBD5DF16D806}"/>
    <cellStyle name="Normal 3 37 7 5 3 2 2" xfId="41208" xr:uid="{E88C9D74-69B4-43D0-910D-640F11D29FBC}"/>
    <cellStyle name="Normal 3 37 7 5 3 3" xfId="33960" xr:uid="{0801964D-7719-4804-AEB6-13FF16F88D2B}"/>
    <cellStyle name="Normal 3 37 7 5 4" xfId="19173" xr:uid="{0E7D9A6C-8CF9-46BA-86B9-D2AED8F4612F}"/>
    <cellStyle name="Normal 3 37 7 5 4 2" xfId="26695" xr:uid="{DD723231-8442-48CD-A551-DF423FED5475}"/>
    <cellStyle name="Normal 3 37 7 5 4 2 2" xfId="42056" xr:uid="{31BA1D58-1631-4CF0-B29F-60A60A3CBF38}"/>
    <cellStyle name="Normal 3 37 7 5 4 3" xfId="34808" xr:uid="{66C8CFE1-1747-483B-99C9-0AD318129F88}"/>
    <cellStyle name="Normal 3 37 7 5 5" xfId="15271" xr:uid="{7539D24C-0191-4B34-953D-66E9A9162839}"/>
    <cellStyle name="Normal 3 37 7 5 5 2" xfId="22938" xr:uid="{58772DDB-528F-4B31-BD12-2A4BBA166B81}"/>
    <cellStyle name="Normal 3 37 7 5 5 2 2" xfId="38299" xr:uid="{BB79B5D3-AF28-4D96-9BCF-7F43A6CC117E}"/>
    <cellStyle name="Normal 3 37 7 5 5 3" xfId="31051" xr:uid="{EB806317-8007-4B62-AC5D-4E8F904CCE44}"/>
    <cellStyle name="Normal 3 37 7 5 6" xfId="14905" xr:uid="{720344D3-8F2C-43EA-8998-24B4A65BDDB4}"/>
    <cellStyle name="Normal 3 37 7 5 6 2" xfId="22598" xr:uid="{6C97D276-044C-4BDF-8760-66105D68052D}"/>
    <cellStyle name="Normal 3 37 7 5 6 2 2" xfId="37959" xr:uid="{99C6EC05-5B34-40AB-B931-A62F2FBDFF64}"/>
    <cellStyle name="Normal 3 37 7 5 6 3" xfId="30711" xr:uid="{C53135C9-3B61-43F4-B1D5-E4313B34510C}"/>
    <cellStyle name="Normal 3 37 7 5 7" xfId="16579" xr:uid="{E4906DD8-3B13-4443-B253-59D89E3FA343}"/>
    <cellStyle name="Normal 3 37 7 5 7 2" xfId="24146" xr:uid="{D82BDA87-78A0-4B60-9343-C4A6065B7AB5}"/>
    <cellStyle name="Normal 3 37 7 5 7 2 2" xfId="39507" xr:uid="{C44C6FF7-F391-43F5-A2E6-A020F10B5BA8}"/>
    <cellStyle name="Normal 3 37 7 5 7 3" xfId="32259" xr:uid="{A3B18301-A201-409B-AE7E-43EE38D162F6}"/>
    <cellStyle name="Normal 3 37 7 5 8" xfId="20221" xr:uid="{031DE43D-D66F-4B26-8160-2CA6D32B8C6F}"/>
    <cellStyle name="Normal 3 37 7 5 8 2" xfId="27684" xr:uid="{7CF310E1-6688-4168-BFF4-ECD3D3444F4B}"/>
    <cellStyle name="Normal 3 37 7 5 8 2 2" xfId="43045" xr:uid="{77524520-F19F-43A1-B7C6-0ADAF7F60F1E}"/>
    <cellStyle name="Normal 3 37 7 5 8 3" xfId="35797" xr:uid="{ADE24390-11C2-4A84-AD9C-102147F05F77}"/>
    <cellStyle name="Normal 3 37 7 5 9" xfId="21947" xr:uid="{B819E083-7756-4353-9726-09FF717A16B4}"/>
    <cellStyle name="Normal 3 37 7 5 9 2" xfId="37308" xr:uid="{1CD28343-A74E-4C37-BA29-56BF86A888C5}"/>
    <cellStyle name="Normal 3 37 7 6" xfId="9984" xr:uid="{DF2E7368-4839-4B88-933A-E66E8062C060}"/>
    <cellStyle name="Normal 3 37 7 6 10" xfId="14651" xr:uid="{C5A7492B-6A59-4C80-9269-F7F88BDA6B3F}"/>
    <cellStyle name="Normal 3 37 7 6 10 2" xfId="30537" xr:uid="{0DE1246D-8B41-470A-9A5C-DE883D82753D}"/>
    <cellStyle name="Normal 3 37 7 6 11" xfId="29235" xr:uid="{38D4130B-DF05-4276-BBAA-DF523CC4FA22}"/>
    <cellStyle name="Normal 3 37 7 6 12" xfId="12876" xr:uid="{2404E89F-F39B-4D7F-98ED-70D4D5AB3587}"/>
    <cellStyle name="Normal 3 37 7 6 2" xfId="12444" xr:uid="{2B7F5641-141E-4365-AFB0-E0C187BCFB45}"/>
    <cellStyle name="Normal 3 37 7 6 2 2" xfId="25581" xr:uid="{15E57E0A-8FD8-4E48-8E14-A07A378A15DC}"/>
    <cellStyle name="Normal 3 37 7 6 2 2 2" xfId="40942" xr:uid="{38B74D4A-9E96-4EFA-AE40-DE97CE6A6D2C}"/>
    <cellStyle name="Normal 3 37 7 6 2 3" xfId="18052" xr:uid="{B3F230C7-9406-4801-A7C1-B328518217F0}"/>
    <cellStyle name="Normal 3 37 7 6 2 3 2" xfId="33694" xr:uid="{1993E975-65C9-47CC-8288-75BA46C5BBA6}"/>
    <cellStyle name="Normal 3 37 7 6 2 4" xfId="29665" xr:uid="{08C81C8B-F891-4D85-B22A-AC9C6E124D77}"/>
    <cellStyle name="Normal 3 37 7 6 2 5" xfId="13308" xr:uid="{A124D145-C7A6-44A9-AB4B-EBA834EEC516}"/>
    <cellStyle name="Normal 3 37 7 6 3" xfId="18897" xr:uid="{73521F1E-B6A0-43C0-8787-DB7B6778F768}"/>
    <cellStyle name="Normal 3 37 7 6 3 2" xfId="26423" xr:uid="{9D9BC55C-0703-4017-AB56-E8C162908B91}"/>
    <cellStyle name="Normal 3 37 7 6 3 2 2" xfId="41784" xr:uid="{39E06DE1-0CB7-4F32-81CD-F8F4D9BAE251}"/>
    <cellStyle name="Normal 3 37 7 6 3 3" xfId="34536" xr:uid="{78CA6D81-DC90-44EA-A831-570FFC6A6541}"/>
    <cellStyle name="Normal 3 37 7 6 4" xfId="19739" xr:uid="{3185C4F8-A84C-4D67-9658-2B82ADA071E0}"/>
    <cellStyle name="Normal 3 37 7 6 4 2" xfId="27256" xr:uid="{BDEFDD3E-1DAC-49BD-ACC2-017099622E02}"/>
    <cellStyle name="Normal 3 37 7 6 4 2 2" xfId="42617" xr:uid="{7B1973A0-19BA-457D-8FC2-F4DB4B8C7DEC}"/>
    <cellStyle name="Normal 3 37 7 6 4 3" xfId="35369" xr:uid="{EF19E84E-9E76-44A9-8CA3-D64561391BEB}"/>
    <cellStyle name="Normal 3 37 7 6 5" xfId="15503" xr:uid="{2E695826-50BA-4BDF-8675-8AF52C7BC8B1}"/>
    <cellStyle name="Normal 3 37 7 6 5 2" xfId="23157" xr:uid="{3D40C1B9-57E5-42A0-BD83-D0CF2422E713}"/>
    <cellStyle name="Normal 3 37 7 6 5 2 2" xfId="38518" xr:uid="{32E474B7-697D-4721-AFC8-936FE060232D}"/>
    <cellStyle name="Normal 3 37 7 6 5 3" xfId="31270" xr:uid="{CFF001D1-C37C-4777-82A3-D3A830A48C97}"/>
    <cellStyle name="Normal 3 37 7 6 6" xfId="17649" xr:uid="{3741C06E-7A29-414A-A183-89EBF9333D05}"/>
    <cellStyle name="Normal 3 37 7 6 6 2" xfId="25182" xr:uid="{F0F4C95E-8E2C-4F79-86D6-306DF80E5F82}"/>
    <cellStyle name="Normal 3 37 7 6 6 2 2" xfId="40543" xr:uid="{E4D3C54E-C2C7-4864-8696-FB048E6A645F}"/>
    <cellStyle name="Normal 3 37 7 6 6 3" xfId="33295" xr:uid="{EB3F61BD-B755-4636-B98A-1CDBDB862C01}"/>
    <cellStyle name="Normal 3 37 7 6 7" xfId="14986" xr:uid="{3D03F150-902F-4DC9-897F-102A58B852B7}"/>
    <cellStyle name="Normal 3 37 7 6 7 2" xfId="22678" xr:uid="{C19F0682-1C3C-4086-A6AE-86ED2C124ED0}"/>
    <cellStyle name="Normal 3 37 7 6 7 2 2" xfId="38039" xr:uid="{C49DC17B-83F1-45F8-BDB5-ED24D51EE84F}"/>
    <cellStyle name="Normal 3 37 7 6 7 3" xfId="30791" xr:uid="{7C482BD8-7E29-44DB-9FB3-2B8E5B3116EA}"/>
    <cellStyle name="Normal 3 37 7 6 8" xfId="16746" xr:uid="{50B54813-1821-4CA9-9355-B2F1765722E9}"/>
    <cellStyle name="Normal 3 37 7 6 8 2" xfId="24303" xr:uid="{6DF6E0F4-4FE2-4AED-8287-8CEFB2429A0C}"/>
    <cellStyle name="Normal 3 37 7 6 8 2 2" xfId="39664" xr:uid="{654699C1-FFF8-44B3-8C4D-FDAB47F09C58}"/>
    <cellStyle name="Normal 3 37 7 6 8 3" xfId="32416" xr:uid="{9A8C7475-5C44-402A-87F1-49FF4647003E}"/>
    <cellStyle name="Normal 3 37 7 6 9" xfId="22425" xr:uid="{E4ED1999-8388-4B38-9FB1-9F94549D52D1}"/>
    <cellStyle name="Normal 3 37 7 6 9 2" xfId="37786" xr:uid="{3DE9B918-09C7-4DC0-BB2D-D7EEE27C481B}"/>
    <cellStyle name="Normal 3 37 7 7" xfId="9976" xr:uid="{C7C263AD-8E65-473A-87B9-5173DD5ACC9B}"/>
    <cellStyle name="Normal 3 37 7 7 2" xfId="12442" xr:uid="{BDFC278E-EE05-4423-87FA-1019F8974921}"/>
    <cellStyle name="Normal 3 37 7 7 2 2" xfId="24509" xr:uid="{34DB856B-61B9-4FDC-81C1-F012F83A7C4A}"/>
    <cellStyle name="Normal 3 37 7 7 2 2 2" xfId="39870" xr:uid="{5F2E4A47-8967-4DFC-8644-DB0B3FE43A15}"/>
    <cellStyle name="Normal 3 37 7 7 2 3" xfId="29663" xr:uid="{4C44533F-BE1D-400C-B0DB-E973B7806597}"/>
    <cellStyle name="Normal 3 37 7 7 2 4" xfId="13306" xr:uid="{04A5785C-C118-4A07-B230-F026843F9B79}"/>
    <cellStyle name="Normal 3 37 7 7 3" xfId="16966" xr:uid="{FF1D5086-BCE9-4050-A178-8E6A7E173376}"/>
    <cellStyle name="Normal 3 37 7 7 3 2" xfId="32622" xr:uid="{69355A9A-29B7-4ACA-9FA4-400FEDEFF840}"/>
    <cellStyle name="Normal 3 37 7 7 4" xfId="29233" xr:uid="{14909C73-516D-4085-AA27-2624F44BAFBF}"/>
    <cellStyle name="Normal 3 37 7 7 5" xfId="12874" xr:uid="{3BFA5D40-1562-44A6-B8AD-67AA7FB1AA32}"/>
    <cellStyle name="Normal 3 37 7 8" xfId="9982" xr:uid="{661A5DE3-7C6B-4172-BA86-B72E40981751}"/>
    <cellStyle name="Normal 3 37 7 8 2" xfId="12443" xr:uid="{0ADF4F49-F385-46F6-AB42-40B755410CD5}"/>
    <cellStyle name="Normal 3 37 7 8 2 2" xfId="25671" xr:uid="{C60063ED-7548-49B5-BC89-5DE36EF96997}"/>
    <cellStyle name="Normal 3 37 7 8 2 2 2" xfId="41032" xr:uid="{1FE84FAD-4954-44AC-B880-9118B3CD6AB4}"/>
    <cellStyle name="Normal 3 37 7 8 2 3" xfId="29664" xr:uid="{58D4FD8D-B48A-43BC-88FA-2852536DC82F}"/>
    <cellStyle name="Normal 3 37 7 8 2 4" xfId="13307" xr:uid="{4BA2E6B0-A0F9-4DAC-A3B2-371F0DCF77DE}"/>
    <cellStyle name="Normal 3 37 7 8 3" xfId="18142" xr:uid="{5CDA784A-D455-4144-8861-6C301F73C10D}"/>
    <cellStyle name="Normal 3 37 7 8 3 2" xfId="33784" xr:uid="{C798000E-76AF-4D0E-9BC7-6ABBD4E95E19}"/>
    <cellStyle name="Normal 3 37 7 8 4" xfId="29234" xr:uid="{58F29294-14D2-423C-9B1F-2F97E83158AD}"/>
    <cellStyle name="Normal 3 37 7 8 5" xfId="12875" xr:uid="{60845CD4-A2BC-4D83-ACFB-A73701E84FAC}"/>
    <cellStyle name="Normal 3 37 7 9" xfId="9885" xr:uid="{F75A994D-7482-43AC-8125-4450FDF920AE}"/>
    <cellStyle name="Normal 3 37 7 9 2" xfId="12432" xr:uid="{7D848E42-E1E3-44BC-8EDE-7A59A26163C0}"/>
    <cellStyle name="Normal 3 37 7 9 2 2" xfId="23086" xr:uid="{E9D7F84B-15D8-4FDF-8B52-5F9C330D694A}"/>
    <cellStyle name="Normal 3 37 7 9 2 2 2" xfId="38447" xr:uid="{D1BB93F5-0268-4522-BC47-B409CD71AD2C}"/>
    <cellStyle name="Normal 3 37 7 9 2 3" xfId="29653" xr:uid="{6E8552C8-FA49-4E10-BA5B-39A343E94D12}"/>
    <cellStyle name="Normal 3 37 7 9 2 4" xfId="13296" xr:uid="{9441228C-6DAB-4C4D-B349-5A707E64F23F}"/>
    <cellStyle name="Normal 3 37 7 9 3" xfId="15426" xr:uid="{86BED293-4B52-4930-A72D-2893218A22BB}"/>
    <cellStyle name="Normal 3 37 7 9 3 2" xfId="31199" xr:uid="{1F8BDE9D-1ADF-4C91-9C86-8AD0F7217B5A}"/>
    <cellStyle name="Normal 3 37 7 9 4" xfId="29223" xr:uid="{54B1C8E3-D243-4A5A-B722-D919BB7A51C1}"/>
    <cellStyle name="Normal 3 37 7 9 5" xfId="12864" xr:uid="{96F70F59-4A0E-4320-870F-0EBFD3D73546}"/>
    <cellStyle name="Normal 3 37 8" xfId="5449" xr:uid="{8DB12CFF-75EF-4DD0-9AA5-A0E2F881487E}"/>
    <cellStyle name="Normal 3 37 9" xfId="6140" xr:uid="{46B60963-360A-42DB-B7F9-2FC8A62501A8}"/>
    <cellStyle name="Normal 3 38" xfId="257" xr:uid="{1C1C974B-F486-40C6-8741-8C353C974D5F}"/>
    <cellStyle name="Normal 3 38 10" xfId="10453" xr:uid="{A78BB35E-FFBF-405F-8964-DAC3B27942A7}"/>
    <cellStyle name="Normal 3 38 10 2" xfId="23320" xr:uid="{9A90E4C1-A6E8-4BB0-B6B9-3207F8766DD2}"/>
    <cellStyle name="Normal 3 38 10 2 2" xfId="38681" xr:uid="{F778A1A6-768B-4014-A2CD-0AD7A9D0C7B0}"/>
    <cellStyle name="Normal 3 38 10 3" xfId="15680" xr:uid="{B76F6205-7F29-4CED-9E13-B91CA02F60FF}"/>
    <cellStyle name="Normal 3 38 10 3 2" xfId="31433" xr:uid="{9E9DF4A3-BE69-420E-BB2A-1171E6C66DFE}"/>
    <cellStyle name="Normal 3 38 11" xfId="10365" xr:uid="{90974F5B-C160-4AE6-8DF6-A79B176BC96A}"/>
    <cellStyle name="Normal 3 38 11 2" xfId="23395" xr:uid="{19ACF123-36B2-4792-8BF5-A6EBE4D07539}"/>
    <cellStyle name="Normal 3 38 11 2 2" xfId="38756" xr:uid="{96CA58A2-210C-454D-BF8F-9DE914463723}"/>
    <cellStyle name="Normal 3 38 11 3" xfId="15761" xr:uid="{D2DD661D-D4F7-4D81-AB2E-0317597916D0}"/>
    <cellStyle name="Normal 3 38 11 3 2" xfId="31508" xr:uid="{43680E92-CBE9-4DF1-A9FE-82D513472B27}"/>
    <cellStyle name="Normal 3 38 12" xfId="10498" xr:uid="{5E9322E6-1583-4BD2-93ED-95934C131123}"/>
    <cellStyle name="Normal 3 38 12 2" xfId="23941" xr:uid="{76E20372-EC63-450C-B7E8-0DAE408B6497}"/>
    <cellStyle name="Normal 3 38 12 2 2" xfId="39302" xr:uid="{2365E77A-7D89-4AB9-AB97-9541CE9F80E1}"/>
    <cellStyle name="Normal 3 38 12 3" xfId="16356" xr:uid="{A4F6E0D7-113C-4FE0-B5C2-43615B2F39BC}"/>
    <cellStyle name="Normal 3 38 12 3 2" xfId="32054" xr:uid="{573D9710-8529-42CD-918E-DA6A06314B7E}"/>
    <cellStyle name="Normal 3 38 13" xfId="659" xr:uid="{3B67713C-38CD-4B83-9B81-170AA8368CFD}"/>
    <cellStyle name="Normal 3 38 13 2" xfId="12100" xr:uid="{6F75633A-3EDC-4CD4-A0B4-80A3A9B9B67B}"/>
    <cellStyle name="Normal 3 38 13 2 2" xfId="27352" xr:uid="{2169B0A7-DA20-4103-A8BF-EC89C33EEE2E}"/>
    <cellStyle name="Normal 3 38 13 2 2 2" xfId="42713" xr:uid="{1A1B2424-4277-4F75-9051-7FC1722B2C9B}"/>
    <cellStyle name="Normal 3 38 13 2 3" xfId="29321" xr:uid="{D84CC957-A3AF-4FA9-A0D5-1675D9DA2F23}"/>
    <cellStyle name="Normal 3 38 13 2 4" xfId="12964" xr:uid="{577082EA-B8D3-499E-ADFC-BCC84CD93A26}"/>
    <cellStyle name="Normal 3 38 13 3" xfId="19838" xr:uid="{739F0374-E7FA-4F08-826E-BF5461D46A8B}"/>
    <cellStyle name="Normal 3 38 13 3 2" xfId="35465" xr:uid="{F78AA94D-23B8-47D9-BE4A-0FFE5633435F}"/>
    <cellStyle name="Normal 3 38 13 4" xfId="28891" xr:uid="{12AB3BC5-C640-473C-9917-C56A200954CE}"/>
    <cellStyle name="Normal 3 38 13 5" xfId="12532" xr:uid="{4D95B802-1CEE-4F3A-BDD2-18A249D5CE32}"/>
    <cellStyle name="Normal 3 38 14" xfId="15140" xr:uid="{635E4A8F-C6F1-48F0-B266-209AECF8DE45}"/>
    <cellStyle name="Normal 3 38 14 2" xfId="22819" xr:uid="{E95CB7B0-3AAA-4411-8172-E7B1F6CE726A}"/>
    <cellStyle name="Normal 3 38 14 2 2" xfId="38180" xr:uid="{9586E8CF-247D-4DE2-83A0-748921D9095A}"/>
    <cellStyle name="Normal 3 38 14 3" xfId="30932" xr:uid="{629560F1-8FB1-419D-B0A0-709B29570C0B}"/>
    <cellStyle name="Normal 3 38 15" xfId="20013" xr:uid="{29DA2898-3A0B-4FDF-B9ED-DCEC44C58030}"/>
    <cellStyle name="Normal 3 38 15 2" xfId="27500" xr:uid="{5120A3F8-DE2F-4711-963A-920F783D6704}"/>
    <cellStyle name="Normal 3 38 15 2 2" xfId="42861" xr:uid="{504D9CE8-CA42-43ED-B53E-C674A258F2A9}"/>
    <cellStyle name="Normal 3 38 15 3" xfId="35613" xr:uid="{B8792D20-5FAE-4C98-A02C-488D3A6B7D42}"/>
    <cellStyle name="Normal 3 38 16" xfId="21650" xr:uid="{F6406194-AAD5-4C8D-B935-4F1E5E7819E9}"/>
    <cellStyle name="Normal 3 38 16 2" xfId="37011" xr:uid="{8984A0BE-C588-412C-ABB5-B4ECD8BF52C1}"/>
    <cellStyle name="Normal 3 38 17" xfId="13453" xr:uid="{DA3677E8-34D8-4B8E-83F8-6871918AEDBC}"/>
    <cellStyle name="Normal 3 38 17 2" xfId="29762" xr:uid="{AB01C717-2D04-4E44-BD6E-5F2B0F83D67F}"/>
    <cellStyle name="Normal 3 38 2" xfId="8510" xr:uid="{00E8F98E-1B40-4FD0-BEAC-4AA70EF41B42}"/>
    <cellStyle name="Normal 3 38 2 10" xfId="20047" xr:uid="{199B4D78-7A65-4BA4-A5D6-CC8C5EA2AF67}"/>
    <cellStyle name="Normal 3 38 2 10 2" xfId="27533" xr:uid="{BA4D1D3F-E987-4931-B89D-EF0E586D7179}"/>
    <cellStyle name="Normal 3 38 2 10 2 2" xfId="42894" xr:uid="{7C5E614D-0432-4816-918A-BC4601B55FA9}"/>
    <cellStyle name="Normal 3 38 2 10 3" xfId="35646" xr:uid="{B38FD1E3-95F9-47D3-9D24-D39BC98C6560}"/>
    <cellStyle name="Normal 3 38 2 11" xfId="18263" xr:uid="{0A0444FC-1C65-43B7-B16D-6950E8E66990}"/>
    <cellStyle name="Normal 3 38 2 11 2" xfId="25792" xr:uid="{E7415AE3-C931-433B-887A-AEBE61C14BD1}"/>
    <cellStyle name="Normal 3 38 2 11 2 2" xfId="41153" xr:uid="{CD77F6C0-720E-44CB-8082-94A42590F7E1}"/>
    <cellStyle name="Normal 3 38 2 11 3" xfId="33905" xr:uid="{F88B6128-DE3D-4C80-A09E-43DC9940C949}"/>
    <cellStyle name="Normal 3 38 2 12" xfId="20580" xr:uid="{8E60B7EF-86EE-43F6-9605-34E7A5261688}"/>
    <cellStyle name="Normal 3 38 2 12 2" xfId="28000" xr:uid="{E57A0124-1C2D-4F6F-8FF5-BDB42E22A198}"/>
    <cellStyle name="Normal 3 38 2 12 2 2" xfId="43361" xr:uid="{959DE4D4-42AF-4867-9BF5-37192D8B5CED}"/>
    <cellStyle name="Normal 3 38 2 12 3" xfId="36113" xr:uid="{E8B7C695-9F72-4CDD-9A57-D0DE4C675AD5}"/>
    <cellStyle name="Normal 3 38 2 13" xfId="21011" xr:uid="{2EB44772-EB50-4461-B21E-9203D49C3E4C}"/>
    <cellStyle name="Normal 3 38 2 13 2" xfId="28372" xr:uid="{71ED01DA-224A-4358-AC92-379977594F16}"/>
    <cellStyle name="Normal 3 38 2 13 2 2" xfId="43733" xr:uid="{D42260BD-9368-4855-A1D6-2A1391BEF46E}"/>
    <cellStyle name="Normal 3 38 2 13 3" xfId="36485" xr:uid="{55E2FC64-0C60-41A9-940D-2A44B6488905}"/>
    <cellStyle name="Normal 3 38 2 14" xfId="21706" xr:uid="{E899185B-F7AE-4F69-9250-963FA9E4DA90}"/>
    <cellStyle name="Normal 3 38 2 14 2" xfId="37067" xr:uid="{4818E061-7DFE-4C2F-8687-1F292B000EA9}"/>
    <cellStyle name="Normal 3 38 2 15" xfId="13520" xr:uid="{79275CDE-0935-448B-A4C8-92593852476E}"/>
    <cellStyle name="Normal 3 38 2 15 2" xfId="29818" xr:uid="{1220BBF2-AC6A-4DFB-9198-64827C77E0E7}"/>
    <cellStyle name="Normal 3 38 2 16" xfId="29077" xr:uid="{C2FC8E97-B1B8-466F-AAED-31C9BF721912}"/>
    <cellStyle name="Normal 3 38 2 17" xfId="12718" xr:uid="{2B6F2986-E19A-4806-9939-B32320D565AC}"/>
    <cellStyle name="Normal 3 38 2 2" xfId="12286" xr:uid="{19FC3BF1-4BAD-4C85-A6DE-E3BB5267557E}"/>
    <cellStyle name="Normal 3 38 2 2 10" xfId="14456" xr:uid="{5930780D-F736-49B7-B766-94B975455C51}"/>
    <cellStyle name="Normal 3 38 2 2 10 2" xfId="30362" xr:uid="{E5976B0F-A208-4214-B848-9AD55212C9F9}"/>
    <cellStyle name="Normal 3 38 2 2 11" xfId="29507" xr:uid="{02690312-5FF0-4875-B377-41BAAC8294C4}"/>
    <cellStyle name="Normal 3 38 2 2 12" xfId="13150" xr:uid="{B1AC3D7B-9667-4020-BBBD-E7393FB578B4}"/>
    <cellStyle name="Normal 3 38 2 2 2" xfId="17864" xr:uid="{607904A0-A884-4765-8682-8F602E673E45}"/>
    <cellStyle name="Normal 3 38 2 2 2 2" xfId="25393" xr:uid="{75BCAAD0-C200-49F9-9510-41DD6848F40E}"/>
    <cellStyle name="Normal 3 38 2 2 2 2 2" xfId="40754" xr:uid="{03C8397D-8610-437D-BC2F-C0F2B6E810A1}"/>
    <cellStyle name="Normal 3 38 2 2 2 3" xfId="33506" xr:uid="{D18CF02C-3C4E-4BDF-B7B0-C0DC2D7737FC}"/>
    <cellStyle name="Normal 3 38 2 2 3" xfId="18709" xr:uid="{F948FA22-48A7-4A46-B575-9783EA8D920A}"/>
    <cellStyle name="Normal 3 38 2 2 3 2" xfId="26235" xr:uid="{5F9163C9-09C9-4F69-839B-9FFF2F232A9E}"/>
    <cellStyle name="Normal 3 38 2 2 3 2 2" xfId="41596" xr:uid="{166DB2F1-3B18-45F3-A2D3-680DFBF88CDC}"/>
    <cellStyle name="Normal 3 38 2 2 3 3" xfId="34348" xr:uid="{9CC1F69C-8057-4717-922E-D5D580BEAF33}"/>
    <cellStyle name="Normal 3 38 2 2 4" xfId="19554" xr:uid="{75DE5B3B-0AA4-47AB-9EED-2AF73F4C673B}"/>
    <cellStyle name="Normal 3 38 2 2 4 2" xfId="27071" xr:uid="{AFB32C7A-0F4F-40F5-AD99-8252B0F6248D}"/>
    <cellStyle name="Normal 3 38 2 2 4 2 2" xfId="42432" xr:uid="{C4A16FE5-9E9B-4662-BD48-69854A30F6B9}"/>
    <cellStyle name="Normal 3 38 2 2 4 3" xfId="35184" xr:uid="{FD60B86A-8D5B-413D-9866-E37302BD6D32}"/>
    <cellStyle name="Normal 3 38 2 2 5" xfId="17185" xr:uid="{58FEAD30-8BC4-4188-A154-017A437F03AA}"/>
    <cellStyle name="Normal 3 38 2 2 5 2" xfId="24723" xr:uid="{5BB0FD3A-D7CC-4747-864B-857AEA85DFF0}"/>
    <cellStyle name="Normal 3 38 2 2 5 2 2" xfId="40084" xr:uid="{7239CF56-AC33-43E5-9B39-7F8E6F0E0C7F}"/>
    <cellStyle name="Normal 3 38 2 2 5 3" xfId="32836" xr:uid="{C543A71C-A4A2-45E1-A980-088743DD9886}"/>
    <cellStyle name="Normal 3 38 2 2 6" xfId="19305" xr:uid="{794DA6EC-FF01-4873-91AF-741ED837804C}"/>
    <cellStyle name="Normal 3 38 2 2 6 2" xfId="26824" xr:uid="{43BFFFCA-E6C8-4115-97E4-E57763D5E382}"/>
    <cellStyle name="Normal 3 38 2 2 6 2 2" xfId="42185" xr:uid="{76C73888-F1E2-496F-81D2-5A18F2A56D1B}"/>
    <cellStyle name="Normal 3 38 2 2 6 3" xfId="34937" xr:uid="{4C8DC0C2-6818-463D-B281-FC912F6CED56}"/>
    <cellStyle name="Normal 3 38 2 2 7" xfId="17822" xr:uid="{D6E5E26E-BCC4-4CB2-A96F-09DDE4F21FB6}"/>
    <cellStyle name="Normal 3 38 2 2 7 2" xfId="25352" xr:uid="{A2F7A083-EFBD-45A4-9B4B-33B313704458}"/>
    <cellStyle name="Normal 3 38 2 2 7 2 2" xfId="40713" xr:uid="{74F523A7-38D1-47B6-BD4D-6B35A6E023F6}"/>
    <cellStyle name="Normal 3 38 2 2 7 3" xfId="33465" xr:uid="{D139C019-98FE-4C9D-8E0D-12481118DF48}"/>
    <cellStyle name="Normal 3 38 2 2 8" xfId="16809" xr:uid="{A74EB223-7CCF-4F08-9902-FA6CCB0A359C}"/>
    <cellStyle name="Normal 3 38 2 2 8 2" xfId="24364" xr:uid="{53BE97E1-F801-4DA2-8DC1-227BF903900C}"/>
    <cellStyle name="Normal 3 38 2 2 8 2 2" xfId="39725" xr:uid="{C889946A-3FF6-4EC7-89E5-5AEECC907065}"/>
    <cellStyle name="Normal 3 38 2 2 8 3" xfId="32477" xr:uid="{2741C360-A787-428B-831B-85264BB27DDD}"/>
    <cellStyle name="Normal 3 38 2 2 9" xfId="22250" xr:uid="{10C5B2CB-614A-4C58-A6FF-054AD87BA9F9}"/>
    <cellStyle name="Normal 3 38 2 2 9 2" xfId="37611" xr:uid="{4F4E562F-2FA2-4BA4-8363-A4605E53C10C}"/>
    <cellStyle name="Normal 3 38 2 3" xfId="14576" xr:uid="{DAFADA08-A2C3-4095-9B80-232310624E66}"/>
    <cellStyle name="Normal 3 38 2 3 10" xfId="30472" xr:uid="{E617F90A-D9F9-4A1A-9716-94E0F7F61803}"/>
    <cellStyle name="Normal 3 38 2 3 2" xfId="17979" xr:uid="{91754883-5D06-41E4-9A6D-729B3765CF87}"/>
    <cellStyle name="Normal 3 38 2 3 2 2" xfId="25508" xr:uid="{8B2EEBF4-8F8E-410E-80DB-05820408EFD3}"/>
    <cellStyle name="Normal 3 38 2 3 2 2 2" xfId="40869" xr:uid="{731DDD5D-F150-4C86-9974-07C1955A6223}"/>
    <cellStyle name="Normal 3 38 2 3 2 3" xfId="33621" xr:uid="{DA180A00-4E41-475F-95B3-22DF90CA1292}"/>
    <cellStyle name="Normal 3 38 2 3 3" xfId="18826" xr:uid="{ABC2BBDC-DC21-440E-9B30-6A57E286B3B5}"/>
    <cellStyle name="Normal 3 38 2 3 3 2" xfId="26352" xr:uid="{A814540B-DA1C-4580-95F6-2FFDE474DEDF}"/>
    <cellStyle name="Normal 3 38 2 3 3 2 2" xfId="41713" xr:uid="{119F14DB-9081-4AFB-B6F1-4222C9424EA8}"/>
    <cellStyle name="Normal 3 38 2 3 3 3" xfId="34465" xr:uid="{C56A80A9-6B2A-4099-95DD-5FDA0A33A01B}"/>
    <cellStyle name="Normal 3 38 2 3 4" xfId="19670" xr:uid="{299CFB67-F685-4EF8-820B-0C10DD352C09}"/>
    <cellStyle name="Normal 3 38 2 3 4 2" xfId="27187" xr:uid="{E031973F-0F66-4750-A0E7-A1250039A4EF}"/>
    <cellStyle name="Normal 3 38 2 3 4 2 2" xfId="42548" xr:uid="{03BC7D96-6422-4F54-8958-4C02395F393F}"/>
    <cellStyle name="Normal 3 38 2 3 4 3" xfId="35300" xr:uid="{608B94B1-6F14-46F9-8AB8-7EE331C3A811}"/>
    <cellStyle name="Normal 3 38 2 3 5" xfId="15013" xr:uid="{F74E5C84-DBF0-4CD6-A648-8E4AC70054DE}"/>
    <cellStyle name="Normal 3 38 2 3 5 2" xfId="22702" xr:uid="{8E8C6515-5011-415A-B779-99726B5F76CC}"/>
    <cellStyle name="Normal 3 38 2 3 5 2 2" xfId="38063" xr:uid="{E059CE15-4C92-4F7E-8752-B727511F6E00}"/>
    <cellStyle name="Normal 3 38 2 3 5 3" xfId="30815" xr:uid="{125171AA-870D-4F62-99FD-9E697984A22A}"/>
    <cellStyle name="Normal 3 38 2 3 6" xfId="15519" xr:uid="{35DB6066-5E7E-469B-B41D-329E0F69E2CE}"/>
    <cellStyle name="Normal 3 38 2 3 6 2" xfId="23171" xr:uid="{71F1B69A-FE64-43DD-8518-13443C964C6A}"/>
    <cellStyle name="Normal 3 38 2 3 6 2 2" xfId="38532" xr:uid="{92E92FAE-0BD0-488D-AACA-0FB6276B3889}"/>
    <cellStyle name="Normal 3 38 2 3 6 3" xfId="31284" xr:uid="{8841C15B-BFA5-4484-B69F-EB9A3E40E49E}"/>
    <cellStyle name="Normal 3 38 2 3 7" xfId="20219" xr:uid="{0DC34293-7C71-462D-8E8F-474571BD4BF2}"/>
    <cellStyle name="Normal 3 38 2 3 7 2" xfId="27682" xr:uid="{4A70634A-305D-407C-8227-E43BE7D08106}"/>
    <cellStyle name="Normal 3 38 2 3 7 2 2" xfId="43043" xr:uid="{73BEDB46-C511-46CA-AE26-F6CF11F85370}"/>
    <cellStyle name="Normal 3 38 2 3 7 3" xfId="35795" xr:uid="{F085C911-0416-4BDF-800C-0014E76C753E}"/>
    <cellStyle name="Normal 3 38 2 3 8" xfId="20422" xr:uid="{C247C087-A607-4A79-81BC-54370696DD23}"/>
    <cellStyle name="Normal 3 38 2 3 8 2" xfId="27862" xr:uid="{A642377C-4782-4D81-A63A-C68133EC195A}"/>
    <cellStyle name="Normal 3 38 2 3 8 2 2" xfId="43223" xr:uid="{B6AD966E-E4F0-4BB0-AD8F-7739C15D57E0}"/>
    <cellStyle name="Normal 3 38 2 3 8 3" xfId="35975" xr:uid="{388EC292-9912-431F-B941-1F00A3B01F02}"/>
    <cellStyle name="Normal 3 38 2 3 9" xfId="22360" xr:uid="{788079A9-E355-4C03-B676-C334DB10CF2D}"/>
    <cellStyle name="Normal 3 38 2 3 9 2" xfId="37721" xr:uid="{2BB942B7-9190-4E46-B5D3-853F888EE078}"/>
    <cellStyle name="Normal 3 38 2 4" xfId="14597" xr:uid="{54790EB4-E992-4506-8431-802EBF27F508}"/>
    <cellStyle name="Normal 3 38 2 4 10" xfId="30490" xr:uid="{1F27E98A-3050-48EE-A15E-48DCCA3E0B0C}"/>
    <cellStyle name="Normal 3 38 2 4 2" xfId="18000" xr:uid="{5F512C96-178F-4BBA-8478-787852E69931}"/>
    <cellStyle name="Normal 3 38 2 4 2 2" xfId="25529" xr:uid="{2412E912-573A-4F73-897D-8C833A6253A7}"/>
    <cellStyle name="Normal 3 38 2 4 2 2 2" xfId="40890" xr:uid="{16F0CE02-4271-4F64-9F02-6FAA6C81B0FD}"/>
    <cellStyle name="Normal 3 38 2 4 2 3" xfId="33642" xr:uid="{F0ED434B-3481-4A48-93A7-B69FD77D4CF9}"/>
    <cellStyle name="Normal 3 38 2 4 3" xfId="18846" xr:uid="{6B5DAAA1-168A-4885-A566-35A91C3C2F2A}"/>
    <cellStyle name="Normal 3 38 2 4 3 2" xfId="26372" xr:uid="{D04F5AF1-9D57-4340-98F2-52BFC396F0D1}"/>
    <cellStyle name="Normal 3 38 2 4 3 2 2" xfId="41733" xr:uid="{703BDEAB-5B23-4CED-BBBA-8A54668B71E0}"/>
    <cellStyle name="Normal 3 38 2 4 3 3" xfId="34485" xr:uid="{8CB4D0E8-9E69-499E-B82F-967197F9C7BA}"/>
    <cellStyle name="Normal 3 38 2 4 4" xfId="19689" xr:uid="{DF9F60B4-83E0-45AE-AD1B-EE249077A988}"/>
    <cellStyle name="Normal 3 38 2 4 4 2" xfId="27206" xr:uid="{963A9891-923F-4F8B-9C92-07379B94EE93}"/>
    <cellStyle name="Normal 3 38 2 4 4 2 2" xfId="42567" xr:uid="{B70D3F83-BB38-4BBE-9EB5-3A0BC4714F61}"/>
    <cellStyle name="Normal 3 38 2 4 4 3" xfId="35319" xr:uid="{E34E4977-AE24-4A37-9B1B-5B04C6AE3834}"/>
    <cellStyle name="Normal 3 38 2 4 5" xfId="15705" xr:uid="{C05477F4-F9CD-4964-9F05-480E71B5B447}"/>
    <cellStyle name="Normal 3 38 2 4 5 2" xfId="23345" xr:uid="{441DEC9F-3E4A-4157-A4F1-02C77E1C443E}"/>
    <cellStyle name="Normal 3 38 2 4 5 2 2" xfId="38706" xr:uid="{73CD8818-0CD7-4B33-B319-0C292DA87CC3}"/>
    <cellStyle name="Normal 3 38 2 4 5 3" xfId="31458" xr:uid="{35174FC8-3ACA-4367-A7EA-E94DB8034B89}"/>
    <cellStyle name="Normal 3 38 2 4 6" xfId="20378" xr:uid="{777A7133-1B9F-406B-8919-875F0B29E70B}"/>
    <cellStyle name="Normal 3 38 2 4 6 2" xfId="27823" xr:uid="{0BAFD038-3675-421E-AD80-0A68EBF5B6F2}"/>
    <cellStyle name="Normal 3 38 2 4 6 2 2" xfId="43184" xr:uid="{12C4B422-A982-4833-8A1F-6253F27FDD54}"/>
    <cellStyle name="Normal 3 38 2 4 6 3" xfId="35936" xr:uid="{A950F259-F61C-4121-8235-31FBA7034638}"/>
    <cellStyle name="Normal 3 38 2 4 7" xfId="20847" xr:uid="{1E7ED651-63C8-46B0-A626-767D9FB5C415}"/>
    <cellStyle name="Normal 3 38 2 4 7 2" xfId="28231" xr:uid="{4309C8AA-8768-4ED3-BFAC-63616C093965}"/>
    <cellStyle name="Normal 3 38 2 4 7 2 2" xfId="43592" xr:uid="{DA29FB2B-3C42-430E-92E4-9E7450802691}"/>
    <cellStyle name="Normal 3 38 2 4 7 3" xfId="36344" xr:uid="{AC9E3741-9BA7-42EB-92F5-BD9EF702846F}"/>
    <cellStyle name="Normal 3 38 2 4 8" xfId="21217" xr:uid="{747FE4EC-A64E-46A5-9BCC-7462A3D6F2BC}"/>
    <cellStyle name="Normal 3 38 2 4 8 2" xfId="28545" xr:uid="{1B697730-3939-4DD6-997E-BE403C3DA50A}"/>
    <cellStyle name="Normal 3 38 2 4 8 2 2" xfId="43906" xr:uid="{5437F156-8DAD-45E8-AB5C-D14FD66D1601}"/>
    <cellStyle name="Normal 3 38 2 4 8 3" xfId="36658" xr:uid="{C4A42652-A61F-4956-B835-C61F0A145F64}"/>
    <cellStyle name="Normal 3 38 2 4 9" xfId="22378" xr:uid="{A5899E8D-2474-42A2-9DF0-D18523BCC18E}"/>
    <cellStyle name="Normal 3 38 2 4 9 2" xfId="37739" xr:uid="{5B1C1A87-A358-48D1-872A-0C40DDFA6AFE}"/>
    <cellStyle name="Normal 3 38 2 5" xfId="14681" xr:uid="{23C22059-7FA0-43C1-B527-E7D07A0239BA}"/>
    <cellStyle name="Normal 3 38 2 5 10" xfId="30565" xr:uid="{14C552D4-AE80-43C0-9963-F8784D431923}"/>
    <cellStyle name="Normal 3 38 2 5 2" xfId="18081" xr:uid="{C93A08F1-BEB6-4DA8-A33B-AB0557EA2725}"/>
    <cellStyle name="Normal 3 38 2 5 2 2" xfId="25610" xr:uid="{ACDA0E1E-AD03-4CCC-81E1-602E655953E4}"/>
    <cellStyle name="Normal 3 38 2 5 2 2 2" xfId="40971" xr:uid="{DA38A2A5-6FBF-422B-9EC3-12C291F15586}"/>
    <cellStyle name="Normal 3 38 2 5 2 3" xfId="33723" xr:uid="{B057C61F-B3B1-412F-AB38-A218C9C69751}"/>
    <cellStyle name="Normal 3 38 2 5 3" xfId="18926" xr:uid="{2878F4A1-FEB0-44F6-BDB3-352A2E4D71AB}"/>
    <cellStyle name="Normal 3 38 2 5 3 2" xfId="26452" xr:uid="{21096F8C-5A5C-481D-B2B1-AC649D84BCC4}"/>
    <cellStyle name="Normal 3 38 2 5 3 2 2" xfId="41813" xr:uid="{6F52C2EA-EF40-4ACD-9BF5-6DFD7C0E6DDC}"/>
    <cellStyle name="Normal 3 38 2 5 3 3" xfId="34565" xr:uid="{D4F8FC54-4704-496F-A656-F722412AC0DC}"/>
    <cellStyle name="Normal 3 38 2 5 4" xfId="19768" xr:uid="{E90440D5-76BD-4164-977F-B687700FD956}"/>
    <cellStyle name="Normal 3 38 2 5 4 2" xfId="27285" xr:uid="{F87F3D6F-19DB-4571-AEC4-AFABE1AA75C0}"/>
    <cellStyle name="Normal 3 38 2 5 4 2 2" xfId="42646" xr:uid="{4403631F-1EBC-474C-93BD-9DA2A6D9A634}"/>
    <cellStyle name="Normal 3 38 2 5 4 3" xfId="35398" xr:uid="{0D796DCF-4602-4F65-81C4-BE8C73BE8D73}"/>
    <cellStyle name="Normal 3 38 2 5 5" xfId="15240" xr:uid="{7BD944AC-2762-4DA4-ADC8-312EF72A2947}"/>
    <cellStyle name="Normal 3 38 2 5 5 2" xfId="22909" xr:uid="{9CEB3116-6129-43E6-9F31-08D5F4CA021E}"/>
    <cellStyle name="Normal 3 38 2 5 5 2 2" xfId="38270" xr:uid="{B8E555EB-A778-4D91-BAE3-AD2A46E0CE58}"/>
    <cellStyle name="Normal 3 38 2 5 5 3" xfId="31022" xr:uid="{19E78EB7-8430-41C6-A239-108D097CF986}"/>
    <cellStyle name="Normal 3 38 2 5 6" xfId="15511" xr:uid="{384E6EC7-92F4-4401-8A40-384E048298D5}"/>
    <cellStyle name="Normal 3 38 2 5 6 2" xfId="23165" xr:uid="{1C199947-F82E-42A1-8FE6-DAE6D4BE4A6E}"/>
    <cellStyle name="Normal 3 38 2 5 6 2 2" xfId="38526" xr:uid="{D949D4D5-3898-4D9F-8E8F-2C5BFA88F95F}"/>
    <cellStyle name="Normal 3 38 2 5 6 3" xfId="31278" xr:uid="{3C086BC6-2FE2-459F-939F-3B836381EB17}"/>
    <cellStyle name="Normal 3 38 2 5 7" xfId="15710" xr:uid="{6F3F4147-87D4-4B77-A98C-6EA73972F078}"/>
    <cellStyle name="Normal 3 38 2 5 7 2" xfId="23350" xr:uid="{496631E4-45E8-4B4D-9B83-F051C5AD4E39}"/>
    <cellStyle name="Normal 3 38 2 5 7 2 2" xfId="38711" xr:uid="{48E1C0A8-39C7-48E7-B8CB-FC416AFFE354}"/>
    <cellStyle name="Normal 3 38 2 5 7 3" xfId="31463" xr:uid="{DB42A4FE-C564-4360-8085-BDD7A1D2908A}"/>
    <cellStyle name="Normal 3 38 2 5 8" xfId="15096" xr:uid="{D2FA0400-EFCF-4DDC-A547-AEACD810C5BC}"/>
    <cellStyle name="Normal 3 38 2 5 8 2" xfId="22778" xr:uid="{A55806BF-539F-4D33-B8B5-D930FFBDDFCE}"/>
    <cellStyle name="Normal 3 38 2 5 8 2 2" xfId="38139" xr:uid="{39D5E293-FCEF-4ECA-BD58-CF4CFA8B7CE1}"/>
    <cellStyle name="Normal 3 38 2 5 8 3" xfId="30891" xr:uid="{F4BAB56E-7421-4E7E-9FE3-46E8EFA4AC39}"/>
    <cellStyle name="Normal 3 38 2 5 9" xfId="22453" xr:uid="{FF9B9548-00B6-425C-9D4C-A2DCC42024CC}"/>
    <cellStyle name="Normal 3 38 2 5 9 2" xfId="37814" xr:uid="{A1B93A90-0B05-4CEB-8A99-BC2D7D97E0CA}"/>
    <cellStyle name="Normal 3 38 2 6" xfId="14697" xr:uid="{60675B2D-2205-401A-A6BB-DAF342C79210}"/>
    <cellStyle name="Normal 3 38 2 6 10" xfId="30581" xr:uid="{2CE30F87-628E-46FD-B5B9-5A3F017D6AE7}"/>
    <cellStyle name="Normal 3 38 2 6 2" xfId="18097" xr:uid="{0B40F22A-5B02-4D26-8434-57EC6F8CC11E}"/>
    <cellStyle name="Normal 3 38 2 6 2 2" xfId="25626" xr:uid="{FA7C9B90-592B-48DD-8C52-2699B171118D}"/>
    <cellStyle name="Normal 3 38 2 6 2 2 2" xfId="40987" xr:uid="{D6C84452-7423-40FC-9CAF-3BF35640426B}"/>
    <cellStyle name="Normal 3 38 2 6 2 3" xfId="33739" xr:uid="{4569A8FB-5609-42AE-A175-4394E9038179}"/>
    <cellStyle name="Normal 3 38 2 6 3" xfId="18942" xr:uid="{3AB50BE3-1B30-4F2A-9F12-CC51840CFC25}"/>
    <cellStyle name="Normal 3 38 2 6 3 2" xfId="26468" xr:uid="{72DBBF34-0410-46F4-A29E-3CB5E252A642}"/>
    <cellStyle name="Normal 3 38 2 6 3 2 2" xfId="41829" xr:uid="{AA685603-69F2-4B79-A94C-B4458788A0AA}"/>
    <cellStyle name="Normal 3 38 2 6 3 3" xfId="34581" xr:uid="{98E4E178-1B39-4FC0-99FE-2CF8F9BE35FA}"/>
    <cellStyle name="Normal 3 38 2 6 4" xfId="19784" xr:uid="{FB67AAFF-3ABD-49F4-83BA-1D83B806EFB1}"/>
    <cellStyle name="Normal 3 38 2 6 4 2" xfId="27301" xr:uid="{1C9F9FB9-8FBC-4FBA-9558-CF1799AF1B79}"/>
    <cellStyle name="Normal 3 38 2 6 4 2 2" xfId="42662" xr:uid="{61849F7F-4EF8-447C-A1F5-A3F6DBEF3E4A}"/>
    <cellStyle name="Normal 3 38 2 6 4 3" xfId="35414" xr:uid="{18370FA4-EF53-4BA5-9D67-264EED38BEEF}"/>
    <cellStyle name="Normal 3 38 2 6 5" xfId="19827" xr:uid="{CC4DE603-AC1A-4DF8-88C8-A0CB9FBC2521}"/>
    <cellStyle name="Normal 3 38 2 6 5 2" xfId="27344" xr:uid="{5707BA94-EBAC-4572-B748-2D9FE97AF6C5}"/>
    <cellStyle name="Normal 3 38 2 6 5 2 2" xfId="42705" xr:uid="{471345B2-1B32-4B65-92AA-5C95D6A735AB}"/>
    <cellStyle name="Normal 3 38 2 6 5 3" xfId="35457" xr:uid="{7F4E9F55-0434-419B-ADD1-2A0B589014F1}"/>
    <cellStyle name="Normal 3 38 2 6 6" xfId="18525" xr:uid="{7DE995C4-F007-4DC6-B166-0674578AF13C}"/>
    <cellStyle name="Normal 3 38 2 6 6 2" xfId="26052" xr:uid="{8E8962FC-BC23-4CB0-BEAF-1F1060676A29}"/>
    <cellStyle name="Normal 3 38 2 6 6 2 2" xfId="41413" xr:uid="{71556C42-5F3F-40B3-8C9F-667C4A0EECF3}"/>
    <cellStyle name="Normal 3 38 2 6 6 3" xfId="34165" xr:uid="{912F6A0F-4DEB-4749-B50F-D33339D60451}"/>
    <cellStyle name="Normal 3 38 2 6 7" xfId="19981" xr:uid="{70458CF6-0B98-414F-B485-0832966CEF26}"/>
    <cellStyle name="Normal 3 38 2 6 7 2" xfId="27470" xr:uid="{13BFEAFE-F44C-4B1D-8B69-85182E782464}"/>
    <cellStyle name="Normal 3 38 2 6 7 2 2" xfId="42831" xr:uid="{54555901-D29D-4FC6-9E58-E960F9EA3D92}"/>
    <cellStyle name="Normal 3 38 2 6 7 3" xfId="35583" xr:uid="{C85136E5-90F0-44C3-B0EE-A2015439812E}"/>
    <cellStyle name="Normal 3 38 2 6 8" xfId="19622" xr:uid="{44906100-6568-4A1D-B97D-A1EE9014F911}"/>
    <cellStyle name="Normal 3 38 2 6 8 2" xfId="27139" xr:uid="{25710A1C-5569-435A-8C5F-BC4A222F53A8}"/>
    <cellStyle name="Normal 3 38 2 6 8 2 2" xfId="42500" xr:uid="{E9117C14-3634-4EA1-8974-799C07505AD1}"/>
    <cellStyle name="Normal 3 38 2 6 8 3" xfId="35252" xr:uid="{54798315-8653-4C32-A2FC-B2382B8B8E0A}"/>
    <cellStyle name="Normal 3 38 2 6 9" xfId="22469" xr:uid="{54988F3D-9311-4287-B928-726A2D6EB442}"/>
    <cellStyle name="Normal 3 38 2 6 9 2" xfId="37830" xr:uid="{10294EF4-96F3-4B57-9A47-4F9C6EA14AF0}"/>
    <cellStyle name="Normal 3 38 2 7" xfId="16982" xr:uid="{6D1FBA2E-F88B-4ABC-ABFB-2C27F259A8C9}"/>
    <cellStyle name="Normal 3 38 2 7 2" xfId="24525" xr:uid="{FEA56A8E-2578-4C38-A509-256F21FCC4E8}"/>
    <cellStyle name="Normal 3 38 2 7 2 2" xfId="39886" xr:uid="{B04A1B25-8511-431C-B6DC-EA0E46DA5672}"/>
    <cellStyle name="Normal 3 38 2 7 3" xfId="32638" xr:uid="{5E1B2343-7F51-46FE-922A-C1868334B62B}"/>
    <cellStyle name="Normal 3 38 2 8" xfId="17129" xr:uid="{C737F436-1650-46EC-A511-905AA1F26C45}"/>
    <cellStyle name="Normal 3 38 2 8 2" xfId="24668" xr:uid="{F02BD6AB-2C00-45EE-B3AC-D483AF75C9B3}"/>
    <cellStyle name="Normal 3 38 2 8 2 2" xfId="40029" xr:uid="{C654226B-A2A1-4F8E-B44E-9B617EA4F419}"/>
    <cellStyle name="Normal 3 38 2 8 3" xfId="32781" xr:uid="{8220E863-F1F9-4308-8871-0DD2105CC97D}"/>
    <cellStyle name="Normal 3 38 2 9" xfId="15612" xr:uid="{542B926F-5AD2-4104-930B-C9A02899C04F}"/>
    <cellStyle name="Normal 3 38 2 9 2" xfId="23257" xr:uid="{70909FB4-719E-420A-B82B-DC14B02E2F61}"/>
    <cellStyle name="Normal 3 38 2 9 2 2" xfId="38618" xr:uid="{3AB2FB09-86AE-4597-A6C4-1C02D9F6B246}"/>
    <cellStyle name="Normal 3 38 2 9 3" xfId="31370" xr:uid="{2BDB8595-AC56-4363-9759-7413F4B3E2C5}"/>
    <cellStyle name="Normal 3 38 3" xfId="8534" xr:uid="{B6B7460D-43A5-4215-91A2-A6B862B8C8C6}"/>
    <cellStyle name="Normal 3 38 3 10" xfId="20520" xr:uid="{8936CC4A-7F4B-454D-B98A-72B1B3735320}"/>
    <cellStyle name="Normal 3 38 3 10 2" xfId="27948" xr:uid="{9D23C021-9481-4BBD-A832-24DBE0E2131C}"/>
    <cellStyle name="Normal 3 38 3 10 2 2" xfId="43309" xr:uid="{C77FC759-46BD-476C-8D55-B88341FBA00F}"/>
    <cellStyle name="Normal 3 38 3 10 3" xfId="36061" xr:uid="{4F639585-5EDC-449A-A07B-BAEC97F88CBF}"/>
    <cellStyle name="Normal 3 38 3 11" xfId="20966" xr:uid="{3C0C3B0D-B628-45AE-85CB-59BF91EF420A}"/>
    <cellStyle name="Normal 3 38 3 11 2" xfId="28334" xr:uid="{FA72D999-5773-4616-AA03-54862BF8269D}"/>
    <cellStyle name="Normal 3 38 3 11 2 2" xfId="43695" xr:uid="{96136F18-356D-4E3C-B1B2-92EDA814CFAF}"/>
    <cellStyle name="Normal 3 38 3 11 3" xfId="36447" xr:uid="{06ECEC17-F2E1-4F86-9DF8-D6FAEE235346}"/>
    <cellStyle name="Normal 3 38 3 12" xfId="21305" xr:uid="{0833A1C3-952E-4B09-9A28-F17A1D281A3E}"/>
    <cellStyle name="Normal 3 38 3 12 2" xfId="28620" xr:uid="{14523EA8-C626-4905-AC92-55ACDFA2BAFA}"/>
    <cellStyle name="Normal 3 38 3 12 2 2" xfId="43981" xr:uid="{A06467F9-499F-42DB-A607-E1216BFF414C}"/>
    <cellStyle name="Normal 3 38 3 12 3" xfId="36733" xr:uid="{1CC60B53-3533-4FDE-A779-F455DDBFA89D}"/>
    <cellStyle name="Normal 3 38 3 13" xfId="21515" xr:uid="{E2EB5392-92C5-4908-9B5E-51C5621373C3}"/>
    <cellStyle name="Normal 3 38 3 13 2" xfId="28787" xr:uid="{3A34328F-FA31-4CA7-8F61-79F75B47F0F7}"/>
    <cellStyle name="Normal 3 38 3 13 2 2" xfId="44148" xr:uid="{1FA4FCBD-D56E-4536-93E4-6F63926B5BFA}"/>
    <cellStyle name="Normal 3 38 3 13 3" xfId="36900" xr:uid="{158E7709-AE4C-4701-907B-AC327BE07C2F}"/>
    <cellStyle name="Normal 3 38 3 14" xfId="21730" xr:uid="{100C966C-CDC3-4125-9342-EF069465301C}"/>
    <cellStyle name="Normal 3 38 3 14 2" xfId="37091" xr:uid="{9310A688-305B-4D55-ACEA-A10BBDE131D8}"/>
    <cellStyle name="Normal 3 38 3 15" xfId="13544" xr:uid="{8BCC35E3-D29F-4FF5-AD9C-27AB21001C5C}"/>
    <cellStyle name="Normal 3 38 3 15 2" xfId="29842" xr:uid="{5E328C0C-F0EB-4697-8B9D-B555C4968706}"/>
    <cellStyle name="Normal 3 38 3 16" xfId="29101" xr:uid="{785E41EA-29C1-4C41-AED2-F3F66AB4412F}"/>
    <cellStyle name="Normal 3 38 3 17" xfId="12742" xr:uid="{92EF37E2-4FD0-4E82-8A02-9019E157CA68}"/>
    <cellStyle name="Normal 3 38 3 2" xfId="12310" xr:uid="{6541BAEA-9A9E-4244-92E1-557872F35932}"/>
    <cellStyle name="Normal 3 38 3 2 10" xfId="14480" xr:uid="{1722CAF4-D1FB-4C97-9146-E42BCB4A2E00}"/>
    <cellStyle name="Normal 3 38 3 2 10 2" xfId="30386" xr:uid="{3EA353D0-1636-4634-BEE2-0D9C6A83CBBF}"/>
    <cellStyle name="Normal 3 38 3 2 11" xfId="29531" xr:uid="{5E299CFB-E319-4083-9DDB-472B77458C82}"/>
    <cellStyle name="Normal 3 38 3 2 12" xfId="13174" xr:uid="{D5836BE6-B344-4681-83A2-881F750B8B70}"/>
    <cellStyle name="Normal 3 38 3 2 2" xfId="17888" xr:uid="{7B94A859-7B35-4601-8C9D-8654380A435E}"/>
    <cellStyle name="Normal 3 38 3 2 2 2" xfId="25417" xr:uid="{8BA8E487-72D6-4B61-89FE-6618578EEC4A}"/>
    <cellStyle name="Normal 3 38 3 2 2 2 2" xfId="40778" xr:uid="{75631334-44A3-4F7C-AF19-74FFB3209274}"/>
    <cellStyle name="Normal 3 38 3 2 2 3" xfId="33530" xr:uid="{DE91FD21-66F6-4EDE-B3C1-762D198E30E8}"/>
    <cellStyle name="Normal 3 38 3 2 3" xfId="18733" xr:uid="{368A1655-1D38-42EC-86EF-93A07D54AEFD}"/>
    <cellStyle name="Normal 3 38 3 2 3 2" xfId="26259" xr:uid="{9F1723C5-9EC4-4773-A862-3B28BCC0B8FF}"/>
    <cellStyle name="Normal 3 38 3 2 3 2 2" xfId="41620" xr:uid="{A308B118-C774-4968-9DFC-7AA6ACA432E1}"/>
    <cellStyle name="Normal 3 38 3 2 3 3" xfId="34372" xr:uid="{35DC3E08-16E6-4344-9D77-B59DCE40657B}"/>
    <cellStyle name="Normal 3 38 3 2 4" xfId="19578" xr:uid="{6666CE91-A3BB-4CAA-A7F0-EB62E4DC4B11}"/>
    <cellStyle name="Normal 3 38 3 2 4 2" xfId="27095" xr:uid="{CCBF52C2-CA34-446A-9CDB-9B4A0796FBB4}"/>
    <cellStyle name="Normal 3 38 3 2 4 2 2" xfId="42456" xr:uid="{E4DF654E-4FD5-4CA4-968A-C5FE7F0E184F}"/>
    <cellStyle name="Normal 3 38 3 2 4 3" xfId="35208" xr:uid="{113AE943-5A2F-46CF-A957-02988F39BB79}"/>
    <cellStyle name="Normal 3 38 3 2 5" xfId="14933" xr:uid="{888D1D71-7A58-4619-B90A-60988821E1F4}"/>
    <cellStyle name="Normal 3 38 3 2 5 2" xfId="22625" xr:uid="{3BC8B0D5-8809-47E2-B41A-F063954C6420}"/>
    <cellStyle name="Normal 3 38 3 2 5 2 2" xfId="37986" xr:uid="{DA020794-54B0-4110-8F26-1CF25F9BE2A5}"/>
    <cellStyle name="Normal 3 38 3 2 5 3" xfId="30738" xr:uid="{8DBAD1C2-E841-45E9-9705-2590AC230FED}"/>
    <cellStyle name="Normal 3 38 3 2 6" xfId="16482" xr:uid="{C12D5871-D779-4B25-A5E2-6EF19EB332DB}"/>
    <cellStyle name="Normal 3 38 3 2 6 2" xfId="24059" xr:uid="{F8D3CC83-4021-410F-981E-6FB60BD475C4}"/>
    <cellStyle name="Normal 3 38 3 2 6 2 2" xfId="39420" xr:uid="{933AAD80-174C-47BD-A903-A6C62AFC22B3}"/>
    <cellStyle name="Normal 3 38 3 2 6 3" xfId="32172" xr:uid="{0952A986-64F6-49C1-B26C-3A233A012952}"/>
    <cellStyle name="Normal 3 38 3 2 7" xfId="15648" xr:uid="{67261E0D-3DD1-4554-990E-56007AFA1535}"/>
    <cellStyle name="Normal 3 38 3 2 7 2" xfId="23290" xr:uid="{B3EB5091-B35F-4A51-8791-9101FB860EF8}"/>
    <cellStyle name="Normal 3 38 3 2 7 2 2" xfId="38651" xr:uid="{BCC62A66-A838-4D56-A7E0-90359F063D1B}"/>
    <cellStyle name="Normal 3 38 3 2 7 3" xfId="31403" xr:uid="{34810C1A-0D08-4780-9371-5F1644BB2836}"/>
    <cellStyle name="Normal 3 38 3 2 8" xfId="17186" xr:uid="{A5A5FEA2-9AAC-42CB-9AB0-D8A51F13731B}"/>
    <cellStyle name="Normal 3 38 3 2 8 2" xfId="24724" xr:uid="{BDA6D40F-51B7-417C-8F2A-D40724BDBB35}"/>
    <cellStyle name="Normal 3 38 3 2 8 2 2" xfId="40085" xr:uid="{B9326D4F-F061-443C-8C42-E02CA900F445}"/>
    <cellStyle name="Normal 3 38 3 2 8 3" xfId="32837" xr:uid="{76B350EA-F2FF-4715-8CE8-5559F74B95B9}"/>
    <cellStyle name="Normal 3 38 3 2 9" xfId="22274" xr:uid="{661A4050-F09A-406F-9BA1-0D363FF535B3}"/>
    <cellStyle name="Normal 3 38 3 2 9 2" xfId="37635" xr:uid="{596419DA-89C6-4486-8B33-F7FD465E1903}"/>
    <cellStyle name="Normal 3 38 3 3" xfId="14082" xr:uid="{045BFE7F-80C7-471F-ACBB-3D736DFD6DC4}"/>
    <cellStyle name="Normal 3 38 3 3 10" xfId="30108" xr:uid="{7C86D51E-004F-4F40-AFF2-48BCBD162516}"/>
    <cellStyle name="Normal 3 38 3 3 2" xfId="17531" xr:uid="{1C3AE1A5-564B-4AA4-9B00-ED21A857FA7B}"/>
    <cellStyle name="Normal 3 38 3 3 2 2" xfId="25064" xr:uid="{921F37AC-6800-431A-90A2-7F1F31A4D0E0}"/>
    <cellStyle name="Normal 3 38 3 3 2 2 2" xfId="40425" xr:uid="{DD6B9F6D-55B7-41D0-A554-0A774A51479D}"/>
    <cellStyle name="Normal 3 38 3 3 2 3" xfId="33177" xr:uid="{F2583E23-893D-47CF-AFD8-6AA21CCD9D9D}"/>
    <cellStyle name="Normal 3 38 3 3 3" xfId="18382" xr:uid="{3EF0D088-0866-44B0-B481-8ADF851969E6}"/>
    <cellStyle name="Normal 3 38 3 3 3 2" xfId="25909" xr:uid="{E2088FFE-0816-4FFF-BCC5-FD2B00ECC73A}"/>
    <cellStyle name="Normal 3 38 3 3 3 2 2" xfId="41270" xr:uid="{5DBA9179-ADD6-4E1C-93DC-02827F7D4D89}"/>
    <cellStyle name="Normal 3 38 3 3 3 3" xfId="34022" xr:uid="{AB2E1AAC-30FD-4262-8551-808D91D642A6}"/>
    <cellStyle name="Normal 3 38 3 3 4" xfId="19230" xr:uid="{AA87C7B4-76EB-4F5B-BE7D-F77E7F5A61CC}"/>
    <cellStyle name="Normal 3 38 3 3 4 2" xfId="26751" xr:uid="{7EF95C20-CD12-45BC-AF09-6BFF7C501A1B}"/>
    <cellStyle name="Normal 3 38 3 3 4 2 2" xfId="42112" xr:uid="{3E8CFAB8-2963-4F7F-AA57-83F27A6C46C4}"/>
    <cellStyle name="Normal 3 38 3 3 4 3" xfId="34864" xr:uid="{A8A9AF6D-4C31-4073-9A32-397BAE13A7E9}"/>
    <cellStyle name="Normal 3 38 3 3 5" xfId="14936" xr:uid="{94C4B296-DEE4-4444-9955-11C23E536207}"/>
    <cellStyle name="Normal 3 38 3 3 5 2" xfId="22628" xr:uid="{3A2A988A-CD75-4184-9A05-8F832E8C4015}"/>
    <cellStyle name="Normal 3 38 3 3 5 2 2" xfId="37989" xr:uid="{45C8C9CD-EE03-4DEF-93DF-1F5C689CBAB2}"/>
    <cellStyle name="Normal 3 38 3 3 5 3" xfId="30741" xr:uid="{9B7E9398-BE3B-4E93-A80A-8B82E5A297FB}"/>
    <cellStyle name="Normal 3 38 3 3 6" xfId="19103" xr:uid="{905E72BD-E86C-4034-A901-63EFC2EF3A00}"/>
    <cellStyle name="Normal 3 38 3 3 6 2" xfId="26626" xr:uid="{EE2EFAE4-75D4-42BF-B8CB-CA465C602A43}"/>
    <cellStyle name="Normal 3 38 3 3 6 2 2" xfId="41987" xr:uid="{04040B5C-777E-4428-A907-F5E731C83204}"/>
    <cellStyle name="Normal 3 38 3 3 6 3" xfId="34739" xr:uid="{1BE04DB0-29E6-4359-8D57-4701C89F2F9A}"/>
    <cellStyle name="Normal 3 38 3 3 7" xfId="18485" xr:uid="{1FEEB81D-E5FB-426E-9217-C36EBAC068B2}"/>
    <cellStyle name="Normal 3 38 3 3 7 2" xfId="26012" xr:uid="{713CE2AB-8DBA-4E4B-B0EB-01ECB4503F07}"/>
    <cellStyle name="Normal 3 38 3 3 7 2 2" xfId="41373" xr:uid="{62409AD5-EB11-4E20-A90B-75F96AC1870F}"/>
    <cellStyle name="Normal 3 38 3 3 7 3" xfId="34125" xr:uid="{76E0AC0B-36FA-4A36-AE3E-47B4ACC5346C}"/>
    <cellStyle name="Normal 3 38 3 3 8" xfId="15639" xr:uid="{68FD602C-8754-453F-88DE-4363C1F55DC1}"/>
    <cellStyle name="Normal 3 38 3 3 8 2" xfId="23284" xr:uid="{ABC4E638-E91B-4432-9D02-4C71F5867A30}"/>
    <cellStyle name="Normal 3 38 3 3 8 2 2" xfId="38645" xr:uid="{B53753D9-6A39-4AB5-91E2-69C045AD70D2}"/>
    <cellStyle name="Normal 3 38 3 3 8 3" xfId="31397" xr:uid="{A2592499-2823-48D6-A536-8D51C0B65CE6}"/>
    <cellStyle name="Normal 3 38 3 3 9" xfId="21996" xr:uid="{E319128D-30CE-4893-B135-19B465E81B99}"/>
    <cellStyle name="Normal 3 38 3 3 9 2" xfId="37357" xr:uid="{F4D37B87-F26E-4133-BA9C-6BD4CC10D417}"/>
    <cellStyle name="Normal 3 38 3 4" xfId="13994" xr:uid="{DD8C1BAD-5918-4089-AAC6-2319E956970C}"/>
    <cellStyle name="Normal 3 38 3 4 10" xfId="30047" xr:uid="{1B89DB09-3BD4-4AF6-BFB9-6154D7EC26A8}"/>
    <cellStyle name="Normal 3 38 3 4 2" xfId="17455" xr:uid="{BF6D06DD-3B38-453A-92D1-4E4F41F8D794}"/>
    <cellStyle name="Normal 3 38 3 4 2 2" xfId="24988" xr:uid="{6A2EE630-4796-4FAC-BE78-FD039830EEA1}"/>
    <cellStyle name="Normal 3 38 3 4 2 2 2" xfId="40349" xr:uid="{978120A7-F396-4492-8F72-337A554AD659}"/>
    <cellStyle name="Normal 3 38 3 4 2 3" xfId="33101" xr:uid="{CEAC3B34-00C0-4172-A30F-BFB182B86DFB}"/>
    <cellStyle name="Normal 3 38 3 4 3" xfId="18306" xr:uid="{5B3B3E60-F02E-4D8D-8A5B-E0363BB65813}"/>
    <cellStyle name="Normal 3 38 3 4 3 2" xfId="25834" xr:uid="{A6CEAB6F-03D3-4C4E-8974-CB1013DFCE8D}"/>
    <cellStyle name="Normal 3 38 3 4 3 2 2" xfId="41195" xr:uid="{A9905063-DEEF-4B1A-865F-2D5EBAD22B9D}"/>
    <cellStyle name="Normal 3 38 3 4 3 3" xfId="33947" xr:uid="{05ACFAB8-552A-48C8-94F5-944A81357020}"/>
    <cellStyle name="Normal 3 38 3 4 4" xfId="19157" xr:uid="{8AAB7260-9535-48E5-9C7D-2A6B97089D4B}"/>
    <cellStyle name="Normal 3 38 3 4 4 2" xfId="26679" xr:uid="{9A926E80-4546-45C6-B729-F3231F80BF5C}"/>
    <cellStyle name="Normal 3 38 3 4 4 2 2" xfId="42040" xr:uid="{B542FD70-2200-4C6F-8F73-2ADFD6C9EC97}"/>
    <cellStyle name="Normal 3 38 3 4 4 3" xfId="34792" xr:uid="{21153B89-4190-4A84-B99F-8629FBFDFCD6}"/>
    <cellStyle name="Normal 3 38 3 4 5" xfId="15346" xr:uid="{77B990E4-8477-4E7D-8B53-83E35C922451}"/>
    <cellStyle name="Normal 3 38 3 4 5 2" xfId="23009" xr:uid="{256CD1AB-42F5-496C-897F-FA91EC16E2CE}"/>
    <cellStyle name="Normal 3 38 3 4 5 2 2" xfId="38370" xr:uid="{25FB2ACA-1F2A-423B-B695-CD630612C4E7}"/>
    <cellStyle name="Normal 3 38 3 4 5 3" xfId="31122" xr:uid="{D663A486-D492-4204-BC53-DAD84EDD6A3C}"/>
    <cellStyle name="Normal 3 38 3 4 6" xfId="19925" xr:uid="{9588DB5F-3F38-4DC8-B2E0-6955269DFAD9}"/>
    <cellStyle name="Normal 3 38 3 4 6 2" xfId="27425" xr:uid="{8DDF3FF6-9314-48FF-AD7D-268D45748E9C}"/>
    <cellStyle name="Normal 3 38 3 4 6 2 2" xfId="42786" xr:uid="{BB22CB77-4E80-4C6C-B16E-8F1A2C9904B8}"/>
    <cellStyle name="Normal 3 38 3 4 6 3" xfId="35538" xr:uid="{262F1B1B-0A60-405E-A567-A7431FD0C7C6}"/>
    <cellStyle name="Normal 3 38 3 4 7" xfId="15103" xr:uid="{AF975E94-BFCA-4B29-B040-C6B804A5749D}"/>
    <cellStyle name="Normal 3 38 3 4 7 2" xfId="22784" xr:uid="{31AB97DF-0DA6-46C2-91DB-D3C3EBB9AD52}"/>
    <cellStyle name="Normal 3 38 3 4 7 2 2" xfId="38145" xr:uid="{37AB9513-9A58-4F52-8A85-60107608CD67}"/>
    <cellStyle name="Normal 3 38 3 4 7 3" xfId="30897" xr:uid="{56739C33-8E9F-452E-8B78-FADD6DEC5ED2}"/>
    <cellStyle name="Normal 3 38 3 4 8" xfId="20735" xr:uid="{5F30A5C4-EF19-4757-9CC0-483A07B2A578}"/>
    <cellStyle name="Normal 3 38 3 4 8 2" xfId="28135" xr:uid="{8ED08F57-4AA8-4A40-A723-B7AC02DA4CE5}"/>
    <cellStyle name="Normal 3 38 3 4 8 2 2" xfId="43496" xr:uid="{7C626757-BE34-4C23-B69F-6D46B77E9CF8}"/>
    <cellStyle name="Normal 3 38 3 4 8 3" xfId="36248" xr:uid="{5B0CA915-7FB7-4D8C-8945-F5C3AC0DF08A}"/>
    <cellStyle name="Normal 3 38 3 4 9" xfId="21935" xr:uid="{26075D18-1A37-4296-A578-B574AC9582B8}"/>
    <cellStyle name="Normal 3 38 3 4 9 2" xfId="37296" xr:uid="{66BD7FD0-08F4-4D7B-900B-7840D281B74A}"/>
    <cellStyle name="Normal 3 38 3 5" xfId="14352" xr:uid="{F80D4BF6-5E0D-4DC1-976C-34F9E318E4C5}"/>
    <cellStyle name="Normal 3 38 3 5 10" xfId="30284" xr:uid="{E49801A4-F8EC-45CA-AB48-5455E89B779C}"/>
    <cellStyle name="Normal 3 38 3 5 2" xfId="17766" xr:uid="{17EA788F-C894-402E-A23B-E0141A85EBAE}"/>
    <cellStyle name="Normal 3 38 3 5 2 2" xfId="25297" xr:uid="{76B916B6-AD77-4F4A-BC2A-FA29CCEC6DD2}"/>
    <cellStyle name="Normal 3 38 3 5 2 2 2" xfId="40658" xr:uid="{86289232-963D-464C-8C42-7B290D5EF3CB}"/>
    <cellStyle name="Normal 3 38 3 5 2 3" xfId="33410" xr:uid="{26F298F1-CCB4-4305-A9C5-361D45B9E9D2}"/>
    <cellStyle name="Normal 3 38 3 5 3" xfId="18610" xr:uid="{A3E44CB4-C084-4F67-9836-F4B14E581EDC}"/>
    <cellStyle name="Normal 3 38 3 5 3 2" xfId="26136" xr:uid="{6FE2F063-B68E-4AED-8382-5DC3692B5B33}"/>
    <cellStyle name="Normal 3 38 3 5 3 2 2" xfId="41497" xr:uid="{37B22603-9658-4908-A167-873D8403F4C6}"/>
    <cellStyle name="Normal 3 38 3 5 3 3" xfId="34249" xr:uid="{073A4B9F-2DD6-4F9A-865C-AFEE5794BECF}"/>
    <cellStyle name="Normal 3 38 3 5 4" xfId="19460" xr:uid="{4A8647B1-1951-4E93-9A08-7FB11B0572F6}"/>
    <cellStyle name="Normal 3 38 3 5 4 2" xfId="26978" xr:uid="{26F2FD52-CF89-497A-8254-C175403C6AB3}"/>
    <cellStyle name="Normal 3 38 3 5 4 2 2" xfId="42339" xr:uid="{A200B497-9C6D-4D0B-B5A4-FFEA60AE0D23}"/>
    <cellStyle name="Normal 3 38 3 5 4 3" xfId="35091" xr:uid="{7D9CEB5A-0276-46EE-AC10-480AB539C640}"/>
    <cellStyle name="Normal 3 38 3 5 5" xfId="19886" xr:uid="{255B2D24-3C40-42E3-B9D5-8682849FA3DB}"/>
    <cellStyle name="Normal 3 38 3 5 5 2" xfId="27391" xr:uid="{9CB9EF92-566C-4790-9AF1-20BFD4B1D59A}"/>
    <cellStyle name="Normal 3 38 3 5 5 2 2" xfId="42752" xr:uid="{7A8392BA-0494-4CAB-985F-0774BBF9FCB7}"/>
    <cellStyle name="Normal 3 38 3 5 5 3" xfId="35504" xr:uid="{18F3B488-DA50-433A-A8BC-EA5C5D27462F}"/>
    <cellStyle name="Normal 3 38 3 5 6" xfId="17148" xr:uid="{4FC08215-ED8A-4EE1-8F78-FE48DD8F2A53}"/>
    <cellStyle name="Normal 3 38 3 5 6 2" xfId="24687" xr:uid="{A42BF6B0-12CC-4A71-97D1-3D3FC0847E36}"/>
    <cellStyle name="Normal 3 38 3 5 6 2 2" xfId="40048" xr:uid="{D0B54EF0-B8AC-4506-9F9F-56CA2D082F2B}"/>
    <cellStyle name="Normal 3 38 3 5 6 3" xfId="32800" xr:uid="{161E951E-58DF-4BF2-9052-A35F6FA637AD}"/>
    <cellStyle name="Normal 3 38 3 5 7" xfId="15814" xr:uid="{5C60AA30-116D-4F0D-80F5-FD4DECBD486E}"/>
    <cellStyle name="Normal 3 38 3 5 7 2" xfId="23443" xr:uid="{00C23C2E-5665-4C08-8557-59378B69B9CD}"/>
    <cellStyle name="Normal 3 38 3 5 7 2 2" xfId="38804" xr:uid="{F394261B-11EF-4B95-BFD3-B9C88DD0E2C9}"/>
    <cellStyle name="Normal 3 38 3 5 7 3" xfId="31556" xr:uid="{11AF1338-7389-4D31-A00E-D28EDA6D550C}"/>
    <cellStyle name="Normal 3 38 3 5 8" xfId="16510" xr:uid="{67C563A4-D960-4583-B81E-380712B0BBB0}"/>
    <cellStyle name="Normal 3 38 3 5 8 2" xfId="24084" xr:uid="{51293C6B-F644-48E1-9151-CEF3AB7FCD37}"/>
    <cellStyle name="Normal 3 38 3 5 8 2 2" xfId="39445" xr:uid="{A34AB7A8-6862-4A50-996D-C232E7873F9D}"/>
    <cellStyle name="Normal 3 38 3 5 8 3" xfId="32197" xr:uid="{BE0457EE-D511-4B63-ADB2-BE12EE77DAD7}"/>
    <cellStyle name="Normal 3 38 3 5 9" xfId="22172" xr:uid="{C68D62B4-A59D-4D48-A3FA-FD78C8F99B40}"/>
    <cellStyle name="Normal 3 38 3 5 9 2" xfId="37533" xr:uid="{B18B918D-1EC9-4003-9523-928A08E92BFF}"/>
    <cellStyle name="Normal 3 38 3 6" xfId="14378" xr:uid="{A88A375D-71D6-4C93-A292-A0BEC368B54E}"/>
    <cellStyle name="Normal 3 38 3 6 10" xfId="30299" xr:uid="{06559DA1-D7A5-47D2-A320-0344FF976008}"/>
    <cellStyle name="Normal 3 38 3 6 2" xfId="17789" xr:uid="{322CB5A4-2C8C-495F-8D00-C1C6CD51AEE9}"/>
    <cellStyle name="Normal 3 38 3 6 2 2" xfId="25320" xr:uid="{FA061F52-3A4D-48DC-949F-FF5FD3420D10}"/>
    <cellStyle name="Normal 3 38 3 6 2 2 2" xfId="40681" xr:uid="{52F45B59-38CD-466F-BB29-472A4B93C07E}"/>
    <cellStyle name="Normal 3 38 3 6 2 3" xfId="33433" xr:uid="{77753C45-75B1-4194-80B1-3FC7B57D1427}"/>
    <cellStyle name="Normal 3 38 3 6 3" xfId="18633" xr:uid="{8E580D1D-C4E4-4422-A0A2-C292F00AA6D7}"/>
    <cellStyle name="Normal 3 38 3 6 3 2" xfId="26159" xr:uid="{F040A2B2-152A-4634-850B-3F019C576243}"/>
    <cellStyle name="Normal 3 38 3 6 3 2 2" xfId="41520" xr:uid="{456A9985-14F6-4337-8D29-5E216B2CED57}"/>
    <cellStyle name="Normal 3 38 3 6 3 3" xfId="34272" xr:uid="{4192287F-5698-4EC0-B24C-706B2FC65CE9}"/>
    <cellStyle name="Normal 3 38 3 6 4" xfId="19482" xr:uid="{273DFBDF-8BE7-4549-8DB2-6A99E4A471A6}"/>
    <cellStyle name="Normal 3 38 3 6 4 2" xfId="27000" xr:uid="{C1E121E8-86D5-4CF3-B98F-A40CB7BBA367}"/>
    <cellStyle name="Normal 3 38 3 6 4 2 2" xfId="42361" xr:uid="{C19B0BA0-2459-4495-98BE-D22DDB3A6BA9}"/>
    <cellStyle name="Normal 3 38 3 6 4 3" xfId="35113" xr:uid="{DC993D63-E87A-4F01-A7F5-8A866C62D934}"/>
    <cellStyle name="Normal 3 38 3 6 5" xfId="19487" xr:uid="{9BBAA4A8-A64C-460B-B93D-5759C2B58563}"/>
    <cellStyle name="Normal 3 38 3 6 5 2" xfId="27005" xr:uid="{4B968ECF-8C9D-4733-ADD0-2C31E50C41EA}"/>
    <cellStyle name="Normal 3 38 3 6 5 2 2" xfId="42366" xr:uid="{9CDEAC33-8AD8-4D46-8997-3B9060B4687B}"/>
    <cellStyle name="Normal 3 38 3 6 5 3" xfId="35118" xr:uid="{027B5F01-8EE6-4F7E-83A2-AC2D4D103DFD}"/>
    <cellStyle name="Normal 3 38 3 6 6" xfId="15262" xr:uid="{16C0C2E3-76B4-47E6-8B25-BA556D53EF3E}"/>
    <cellStyle name="Normal 3 38 3 6 6 2" xfId="22929" xr:uid="{4162568C-2891-4659-B0EB-78D9411C57CB}"/>
    <cellStyle name="Normal 3 38 3 6 6 2 2" xfId="38290" xr:uid="{2DBB423F-DABB-4EF5-9FDF-3C97C62DB73F}"/>
    <cellStyle name="Normal 3 38 3 6 6 3" xfId="31042" xr:uid="{8AE39B71-9535-4922-A500-6A789F711467}"/>
    <cellStyle name="Normal 3 38 3 6 7" xfId="16628" xr:uid="{5F6D1396-FDDD-431E-879F-52895CDAFE2A}"/>
    <cellStyle name="Normal 3 38 3 6 7 2" xfId="24192" xr:uid="{36988917-07C7-4B1C-ADC2-98E9912302B9}"/>
    <cellStyle name="Normal 3 38 3 6 7 2 2" xfId="39553" xr:uid="{1A5AB032-D674-40D5-A621-FEB09B7F1AEB}"/>
    <cellStyle name="Normal 3 38 3 6 7 3" xfId="32305" xr:uid="{2683EE7A-5C53-48F5-BB19-6887F041318D}"/>
    <cellStyle name="Normal 3 38 3 6 8" xfId="15380" xr:uid="{DE304993-4833-440F-9199-D1507BCDAA90}"/>
    <cellStyle name="Normal 3 38 3 6 8 2" xfId="23042" xr:uid="{9E0083C3-10E0-4F54-A3FB-3826D0DB58DB}"/>
    <cellStyle name="Normal 3 38 3 6 8 2 2" xfId="38403" xr:uid="{C7708739-8CC3-49D3-9531-6849902EEA06}"/>
    <cellStyle name="Normal 3 38 3 6 8 3" xfId="31155" xr:uid="{C4BC53B4-50E5-4D69-9AE5-A9AB1D2479BC}"/>
    <cellStyle name="Normal 3 38 3 6 9" xfId="22187" xr:uid="{31CED3C1-CCC9-4A01-9B68-CFF511BA5B97}"/>
    <cellStyle name="Normal 3 38 3 6 9 2" xfId="37548" xr:uid="{D24C762A-2072-4D05-A7C2-2C5A6DCF5D21}"/>
    <cellStyle name="Normal 3 38 3 7" xfId="17007" xr:uid="{292D024A-337A-4386-AA71-216CC964DAEB}"/>
    <cellStyle name="Normal 3 38 3 7 2" xfId="24549" xr:uid="{6B4EEAF4-C834-43EC-9B79-9AEB8AD94D45}"/>
    <cellStyle name="Normal 3 38 3 7 2 2" xfId="39910" xr:uid="{2CAB1640-5459-447A-A162-A7262C3B9DA4}"/>
    <cellStyle name="Normal 3 38 3 7 3" xfId="32662" xr:uid="{9AB7842F-4413-4C88-9109-6ECEFEFA88A9}"/>
    <cellStyle name="Normal 3 38 3 8" xfId="17340" xr:uid="{95F01791-B1F9-4B5C-A035-EEDCC88EC723}"/>
    <cellStyle name="Normal 3 38 3 8 2" xfId="24873" xr:uid="{E0473170-C8B1-4A1E-B8AA-D891B6796949}"/>
    <cellStyle name="Normal 3 38 3 8 2 2" xfId="40234" xr:uid="{278CC242-3E58-4EEC-AF3A-89CE16A47E48}"/>
    <cellStyle name="Normal 3 38 3 8 3" xfId="32986" xr:uid="{DDE4CF3A-CB7E-4801-8041-BCFA7F2DE239}"/>
    <cellStyle name="Normal 3 38 3 9" xfId="17404" xr:uid="{D66CE08E-5CCE-412C-AFE3-9DFB8C18AC9D}"/>
    <cellStyle name="Normal 3 38 3 9 2" xfId="24937" xr:uid="{FA787C08-650D-4C8B-BA87-0FF3F09A7E77}"/>
    <cellStyle name="Normal 3 38 3 9 2 2" xfId="40298" xr:uid="{B870CA54-9FBC-47BB-B6A4-082C5D448CFC}"/>
    <cellStyle name="Normal 3 38 3 9 3" xfId="33050" xr:uid="{97CA6E7A-4FD6-48A7-8956-C6FCBBD29939}"/>
    <cellStyle name="Normal 3 38 4" xfId="10270" xr:uid="{136E8008-EC10-4F42-92F2-92AC335A7A44}"/>
    <cellStyle name="Normal 3 38 4 10" xfId="13824" xr:uid="{E0F3192F-0E31-4755-BDB6-98D5A9FD94FE}"/>
    <cellStyle name="Normal 3 38 4 10 2" xfId="29941" xr:uid="{E02DC64D-062C-45A6-B396-204F98FF0227}"/>
    <cellStyle name="Normal 3 38 4 2" xfId="17302" xr:uid="{146ACA03-CA6F-4747-966D-BDFAC66F682A}"/>
    <cellStyle name="Normal 3 38 4 2 2" xfId="24835" xr:uid="{54FBAB6B-291B-4494-854A-17C3E6E3C12D}"/>
    <cellStyle name="Normal 3 38 4 2 2 2" xfId="40196" xr:uid="{BC7B1563-4636-4B80-9CB8-CC30097183BD}"/>
    <cellStyle name="Normal 3 38 4 2 3" xfId="32948" xr:uid="{ABA95778-DE2F-40F5-9C59-4B6BE3CA92B4}"/>
    <cellStyle name="Normal 3 38 4 3" xfId="18166" xr:uid="{3D21A3AD-AD58-43EA-A468-578D6BAC1C9A}"/>
    <cellStyle name="Normal 3 38 4 3 2" xfId="25695" xr:uid="{C8C0739A-940D-4B67-BEA4-81AF3D385649}"/>
    <cellStyle name="Normal 3 38 4 3 2 2" xfId="41056" xr:uid="{D9E0BE1E-9FB7-4568-9291-6905FD9DA4D1}"/>
    <cellStyle name="Normal 3 38 4 3 3" xfId="33808" xr:uid="{20E05B26-C4FF-4C6A-AC68-169CFDFCF139}"/>
    <cellStyle name="Normal 3 38 4 4" xfId="19013" xr:uid="{2491EE50-C8B0-4F08-974F-F7F050844A46}"/>
    <cellStyle name="Normal 3 38 4 4 2" xfId="26539" xr:uid="{23B8446E-1C74-4BBF-B4D8-8DF4962ADAF4}"/>
    <cellStyle name="Normal 3 38 4 4 2 2" xfId="41900" xr:uid="{4D6BF789-C86D-4E68-B564-BD9A40209830}"/>
    <cellStyle name="Normal 3 38 4 4 3" xfId="34652" xr:uid="{B0CE7D03-07A9-45E7-955D-B7E02E7A9B8A}"/>
    <cellStyle name="Normal 3 38 4 5" xfId="20393" xr:uid="{274EFCA4-5E45-46CE-9015-7A998B140163}"/>
    <cellStyle name="Normal 3 38 4 5 2" xfId="27837" xr:uid="{7F9083E3-FB70-4922-BDC9-B708FBB4BEAA}"/>
    <cellStyle name="Normal 3 38 4 5 2 2" xfId="43198" xr:uid="{ACD8E7DA-2916-4B17-94C4-32635C648BDC}"/>
    <cellStyle name="Normal 3 38 4 5 3" xfId="35950" xr:uid="{8A88D434-A322-4729-BC66-E7F56645F553}"/>
    <cellStyle name="Normal 3 38 4 6" xfId="20859" xr:uid="{2AC5FA48-801E-464C-8352-F71640B6016F}"/>
    <cellStyle name="Normal 3 38 4 6 2" xfId="28242" xr:uid="{474D1C2A-E5D6-4624-82BC-EE678B7B667F}"/>
    <cellStyle name="Normal 3 38 4 6 2 2" xfId="43603" xr:uid="{3A21EB97-5D77-415A-857E-12F255C81A4B}"/>
    <cellStyle name="Normal 3 38 4 6 3" xfId="36355" xr:uid="{15D8F3F4-75E0-49EB-8C38-701D01C8C05E}"/>
    <cellStyle name="Normal 3 38 4 7" xfId="21226" xr:uid="{EDD758E3-41E0-4B2E-9BC2-19FE240C5687}"/>
    <cellStyle name="Normal 3 38 4 7 2" xfId="28554" xr:uid="{7A9FC5F8-3BF7-4DB2-BB79-C67BC254E56B}"/>
    <cellStyle name="Normal 3 38 4 7 2 2" xfId="43915" xr:uid="{1D8B34EF-A988-4EAE-9A2B-065A1B4F0B43}"/>
    <cellStyle name="Normal 3 38 4 7 3" xfId="36667" xr:uid="{8C93FBEB-FA73-4130-AB86-F036C18EDA69}"/>
    <cellStyle name="Normal 3 38 4 8" xfId="21478" xr:uid="{7D62B888-8FB4-4499-862E-37F755EF45AB}"/>
    <cellStyle name="Normal 3 38 4 8 2" xfId="28760" xr:uid="{A1A3F17B-FF18-44BB-BCE0-14BD9FE9772E}"/>
    <cellStyle name="Normal 3 38 4 8 2 2" xfId="44121" xr:uid="{336B7C9A-AD04-4F37-9095-D5BDA619E8EB}"/>
    <cellStyle name="Normal 3 38 4 8 3" xfId="36873" xr:uid="{9FDCC24B-502B-4B01-A7A6-68D18DD94300}"/>
    <cellStyle name="Normal 3 38 4 9" xfId="21829" xr:uid="{77407098-CBA2-418D-ABD5-4A18AEC09403}"/>
    <cellStyle name="Normal 3 38 4 9 2" xfId="37190" xr:uid="{695A2246-09D3-4B10-97F8-3F01B85331A7}"/>
    <cellStyle name="Normal 3 38 5" xfId="10330" xr:uid="{484FBE68-9B33-4091-ABFC-208027F4CF54}"/>
    <cellStyle name="Normal 3 38 5 10" xfId="13923" xr:uid="{49024BE7-CBC0-41E0-94E4-662B11B26CE4}"/>
    <cellStyle name="Normal 3 38 5 10 2" xfId="30005" xr:uid="{01BC10E4-B6B6-433C-8F44-38CBB26461B0}"/>
    <cellStyle name="Normal 3 38 5 2" xfId="17393" xr:uid="{0162A758-DFB5-479F-ABCF-7D51E6A6AEFE}"/>
    <cellStyle name="Normal 3 38 5 2 2" xfId="24926" xr:uid="{0BC1BF97-3B10-4F1F-AEED-6D7C7D166988}"/>
    <cellStyle name="Normal 3 38 5 2 2 2" xfId="40287" xr:uid="{F2EC0B48-EC45-4568-BDD1-64D2065C11BE}"/>
    <cellStyle name="Normal 3 38 5 2 3" xfId="33039" xr:uid="{15CAF518-AEC0-407F-8DC0-2C384D0D7E79}"/>
    <cellStyle name="Normal 3 38 5 3" xfId="18250" xr:uid="{FF516520-3102-4AF7-A3CB-C92F657E51C5}"/>
    <cellStyle name="Normal 3 38 5 3 2" xfId="25779" xr:uid="{C8F4DC38-886C-48A0-A7BF-17AF4B8284A9}"/>
    <cellStyle name="Normal 3 38 5 3 2 2" xfId="41140" xr:uid="{DC7C9590-F2D7-4C0C-9DB6-650AA4A1AE0B}"/>
    <cellStyle name="Normal 3 38 5 3 3" xfId="33892" xr:uid="{8C96DBA7-0DA9-489C-A562-061741AA8E7F}"/>
    <cellStyle name="Normal 3 38 5 4" xfId="19097" xr:uid="{351308F3-36CE-47F5-9F4D-99E254709ECC}"/>
    <cellStyle name="Normal 3 38 5 4 2" xfId="26621" xr:uid="{F43DB011-1FB8-473F-A796-B768487CB471}"/>
    <cellStyle name="Normal 3 38 5 4 2 2" xfId="41982" xr:uid="{8D867718-3D35-4F7E-9FA7-734127C9CE89}"/>
    <cellStyle name="Normal 3 38 5 4 3" xfId="34734" xr:uid="{B0C1EF79-18B2-44B2-9E7A-C9A88418A166}"/>
    <cellStyle name="Normal 3 38 5 5" xfId="16799" xr:uid="{1E6CB1D0-7A8B-40BF-8024-AB40285E28FD}"/>
    <cellStyle name="Normal 3 38 5 5 2" xfId="24354" xr:uid="{773C457F-2516-4F4A-A89C-314E3BE1B6BE}"/>
    <cellStyle name="Normal 3 38 5 5 2 2" xfId="39715" xr:uid="{0152667E-8C54-445A-A8CF-C137BA31D910}"/>
    <cellStyle name="Normal 3 38 5 5 3" xfId="32467" xr:uid="{BFB06BB8-47E6-46BF-8C09-D850266E3516}"/>
    <cellStyle name="Normal 3 38 5 6" xfId="15728" xr:uid="{9ADD0BA9-8CCA-4F6D-B77D-BF3ACE7FD1EF}"/>
    <cellStyle name="Normal 3 38 5 6 2" xfId="23364" xr:uid="{E0C22CDE-5A5C-45FF-AC96-2BEAB5F297CB}"/>
    <cellStyle name="Normal 3 38 5 6 2 2" xfId="38725" xr:uid="{8CCF306E-8AE8-436A-B801-54A8FFB59BE5}"/>
    <cellStyle name="Normal 3 38 5 6 3" xfId="31477" xr:uid="{A59E328D-28FA-4681-8486-A918BE0F7C4E}"/>
    <cellStyle name="Normal 3 38 5 7" xfId="17601" xr:uid="{82DB15A3-40C6-4357-9D99-045499D5E5D9}"/>
    <cellStyle name="Normal 3 38 5 7 2" xfId="25134" xr:uid="{7422648E-0791-454C-B067-52C446E07F89}"/>
    <cellStyle name="Normal 3 38 5 7 2 2" xfId="40495" xr:uid="{B588712C-5617-4E1A-821F-2D598AF5DF40}"/>
    <cellStyle name="Normal 3 38 5 7 3" xfId="33247" xr:uid="{1E158B67-C7F1-43D9-A3F3-05226775E970}"/>
    <cellStyle name="Normal 3 38 5 8" xfId="20449" xr:uid="{BEBE2D19-7E35-4706-BAAC-860FC1A09FE5}"/>
    <cellStyle name="Normal 3 38 5 8 2" xfId="27885" xr:uid="{9E6E91E5-5D6B-4963-BA75-965B4F9C52C8}"/>
    <cellStyle name="Normal 3 38 5 8 2 2" xfId="43246" xr:uid="{D59F7373-EFC0-4177-AB10-B2F3726D2208}"/>
    <cellStyle name="Normal 3 38 5 8 3" xfId="35998" xr:uid="{16927F88-C88A-4188-AC19-665EEE49185E}"/>
    <cellStyle name="Normal 3 38 5 9" xfId="21893" xr:uid="{66441376-5AFE-469C-8EBF-51B7E99EF162}"/>
    <cellStyle name="Normal 3 38 5 9 2" xfId="37254" xr:uid="{926EE02F-5818-4BC3-BAFB-0E3650EB206D}"/>
    <cellStyle name="Normal 3 38 6" xfId="10436" xr:uid="{267CC152-C2C2-42C0-B347-F624B70E7F74}"/>
    <cellStyle name="Normal 3 38 6 10" xfId="14258" xr:uid="{3B592CD2-DC23-4EF2-B704-8A41C9FEE8E5}"/>
    <cellStyle name="Normal 3 38 6 10 2" xfId="30224" xr:uid="{DCB5FDC6-E39B-4995-BCD2-9621CE7BC7B2}"/>
    <cellStyle name="Normal 3 38 6 2" xfId="17686" xr:uid="{56051AF9-4AF6-40CF-B4BF-9D2B95554CA3}"/>
    <cellStyle name="Normal 3 38 6 2 2" xfId="25218" xr:uid="{59003276-29A4-46CB-BB46-B5428724CBBF}"/>
    <cellStyle name="Normal 3 38 6 2 2 2" xfId="40579" xr:uid="{8C30B983-16B3-4997-AB09-151C4994103F}"/>
    <cellStyle name="Normal 3 38 6 2 3" xfId="33331" xr:uid="{64C190E2-E65D-462F-B7A3-1BAFD7536F6C}"/>
    <cellStyle name="Normal 3 38 6 3" xfId="18532" xr:uid="{C95C0EE0-5900-4452-8555-3A9121700028}"/>
    <cellStyle name="Normal 3 38 6 3 2" xfId="26059" xr:uid="{99AE22EA-E796-49D5-9B4A-B0AE10820E60}"/>
    <cellStyle name="Normal 3 38 6 3 2 2" xfId="41420" xr:uid="{3C5711CB-E926-430D-900A-AC013EDD6B8A}"/>
    <cellStyle name="Normal 3 38 6 3 3" xfId="34172" xr:uid="{F9A3D8D9-DFDD-4470-BA1F-86847BF69D58}"/>
    <cellStyle name="Normal 3 38 6 4" xfId="19377" xr:uid="{127F43D2-6E7C-40BD-8D9D-2ED9525BF869}"/>
    <cellStyle name="Normal 3 38 6 4 2" xfId="26896" xr:uid="{C36209AD-6447-4D93-9BBB-0B7F25A47D59}"/>
    <cellStyle name="Normal 3 38 6 4 2 2" xfId="42257" xr:uid="{A78800A5-FC8D-4E97-92C9-DCEE8E70F05C}"/>
    <cellStyle name="Normal 3 38 6 4 3" xfId="35009" xr:uid="{F279C0C8-55C7-42D4-B0BC-5806A78E036D}"/>
    <cellStyle name="Normal 3 38 6 5" xfId="15922" xr:uid="{284E2483-F251-41E6-BD56-C0DD17114389}"/>
    <cellStyle name="Normal 3 38 6 5 2" xfId="23543" xr:uid="{BA6F7CCB-755B-422E-9EDB-7F86F6172D9A}"/>
    <cellStyle name="Normal 3 38 6 5 2 2" xfId="38904" xr:uid="{ED015B7F-09D7-4B75-AAB8-A3E9AAAF95CD}"/>
    <cellStyle name="Normal 3 38 6 5 3" xfId="31656" xr:uid="{D99E52AE-0C91-4CBC-8414-04BF73A0767F}"/>
    <cellStyle name="Normal 3 38 6 6" xfId="20014" xr:uid="{94698CB8-35F3-4C48-8747-DEB06A92EAA8}"/>
    <cellStyle name="Normal 3 38 6 6 2" xfId="27501" xr:uid="{551F8AC2-2D90-4A97-BD19-3636D557BF93}"/>
    <cellStyle name="Normal 3 38 6 6 2 2" xfId="42862" xr:uid="{F3B20720-F166-4929-AA36-31C9C57D8A28}"/>
    <cellStyle name="Normal 3 38 6 6 3" xfId="35614" xr:uid="{705AE947-F5E8-4043-9524-8D4E128B3745}"/>
    <cellStyle name="Normal 3 38 6 7" xfId="19092" xr:uid="{20C9B3A4-CCC0-4512-A0BF-58AFF00E9D96}"/>
    <cellStyle name="Normal 3 38 6 7 2" xfId="26616" xr:uid="{B018DE98-4F17-4C11-B2F5-04C03AA64B9E}"/>
    <cellStyle name="Normal 3 38 6 7 2 2" xfId="41977" xr:uid="{0E8B5F0D-CCEC-4EB7-A608-66C2D7889E72}"/>
    <cellStyle name="Normal 3 38 6 7 3" xfId="34729" xr:uid="{DD08C9E1-306C-459C-BBBA-ACD86CE1F3D8}"/>
    <cellStyle name="Normal 3 38 6 8" xfId="16202" xr:uid="{B1C7634C-7B2C-4717-BA2A-8102C5332E97}"/>
    <cellStyle name="Normal 3 38 6 8 2" xfId="23799" xr:uid="{97B78D71-8B09-4BCD-B652-41D74043ED8C}"/>
    <cellStyle name="Normal 3 38 6 8 2 2" xfId="39160" xr:uid="{D8290FEC-2E2D-4A7C-8751-B2B2FFDEDDE1}"/>
    <cellStyle name="Normal 3 38 6 8 3" xfId="31912" xr:uid="{1E7D0960-B424-4393-87BF-4E3A7A65A46F}"/>
    <cellStyle name="Normal 3 38 6 9" xfId="22112" xr:uid="{AFA38D4A-F9E9-4884-8DA8-99E85E7F681F}"/>
    <cellStyle name="Normal 3 38 6 9 2" xfId="37473" xr:uid="{DD539C84-848B-436D-B37D-5AA52867C6CC}"/>
    <cellStyle name="Normal 3 38 7" xfId="10428" xr:uid="{2E41F5BD-F17E-44FB-8DEC-E68687189E3C}"/>
    <cellStyle name="Normal 3 38 7 10" xfId="14380" xr:uid="{100DF8E1-ABDF-44F1-82A4-F40EB7F97DFB}"/>
    <cellStyle name="Normal 3 38 7 10 2" xfId="30301" xr:uid="{C5EE142B-8E22-4BA3-BF20-ACC481D1CA84}"/>
    <cellStyle name="Normal 3 38 7 2" xfId="17791" xr:uid="{8F3FD96C-4DD8-4793-A3B6-521EBD5CF6B5}"/>
    <cellStyle name="Normal 3 38 7 2 2" xfId="25322" xr:uid="{594C482D-8E2F-4480-B303-ABB86235F9FC}"/>
    <cellStyle name="Normal 3 38 7 2 2 2" xfId="40683" xr:uid="{FBAD2D78-9C7D-4410-921F-578E3378709A}"/>
    <cellStyle name="Normal 3 38 7 2 3" xfId="33435" xr:uid="{C4DCC3C1-81EB-4C28-8FF3-EB747CC0A12A}"/>
    <cellStyle name="Normal 3 38 7 3" xfId="18635" xr:uid="{F40E54D4-85CA-40A3-ABB4-6144C8E2F673}"/>
    <cellStyle name="Normal 3 38 7 3 2" xfId="26161" xr:uid="{49405684-219D-4282-8FD1-AFDF1A39FACC}"/>
    <cellStyle name="Normal 3 38 7 3 2 2" xfId="41522" xr:uid="{FCD79026-E0D5-48F8-9379-0C9403CFFD9D}"/>
    <cellStyle name="Normal 3 38 7 3 3" xfId="34274" xr:uid="{09076B11-ECBF-4EEA-AAE8-AD3B4F97DD3A}"/>
    <cellStyle name="Normal 3 38 7 4" xfId="19484" xr:uid="{EBE350F6-0A7F-4FF2-A4A4-F1503FBB1DA6}"/>
    <cellStyle name="Normal 3 38 7 4 2" xfId="27002" xr:uid="{6B03D29F-DCE4-4E36-AA91-4D78846D35D4}"/>
    <cellStyle name="Normal 3 38 7 4 2 2" xfId="42363" xr:uid="{DBBC49C8-BD55-4EC0-99E1-9ACA8CF98492}"/>
    <cellStyle name="Normal 3 38 7 4 3" xfId="35115" xr:uid="{17AAA6AB-CB23-444A-AF41-282BD9951F95}"/>
    <cellStyle name="Normal 3 38 7 5" xfId="19203" xr:uid="{B4F4A8BA-9016-46A2-86D5-05F5A7316C0A}"/>
    <cellStyle name="Normal 3 38 7 5 2" xfId="26724" xr:uid="{89DB607B-9DEE-41A5-BB9A-815F7648F585}"/>
    <cellStyle name="Normal 3 38 7 5 2 2" xfId="42085" xr:uid="{76C30745-6F43-4065-BD41-507DE0446A53}"/>
    <cellStyle name="Normal 3 38 7 5 3" xfId="34837" xr:uid="{C2B94500-DB82-49E0-B1D2-0B1E880F6439}"/>
    <cellStyle name="Normal 3 38 7 6" xfId="17484" xr:uid="{A636D7F5-8762-4222-8B15-7912A6323D3C}"/>
    <cellStyle name="Normal 3 38 7 6 2" xfId="25017" xr:uid="{E6F2B0B9-EAE6-4029-B9A2-33D3114DC7D0}"/>
    <cellStyle name="Normal 3 38 7 6 2 2" xfId="40378" xr:uid="{624D1664-3814-4A23-9F8B-C6BC252226DB}"/>
    <cellStyle name="Normal 3 38 7 6 3" xfId="33130" xr:uid="{350E3BBA-C760-4166-8F5C-33FD60FE0F9D}"/>
    <cellStyle name="Normal 3 38 7 7" xfId="16745" xr:uid="{A99F471D-446D-45D0-8DAD-19B74D247602}"/>
    <cellStyle name="Normal 3 38 7 7 2" xfId="24302" xr:uid="{EA5B5BE1-B8F0-4342-B264-FECD8D8C5D6B}"/>
    <cellStyle name="Normal 3 38 7 7 2 2" xfId="39663" xr:uid="{7C696B53-61D3-4027-BEB6-E9C7FCB66AC3}"/>
    <cellStyle name="Normal 3 38 7 7 3" xfId="32415" xr:uid="{B4354BC4-56E8-4A83-A8B9-CB7C0A0A9CE3}"/>
    <cellStyle name="Normal 3 38 7 8" xfId="15935" xr:uid="{190F1E7B-E247-42A4-89C3-B4EBBB559379}"/>
    <cellStyle name="Normal 3 38 7 8 2" xfId="23556" xr:uid="{8FC0C065-2809-4157-B285-500BCCA73F02}"/>
    <cellStyle name="Normal 3 38 7 8 2 2" xfId="38917" xr:uid="{506F3599-BC61-4B6D-8F38-985038449644}"/>
    <cellStyle name="Normal 3 38 7 8 3" xfId="31669" xr:uid="{BDC65801-5C32-4C80-8318-6B3A02BDB0E7}"/>
    <cellStyle name="Normal 3 38 7 9" xfId="22189" xr:uid="{40D6F04C-9842-4D19-8367-7250B6209B64}"/>
    <cellStyle name="Normal 3 38 7 9 2" xfId="37550" xr:uid="{7F6615CE-4A31-4874-8EAA-445D053123B9}"/>
    <cellStyle name="Normal 3 38 8" xfId="10560" xr:uid="{56DE4BA2-C451-4103-B1B5-DBF675B4F685}"/>
    <cellStyle name="Normal 3 38 8 10" xfId="14326" xr:uid="{70E50A1A-316A-4B89-960D-66C51EB33676}"/>
    <cellStyle name="Normal 3 38 8 10 2" xfId="30266" xr:uid="{0DEDF55F-0AEE-4F43-90B2-F9E23EA28779}"/>
    <cellStyle name="Normal 3 38 8 2" xfId="17744" xr:uid="{4BF1A1A9-F6FA-4992-A6AB-B0077A76450A}"/>
    <cellStyle name="Normal 3 38 8 2 2" xfId="25276" xr:uid="{20261859-6454-465B-820E-9FCB9199620B}"/>
    <cellStyle name="Normal 3 38 8 2 2 2" xfId="40637" xr:uid="{9DC2F2A3-201C-4AAE-B7E5-0C996D42F78F}"/>
    <cellStyle name="Normal 3 38 8 2 3" xfId="33389" xr:uid="{31CC4B00-4F0C-461E-9317-0D15049149F7}"/>
    <cellStyle name="Normal 3 38 8 3" xfId="18589" xr:uid="{24A9C326-2A52-47AC-9E3E-3A272F5622BA}"/>
    <cellStyle name="Normal 3 38 8 3 2" xfId="26115" xr:uid="{7C8941D2-FF22-4164-8ABF-6CBA6990B8CE}"/>
    <cellStyle name="Normal 3 38 8 3 2 2" xfId="41476" xr:uid="{12F534CA-357A-4CAD-9B29-21D3D6C13EC1}"/>
    <cellStyle name="Normal 3 38 8 3 3" xfId="34228" xr:uid="{A08290B5-B0F5-4197-A02F-082296DE5C01}"/>
    <cellStyle name="Normal 3 38 8 4" xfId="19436" xr:uid="{900F7FAC-F641-45E2-81CE-DC1233BD9FE5}"/>
    <cellStyle name="Normal 3 38 8 4 2" xfId="26954" xr:uid="{61E5D931-2291-4DA3-88E0-7C35299D6CC9}"/>
    <cellStyle name="Normal 3 38 8 4 2 2" xfId="42315" xr:uid="{CA7BF4D2-DF13-4F09-976B-43C0A185AA1E}"/>
    <cellStyle name="Normal 3 38 8 4 3" xfId="35067" xr:uid="{9125C3D2-A08F-4B58-82DC-CF12785C6895}"/>
    <cellStyle name="Normal 3 38 8 5" xfId="16917" xr:uid="{2AE1DBE2-A4C3-4D30-84D0-AD05DCC503E7}"/>
    <cellStyle name="Normal 3 38 8 5 2" xfId="24462" xr:uid="{F8904F04-F9F9-4B22-92E1-041B8BD5F804}"/>
    <cellStyle name="Normal 3 38 8 5 2 2" xfId="39823" xr:uid="{4B2B1B64-118A-4DDB-9521-067A20861807}"/>
    <cellStyle name="Normal 3 38 8 5 3" xfId="32575" xr:uid="{C93328F2-98B9-46F2-83E8-930A82724A33}"/>
    <cellStyle name="Normal 3 38 8 6" xfId="15949" xr:uid="{94477E96-F8C2-4122-BCDA-33A6EEFF89B6}"/>
    <cellStyle name="Normal 3 38 8 6 2" xfId="23569" xr:uid="{3F924F7E-AF32-40C6-8438-E7726C02D9D6}"/>
    <cellStyle name="Normal 3 38 8 6 2 2" xfId="38930" xr:uid="{C0A12731-3EAB-4A0C-8EF2-DA11B423E640}"/>
    <cellStyle name="Normal 3 38 8 6 3" xfId="31682" xr:uid="{5DDB3B84-7F4A-472E-B7B0-ABA8E3F0681A}"/>
    <cellStyle name="Normal 3 38 8 7" xfId="20789" xr:uid="{C11025EA-C346-489F-8B45-E81A806246E5}"/>
    <cellStyle name="Normal 3 38 8 7 2" xfId="28182" xr:uid="{1AEA524D-1306-4D73-9BAF-689C4909F80E}"/>
    <cellStyle name="Normal 3 38 8 7 2 2" xfId="43543" xr:uid="{86E27AF9-8BB0-47C8-9BFE-3922F7658D7D}"/>
    <cellStyle name="Normal 3 38 8 7 3" xfId="36295" xr:uid="{A17B4868-830C-4444-9287-DD518FA748D8}"/>
    <cellStyle name="Normal 3 38 8 8" xfId="21173" xr:uid="{2F328D3B-B314-46C7-A002-FC1E683D5050}"/>
    <cellStyle name="Normal 3 38 8 8 2" xfId="28509" xr:uid="{AEBB05C8-FFF6-4FD9-8C7E-4AB204891982}"/>
    <cellStyle name="Normal 3 38 8 8 2 2" xfId="43870" xr:uid="{76B24C77-1241-4529-A536-43554748E390}"/>
    <cellStyle name="Normal 3 38 8 8 3" xfId="36622" xr:uid="{38EC568F-FBEC-4599-AB42-906BAB20BD57}"/>
    <cellStyle name="Normal 3 38 8 9" xfId="22154" xr:uid="{9BB28DBB-772C-4816-99FE-5C3CC8817061}"/>
    <cellStyle name="Normal 3 38 8 9 2" xfId="37515" xr:uid="{C83DCC34-EB84-4085-893F-0F917229B8A9}"/>
    <cellStyle name="Normal 3 38 9" xfId="10516" xr:uid="{A5CF4F2D-FEED-4C68-888C-BDBCDA2BE45F}"/>
    <cellStyle name="Normal 3 38 9 2" xfId="22656" xr:uid="{99DBE7D8-F2CB-4E93-9289-9A560AB8102C}"/>
    <cellStyle name="Normal 3 38 9 2 2" xfId="38017" xr:uid="{BAC0A403-6E25-45E5-89D4-8462BBAFB592}"/>
    <cellStyle name="Normal 3 38 9 3" xfId="14964" xr:uid="{7A189B07-724E-41E1-98E6-8251AAF02569}"/>
    <cellStyle name="Normal 3 38 9 3 2" xfId="30769" xr:uid="{6A862529-236D-4E66-88DC-61945416A43B}"/>
    <cellStyle name="Normal 3 39" xfId="263" xr:uid="{3E68DE94-1644-4B98-AF83-C3CC4BA65A45}"/>
    <cellStyle name="Normal 3 39 10" xfId="10402" xr:uid="{830450E2-2339-47FF-9927-81DB6329FEFF}"/>
    <cellStyle name="Normal 3 39 10 2" xfId="23010" xr:uid="{8F51A9AF-8197-4893-AEEC-E374ADF450FA}"/>
    <cellStyle name="Normal 3 39 10 2 2" xfId="38371" xr:uid="{006F0740-A290-4A96-BD55-5EDBE2F54801}"/>
    <cellStyle name="Normal 3 39 10 3" xfId="15347" xr:uid="{9D0CC1E3-97AD-4820-B6CE-B4792E778A62}"/>
    <cellStyle name="Normal 3 39 10 3 2" xfId="31123" xr:uid="{A749F738-E8DF-42D4-BBF7-152C980EBEC9}"/>
    <cellStyle name="Normal 3 39 11" xfId="10449" xr:uid="{225E858F-D50E-4DFF-943E-A4CEB08A5A37}"/>
    <cellStyle name="Normal 3 39 11 2" xfId="25194" xr:uid="{5A671F10-FF9C-4491-BEE2-BDF1AD815575}"/>
    <cellStyle name="Normal 3 39 11 2 2" xfId="40555" xr:uid="{40976E04-8817-4594-A6A5-2065F0ACDAA2}"/>
    <cellStyle name="Normal 3 39 11 3" xfId="17661" xr:uid="{8859F5EC-219C-46E9-BA3E-4E3FE4FE9224}"/>
    <cellStyle name="Normal 3 39 11 3 2" xfId="33307" xr:uid="{532F5743-9FA0-4D65-9453-7CC438C21333}"/>
    <cellStyle name="Normal 3 39 12" xfId="10472" xr:uid="{E4D91425-1A11-4387-A84F-F9E4CF2462EA}"/>
    <cellStyle name="Normal 3 39 12 2" xfId="27864" xr:uid="{99138066-F291-4A83-9050-6C9C2A526BD5}"/>
    <cellStyle name="Normal 3 39 12 2 2" xfId="43225" xr:uid="{AEED9671-CC5D-4EC9-9BEB-646BD33EB471}"/>
    <cellStyle name="Normal 3 39 12 3" xfId="20425" xr:uid="{AE9333C5-B11F-46EE-80A6-2F36BF4E25A4}"/>
    <cellStyle name="Normal 3 39 12 3 2" xfId="35977" xr:uid="{DE594D10-C9DF-428E-BA6C-DFC699D26CC2}"/>
    <cellStyle name="Normal 3 39 13" xfId="642" xr:uid="{6A996C8F-BB80-4041-8E35-D6EB0D63758F}"/>
    <cellStyle name="Normal 3 39 13 2" xfId="12089" xr:uid="{E98A9CE9-2723-4CDB-98B4-224157419405}"/>
    <cellStyle name="Normal 3 39 13 2 2" xfId="28262" xr:uid="{83C6990F-98BC-45DB-93B5-EADDFF625B84}"/>
    <cellStyle name="Normal 3 39 13 2 2 2" xfId="43623" xr:uid="{809F69B8-6610-4F06-830F-979C4E4564B7}"/>
    <cellStyle name="Normal 3 39 13 2 3" xfId="29310" xr:uid="{B03BC75B-1EBF-4B1C-BD21-61AA2ACC919C}"/>
    <cellStyle name="Normal 3 39 13 2 4" xfId="12953" xr:uid="{B7FA2027-30E1-4995-85F4-C8A3999C770B}"/>
    <cellStyle name="Normal 3 39 13 3" xfId="20883" xr:uid="{8AFFDD32-4AE7-4F1D-95FD-7820B5D75A7A}"/>
    <cellStyle name="Normal 3 39 13 3 2" xfId="36375" xr:uid="{9F07464D-63E7-43F0-89A8-0CF8EB01B3DB}"/>
    <cellStyle name="Normal 3 39 13 4" xfId="28880" xr:uid="{0B8E5A87-7708-4FD1-8052-68B4F0765D84}"/>
    <cellStyle name="Normal 3 39 13 5" xfId="12521" xr:uid="{3BD0736E-0673-4707-ACA0-116763DFE5BC}"/>
    <cellStyle name="Normal 3 39 14" xfId="21246" xr:uid="{D7FBB676-A56B-4FDE-B273-1CA7C861FF7A}"/>
    <cellStyle name="Normal 3 39 14 2" xfId="28571" xr:uid="{8FAD2AFE-BA10-4A2A-8F9B-ABF89BADB571}"/>
    <cellStyle name="Normal 3 39 14 2 2" xfId="43932" xr:uid="{CF5D7ADE-DE21-4F19-89E4-B3520D7D5C2C}"/>
    <cellStyle name="Normal 3 39 14 3" xfId="36684" xr:uid="{EFD1FEB1-9E94-4F56-BEF5-175AE77107E4}"/>
    <cellStyle name="Normal 3 39 15" xfId="21488" xr:uid="{83C5D29D-815F-4005-8CCD-37E7E53A85CD}"/>
    <cellStyle name="Normal 3 39 15 2" xfId="28768" xr:uid="{B0CF2FE7-7444-4996-8997-0AEA816967E8}"/>
    <cellStyle name="Normal 3 39 15 2 2" xfId="44129" xr:uid="{8A838F13-2091-43CA-BC1B-F0B1E5BFF2F8}"/>
    <cellStyle name="Normal 3 39 15 3" xfId="36881" xr:uid="{F31FD611-9057-48FA-9AE9-DA74D69694D0}"/>
    <cellStyle name="Normal 3 39 16" xfId="21639" xr:uid="{0E260462-52C0-4AAC-805F-98654A963F81}"/>
    <cellStyle name="Normal 3 39 16 2" xfId="37000" xr:uid="{2CB6C231-1954-45C9-8B76-846347BBB271}"/>
    <cellStyle name="Normal 3 39 17" xfId="13438" xr:uid="{B18112B6-B34A-4B3C-95E5-D80D92B8B1C7}"/>
    <cellStyle name="Normal 3 39 17 2" xfId="29751" xr:uid="{C6EBAB11-ABF2-4DDE-A527-91417B143D74}"/>
    <cellStyle name="Normal 3 39 2" xfId="8499" xr:uid="{E88CEBF1-B61F-4519-92AE-0BF879078E6B}"/>
    <cellStyle name="Normal 3 39 2 10" xfId="20496" xr:uid="{0E49511C-8153-456A-B1A3-CBA9684D2E7F}"/>
    <cellStyle name="Normal 3 39 2 10 2" xfId="27927" xr:uid="{C94E935E-C27D-4F05-9A96-736B1CAC9F90}"/>
    <cellStyle name="Normal 3 39 2 10 2 2" xfId="43288" xr:uid="{CFD2AD67-5567-4D8C-B9B8-A1ACC4D08B83}"/>
    <cellStyle name="Normal 3 39 2 10 3" xfId="36040" xr:uid="{B367FF8D-9B72-4614-8320-9B61989D0AD3}"/>
    <cellStyle name="Normal 3 39 2 11" xfId="20946" xr:uid="{604A6D9A-5DCB-4184-9639-B0C91EA64775}"/>
    <cellStyle name="Normal 3 39 2 11 2" xfId="28317" xr:uid="{9FB930E5-80A2-4A1B-BB14-D8E2693530A9}"/>
    <cellStyle name="Normal 3 39 2 11 2 2" xfId="43678" xr:uid="{8A95B018-1A1D-4EA3-9F4C-6BB6A90CE74F}"/>
    <cellStyle name="Normal 3 39 2 11 3" xfId="36430" xr:uid="{78B3919B-E87D-400F-8128-0CDDD6C38384}"/>
    <cellStyle name="Normal 3 39 2 12" xfId="21292" xr:uid="{3B43FCE9-D497-4745-90CA-C2D3EDC361DE}"/>
    <cellStyle name="Normal 3 39 2 12 2" xfId="28610" xr:uid="{B53C8D35-1AE8-49E9-97D8-E3E9AC3CE153}"/>
    <cellStyle name="Normal 3 39 2 12 2 2" xfId="43971" xr:uid="{FE46578F-A809-44B7-9A7D-FD076F761DB4}"/>
    <cellStyle name="Normal 3 39 2 12 3" xfId="36723" xr:uid="{5ECB1F0B-BE63-4D1B-8B17-592CC5BA36E0}"/>
    <cellStyle name="Normal 3 39 2 13" xfId="21510" xr:uid="{AE7A2C33-DC1D-4911-B614-1253F47CE8AF}"/>
    <cellStyle name="Normal 3 39 2 13 2" xfId="28783" xr:uid="{C0DB4404-5693-4D20-8CAB-698D71665300}"/>
    <cellStyle name="Normal 3 39 2 13 2 2" xfId="44144" xr:uid="{9DEBBA5E-367B-4F3D-886A-2F590F809BED}"/>
    <cellStyle name="Normal 3 39 2 13 3" xfId="36896" xr:uid="{43452503-CEBF-40D4-BE10-855435A8F08A}"/>
    <cellStyle name="Normal 3 39 2 14" xfId="21695" xr:uid="{35680E59-8E58-4138-B365-6BFEEDC1F018}"/>
    <cellStyle name="Normal 3 39 2 14 2" xfId="37056" xr:uid="{B66E6DC5-4C42-46D7-B168-0964A437ECF8}"/>
    <cellStyle name="Normal 3 39 2 15" xfId="13509" xr:uid="{157C5F14-1C39-494A-9834-DDED6B8BE916}"/>
    <cellStyle name="Normal 3 39 2 15 2" xfId="29807" xr:uid="{668D2ADC-E9CB-4556-9461-322CD9AD9D71}"/>
    <cellStyle name="Normal 3 39 2 16" xfId="29066" xr:uid="{1DC0AFB5-F315-4F2D-AE82-5D123628B88F}"/>
    <cellStyle name="Normal 3 39 2 17" xfId="12707" xr:uid="{3DCE0C41-88F6-4270-9F4F-78AAAAE6BB28}"/>
    <cellStyle name="Normal 3 39 2 2" xfId="12275" xr:uid="{19BCDA6D-8C23-4046-B4CF-9CC391124236}"/>
    <cellStyle name="Normal 3 39 2 2 10" xfId="14445" xr:uid="{4AC88F1E-4B3A-4D2B-AE42-E1F5C6B118B1}"/>
    <cellStyle name="Normal 3 39 2 2 10 2" xfId="30351" xr:uid="{65273783-2818-44FD-A422-2A3E4B98E49C}"/>
    <cellStyle name="Normal 3 39 2 2 11" xfId="29496" xr:uid="{005BF36C-0F4B-4021-9FC4-47E24E5AABC7}"/>
    <cellStyle name="Normal 3 39 2 2 12" xfId="13139" xr:uid="{5E52F7AF-E30E-4AA4-9F49-8B6E780213B1}"/>
    <cellStyle name="Normal 3 39 2 2 2" xfId="17853" xr:uid="{9B744F9C-D36F-484F-9023-DAA085C69C4D}"/>
    <cellStyle name="Normal 3 39 2 2 2 2" xfId="25382" xr:uid="{70DAA6F7-79C0-4736-B4E0-8DE470BAFC1F}"/>
    <cellStyle name="Normal 3 39 2 2 2 2 2" xfId="40743" xr:uid="{7ECD3AFF-81A9-4B8B-AE59-882EF782F134}"/>
    <cellStyle name="Normal 3 39 2 2 2 3" xfId="33495" xr:uid="{93F6E5B0-2EC6-4B49-994B-14F3C4C28360}"/>
    <cellStyle name="Normal 3 39 2 2 3" xfId="18698" xr:uid="{B100003E-4652-4653-9BE7-DFCD93EA4CC3}"/>
    <cellStyle name="Normal 3 39 2 2 3 2" xfId="26224" xr:uid="{1C2963E2-9C25-4AD2-8550-BFD4E978D967}"/>
    <cellStyle name="Normal 3 39 2 2 3 2 2" xfId="41585" xr:uid="{00CF17F6-78F8-4A30-A2EE-943B94082B7E}"/>
    <cellStyle name="Normal 3 39 2 2 3 3" xfId="34337" xr:uid="{2F781176-A823-4D9F-A5A1-DD3CF587D6BC}"/>
    <cellStyle name="Normal 3 39 2 2 4" xfId="19543" xr:uid="{5B1F93C5-F46D-49B7-9AD2-16643D9B8E87}"/>
    <cellStyle name="Normal 3 39 2 2 4 2" xfId="27060" xr:uid="{DDF9A539-A9FD-4A63-9233-9118AA323864}"/>
    <cellStyle name="Normal 3 39 2 2 4 2 2" xfId="42421" xr:uid="{AC940067-95DE-475D-985B-CF6482CEB7E5}"/>
    <cellStyle name="Normal 3 39 2 2 4 3" xfId="35173" xr:uid="{172C9B7B-A2C1-410D-9C1F-23CC6499CB89}"/>
    <cellStyle name="Normal 3 39 2 2 5" xfId="15853" xr:uid="{CCC0E35F-CF05-421D-9349-3C03F63A06B4}"/>
    <cellStyle name="Normal 3 39 2 2 5 2" xfId="23480" xr:uid="{AAF731E6-78F4-4FB3-BBFD-145641F51C1E}"/>
    <cellStyle name="Normal 3 39 2 2 5 2 2" xfId="38841" xr:uid="{C749DD6C-A8D6-4A3E-A2DB-5070E0E9CF2C}"/>
    <cellStyle name="Normal 3 39 2 2 5 3" xfId="31593" xr:uid="{09386D6C-B75E-43A4-8AAB-02F970FD6A20}"/>
    <cellStyle name="Normal 3 39 2 2 6" xfId="17361" xr:uid="{6038B65C-78FD-423F-BF38-448360B98F33}"/>
    <cellStyle name="Normal 3 39 2 2 6 2" xfId="24894" xr:uid="{FCFD9E6B-04A3-4ADF-A3E2-22CD925A4C88}"/>
    <cellStyle name="Normal 3 39 2 2 6 2 2" xfId="40255" xr:uid="{A130FD4F-7F1D-41DF-8570-6B86D7C86D43}"/>
    <cellStyle name="Normal 3 39 2 2 6 3" xfId="33007" xr:uid="{743B3BE9-1697-43EC-87DD-2062C9329483}"/>
    <cellStyle name="Normal 3 39 2 2 7" xfId="16636" xr:uid="{82B3A7DB-F99C-40CE-ADD9-6CF480D5BEB4}"/>
    <cellStyle name="Normal 3 39 2 2 7 2" xfId="24199" xr:uid="{51501F2D-7F85-4031-A00A-68F8491E84B7}"/>
    <cellStyle name="Normal 3 39 2 2 7 2 2" xfId="39560" xr:uid="{FB75B0F5-D35F-423C-B2E3-15D1870D9D78}"/>
    <cellStyle name="Normal 3 39 2 2 7 3" xfId="32312" xr:uid="{58A8C8F5-5D90-47AE-BF84-823D75B8377F}"/>
    <cellStyle name="Normal 3 39 2 2 8" xfId="15422" xr:uid="{9E40D42D-BABB-4C9A-B6EC-8A8D0204E216}"/>
    <cellStyle name="Normal 3 39 2 2 8 2" xfId="23082" xr:uid="{97BC0AD0-2A2F-4BE4-ABAC-B992AED7ABE0}"/>
    <cellStyle name="Normal 3 39 2 2 8 2 2" xfId="38443" xr:uid="{35EF84D0-0531-42CA-BE74-AF8A6658DA90}"/>
    <cellStyle name="Normal 3 39 2 2 8 3" xfId="31195" xr:uid="{DE578C2F-D034-4233-96A8-72EEEC751698}"/>
    <cellStyle name="Normal 3 39 2 2 9" xfId="22239" xr:uid="{22CB0EBE-2F30-4D0F-92A3-A18031A01690}"/>
    <cellStyle name="Normal 3 39 2 2 9 2" xfId="37600" xr:uid="{39DB648B-7FC5-40C3-AD5A-B819693F70A2}"/>
    <cellStyle name="Normal 3 39 2 3" xfId="14183" xr:uid="{CB7118ED-515D-4AE7-9458-78BE8EFB876B}"/>
    <cellStyle name="Normal 3 39 2 3 10" xfId="30176" xr:uid="{B5C40196-563E-4945-A94F-1B396678AB8C}"/>
    <cellStyle name="Normal 3 39 2 3 2" xfId="17619" xr:uid="{A7B65E6C-E36B-48EF-A299-060AE425F151}"/>
    <cellStyle name="Normal 3 39 2 3 2 2" xfId="25152" xr:uid="{92AC9C22-C17C-4096-B770-D7A9AC6696FA}"/>
    <cellStyle name="Normal 3 39 2 3 2 2 2" xfId="40513" xr:uid="{C9B85FF8-AA17-4ACF-A0F9-03258E341C3F}"/>
    <cellStyle name="Normal 3 39 2 3 2 3" xfId="33265" xr:uid="{960D3818-2FD3-442D-9774-506E2E53DEB8}"/>
    <cellStyle name="Normal 3 39 2 3 3" xfId="18464" xr:uid="{2AD0B0D7-5474-4BB4-94C8-3F1EB8CA095C}"/>
    <cellStyle name="Normal 3 39 2 3 3 2" xfId="25991" xr:uid="{F831210D-C0DF-475A-8D31-0E5C5C7EE8C6}"/>
    <cellStyle name="Normal 3 39 2 3 3 2 2" xfId="41352" xr:uid="{3C0DE7CC-DF59-4323-A0ED-386AC1C1AA01}"/>
    <cellStyle name="Normal 3 39 2 3 3 3" xfId="34104" xr:uid="{BEF34B9C-C7CB-493B-8DE0-0D970BB5A182}"/>
    <cellStyle name="Normal 3 39 2 3 4" xfId="19314" xr:uid="{4B15959F-9600-47E4-A6D4-B68FF226D0F7}"/>
    <cellStyle name="Normal 3 39 2 3 4 2" xfId="26833" xr:uid="{7E693FD4-FA5E-4DD7-84E7-F20ACBCC674F}"/>
    <cellStyle name="Normal 3 39 2 3 4 2 2" xfId="42194" xr:uid="{030C19B9-5FDD-4416-A2AC-D4BB18CDC5FB}"/>
    <cellStyle name="Normal 3 39 2 3 4 3" xfId="34946" xr:uid="{0896176F-1318-40F2-99FC-63C742CE4DBE}"/>
    <cellStyle name="Normal 3 39 2 3 5" xfId="16015" xr:uid="{614267CC-BB74-4C15-BE21-2B6ABA0DFE00}"/>
    <cellStyle name="Normal 3 39 2 3 5 2" xfId="23629" xr:uid="{602BC4CB-77BA-46FC-9B5E-C00C871C87F2}"/>
    <cellStyle name="Normal 3 39 2 3 5 2 2" xfId="38990" xr:uid="{32D8190F-E661-4B1F-81C2-0A3231BE501A}"/>
    <cellStyle name="Normal 3 39 2 3 5 3" xfId="31742" xr:uid="{B397AD74-C694-4FDE-9525-1036A099F31A}"/>
    <cellStyle name="Normal 3 39 2 3 6" xfId="15172" xr:uid="{9423BF6E-8AF0-4D26-86B3-4A6AF70795CD}"/>
    <cellStyle name="Normal 3 39 2 3 6 2" xfId="22847" xr:uid="{1ADB3C32-CE6B-48B0-B7CE-695656438BA1}"/>
    <cellStyle name="Normal 3 39 2 3 6 2 2" xfId="38208" xr:uid="{91B71567-98BE-4A78-A8B6-74F08D6C075D}"/>
    <cellStyle name="Normal 3 39 2 3 6 3" xfId="30960" xr:uid="{D56FE6EB-BE1D-4F10-8B97-70A6F3FA0A29}"/>
    <cellStyle name="Normal 3 39 2 3 7" xfId="20680" xr:uid="{68D40902-2B46-43DB-B737-89709AA5D161}"/>
    <cellStyle name="Normal 3 39 2 3 7 2" xfId="28087" xr:uid="{269C5C12-61B4-4521-833C-96A179E94212}"/>
    <cellStyle name="Normal 3 39 2 3 7 2 2" xfId="43448" xr:uid="{2DFD0F01-3E90-4E49-856F-32C02B5C5EAC}"/>
    <cellStyle name="Normal 3 39 2 3 7 3" xfId="36200" xr:uid="{FA0EEA0E-A6F9-4460-AF13-B06F8681106E}"/>
    <cellStyle name="Normal 3 39 2 3 8" xfId="21089" xr:uid="{C9D9B638-29A6-4BBE-A23A-51D25426CC6F}"/>
    <cellStyle name="Normal 3 39 2 3 8 2" xfId="28438" xr:uid="{0C9E5EB0-EF9A-4316-B7F0-1735153133E4}"/>
    <cellStyle name="Normal 3 39 2 3 8 2 2" xfId="43799" xr:uid="{1FF0F4CE-B743-4CC5-A105-98008A77F068}"/>
    <cellStyle name="Normal 3 39 2 3 8 3" xfId="36551" xr:uid="{70EE6F67-73D3-41B8-A688-D59A3E181B82}"/>
    <cellStyle name="Normal 3 39 2 3 9" xfId="22064" xr:uid="{7E51341E-1BE3-4AA2-A453-6081EF981F18}"/>
    <cellStyle name="Normal 3 39 2 3 9 2" xfId="37425" xr:uid="{6FB3C06F-1F7F-4369-A4FC-4E46BE810AA2}"/>
    <cellStyle name="Normal 3 39 2 4" xfId="13915" xr:uid="{A09EF79C-148E-4045-8539-91CAA63E2C19}"/>
    <cellStyle name="Normal 3 39 2 4 10" xfId="29999" xr:uid="{BBEDC872-CA24-484E-8FC8-B58D21C50204}"/>
    <cellStyle name="Normal 3 39 2 4 2" xfId="17385" xr:uid="{AAFB53BF-BE8E-4AA8-A625-E2F55FB1144D}"/>
    <cellStyle name="Normal 3 39 2 4 2 2" xfId="24918" xr:uid="{516AE8F8-7C9F-46B7-8C96-173CEE437843}"/>
    <cellStyle name="Normal 3 39 2 4 2 2 2" xfId="40279" xr:uid="{E738B918-9976-41D6-9CBD-9FFEAD928ECB}"/>
    <cellStyle name="Normal 3 39 2 4 2 3" xfId="33031" xr:uid="{FE08A848-DF2A-4B78-A86E-B7C5E47E02E1}"/>
    <cellStyle name="Normal 3 39 2 4 3" xfId="18242" xr:uid="{0528440D-8BF7-4C18-AE11-0E8A65582179}"/>
    <cellStyle name="Normal 3 39 2 4 3 2" xfId="25771" xr:uid="{A192DAF6-F24C-41D3-BE13-D645641A857B}"/>
    <cellStyle name="Normal 3 39 2 4 3 2 2" xfId="41132" xr:uid="{11A0BC8F-1BFC-49A8-9952-D050E787C6EF}"/>
    <cellStyle name="Normal 3 39 2 4 3 3" xfId="33884" xr:uid="{9AEBBA21-BF8D-4E1C-B18F-D0E4D7A4DDE5}"/>
    <cellStyle name="Normal 3 39 2 4 4" xfId="19089" xr:uid="{5AE598DC-C84B-4DD4-90C0-1709CF9966A3}"/>
    <cellStyle name="Normal 3 39 2 4 4 2" xfId="26613" xr:uid="{C14FE3D7-E9C1-42D0-8178-C237FBB2DD04}"/>
    <cellStyle name="Normal 3 39 2 4 4 2 2" xfId="41974" xr:uid="{DC949F6E-3B37-4791-8B1C-FF7F8F94264F}"/>
    <cellStyle name="Normal 3 39 2 4 4 3" xfId="34726" xr:uid="{52D91E73-688A-4401-970B-DBFA1889B59D}"/>
    <cellStyle name="Normal 3 39 2 4 5" xfId="16442" xr:uid="{D75A6E91-9992-4490-AA8F-0E87AE37244B}"/>
    <cellStyle name="Normal 3 39 2 4 5 2" xfId="24020" xr:uid="{097D700B-CD61-4DA9-A952-71C85C01AC19}"/>
    <cellStyle name="Normal 3 39 2 4 5 2 2" xfId="39381" xr:uid="{99BBB463-7350-4493-875C-040F50ED0724}"/>
    <cellStyle name="Normal 3 39 2 4 5 3" xfId="32133" xr:uid="{C35A3234-486B-4145-8355-7ED175E773FE}"/>
    <cellStyle name="Normal 3 39 2 4 6" xfId="15896" xr:uid="{18EB71CC-1ED1-489D-BAD4-D5554954F894}"/>
    <cellStyle name="Normal 3 39 2 4 6 2" xfId="23518" xr:uid="{AA97BA39-127F-4DD4-8380-AF94CEE3E71C}"/>
    <cellStyle name="Normal 3 39 2 4 6 2 2" xfId="38879" xr:uid="{7CC49CD5-8632-455F-BF17-C52AD6EE7EF7}"/>
    <cellStyle name="Normal 3 39 2 4 6 3" xfId="31631" xr:uid="{57E6B11F-BA9C-4AF0-AEED-944A451ACF1B}"/>
    <cellStyle name="Normal 3 39 2 4 7" xfId="15097" xr:uid="{2FDED894-65FC-4EC5-8FFE-87245B342A7D}"/>
    <cellStyle name="Normal 3 39 2 4 7 2" xfId="22779" xr:uid="{3EBB42F0-2140-45AF-9655-8E33BD718C69}"/>
    <cellStyle name="Normal 3 39 2 4 7 2 2" xfId="38140" xr:uid="{5C7CE9D5-396C-492C-B976-8A2CC140A265}"/>
    <cellStyle name="Normal 3 39 2 4 7 3" xfId="30892" xr:uid="{6769172A-5C07-4367-B2DB-B5FF170CE9F3}"/>
    <cellStyle name="Normal 3 39 2 4 8" xfId="15557" xr:uid="{308501AC-FF0F-4980-87C3-2F78DE7FBF1D}"/>
    <cellStyle name="Normal 3 39 2 4 8 2" xfId="23206" xr:uid="{FAF231D8-9BFE-4C58-ACB2-EC31C44C9409}"/>
    <cellStyle name="Normal 3 39 2 4 8 2 2" xfId="38567" xr:uid="{AEFD13D2-F0A1-42BA-ADE5-74D9EFB57D57}"/>
    <cellStyle name="Normal 3 39 2 4 8 3" xfId="31319" xr:uid="{0CF8CD71-CC4D-4429-A802-2A31241A333D}"/>
    <cellStyle name="Normal 3 39 2 4 9" xfId="21887" xr:uid="{6746991E-25DF-47D2-840F-1950562CE6D7}"/>
    <cellStyle name="Normal 3 39 2 4 9 2" xfId="37248" xr:uid="{F32FDB8E-B5EB-4368-BD20-81EF0CED88DE}"/>
    <cellStyle name="Normal 3 39 2 5" xfId="14335" xr:uid="{C990401A-379E-4DDC-87A5-87C6ABC7CD3F}"/>
    <cellStyle name="Normal 3 39 2 5 10" xfId="30271" xr:uid="{C3B72A27-50DF-4F28-B58E-5EDC34FC0B5C}"/>
    <cellStyle name="Normal 3 39 2 5 2" xfId="17752" xr:uid="{CAFBB86C-1CFA-4248-AD80-49B5A3CF14FC}"/>
    <cellStyle name="Normal 3 39 2 5 2 2" xfId="25283" xr:uid="{C546E81B-FB6C-4F70-B66B-A4E4AD7E0A63}"/>
    <cellStyle name="Normal 3 39 2 5 2 2 2" xfId="40644" xr:uid="{51D3359E-A93B-40DA-9B88-02972676AC30}"/>
    <cellStyle name="Normal 3 39 2 5 2 3" xfId="33396" xr:uid="{D18BCF46-3375-47BB-A181-1FFEBE1A2D52}"/>
    <cellStyle name="Normal 3 39 2 5 3" xfId="18596" xr:uid="{28901D6E-25AB-497F-AE1D-4D2D74D68E17}"/>
    <cellStyle name="Normal 3 39 2 5 3 2" xfId="26122" xr:uid="{B94838B6-EE3D-4861-81ED-2CD4CA64BDD3}"/>
    <cellStyle name="Normal 3 39 2 5 3 2 2" xfId="41483" xr:uid="{C37C5969-9485-4EB3-8A44-9E052EBC143F}"/>
    <cellStyle name="Normal 3 39 2 5 3 3" xfId="34235" xr:uid="{86F7F0F1-A56D-4817-9BF6-86998EA6CA94}"/>
    <cellStyle name="Normal 3 39 2 5 4" xfId="19444" xr:uid="{9F9DA882-02F6-4525-BE8D-E55FF15427A5}"/>
    <cellStyle name="Normal 3 39 2 5 4 2" xfId="26962" xr:uid="{F19275D3-E2ED-4FF2-BC47-94ED54DD048F}"/>
    <cellStyle name="Normal 3 39 2 5 4 2 2" xfId="42323" xr:uid="{6A764CBC-8357-4699-B72B-8BFDB9B2BB97}"/>
    <cellStyle name="Normal 3 39 2 5 4 3" xfId="35075" xr:uid="{BF8A5904-2495-4BF8-8A67-ACA3F7A6F1BE}"/>
    <cellStyle name="Normal 3 39 2 5 5" xfId="19341" xr:uid="{A1216FC8-8E1D-45C0-BC27-411B3027FA5B}"/>
    <cellStyle name="Normal 3 39 2 5 5 2" xfId="26860" xr:uid="{4954AA75-E4FE-4CE9-8DB8-3DB7B152C98B}"/>
    <cellStyle name="Normal 3 39 2 5 5 2 2" xfId="42221" xr:uid="{E7D60AB7-E95E-49EC-8396-A57EB0E7EC32}"/>
    <cellStyle name="Normal 3 39 2 5 5 3" xfId="34973" xr:uid="{AE9A51D9-CFE8-4775-AFF5-92777D722017}"/>
    <cellStyle name="Normal 3 39 2 5 6" xfId="18345" xr:uid="{5CFF4AD1-AD0F-4B3E-85C0-D9AF3EE98406}"/>
    <cellStyle name="Normal 3 39 2 5 6 2" xfId="25873" xr:uid="{1BCAAEA9-515F-44A7-A686-805C1511327A}"/>
    <cellStyle name="Normal 3 39 2 5 6 2 2" xfId="41234" xr:uid="{1A595623-4970-486C-B4CF-798E0D041E4A}"/>
    <cellStyle name="Normal 3 39 2 5 6 3" xfId="33986" xr:uid="{067980EB-8CAC-4D3C-88A6-526538F9D5C0}"/>
    <cellStyle name="Normal 3 39 2 5 7" xfId="19116" xr:uid="{FA607D3F-F41F-4F14-A145-453264128DA9}"/>
    <cellStyle name="Normal 3 39 2 5 7 2" xfId="26638" xr:uid="{BE46AC37-B68D-42D6-A481-214450C7DDFB}"/>
    <cellStyle name="Normal 3 39 2 5 7 2 2" xfId="41999" xr:uid="{143E5E23-EBF1-4DE0-94B5-E0602245B9A1}"/>
    <cellStyle name="Normal 3 39 2 5 7 3" xfId="34751" xr:uid="{03A18BB1-EEB0-4B0D-876A-C41312B81E7D}"/>
    <cellStyle name="Normal 3 39 2 5 8" xfId="16388" xr:uid="{9ECCE9E0-01F7-45D9-987B-393F71566458}"/>
    <cellStyle name="Normal 3 39 2 5 8 2" xfId="23972" xr:uid="{D2D57644-B8D3-4B5D-A823-475932466EA3}"/>
    <cellStyle name="Normal 3 39 2 5 8 2 2" xfId="39333" xr:uid="{B2B58A7B-3AB7-4A8E-BC7E-39D68A813616}"/>
    <cellStyle name="Normal 3 39 2 5 8 3" xfId="32085" xr:uid="{563C4B01-BF0D-45EE-9C78-FCF8BBC40F11}"/>
    <cellStyle name="Normal 3 39 2 5 9" xfId="22159" xr:uid="{E770DC0E-E10B-4888-B36A-283A13EC4DD3}"/>
    <cellStyle name="Normal 3 39 2 5 9 2" xfId="37520" xr:uid="{6868F82E-EC42-4C21-B18B-F3270E4C8964}"/>
    <cellStyle name="Normal 3 39 2 6" xfId="13975" xr:uid="{29927D69-9F21-401B-AB13-E75B6444031B}"/>
    <cellStyle name="Normal 3 39 2 6 10" xfId="30035" xr:uid="{2831656F-B255-4FB3-B8E7-2FBD0D647208}"/>
    <cellStyle name="Normal 3 39 2 6 2" xfId="17437" xr:uid="{AE4C98C4-8929-416B-8A34-B66FED0CC9DD}"/>
    <cellStyle name="Normal 3 39 2 6 2 2" xfId="24970" xr:uid="{0C4160D6-D1E6-4567-B0F0-5A23E2754935}"/>
    <cellStyle name="Normal 3 39 2 6 2 2 2" xfId="40331" xr:uid="{36CA548F-D89A-4B3C-B3B8-FADD8F11F7F2}"/>
    <cellStyle name="Normal 3 39 2 6 2 3" xfId="33083" xr:uid="{F9BD4540-2F89-458C-8CE2-79CEE60DAA93}"/>
    <cellStyle name="Normal 3 39 2 6 3" xfId="18290" xr:uid="{021DCC59-4D8A-4A98-9563-E12A9DC67B4E}"/>
    <cellStyle name="Normal 3 39 2 6 3 2" xfId="25819" xr:uid="{60A3D4D4-FB78-4459-9522-5704AA9C3C76}"/>
    <cellStyle name="Normal 3 39 2 6 3 2 2" xfId="41180" xr:uid="{D6755734-CDE4-448B-810B-4227C521FEB5}"/>
    <cellStyle name="Normal 3 39 2 6 3 3" xfId="33932" xr:uid="{B0B2C848-0B5D-45CB-BEFC-3E4223A5A661}"/>
    <cellStyle name="Normal 3 39 2 6 4" xfId="19142" xr:uid="{C5CF7E67-9D05-49C0-B15E-1A3B25E07512}"/>
    <cellStyle name="Normal 3 39 2 6 4 2" xfId="26664" xr:uid="{24FCD3BB-CA48-43F1-8EBF-6C76FF2BD75C}"/>
    <cellStyle name="Normal 3 39 2 6 4 2 2" xfId="42025" xr:uid="{DA38A42D-032F-4408-8691-C8631C5A8E60}"/>
    <cellStyle name="Normal 3 39 2 6 4 3" xfId="34777" xr:uid="{E56D4E5E-27FD-4BB1-8F87-0FBCEAE0D58E}"/>
    <cellStyle name="Normal 3 39 2 6 5" xfId="14911" xr:uid="{4BA82CBF-1337-430D-BE04-B5ADF734539C}"/>
    <cellStyle name="Normal 3 39 2 6 5 2" xfId="22604" xr:uid="{78CE68D1-9ACF-4C7A-A391-9EA6E481FBAF}"/>
    <cellStyle name="Normal 3 39 2 6 5 2 2" xfId="37965" xr:uid="{1C0421FF-993F-4903-B54C-3D70E6632282}"/>
    <cellStyle name="Normal 3 39 2 6 5 3" xfId="30717" xr:uid="{FB5D8B59-76F1-4BD4-9B2E-5DAC954D4636}"/>
    <cellStyle name="Normal 3 39 2 6 6" xfId="16882" xr:uid="{CFF90678-B3B9-4FB4-85D2-6D21F5B47DCF}"/>
    <cellStyle name="Normal 3 39 2 6 6 2" xfId="24432" xr:uid="{90F40DA8-BFF3-4313-8784-B6106934B017}"/>
    <cellStyle name="Normal 3 39 2 6 6 2 2" xfId="39793" xr:uid="{56B7DC99-9693-4336-A6E3-169525C7C382}"/>
    <cellStyle name="Normal 3 39 2 6 6 3" xfId="32545" xr:uid="{7B18FBE4-829D-44CA-BB9F-60F1C3BE3667}"/>
    <cellStyle name="Normal 3 39 2 6 7" xfId="15881" xr:uid="{C3215D0F-F0F1-4A96-82B4-22C89490D03A}"/>
    <cellStyle name="Normal 3 39 2 6 7 2" xfId="23504" xr:uid="{98CF0D91-EBCB-47E4-88FD-4DACE41D5636}"/>
    <cellStyle name="Normal 3 39 2 6 7 2 2" xfId="38865" xr:uid="{A6723666-7592-4412-A4FE-640FFCF60673}"/>
    <cellStyle name="Normal 3 39 2 6 7 3" xfId="31617" xr:uid="{FCBB9B73-6392-46E0-AD15-084459F11292}"/>
    <cellStyle name="Normal 3 39 2 6 8" xfId="15130" xr:uid="{F636B550-2D8A-454B-BBFB-91AB0ABD1E50}"/>
    <cellStyle name="Normal 3 39 2 6 8 2" xfId="22809" xr:uid="{66557550-B1A4-4D62-B684-D76F9A49E5A7}"/>
    <cellStyle name="Normal 3 39 2 6 8 2 2" xfId="38170" xr:uid="{285D7F52-304D-4899-8714-EEEEDDDBB74F}"/>
    <cellStyle name="Normal 3 39 2 6 8 3" xfId="30922" xr:uid="{E71BCEF2-7D58-496F-9E05-F42101A472DF}"/>
    <cellStyle name="Normal 3 39 2 6 9" xfId="21923" xr:uid="{027B3E49-DE6A-4D53-879B-3E5E9319C85B}"/>
    <cellStyle name="Normal 3 39 2 6 9 2" xfId="37284" xr:uid="{45900C68-7FBB-4B19-A0A8-EFF6314EFE4F}"/>
    <cellStyle name="Normal 3 39 2 7" xfId="16971" xr:uid="{84F806AA-0980-4E30-AD09-4ED8B3EB9BD4}"/>
    <cellStyle name="Normal 3 39 2 7 2" xfId="24514" xr:uid="{5EBF12C9-C9C7-4CF8-9FFC-706BE32C4B8A}"/>
    <cellStyle name="Normal 3 39 2 7 2 2" xfId="39875" xr:uid="{B5A5D1B0-CEF2-462A-9AC4-661CC464A7A4}"/>
    <cellStyle name="Normal 3 39 2 7 3" xfId="32627" xr:uid="{0B46D9A2-1F0F-47EE-A2EC-9EF171CA9568}"/>
    <cellStyle name="Normal 3 39 2 8" xfId="15441" xr:uid="{3EFEAB6D-711C-422D-ADFC-CDA0A8FFFF5E}"/>
    <cellStyle name="Normal 3 39 2 8 2" xfId="23101" xr:uid="{CA020AEC-45DD-46FD-99BB-E3856FB2E3B3}"/>
    <cellStyle name="Normal 3 39 2 8 2 2" xfId="38462" xr:uid="{542C8CC0-5E89-4B81-A7BF-DEF2FF7DE20C}"/>
    <cellStyle name="Normal 3 39 2 8 3" xfId="31214" xr:uid="{1B6A6033-CF42-4460-8BCE-204755090FDA}"/>
    <cellStyle name="Normal 3 39 2 9" xfId="16927" xr:uid="{1178CCE5-A137-4A12-929D-C09EF63A0952}"/>
    <cellStyle name="Normal 3 39 2 9 2" xfId="24472" xr:uid="{5A835FE0-8AF1-410F-8647-4DDA44DBD026}"/>
    <cellStyle name="Normal 3 39 2 9 2 2" xfId="39833" xr:uid="{F36C8F44-6239-4CBC-A6D4-5E509A5EEF0F}"/>
    <cellStyle name="Normal 3 39 2 9 3" xfId="32585" xr:uid="{0C5335E8-B66A-4DBC-8560-9ABD77D4CD0F}"/>
    <cellStyle name="Normal 3 39 3" xfId="8532" xr:uid="{FBA92DAB-695B-4744-8AAC-030B64C7E022}"/>
    <cellStyle name="Normal 3 39 3 10" xfId="20578" xr:uid="{9B77BC43-D65D-4456-88E2-833EE9019C94}"/>
    <cellStyle name="Normal 3 39 3 10 2" xfId="27998" xr:uid="{8288D35B-D4EB-4101-B65B-B3619846BF44}"/>
    <cellStyle name="Normal 3 39 3 10 2 2" xfId="43359" xr:uid="{EF1BB24A-2B27-440A-8AAD-6695EFC0DD7B}"/>
    <cellStyle name="Normal 3 39 3 10 3" xfId="36111" xr:uid="{F02370F3-A213-418D-AE20-9AF25BE12008}"/>
    <cellStyle name="Normal 3 39 3 11" xfId="21009" xr:uid="{2F9E6E01-3F4D-4E79-9B33-D6783B787513}"/>
    <cellStyle name="Normal 3 39 3 11 2" xfId="28370" xr:uid="{C0F19FD1-9504-4597-B6FA-D28D461CB52D}"/>
    <cellStyle name="Normal 3 39 3 11 2 2" xfId="43731" xr:uid="{FE0607A3-3169-4868-83A1-A865942B7145}"/>
    <cellStyle name="Normal 3 39 3 11 3" xfId="36483" xr:uid="{023FDF77-6C76-4F98-986C-7354F5D71091}"/>
    <cellStyle name="Normal 3 39 3 12" xfId="21338" xr:uid="{AE18B9EE-FE64-4691-B639-B22A2D874D61}"/>
    <cellStyle name="Normal 3 39 3 12 2" xfId="28646" xr:uid="{A62A1F88-14D7-4CB9-B9EC-0E500554B0D2}"/>
    <cellStyle name="Normal 3 39 3 12 2 2" xfId="44007" xr:uid="{EF7B25A7-2D8B-4751-A0BD-545E7C247ABE}"/>
    <cellStyle name="Normal 3 39 3 12 3" xfId="36759" xr:uid="{20E86902-3DB9-4E46-8125-76E7181941FD}"/>
    <cellStyle name="Normal 3 39 3 13" xfId="21533" xr:uid="{D7D556A5-DF86-4891-8651-3CF8C65CD698}"/>
    <cellStyle name="Normal 3 39 3 13 2" xfId="28801" xr:uid="{8C417CC5-6079-4C93-8C13-23373A661891}"/>
    <cellStyle name="Normal 3 39 3 13 2 2" xfId="44162" xr:uid="{1665755A-C378-4D75-8018-8337BCE79FE5}"/>
    <cellStyle name="Normal 3 39 3 13 3" xfId="36914" xr:uid="{ECFCABB7-54AF-4945-AA9F-AB3294DFFE03}"/>
    <cellStyle name="Normal 3 39 3 14" xfId="21728" xr:uid="{F2DC5D4A-5259-4EEF-97CE-0836EC3C5857}"/>
    <cellStyle name="Normal 3 39 3 14 2" xfId="37089" xr:uid="{7B229C3B-247C-44A8-B898-71F07B6DBBA3}"/>
    <cellStyle name="Normal 3 39 3 15" xfId="13542" xr:uid="{DD4BB705-CC59-4403-B662-B6509A977B7A}"/>
    <cellStyle name="Normal 3 39 3 15 2" xfId="29840" xr:uid="{442F7EC4-E6BC-492E-A793-189F8D492301}"/>
    <cellStyle name="Normal 3 39 3 16" xfId="29099" xr:uid="{141EE96D-4133-4E4B-8CAF-54B25B3DA716}"/>
    <cellStyle name="Normal 3 39 3 17" xfId="12740" xr:uid="{355F0951-AC78-4063-AF96-029350E2D964}"/>
    <cellStyle name="Normal 3 39 3 2" xfId="12308" xr:uid="{39778C51-906D-4406-ACC2-DE13E8E55069}"/>
    <cellStyle name="Normal 3 39 3 2 10" xfId="14478" xr:uid="{893D689E-1CFB-4F50-BBFF-942E014149D0}"/>
    <cellStyle name="Normal 3 39 3 2 10 2" xfId="30384" xr:uid="{0040FD50-2C44-47D5-A43B-85F9E609025D}"/>
    <cellStyle name="Normal 3 39 3 2 11" xfId="29529" xr:uid="{510B4945-CAA6-4716-9E39-D1ED4E68ADD7}"/>
    <cellStyle name="Normal 3 39 3 2 12" xfId="13172" xr:uid="{CC59275F-95C8-48AE-9728-A521D05FA18A}"/>
    <cellStyle name="Normal 3 39 3 2 2" xfId="17886" xr:uid="{8F9CA4D6-7D49-4C42-A769-070BB0971AF2}"/>
    <cellStyle name="Normal 3 39 3 2 2 2" xfId="25415" xr:uid="{59A41C33-9775-498F-AE7F-DFAA69F16EC3}"/>
    <cellStyle name="Normal 3 39 3 2 2 2 2" xfId="40776" xr:uid="{FB1A328C-41EA-466A-B3A5-12415DCD72B5}"/>
    <cellStyle name="Normal 3 39 3 2 2 3" xfId="33528" xr:uid="{5DED6969-508C-45E2-8B02-96A60EC27D8B}"/>
    <cellStyle name="Normal 3 39 3 2 3" xfId="18731" xr:uid="{7CCA56E9-6AC5-4F08-917E-C44F78E8C00F}"/>
    <cellStyle name="Normal 3 39 3 2 3 2" xfId="26257" xr:uid="{4218206E-AF6A-4247-8072-9C26B37B3C06}"/>
    <cellStyle name="Normal 3 39 3 2 3 2 2" xfId="41618" xr:uid="{A6D96B8B-3544-48D2-BDD4-02CD99E7DB99}"/>
    <cellStyle name="Normal 3 39 3 2 3 3" xfId="34370" xr:uid="{91D1137E-1345-45A8-AEB3-510E0436B214}"/>
    <cellStyle name="Normal 3 39 3 2 4" xfId="19576" xr:uid="{B1F6FDA6-D165-42BF-B8CC-459B454E9591}"/>
    <cellStyle name="Normal 3 39 3 2 4 2" xfId="27093" xr:uid="{E3614810-457D-49B8-AA7A-B355231C346E}"/>
    <cellStyle name="Normal 3 39 3 2 4 2 2" xfId="42454" xr:uid="{C3962BBF-CE67-4EA4-A728-876D979AF37C}"/>
    <cellStyle name="Normal 3 39 3 2 4 3" xfId="35206" xr:uid="{A5A4A11F-6A07-4296-85C3-F68CA53F0658}"/>
    <cellStyle name="Normal 3 39 3 2 5" xfId="15070" xr:uid="{8405C71F-421E-4416-9C3A-D8B94E82BE43}"/>
    <cellStyle name="Normal 3 39 3 2 5 2" xfId="22754" xr:uid="{2576CFAC-8C96-4A1C-89B4-641B2ADB8E1B}"/>
    <cellStyle name="Normal 3 39 3 2 5 2 2" xfId="38115" xr:uid="{4E108FEA-48E5-4C7B-9C91-80AB4D956D11}"/>
    <cellStyle name="Normal 3 39 3 2 5 3" xfId="30867" xr:uid="{7DEC4607-982D-42D7-AE2D-18FF2400CE75}"/>
    <cellStyle name="Normal 3 39 3 2 6" xfId="19652" xr:uid="{2663938F-5D55-4FD6-956B-BA05D3D9C8D3}"/>
    <cellStyle name="Normal 3 39 3 2 6 2" xfId="27169" xr:uid="{87100AD3-9B1D-48A2-9D9F-F816AD8B6D07}"/>
    <cellStyle name="Normal 3 39 3 2 6 2 2" xfId="42530" xr:uid="{CBBA8B4F-2444-4273-85A4-11596A6FB3B3}"/>
    <cellStyle name="Normal 3 39 3 2 6 3" xfId="35282" xr:uid="{44F5D890-6DA9-460A-BCEC-DA88B88DBC63}"/>
    <cellStyle name="Normal 3 39 3 2 7" xfId="16203" xr:uid="{520E2B42-9AFF-4407-94A5-B91872ED3F4E}"/>
    <cellStyle name="Normal 3 39 3 2 7 2" xfId="23800" xr:uid="{31182597-8B5B-4722-8F7E-6AFCE26A2032}"/>
    <cellStyle name="Normal 3 39 3 2 7 2 2" xfId="39161" xr:uid="{357E3F85-9441-48AC-8BE4-3714672349F6}"/>
    <cellStyle name="Normal 3 39 3 2 7 3" xfId="31913" xr:uid="{D57FA97A-FD69-49ED-B4C4-2261ED315FF8}"/>
    <cellStyle name="Normal 3 39 3 2 8" xfId="15564" xr:uid="{C59E3D31-7B7B-48E3-8A74-851FF107FC35}"/>
    <cellStyle name="Normal 3 39 3 2 8 2" xfId="23212" xr:uid="{5CCA4C99-5522-4A98-8891-E4865197D7CD}"/>
    <cellStyle name="Normal 3 39 3 2 8 2 2" xfId="38573" xr:uid="{1BAA823A-0E44-448E-B260-B0C865D4B508}"/>
    <cellStyle name="Normal 3 39 3 2 8 3" xfId="31325" xr:uid="{CF3D8D07-BEEE-4FE6-B1EF-CC916379FBC6}"/>
    <cellStyle name="Normal 3 39 3 2 9" xfId="22272" xr:uid="{03BEF4AE-6541-48BC-9C17-B334900FB984}"/>
    <cellStyle name="Normal 3 39 3 2 9 2" xfId="37633" xr:uid="{FF7A7DC9-D397-407E-B9EB-FBBC911D17F0}"/>
    <cellStyle name="Normal 3 39 3 3" xfId="14138" xr:uid="{2BA748F1-3954-44EA-A8E7-71262C47EF30}"/>
    <cellStyle name="Normal 3 39 3 3 10" xfId="30143" xr:uid="{FAEB8E63-D234-4A1A-9ADA-C31508CDFCF9}"/>
    <cellStyle name="Normal 3 39 3 3 2" xfId="17579" xr:uid="{07BA9004-5FC6-49DE-88BD-B3BF0755EA02}"/>
    <cellStyle name="Normal 3 39 3 3 2 2" xfId="25112" xr:uid="{70D8868F-B85C-495D-A176-E1F2BFAA78B4}"/>
    <cellStyle name="Normal 3 39 3 3 2 2 2" xfId="40473" xr:uid="{4651EBDF-5AED-44EC-BA27-672058D4CAB7}"/>
    <cellStyle name="Normal 3 39 3 3 2 3" xfId="33225" xr:uid="{EA4635B3-AF44-4EB0-B9E2-29B3E2720021}"/>
    <cellStyle name="Normal 3 39 3 3 3" xfId="18425" xr:uid="{0ADFA329-03A1-4AB3-AA72-88D9423F91C1}"/>
    <cellStyle name="Normal 3 39 3 3 3 2" xfId="25952" xr:uid="{A42D30F0-4DE9-449A-BA1E-B8D6B768CFF1}"/>
    <cellStyle name="Normal 3 39 3 3 3 2 2" xfId="41313" xr:uid="{337FD332-40FF-4051-9F8C-32FFCE3B8538}"/>
    <cellStyle name="Normal 3 39 3 3 3 3" xfId="34065" xr:uid="{60A682FD-D7E1-49E0-9DDB-CFEBC72BFCEA}"/>
    <cellStyle name="Normal 3 39 3 3 4" xfId="19274" xr:uid="{A532979C-1379-4184-8C84-583A1924A0A3}"/>
    <cellStyle name="Normal 3 39 3 3 4 2" xfId="26793" xr:uid="{CBAA49CF-7302-411F-925D-300620F43BBD}"/>
    <cellStyle name="Normal 3 39 3 3 4 2 2" xfId="42154" xr:uid="{E3192516-3C64-482E-BBD5-8E1AAAB6DAB3}"/>
    <cellStyle name="Normal 3 39 3 3 4 3" xfId="34906" xr:uid="{A0C6292A-62C2-4BA6-8741-41C924F913FE}"/>
    <cellStyle name="Normal 3 39 3 3 5" xfId="15724" xr:uid="{173B8903-A42F-4FD2-965A-BF71D1D1066D}"/>
    <cellStyle name="Normal 3 39 3 3 5 2" xfId="23360" xr:uid="{5097D37B-30E0-448C-BB42-0469A5485589}"/>
    <cellStyle name="Normal 3 39 3 3 5 2 2" xfId="38721" xr:uid="{B1641E3F-7CB9-4B2E-A28F-5C9B2E9EB68B}"/>
    <cellStyle name="Normal 3 39 3 3 5 3" xfId="31473" xr:uid="{0EF3AD44-17A9-4B00-BE68-77909F0ACD2A}"/>
    <cellStyle name="Normal 3 39 3 3 6" xfId="15067" xr:uid="{D45B62EE-3E68-4E1F-8AE3-12E0469E392B}"/>
    <cellStyle name="Normal 3 39 3 3 6 2" xfId="22753" xr:uid="{3BF40B88-6322-4EA7-9A5F-581BD6E82F4C}"/>
    <cellStyle name="Normal 3 39 3 3 6 2 2" xfId="38114" xr:uid="{34C0C378-19A4-47A4-882D-AF21D45A6BEF}"/>
    <cellStyle name="Normal 3 39 3 3 6 3" xfId="30866" xr:uid="{04CD2129-555E-4935-9765-08EFECD7351A}"/>
    <cellStyle name="Normal 3 39 3 3 7" xfId="14874" xr:uid="{0928A137-B5BD-44C4-9F33-A972F050E7D6}"/>
    <cellStyle name="Normal 3 39 3 3 7 2" xfId="22570" xr:uid="{266B984C-751F-474C-8B9F-D9C255A731E5}"/>
    <cellStyle name="Normal 3 39 3 3 7 2 2" xfId="37931" xr:uid="{D4CC287D-EA9A-4798-9111-203E36AE5B13}"/>
    <cellStyle name="Normal 3 39 3 3 7 3" xfId="30683" xr:uid="{6753318C-1101-4DDD-A0EA-1ABE7677D7A4}"/>
    <cellStyle name="Normal 3 39 3 3 8" xfId="16763" xr:uid="{258B6E66-AD5B-45DA-82D1-86AF3C6020FE}"/>
    <cellStyle name="Normal 3 39 3 3 8 2" xfId="24319" xr:uid="{68D4F314-0A51-4D85-8DAF-DAB26D3817F1}"/>
    <cellStyle name="Normal 3 39 3 3 8 2 2" xfId="39680" xr:uid="{72DE2DE2-702E-451B-A3B8-23764E9C33F8}"/>
    <cellStyle name="Normal 3 39 3 3 8 3" xfId="32432" xr:uid="{E5775EC1-5367-4398-8949-C7E0F48C2F58}"/>
    <cellStyle name="Normal 3 39 3 3 9" xfId="22031" xr:uid="{986241A7-C3BF-4AA9-A413-6E139FB71DB3}"/>
    <cellStyle name="Normal 3 39 3 3 9 2" xfId="37392" xr:uid="{424AD85D-7EEC-409F-A68A-C63BCB49A915}"/>
    <cellStyle name="Normal 3 39 3 4" xfId="14339" xr:uid="{2226AB72-31D8-45A7-AE63-841A80E1B15B}"/>
    <cellStyle name="Normal 3 39 3 4 10" xfId="30272" xr:uid="{5A1728DB-7103-4EE3-A37F-C3506D5A9E06}"/>
    <cellStyle name="Normal 3 39 3 4 2" xfId="17754" xr:uid="{7DA44032-925C-41F2-B20D-4E707F6EC2D8}"/>
    <cellStyle name="Normal 3 39 3 4 2 2" xfId="25285" xr:uid="{ED658836-6E2A-4758-B05C-C7D05294883C}"/>
    <cellStyle name="Normal 3 39 3 4 2 2 2" xfId="40646" xr:uid="{8B2F65CB-DEE7-4EE5-B04C-ACE2FD5983FE}"/>
    <cellStyle name="Normal 3 39 3 4 2 3" xfId="33398" xr:uid="{6E5268D0-FDF3-455A-9BBD-4D526C0C3842}"/>
    <cellStyle name="Normal 3 39 3 4 3" xfId="18598" xr:uid="{7F85B63D-C510-4E96-A464-59F8D18FDD23}"/>
    <cellStyle name="Normal 3 39 3 4 3 2" xfId="26124" xr:uid="{45A5449D-3257-46AA-A078-C2D13BD31C27}"/>
    <cellStyle name="Normal 3 39 3 4 3 2 2" xfId="41485" xr:uid="{10CDF7D2-FD32-41B0-A5EB-48C0D4D68EF7}"/>
    <cellStyle name="Normal 3 39 3 4 3 3" xfId="34237" xr:uid="{8E5B9E2A-97A8-4214-B4C1-3472E6925B99}"/>
    <cellStyle name="Normal 3 39 3 4 4" xfId="19447" xr:uid="{49E047DB-2235-4DDC-A7AD-815A6E77D289}"/>
    <cellStyle name="Normal 3 39 3 4 4 2" xfId="26965" xr:uid="{9E7D0C24-5D92-45BF-A66B-B7A668DF0734}"/>
    <cellStyle name="Normal 3 39 3 4 4 2 2" xfId="42326" xr:uid="{04ADE2A9-1E46-4C01-A04F-AE8AED43B642}"/>
    <cellStyle name="Normal 3 39 3 4 4 3" xfId="35078" xr:uid="{70F134F0-EEF7-4EC9-9CE2-41CDEA860E59}"/>
    <cellStyle name="Normal 3 39 3 4 5" xfId="18411" xr:uid="{991AC0DF-B882-4A39-94F4-807DD7766979}"/>
    <cellStyle name="Normal 3 39 3 4 5 2" xfId="25938" xr:uid="{9031173E-26E0-4713-8B91-1D751FF401DE}"/>
    <cellStyle name="Normal 3 39 3 4 5 2 2" xfId="41299" xr:uid="{AFA2975C-4A0E-495E-8BDA-DF540EF0D287}"/>
    <cellStyle name="Normal 3 39 3 4 5 3" xfId="34051" xr:uid="{E0AC0D2E-9742-4695-B176-299C001EB53A}"/>
    <cellStyle name="Normal 3 39 3 4 6" xfId="19954" xr:uid="{2D5EEA78-A7AE-4122-8D30-F7A1F3A73D93}"/>
    <cellStyle name="Normal 3 39 3 4 6 2" xfId="27451" xr:uid="{127EB776-9F0D-4C36-8E80-74D2437FD78F}"/>
    <cellStyle name="Normal 3 39 3 4 6 2 2" xfId="42812" xr:uid="{E7368B8C-B7FC-485A-B53A-F31D81E5F358}"/>
    <cellStyle name="Normal 3 39 3 4 6 3" xfId="35564" xr:uid="{A606124A-A43B-4BDF-84DA-CA8C21628254}"/>
    <cellStyle name="Normal 3 39 3 4 7" xfId="15345" xr:uid="{E7BA4EFF-982E-42EA-9C83-27C8474AE942}"/>
    <cellStyle name="Normal 3 39 3 4 7 2" xfId="23008" xr:uid="{AB00BD4E-58EE-440E-9373-846A088C058B}"/>
    <cellStyle name="Normal 3 39 3 4 7 2 2" xfId="38369" xr:uid="{38CD3538-ED62-4E92-B6A7-A6A3CC1E3653}"/>
    <cellStyle name="Normal 3 39 3 4 7 3" xfId="31121" xr:uid="{8DBA53FB-E163-4D27-9914-63B367B22BED}"/>
    <cellStyle name="Normal 3 39 3 4 8" xfId="16863" xr:uid="{16E139D3-2BF2-46AD-9A9D-EA1B79B72729}"/>
    <cellStyle name="Normal 3 39 3 4 8 2" xfId="24414" xr:uid="{4786E900-F45C-4265-B9C6-D4A32F86C797}"/>
    <cellStyle name="Normal 3 39 3 4 8 2 2" xfId="39775" xr:uid="{030AA2F3-7521-4772-AF63-0C413A6B317F}"/>
    <cellStyle name="Normal 3 39 3 4 8 3" xfId="32527" xr:uid="{A44A447E-2C32-4201-907F-95A1D7AD0975}"/>
    <cellStyle name="Normal 3 39 3 4 9" xfId="22160" xr:uid="{1C7B6821-BF1B-4650-A0FA-0F3364276CD6}"/>
    <cellStyle name="Normal 3 39 3 4 9 2" xfId="37521" xr:uid="{6FEA1259-9961-4434-96CE-F5D89442B1E7}"/>
    <cellStyle name="Normal 3 39 3 5" xfId="14369" xr:uid="{5270DCFA-65A0-4225-AA2E-FFD2EC239031}"/>
    <cellStyle name="Normal 3 39 3 5 10" xfId="30293" xr:uid="{E4FCBB71-664A-4503-ABE4-61DECB0C36B1}"/>
    <cellStyle name="Normal 3 39 3 5 2" xfId="17781" xr:uid="{37B543CA-1B97-4AB9-84C6-B74D06E0399B}"/>
    <cellStyle name="Normal 3 39 3 5 2 2" xfId="25312" xr:uid="{692F07AE-7800-48A9-8222-9E822D98E687}"/>
    <cellStyle name="Normal 3 39 3 5 2 2 2" xfId="40673" xr:uid="{64BAB980-1236-48D6-AE42-BBD54960437B}"/>
    <cellStyle name="Normal 3 39 3 5 2 3" xfId="33425" xr:uid="{D3841262-0C79-4A60-8F2F-C263D07DBAF8}"/>
    <cellStyle name="Normal 3 39 3 5 3" xfId="18625" xr:uid="{D93C3E41-EFC5-4885-85F5-B6E715627792}"/>
    <cellStyle name="Normal 3 39 3 5 3 2" xfId="26151" xr:uid="{30E9AFC8-89C3-4074-A814-F69EA6CFCA89}"/>
    <cellStyle name="Normal 3 39 3 5 3 2 2" xfId="41512" xr:uid="{5B57C00F-D669-448A-A53E-5EDF1A791396}"/>
    <cellStyle name="Normal 3 39 3 5 3 3" xfId="34264" xr:uid="{9F0B9542-EFC5-446F-8CE1-B8E5B4ACB117}"/>
    <cellStyle name="Normal 3 39 3 5 4" xfId="19475" xr:uid="{B200A767-6829-46CD-A8A3-A019D8FDC726}"/>
    <cellStyle name="Normal 3 39 3 5 4 2" xfId="26993" xr:uid="{A1E26F96-7B49-4D0D-8E2E-39C87A5BEC15}"/>
    <cellStyle name="Normal 3 39 3 5 4 2 2" xfId="42354" xr:uid="{CB728152-1B2A-4DE9-B9D0-9D673A2DF72E}"/>
    <cellStyle name="Normal 3 39 3 5 4 3" xfId="35106" xr:uid="{B71FED9C-B125-4358-AEDA-D6909E1DB80F}"/>
    <cellStyle name="Normal 3 39 3 5 5" xfId="17245" xr:uid="{9AD2BFCF-AFCD-424A-B294-C04E62A2ED30}"/>
    <cellStyle name="Normal 3 39 3 5 5 2" xfId="24778" xr:uid="{B3F6CDDA-26EE-49F4-8630-EB17213983CD}"/>
    <cellStyle name="Normal 3 39 3 5 5 2 2" xfId="40139" xr:uid="{4DB645A1-21F9-48C9-B687-7A05EB692B15}"/>
    <cellStyle name="Normal 3 39 3 5 5 3" xfId="32891" xr:uid="{0637CD6B-053A-42BF-A3B2-446811FAD61E}"/>
    <cellStyle name="Normal 3 39 3 5 6" xfId="20392" xr:uid="{B3C4CBCA-4644-488D-B2B3-98627B0CC6BD}"/>
    <cellStyle name="Normal 3 39 3 5 6 2" xfId="27836" xr:uid="{A0C70584-63F4-49DD-8C83-7975705F43D2}"/>
    <cellStyle name="Normal 3 39 3 5 6 2 2" xfId="43197" xr:uid="{4476E499-7630-41B5-9D21-E87F97D42B47}"/>
    <cellStyle name="Normal 3 39 3 5 6 3" xfId="35949" xr:uid="{F7E7E67B-C9FF-4D5A-9C13-1E3670C35F51}"/>
    <cellStyle name="Normal 3 39 3 5 7" xfId="20858" xr:uid="{51BE60DF-225B-4A42-8BC7-06CABC815D78}"/>
    <cellStyle name="Normal 3 39 3 5 7 2" xfId="28241" xr:uid="{18082D19-FE3C-412C-AB5C-8E9DAB37449F}"/>
    <cellStyle name="Normal 3 39 3 5 7 2 2" xfId="43602" xr:uid="{95CE8EA0-4FCA-4877-B79C-89EEFD81CD28}"/>
    <cellStyle name="Normal 3 39 3 5 7 3" xfId="36354" xr:uid="{407E677E-B8AF-476B-85A6-2B61539D090B}"/>
    <cellStyle name="Normal 3 39 3 5 8" xfId="21225" xr:uid="{982001D0-532B-452D-9E29-64C93E4551DF}"/>
    <cellStyle name="Normal 3 39 3 5 8 2" xfId="28553" xr:uid="{F5562108-1231-4E50-B667-A345D685139A}"/>
    <cellStyle name="Normal 3 39 3 5 8 2 2" xfId="43914" xr:uid="{7D3A51E8-CFA9-4862-83C1-3C0FEB131278}"/>
    <cellStyle name="Normal 3 39 3 5 8 3" xfId="36666" xr:uid="{2CCBF150-D9BF-47E9-A679-294EFA09C3A2}"/>
    <cellStyle name="Normal 3 39 3 5 9" xfId="22181" xr:uid="{D47CBD5D-F51D-4EE5-97DC-0CD2441C028A}"/>
    <cellStyle name="Normal 3 39 3 5 9 2" xfId="37542" xr:uid="{86A47357-5FD7-4B74-A3ED-39568AB952CB}"/>
    <cellStyle name="Normal 3 39 3 6" xfId="13849" xr:uid="{45DECC5E-E61F-4A21-9456-D1C9A8B1A153}"/>
    <cellStyle name="Normal 3 39 3 6 10" xfId="29958" xr:uid="{59C32B97-71D2-4B73-8E5B-A422CE53D178}"/>
    <cellStyle name="Normal 3 39 3 6 2" xfId="17325" xr:uid="{59036A87-5A29-4CA6-9D67-F28BE093CA5C}"/>
    <cellStyle name="Normal 3 39 3 6 2 2" xfId="24858" xr:uid="{2B7BB703-8557-4B01-94C8-D5AA60E934C2}"/>
    <cellStyle name="Normal 3 39 3 6 2 2 2" xfId="40219" xr:uid="{EE8AB5D5-4075-40C0-BB1A-02387F84D353}"/>
    <cellStyle name="Normal 3 39 3 6 2 3" xfId="32971" xr:uid="{428BB59D-9D76-4936-B877-C1E9A64CB32C}"/>
    <cellStyle name="Normal 3 39 3 6 3" xfId="18188" xr:uid="{7B8BCB07-1543-4574-8870-CFA98F72F60D}"/>
    <cellStyle name="Normal 3 39 3 6 3 2" xfId="25717" xr:uid="{12AAC329-0D86-4400-95B0-3CDCA9F706F2}"/>
    <cellStyle name="Normal 3 39 3 6 3 2 2" xfId="41078" xr:uid="{52717E41-F39A-430D-9DCE-1B1A95D89567}"/>
    <cellStyle name="Normal 3 39 3 6 3 3" xfId="33830" xr:uid="{39D1CBE9-A769-4753-845F-5637FDED9628}"/>
    <cellStyle name="Normal 3 39 3 6 4" xfId="19035" xr:uid="{6CFF571F-DDBB-4BE1-BC7C-18A26ACB49BB}"/>
    <cellStyle name="Normal 3 39 3 6 4 2" xfId="26561" xr:uid="{7D95CCE0-FEE1-42B2-A99B-A2DE08438843}"/>
    <cellStyle name="Normal 3 39 3 6 4 2 2" xfId="41922" xr:uid="{75F0AC63-24D0-49E7-94B1-A6BE58CC4A19}"/>
    <cellStyle name="Normal 3 39 3 6 4 3" xfId="34674" xr:uid="{06351A94-3F57-4CC6-8C7E-40FFB24EB407}"/>
    <cellStyle name="Normal 3 39 3 6 5" xfId="16396" xr:uid="{4B99AC47-B311-4320-A9CD-01883C6FA503}"/>
    <cellStyle name="Normal 3 39 3 6 5 2" xfId="23980" xr:uid="{8D61A2EC-0FC8-471B-A24F-CEAFD29C1212}"/>
    <cellStyle name="Normal 3 39 3 6 5 2 2" xfId="39341" xr:uid="{2EF96C70-A8A0-442B-AC8A-B08FBA618128}"/>
    <cellStyle name="Normal 3 39 3 6 5 3" xfId="32093" xr:uid="{27899AAF-9E15-4FEB-800C-AB842F29508D}"/>
    <cellStyle name="Normal 3 39 3 6 6" xfId="15476" xr:uid="{C4835336-7637-4970-8FA0-897D61BD0BC7}"/>
    <cellStyle name="Normal 3 39 3 6 6 2" xfId="23133" xr:uid="{7FBEBA97-23B8-44CA-B5A8-5CD6ACDFB7CD}"/>
    <cellStyle name="Normal 3 39 3 6 6 2 2" xfId="38494" xr:uid="{B1BEA801-4C1A-4019-B8C2-C954B195C94C}"/>
    <cellStyle name="Normal 3 39 3 6 6 3" xfId="31246" xr:uid="{D34C8380-7B29-4DB8-9008-344F09EC1F07}"/>
    <cellStyle name="Normal 3 39 3 6 7" xfId="15658" xr:uid="{CABE63FF-9F96-496F-9255-2B713C9C1451}"/>
    <cellStyle name="Normal 3 39 3 6 7 2" xfId="23299" xr:uid="{7A35E088-DDD1-4194-9DBF-BB9FBA573844}"/>
    <cellStyle name="Normal 3 39 3 6 7 2 2" xfId="38660" xr:uid="{3B93446B-131A-4C51-97BE-58B0E72C77E2}"/>
    <cellStyle name="Normal 3 39 3 6 7 3" xfId="31412" xr:uid="{91F2F45A-F4DD-4480-AAC1-E030BA9E2544}"/>
    <cellStyle name="Normal 3 39 3 6 8" xfId="20301" xr:uid="{2B8AFFF9-A1EB-4F81-B8D6-F1AEBD2F132E}"/>
    <cellStyle name="Normal 3 39 3 6 8 2" xfId="27757" xr:uid="{ABD478D2-ACC5-427A-9021-31D6B9C9571B}"/>
    <cellStyle name="Normal 3 39 3 6 8 2 2" xfId="43118" xr:uid="{CCFE6B24-88CF-4CDA-AB6F-6336CD9607DE}"/>
    <cellStyle name="Normal 3 39 3 6 8 3" xfId="35870" xr:uid="{00C29DDD-6EA0-442A-A975-B2AD021C845E}"/>
    <cellStyle name="Normal 3 39 3 6 9" xfId="21846" xr:uid="{7B66B50E-6970-4741-9330-CB7D46271122}"/>
    <cellStyle name="Normal 3 39 3 6 9 2" xfId="37207" xr:uid="{A8771C07-B382-474C-AEF6-534B33C89453}"/>
    <cellStyle name="Normal 3 39 3 7" xfId="17005" xr:uid="{48C8D924-BD5B-4166-8D3F-715D7F837311}"/>
    <cellStyle name="Normal 3 39 3 7 2" xfId="24547" xr:uid="{5B3C2F34-0617-4DAF-8924-31ABEAD7C4D9}"/>
    <cellStyle name="Normal 3 39 3 7 2 2" xfId="39908" xr:uid="{90ED738C-28CC-4CF3-9A55-A2BB35A0C969}"/>
    <cellStyle name="Normal 3 39 3 7 3" xfId="32660" xr:uid="{321B689D-D7B4-4EDC-A6D1-5CF98B8E9FE5}"/>
    <cellStyle name="Normal 3 39 3 8" xfId="15613" xr:uid="{1CE43A6E-2125-447C-84BF-8C99BD006ED7}"/>
    <cellStyle name="Normal 3 39 3 8 2" xfId="23258" xr:uid="{195BB891-92C4-4104-93F7-40AE52E5F640}"/>
    <cellStyle name="Normal 3 39 3 8 2 2" xfId="38619" xr:uid="{E7733FA2-BDE7-4D11-8A1B-5A19A1348A13}"/>
    <cellStyle name="Normal 3 39 3 8 3" xfId="31371" xr:uid="{0E7CBC31-1366-48DB-97C2-1BC7E9FFF14D}"/>
    <cellStyle name="Normal 3 39 3 9" xfId="18520" xr:uid="{0FD4CBD9-477A-4A14-965C-86AD1A270933}"/>
    <cellStyle name="Normal 3 39 3 9 2" xfId="26047" xr:uid="{DD2BA729-B16B-49CF-80A9-2FB0A2F2EA34}"/>
    <cellStyle name="Normal 3 39 3 9 2 2" xfId="41408" xr:uid="{D63E266D-2475-4442-92E3-D5824AD42B0F}"/>
    <cellStyle name="Normal 3 39 3 9 3" xfId="34160" xr:uid="{E8B1C677-81CD-4CD7-9C39-4BD8DB1CC7B9}"/>
    <cellStyle name="Normal 3 39 4" xfId="10273" xr:uid="{FC398CC1-6377-4E73-913A-F4A8B84159B3}"/>
    <cellStyle name="Normal 3 39 4 10" xfId="13808" xr:uid="{B6E89495-B780-4A1F-93BB-185479A6D6A4}"/>
    <cellStyle name="Normal 3 39 4 10 2" xfId="29925" xr:uid="{740C2905-80D6-4EB7-BBF5-5E7292C25C9A}"/>
    <cellStyle name="Normal 3 39 4 2" xfId="17286" xr:uid="{22B1AF31-0DB2-431A-B3F4-FF51655B2B0C}"/>
    <cellStyle name="Normal 3 39 4 2 2" xfId="24819" xr:uid="{5C64CB20-77C8-43FC-80EF-A4418F781A32}"/>
    <cellStyle name="Normal 3 39 4 2 2 2" xfId="40180" xr:uid="{B4563047-E21B-4384-A1A2-3CD1383C3D3D}"/>
    <cellStyle name="Normal 3 39 4 2 3" xfId="32932" xr:uid="{72A11053-F96B-4D47-AD36-E0572ED34890}"/>
    <cellStyle name="Normal 3 39 4 3" xfId="18150" xr:uid="{5DB8B22D-CA5B-4994-8AA7-D0B547C57256}"/>
    <cellStyle name="Normal 3 39 4 3 2" xfId="25679" xr:uid="{93566A16-094B-4FCD-9E72-23C419F2F289}"/>
    <cellStyle name="Normal 3 39 4 3 2 2" xfId="41040" xr:uid="{4DA76935-878C-441B-9641-8D6C6DF94B7F}"/>
    <cellStyle name="Normal 3 39 4 3 3" xfId="33792" xr:uid="{808AB30B-A00F-4613-B62D-07D62B8A4D0C}"/>
    <cellStyle name="Normal 3 39 4 4" xfId="18997" xr:uid="{E02D2970-CCC2-4FFA-B2C2-B0EAF73B8B1D}"/>
    <cellStyle name="Normal 3 39 4 4 2" xfId="26523" xr:uid="{A753F1A0-C3A0-468A-95CE-931CBFCB4C7A}"/>
    <cellStyle name="Normal 3 39 4 4 2 2" xfId="41884" xr:uid="{E5ED3A00-30C1-4582-82A2-C44753CC458E}"/>
    <cellStyle name="Normal 3 39 4 4 3" xfId="34636" xr:uid="{8117E914-228B-4276-96FA-349703861FA7}"/>
    <cellStyle name="Normal 3 39 4 5" xfId="20319" xr:uid="{435690E0-CDC5-46BD-918B-C1FDEA2F7551}"/>
    <cellStyle name="Normal 3 39 4 5 2" xfId="27771" xr:uid="{F1DE4AF3-59DB-441C-BC5E-695356A51D23}"/>
    <cellStyle name="Normal 3 39 4 5 2 2" xfId="43132" xr:uid="{73F35D49-BF63-43AF-BAF2-6B8CA6BBF653}"/>
    <cellStyle name="Normal 3 39 4 5 3" xfId="35884" xr:uid="{57A9DA99-BC6D-4625-8E6F-04D2C14C099A}"/>
    <cellStyle name="Normal 3 39 4 6" xfId="20797" xr:uid="{4A245E99-1E8D-4BB9-B466-7448EDCD96D4}"/>
    <cellStyle name="Normal 3 39 4 6 2" xfId="28188" xr:uid="{99279865-9AE7-4FBE-B97E-D929EAC8B423}"/>
    <cellStyle name="Normal 3 39 4 6 2 2" xfId="43549" xr:uid="{79CAAFCE-E39E-41E2-BFAB-DD58F55FDCA6}"/>
    <cellStyle name="Normal 3 39 4 6 3" xfId="36301" xr:uid="{5BD3ADCC-FFDE-4F37-B227-C0DC9B6A419F}"/>
    <cellStyle name="Normal 3 39 4 7" xfId="21178" xr:uid="{34366C2F-69A3-42FC-8E45-CED96E0DD324}"/>
    <cellStyle name="Normal 3 39 4 7 2" xfId="28512" xr:uid="{B5EA7B5D-B145-4D34-AF81-7DF44FF2FC13}"/>
    <cellStyle name="Normal 3 39 4 7 2 2" xfId="43873" xr:uid="{C3B3BF63-0612-42ED-A76A-F2081F41CC6A}"/>
    <cellStyle name="Normal 3 39 4 7 3" xfId="36625" xr:uid="{98F3D985-D7ED-407F-8207-32B688C786AE}"/>
    <cellStyle name="Normal 3 39 4 8" xfId="21456" xr:uid="{8DF5E48A-FD4F-4F4D-BEC5-BBA414F6223E}"/>
    <cellStyle name="Normal 3 39 4 8 2" xfId="28739" xr:uid="{7C07C79A-303F-400C-87E0-A260CCC2BE13}"/>
    <cellStyle name="Normal 3 39 4 8 2 2" xfId="44100" xr:uid="{CDF9DD7A-F420-435F-B706-BE61B350AF14}"/>
    <cellStyle name="Normal 3 39 4 8 3" xfId="36852" xr:uid="{706B0200-4B2A-4514-A727-3205CD7F5634}"/>
    <cellStyle name="Normal 3 39 4 9" xfId="21813" xr:uid="{F4659C64-4702-48BE-835C-F47CD2378B1A}"/>
    <cellStyle name="Normal 3 39 4 9 2" xfId="37174" xr:uid="{695C683E-F5D3-43E7-BDA4-190CF544C086}"/>
    <cellStyle name="Normal 3 39 5" xfId="10333" xr:uid="{5AC57C71-6EE5-4B76-9F48-396CD37267F7}"/>
    <cellStyle name="Normal 3 39 5 10" xfId="14371" xr:uid="{D1A87EDB-E28E-4CB6-AA89-720F66A3E1C7}"/>
    <cellStyle name="Normal 3 39 5 10 2" xfId="30295" xr:uid="{1D1CD095-74DD-414E-8EFB-D844C0EDCEEF}"/>
    <cellStyle name="Normal 3 39 5 2" xfId="17783" xr:uid="{5EECB61D-2125-45E2-9252-11B81D6D1AB4}"/>
    <cellStyle name="Normal 3 39 5 2 2" xfId="25314" xr:uid="{ADFB542B-68E0-4AE7-B39A-0A8D4F4FA0C2}"/>
    <cellStyle name="Normal 3 39 5 2 2 2" xfId="40675" xr:uid="{1D73D8D3-F4AF-4D40-B81F-1511B10B4013}"/>
    <cellStyle name="Normal 3 39 5 2 3" xfId="33427" xr:uid="{8824418D-2513-4431-B02E-8254FA7F2255}"/>
    <cellStyle name="Normal 3 39 5 3" xfId="18627" xr:uid="{AC8CA793-2BF2-49FC-980B-B757EEE3AA12}"/>
    <cellStyle name="Normal 3 39 5 3 2" xfId="26153" xr:uid="{A88534A2-9233-4BAE-84D7-FE55F03A15CF}"/>
    <cellStyle name="Normal 3 39 5 3 2 2" xfId="41514" xr:uid="{24657093-D61D-4DC6-893C-CC3569939EB5}"/>
    <cellStyle name="Normal 3 39 5 3 3" xfId="34266" xr:uid="{2D2A426A-9B4E-42DD-AAE0-F21C9E7DF76D}"/>
    <cellStyle name="Normal 3 39 5 4" xfId="19477" xr:uid="{606F2448-1AE6-4FB1-9A24-00A87A4EEA0E}"/>
    <cellStyle name="Normal 3 39 5 4 2" xfId="26995" xr:uid="{B860EC24-E697-40B5-BC13-E875F40A159D}"/>
    <cellStyle name="Normal 3 39 5 4 2 2" xfId="42356" xr:uid="{53BE08CA-8E72-468B-A16B-A3340D63D22F}"/>
    <cellStyle name="Normal 3 39 5 4 3" xfId="35108" xr:uid="{A6AC691A-B81D-4EE5-9199-D82ADE52A8CC}"/>
    <cellStyle name="Normal 3 39 5 5" xfId="18001" xr:uid="{C587D4ED-A806-44C2-ABE9-C08A4BA37EF0}"/>
    <cellStyle name="Normal 3 39 5 5 2" xfId="25530" xr:uid="{D3C0EC2F-1F22-4AB9-A815-D93B5ED24FCA}"/>
    <cellStyle name="Normal 3 39 5 5 2 2" xfId="40891" xr:uid="{C9B0721A-EEC9-43F0-807B-89E6690FDC7D}"/>
    <cellStyle name="Normal 3 39 5 5 3" xfId="33643" xr:uid="{3DF75840-1EFB-4366-94F9-4ECF3EA252FB}"/>
    <cellStyle name="Normal 3 39 5 6" xfId="20609" xr:uid="{A6FCD044-A285-4E7D-A78C-5C8E36F50BD7}"/>
    <cellStyle name="Normal 3 39 5 6 2" xfId="28027" xr:uid="{BC8FE3ED-570D-4F3E-A5BB-0FEDFBF27809}"/>
    <cellStyle name="Normal 3 39 5 6 2 2" xfId="43388" xr:uid="{CED46731-B4C2-4709-970E-AEEC4A548CA6}"/>
    <cellStyle name="Normal 3 39 5 6 3" xfId="36140" xr:uid="{DD02C073-5DAD-4F2D-8425-E49F537DF334}"/>
    <cellStyle name="Normal 3 39 5 7" xfId="21034" xr:uid="{DFE3E6D9-8C2A-43EE-B5F2-2292152AD497}"/>
    <cellStyle name="Normal 3 39 5 7 2" xfId="28393" xr:uid="{76D782AD-9085-488E-866F-7E0128255CD6}"/>
    <cellStyle name="Normal 3 39 5 7 2 2" xfId="43754" xr:uid="{ABAF1420-79E3-4F31-858D-1F1BEEB71290}"/>
    <cellStyle name="Normal 3 39 5 7 3" xfId="36506" xr:uid="{932CB6F2-BCC1-465A-94DA-FD24A778496E}"/>
    <cellStyle name="Normal 3 39 5 8" xfId="21354" xr:uid="{E2295919-0E5A-45E0-AB62-0D936C879006}"/>
    <cellStyle name="Normal 3 39 5 8 2" xfId="28660" xr:uid="{27193F4C-B659-4D15-B821-AF7557D0905E}"/>
    <cellStyle name="Normal 3 39 5 8 2 2" xfId="44021" xr:uid="{B366D355-8FFD-41A0-B722-D7901933A4D2}"/>
    <cellStyle name="Normal 3 39 5 8 3" xfId="36773" xr:uid="{7954ED47-4427-4256-A047-85AA6AEAF0A5}"/>
    <cellStyle name="Normal 3 39 5 9" xfId="22183" xr:uid="{3974DE5B-8BA2-4F88-944A-2D43EDAFF95F}"/>
    <cellStyle name="Normal 3 39 5 9 2" xfId="37544" xr:uid="{2F1B2B16-F14F-4E40-8DC6-B3B48D02F9F7}"/>
    <cellStyle name="Normal 3 39 6" xfId="10414" xr:uid="{92F90CAC-CED0-4856-80B5-1A8F2AF7DD21}"/>
    <cellStyle name="Normal 3 39 6 10" xfId="14405" xr:uid="{1BA07773-B2A8-4D70-9FFC-4D777F173225}"/>
    <cellStyle name="Normal 3 39 6 10 2" xfId="30320" xr:uid="{1D32F7CC-F08D-4F37-AFC1-9EBD68EC1903}"/>
    <cellStyle name="Normal 3 39 6 2" xfId="17815" xr:uid="{1B7D96C2-B0BD-4ACA-9976-5A25FADD85B1}"/>
    <cellStyle name="Normal 3 39 6 2 2" xfId="25345" xr:uid="{8703F41A-CD48-4EB2-8E4A-A0D71AE522D5}"/>
    <cellStyle name="Normal 3 39 6 2 2 2" xfId="40706" xr:uid="{54454166-E726-4651-9706-7B5D235F8C68}"/>
    <cellStyle name="Normal 3 39 6 2 3" xfId="33458" xr:uid="{D26F5FD5-F117-41BB-A0EA-8CB92F8D92B2}"/>
    <cellStyle name="Normal 3 39 6 3" xfId="18659" xr:uid="{10656832-7B05-4BE4-AEA9-242570F17EA3}"/>
    <cellStyle name="Normal 3 39 6 3 2" xfId="26185" xr:uid="{68383E82-99E1-4197-A083-1EF1EA01D3E6}"/>
    <cellStyle name="Normal 3 39 6 3 2 2" xfId="41546" xr:uid="{9492D7B8-5889-418A-AA00-5729C8ACB2E4}"/>
    <cellStyle name="Normal 3 39 6 3 3" xfId="34298" xr:uid="{F0459273-1131-4639-A387-AB529CF26EB8}"/>
    <cellStyle name="Normal 3 39 6 4" xfId="19506" xr:uid="{BD7B832F-093B-42E7-8CF7-9E068F8B7A96}"/>
    <cellStyle name="Normal 3 39 6 4 2" xfId="27023" xr:uid="{451A2ABA-7B71-477A-AC62-2C52A490A898}"/>
    <cellStyle name="Normal 3 39 6 4 2 2" xfId="42384" xr:uid="{F6D8B84D-F6BC-4AD8-BC1D-C1B97F8C912B}"/>
    <cellStyle name="Normal 3 39 6 4 3" xfId="35136" xr:uid="{D2D3BF6F-E37B-4792-AAFD-232B816CADCE}"/>
    <cellStyle name="Normal 3 39 6 5" xfId="17084" xr:uid="{A19ECA20-A0A1-4D01-A48E-262DA35850F9}"/>
    <cellStyle name="Normal 3 39 6 5 2" xfId="24623" xr:uid="{89491461-03AF-492A-9F7D-C80567D821C8}"/>
    <cellStyle name="Normal 3 39 6 5 2 2" xfId="39984" xr:uid="{BB23C9DD-06AA-41E1-BDF1-BE16FC1156A6}"/>
    <cellStyle name="Normal 3 39 6 5 3" xfId="32736" xr:uid="{F2A2CE71-FC77-4BD3-940B-D90BD001BDA7}"/>
    <cellStyle name="Normal 3 39 6 6" xfId="15635" xr:uid="{7EBC6B64-01FE-4B12-924E-165C87E0B67D}"/>
    <cellStyle name="Normal 3 39 6 6 2" xfId="23280" xr:uid="{C3517974-9A3A-4D97-A493-486DC9A22114}"/>
    <cellStyle name="Normal 3 39 6 6 2 2" xfId="38641" xr:uid="{CBAF7483-CB32-4E8F-BCCF-98DBEE490BD6}"/>
    <cellStyle name="Normal 3 39 6 6 3" xfId="31393" xr:uid="{D9A1F3EB-6092-495B-ABEB-FECD60131C46}"/>
    <cellStyle name="Normal 3 39 6 7" xfId="20458" xr:uid="{B4381C1B-140C-4871-A2BC-6E99B8CDF3DE}"/>
    <cellStyle name="Normal 3 39 6 7 2" xfId="27893" xr:uid="{831F8657-7764-4AF2-8814-B41FF4F9D1E7}"/>
    <cellStyle name="Normal 3 39 6 7 2 2" xfId="43254" xr:uid="{9617B6A4-9FFE-4DCD-90A4-8117A431FA99}"/>
    <cellStyle name="Normal 3 39 6 7 3" xfId="36006" xr:uid="{1A837C4F-3543-4171-B766-2862754BD668}"/>
    <cellStyle name="Normal 3 39 6 8" xfId="20911" xr:uid="{84CBC2FA-84C1-4280-A496-36478FE15CCA}"/>
    <cellStyle name="Normal 3 39 6 8 2" xfId="28286" xr:uid="{8B7FBC74-1844-4EF2-AF48-CED573A87D84}"/>
    <cellStyle name="Normal 3 39 6 8 2 2" xfId="43647" xr:uid="{A518D7A6-4644-4E43-80C8-AA7582D8898F}"/>
    <cellStyle name="Normal 3 39 6 8 3" xfId="36399" xr:uid="{3D7A9D1C-6D54-40C0-ACE6-94E1332EB4FE}"/>
    <cellStyle name="Normal 3 39 6 9" xfId="22208" xr:uid="{A7568017-468E-4731-B777-596239B78A7E}"/>
    <cellStyle name="Normal 3 39 6 9 2" xfId="37569" xr:uid="{B8ED976F-8092-4BCE-A1D6-FE57FB31FAF7}"/>
    <cellStyle name="Normal 3 39 7" xfId="10400" xr:uid="{C2DE88CD-5F23-4519-B817-05B39037FE35}"/>
    <cellStyle name="Normal 3 39 7 10" xfId="14385" xr:uid="{E58160B7-A824-49A4-8518-33719C593403}"/>
    <cellStyle name="Normal 3 39 7 10 2" xfId="30303" xr:uid="{72FE6812-92C6-46DD-A2AA-AC71D7066024}"/>
    <cellStyle name="Normal 3 39 7 2" xfId="17795" xr:uid="{36FB7BB2-CCDD-4F93-BA3E-0ADD1FEE45BD}"/>
    <cellStyle name="Normal 3 39 7 2 2" xfId="25326" xr:uid="{4E2B85B1-D93B-45FE-8230-7346867853B5}"/>
    <cellStyle name="Normal 3 39 7 2 2 2" xfId="40687" xr:uid="{5561C686-9A6F-4293-9447-46538165F7A7}"/>
    <cellStyle name="Normal 3 39 7 2 3" xfId="33439" xr:uid="{48289E22-942F-42AC-897E-4E85AF344A97}"/>
    <cellStyle name="Normal 3 39 7 3" xfId="18639" xr:uid="{79439A54-30E7-4684-B476-C68D1F06B5EC}"/>
    <cellStyle name="Normal 3 39 7 3 2" xfId="26165" xr:uid="{5F23B02E-C124-4620-9BB8-831E01B69F05}"/>
    <cellStyle name="Normal 3 39 7 3 2 2" xfId="41526" xr:uid="{EACB1A99-E4CE-4DE1-8AA8-4550C6212B4B}"/>
    <cellStyle name="Normal 3 39 7 3 3" xfId="34278" xr:uid="{3BA1D8C9-BE13-4A5B-90CB-128B674AA412}"/>
    <cellStyle name="Normal 3 39 7 4" xfId="19488" xr:uid="{2E265E3D-6E2F-4445-86E6-4383DA2A1519}"/>
    <cellStyle name="Normal 3 39 7 4 2" xfId="27006" xr:uid="{3845B7A3-574A-4026-891F-99A17F91D5EF}"/>
    <cellStyle name="Normal 3 39 7 4 2 2" xfId="42367" xr:uid="{0D852A98-855D-4EA4-B538-EB326360BDFF}"/>
    <cellStyle name="Normal 3 39 7 4 3" xfId="35119" xr:uid="{ADEEC13B-66BD-4A1F-8B06-9EA99E63906A}"/>
    <cellStyle name="Normal 3 39 7 5" xfId="15531" xr:uid="{49124797-3C15-40CF-A110-2967A6D7A944}"/>
    <cellStyle name="Normal 3 39 7 5 2" xfId="23182" xr:uid="{BA7D7473-0135-44E9-ABF8-AFBAD08984CE}"/>
    <cellStyle name="Normal 3 39 7 5 2 2" xfId="38543" xr:uid="{9B1970B6-4F8E-44AE-BAEA-3B8D670483A7}"/>
    <cellStyle name="Normal 3 39 7 5 3" xfId="31295" xr:uid="{617D82AF-123C-456E-8D13-D2B8A5273AAB}"/>
    <cellStyle name="Normal 3 39 7 6" xfId="15720" xr:uid="{5520EBC4-5055-4FAB-8E4C-F277D879B4B6}"/>
    <cellStyle name="Normal 3 39 7 6 2" xfId="23357" xr:uid="{9D096145-AA6C-4BEA-814C-64035F07800A}"/>
    <cellStyle name="Normal 3 39 7 6 2 2" xfId="38718" xr:uid="{88010037-7907-405F-A1E7-EF8F43036DA8}"/>
    <cellStyle name="Normal 3 39 7 6 3" xfId="31470" xr:uid="{AACB410D-FA00-4E2C-B250-9D19C629BB6F}"/>
    <cellStyle name="Normal 3 39 7 7" xfId="20162" xr:uid="{23ABD7BE-6757-4F87-9ACA-0525D56CEA86}"/>
    <cellStyle name="Normal 3 39 7 7 2" xfId="27633" xr:uid="{EFA4D8B2-C4E3-4958-AD92-99FE5F9CD147}"/>
    <cellStyle name="Normal 3 39 7 7 2 2" xfId="42994" xr:uid="{8FC3A405-B4DD-4BB1-8C50-1BBA1206F564}"/>
    <cellStyle name="Normal 3 39 7 7 3" xfId="35746" xr:uid="{4426A739-5F3D-4DC2-9D44-2F48AB443E6B}"/>
    <cellStyle name="Normal 3 39 7 8" xfId="20421" xr:uid="{C0056FA2-7BD7-4A73-986F-4D6A1630C219}"/>
    <cellStyle name="Normal 3 39 7 8 2" xfId="27861" xr:uid="{5FBDBC48-D261-45A4-955C-B27D5F448FA7}"/>
    <cellStyle name="Normal 3 39 7 8 2 2" xfId="43222" xr:uid="{E3AF2F90-94F4-4F66-B406-C66E4ECC290F}"/>
    <cellStyle name="Normal 3 39 7 8 3" xfId="35974" xr:uid="{EF767EC8-3AE3-429B-8A73-67D892A897BB}"/>
    <cellStyle name="Normal 3 39 7 9" xfId="22191" xr:uid="{AC56127B-7BA9-4E73-909E-075C1C888AC3}"/>
    <cellStyle name="Normal 3 39 7 9 2" xfId="37552" xr:uid="{A10FDBD9-D2CF-4569-B73D-8AA8C0183609}"/>
    <cellStyle name="Normal 3 39 8" xfId="10368" xr:uid="{A733F77A-1DE4-4914-9057-E853B7BFE339}"/>
    <cellStyle name="Normal 3 39 8 10" xfId="14617" xr:uid="{A63D22BF-6DEE-4735-B140-597020BD66D5}"/>
    <cellStyle name="Normal 3 39 8 10 2" xfId="30507" xr:uid="{593F9C5B-1EB3-47F9-9DDB-28F91545C7D4}"/>
    <cellStyle name="Normal 3 39 8 2" xfId="18021" xr:uid="{CDBCA3C1-02D7-4F6B-AFF1-155E515B5B96}"/>
    <cellStyle name="Normal 3 39 8 2 2" xfId="25550" xr:uid="{19DAE38A-8832-405E-9EDE-93813D9AEE56}"/>
    <cellStyle name="Normal 3 39 8 2 2 2" xfId="40911" xr:uid="{D228C5C9-5DDF-4061-85D0-6D35DA26BB7A}"/>
    <cellStyle name="Normal 3 39 8 2 3" xfId="33663" xr:uid="{9EA80169-09CD-498A-8764-94D27556AD43}"/>
    <cellStyle name="Normal 3 39 8 3" xfId="18866" xr:uid="{9BB2A817-48BB-4856-AFEB-B2D620BAF64B}"/>
    <cellStyle name="Normal 3 39 8 3 2" xfId="26392" xr:uid="{B23A206A-95A8-49F9-9BBC-5175E1083B7D}"/>
    <cellStyle name="Normal 3 39 8 3 2 2" xfId="41753" xr:uid="{608D1B56-4A0C-4B67-B5F5-7C1871A40B4C}"/>
    <cellStyle name="Normal 3 39 8 3 3" xfId="34505" xr:uid="{DC265F6A-D2C4-4A79-ADFB-F51A99DB5392}"/>
    <cellStyle name="Normal 3 39 8 4" xfId="19708" xr:uid="{BCFEE6D9-62D0-413C-8767-036E599D2257}"/>
    <cellStyle name="Normal 3 39 8 4 2" xfId="27225" xr:uid="{220E5306-2E5D-48A3-87E7-561858F29368}"/>
    <cellStyle name="Normal 3 39 8 4 2 2" xfId="42586" xr:uid="{F21C54CB-05C1-4485-B50E-DBDE5C04A96A}"/>
    <cellStyle name="Normal 3 39 8 4 3" xfId="35338" xr:uid="{883A0993-03AE-4AC4-B16A-4F6093C5405B}"/>
    <cellStyle name="Normal 3 39 8 5" xfId="15317" xr:uid="{67736BFF-2B51-4770-A06E-A2E4428C9AF8}"/>
    <cellStyle name="Normal 3 39 8 5 2" xfId="22981" xr:uid="{42393FF1-54B9-46B4-9A68-492FB028F1A9}"/>
    <cellStyle name="Normal 3 39 8 5 2 2" xfId="38342" xr:uid="{1CFEAE3F-C5D8-4A0F-BA0A-5860F079704D}"/>
    <cellStyle name="Normal 3 39 8 5 3" xfId="31094" xr:uid="{98555E88-012A-4964-AF27-7D82FED83B8B}"/>
    <cellStyle name="Normal 3 39 8 6" xfId="15041" xr:uid="{3B1E794B-F912-4838-84DD-1A74815777D0}"/>
    <cellStyle name="Normal 3 39 8 6 2" xfId="22729" xr:uid="{A56DA3A2-812A-493A-863B-CB9AF4DFFDC2}"/>
    <cellStyle name="Normal 3 39 8 6 2 2" xfId="38090" xr:uid="{30CB5DF4-95F1-428A-9FF5-323A3B8FC17E}"/>
    <cellStyle name="Normal 3 39 8 6 3" xfId="30842" xr:uid="{6EBAFA40-4048-4131-9A50-B462CFD1C326}"/>
    <cellStyle name="Normal 3 39 8 7" xfId="20503" xr:uid="{A2A643AA-2E12-4464-9257-41C250781608}"/>
    <cellStyle name="Normal 3 39 8 7 2" xfId="27933" xr:uid="{2A630DB4-1DF3-4732-9232-BC6E3034907B}"/>
    <cellStyle name="Normal 3 39 8 7 2 2" xfId="43294" xr:uid="{D6338765-E399-46E5-BD48-EF9F4C2D258B}"/>
    <cellStyle name="Normal 3 39 8 7 3" xfId="36046" xr:uid="{93715DF3-9689-44DB-AA1F-3D5C46C01C43}"/>
    <cellStyle name="Normal 3 39 8 8" xfId="20951" xr:uid="{5BA5A42F-C438-4C99-AE9F-0F16BDB24D15}"/>
    <cellStyle name="Normal 3 39 8 8 2" xfId="28321" xr:uid="{54F18163-4EDB-4060-A052-79686E12F644}"/>
    <cellStyle name="Normal 3 39 8 8 2 2" xfId="43682" xr:uid="{8A637B9E-73B2-441B-B967-5646F5C8CE76}"/>
    <cellStyle name="Normal 3 39 8 8 3" xfId="36434" xr:uid="{12FF4678-8A4C-4682-ABF0-11670AC98295}"/>
    <cellStyle name="Normal 3 39 8 9" xfId="22395" xr:uid="{487232D6-0A68-42D6-AF68-8A6D7824FF3C}"/>
    <cellStyle name="Normal 3 39 8 9 2" xfId="37756" xr:uid="{17F01A99-8EE6-442A-82C5-B2DF6A8C3986}"/>
    <cellStyle name="Normal 3 39 9" xfId="10392" xr:uid="{156FC7A9-734B-4D15-92CC-3962C0FFE266}"/>
    <cellStyle name="Normal 3 39 9 2" xfId="22640" xr:uid="{BD99C8E7-5648-4249-80E4-D0F6E90C2779}"/>
    <cellStyle name="Normal 3 39 9 2 2" xfId="38001" xr:uid="{BC712CE2-0329-4D7B-A25C-96A62208A8D9}"/>
    <cellStyle name="Normal 3 39 9 3" xfId="14948" xr:uid="{2C8CE5CD-030B-4C9C-89B5-96EBBB8B5517}"/>
    <cellStyle name="Normal 3 39 9 3 2" xfId="30753" xr:uid="{7E726BC3-E675-49A7-AFDF-4A9917B6D84C}"/>
    <cellStyle name="Normal 3 4" xfId="51" xr:uid="{B438CE4C-0526-437C-B068-C1DE1AA301A0}"/>
    <cellStyle name="Normal 3 4 10" xfId="1847" xr:uid="{E1C8D107-9557-4E99-A365-AE64022EDD7A}"/>
    <cellStyle name="Normal 3 4 11" xfId="1990" xr:uid="{F63EDAE2-B642-4A72-A2BE-885A4E71E762}"/>
    <cellStyle name="Normal 3 4 12" xfId="2132" xr:uid="{E27F4F86-E81A-436C-998C-34D43CC1FA12}"/>
    <cellStyle name="Normal 3 4 13" xfId="2276" xr:uid="{2B91AF84-424F-472D-8976-186296BBD0E4}"/>
    <cellStyle name="Normal 3 4 14" xfId="2425" xr:uid="{4A60E0A9-DB07-4EA4-A65F-D38F723FC2F2}"/>
    <cellStyle name="Normal 3 4 15" xfId="2569" xr:uid="{E5F24350-2600-4BAD-856F-1065DEE523ED}"/>
    <cellStyle name="Normal 3 4 16" xfId="2712" xr:uid="{FC4C46FA-E8DF-4C9A-9CE2-1D3BA6BC550C}"/>
    <cellStyle name="Normal 3 4 17" xfId="2855" xr:uid="{C71D4D6E-3F34-40A2-BC0B-11AADA408847}"/>
    <cellStyle name="Normal 3 4 18" xfId="2998" xr:uid="{B60F6A03-22DA-4C51-BB69-EB93F8EE349C}"/>
    <cellStyle name="Normal 3 4 19" xfId="3141" xr:uid="{A22EE467-3E35-4283-88BA-1FE505597D4B}"/>
    <cellStyle name="Normal 3 4 2" xfId="693" xr:uid="{3A7B8CD2-536E-41B7-922C-5A0C63F086EB}"/>
    <cellStyle name="Normal 3 4 2 2" xfId="44255" xr:uid="{81425EF1-0327-484A-AE1D-AAB705D6FC1D}"/>
    <cellStyle name="Normal 3 4 20" xfId="3284" xr:uid="{0DA76D88-5C65-44E7-97F9-9BF6395754B8}"/>
    <cellStyle name="Normal 3 4 21" xfId="3427" xr:uid="{66C09158-DBB7-438B-8A04-1DA7A3D49133}"/>
    <cellStyle name="Normal 3 4 22" xfId="3571" xr:uid="{AC45A0F3-3F91-43B5-8197-F7E382048E93}"/>
    <cellStyle name="Normal 3 4 23" xfId="3714" xr:uid="{966ED88A-D032-427C-97A4-898CF14FA590}"/>
    <cellStyle name="Normal 3 4 24" xfId="3855" xr:uid="{63A3C63F-12D1-4D20-B047-7E412E7218A2}"/>
    <cellStyle name="Normal 3 4 25" xfId="3996" xr:uid="{7540B909-0341-4379-9414-3B81164D4CDF}"/>
    <cellStyle name="Normal 3 4 26" xfId="4167" xr:uid="{7C481580-4A70-46F0-92FB-064E21D3275B}"/>
    <cellStyle name="Normal 3 4 27" xfId="5022" xr:uid="{D07440CC-5880-4F15-8ABF-5ECDB11811F2}"/>
    <cellStyle name="Normal 3 4 28" xfId="6647" xr:uid="{DBFAC997-D8A3-47CF-AC7C-9A9DC95FA78D}"/>
    <cellStyle name="Normal 3 4 29" xfId="5589" xr:uid="{481209AF-145D-4CF4-AB0C-C6A4C538F91C}"/>
    <cellStyle name="Normal 3 4 3" xfId="839" xr:uid="{0312F32C-2EEF-4555-B42D-12AD0D89D156}"/>
    <cellStyle name="Normal 3 4 30" xfId="4781" xr:uid="{E52A85B9-27ED-4B2A-91A1-6B9794D13C60}"/>
    <cellStyle name="Normal 3 4 31" xfId="4116" xr:uid="{16B01A9F-EAB7-4C65-98C1-37FF84F142F0}"/>
    <cellStyle name="Normal 3 4 32" xfId="5647" xr:uid="{7A89AA1C-ACE5-4E48-89E2-EE234DF06521}"/>
    <cellStyle name="Normal 3 4 33" xfId="6606" xr:uid="{40607C59-5D52-493D-9263-7460137A0D46}"/>
    <cellStyle name="Normal 3 4 33 2" xfId="13731" xr:uid="{019C8B3C-DA7F-48F0-B35F-B0A67942B5DC}"/>
    <cellStyle name="Normal 3 4 34" xfId="5191" xr:uid="{CDDC6DF8-8A62-4746-8A6C-BB907B56BEE1}"/>
    <cellStyle name="Normal 3 4 34 2" xfId="14241" xr:uid="{E1389037-DB18-4DE6-A46C-E0A69BBACEAF}"/>
    <cellStyle name="Normal 3 4 35" xfId="6376" xr:uid="{BBA08165-496B-4C8A-81C9-6606E256A677}"/>
    <cellStyle name="Normal 3 4 35 2" xfId="14286" xr:uid="{2BFA560F-886B-49C9-9538-AC2E3043B961}"/>
    <cellStyle name="Normal 3 4 36" xfId="4652" xr:uid="{5E970E82-8AA6-4CA4-A04E-C4BB15F0CB78}"/>
    <cellStyle name="Normal 3 4 36 2" xfId="14329" xr:uid="{D8481159-D853-44E5-BCA6-BC3DF16B7064}"/>
    <cellStyle name="Normal 3 4 37" xfId="5056" xr:uid="{00F4F854-9761-4F85-BAF3-BCDA552EE58E}"/>
    <cellStyle name="Normal 3 4 37 2" xfId="14533" xr:uid="{300AF38D-71E8-406D-B1C5-7F338804B77E}"/>
    <cellStyle name="Normal 3 4 38" xfId="5627" xr:uid="{F2B7EA52-6D8A-46C1-87C5-C5FB675CA555}"/>
    <cellStyle name="Normal 3 4 38 2" xfId="14810" xr:uid="{FAD89788-62B0-4448-A3F1-211926836DA8}"/>
    <cellStyle name="Normal 3 4 39" xfId="5804" xr:uid="{5F90D922-ECF0-4626-9AD8-7537CF0CD9B3}"/>
    <cellStyle name="Normal 3 4 39 2" xfId="16738" xr:uid="{CEAAE1D7-B62A-46AE-82CF-D6FCFCCCE8C7}"/>
    <cellStyle name="Normal 3 4 4" xfId="984" xr:uid="{F1FE15FC-FB85-4C49-AFF4-AF096182CDC5}"/>
    <cellStyle name="Normal 3 4 40" xfId="5715" xr:uid="{97BDC7F4-1917-4A6D-BA61-AB308021B61A}"/>
    <cellStyle name="Normal 3 4 40 2" xfId="15146" xr:uid="{C2D09852-1D87-4BB8-9F7B-EC3FC4CE6C8C}"/>
    <cellStyle name="Normal 3 4 41" xfId="5403" xr:uid="{A1BEE4DA-EFDF-4415-A9A2-68307D2ADD78}"/>
    <cellStyle name="Normal 3 4 41 2" xfId="20068" xr:uid="{6251A7BB-91C4-4C83-8E31-C653B2FB6FC3}"/>
    <cellStyle name="Normal 3 4 42" xfId="6228" xr:uid="{4356FF02-9814-48AC-BC3C-4DDCD8026DB6}"/>
    <cellStyle name="Normal 3 4 42 2" xfId="15069" xr:uid="{C4FC93BA-A3E1-41B1-BD4B-01A020EF17F2}"/>
    <cellStyle name="Normal 3 4 43" xfId="5419" xr:uid="{3A2DE2E0-4AF8-4E50-91E0-CA55EC9F503A}"/>
    <cellStyle name="Normal 3 4 43 2" xfId="20197" xr:uid="{5429AE93-6CDB-4619-9AAC-62E98D1E631A}"/>
    <cellStyle name="Normal 3 4 44" xfId="5010" xr:uid="{0F6D9BA1-8EAB-4D72-8305-63E967363792}"/>
    <cellStyle name="Normal 3 4 44 2" xfId="20575" xr:uid="{48529F3E-E713-4CAF-AD31-D9605C05CF4A}"/>
    <cellStyle name="Normal 3 4 45" xfId="4338" xr:uid="{938E2CF3-9A53-4586-9840-E0EC80B108A5}"/>
    <cellStyle name="Normal 3 4 46" xfId="4601" xr:uid="{48CD1DE9-EDFA-4FB3-A37B-16C098C56F65}"/>
    <cellStyle name="Normal 3 4 47" xfId="5616" xr:uid="{6968DF2C-66D8-4A7D-8708-E92EA2E629DB}"/>
    <cellStyle name="Normal 3 4 48" xfId="4593" xr:uid="{EEC830BB-9977-4563-B5A6-4A19B9F0E68E}"/>
    <cellStyle name="Normal 3 4 49" xfId="5617" xr:uid="{8973503D-ADDF-40EB-A83F-FF25119A6BAE}"/>
    <cellStyle name="Normal 3 4 5" xfId="1129" xr:uid="{DCFD5278-8C94-46B7-988A-8AC9AAED4A54}"/>
    <cellStyle name="Normal 3 4 50" xfId="4734" xr:uid="{B02C3055-6389-478A-B6E4-F4E7B58A1995}"/>
    <cellStyle name="Normal 3 4 51" xfId="4312" xr:uid="{11B2E2CC-2B3C-40DA-9C62-209C9257D4EB}"/>
    <cellStyle name="Normal 3 4 52" xfId="5123" xr:uid="{FBCEF672-B1CE-480D-862E-8251386D5ED9}"/>
    <cellStyle name="Normal 3 4 53" xfId="8357" xr:uid="{AAB22EFE-67D8-4C40-8B62-84E7D667BF0F}"/>
    <cellStyle name="Normal 3 4 54" xfId="8586" xr:uid="{BAD83943-2C7D-46CA-B878-493D82E052C1}"/>
    <cellStyle name="Normal 3 4 55" xfId="10990" xr:uid="{C791CE9F-D902-4742-8F75-5602690EFF99}"/>
    <cellStyle name="Normal 3 4 56" xfId="10921" xr:uid="{F0B4248C-CCAE-485B-B203-5C9124CD35E5}"/>
    <cellStyle name="Normal 3 4 57" xfId="10688" xr:uid="{F166CBC5-9882-46F2-AE78-AF70F6E6309D}"/>
    <cellStyle name="Normal 3 4 58" xfId="9430" xr:uid="{162D354F-8B6A-441D-900B-3775FAE146D5}"/>
    <cellStyle name="Normal 3 4 59" xfId="9360" xr:uid="{594885A7-7D5A-4CF6-98F1-33179B2E86F0}"/>
    <cellStyle name="Normal 3 4 6" xfId="1272" xr:uid="{08CF9B34-FE1D-4E01-8F76-CD930544B281}"/>
    <cellStyle name="Normal 3 4 60" xfId="9240" xr:uid="{B0AD7F1B-F641-4A23-B636-FDC15DE8D4C7}"/>
    <cellStyle name="Normal 3 4 61" xfId="10842" xr:uid="{EC5A24B7-835A-4C0B-A07F-A8E9CF4FA8BB}"/>
    <cellStyle name="Normal 3 4 62" xfId="9752" xr:uid="{59F2666A-D4F8-4F57-A3E5-D636C98F5096}"/>
    <cellStyle name="Normal 3 4 63" xfId="11501" xr:uid="{94387AD0-39E3-44F6-A9B8-88165E04AE66}"/>
    <cellStyle name="Normal 3 4 64" xfId="11469" xr:uid="{F6DA4296-60C7-4329-A23C-72D545471616}"/>
    <cellStyle name="Normal 3 4 65" xfId="9858" xr:uid="{FD5D387D-AF48-428D-946F-4C4456E4E9B9}"/>
    <cellStyle name="Normal 3 4 66" xfId="11530" xr:uid="{4B1D7B82-791B-43AB-8926-B727756DE0BC}"/>
    <cellStyle name="Normal 3 4 67" xfId="9166" xr:uid="{ADDC34CD-7CFF-4EDA-9030-5A25761A8D17}"/>
    <cellStyle name="Normal 3 4 68" xfId="9088" xr:uid="{EFA3214E-9BE2-4273-AAB5-F4F3BFA862E2}"/>
    <cellStyle name="Normal 3 4 69" xfId="9019" xr:uid="{5F91B0BE-FD8C-4CF6-A6AB-994CA3CE4EA5}"/>
    <cellStyle name="Normal 3 4 7" xfId="1416" xr:uid="{4EA62BDD-6D3A-4395-95D0-0132C6A401D6}"/>
    <cellStyle name="Normal 3 4 70" xfId="9726" xr:uid="{37D02D9F-3081-4D15-8217-0C1DEE0A9801}"/>
    <cellStyle name="Normal 3 4 71" xfId="9606" xr:uid="{74E252FB-FC75-441B-9E2A-5BED6C642214}"/>
    <cellStyle name="Normal 3 4 72" xfId="508" xr:uid="{F9D7C82C-1E4E-4B7E-8752-701838311F38}"/>
    <cellStyle name="Normal 3 4 73" xfId="44246" xr:uid="{423D3913-3252-4FB5-B1C4-1675F203A1E3}"/>
    <cellStyle name="Normal 3 4 8" xfId="1559" xr:uid="{C65A1023-9C49-40AD-9C53-939725AEC476}"/>
    <cellStyle name="Normal 3 4 9" xfId="1702" xr:uid="{E1B318FB-944B-458B-A066-5FB5AEE6C6A7}"/>
    <cellStyle name="Normal 3 40" xfId="269" xr:uid="{40DC89EB-5E1E-4992-818E-48F80F14631B}"/>
    <cellStyle name="Normal 3 40 10" xfId="10432" xr:uid="{69558746-3D3C-4DED-9605-8C00FF2A1084}"/>
    <cellStyle name="Normal 3 40 10 2" xfId="24106" xr:uid="{4AE40F67-77CA-46F7-9710-05DB6DC4B97F}"/>
    <cellStyle name="Normal 3 40 10 2 2" xfId="39467" xr:uid="{89053526-1188-48D5-ABD3-B90458BD8AB0}"/>
    <cellStyle name="Normal 3 40 10 3" xfId="16534" xr:uid="{CF921389-AE83-4FB5-BD5D-F862AB332D87}"/>
    <cellStyle name="Normal 3 40 10 3 2" xfId="32219" xr:uid="{35A1A7AA-3CC3-41F9-8605-C0261A20F9FB}"/>
    <cellStyle name="Normal 3 40 11" xfId="10420" xr:uid="{8B76F79B-D42C-4D9D-9AC7-A60CB6BA1554}"/>
    <cellStyle name="Normal 3 40 11 2" xfId="22833" xr:uid="{9EE0F35F-75BF-4335-903A-DE53E61D858B}"/>
    <cellStyle name="Normal 3 40 11 2 2" xfId="38194" xr:uid="{1CAE6634-8694-4214-8BD1-6AA2289BE648}"/>
    <cellStyle name="Normal 3 40 11 3" xfId="15156" xr:uid="{6DDC2358-3255-408A-B145-85DB166F219D}"/>
    <cellStyle name="Normal 3 40 11 3 2" xfId="30946" xr:uid="{36E42AFE-7442-4F5A-AE60-9E7273545997}"/>
    <cellStyle name="Normal 3 40 12" xfId="10469" xr:uid="{CE9D9562-D880-469B-BC52-2F2AC3815CD3}"/>
    <cellStyle name="Normal 3 40 12 2" xfId="23819" xr:uid="{F9A4CDC2-51D2-4D8C-845E-95A9364A1345}"/>
    <cellStyle name="Normal 3 40 12 2 2" xfId="39180" xr:uid="{4826AAC9-F630-4F1C-B783-BFE3D4364B71}"/>
    <cellStyle name="Normal 3 40 12 3" xfId="16222" xr:uid="{1E2DC5D7-AB52-457F-B2F6-77CC2E980268}"/>
    <cellStyle name="Normal 3 40 12 3 2" xfId="31932" xr:uid="{EC89011A-C6F9-4B15-AE6C-2B9CB6BC1AA5}"/>
    <cellStyle name="Normal 3 40 13" xfId="811" xr:uid="{234A3DCF-26D8-4F33-8EDD-803A6F931960}"/>
    <cellStyle name="Normal 3 40 13 2" xfId="12106" xr:uid="{36972A49-2E74-4CEC-BEF4-6EC57269CD70}"/>
    <cellStyle name="Normal 3 40 13 2 2" xfId="26864" xr:uid="{137D14C4-D410-4C2A-98C3-DE6F27C35F17}"/>
    <cellStyle name="Normal 3 40 13 2 2 2" xfId="42225" xr:uid="{81C4EB78-A375-4A22-9187-320134F067F6}"/>
    <cellStyle name="Normal 3 40 13 2 3" xfId="29327" xr:uid="{21EEC9AC-296F-43A3-8876-1A6539E33D13}"/>
    <cellStyle name="Normal 3 40 13 2 4" xfId="12970" xr:uid="{B9C7DA47-932C-4D1A-A1BE-AC049F88B6E9}"/>
    <cellStyle name="Normal 3 40 13 3" xfId="19345" xr:uid="{E973FA8C-53D2-4C6A-9F4F-8FE701C2B576}"/>
    <cellStyle name="Normal 3 40 13 3 2" xfId="34977" xr:uid="{AA444F46-AA47-47DB-93DC-811C6587CDDC}"/>
    <cellStyle name="Normal 3 40 13 4" xfId="28897" xr:uid="{3B24A1BB-AE8D-491C-9660-85857B6EFCB6}"/>
    <cellStyle name="Normal 3 40 13 5" xfId="12538" xr:uid="{11A126AE-E382-4A41-A7C3-E82FDE7CDD0A}"/>
    <cellStyle name="Normal 3 40 14" xfId="17359" xr:uid="{C58ABF84-BAAA-466D-A67F-7089866C9CE9}"/>
    <cellStyle name="Normal 3 40 14 2" xfId="24892" xr:uid="{96FFAF4E-9139-4CD0-95EE-711680CC7A1B}"/>
    <cellStyle name="Normal 3 40 14 2 2" xfId="40253" xr:uid="{80778350-33D2-4C89-969C-B8FB17583E49}"/>
    <cellStyle name="Normal 3 40 14 3" xfId="33005" xr:uid="{10854FDA-034C-4CCC-9F31-E7BFCE7A862D}"/>
    <cellStyle name="Normal 3 40 15" xfId="15685" xr:uid="{7FCC2D88-F405-4071-8396-82C34829FA5B}"/>
    <cellStyle name="Normal 3 40 15 2" xfId="23325" xr:uid="{0650DFD5-DAF2-423A-8073-C14ABF61ADD4}"/>
    <cellStyle name="Normal 3 40 15 2 2" xfId="38686" xr:uid="{52498EB1-2B0D-46E0-8ACA-B279AD4A68F4}"/>
    <cellStyle name="Normal 3 40 15 3" xfId="31438" xr:uid="{C295DE03-B7F9-4E74-9804-0EF41638C0D0}"/>
    <cellStyle name="Normal 3 40 16" xfId="21657" xr:uid="{80BC6033-5993-4F8C-AEC3-26C5C6CC86C3}"/>
    <cellStyle name="Normal 3 40 16 2" xfId="37018" xr:uid="{43C71711-BC03-4BA1-A93B-F42730DDD436}"/>
    <cellStyle name="Normal 3 40 17" xfId="13467" xr:uid="{C9C3655F-6BF0-4D6B-A0C0-FF875F95A048}"/>
    <cellStyle name="Normal 3 40 17 2" xfId="29769" xr:uid="{21411CE4-434C-45D1-A521-785ED335E8EE}"/>
    <cellStyle name="Normal 3 40 2" xfId="8518" xr:uid="{471B9771-8803-4174-A6FC-08E5FD1ED647}"/>
    <cellStyle name="Normal 3 40 2 10" xfId="20258" xr:uid="{29929D6E-57E7-47AB-B180-C4B650DA660B}"/>
    <cellStyle name="Normal 3 40 2 10 2" xfId="27719" xr:uid="{6867703E-315B-41D0-A68C-0C828F145887}"/>
    <cellStyle name="Normal 3 40 2 10 2 2" xfId="43080" xr:uid="{A47B2D4E-ECC4-43E8-A754-1C2C53B55390}"/>
    <cellStyle name="Normal 3 40 2 10 3" xfId="35832" xr:uid="{CC6CB368-4404-47B4-B6D6-9D26CE837422}"/>
    <cellStyle name="Normal 3 40 2 11" xfId="20359" xr:uid="{10512D09-124B-4948-971F-3B47716F9633}"/>
    <cellStyle name="Normal 3 40 2 11 2" xfId="27806" xr:uid="{620B38DE-13D5-4840-AFD3-5EB4C5FDD244}"/>
    <cellStyle name="Normal 3 40 2 11 2 2" xfId="43167" xr:uid="{BC05630A-0CC8-4811-9DCB-ADB46F2BB2ED}"/>
    <cellStyle name="Normal 3 40 2 11 3" xfId="35919" xr:uid="{861235C8-C90F-4607-8E5F-B9A495142A8D}"/>
    <cellStyle name="Normal 3 40 2 12" xfId="20831" xr:uid="{E2044FE8-1D55-44C7-BE97-E97FEF42383F}"/>
    <cellStyle name="Normal 3 40 2 12 2" xfId="28217" xr:uid="{31BA23F6-2A61-4143-B24C-26870CA2397D}"/>
    <cellStyle name="Normal 3 40 2 12 2 2" xfId="43578" xr:uid="{33A7E275-47C0-4A9F-9963-8C322ADB5CCB}"/>
    <cellStyle name="Normal 3 40 2 12 3" xfId="36330" xr:uid="{6E94BA0E-CF14-4D33-8FC9-F71974EA09B7}"/>
    <cellStyle name="Normal 3 40 2 13" xfId="21203" xr:uid="{942310EE-1D1C-4F3B-AAD3-7CA1777438D7}"/>
    <cellStyle name="Normal 3 40 2 13 2" xfId="28533" xr:uid="{AD6245A1-AD00-4C08-A4C1-A5BDA912F013}"/>
    <cellStyle name="Normal 3 40 2 13 2 2" xfId="43894" xr:uid="{6B7EFDE4-3763-459C-878E-722406830EF7}"/>
    <cellStyle name="Normal 3 40 2 13 3" xfId="36646" xr:uid="{B11A3F25-3082-40F9-9003-4E170D046A57}"/>
    <cellStyle name="Normal 3 40 2 14" xfId="21714" xr:uid="{A20A8598-15DC-4CD7-941E-7E1F353B2F7E}"/>
    <cellStyle name="Normal 3 40 2 14 2" xfId="37075" xr:uid="{AA84854D-F63F-4701-83C2-F829D0B24CD4}"/>
    <cellStyle name="Normal 3 40 2 15" xfId="13528" xr:uid="{CB458EDC-36BB-4D8F-ADB7-A48B2389C894}"/>
    <cellStyle name="Normal 3 40 2 15 2" xfId="29826" xr:uid="{2B6D701F-FD33-4AF4-8FAF-53F5992CD721}"/>
    <cellStyle name="Normal 3 40 2 16" xfId="29085" xr:uid="{2F072D64-4E7F-4820-B566-9917DA2E5A66}"/>
    <cellStyle name="Normal 3 40 2 17" xfId="12726" xr:uid="{9AD7EBBF-B65D-4073-BFD9-0809F398EF97}"/>
    <cellStyle name="Normal 3 40 2 2" xfId="12294" xr:uid="{8BE178E2-84F6-4B21-A80F-DCCEEB7039B7}"/>
    <cellStyle name="Normal 3 40 2 2 10" xfId="14464" xr:uid="{B5522D9A-EF8E-4DE2-BCDC-C17699FA0DD7}"/>
    <cellStyle name="Normal 3 40 2 2 10 2" xfId="30370" xr:uid="{B113FFCF-91DC-4F11-907D-4180DAF1868B}"/>
    <cellStyle name="Normal 3 40 2 2 11" xfId="29515" xr:uid="{FA4FCF39-EBEA-4C3D-9264-B4D471D8A986}"/>
    <cellStyle name="Normal 3 40 2 2 12" xfId="13158" xr:uid="{729BE5F5-958F-4792-B0A3-95320D28A726}"/>
    <cellStyle name="Normal 3 40 2 2 2" xfId="17872" xr:uid="{6F9854CF-AA33-4EC2-A125-4D03329D7E71}"/>
    <cellStyle name="Normal 3 40 2 2 2 2" xfId="25401" xr:uid="{2E5FE798-53AC-401A-8388-D63F025644F4}"/>
    <cellStyle name="Normal 3 40 2 2 2 2 2" xfId="40762" xr:uid="{861CE8D9-FEBC-4655-BBB3-5704127EB7A6}"/>
    <cellStyle name="Normal 3 40 2 2 2 3" xfId="33514" xr:uid="{0A6ECAFB-EB45-4F68-AED8-A484974E7161}"/>
    <cellStyle name="Normal 3 40 2 2 3" xfId="18717" xr:uid="{0EDFFB47-E378-4B0C-99C3-10624E1DDCAA}"/>
    <cellStyle name="Normal 3 40 2 2 3 2" xfId="26243" xr:uid="{6550FFFC-12EE-44D3-973C-1C5BA29AA000}"/>
    <cellStyle name="Normal 3 40 2 2 3 2 2" xfId="41604" xr:uid="{9C737C2E-C935-4DD6-8406-8E002D4D0B2C}"/>
    <cellStyle name="Normal 3 40 2 2 3 3" xfId="34356" xr:uid="{55E75DA0-56B1-42EB-9345-E44AD6B85819}"/>
    <cellStyle name="Normal 3 40 2 2 4" xfId="19562" xr:uid="{9235DA4B-13A2-4A73-BC08-5F424BE7C09A}"/>
    <cellStyle name="Normal 3 40 2 2 4 2" xfId="27079" xr:uid="{5D5D4B83-8B8A-4D01-A784-B9C1B7C4D6FA}"/>
    <cellStyle name="Normal 3 40 2 2 4 2 2" xfId="42440" xr:uid="{F59B850B-98DE-445D-9DA3-B82DB87D2F6C}"/>
    <cellStyle name="Normal 3 40 2 2 4 3" xfId="35192" xr:uid="{AD7E6990-E230-43D0-A9BB-7586CFF4544F}"/>
    <cellStyle name="Normal 3 40 2 2 5" xfId="16149" xr:uid="{419F0277-E579-476C-A359-76C44767FC36}"/>
    <cellStyle name="Normal 3 40 2 2 5 2" xfId="23750" xr:uid="{F1C614AA-7687-4ACB-88C4-3100503A88BB}"/>
    <cellStyle name="Normal 3 40 2 2 5 2 2" xfId="39111" xr:uid="{98510E88-1889-4CC0-A8EA-B70294BC18BD}"/>
    <cellStyle name="Normal 3 40 2 2 5 3" xfId="31863" xr:uid="{720C823D-34D1-400D-BC35-784256C5BF3E}"/>
    <cellStyle name="Normal 3 40 2 2 6" xfId="16832" xr:uid="{AAC821E7-7F94-4D19-AF01-DD38C131B10B}"/>
    <cellStyle name="Normal 3 40 2 2 6 2" xfId="24384" xr:uid="{2EC17BB1-2E97-49D7-BD0D-39AC075522D9}"/>
    <cellStyle name="Normal 3 40 2 2 6 2 2" xfId="39745" xr:uid="{E44BBC9B-1F2F-4961-9BF5-F86BAB679A19}"/>
    <cellStyle name="Normal 3 40 2 2 6 3" xfId="32497" xr:uid="{03B24722-0D40-4A59-A945-31A4D1CDCF6F}"/>
    <cellStyle name="Normal 3 40 2 2 7" xfId="16718" xr:uid="{DAD4791C-6D2F-4985-9740-E7CC703BBE01}"/>
    <cellStyle name="Normal 3 40 2 2 7 2" xfId="24278" xr:uid="{43939DDE-591A-46FC-B655-D1614551C6EA}"/>
    <cellStyle name="Normal 3 40 2 2 7 2 2" xfId="39639" xr:uid="{19A8948C-2588-415E-A68A-B125C8B4E23A}"/>
    <cellStyle name="Normal 3 40 2 2 7 3" xfId="32391" xr:uid="{DE072B9A-7C3B-459A-888D-DE200D58D0BD}"/>
    <cellStyle name="Normal 3 40 2 2 8" xfId="20289" xr:uid="{C25A1FC0-677F-4B89-B3A4-BB1A4A53C58E}"/>
    <cellStyle name="Normal 3 40 2 2 8 2" xfId="27747" xr:uid="{844F4723-0A95-409F-99F7-924082E857B5}"/>
    <cellStyle name="Normal 3 40 2 2 8 2 2" xfId="43108" xr:uid="{B4FCE71F-4CA6-40FA-9789-A596155FD017}"/>
    <cellStyle name="Normal 3 40 2 2 8 3" xfId="35860" xr:uid="{B1870A69-BF98-47D9-9E94-A97AD4EA07BC}"/>
    <cellStyle name="Normal 3 40 2 2 9" xfId="22258" xr:uid="{E022BFE3-7E5B-456F-B8C3-8709E796111A}"/>
    <cellStyle name="Normal 3 40 2 2 9 2" xfId="37619" xr:uid="{013F4AD0-42F3-4039-9EAD-0E29D60E3243}"/>
    <cellStyle name="Normal 3 40 2 3" xfId="13774" xr:uid="{D78958DC-15D6-4DDD-82ED-438CDEF24CC4}"/>
    <cellStyle name="Normal 3 40 2 3 10" xfId="29902" xr:uid="{59E9DF25-9A2F-4EF4-A4FD-9897957C982D}"/>
    <cellStyle name="Normal 3 40 2 3 2" xfId="17256" xr:uid="{89BA2499-0CA5-4A95-9A37-6A5506F3FFE2}"/>
    <cellStyle name="Normal 3 40 2 3 2 2" xfId="24789" xr:uid="{74A9192A-F1B2-4449-B89F-B023D959F1E8}"/>
    <cellStyle name="Normal 3 40 2 3 2 2 2" xfId="40150" xr:uid="{C65C3A6F-960A-41CD-B580-1121894693B1}"/>
    <cellStyle name="Normal 3 40 2 3 2 3" xfId="32902" xr:uid="{F42D9DD8-7AA8-4A45-AA7B-45DDE7E5EB94}"/>
    <cellStyle name="Normal 3 40 2 3 3" xfId="17190" xr:uid="{A4F798EF-3EAE-4584-B85A-51342BD279C5}"/>
    <cellStyle name="Normal 3 40 2 3 3 2" xfId="24728" xr:uid="{14352462-16B7-49CC-9590-081C73078D5C}"/>
    <cellStyle name="Normal 3 40 2 3 3 2 2" xfId="40089" xr:uid="{A2CA58A3-C5C2-46EB-9317-7CF1FA9D3F28}"/>
    <cellStyle name="Normal 3 40 2 3 3 3" xfId="32841" xr:uid="{FCC7CCF9-6E8F-412F-B24A-D76D50826276}"/>
    <cellStyle name="Normal 3 40 2 3 4" xfId="16158" xr:uid="{060A3B45-1AEF-432F-B5AF-F91B3BF692D6}"/>
    <cellStyle name="Normal 3 40 2 3 4 2" xfId="23759" xr:uid="{7B385AF2-B157-442D-B40F-265D2BA3B080}"/>
    <cellStyle name="Normal 3 40 2 3 4 2 2" xfId="39120" xr:uid="{12E77988-061E-4898-B3EB-7E47C71FEEC2}"/>
    <cellStyle name="Normal 3 40 2 3 4 3" xfId="31872" xr:uid="{59BC7BAF-2AEE-4C76-8830-D2F7FD26F0B8}"/>
    <cellStyle name="Normal 3 40 2 3 5" xfId="20379" xr:uid="{C883339A-9EA1-4B84-B3AB-35270129293F}"/>
    <cellStyle name="Normal 3 40 2 3 5 2" xfId="27824" xr:uid="{89DD3553-3A90-4159-83AA-A890645EF7F6}"/>
    <cellStyle name="Normal 3 40 2 3 5 2 2" xfId="43185" xr:uid="{E0ADF97E-9FC2-4B1F-A755-F451322A73BD}"/>
    <cellStyle name="Normal 3 40 2 3 5 3" xfId="35937" xr:uid="{274334E5-E08F-409F-A455-BAEDB7FD4B85}"/>
    <cellStyle name="Normal 3 40 2 3 6" xfId="20848" xr:uid="{DE58F755-FB95-4953-86BB-1DD534FBB0F1}"/>
    <cellStyle name="Normal 3 40 2 3 6 2" xfId="28232" xr:uid="{A29DEA38-CD6F-49F8-85DF-7088C29B3F73}"/>
    <cellStyle name="Normal 3 40 2 3 6 2 2" xfId="43593" xr:uid="{7BD01D3B-A15E-44AD-ADF5-09EF3D1C71EF}"/>
    <cellStyle name="Normal 3 40 2 3 6 3" xfId="36345" xr:uid="{AEE73928-31DA-41F4-BC09-26CD36235471}"/>
    <cellStyle name="Normal 3 40 2 3 7" xfId="21218" xr:uid="{737AA8E2-B23E-43F3-9289-4CC9DEE728D4}"/>
    <cellStyle name="Normal 3 40 2 3 7 2" xfId="28546" xr:uid="{9F8AA1CB-626D-462B-8434-3DEBFC77B13A}"/>
    <cellStyle name="Normal 3 40 2 3 7 2 2" xfId="43907" xr:uid="{85A8580F-9976-46BD-A28F-FB3F3F2F5895}"/>
    <cellStyle name="Normal 3 40 2 3 7 3" xfId="36659" xr:uid="{C758C32A-069A-4DB9-A28B-54992EE3ECE0}"/>
    <cellStyle name="Normal 3 40 2 3 8" xfId="21475" xr:uid="{D24B2780-BDED-4586-AF72-B5B42737B4A2}"/>
    <cellStyle name="Normal 3 40 2 3 8 2" xfId="28757" xr:uid="{85008B4A-8567-4830-95F0-A1B590FD00CF}"/>
    <cellStyle name="Normal 3 40 2 3 8 2 2" xfId="44118" xr:uid="{95CA8DA4-57A1-4A3C-B9E9-CF278D8A7F43}"/>
    <cellStyle name="Normal 3 40 2 3 8 3" xfId="36870" xr:uid="{1992A712-0A79-40E9-A11F-8594C6EDA13A}"/>
    <cellStyle name="Normal 3 40 2 3 9" xfId="21790" xr:uid="{779FC502-70C6-482B-AF61-5B2DB23D8A45}"/>
    <cellStyle name="Normal 3 40 2 3 9 2" xfId="37151" xr:uid="{6DABE668-CB61-45B5-A8AA-DF46CB484FBD}"/>
    <cellStyle name="Normal 3 40 2 4" xfId="14623" xr:uid="{0D29D839-AC31-424F-BA64-2B2AEABD45E2}"/>
    <cellStyle name="Normal 3 40 2 4 10" xfId="30512" xr:uid="{0EEF0C9E-6B73-4CCA-8D54-5A64D0F22D2A}"/>
    <cellStyle name="Normal 3 40 2 4 2" xfId="18027" xr:uid="{09B4562E-7843-4033-85A8-C4AF794E7086}"/>
    <cellStyle name="Normal 3 40 2 4 2 2" xfId="25556" xr:uid="{1045206E-1EC8-46B3-8C49-F281FA25D4A0}"/>
    <cellStyle name="Normal 3 40 2 4 2 2 2" xfId="40917" xr:uid="{172CC725-B813-448F-8BE1-49764B54892E}"/>
    <cellStyle name="Normal 3 40 2 4 2 3" xfId="33669" xr:uid="{C58BBC19-5E14-4A4C-B302-FB605CE1BEA5}"/>
    <cellStyle name="Normal 3 40 2 4 3" xfId="18872" xr:uid="{25329FE4-CA1E-4851-8C33-9C31B4E03997}"/>
    <cellStyle name="Normal 3 40 2 4 3 2" xfId="26398" xr:uid="{6C0D7E3C-5131-4D5A-AC8D-53DA2C0D167D}"/>
    <cellStyle name="Normal 3 40 2 4 3 2 2" xfId="41759" xr:uid="{AD9F232C-B65A-4174-B338-B65F48BFF25F}"/>
    <cellStyle name="Normal 3 40 2 4 3 3" xfId="34511" xr:uid="{78396408-33AA-48DF-9DD1-6FA2122FBB20}"/>
    <cellStyle name="Normal 3 40 2 4 4" xfId="19713" xr:uid="{A95E305C-1E8F-472B-B40E-677BEAA410A7}"/>
    <cellStyle name="Normal 3 40 2 4 4 2" xfId="27230" xr:uid="{89177180-65D8-4718-B0FE-8DB147326743}"/>
    <cellStyle name="Normal 3 40 2 4 4 2 2" xfId="42591" xr:uid="{0058DBC8-6C5B-476F-AC61-BF9BFD044C34}"/>
    <cellStyle name="Normal 3 40 2 4 4 3" xfId="35343" xr:uid="{0735707F-8F61-418E-9076-76F76AC52B19}"/>
    <cellStyle name="Normal 3 40 2 4 5" xfId="16691" xr:uid="{71FD89FC-E8E7-4509-BCED-85194B789684}"/>
    <cellStyle name="Normal 3 40 2 4 5 2" xfId="24251" xr:uid="{9B98B931-1115-4E0E-AB4C-74BCF84C5256}"/>
    <cellStyle name="Normal 3 40 2 4 5 2 2" xfId="39612" xr:uid="{5EC20E03-EAE8-4D1C-B134-06EDF3252A4C}"/>
    <cellStyle name="Normal 3 40 2 4 5 3" xfId="32364" xr:uid="{8A10582A-5C2B-4B9D-95F9-C36038AD58F0}"/>
    <cellStyle name="Normal 3 40 2 4 6" xfId="15811" xr:uid="{1D564E55-9BCB-409C-90CA-66E8AA516D20}"/>
    <cellStyle name="Normal 3 40 2 4 6 2" xfId="23441" xr:uid="{27867B3D-3ACE-4F8C-8649-6A01D3383A72}"/>
    <cellStyle name="Normal 3 40 2 4 6 2 2" xfId="38802" xr:uid="{B7FD165A-9A4F-4FD1-8219-7796A6F42FF1}"/>
    <cellStyle name="Normal 3 40 2 4 6 3" xfId="31554" xr:uid="{17C96C3F-3001-42EB-951C-6DA2DF83BF25}"/>
    <cellStyle name="Normal 3 40 2 4 7" xfId="15750" xr:uid="{C70BC53F-78A0-4EFC-8C10-958AB686AFB1}"/>
    <cellStyle name="Normal 3 40 2 4 7 2" xfId="23385" xr:uid="{6ADF2926-101F-4A40-9855-AF742EFFF152}"/>
    <cellStyle name="Normal 3 40 2 4 7 2 2" xfId="38746" xr:uid="{E216E904-D423-4B3D-B2A5-DA638B785510}"/>
    <cellStyle name="Normal 3 40 2 4 7 3" xfId="31498" xr:uid="{D1AC8429-DC2F-4F64-B0E5-5996EDFC4901}"/>
    <cellStyle name="Normal 3 40 2 4 8" xfId="15203" xr:uid="{ABDF918E-D793-4088-8535-4DE9247252F8}"/>
    <cellStyle name="Normal 3 40 2 4 8 2" xfId="22874" xr:uid="{1BFF3394-082D-481E-97DA-654DB65F4A50}"/>
    <cellStyle name="Normal 3 40 2 4 8 2 2" xfId="38235" xr:uid="{9D5D2C9C-12C6-4EFB-B3CD-91741C61F276}"/>
    <cellStyle name="Normal 3 40 2 4 8 3" xfId="30987" xr:uid="{597E8D10-FE03-4E1C-BD33-EBAA079A0490}"/>
    <cellStyle name="Normal 3 40 2 4 9" xfId="22400" xr:uid="{8798B5EA-6407-464C-A085-BA39D5C2AC25}"/>
    <cellStyle name="Normal 3 40 2 4 9 2" xfId="37761" xr:uid="{D7BCC463-2663-496A-88A9-90742BE561CF}"/>
    <cellStyle name="Normal 3 40 2 5" xfId="14087" xr:uid="{C548F186-B22E-4B6D-8607-E22E0192C3C9}"/>
    <cellStyle name="Normal 3 40 2 5 10" xfId="30112" xr:uid="{1464AB30-6294-4190-8F3E-1EB8175632AE}"/>
    <cellStyle name="Normal 3 40 2 5 2" xfId="17536" xr:uid="{0D3D6285-E348-4D12-9991-0C3C064C9184}"/>
    <cellStyle name="Normal 3 40 2 5 2 2" xfId="25069" xr:uid="{B2938EE3-3D9A-44C4-8944-AB304373796D}"/>
    <cellStyle name="Normal 3 40 2 5 2 2 2" xfId="40430" xr:uid="{3B766B1D-1935-42D2-BD9B-1DA21CC91B8C}"/>
    <cellStyle name="Normal 3 40 2 5 2 3" xfId="33182" xr:uid="{7EA190AA-F2EF-46C2-A700-D07A010BE59A}"/>
    <cellStyle name="Normal 3 40 2 5 3" xfId="18387" xr:uid="{14DF6C05-55B2-4C3E-8531-C39C314E8D20}"/>
    <cellStyle name="Normal 3 40 2 5 3 2" xfId="25914" xr:uid="{CEEC97CD-7FD6-4849-ABC7-61ADF15FE924}"/>
    <cellStyle name="Normal 3 40 2 5 3 2 2" xfId="41275" xr:uid="{72DE1988-2DF0-4521-B2B2-F36FBFF069A2}"/>
    <cellStyle name="Normal 3 40 2 5 3 3" xfId="34027" xr:uid="{66F1F820-AE52-4B1A-AB84-3CE6490528AA}"/>
    <cellStyle name="Normal 3 40 2 5 4" xfId="19235" xr:uid="{DEFC1284-557A-41A0-9E62-93F0CF61615C}"/>
    <cellStyle name="Normal 3 40 2 5 4 2" xfId="26755" xr:uid="{0BCEE5AD-170A-41F0-9D7D-8318A2C7417D}"/>
    <cellStyle name="Normal 3 40 2 5 4 2 2" xfId="42116" xr:uid="{20A1E1DD-9240-4793-8630-A043FC08F641}"/>
    <cellStyle name="Normal 3 40 2 5 4 3" xfId="34868" xr:uid="{FB93CFA0-B8E3-41E7-B4D9-40967D994A84}"/>
    <cellStyle name="Normal 3 40 2 5 5" xfId="16286" xr:uid="{FCADCD06-F3FD-46B2-B60A-C1FB31EA39BF}"/>
    <cellStyle name="Normal 3 40 2 5 5 2" xfId="23878" xr:uid="{AD0A6093-8BA0-4BD1-9EF7-A226575C36E1}"/>
    <cellStyle name="Normal 3 40 2 5 5 2 2" xfId="39239" xr:uid="{63406072-57F6-4D5C-A7FE-097BF1E37123}"/>
    <cellStyle name="Normal 3 40 2 5 5 3" xfId="31991" xr:uid="{5441FFEB-118B-40D7-BBFE-D88CEB55844B}"/>
    <cellStyle name="Normal 3 40 2 5 6" xfId="15607" xr:uid="{9CF5351E-4D0A-4CBE-A4E1-D35238F865A2}"/>
    <cellStyle name="Normal 3 40 2 5 6 2" xfId="23252" xr:uid="{DB5F7626-CA9E-4B9A-ABDE-EC256BEDB115}"/>
    <cellStyle name="Normal 3 40 2 5 6 2 2" xfId="38613" xr:uid="{A28137AA-2104-4950-AFB6-22009BA96D2A}"/>
    <cellStyle name="Normal 3 40 2 5 6 3" xfId="31365" xr:uid="{2C57BC7C-8C4A-4BCE-89BF-9568F0A9AB93}"/>
    <cellStyle name="Normal 3 40 2 5 7" xfId="15718" xr:uid="{DB50DB33-52F0-48AA-91B7-A854DBFD1C43}"/>
    <cellStyle name="Normal 3 40 2 5 7 2" xfId="23355" xr:uid="{1311B265-509A-464A-9042-DDD026D65762}"/>
    <cellStyle name="Normal 3 40 2 5 7 2 2" xfId="38716" xr:uid="{D3F4A7EF-5DEC-4B09-8CFB-E25ADA383BB7}"/>
    <cellStyle name="Normal 3 40 2 5 7 3" xfId="31468" xr:uid="{9185D9EE-9008-4215-AE8B-C2AA12BD10C8}"/>
    <cellStyle name="Normal 3 40 2 5 8" xfId="16716" xr:uid="{EE2B83C4-7264-4006-8B90-0E899E353E00}"/>
    <cellStyle name="Normal 3 40 2 5 8 2" xfId="24276" xr:uid="{A82F7CAD-B8D7-4DD8-BDC1-E8B4FEF42FFA}"/>
    <cellStyle name="Normal 3 40 2 5 8 2 2" xfId="39637" xr:uid="{F11E4124-E84B-4F36-B242-1243F46EF4F3}"/>
    <cellStyle name="Normal 3 40 2 5 8 3" xfId="32389" xr:uid="{60A3ECC4-F8B5-4CEE-88A4-977B6B9FD75C}"/>
    <cellStyle name="Normal 3 40 2 5 9" xfId="22000" xr:uid="{E74FE892-DFE3-4E01-BC71-5B9F94A27E7D}"/>
    <cellStyle name="Normal 3 40 2 5 9 2" xfId="37361" xr:uid="{243D3EBA-9CF0-47A8-A7B0-EB45260CBA04}"/>
    <cellStyle name="Normal 3 40 2 6" xfId="14714" xr:uid="{95AAE604-DFCB-4111-AB36-535F0D7ABC73}"/>
    <cellStyle name="Normal 3 40 2 6 10" xfId="30598" xr:uid="{32D9B509-F794-4A10-B77B-7FF7519DB8C7}"/>
    <cellStyle name="Normal 3 40 2 6 2" xfId="18114" xr:uid="{81C44ADA-5DC7-425C-99F1-52555378A875}"/>
    <cellStyle name="Normal 3 40 2 6 2 2" xfId="25643" xr:uid="{F51CEC41-0F64-40DB-8B58-EA03B2B51EB7}"/>
    <cellStyle name="Normal 3 40 2 6 2 2 2" xfId="41004" xr:uid="{FD9DB314-CCA0-4536-BB20-C3212C090FE1}"/>
    <cellStyle name="Normal 3 40 2 6 2 3" xfId="33756" xr:uid="{5096162F-DC67-4B85-85FF-44A6B0DC74F4}"/>
    <cellStyle name="Normal 3 40 2 6 3" xfId="18959" xr:uid="{4FADF86D-7306-489C-A64F-93B15267D513}"/>
    <cellStyle name="Normal 3 40 2 6 3 2" xfId="26485" xr:uid="{5E4843F6-6F22-4B5F-AB60-2D3D2A2FF38B}"/>
    <cellStyle name="Normal 3 40 2 6 3 2 2" xfId="41846" xr:uid="{A151C478-FBC7-4BE0-A6BE-E280C192657D}"/>
    <cellStyle name="Normal 3 40 2 6 3 3" xfId="34598" xr:uid="{A8CDAB7D-D5D2-4737-875D-EA4E95205320}"/>
    <cellStyle name="Normal 3 40 2 6 4" xfId="19801" xr:uid="{C41B6F65-8AF4-410B-B2CD-0991D6492F58}"/>
    <cellStyle name="Normal 3 40 2 6 4 2" xfId="27318" xr:uid="{13F6C2A7-D1A4-487A-A433-4484326BEF54}"/>
    <cellStyle name="Normal 3 40 2 6 4 2 2" xfId="42679" xr:uid="{2E4CAEB0-05ED-417A-839E-CD9C815E0486}"/>
    <cellStyle name="Normal 3 40 2 6 4 3" xfId="35431" xr:uid="{2617157C-E17F-4E6E-B7AC-B910AE4D6A65}"/>
    <cellStyle name="Normal 3 40 2 6 5" xfId="15460" xr:uid="{17F36725-67E4-4539-AC1F-B659C09A1D9E}"/>
    <cellStyle name="Normal 3 40 2 6 5 2" xfId="23119" xr:uid="{4EE7198F-7731-4A64-93BD-EB50C15311B8}"/>
    <cellStyle name="Normal 3 40 2 6 5 2 2" xfId="38480" xr:uid="{3556E33B-6F69-4BB3-B908-EC9B346D863E}"/>
    <cellStyle name="Normal 3 40 2 6 5 3" xfId="31232" xr:uid="{338E4163-FB87-4E9D-8811-BFAAB037046A}"/>
    <cellStyle name="Normal 3 40 2 6 6" xfId="15265" xr:uid="{A18CA1B9-93DA-4C53-AAD5-684B52D34EF1}"/>
    <cellStyle name="Normal 3 40 2 6 6 2" xfId="22932" xr:uid="{488136F2-C1A8-4888-9F1D-7C8B1A15E5C9}"/>
    <cellStyle name="Normal 3 40 2 6 6 2 2" xfId="38293" xr:uid="{EBF25FD9-076D-42AD-9D38-4C9F8F0779A0}"/>
    <cellStyle name="Normal 3 40 2 6 6 3" xfId="31045" xr:uid="{E9918B06-1E03-4166-9623-D23861D07F27}"/>
    <cellStyle name="Normal 3 40 2 6 7" xfId="16566" xr:uid="{608586A1-6830-4788-9A27-A06FEA4C41EF}"/>
    <cellStyle name="Normal 3 40 2 6 7 2" xfId="24135" xr:uid="{9184FDFD-11B5-40FA-8B0B-2FA7C477F58F}"/>
    <cellStyle name="Normal 3 40 2 6 7 2 2" xfId="39496" xr:uid="{6E9540E1-965F-49D2-926C-9BFCE3DC7DA8}"/>
    <cellStyle name="Normal 3 40 2 6 7 3" xfId="32248" xr:uid="{6EEB4CFC-B12D-42F4-BFCD-554EC3229541}"/>
    <cellStyle name="Normal 3 40 2 6 8" xfId="15961" xr:uid="{4DFC85C7-3C83-4F91-A0EA-30D991C4A8FE}"/>
    <cellStyle name="Normal 3 40 2 6 8 2" xfId="23578" xr:uid="{8B284D81-58B7-4662-B329-9E071B966504}"/>
    <cellStyle name="Normal 3 40 2 6 8 2 2" xfId="38939" xr:uid="{AC0903BC-D9D6-49BF-9861-8BE0D6CC0070}"/>
    <cellStyle name="Normal 3 40 2 6 8 3" xfId="31691" xr:uid="{4659251F-825A-4C8F-9287-53DCD44433D4}"/>
    <cellStyle name="Normal 3 40 2 6 9" xfId="22486" xr:uid="{C2E4645F-43E6-466E-BCD0-B52CC758078A}"/>
    <cellStyle name="Normal 3 40 2 6 9 2" xfId="37847" xr:uid="{1400583D-1551-4B90-8162-2F0DE9706FD6}"/>
    <cellStyle name="Normal 3 40 2 7" xfId="16990" xr:uid="{44C15AEC-6988-4BFD-B470-FA7D3E45A27E}"/>
    <cellStyle name="Normal 3 40 2 7 2" xfId="24533" xr:uid="{AAC0374E-FE24-49B1-8BA3-D5EC6F41CCBA}"/>
    <cellStyle name="Normal 3 40 2 7 2 2" xfId="39894" xr:uid="{15983473-F8D5-42AC-9019-6AC15FCEAFF4}"/>
    <cellStyle name="Normal 3 40 2 7 3" xfId="32646" xr:uid="{132220E9-D8B8-4E2C-ABD6-8A48A3C792F6}"/>
    <cellStyle name="Normal 3 40 2 8" xfId="16703" xr:uid="{AC337827-1AEB-4C58-9BFA-56A82E493E97}"/>
    <cellStyle name="Normal 3 40 2 8 2" xfId="24263" xr:uid="{0ED461F2-7D1A-4718-8AF8-99B69B910BD7}"/>
    <cellStyle name="Normal 3 40 2 8 2 2" xfId="39624" xr:uid="{F6ABD9AB-7630-4D81-98A8-C3ABDAA713FE}"/>
    <cellStyle name="Normal 3 40 2 8 3" xfId="32376" xr:uid="{B3F3F14A-E7BD-427E-8D98-B8B6DAD944FF}"/>
    <cellStyle name="Normal 3 40 2 9" xfId="17246" xr:uid="{4DC229C0-A1E8-4154-B67C-61653438C9CD}"/>
    <cellStyle name="Normal 3 40 2 9 2" xfId="24779" xr:uid="{22891964-1E39-4D62-93CF-184A546C5F67}"/>
    <cellStyle name="Normal 3 40 2 9 2 2" xfId="40140" xr:uid="{7B36E29E-A6C4-4733-9568-A09CE909810B}"/>
    <cellStyle name="Normal 3 40 2 9 3" xfId="32892" xr:uid="{1D996AFD-B68D-4D4E-A8CC-41777A562C25}"/>
    <cellStyle name="Normal 3 40 3" xfId="8544" xr:uid="{184C23AB-3E35-43C6-B6B6-9DA5D228DF62}"/>
    <cellStyle name="Normal 3 40 3 10" xfId="20734" xr:uid="{730ED294-17CC-4903-8C20-8C1B11DC81F7}"/>
    <cellStyle name="Normal 3 40 3 10 2" xfId="28134" xr:uid="{C75B8923-BD51-4C11-86DE-FC2FB9EC1505}"/>
    <cellStyle name="Normal 3 40 3 10 2 2" xfId="43495" xr:uid="{BBEC9B57-1898-4096-9266-7395A2882ABB}"/>
    <cellStyle name="Normal 3 40 3 10 3" xfId="36247" xr:uid="{B0FAD172-3AC1-4295-A74B-481A6A09792D}"/>
    <cellStyle name="Normal 3 40 3 11" xfId="21132" xr:uid="{D18383BC-5973-43AE-BD76-A6444AC623D7}"/>
    <cellStyle name="Normal 3 40 3 11 2" xfId="28474" xr:uid="{05A34CF2-4EC8-4C51-B579-539950E5D25E}"/>
    <cellStyle name="Normal 3 40 3 11 2 2" xfId="43835" xr:uid="{53DDEF5E-5460-4AB7-9DA0-96837AE6B501}"/>
    <cellStyle name="Normal 3 40 3 11 3" xfId="36587" xr:uid="{C70D1D14-410F-4505-B645-EA53F7CA13C9}"/>
    <cellStyle name="Normal 3 40 3 12" xfId="21421" xr:uid="{322B4AD4-4369-4A7C-B219-C5A9EFAFBC5B}"/>
    <cellStyle name="Normal 3 40 3 12 2" xfId="28711" xr:uid="{2A5BBCF9-921C-4B0B-AC2C-426530A6246E}"/>
    <cellStyle name="Normal 3 40 3 12 2 2" xfId="44072" xr:uid="{76A92BB6-E43E-4426-A295-F899172D8C50}"/>
    <cellStyle name="Normal 3 40 3 12 3" xfId="36824" xr:uid="{44BB0AA9-680F-437B-A55B-D5856C0AA9C4}"/>
    <cellStyle name="Normal 3 40 3 13" xfId="21589" xr:uid="{8CCF8254-0363-4CA2-8714-585A5786A411}"/>
    <cellStyle name="Normal 3 40 3 13 2" xfId="28843" xr:uid="{970726AB-52F7-4BD5-BA93-C79947A2DD8F}"/>
    <cellStyle name="Normal 3 40 3 13 2 2" xfId="44204" xr:uid="{DFEDD454-DB26-4166-AAC9-3DC39523F072}"/>
    <cellStyle name="Normal 3 40 3 13 3" xfId="36956" xr:uid="{A66E121C-3BA9-4C41-9D63-F63E4AECD478}"/>
    <cellStyle name="Normal 3 40 3 14" xfId="21739" xr:uid="{96139CA8-A0D4-48DB-93AE-8311031013A5}"/>
    <cellStyle name="Normal 3 40 3 14 2" xfId="37100" xr:uid="{E89D1412-71D2-4664-90F4-4B52CB7439B6}"/>
    <cellStyle name="Normal 3 40 3 15" xfId="13553" xr:uid="{5A4C6060-BDB3-4184-BE74-0B97DD64A40C}"/>
    <cellStyle name="Normal 3 40 3 15 2" xfId="29851" xr:uid="{4A9194D3-65BA-4277-9B0D-8B9A601215EF}"/>
    <cellStyle name="Normal 3 40 3 16" xfId="29110" xr:uid="{E07081BF-1AC2-4931-B2B8-B45B8C1C7BBF}"/>
    <cellStyle name="Normal 3 40 3 17" xfId="12751" xr:uid="{7D61DD04-0EF2-4138-99AB-48BB817EA36D}"/>
    <cellStyle name="Normal 3 40 3 2" xfId="12319" xr:uid="{FEB85D73-11F6-4DC5-A415-F1112EB2B2D5}"/>
    <cellStyle name="Normal 3 40 3 2 10" xfId="14490" xr:uid="{843EFDAF-DF85-44B2-A120-D9A7F504F91C}"/>
    <cellStyle name="Normal 3 40 3 2 10 2" xfId="30396" xr:uid="{7F7A4C56-7DBC-4CBF-99AF-0EA4B062B868}"/>
    <cellStyle name="Normal 3 40 3 2 11" xfId="29540" xr:uid="{1F7C0E7D-7A14-4304-B59C-7C064BBAC1B5}"/>
    <cellStyle name="Normal 3 40 3 2 12" xfId="13183" xr:uid="{4EF28DB8-D4F9-471E-8F1F-1A6D4AAAC065}"/>
    <cellStyle name="Normal 3 40 3 2 2" xfId="17898" xr:uid="{0B62750A-05FC-4FF0-84F9-E623DAEB13DD}"/>
    <cellStyle name="Normal 3 40 3 2 2 2" xfId="25427" xr:uid="{15F9DF55-0638-4870-8240-5547D4B0C61B}"/>
    <cellStyle name="Normal 3 40 3 2 2 2 2" xfId="40788" xr:uid="{9F83DDDF-92F1-45E6-8FF7-2DB553608A69}"/>
    <cellStyle name="Normal 3 40 3 2 2 3" xfId="33540" xr:uid="{82B0BFFD-D14C-40CA-9F3A-B363C2338D86}"/>
    <cellStyle name="Normal 3 40 3 2 3" xfId="18743" xr:uid="{7205CA40-5BAF-4C6C-8A8C-57D6DEEB04E1}"/>
    <cellStyle name="Normal 3 40 3 2 3 2" xfId="26269" xr:uid="{FBD5057A-FFFB-4BA9-AF76-07A9D36EEF83}"/>
    <cellStyle name="Normal 3 40 3 2 3 2 2" xfId="41630" xr:uid="{9095075B-02DE-4697-9FA3-EFF6D5C0735A}"/>
    <cellStyle name="Normal 3 40 3 2 3 3" xfId="34382" xr:uid="{2F18FE6C-492B-4941-910F-1A44BBB618D2}"/>
    <cellStyle name="Normal 3 40 3 2 4" xfId="19588" xr:uid="{8CF5D403-26D4-4186-9E69-314889697A96}"/>
    <cellStyle name="Normal 3 40 3 2 4 2" xfId="27105" xr:uid="{3FCE88F7-E0AF-4861-BBF6-A37815AA78C9}"/>
    <cellStyle name="Normal 3 40 3 2 4 2 2" xfId="42466" xr:uid="{468B1E1C-64B3-4D15-9350-9331E15164F7}"/>
    <cellStyle name="Normal 3 40 3 2 4 3" xfId="35218" xr:uid="{42968F83-916E-4B5D-8BA3-8200AD36FC1B}"/>
    <cellStyle name="Normal 3 40 3 2 5" xfId="16237" xr:uid="{60EAABAA-BC51-42E5-9F05-2AD9582B8577}"/>
    <cellStyle name="Normal 3 40 3 2 5 2" xfId="23834" xr:uid="{F765E32D-16E9-499C-AA46-5B9184BA1B48}"/>
    <cellStyle name="Normal 3 40 3 2 5 2 2" xfId="39195" xr:uid="{66B2A3A5-1F8B-427B-8D09-B6D474C17764}"/>
    <cellStyle name="Normal 3 40 3 2 5 3" xfId="31947" xr:uid="{9B548363-9B3E-4AFC-86D6-A5706ED9FAD1}"/>
    <cellStyle name="Normal 3 40 3 2 6" xfId="15306" xr:uid="{D5327765-5465-47DB-AD5C-7BD7CC6500F0}"/>
    <cellStyle name="Normal 3 40 3 2 6 2" xfId="22971" xr:uid="{BB87128E-AD77-458E-9754-57A8B9DA1D41}"/>
    <cellStyle name="Normal 3 40 3 2 6 2 2" xfId="38332" xr:uid="{4B2FCA2E-528E-4ACE-A21D-322081598818}"/>
    <cellStyle name="Normal 3 40 3 2 6 3" xfId="31084" xr:uid="{2A50B7AF-EBD8-4FDD-97A2-99C58C2503BE}"/>
    <cellStyle name="Normal 3 40 3 2 7" xfId="15234" xr:uid="{93717F7D-CD92-4B78-8704-E87F07D5DAC9}"/>
    <cellStyle name="Normal 3 40 3 2 7 2" xfId="22903" xr:uid="{FA2634CB-EDFB-4CCA-BFD2-2373EA009689}"/>
    <cellStyle name="Normal 3 40 3 2 7 2 2" xfId="38264" xr:uid="{EC0EF484-5AD0-425B-9FA5-B191CCAE4CB6}"/>
    <cellStyle name="Normal 3 40 3 2 7 3" xfId="31016" xr:uid="{1860C0CF-C7AD-4901-8E5E-A9E9DCE03E67}"/>
    <cellStyle name="Normal 3 40 3 2 8" xfId="15339" xr:uid="{930D7997-8260-4C51-A4B7-8D729F2811F4}"/>
    <cellStyle name="Normal 3 40 3 2 8 2" xfId="23002" xr:uid="{3E751299-1406-44F0-8F4C-417966E0C6BE}"/>
    <cellStyle name="Normal 3 40 3 2 8 2 2" xfId="38363" xr:uid="{F1EAF3B1-5729-4A2D-8CB2-828C77707D05}"/>
    <cellStyle name="Normal 3 40 3 2 8 3" xfId="31115" xr:uid="{4BDCAAEC-2C5F-409E-A631-C0AE777D13ED}"/>
    <cellStyle name="Normal 3 40 3 2 9" xfId="22284" xr:uid="{3192F072-310B-4A63-8170-A15E50D09C07}"/>
    <cellStyle name="Normal 3 40 3 2 9 2" xfId="37645" xr:uid="{482BE64E-8609-40B5-AD78-7E176874DA2C}"/>
    <cellStyle name="Normal 3 40 3 3" xfId="14112" xr:uid="{3DFD95CC-D1E8-448A-9F05-DC7C7DB7AA12}"/>
    <cellStyle name="Normal 3 40 3 3 10" xfId="30125" xr:uid="{9790B3DD-A0B1-4382-9908-7058195BFEE6}"/>
    <cellStyle name="Normal 3 40 3 3 2" xfId="17557" xr:uid="{34B9AB37-BA77-43EE-BA07-5267F2B833EA}"/>
    <cellStyle name="Normal 3 40 3 3 2 2" xfId="25090" xr:uid="{B8CB3A22-CEA3-4CAC-9117-CF52593FD4D2}"/>
    <cellStyle name="Normal 3 40 3 3 2 2 2" xfId="40451" xr:uid="{20CC0690-CD4C-402F-A1BD-1E1F0A6B2D0B}"/>
    <cellStyle name="Normal 3 40 3 3 2 3" xfId="33203" xr:uid="{97F85337-4E92-4C6A-865C-0AE568425A34}"/>
    <cellStyle name="Normal 3 40 3 3 3" xfId="18403" xr:uid="{FCE02945-5A62-4701-8142-3F73ADA37F48}"/>
    <cellStyle name="Normal 3 40 3 3 3 2" xfId="25930" xr:uid="{7C1EC96A-3379-46D0-9DFE-861370F734F3}"/>
    <cellStyle name="Normal 3 40 3 3 3 2 2" xfId="41291" xr:uid="{E6435B72-9C1A-4CC3-B5AA-FBEB034F96FA}"/>
    <cellStyle name="Normal 3 40 3 3 3 3" xfId="34043" xr:uid="{19BF8320-289F-442E-A266-91A7171D4163}"/>
    <cellStyle name="Normal 3 40 3 3 4" xfId="19253" xr:uid="{6FABE2BF-6086-44B1-97BB-716DA6284F65}"/>
    <cellStyle name="Normal 3 40 3 3 4 2" xfId="26772" xr:uid="{9F1FAD28-ADF6-40C9-9EF5-43CF79F6971D}"/>
    <cellStyle name="Normal 3 40 3 3 4 2 2" xfId="42133" xr:uid="{24707EAE-32D5-487A-84A8-1CC387B98F01}"/>
    <cellStyle name="Normal 3 40 3 3 4 3" xfId="34885" xr:uid="{4A8CAD00-B812-4EE5-BE66-0BBA24DF1E90}"/>
    <cellStyle name="Normal 3 40 3 3 5" xfId="14865" xr:uid="{C7533214-B6A5-4115-818B-799B5B7CD8D3}"/>
    <cellStyle name="Normal 3 40 3 3 5 2" xfId="22561" xr:uid="{40FFE6B1-05CF-4E2E-8840-F99AF043B0E6}"/>
    <cellStyle name="Normal 3 40 3 3 5 2 2" xfId="37922" xr:uid="{2939E4EF-1877-42FB-BBC1-2052B150F012}"/>
    <cellStyle name="Normal 3 40 3 3 5 3" xfId="30674" xr:uid="{BD63D2EA-3841-475C-952C-4053DC6A8DC8}"/>
    <cellStyle name="Normal 3 40 3 3 6" xfId="17342" xr:uid="{74D25C49-8B64-40C3-B08E-6565FDB734EE}"/>
    <cellStyle name="Normal 3 40 3 3 6 2" xfId="24875" xr:uid="{67FF4DF1-9DE0-4352-BCA3-ABCD45BEA2B7}"/>
    <cellStyle name="Normal 3 40 3 3 6 2 2" xfId="40236" xr:uid="{83752576-08C6-47A6-96ED-C58E1533F52A}"/>
    <cellStyle name="Normal 3 40 3 3 6 3" xfId="32988" xr:uid="{E40F77BB-2DDD-45AE-AB91-1EB36210324B}"/>
    <cellStyle name="Normal 3 40 3 3 7" xfId="18543" xr:uid="{ED85F999-0292-4FA1-9E95-EEE2B9DDC3DF}"/>
    <cellStyle name="Normal 3 40 3 3 7 2" xfId="26070" xr:uid="{572C2C8E-89ED-48AF-9938-5120DC10CA3E}"/>
    <cellStyle name="Normal 3 40 3 3 7 2 2" xfId="41431" xr:uid="{2F7823C3-2828-4894-A175-DE92C027B2E1}"/>
    <cellStyle name="Normal 3 40 3 3 7 3" xfId="34183" xr:uid="{603454D8-364D-458E-8733-CD42B4A40948}"/>
    <cellStyle name="Normal 3 40 3 3 8" xfId="16290" xr:uid="{ECBCD145-A8AC-44E0-979E-71C0D5350DB6}"/>
    <cellStyle name="Normal 3 40 3 3 8 2" xfId="23882" xr:uid="{792CEC21-95D7-45E6-A259-E851FB4DED5D}"/>
    <cellStyle name="Normal 3 40 3 3 8 2 2" xfId="39243" xr:uid="{94AF4361-B193-48D6-9670-F01EC3D5BA6D}"/>
    <cellStyle name="Normal 3 40 3 3 8 3" xfId="31995" xr:uid="{3609CAB9-356B-4696-ACD0-A5E1DC5DD517}"/>
    <cellStyle name="Normal 3 40 3 3 9" xfId="22013" xr:uid="{2C2BABAC-DCC3-4D13-85C4-9C5DB1148C2B}"/>
    <cellStyle name="Normal 3 40 3 3 9 2" xfId="37374" xr:uid="{42B8A9BD-5FE2-4008-847C-54EC8269F878}"/>
    <cellStyle name="Normal 3 40 3 4" xfId="14153" xr:uid="{81C83988-ECE6-4212-8A6A-12C7ECF71206}"/>
    <cellStyle name="Normal 3 40 3 4 10" xfId="30154" xr:uid="{D8B4210E-1FD2-4FAA-B641-14E3EF82EAF2}"/>
    <cellStyle name="Normal 3 40 3 4 2" xfId="17591" xr:uid="{E78FCE10-639A-4B40-B05E-59DDA56B821D}"/>
    <cellStyle name="Normal 3 40 3 4 2 2" xfId="25124" xr:uid="{1A52EAF4-30DD-4CCA-9ED0-26E62D440E02}"/>
    <cellStyle name="Normal 3 40 3 4 2 2 2" xfId="40485" xr:uid="{6627F7D2-4138-474E-B2E2-6FBD14C147EC}"/>
    <cellStyle name="Normal 3 40 3 4 2 3" xfId="33237" xr:uid="{75291D05-5DF4-40F8-9978-217D4B13F20C}"/>
    <cellStyle name="Normal 3 40 3 4 3" xfId="18437" xr:uid="{4C6B4DBA-44F3-4DA8-B4B2-AA7CDE138299}"/>
    <cellStyle name="Normal 3 40 3 4 3 2" xfId="25964" xr:uid="{BFC2A77A-6D2F-4474-A2C7-C241D85038A5}"/>
    <cellStyle name="Normal 3 40 3 4 3 2 2" xfId="41325" xr:uid="{41DB7510-F4F6-410B-A2E5-116F77F2284A}"/>
    <cellStyle name="Normal 3 40 3 4 3 3" xfId="34077" xr:uid="{B7ECEE18-B897-40DC-88CF-8A816FCED854}"/>
    <cellStyle name="Normal 3 40 3 4 4" xfId="19287" xr:uid="{CDE7E6DB-8E22-419E-9721-EEA56E7F5434}"/>
    <cellStyle name="Normal 3 40 3 4 4 2" xfId="26806" xr:uid="{B918035F-A61B-42FF-8234-B7A75BA331D0}"/>
    <cellStyle name="Normal 3 40 3 4 4 2 2" xfId="42167" xr:uid="{A71A7EF5-B595-489C-AE95-76046A685460}"/>
    <cellStyle name="Normal 3 40 3 4 4 3" xfId="34919" xr:uid="{4F74F8E4-1E9D-4F61-876D-759F13D3CF3F}"/>
    <cellStyle name="Normal 3 40 3 4 5" xfId="15594" xr:uid="{75C8BE2D-A04A-4D2C-BA60-A36774560F03}"/>
    <cellStyle name="Normal 3 40 3 4 5 2" xfId="23239" xr:uid="{F911A433-B252-4668-8F92-45AAE684303B}"/>
    <cellStyle name="Normal 3 40 3 4 5 2 2" xfId="38600" xr:uid="{CAA518E4-7A46-49CA-8A17-B8591A18BF99}"/>
    <cellStyle name="Normal 3 40 3 4 5 3" xfId="31352" xr:uid="{AD976AD1-C4D2-44DB-9C79-4A85C4341159}"/>
    <cellStyle name="Normal 3 40 3 4 6" xfId="16605" xr:uid="{8C76C081-318B-4CD0-9D1D-409A956694D9}"/>
    <cellStyle name="Normal 3 40 3 4 6 2" xfId="24171" xr:uid="{66FE4835-9003-4CC6-AB17-8C436F02D60E}"/>
    <cellStyle name="Normal 3 40 3 4 6 2 2" xfId="39532" xr:uid="{0DE1882C-9557-4F6E-96D5-8E7A33BF1202}"/>
    <cellStyle name="Normal 3 40 3 4 6 3" xfId="32284" xr:uid="{C8117E3C-24A3-4607-B70C-382A261F5152}"/>
    <cellStyle name="Normal 3 40 3 4 7" xfId="20499" xr:uid="{3B71884C-63E2-4761-B937-7F18C4AE9C06}"/>
    <cellStyle name="Normal 3 40 3 4 7 2" xfId="27930" xr:uid="{BF0DEFAF-F73F-43EF-AC29-D9E14E94622C}"/>
    <cellStyle name="Normal 3 40 3 4 7 2 2" xfId="43291" xr:uid="{2E593CBC-C09F-4CB7-8A34-D3CB39691F18}"/>
    <cellStyle name="Normal 3 40 3 4 7 3" xfId="36043" xr:uid="{0A156090-F6D5-4FA3-BAFF-E95F2BED2C12}"/>
    <cellStyle name="Normal 3 40 3 4 8" xfId="20948" xr:uid="{EC680B9B-156E-4E57-8C25-B0073E76F3B1}"/>
    <cellStyle name="Normal 3 40 3 4 8 2" xfId="28319" xr:uid="{291272AC-3939-4CE6-9639-7267B671E7A4}"/>
    <cellStyle name="Normal 3 40 3 4 8 2 2" xfId="43680" xr:uid="{4545F933-23C6-4438-919E-E0EF4D20AB57}"/>
    <cellStyle name="Normal 3 40 3 4 8 3" xfId="36432" xr:uid="{A11AA17A-931D-4A0E-A079-866CD5673E60}"/>
    <cellStyle name="Normal 3 40 3 4 9" xfId="22042" xr:uid="{6EEB3286-3ABE-491B-A2EA-B5411A1688CA}"/>
    <cellStyle name="Normal 3 40 3 4 9 2" xfId="37403" xr:uid="{98B787D4-2322-43DD-A6A8-C8BC05B8BFD4}"/>
    <cellStyle name="Normal 3 40 3 5" xfId="13992" xr:uid="{E98EF40C-D547-4C7A-8479-989A4A880DBB}"/>
    <cellStyle name="Normal 3 40 3 5 10" xfId="30045" xr:uid="{50895884-E676-4B89-92B3-66C232868533}"/>
    <cellStyle name="Normal 3 40 3 5 2" xfId="17453" xr:uid="{3B1D9DD9-3D92-45D5-B517-DDB2275A04B2}"/>
    <cellStyle name="Normal 3 40 3 5 2 2" xfId="24986" xr:uid="{5F538AB9-5006-4A15-B5F3-A2DEDFCD5EDE}"/>
    <cellStyle name="Normal 3 40 3 5 2 2 2" xfId="40347" xr:uid="{E894D7ED-BBF8-4540-A728-576167ED7B8B}"/>
    <cellStyle name="Normal 3 40 3 5 2 3" xfId="33099" xr:uid="{6B5810A1-DA87-4CC1-888A-3C862FC43136}"/>
    <cellStyle name="Normal 3 40 3 5 3" xfId="18304" xr:uid="{6036B3B7-932D-440C-86D2-DA26E9FFA607}"/>
    <cellStyle name="Normal 3 40 3 5 3 2" xfId="25832" xr:uid="{D0FDC806-BFEF-4444-9FF0-774AE0E6DC10}"/>
    <cellStyle name="Normal 3 40 3 5 3 2 2" xfId="41193" xr:uid="{477774E4-E9CE-4A60-9F88-BBE4D39896C1}"/>
    <cellStyle name="Normal 3 40 3 5 3 3" xfId="33945" xr:uid="{B2D6ABFD-89AB-4966-80E8-D7F1CC1A3650}"/>
    <cellStyle name="Normal 3 40 3 5 4" xfId="19155" xr:uid="{6FDF059A-3242-4C76-85FF-2302691A1230}"/>
    <cellStyle name="Normal 3 40 3 5 4 2" xfId="26677" xr:uid="{A59C1A46-C58D-4088-B40E-C3C702E8BF2D}"/>
    <cellStyle name="Normal 3 40 3 5 4 2 2" xfId="42038" xr:uid="{377036C2-5098-4462-8A44-B262166CFAA0}"/>
    <cellStyle name="Normal 3 40 3 5 4 3" xfId="34790" xr:uid="{FA7AD472-46EC-4B19-A317-D284AFC53B97}"/>
    <cellStyle name="Normal 3 40 3 5 5" xfId="15099" xr:uid="{B0679EE3-6341-4014-B24B-4B2C98A28E24}"/>
    <cellStyle name="Normal 3 40 3 5 5 2" xfId="22780" xr:uid="{CF5F5EDC-5601-4D15-ACF8-9DFFD64AFE0D}"/>
    <cellStyle name="Normal 3 40 3 5 5 2 2" xfId="38141" xr:uid="{E51AC3AA-F7DF-4477-B620-0CB28C7C66D0}"/>
    <cellStyle name="Normal 3 40 3 5 5 3" xfId="30893" xr:uid="{9117BB41-1E05-45E3-81C2-D941D8C4AD84}"/>
    <cellStyle name="Normal 3 40 3 5 6" xfId="15781" xr:uid="{3A2BFFEC-B2D2-4B93-84A5-8CA7722AC24C}"/>
    <cellStyle name="Normal 3 40 3 5 6 2" xfId="23415" xr:uid="{853BBE85-DCE7-438C-8A76-75B567B97131}"/>
    <cellStyle name="Normal 3 40 3 5 6 2 2" xfId="38776" xr:uid="{6DC2EAA0-0F30-422C-8014-8504BD62AA3C}"/>
    <cellStyle name="Normal 3 40 3 5 6 3" xfId="31528" xr:uid="{29AC3692-0770-4E57-B59C-627A1C184813}"/>
    <cellStyle name="Normal 3 40 3 5 7" xfId="16415" xr:uid="{625F3870-CBC7-45D0-A105-ED636C1A7BC6}"/>
    <cellStyle name="Normal 3 40 3 5 7 2" xfId="23997" xr:uid="{634C9C24-4623-436F-8DE0-D7BFB57F0053}"/>
    <cellStyle name="Normal 3 40 3 5 7 2 2" xfId="39358" xr:uid="{BE5D34BE-8F3B-4DB7-90A9-C5EB49251527}"/>
    <cellStyle name="Normal 3 40 3 5 7 3" xfId="32110" xr:uid="{B8BE2A05-688E-45A6-9D4A-24F76666A967}"/>
    <cellStyle name="Normal 3 40 3 5 8" xfId="16487" xr:uid="{82ABE0EB-F928-45C0-B1AC-1242DC77086A}"/>
    <cellStyle name="Normal 3 40 3 5 8 2" xfId="24064" xr:uid="{154B3FAA-380F-4C2E-A22E-B82999BBA46F}"/>
    <cellStyle name="Normal 3 40 3 5 8 2 2" xfId="39425" xr:uid="{0D8722F9-EA01-43D7-B672-E2F01B76CCD5}"/>
    <cellStyle name="Normal 3 40 3 5 8 3" xfId="32177" xr:uid="{86C5E29B-0C97-4BC8-8964-EABEEE563908}"/>
    <cellStyle name="Normal 3 40 3 5 9" xfId="21933" xr:uid="{DB44ACCF-3CA2-430E-81E6-D5338B461095}"/>
    <cellStyle name="Normal 3 40 3 5 9 2" xfId="37294" xr:uid="{9E82A4AB-E0FF-4CDC-B8AA-5A2BC29A284E}"/>
    <cellStyle name="Normal 3 40 3 6" xfId="14172" xr:uid="{90CEE108-AF49-44E3-8C65-C36562362523}"/>
    <cellStyle name="Normal 3 40 3 6 10" xfId="30168" xr:uid="{9AAF4C84-7FFE-489A-A372-1D4D893A5231}"/>
    <cellStyle name="Normal 3 40 3 6 2" xfId="17609" xr:uid="{0CCA754E-8C36-4004-9789-A2730D743FD3}"/>
    <cellStyle name="Normal 3 40 3 6 2 2" xfId="25142" xr:uid="{A08F2660-4B45-4581-8827-2EE0CC6A2CCF}"/>
    <cellStyle name="Normal 3 40 3 6 2 2 2" xfId="40503" xr:uid="{C84705E1-7428-4694-8327-BCCF6D98BAF2}"/>
    <cellStyle name="Normal 3 40 3 6 2 3" xfId="33255" xr:uid="{429A8CE5-5099-40C9-AB5D-F93F914E4211}"/>
    <cellStyle name="Normal 3 40 3 6 3" xfId="18454" xr:uid="{682FABA2-A521-4D30-BEFD-FB6F2335D2E6}"/>
    <cellStyle name="Normal 3 40 3 6 3 2" xfId="25981" xr:uid="{C9D00224-12C5-4290-89CE-F3557FF7FE12}"/>
    <cellStyle name="Normal 3 40 3 6 3 2 2" xfId="41342" xr:uid="{1A21290C-1B00-4334-828E-627F5DE63419}"/>
    <cellStyle name="Normal 3 40 3 6 3 3" xfId="34094" xr:uid="{09346193-E92A-49A3-8E29-B427F6B6A880}"/>
    <cellStyle name="Normal 3 40 3 6 4" xfId="19304" xr:uid="{A60D941E-9544-4D64-BD9F-17CADF23DFC7}"/>
    <cellStyle name="Normal 3 40 3 6 4 2" xfId="26823" xr:uid="{F022C2C9-8EC3-4600-BD5A-74640630E223}"/>
    <cellStyle name="Normal 3 40 3 6 4 2 2" xfId="42184" xr:uid="{9C17B889-0517-47D8-BE94-15FBBB4E2857}"/>
    <cellStyle name="Normal 3 40 3 6 4 3" xfId="34936" xr:uid="{2C1C1FDC-0128-4AE8-814A-B928BE36887F}"/>
    <cellStyle name="Normal 3 40 3 6 5" xfId="16587" xr:uid="{29D74476-67CE-4840-9871-7C4B536EF31A}"/>
    <cellStyle name="Normal 3 40 3 6 5 2" xfId="24153" xr:uid="{6F5AF817-012D-4D28-A24B-2439697A360D}"/>
    <cellStyle name="Normal 3 40 3 6 5 2 2" xfId="39514" xr:uid="{6A052BE4-8F76-46DE-B9DA-C094E9B90AA0}"/>
    <cellStyle name="Normal 3 40 3 6 5 3" xfId="32266" xr:uid="{C972E925-EE63-428C-8917-4F74A786C0A6}"/>
    <cellStyle name="Normal 3 40 3 6 6" xfId="15676" xr:uid="{AAC71626-B8DB-469F-BA84-FA6293529EA7}"/>
    <cellStyle name="Normal 3 40 3 6 6 2" xfId="23316" xr:uid="{15D0A423-5285-4A69-84BC-053514ECE127}"/>
    <cellStyle name="Normal 3 40 3 6 6 2 2" xfId="38677" xr:uid="{6BDF88CF-ADED-4529-914C-DF66F511F80D}"/>
    <cellStyle name="Normal 3 40 3 6 6 3" xfId="31429" xr:uid="{4CA61300-BA78-4E69-A49C-155FB41F0887}"/>
    <cellStyle name="Normal 3 40 3 6 7" xfId="20305" xr:uid="{B46B5890-2E18-4BF2-B689-637CF323F743}"/>
    <cellStyle name="Normal 3 40 3 6 7 2" xfId="27761" xr:uid="{3601126B-2B67-4A55-B9F4-9E1CF23408F3}"/>
    <cellStyle name="Normal 3 40 3 6 7 2 2" xfId="43122" xr:uid="{6F7D8380-DF4C-4827-86D3-AF846AFE40EC}"/>
    <cellStyle name="Normal 3 40 3 6 7 3" xfId="35874" xr:uid="{F2194D06-8BA7-46C5-BCEF-0E7F61FC1942}"/>
    <cellStyle name="Normal 3 40 3 6 8" xfId="20606" xr:uid="{7275F166-469C-45C1-8D23-D3F743F09AC4}"/>
    <cellStyle name="Normal 3 40 3 6 8 2" xfId="28024" xr:uid="{8B70B4BC-D95D-4B49-9C8E-A84FBFE67143}"/>
    <cellStyle name="Normal 3 40 3 6 8 2 2" xfId="43385" xr:uid="{4820003A-483B-4110-AD6D-82EED188377C}"/>
    <cellStyle name="Normal 3 40 3 6 8 3" xfId="36137" xr:uid="{B01E07D1-D0C5-4E30-9F9C-C828C4EC804F}"/>
    <cellStyle name="Normal 3 40 3 6 9" xfId="22056" xr:uid="{0BD97E11-9C88-4CED-900F-34FFC1078B4D}"/>
    <cellStyle name="Normal 3 40 3 6 9 2" xfId="37417" xr:uid="{86372B99-0E1F-4378-B3BA-261917ED8B65}"/>
    <cellStyle name="Normal 3 40 3 7" xfId="17016" xr:uid="{EF3FEAA9-4C1A-4A93-93E8-B0F270C63D16}"/>
    <cellStyle name="Normal 3 40 3 7 2" xfId="24558" xr:uid="{97218F9C-D84C-4540-B3B3-3A723B487682}"/>
    <cellStyle name="Normal 3 40 3 7 2 2" xfId="39919" xr:uid="{E0BD91AD-1817-4C44-9B76-403D50905958}"/>
    <cellStyle name="Normal 3 40 3 7 3" xfId="32671" xr:uid="{5A91E4AD-0777-47B7-9928-EA222E5208B7}"/>
    <cellStyle name="Normal 3 40 3 8" xfId="15439" xr:uid="{1B0AA87A-45C5-46E9-9750-66F46DD1AACA}"/>
    <cellStyle name="Normal 3 40 3 8 2" xfId="23099" xr:uid="{FBEABEF6-68D1-4181-A78D-1A364D5A7D44}"/>
    <cellStyle name="Normal 3 40 3 8 2 2" xfId="38460" xr:uid="{30FDDD93-FF92-483B-BD23-09A8518D4DE7}"/>
    <cellStyle name="Normal 3 40 3 8 3" xfId="31212" xr:uid="{AAB1998E-118A-4FC1-ABD0-3A89BD56238D}"/>
    <cellStyle name="Normal 3 40 3 9" xfId="15180" xr:uid="{5C3B3DCD-7724-40E6-AE58-CDD49317988D}"/>
    <cellStyle name="Normal 3 40 3 9 2" xfId="22855" xr:uid="{A61576B4-89BE-410F-A9B3-CE8985EBEF1D}"/>
    <cellStyle name="Normal 3 40 3 9 2 2" xfId="38216" xr:uid="{66A6C009-2187-4325-BE96-C604CD416BA6}"/>
    <cellStyle name="Normal 3 40 3 9 3" xfId="30968" xr:uid="{8F480FCC-3831-4E53-A8E6-1B524E764709}"/>
    <cellStyle name="Normal 3 40 4" xfId="10272" xr:uid="{2728C964-8A3B-41D7-811C-AB78354C5FCF}"/>
    <cellStyle name="Normal 3 40 4 10" xfId="13859" xr:uid="{B7ADB112-88F4-4EE4-9AE2-856B2C049E02}"/>
    <cellStyle name="Normal 3 40 4 10 2" xfId="29965" xr:uid="{7BCD6687-5D28-4048-95B9-7E7F4B9CCD27}"/>
    <cellStyle name="Normal 3 40 4 2" xfId="17335" xr:uid="{7EA77375-F1E2-4C4A-B6AC-F9A79085A7F0}"/>
    <cellStyle name="Normal 3 40 4 2 2" xfId="24868" xr:uid="{1638DD83-5E8A-4616-B9D4-827ACE83AF19}"/>
    <cellStyle name="Normal 3 40 4 2 2 2" xfId="40229" xr:uid="{638F6F48-DB34-4694-8E1E-5F878D40E56B}"/>
    <cellStyle name="Normal 3 40 4 2 3" xfId="32981" xr:uid="{49E87A5E-43D5-4F0A-81D1-725278F465E9}"/>
    <cellStyle name="Normal 3 40 4 3" xfId="18197" xr:uid="{B0E0CEFF-6F2A-4218-BC42-BC9DF883603A}"/>
    <cellStyle name="Normal 3 40 4 3 2" xfId="25726" xr:uid="{C669A8FF-054E-4872-9EF1-BA674485EE75}"/>
    <cellStyle name="Normal 3 40 4 3 2 2" xfId="41087" xr:uid="{7C8E47FC-57BC-470D-96B7-FCA2D3EB567D}"/>
    <cellStyle name="Normal 3 40 4 3 3" xfId="33839" xr:uid="{97A1CA40-E06D-43CF-AA43-CAB63D37C7E5}"/>
    <cellStyle name="Normal 3 40 4 4" xfId="19044" xr:uid="{2764F04D-448E-412D-8882-003EF03B3288}"/>
    <cellStyle name="Normal 3 40 4 4 2" xfId="26569" xr:uid="{34581EF4-6D2A-4A6A-8F49-EF0FD6C50A2E}"/>
    <cellStyle name="Normal 3 40 4 4 2 2" xfId="41930" xr:uid="{41306AAB-B171-413B-9F2F-6A54D3EE365C}"/>
    <cellStyle name="Normal 3 40 4 4 3" xfId="34682" xr:uid="{F6188AEF-B801-42FA-AFB1-DE281EFD3375}"/>
    <cellStyle name="Normal 3 40 4 5" xfId="15378" xr:uid="{B4084491-32FC-4F98-97AF-B6BBBE364AE2}"/>
    <cellStyle name="Normal 3 40 4 5 2" xfId="23040" xr:uid="{93E57759-9722-4CD2-B042-0DC413F2FB7E}"/>
    <cellStyle name="Normal 3 40 4 5 2 2" xfId="38401" xr:uid="{4E57C715-3831-43B1-8683-40F297504B2C}"/>
    <cellStyle name="Normal 3 40 4 5 3" xfId="31153" xr:uid="{DED0AE51-1A33-4A61-A532-B636FDD19FF6}"/>
    <cellStyle name="Normal 3 40 4 6" xfId="16469" xr:uid="{2F108372-62C4-4222-9960-202FF9FC7C8F}"/>
    <cellStyle name="Normal 3 40 4 6 2" xfId="24047" xr:uid="{3A476CCC-AD9A-48FF-AA7A-2996D5D4C6D4}"/>
    <cellStyle name="Normal 3 40 4 6 2 2" xfId="39408" xr:uid="{38256B3E-A937-43E2-92DE-AB1306AD3050}"/>
    <cellStyle name="Normal 3 40 4 6 3" xfId="32160" xr:uid="{ED2CCDF1-13DE-4928-951D-51A13C57427F}"/>
    <cellStyle name="Normal 3 40 4 7" xfId="16273" xr:uid="{FB85B279-D197-4285-B9D0-C00530CEBF26}"/>
    <cellStyle name="Normal 3 40 4 7 2" xfId="23865" xr:uid="{05043368-45B4-443D-A1CC-A7E744CBEDBD}"/>
    <cellStyle name="Normal 3 40 4 7 2 2" xfId="39226" xr:uid="{BFB2F8DE-3105-4B21-971B-73345B977488}"/>
    <cellStyle name="Normal 3 40 4 7 3" xfId="31978" xr:uid="{7A48065D-0868-4167-A244-AABD3B748EEA}"/>
    <cellStyle name="Normal 3 40 4 8" xfId="15003" xr:uid="{2C99191C-14F2-4744-87C8-ECDF65B91F2D}"/>
    <cellStyle name="Normal 3 40 4 8 2" xfId="22692" xr:uid="{F55A0F4F-68B8-4381-B8B8-77515C15488E}"/>
    <cellStyle name="Normal 3 40 4 8 2 2" xfId="38053" xr:uid="{BB2D901E-9120-40D5-B702-D99703937C30}"/>
    <cellStyle name="Normal 3 40 4 8 3" xfId="30805" xr:uid="{026862D2-D689-40DE-BABF-BF96CDB878E4}"/>
    <cellStyle name="Normal 3 40 4 9" xfId="21853" xr:uid="{05B59339-3E90-4513-9B37-F2A5CBE2FA81}"/>
    <cellStyle name="Normal 3 40 4 9 2" xfId="37214" xr:uid="{A09A0276-79EE-4805-960A-D962FED233A4}"/>
    <cellStyle name="Normal 3 40 5" xfId="10332" xr:uid="{CA1503B4-3A10-4A27-84C4-A168FF0CE582}"/>
    <cellStyle name="Normal 3 40 5 10" xfId="14173" xr:uid="{F0FB975D-9BF2-4F7F-9B89-8CFFBBD487AF}"/>
    <cellStyle name="Normal 3 40 5 10 2" xfId="30169" xr:uid="{E3524028-EF8A-49F6-8560-3C1A0E64DC4E}"/>
    <cellStyle name="Normal 3 40 5 2" xfId="17610" xr:uid="{98742954-0042-4CA3-80FD-EBE16D12A640}"/>
    <cellStyle name="Normal 3 40 5 2 2" xfId="25143" xr:uid="{9BA02AFB-7A9F-47D1-B453-FC879F6CA18C}"/>
    <cellStyle name="Normal 3 40 5 2 2 2" xfId="40504" xr:uid="{177A3012-1C1E-4A68-9753-0F1BDCCAB306}"/>
    <cellStyle name="Normal 3 40 5 2 3" xfId="33256" xr:uid="{13F1C3DC-D25B-4EB2-8D65-A4465653812E}"/>
    <cellStyle name="Normal 3 40 5 3" xfId="18455" xr:uid="{F1A301E2-8576-4E86-902C-D16FBEF7C78B}"/>
    <cellStyle name="Normal 3 40 5 3 2" xfId="25982" xr:uid="{636B7A3E-9DA8-4730-84F4-EBED8FF8916E}"/>
    <cellStyle name="Normal 3 40 5 3 2 2" xfId="41343" xr:uid="{47A34F77-A2CB-4C57-8EE8-18032DE12483}"/>
    <cellStyle name="Normal 3 40 5 3 3" xfId="34095" xr:uid="{5C439C0A-1B06-415B-86BB-86250952BB4B}"/>
    <cellStyle name="Normal 3 40 5 4" xfId="19306" xr:uid="{5AAD6F24-F72A-4783-8545-42CA6FFC8C28}"/>
    <cellStyle name="Normal 3 40 5 4 2" xfId="26825" xr:uid="{D0BCAD79-2C18-40DC-92F8-0F13A5CB58A2}"/>
    <cellStyle name="Normal 3 40 5 4 2 2" xfId="42186" xr:uid="{63BA58AA-D3DF-4994-B0DF-4E8C6E817B7E}"/>
    <cellStyle name="Normal 3 40 5 4 3" xfId="34938" xr:uid="{1A2D0A5C-D7B6-4AF6-BBEF-59A2B12597DE}"/>
    <cellStyle name="Normal 3 40 5 5" xfId="16836" xr:uid="{E4297904-8DF3-47C7-A1E5-FC9BF476C4F8}"/>
    <cellStyle name="Normal 3 40 5 5 2" xfId="24388" xr:uid="{CBE808CC-5C69-44B5-8FBF-84C872329A44}"/>
    <cellStyle name="Normal 3 40 5 5 2 2" xfId="39749" xr:uid="{116A366E-3BCD-40FB-9B72-CFFD2331EF2B}"/>
    <cellStyle name="Normal 3 40 5 5 3" xfId="32501" xr:uid="{1D372EA0-63B5-4F1D-A793-67F11D997125}"/>
    <cellStyle name="Normal 3 40 5 6" xfId="15978" xr:uid="{AE493AB1-A486-4699-8DAA-09553E8B253D}"/>
    <cellStyle name="Normal 3 40 5 6 2" xfId="23595" xr:uid="{4BE348CE-EADC-474A-BEE4-A201928127DA}"/>
    <cellStyle name="Normal 3 40 5 6 2 2" xfId="38956" xr:uid="{3445343A-CB76-4E11-86BC-58EBEF8339E3}"/>
    <cellStyle name="Normal 3 40 5 6 3" xfId="31708" xr:uid="{228C43A0-7AD1-4D72-83B5-1D47755A709B}"/>
    <cellStyle name="Normal 3 40 5 7" xfId="17638" xr:uid="{AD4BA19A-6E08-4437-97D4-FEB68DDF5373}"/>
    <cellStyle name="Normal 3 40 5 7 2" xfId="25171" xr:uid="{111A6892-405A-43E2-B928-7A3E2E313CE6}"/>
    <cellStyle name="Normal 3 40 5 7 2 2" xfId="40532" xr:uid="{F5C147EE-750C-4F29-AEA9-515193D74DA4}"/>
    <cellStyle name="Normal 3 40 5 7 3" xfId="33284" xr:uid="{C6C91633-EE59-4798-BF74-049E2FCFCBD7}"/>
    <cellStyle name="Normal 3 40 5 8" xfId="20294" xr:uid="{931B4AEE-E03E-477E-8372-F97F0F918A75}"/>
    <cellStyle name="Normal 3 40 5 8 2" xfId="27752" xr:uid="{5ECF9204-BD66-4EF8-AE77-5A9DCAB43FA3}"/>
    <cellStyle name="Normal 3 40 5 8 2 2" xfId="43113" xr:uid="{133C063C-BC30-47AD-BDAB-6BDB94EDC41C}"/>
    <cellStyle name="Normal 3 40 5 8 3" xfId="35865" xr:uid="{AFC913BD-708E-4FB3-BE93-BE4D45D6B3A8}"/>
    <cellStyle name="Normal 3 40 5 9" xfId="22057" xr:uid="{28DE9472-A7E5-40C8-A392-6538619EA87C}"/>
    <cellStyle name="Normal 3 40 5 9 2" xfId="37418" xr:uid="{DBF32B9A-2993-4B56-BC54-D96C3628A4F6}"/>
    <cellStyle name="Normal 3 40 6" xfId="10423" xr:uid="{8CE7FD81-F6BA-4460-98B6-6E6956512AEE}"/>
    <cellStyle name="Normal 3 40 6 10" xfId="13916" xr:uid="{8A435DA8-D2D2-4434-B550-C73FDC2AEAA5}"/>
    <cellStyle name="Normal 3 40 6 10 2" xfId="30000" xr:uid="{41F1367B-D6C2-4A96-956F-9B197CA9ABEA}"/>
    <cellStyle name="Normal 3 40 6 2" xfId="17386" xr:uid="{12D3ABD2-8028-4345-8EBD-3A5B75732E1B}"/>
    <cellStyle name="Normal 3 40 6 2 2" xfId="24919" xr:uid="{80F29A32-3CC8-4D89-9EC7-F35BA223050C}"/>
    <cellStyle name="Normal 3 40 6 2 2 2" xfId="40280" xr:uid="{CB1BEA4A-615F-41F0-8777-4C27BB1F5BF0}"/>
    <cellStyle name="Normal 3 40 6 2 3" xfId="33032" xr:uid="{8486960C-0910-4536-AD09-080F718CBCE9}"/>
    <cellStyle name="Normal 3 40 6 3" xfId="18243" xr:uid="{FDDCFD55-E3F2-4C89-B743-66268C8BDA0D}"/>
    <cellStyle name="Normal 3 40 6 3 2" xfId="25772" xr:uid="{E392921A-B55A-43B3-850C-85ACFE34EE99}"/>
    <cellStyle name="Normal 3 40 6 3 2 2" xfId="41133" xr:uid="{AD80FFE4-1BA0-4D89-A388-8A47EF43832A}"/>
    <cellStyle name="Normal 3 40 6 3 3" xfId="33885" xr:uid="{9912789E-D7A0-4FB2-B04E-FAF07AD0F445}"/>
    <cellStyle name="Normal 3 40 6 4" xfId="19090" xr:uid="{39C9A8FF-A128-48A4-B772-DF996CB67908}"/>
    <cellStyle name="Normal 3 40 6 4 2" xfId="26614" xr:uid="{21D009F0-5132-42FA-931D-66A3A1F8C257}"/>
    <cellStyle name="Normal 3 40 6 4 2 2" xfId="41975" xr:uid="{D64F7D41-5223-40E8-9EC7-5F296D893D50}"/>
    <cellStyle name="Normal 3 40 6 4 3" xfId="34727" xr:uid="{C2DF758F-A94B-47FC-8C87-3F81F4CBCF6E}"/>
    <cellStyle name="Normal 3 40 6 5" xfId="18638" xr:uid="{E636D8B6-1527-4151-8F5D-6904AF39DD84}"/>
    <cellStyle name="Normal 3 40 6 5 2" xfId="26164" xr:uid="{CBCBE89E-4416-409C-8783-11D64BFF85FB}"/>
    <cellStyle name="Normal 3 40 6 5 2 2" xfId="41525" xr:uid="{B7B30814-9285-48DF-A1AE-8FF39BA7C326}"/>
    <cellStyle name="Normal 3 40 6 5 3" xfId="34277" xr:uid="{CF80E9E5-A59E-40C4-82DF-9087F7D03377}"/>
    <cellStyle name="Normal 3 40 6 6" xfId="20490" xr:uid="{757E9757-AC2D-4F7E-8748-C50577E0B0A5}"/>
    <cellStyle name="Normal 3 40 6 6 2" xfId="27922" xr:uid="{591EF762-84B6-4F22-A896-B4D26D3550FB}"/>
    <cellStyle name="Normal 3 40 6 6 2 2" xfId="43283" xr:uid="{D56CF895-1E20-49ED-8868-62685F9F31CC}"/>
    <cellStyle name="Normal 3 40 6 6 3" xfId="36035" xr:uid="{6CC34D55-E9C5-4103-BB37-701321F93A0D}"/>
    <cellStyle name="Normal 3 40 6 7" xfId="20940" xr:uid="{BEBFFFB2-2C00-469C-9529-1E816C5A932F}"/>
    <cellStyle name="Normal 3 40 6 7 2" xfId="28312" xr:uid="{1453D39C-736A-483B-BE59-12E8E7A63BB2}"/>
    <cellStyle name="Normal 3 40 6 7 2 2" xfId="43673" xr:uid="{6A85CFCE-9CF4-4033-B51F-5CEFD0621AE0}"/>
    <cellStyle name="Normal 3 40 6 7 3" xfId="36425" xr:uid="{E7B1465D-3351-4323-A0AA-54BA096158A6}"/>
    <cellStyle name="Normal 3 40 6 8" xfId="21286" xr:uid="{030C044E-0095-4061-AAFC-8215EBCA4A87}"/>
    <cellStyle name="Normal 3 40 6 8 2" xfId="28605" xr:uid="{A0BF42F7-4DA6-41C7-8941-71953F58B01C}"/>
    <cellStyle name="Normal 3 40 6 8 2 2" xfId="43966" xr:uid="{D62FBAE1-6394-48B4-AECF-D0333564F2E0}"/>
    <cellStyle name="Normal 3 40 6 8 3" xfId="36718" xr:uid="{7C17D406-38D0-43BF-8CB2-55EBED079710}"/>
    <cellStyle name="Normal 3 40 6 9" xfId="21888" xr:uid="{1DB8E163-4E3A-4978-8D75-33746FDF319B}"/>
    <cellStyle name="Normal 3 40 6 9 2" xfId="37249" xr:uid="{951674EE-59E7-4AAD-AF75-ED5A1ACD0E27}"/>
    <cellStyle name="Normal 3 40 7" xfId="10471" xr:uid="{1B165895-A73C-4D2C-BD60-4A643CE3329A}"/>
    <cellStyle name="Normal 3 40 7 10" xfId="14268" xr:uid="{B6FE3D4D-6F4D-4687-957D-DADE8B578740}"/>
    <cellStyle name="Normal 3 40 7 10 2" xfId="30231" xr:uid="{298EBD6E-7D3C-4886-A20F-EF8F037126CC}"/>
    <cellStyle name="Normal 3 40 7 2" xfId="17695" xr:uid="{0612816D-B4BD-44C7-88B5-484224DAB8E0}"/>
    <cellStyle name="Normal 3 40 7 2 2" xfId="25227" xr:uid="{14B6D685-BAEF-4144-A909-FBC1F8F3C35D}"/>
    <cellStyle name="Normal 3 40 7 2 2 2" xfId="40588" xr:uid="{8525A50E-4EE0-4FAC-8888-145BE3D9E583}"/>
    <cellStyle name="Normal 3 40 7 2 3" xfId="33340" xr:uid="{42DD7BF9-22A0-45CD-87A1-E342F61836D5}"/>
    <cellStyle name="Normal 3 40 7 3" xfId="18541" xr:uid="{BC5ADD64-6F61-41FE-8948-2EE375181F19}"/>
    <cellStyle name="Normal 3 40 7 3 2" xfId="26068" xr:uid="{7E7B65BC-8CB0-4BD0-BCCD-6B64A75E4248}"/>
    <cellStyle name="Normal 3 40 7 3 2 2" xfId="41429" xr:uid="{F9903DA7-886C-47BC-87C0-9716FDDA036C}"/>
    <cellStyle name="Normal 3 40 7 3 3" xfId="34181" xr:uid="{61CEEFE4-E889-4B3B-A796-F8236CABA040}"/>
    <cellStyle name="Normal 3 40 7 4" xfId="19387" xr:uid="{B523E370-DE53-41CE-97AB-C45ECD9CAC00}"/>
    <cellStyle name="Normal 3 40 7 4 2" xfId="26905" xr:uid="{FBAE0AF1-394F-49F1-8717-1CC57A355AAC}"/>
    <cellStyle name="Normal 3 40 7 4 2 2" xfId="42266" xr:uid="{65D39128-4381-4E33-B2F7-21BD398246DD}"/>
    <cellStyle name="Normal 3 40 7 4 3" xfId="35018" xr:uid="{E68B15EE-0A50-4F0A-BC2B-7E2F3C6C72B5}"/>
    <cellStyle name="Normal 3 40 7 5" xfId="15933" xr:uid="{2DEB64D6-EFCF-4BD1-A34A-2AA98BB6A9B6}"/>
    <cellStyle name="Normal 3 40 7 5 2" xfId="23554" xr:uid="{6A393E33-4EFF-40F7-874A-ED6B45E07F83}"/>
    <cellStyle name="Normal 3 40 7 5 2 2" xfId="38915" xr:uid="{85BAA9C5-3BA3-4056-9DC1-E79F4D3FBEAA}"/>
    <cellStyle name="Normal 3 40 7 5 3" xfId="31667" xr:uid="{2BB2EAFB-F1EC-4348-BA8E-21BC99A5D66F}"/>
    <cellStyle name="Normal 3 40 7 6" xfId="15330" xr:uid="{0B55B368-D618-43E9-A7EF-516D4EE9B4A9}"/>
    <cellStyle name="Normal 3 40 7 6 2" xfId="22994" xr:uid="{E54489D9-2186-4A21-BB2B-4CB588FFC3BF}"/>
    <cellStyle name="Normal 3 40 7 6 2 2" xfId="38355" xr:uid="{0336AC94-1292-4AEE-8625-D6CE653AA170}"/>
    <cellStyle name="Normal 3 40 7 6 3" xfId="31107" xr:uid="{DEF0706C-1E96-4F8B-91CC-62D9A2431A09}"/>
    <cellStyle name="Normal 3 40 7 7" xfId="16311" xr:uid="{1A164874-B3C9-4C77-AFC5-32EF8485BCCC}"/>
    <cellStyle name="Normal 3 40 7 7 2" xfId="23902" xr:uid="{8FB06DDC-1B73-43BB-AE2D-363D57F39A8B}"/>
    <cellStyle name="Normal 3 40 7 7 2 2" xfId="39263" xr:uid="{40399677-BAFB-4A4C-827C-E86823B75424}"/>
    <cellStyle name="Normal 3 40 7 7 3" xfId="32015" xr:uid="{DA0488B8-832A-48F6-A030-FA8C60302C0B}"/>
    <cellStyle name="Normal 3 40 7 8" xfId="20767" xr:uid="{CAA24212-9BBE-4079-8E41-23CAC231AA8E}"/>
    <cellStyle name="Normal 3 40 7 8 2" xfId="28163" xr:uid="{F4BCA05F-A716-4B5C-AA88-F23BFA66489A}"/>
    <cellStyle name="Normal 3 40 7 8 2 2" xfId="43524" xr:uid="{72BD058F-3AF9-4957-B6B7-FDB3A745FB9A}"/>
    <cellStyle name="Normal 3 40 7 8 3" xfId="36276" xr:uid="{FC357C9A-AF81-4B47-9972-5B6D21DE4650}"/>
    <cellStyle name="Normal 3 40 7 9" xfId="22119" xr:uid="{82E422C0-E54C-4B85-BB23-EFB140A5D036}"/>
    <cellStyle name="Normal 3 40 7 9 2" xfId="37480" xr:uid="{44BEF423-E03C-43B5-BF16-2BE667198208}"/>
    <cellStyle name="Normal 3 40 8" xfId="10430" xr:uid="{18870066-1DA9-4E7D-AC71-23789204C679}"/>
    <cellStyle name="Normal 3 40 8 10" xfId="14325" xr:uid="{E367FDC4-A7B9-4E3A-A379-E543BD462780}"/>
    <cellStyle name="Normal 3 40 8 10 2" xfId="30265" xr:uid="{FD864E6B-8BCB-4D44-8F2A-1612D05FB7CF}"/>
    <cellStyle name="Normal 3 40 8 2" xfId="17743" xr:uid="{CADEFA1F-5F25-4DC7-973C-799CFF57893F}"/>
    <cellStyle name="Normal 3 40 8 2 2" xfId="25275" xr:uid="{35B9839D-407F-47BD-B29D-4640505EE50D}"/>
    <cellStyle name="Normal 3 40 8 2 2 2" xfId="40636" xr:uid="{7D10231E-F911-4509-8010-F216254183EB}"/>
    <cellStyle name="Normal 3 40 8 2 3" xfId="33388" xr:uid="{E5C306B2-538A-42D7-8472-05E20B5CCDA0}"/>
    <cellStyle name="Normal 3 40 8 3" xfId="18588" xr:uid="{32F1562B-17CF-4CE4-9B0E-85E4AE74AC36}"/>
    <cellStyle name="Normal 3 40 8 3 2" xfId="26114" xr:uid="{0C59D323-972E-4912-9CCD-A058E8769130}"/>
    <cellStyle name="Normal 3 40 8 3 2 2" xfId="41475" xr:uid="{1EB0AB79-914D-42A9-857F-6F30752DA8C5}"/>
    <cellStyle name="Normal 3 40 8 3 3" xfId="34227" xr:uid="{00E78D1D-0B99-418C-8708-697D49E8CB1D}"/>
    <cellStyle name="Normal 3 40 8 4" xfId="19435" xr:uid="{A99B0B83-DC05-4121-8E6C-F099F7887FB2}"/>
    <cellStyle name="Normal 3 40 8 4 2" xfId="26953" xr:uid="{E95FE162-BB75-4557-BAB2-7F94F3F6ADAC}"/>
    <cellStyle name="Normal 3 40 8 4 2 2" xfId="42314" xr:uid="{80D7B40D-4D5B-44AF-9E8D-3AE619B4C7D8}"/>
    <cellStyle name="Normal 3 40 8 4 3" xfId="35066" xr:uid="{89080BA7-3306-480D-AD15-84E4FDC3D391}"/>
    <cellStyle name="Normal 3 40 8 5" xfId="16432" xr:uid="{B7AD4BB0-7288-4572-8113-E6EBFDBC68C5}"/>
    <cellStyle name="Normal 3 40 8 5 2" xfId="24012" xr:uid="{FC220EB3-9F12-43B3-8B8C-BF48491BE1CC}"/>
    <cellStyle name="Normal 3 40 8 5 2 2" xfId="39373" xr:uid="{B59C57FE-FAE3-4693-94B2-C0FB72D432B2}"/>
    <cellStyle name="Normal 3 40 8 5 3" xfId="32125" xr:uid="{7CE856D5-AC15-450C-BE62-B4C198DDD5A0}"/>
    <cellStyle name="Normal 3 40 8 6" xfId="16753" xr:uid="{C7320E79-AD25-487E-AA8F-2DAE3607B15B}"/>
    <cellStyle name="Normal 3 40 8 6 2" xfId="24310" xr:uid="{48B37BDC-A896-4311-91A3-A9D9835A5854}"/>
    <cellStyle name="Normal 3 40 8 6 2 2" xfId="39671" xr:uid="{F09728EB-7EA5-4F20-B8AA-0C2EC0B6ED17}"/>
    <cellStyle name="Normal 3 40 8 6 3" xfId="32423" xr:uid="{D4C43341-FD7F-46E6-B3C5-79F525ACC548}"/>
    <cellStyle name="Normal 3 40 8 7" xfId="17699" xr:uid="{5F4FE21B-8E4A-4E79-8430-81A0690ABB8C}"/>
    <cellStyle name="Normal 3 40 8 7 2" xfId="25231" xr:uid="{65FC838F-5754-4A3D-A7B1-4BBE6EA62C93}"/>
    <cellStyle name="Normal 3 40 8 7 2 2" xfId="40592" xr:uid="{BEEC6C35-04E0-4C5C-8FD2-5EB34F4A7D8E}"/>
    <cellStyle name="Normal 3 40 8 7 3" xfId="33344" xr:uid="{87863856-68C6-412E-A377-E02DF29A6B9A}"/>
    <cellStyle name="Normal 3 40 8 8" xfId="16811" xr:uid="{72CEF977-426A-45BE-9AD0-2B41416B8C3E}"/>
    <cellStyle name="Normal 3 40 8 8 2" xfId="24366" xr:uid="{4CA77BF1-8624-40F0-99F4-9123BB1F0C1A}"/>
    <cellStyle name="Normal 3 40 8 8 2 2" xfId="39727" xr:uid="{602B33C0-D837-4F3C-A62D-EDF308D8F1CC}"/>
    <cellStyle name="Normal 3 40 8 8 3" xfId="32479" xr:uid="{6F7728D9-6E1F-4A60-A4F9-BBD80C13BE12}"/>
    <cellStyle name="Normal 3 40 8 9" xfId="22153" xr:uid="{0B06D794-75FD-4553-BFA1-A5B83070EB00}"/>
    <cellStyle name="Normal 3 40 8 9 2" xfId="37514" xr:uid="{A68F94EC-9A8E-4D26-B088-B4DCA4098C40}"/>
    <cellStyle name="Normal 3 40 9" xfId="10425" xr:uid="{16E47A88-DE64-4CA7-8B91-3F7554660A9D}"/>
    <cellStyle name="Normal 3 40 9 2" xfId="22735" xr:uid="{B46E3A79-689A-412F-96F6-63C7D7CB9F80}"/>
    <cellStyle name="Normal 3 40 9 2 2" xfId="38096" xr:uid="{922EB6ED-ECC7-46BC-A2EC-0D14BE92E61C}"/>
    <cellStyle name="Normal 3 40 9 3" xfId="15047" xr:uid="{4C3B8A9D-901F-4667-846F-6442F0B745A9}"/>
    <cellStyle name="Normal 3 40 9 3 2" xfId="30848" xr:uid="{565F3C20-8B4A-458E-9302-C882C7703A0C}"/>
    <cellStyle name="Normal 3 41" xfId="275" xr:uid="{2C7EB875-36E7-4A8F-B1F7-09C05DAD0CCA}"/>
    <cellStyle name="Normal 3 41 10" xfId="10546" xr:uid="{90CEC076-0DA9-4455-B61E-4C91299B5996}"/>
    <cellStyle name="Normal 3 41 10 2" xfId="24333" xr:uid="{6F144C95-DCB9-4801-98D3-3FEBE5D8723C}"/>
    <cellStyle name="Normal 3 41 10 2 2" xfId="39694" xr:uid="{B8FF9C89-CB17-4A47-BE97-2C11D56FFD0F}"/>
    <cellStyle name="Normal 3 41 10 3" xfId="16778" xr:uid="{CD8B53A3-6AC1-4751-BEF6-349911D5DBD8}"/>
    <cellStyle name="Normal 3 41 10 3 2" xfId="32446" xr:uid="{51A39D0F-AE81-4F51-AFEB-B5DC18CA3A2F}"/>
    <cellStyle name="Normal 3 41 11" xfId="10522" xr:uid="{FA81613B-748F-498E-A882-13F3362435B6}"/>
    <cellStyle name="Normal 3 41 11 2" xfId="24708" xr:uid="{1BBA4ED1-3061-45A4-A4CA-D6DC741F000A}"/>
    <cellStyle name="Normal 3 41 11 2 2" xfId="40069" xr:uid="{61201692-A970-4E91-B7AC-E881CDA81012}"/>
    <cellStyle name="Normal 3 41 11 3" xfId="17170" xr:uid="{A01C4E17-FFB4-4B8F-9A6C-6D5AA6688821}"/>
    <cellStyle name="Normal 3 41 11 3 2" xfId="32821" xr:uid="{1D509DBC-4994-4B2D-BA82-0DC4AC425B50}"/>
    <cellStyle name="Normal 3 41 12" xfId="10486" xr:uid="{E5E4248D-B907-4EDD-8348-824E3CC75733}"/>
    <cellStyle name="Normal 3 41 12 2" xfId="27528" xr:uid="{434F77CC-D8A3-4EB1-A742-8DF1F9A5B9DB}"/>
    <cellStyle name="Normal 3 41 12 2 2" xfId="42889" xr:uid="{EF020C5B-864D-4368-8CA4-AC658ADA7305}"/>
    <cellStyle name="Normal 3 41 12 3" xfId="20042" xr:uid="{14DA46B1-41D7-4520-A24D-BCC6CF188FF5}"/>
    <cellStyle name="Normal 3 41 12 3 2" xfId="35641" xr:uid="{17D8FEAD-0651-472B-BB73-EA83AFD5264A}"/>
    <cellStyle name="Normal 3 41 13" xfId="648" xr:uid="{C1731B76-B04D-48D0-A1BB-C6A09FFE92D7}"/>
    <cellStyle name="Normal 3 41 13 2" xfId="12092" xr:uid="{A4CAE968-B851-4FA9-81F7-B6EBDB9867BC}"/>
    <cellStyle name="Normal 3 41 13 2 2" xfId="27207" xr:uid="{A7B9EB85-B9AB-4F17-96CE-313422EAF09E}"/>
    <cellStyle name="Normal 3 41 13 2 2 2" xfId="42568" xr:uid="{A2661BED-A24A-4E31-AA39-FBC5B13870FF}"/>
    <cellStyle name="Normal 3 41 13 2 3" xfId="29313" xr:uid="{54F837F8-15D4-4E54-AC38-F2B3C17B0781}"/>
    <cellStyle name="Normal 3 41 13 2 4" xfId="12956" xr:uid="{B4CA2C81-140E-4600-A8D7-270A9F3C1FDA}"/>
    <cellStyle name="Normal 3 41 13 3" xfId="19690" xr:uid="{F8BB5996-23A7-4329-A570-AAD86345CAEC}"/>
    <cellStyle name="Normal 3 41 13 3 2" xfId="35320" xr:uid="{F06B004C-D16B-40B7-8AEC-9308C8E698D8}"/>
    <cellStyle name="Normal 3 41 13 4" xfId="28883" xr:uid="{30AB0064-FE42-485C-BCCE-93BC5DA0B82C}"/>
    <cellStyle name="Normal 3 41 13 5" xfId="12524" xr:uid="{6275B7CD-0FD6-44BE-9107-57A6946C6FC3}"/>
    <cellStyle name="Normal 3 41 14" xfId="16289" xr:uid="{BE9CE37F-5799-4222-9803-DB8F37786372}"/>
    <cellStyle name="Normal 3 41 14 2" xfId="23881" xr:uid="{0A51CD26-6DD9-4819-BD79-2467B0FC220C}"/>
    <cellStyle name="Normal 3 41 14 2 2" xfId="39242" xr:uid="{A73304A0-6D0B-42BB-8086-2BD432F6093E}"/>
    <cellStyle name="Normal 3 41 14 3" xfId="31994" xr:uid="{C83E797F-C9BC-4165-ADE3-BD51CB17E1A2}"/>
    <cellStyle name="Normal 3 41 15" xfId="18143" xr:uid="{585DCCD0-2634-4BD4-8C30-6AE5CF7D583A}"/>
    <cellStyle name="Normal 3 41 15 2" xfId="25672" xr:uid="{6F6240FA-95B2-468C-AD7B-9D95009F14DD}"/>
    <cellStyle name="Normal 3 41 15 2 2" xfId="41033" xr:uid="{B6E36DD7-0266-4ACD-A858-235C200FD26D}"/>
    <cellStyle name="Normal 3 41 15 3" xfId="33785" xr:uid="{71FD1FB3-F2A0-436E-8937-88EE432A877A}"/>
    <cellStyle name="Normal 3 41 16" xfId="21642" xr:uid="{68459C0D-282F-4059-982B-D55F6EE0D533}"/>
    <cellStyle name="Normal 3 41 16 2" xfId="37003" xr:uid="{4CA72B43-1E96-4722-8128-A2F199FC4AB5}"/>
    <cellStyle name="Normal 3 41 17" xfId="13442" xr:uid="{FE68EFA1-F34F-42F7-BFC0-4A72FC2D346A}"/>
    <cellStyle name="Normal 3 41 17 2" xfId="29754" xr:uid="{80588C0E-21B6-4A8A-8D00-0C217E46E690}"/>
    <cellStyle name="Normal 3 41 2" xfId="8502" xr:uid="{09D81095-1A7A-4324-8986-9E65F73DE62A}"/>
    <cellStyle name="Normal 3 41 2 10" xfId="20345" xr:uid="{F1E7AA31-9409-449B-A90A-232519A3CBAA}"/>
    <cellStyle name="Normal 3 41 2 10 2" xfId="27795" xr:uid="{3DD38337-A421-4A2B-B3B6-2094ACDCF8BD}"/>
    <cellStyle name="Normal 3 41 2 10 2 2" xfId="43156" xr:uid="{5AB016B4-C4B4-4B5F-9095-169C9A3D87F9}"/>
    <cellStyle name="Normal 3 41 2 10 3" xfId="35908" xr:uid="{11FB125B-643C-4C59-BF7A-B290BB57B8ED}"/>
    <cellStyle name="Normal 3 41 2 11" xfId="20820" xr:uid="{F38BA2D2-9FA7-4FE2-AEF4-8B3B17F56F54}"/>
    <cellStyle name="Normal 3 41 2 11 2" xfId="28209" xr:uid="{5EDAF0D2-AC99-4891-B0D6-FE0BB4104FD2}"/>
    <cellStyle name="Normal 3 41 2 11 2 2" xfId="43570" xr:uid="{B53762AF-674B-4546-B3F5-B5047208C595}"/>
    <cellStyle name="Normal 3 41 2 11 3" xfId="36322" xr:uid="{B67200DB-F646-4D87-86A8-861E9BB568E3}"/>
    <cellStyle name="Normal 3 41 2 12" xfId="21194" xr:uid="{B87240BC-26E9-4ABB-B235-3C5446B9C98D}"/>
    <cellStyle name="Normal 3 41 2 12 2" xfId="28527" xr:uid="{8A0C351C-A633-4C95-9C92-B78110CDBB96}"/>
    <cellStyle name="Normal 3 41 2 12 2 2" xfId="43888" xr:uid="{0B52BF74-0570-480B-9635-CE37D945779A}"/>
    <cellStyle name="Normal 3 41 2 12 3" xfId="36640" xr:uid="{6D828917-4901-4979-954F-1BFEFE648BA9}"/>
    <cellStyle name="Normal 3 41 2 13" xfId="21463" xr:uid="{26E1EDD2-6190-4D61-94AB-5CA034F0A806}"/>
    <cellStyle name="Normal 3 41 2 13 2" xfId="28746" xr:uid="{D5643205-EFC7-47E3-881F-97148F16C60D}"/>
    <cellStyle name="Normal 3 41 2 13 2 2" xfId="44107" xr:uid="{552B1AB3-3469-4C52-BBE2-8ED5614A4AF0}"/>
    <cellStyle name="Normal 3 41 2 13 3" xfId="36859" xr:uid="{6131BE05-E1E6-4897-9DFC-098A87570CA5}"/>
    <cellStyle name="Normal 3 41 2 14" xfId="21698" xr:uid="{B15C3939-699D-47D4-BDA6-FC1A552946F6}"/>
    <cellStyle name="Normal 3 41 2 14 2" xfId="37059" xr:uid="{45C4958F-8574-4B13-95E9-6BF1EE7CF87C}"/>
    <cellStyle name="Normal 3 41 2 15" xfId="13512" xr:uid="{822FADD8-0CC9-463B-A99A-E4C1D7F42E28}"/>
    <cellStyle name="Normal 3 41 2 15 2" xfId="29810" xr:uid="{90733970-180A-4D79-B4AB-609B8E4A6F4A}"/>
    <cellStyle name="Normal 3 41 2 16" xfId="29069" xr:uid="{61BEEEDB-30DB-43A0-8D0F-1543E4FC6E67}"/>
    <cellStyle name="Normal 3 41 2 17" xfId="12710" xr:uid="{23278C40-DA6A-455C-BFD7-FE12B6875FB4}"/>
    <cellStyle name="Normal 3 41 2 2" xfId="12278" xr:uid="{583F0D30-B0C9-4BB6-A66B-1C8AA88BCCFA}"/>
    <cellStyle name="Normal 3 41 2 2 10" xfId="14448" xr:uid="{6C1C2425-809B-4E04-8721-5C28F1FC5ECC}"/>
    <cellStyle name="Normal 3 41 2 2 10 2" xfId="30354" xr:uid="{94C40AD8-C3A5-4BB6-B33D-982C37EC3533}"/>
    <cellStyle name="Normal 3 41 2 2 11" xfId="29499" xr:uid="{FD004F5A-40EA-4CEC-AF95-99CB665D9837}"/>
    <cellStyle name="Normal 3 41 2 2 12" xfId="13142" xr:uid="{572BD05E-C525-4868-A64D-BA9D1CC80D12}"/>
    <cellStyle name="Normal 3 41 2 2 2" xfId="17856" xr:uid="{AFF09ACD-0569-4079-856D-481096551F98}"/>
    <cellStyle name="Normal 3 41 2 2 2 2" xfId="25385" xr:uid="{323D7FE3-58B9-43B5-B532-6EE6F80D3C1B}"/>
    <cellStyle name="Normal 3 41 2 2 2 2 2" xfId="40746" xr:uid="{7D48AC5F-ED60-4A2C-A7CA-9718186A7926}"/>
    <cellStyle name="Normal 3 41 2 2 2 3" xfId="33498" xr:uid="{DF8A626E-4B09-4ECA-A400-2077E5D3FE17}"/>
    <cellStyle name="Normal 3 41 2 2 3" xfId="18701" xr:uid="{13878339-6119-49F6-BD11-182244560E2B}"/>
    <cellStyle name="Normal 3 41 2 2 3 2" xfId="26227" xr:uid="{E7B06CF0-CA57-4762-81AA-C6B24FFFBE69}"/>
    <cellStyle name="Normal 3 41 2 2 3 2 2" xfId="41588" xr:uid="{5883AD57-C257-4455-9B14-8507455E8D4B}"/>
    <cellStyle name="Normal 3 41 2 2 3 3" xfId="34340" xr:uid="{B26BF0E0-0730-418E-87BD-E93301BA5C72}"/>
    <cellStyle name="Normal 3 41 2 2 4" xfId="19546" xr:uid="{491DE7C2-723D-4819-B1B6-A1114F2CDF56}"/>
    <cellStyle name="Normal 3 41 2 2 4 2" xfId="27063" xr:uid="{1EF4B9FE-AC81-43CC-A227-F1CD38CEC250}"/>
    <cellStyle name="Normal 3 41 2 2 4 2 2" xfId="42424" xr:uid="{9D9125CD-FE87-4611-9A58-471DB27EBCE8}"/>
    <cellStyle name="Normal 3 41 2 2 4 3" xfId="35176" xr:uid="{7A9A1FC1-243B-4C89-B5D3-F01E3FEE4BF9}"/>
    <cellStyle name="Normal 3 41 2 2 5" xfId="16130" xr:uid="{89603417-53B8-440F-B5C4-B34D61313427}"/>
    <cellStyle name="Normal 3 41 2 2 5 2" xfId="23732" xr:uid="{46699E05-7800-48BF-9E33-A6131B6394CE}"/>
    <cellStyle name="Normal 3 41 2 2 5 2 2" xfId="39093" xr:uid="{1857725D-CC08-4E1F-A420-174039939009}"/>
    <cellStyle name="Normal 3 41 2 2 5 3" xfId="31845" xr:uid="{B3FC5F9A-B301-468E-8DD1-D5BFEE47F966}"/>
    <cellStyle name="Normal 3 41 2 2 6" xfId="16187" xr:uid="{A0D45107-8D1F-45B4-854B-160354FA7480}"/>
    <cellStyle name="Normal 3 41 2 2 6 2" xfId="23787" xr:uid="{8D8D07C2-7692-4DA7-80BD-9D53B42AB1C7}"/>
    <cellStyle name="Normal 3 41 2 2 6 2 2" xfId="39148" xr:uid="{9EDCAA5E-9D8A-40D3-816B-BF267296527A}"/>
    <cellStyle name="Normal 3 41 2 2 6 3" xfId="31900" xr:uid="{5E0B44F1-0CE8-4E2B-B816-D5B071D0DAD2}"/>
    <cellStyle name="Normal 3 41 2 2 7" xfId="20714" xr:uid="{BE4E8404-DE0D-4E08-8B19-C5B26F95A208}"/>
    <cellStyle name="Normal 3 41 2 2 7 2" xfId="28117" xr:uid="{D944E647-5157-4D94-B76E-9E9D2E90BF5A}"/>
    <cellStyle name="Normal 3 41 2 2 7 2 2" xfId="43478" xr:uid="{4D26D7DB-3E0E-4952-BE74-813107E1350D}"/>
    <cellStyle name="Normal 3 41 2 2 7 3" xfId="36230" xr:uid="{3CA26B5A-FF62-4AE9-8CF9-A1634B9FDB7B}"/>
    <cellStyle name="Normal 3 41 2 2 8" xfId="21116" xr:uid="{543F47E3-A822-405E-BFE5-F1BA1D429839}"/>
    <cellStyle name="Normal 3 41 2 2 8 2" xfId="28461" xr:uid="{5082AF0F-5F41-4770-BE8A-5CE5FA301C34}"/>
    <cellStyle name="Normal 3 41 2 2 8 2 2" xfId="43822" xr:uid="{701E87A2-0A15-4253-A316-23F8AA61FC91}"/>
    <cellStyle name="Normal 3 41 2 2 8 3" xfId="36574" xr:uid="{5A198D0D-156C-4225-A818-991A0C5E260A}"/>
    <cellStyle name="Normal 3 41 2 2 9" xfId="22242" xr:uid="{F744BE51-CA02-4494-B6F2-C617C1DFC17D}"/>
    <cellStyle name="Normal 3 41 2 2 9 2" xfId="37603" xr:uid="{834ECD7F-BF2D-4209-AF14-1D67AA4E4A7D}"/>
    <cellStyle name="Normal 3 41 2 3" xfId="13858" xr:uid="{1E1DF8CD-DE2F-4C18-B83C-3A81E4F8C359}"/>
    <cellStyle name="Normal 3 41 2 3 10" xfId="29964" xr:uid="{B4518716-35E9-41AD-A485-2A26BD3E96B5}"/>
    <cellStyle name="Normal 3 41 2 3 2" xfId="17334" xr:uid="{E0B2AB50-28DD-422D-A9C7-9879CFEB9FDE}"/>
    <cellStyle name="Normal 3 41 2 3 2 2" xfId="24867" xr:uid="{B8831778-0667-42CF-89CF-7AFAB356DCEA}"/>
    <cellStyle name="Normal 3 41 2 3 2 2 2" xfId="40228" xr:uid="{96C20EFF-82AC-4C37-9C22-36BEA4C491C8}"/>
    <cellStyle name="Normal 3 41 2 3 2 3" xfId="32980" xr:uid="{C386D9C6-5D47-48B9-A3F3-F893D83810EF}"/>
    <cellStyle name="Normal 3 41 2 3 3" xfId="18196" xr:uid="{38A7C3BC-89E8-48E6-B0E0-24C3BDE056B3}"/>
    <cellStyle name="Normal 3 41 2 3 3 2" xfId="25725" xr:uid="{0025254E-00D5-46B1-B49E-706FEF0B7672}"/>
    <cellStyle name="Normal 3 41 2 3 3 2 2" xfId="41086" xr:uid="{7E8F09C7-538C-4141-A6A1-B2C1EAF332B8}"/>
    <cellStyle name="Normal 3 41 2 3 3 3" xfId="33838" xr:uid="{F1C2106B-DF5D-4385-AF63-FC124D10E88B}"/>
    <cellStyle name="Normal 3 41 2 3 4" xfId="19043" xr:uid="{1539789D-612A-441F-8866-3C6962EDA417}"/>
    <cellStyle name="Normal 3 41 2 3 4 2" xfId="26568" xr:uid="{8F316D5F-B898-4567-BA5C-5783504AD68D}"/>
    <cellStyle name="Normal 3 41 2 3 4 2 2" xfId="41929" xr:uid="{2BBEC973-16A9-44C3-93BF-735F2B964D98}"/>
    <cellStyle name="Normal 3 41 2 3 4 3" xfId="34681" xr:uid="{76CF9C3D-73F6-4448-B0FB-8DDFD59896C6}"/>
    <cellStyle name="Normal 3 41 2 3 5" xfId="15435" xr:uid="{E9FF0AD3-3BAC-43F0-8625-F60525B707A3}"/>
    <cellStyle name="Normal 3 41 2 3 5 2" xfId="23095" xr:uid="{0C205A71-0114-4A59-A41B-B0ED0FA55AC2}"/>
    <cellStyle name="Normal 3 41 2 3 5 2 2" xfId="38456" xr:uid="{8363A633-8BB3-4D8B-8D0F-999EF7D6D388}"/>
    <cellStyle name="Normal 3 41 2 3 5 3" xfId="31208" xr:uid="{93934082-06BE-4274-A013-0D5E56E32052}"/>
    <cellStyle name="Normal 3 41 2 3 6" xfId="15421" xr:uid="{5F782329-5020-4E87-B9B8-C4DD6D847537}"/>
    <cellStyle name="Normal 3 41 2 3 6 2" xfId="23081" xr:uid="{76E98099-0AD6-4B89-ACD8-74CB1903D592}"/>
    <cellStyle name="Normal 3 41 2 3 6 2 2" xfId="38442" xr:uid="{A9C97410-0CBC-4930-979C-9DC426BA1CEB}"/>
    <cellStyle name="Normal 3 41 2 3 6 3" xfId="31194" xr:uid="{C6BFE8BC-F4EA-48E9-B3BA-20EB05A5BEA9}"/>
    <cellStyle name="Normal 3 41 2 3 7" xfId="17260" xr:uid="{FAF09D91-F840-4504-86C5-8413585781DE}"/>
    <cellStyle name="Normal 3 41 2 3 7 2" xfId="24793" xr:uid="{91B88072-5AC7-412C-AD1E-1D10E1C0F886}"/>
    <cellStyle name="Normal 3 41 2 3 7 2 2" xfId="40154" xr:uid="{148338B0-FA15-40B6-82E1-D41E82A97107}"/>
    <cellStyle name="Normal 3 41 2 3 7 3" xfId="32906" xr:uid="{8F250C37-6EF5-44C5-8021-6985F9D1DB0C}"/>
    <cellStyle name="Normal 3 41 2 3 8" xfId="15669" xr:uid="{0926FEF1-3779-421E-A28A-F0B3ED7864FA}"/>
    <cellStyle name="Normal 3 41 2 3 8 2" xfId="23309" xr:uid="{EEDA58E8-25E9-4F30-929B-4BFC36D9F214}"/>
    <cellStyle name="Normal 3 41 2 3 8 2 2" xfId="38670" xr:uid="{A17308EA-587A-4859-AD48-E0923AC07321}"/>
    <cellStyle name="Normal 3 41 2 3 8 3" xfId="31422" xr:uid="{46D86D70-9298-47D8-8520-088C12945B3F}"/>
    <cellStyle name="Normal 3 41 2 3 9" xfId="21852" xr:uid="{DCF1846A-6833-4333-9391-C5B3B3D37422}"/>
    <cellStyle name="Normal 3 41 2 3 9 2" xfId="37213" xr:uid="{E0FCF9AE-0E7A-4D65-89E2-2E3D1EAE878D}"/>
    <cellStyle name="Normal 3 41 2 4" xfId="14383" xr:uid="{61C2AEFC-2587-4D6F-A202-3BF84D1B5C2B}"/>
    <cellStyle name="Normal 3 41 2 4 10" xfId="30302" xr:uid="{D04B656E-7035-4E52-BFDF-0D39DF6D333E}"/>
    <cellStyle name="Normal 3 41 2 4 2" xfId="17793" xr:uid="{7100595D-6DD4-4026-90EC-4FE9362672C9}"/>
    <cellStyle name="Normal 3 41 2 4 2 2" xfId="25324" xr:uid="{4E16F5A6-540F-47A9-9EC5-510F62017B1C}"/>
    <cellStyle name="Normal 3 41 2 4 2 2 2" xfId="40685" xr:uid="{8CEEEC72-20FE-4665-8F13-CA8571051AFE}"/>
    <cellStyle name="Normal 3 41 2 4 2 3" xfId="33437" xr:uid="{5EB7478F-D212-4813-B07E-CFA156F8F2F9}"/>
    <cellStyle name="Normal 3 41 2 4 3" xfId="18637" xr:uid="{C9507526-419B-4903-8391-9693D427D5A9}"/>
    <cellStyle name="Normal 3 41 2 4 3 2" xfId="26163" xr:uid="{B5ED35AF-A6F7-4D14-BE50-E87949F998C6}"/>
    <cellStyle name="Normal 3 41 2 4 3 2 2" xfId="41524" xr:uid="{617FE64E-1D8F-4C70-8924-52A26DBD9373}"/>
    <cellStyle name="Normal 3 41 2 4 3 3" xfId="34276" xr:uid="{E4654319-87C7-4188-8176-D8B6244378B1}"/>
    <cellStyle name="Normal 3 41 2 4 4" xfId="19486" xr:uid="{A6577F8B-1407-4406-A1D8-AEA6D73E6DBE}"/>
    <cellStyle name="Normal 3 41 2 4 4 2" xfId="27004" xr:uid="{5732047C-9280-4189-9563-830730C407D6}"/>
    <cellStyle name="Normal 3 41 2 4 4 2 2" xfId="42365" xr:uid="{1475DA7B-076F-4DB6-B970-957A4E88D33C}"/>
    <cellStyle name="Normal 3 41 2 4 4 3" xfId="35117" xr:uid="{82FE5FB8-FF1F-4959-9267-0B7D3C31BE44}"/>
    <cellStyle name="Normal 3 41 2 4 5" xfId="16486" xr:uid="{F2FBD28A-A3A1-467A-8752-0E7A9C257BA7}"/>
    <cellStyle name="Normal 3 41 2 4 5 2" xfId="24063" xr:uid="{6ECEC3F1-96EB-406F-9AC8-5791B46A1CE0}"/>
    <cellStyle name="Normal 3 41 2 4 5 2 2" xfId="39424" xr:uid="{FE1DED0F-0600-4C0B-BD82-3D460015871C}"/>
    <cellStyle name="Normal 3 41 2 4 5 3" xfId="32176" xr:uid="{3E188DF8-2185-43DE-815B-02D0BE550D88}"/>
    <cellStyle name="Normal 3 41 2 4 6" xfId="16107" xr:uid="{7F99DDBC-CB0B-43C9-A0FD-87B87A1C1788}"/>
    <cellStyle name="Normal 3 41 2 4 6 2" xfId="23713" xr:uid="{BAA76E71-F792-4D2A-94C7-683F073BEF5E}"/>
    <cellStyle name="Normal 3 41 2 4 6 2 2" xfId="39074" xr:uid="{F661AE78-CB35-45EE-A150-DEA65D843EA6}"/>
    <cellStyle name="Normal 3 41 2 4 6 3" xfId="31826" xr:uid="{AAFEEFAF-AE0E-4163-B96F-FE1C276831FE}"/>
    <cellStyle name="Normal 3 41 2 4 7" xfId="16146" xr:uid="{DCF83BC7-04A9-4D2E-921C-D254C74E163D}"/>
    <cellStyle name="Normal 3 41 2 4 7 2" xfId="23747" xr:uid="{36ABB208-EF8D-4EC2-948F-91CA3E760E0D}"/>
    <cellStyle name="Normal 3 41 2 4 7 2 2" xfId="39108" xr:uid="{B91D2567-B880-47C9-B43C-13B79CC6BD43}"/>
    <cellStyle name="Normal 3 41 2 4 7 3" xfId="31860" xr:uid="{457F766A-A08C-44D0-AF65-1D47435F25D7}"/>
    <cellStyle name="Normal 3 41 2 4 8" xfId="15122" xr:uid="{B987E374-4DF4-4043-9351-7F457F36669C}"/>
    <cellStyle name="Normal 3 41 2 4 8 2" xfId="22801" xr:uid="{577FAC0B-F2DD-401D-B6E6-9481A4B23027}"/>
    <cellStyle name="Normal 3 41 2 4 8 2 2" xfId="38162" xr:uid="{BBEF7661-35CB-4719-B987-9F24D2BFACD0}"/>
    <cellStyle name="Normal 3 41 2 4 8 3" xfId="30914" xr:uid="{B10891D5-42B4-4224-B5D5-75A69EC527DB}"/>
    <cellStyle name="Normal 3 41 2 4 9" xfId="22190" xr:uid="{0038052F-857A-4AA5-9B9C-E3A6A3E74A18}"/>
    <cellStyle name="Normal 3 41 2 4 9 2" xfId="37551" xr:uid="{B65B7D75-D44A-44DC-A8E5-DFC2AC90BDA6}"/>
    <cellStyle name="Normal 3 41 2 5" xfId="14144" xr:uid="{3E724A05-9BE8-45E3-A866-41FA4E8B3786}"/>
    <cellStyle name="Normal 3 41 2 5 10" xfId="30149" xr:uid="{DDE2D654-6DC4-488C-99F7-1A78A5CBF269}"/>
    <cellStyle name="Normal 3 41 2 5 2" xfId="17585" xr:uid="{7BC5B2C1-3085-45CB-B69F-D41D1D0BCEB6}"/>
    <cellStyle name="Normal 3 41 2 5 2 2" xfId="25118" xr:uid="{BE24A66D-A8B9-4C61-A1AD-751A69F5C1A9}"/>
    <cellStyle name="Normal 3 41 2 5 2 2 2" xfId="40479" xr:uid="{6BA091EA-77F4-46CF-82E5-5830F15EAF49}"/>
    <cellStyle name="Normal 3 41 2 5 2 3" xfId="33231" xr:uid="{D2D4864C-8867-427B-9F3F-F03D28E884A6}"/>
    <cellStyle name="Normal 3 41 2 5 3" xfId="18431" xr:uid="{B8B0B8A5-253A-4BC9-8506-635B8D44C35C}"/>
    <cellStyle name="Normal 3 41 2 5 3 2" xfId="25958" xr:uid="{2B054BEA-41DA-4D57-A00B-B8A305D25F58}"/>
    <cellStyle name="Normal 3 41 2 5 3 2 2" xfId="41319" xr:uid="{45DC441C-18C3-4383-9D83-4D0413D2002D}"/>
    <cellStyle name="Normal 3 41 2 5 3 3" xfId="34071" xr:uid="{39D8C1F3-6E6A-43A7-84C5-AF542430BD44}"/>
    <cellStyle name="Normal 3 41 2 5 4" xfId="19280" xr:uid="{316FDC9A-E0F7-414C-9B6E-029D56171192}"/>
    <cellStyle name="Normal 3 41 2 5 4 2" xfId="26799" xr:uid="{3600E282-5B6B-49C9-9D16-3D433B651AB0}"/>
    <cellStyle name="Normal 3 41 2 5 4 2 2" xfId="42160" xr:uid="{5648CA25-02D5-46DC-A1FA-C63BB5166218}"/>
    <cellStyle name="Normal 3 41 2 5 4 3" xfId="34912" xr:uid="{EAAFEF9D-03BC-4C0C-B05B-6FE5DEB1382E}"/>
    <cellStyle name="Normal 3 41 2 5 5" xfId="15953" xr:uid="{C4876C3D-21C2-4A86-B6DC-4ED2537953B8}"/>
    <cellStyle name="Normal 3 41 2 5 5 2" xfId="23571" xr:uid="{E99D8499-7691-4D44-A59A-6ADC59BD6054}"/>
    <cellStyle name="Normal 3 41 2 5 5 2 2" xfId="38932" xr:uid="{F48757E7-51F1-443D-B7E6-4DE9E1C8ACFA}"/>
    <cellStyle name="Normal 3 41 2 5 5 3" xfId="31684" xr:uid="{AEC2537A-93F8-4AC6-AFC1-B6553528DF5D}"/>
    <cellStyle name="Normal 3 41 2 5 6" xfId="17252" xr:uid="{EE3A5E56-57E4-4430-9147-3F0F3FC28043}"/>
    <cellStyle name="Normal 3 41 2 5 6 2" xfId="24785" xr:uid="{57CD48BC-A573-4397-823D-FDDED5B6E8EB}"/>
    <cellStyle name="Normal 3 41 2 5 6 2 2" xfId="40146" xr:uid="{CCFE2249-1307-487D-8E0C-50F5341489A8}"/>
    <cellStyle name="Normal 3 41 2 5 6 3" xfId="32898" xr:uid="{E1AE490B-24B1-4C6C-827C-68A68C7FEE20}"/>
    <cellStyle name="Normal 3 41 2 5 7" xfId="14993" xr:uid="{D5E5D66A-7FCF-41F9-8779-F22A24091D7E}"/>
    <cellStyle name="Normal 3 41 2 5 7 2" xfId="22685" xr:uid="{B82B3185-7BDF-410F-9F1F-DA004C02FC63}"/>
    <cellStyle name="Normal 3 41 2 5 7 2 2" xfId="38046" xr:uid="{501CBB77-7959-4B4E-BD31-15DB015E3711}"/>
    <cellStyle name="Normal 3 41 2 5 7 3" xfId="30798" xr:uid="{C1C789FB-1D44-4999-AD26-1B5A44E04AA9}"/>
    <cellStyle name="Normal 3 41 2 5 8" xfId="15395" xr:uid="{E64CCD57-0F48-42AF-9144-EBBFDE65915D}"/>
    <cellStyle name="Normal 3 41 2 5 8 2" xfId="23055" xr:uid="{1842637F-C069-40FF-9106-BF35E36D651C}"/>
    <cellStyle name="Normal 3 41 2 5 8 2 2" xfId="38416" xr:uid="{E69F5726-9610-4D14-A5C7-A951924F9BB6}"/>
    <cellStyle name="Normal 3 41 2 5 8 3" xfId="31168" xr:uid="{76E34E9A-0E07-43AA-B9FC-70B546985280}"/>
    <cellStyle name="Normal 3 41 2 5 9" xfId="22037" xr:uid="{F8788FD8-E196-472C-A697-C9E3FDC37EBD}"/>
    <cellStyle name="Normal 3 41 2 5 9 2" xfId="37398" xr:uid="{5D09CD5C-D338-4690-8011-93E8EECCF588}"/>
    <cellStyle name="Normal 3 41 2 6" xfId="14176" xr:uid="{B147E6AC-1D6F-40B2-AD0F-43C23A426566}"/>
    <cellStyle name="Normal 3 41 2 6 10" xfId="30171" xr:uid="{5520E2C2-9442-4ACF-B711-A59D79D66FE6}"/>
    <cellStyle name="Normal 3 41 2 6 2" xfId="17613" xr:uid="{85186987-9532-4C44-8A71-D162EB407735}"/>
    <cellStyle name="Normal 3 41 2 6 2 2" xfId="25146" xr:uid="{2B83D7EA-089F-4254-A41D-F4713EAADB3B}"/>
    <cellStyle name="Normal 3 41 2 6 2 2 2" xfId="40507" xr:uid="{A589A1CD-C4B2-43C1-9800-7BCCD1DE2F30}"/>
    <cellStyle name="Normal 3 41 2 6 2 3" xfId="33259" xr:uid="{CBC2BABD-D520-4437-878D-C72E5F49D9EF}"/>
    <cellStyle name="Normal 3 41 2 6 3" xfId="18458" xr:uid="{D2C62A1B-2182-472C-BB0A-03EF2D276C3F}"/>
    <cellStyle name="Normal 3 41 2 6 3 2" xfId="25985" xr:uid="{76D72D52-B60F-4E57-A9C5-2BE9B8BB7170}"/>
    <cellStyle name="Normal 3 41 2 6 3 2 2" xfId="41346" xr:uid="{AF33C7EA-3626-4D2E-AFBF-E0926712AA88}"/>
    <cellStyle name="Normal 3 41 2 6 3 3" xfId="34098" xr:uid="{653DF9ED-0B72-4CEB-88C9-D6F00477F4BC}"/>
    <cellStyle name="Normal 3 41 2 6 4" xfId="19309" xr:uid="{FE2DB3C3-B6A9-4001-986B-373B5AEE3D05}"/>
    <cellStyle name="Normal 3 41 2 6 4 2" xfId="26828" xr:uid="{3E66F856-4712-4CCA-833D-2ADD5744C0D2}"/>
    <cellStyle name="Normal 3 41 2 6 4 2 2" xfId="42189" xr:uid="{13529D44-0009-461A-B4B5-5F152C1F496E}"/>
    <cellStyle name="Normal 3 41 2 6 4 3" xfId="34941" xr:uid="{C4B6C23B-57E0-4023-865B-620EC3E2872B}"/>
    <cellStyle name="Normal 3 41 2 6 5" xfId="16423" xr:uid="{70C0C7F9-1BB9-41BC-9CA8-66B6C7E1A3D1}"/>
    <cellStyle name="Normal 3 41 2 6 5 2" xfId="24005" xr:uid="{591EA742-67C2-4EA5-8E07-C5CF879909FC}"/>
    <cellStyle name="Normal 3 41 2 6 5 2 2" xfId="39366" xr:uid="{EAADDADC-71EA-4F5E-86F5-802B601B65E3}"/>
    <cellStyle name="Normal 3 41 2 6 5 3" xfId="32118" xr:uid="{84052C6B-F09C-4B58-913D-954B022D14D9}"/>
    <cellStyle name="Normal 3 41 2 6 6" xfId="20089" xr:uid="{093B4A05-346D-42C8-90DC-37C650FDFAD5}"/>
    <cellStyle name="Normal 3 41 2 6 6 2" xfId="27568" xr:uid="{A71FBCAE-53A0-441C-9492-9D4F92DF7CDB}"/>
    <cellStyle name="Normal 3 41 2 6 6 2 2" xfId="42929" xr:uid="{8C16A59B-324C-4DE1-BBCB-A759BE4BFDBF}"/>
    <cellStyle name="Normal 3 41 2 6 6 3" xfId="35681" xr:uid="{0DD95A65-4D63-406A-A7C9-5F29FC214887}"/>
    <cellStyle name="Normal 3 41 2 6 7" xfId="17040" xr:uid="{DD771A05-B2F2-4265-8941-6B126F789DCF}"/>
    <cellStyle name="Normal 3 41 2 6 7 2" xfId="24582" xr:uid="{DDC8FD19-0F5C-4012-8DA7-E00AA0149C0C}"/>
    <cellStyle name="Normal 3 41 2 6 7 2 2" xfId="39943" xr:uid="{7A6B350B-F3DE-4925-8397-D585F8D245B3}"/>
    <cellStyle name="Normal 3 41 2 6 7 3" xfId="32695" xr:uid="{40921AFB-BABE-4BBA-8587-87D06DDEE121}"/>
    <cellStyle name="Normal 3 41 2 6 8" xfId="15914" xr:uid="{43D65945-D42C-4790-B4D9-7A41968667D8}"/>
    <cellStyle name="Normal 3 41 2 6 8 2" xfId="23535" xr:uid="{1DF7324A-9A96-493A-ACB6-8DCC83CB8FF0}"/>
    <cellStyle name="Normal 3 41 2 6 8 2 2" xfId="38896" xr:uid="{AA2D58DC-01EA-4BEE-8759-9773A0F2B352}"/>
    <cellStyle name="Normal 3 41 2 6 8 3" xfId="31648" xr:uid="{8ED0461F-1360-4CD7-81A6-5B00A6CC7D23}"/>
    <cellStyle name="Normal 3 41 2 6 9" xfId="22059" xr:uid="{60846754-4336-4EDC-8A8A-9919185711F6}"/>
    <cellStyle name="Normal 3 41 2 6 9 2" xfId="37420" xr:uid="{28A36DCB-2B4A-4673-951E-92573E90C178}"/>
    <cellStyle name="Normal 3 41 2 7" xfId="16974" xr:uid="{2EA61B43-9BB8-4724-A179-5D8902BD41CD}"/>
    <cellStyle name="Normal 3 41 2 7 2" xfId="24517" xr:uid="{C6713031-30E5-4A47-BB17-94DA5BFD2A4F}"/>
    <cellStyle name="Normal 3 41 2 7 2 2" xfId="39878" xr:uid="{91955EBA-D143-4652-B111-97EB46464337}"/>
    <cellStyle name="Normal 3 41 2 7 3" xfId="32630" xr:uid="{B83C45BF-4B51-4C69-A442-9E96866A5BB2}"/>
    <cellStyle name="Normal 3 41 2 8" xfId="15201" xr:uid="{C38F86E1-0010-4619-9463-15BCEA2DF387}"/>
    <cellStyle name="Normal 3 41 2 8 2" xfId="22872" xr:uid="{BB2C70A4-6F70-449E-8609-FF0C0AB5AE39}"/>
    <cellStyle name="Normal 3 41 2 8 2 2" xfId="38233" xr:uid="{9DC2B4EC-8C4F-4091-92F9-D95E42B5D08B}"/>
    <cellStyle name="Normal 3 41 2 8 3" xfId="30985" xr:uid="{238F52FD-BF6F-4FC3-99FD-4647ACA4E340}"/>
    <cellStyle name="Normal 3 41 2 9" xfId="18611" xr:uid="{397EA7AE-63E2-409D-874B-AFBAFCB1E9D1}"/>
    <cellStyle name="Normal 3 41 2 9 2" xfId="26137" xr:uid="{6D1076F3-9E8E-47A3-957D-0F8E2FE7B9A0}"/>
    <cellStyle name="Normal 3 41 2 9 2 2" xfId="41498" xr:uid="{3D6368F6-49F3-4CCF-9E30-EC6C68E1A01B}"/>
    <cellStyle name="Normal 3 41 2 9 3" xfId="34250" xr:uid="{3029AC71-E35F-4DDB-8327-858818CB2176}"/>
    <cellStyle name="Normal 3 41 3" xfId="8523" xr:uid="{5D1FB775-2F92-4B74-946C-968F01907A76}"/>
    <cellStyle name="Normal 3 41 3 10" xfId="20476" xr:uid="{6044EA8C-0BD9-44B4-87B0-8F307F297D38}"/>
    <cellStyle name="Normal 3 41 3 10 2" xfId="27909" xr:uid="{E4A61073-58C9-459F-8C0A-BA04B31D4820}"/>
    <cellStyle name="Normal 3 41 3 10 2 2" xfId="43270" xr:uid="{EB060A15-1816-4D34-8715-406ADBEFF35E}"/>
    <cellStyle name="Normal 3 41 3 10 3" xfId="36022" xr:uid="{0E98213B-6C60-4BB6-8E85-BBD8B4E4595D}"/>
    <cellStyle name="Normal 3 41 3 11" xfId="20926" xr:uid="{E106F57B-50E4-417F-A0AD-229FBD1D0EB1}"/>
    <cellStyle name="Normal 3 41 3 11 2" xfId="28299" xr:uid="{7FCFF7DA-52A4-4313-AF96-FDA8A67540DE}"/>
    <cellStyle name="Normal 3 41 3 11 2 2" xfId="43660" xr:uid="{045C62B1-3C87-4A03-850C-9B5875717331}"/>
    <cellStyle name="Normal 3 41 3 11 3" xfId="36412" xr:uid="{33DF4BB5-86D2-4F59-A21A-1E2B6352938D}"/>
    <cellStyle name="Normal 3 41 3 12" xfId="21274" xr:uid="{418F5958-8EB1-41BD-82A1-28E2D4AD70B7}"/>
    <cellStyle name="Normal 3 41 3 12 2" xfId="28594" xr:uid="{D6AE566F-96D8-4EED-B7AB-9437A2D0B16C}"/>
    <cellStyle name="Normal 3 41 3 12 2 2" xfId="43955" xr:uid="{821A3916-A039-4CB3-A8CC-A0CEA3930A87}"/>
    <cellStyle name="Normal 3 41 3 12 3" xfId="36707" xr:uid="{3CBA135C-0AD5-45D9-9094-8404D9BB6CB2}"/>
    <cellStyle name="Normal 3 41 3 13" xfId="21503" xr:uid="{7F177AC0-90BA-4378-9DA3-5AF96DD9FE9D}"/>
    <cellStyle name="Normal 3 41 3 13 2" xfId="28778" xr:uid="{88E84434-265D-4E29-BEC6-E60115373530}"/>
    <cellStyle name="Normal 3 41 3 13 2 2" xfId="44139" xr:uid="{5CBD30BB-FED7-4B76-9569-FA0CF860FC38}"/>
    <cellStyle name="Normal 3 41 3 13 3" xfId="36891" xr:uid="{D65D4D7E-6E9A-4CF8-8843-7491A2BF0D9C}"/>
    <cellStyle name="Normal 3 41 3 14" xfId="21719" xr:uid="{969703F4-B81D-493A-AB36-64BAFEC37E16}"/>
    <cellStyle name="Normal 3 41 3 14 2" xfId="37080" xr:uid="{FFD2A0B0-E67E-43C3-83C6-B921817E637A}"/>
    <cellStyle name="Normal 3 41 3 15" xfId="13533" xr:uid="{65C32771-9D66-4BFB-ACE6-544DBEF84B76}"/>
    <cellStyle name="Normal 3 41 3 15 2" xfId="29831" xr:uid="{55810222-F7F9-4AF7-9D8F-672E888FAB1F}"/>
    <cellStyle name="Normal 3 41 3 16" xfId="29090" xr:uid="{59773593-C531-46C5-886A-F350C3809DB7}"/>
    <cellStyle name="Normal 3 41 3 17" xfId="12731" xr:uid="{E7A106CD-CC9D-4CCD-B567-EED2947A2CCF}"/>
    <cellStyle name="Normal 3 41 3 2" xfId="12299" xr:uid="{DADA8B86-4013-44D0-9BA5-B8B978481791}"/>
    <cellStyle name="Normal 3 41 3 2 10" xfId="14469" xr:uid="{2877B61B-DD67-4C95-A2B5-C7C9A402B430}"/>
    <cellStyle name="Normal 3 41 3 2 10 2" xfId="30375" xr:uid="{7FFCD77E-DB62-45AA-A992-AEE0B7CEA5CB}"/>
    <cellStyle name="Normal 3 41 3 2 11" xfId="29520" xr:uid="{8AADFAC6-A1E3-485F-8574-351870574093}"/>
    <cellStyle name="Normal 3 41 3 2 12" xfId="13163" xr:uid="{BACBCAFD-1DE8-4A6E-9163-A3BEB691B02B}"/>
    <cellStyle name="Normal 3 41 3 2 2" xfId="17877" xr:uid="{4795CBCF-DE27-40BF-8241-38F14BD4823D}"/>
    <cellStyle name="Normal 3 41 3 2 2 2" xfId="25406" xr:uid="{C5BF0B49-5C22-4753-8011-672F2663A4AF}"/>
    <cellStyle name="Normal 3 41 3 2 2 2 2" xfId="40767" xr:uid="{53E27390-D766-445A-AFC9-F11BF5C9CBD1}"/>
    <cellStyle name="Normal 3 41 3 2 2 3" xfId="33519" xr:uid="{1040B3A5-955D-42A6-886C-4CE3AA2D431D}"/>
    <cellStyle name="Normal 3 41 3 2 3" xfId="18722" xr:uid="{D3835B35-99AB-48AC-833F-1FF2CAA878ED}"/>
    <cellStyle name="Normal 3 41 3 2 3 2" xfId="26248" xr:uid="{35F742D6-6C05-4A0F-BE0E-21E77CBB77D0}"/>
    <cellStyle name="Normal 3 41 3 2 3 2 2" xfId="41609" xr:uid="{DB7875FF-C342-43FA-AC22-1954DEF77529}"/>
    <cellStyle name="Normal 3 41 3 2 3 3" xfId="34361" xr:uid="{B4CA6AAE-60B1-451B-ABD2-439F45559C82}"/>
    <cellStyle name="Normal 3 41 3 2 4" xfId="19567" xr:uid="{BA6FC8E3-AC77-486F-8121-FA51F1DE195E}"/>
    <cellStyle name="Normal 3 41 3 2 4 2" xfId="27084" xr:uid="{BF59AEE1-3690-4EF5-B112-7FFEF1145D8E}"/>
    <cellStyle name="Normal 3 41 3 2 4 2 2" xfId="42445" xr:uid="{805F6E2F-78DD-458D-BA41-57FDCFE3E46F}"/>
    <cellStyle name="Normal 3 41 3 2 4 3" xfId="35197" xr:uid="{3A742332-95F7-4168-BADC-C0DC949EAAE7}"/>
    <cellStyle name="Normal 3 41 3 2 5" xfId="17115" xr:uid="{A5294D6C-816D-4E45-9396-3E3DBBEBDC7E}"/>
    <cellStyle name="Normal 3 41 3 2 5 2" xfId="24654" xr:uid="{8C07BA75-CE28-4EC3-B1AD-63089D07D204}"/>
    <cellStyle name="Normal 3 41 3 2 5 2 2" xfId="40015" xr:uid="{65223B94-5C80-45CE-A191-1ABEC9F4A465}"/>
    <cellStyle name="Normal 3 41 3 2 5 3" xfId="32767" xr:uid="{6FCA9C64-E77B-4E3F-BA71-A7F6E4BA384D}"/>
    <cellStyle name="Normal 3 41 3 2 6" xfId="15655" xr:uid="{BA604D57-2984-481F-8AF4-95A84DB75260}"/>
    <cellStyle name="Normal 3 41 3 2 6 2" xfId="23296" xr:uid="{2EAC7B59-A196-4AC6-A2AE-AE8C055204B3}"/>
    <cellStyle name="Normal 3 41 3 2 6 2 2" xfId="38657" xr:uid="{854BDCB7-D18A-4E14-89FE-5245EC61C243}"/>
    <cellStyle name="Normal 3 41 3 2 6 3" xfId="31409" xr:uid="{F559A18D-B917-4EE8-BF16-5708B793BA89}"/>
    <cellStyle name="Normal 3 41 3 2 7" xfId="15692" xr:uid="{A3933CE4-7B5B-46F9-989B-6C52D283EC16}"/>
    <cellStyle name="Normal 3 41 3 2 7 2" xfId="23332" xr:uid="{891E1BE0-7815-4DBE-B5A3-E322D13DAF45}"/>
    <cellStyle name="Normal 3 41 3 2 7 2 2" xfId="38693" xr:uid="{63F60A74-6E03-44E5-9F8D-2D74E486CD8C}"/>
    <cellStyle name="Normal 3 41 3 2 7 3" xfId="31445" xr:uid="{D07047C5-4871-492F-96BE-8371A4F43AEC}"/>
    <cellStyle name="Normal 3 41 3 2 8" xfId="20750" xr:uid="{1F3307DF-D52D-4997-98D5-D2A3133FED01}"/>
    <cellStyle name="Normal 3 41 3 2 8 2" xfId="28148" xr:uid="{163D1C4F-1F40-4562-B5F7-C260700F4719}"/>
    <cellStyle name="Normal 3 41 3 2 8 2 2" xfId="43509" xr:uid="{9019DF95-62E8-4573-8B75-45B2147BAE25}"/>
    <cellStyle name="Normal 3 41 3 2 8 3" xfId="36261" xr:uid="{3886F11D-DB8F-4FFF-BCB3-94C24ABCA7E4}"/>
    <cellStyle name="Normal 3 41 3 2 9" xfId="22263" xr:uid="{FBB1B6FC-19C5-4E95-B538-E4B50B618589}"/>
    <cellStyle name="Normal 3 41 3 2 9 2" xfId="37624" xr:uid="{9B72505F-6A98-40C3-8D86-0C861D0DC1B1}"/>
    <cellStyle name="Normal 3 41 3 3" xfId="14208" xr:uid="{D73EC7F0-12C3-4AE3-A514-16BF1BC1A61D}"/>
    <cellStyle name="Normal 3 41 3 3 10" xfId="30194" xr:uid="{A97AE557-4364-468F-B870-F329A5B4AB3D}"/>
    <cellStyle name="Normal 3 41 3 3 2" xfId="17640" xr:uid="{E68B9477-52C6-47E5-96A1-9811DC5E45C7}"/>
    <cellStyle name="Normal 3 41 3 3 2 2" xfId="25173" xr:uid="{A1F6489B-C2BC-4683-84D9-28662BBD7FC9}"/>
    <cellStyle name="Normal 3 41 3 3 2 2 2" xfId="40534" xr:uid="{6199A5FB-5FC2-494A-8A3F-61F2872E1EA1}"/>
    <cellStyle name="Normal 3 41 3 3 2 3" xfId="33286" xr:uid="{DB67BC66-F57E-42CE-9039-06DDF380D3BA}"/>
    <cellStyle name="Normal 3 41 3 3 3" xfId="18487" xr:uid="{657CC673-DD38-40AE-B0AC-F18A96281D50}"/>
    <cellStyle name="Normal 3 41 3 3 3 2" xfId="26014" xr:uid="{B13223F6-319C-4A24-AB8C-0A42E93C9391}"/>
    <cellStyle name="Normal 3 41 3 3 3 2 2" xfId="41375" xr:uid="{CCAE8473-40A1-4FE5-BEDB-065F608FEAFF}"/>
    <cellStyle name="Normal 3 41 3 3 3 3" xfId="34127" xr:uid="{0699BA85-9DE1-4ADF-8FF2-522015FC8506}"/>
    <cellStyle name="Normal 3 41 3 3 4" xfId="19334" xr:uid="{9BDC3055-C68A-4006-85D1-464950995BFF}"/>
    <cellStyle name="Normal 3 41 3 3 4 2" xfId="26853" xr:uid="{10382661-3A5F-4E99-8D22-BD738DF077D7}"/>
    <cellStyle name="Normal 3 41 3 3 4 2 2" xfId="42214" xr:uid="{6F836394-3E78-4EC3-A441-EF9A3E6963B3}"/>
    <cellStyle name="Normal 3 41 3 3 4 3" xfId="34966" xr:uid="{BE73F8D0-DEA4-47F7-809E-D542681E9623}"/>
    <cellStyle name="Normal 3 41 3 3 5" xfId="16478" xr:uid="{820BEE72-9D7C-4249-815E-D974FFB8C65F}"/>
    <cellStyle name="Normal 3 41 3 3 5 2" xfId="24055" xr:uid="{43EC97F0-B9EE-4F89-BB13-69ACFE4CE5EB}"/>
    <cellStyle name="Normal 3 41 3 3 5 2 2" xfId="39416" xr:uid="{11A838E5-6351-413B-A53F-4B43DAF76A51}"/>
    <cellStyle name="Normal 3 41 3 3 5 3" xfId="32168" xr:uid="{52DB81FF-B645-4154-8776-D06651692319}"/>
    <cellStyle name="Normal 3 41 3 3 6" xfId="16160" xr:uid="{77FD986A-D1AA-4198-8DEE-7FE27DAE4793}"/>
    <cellStyle name="Normal 3 41 3 3 6 2" xfId="23761" xr:uid="{A83DB0CE-AB5E-443A-9E70-1F580EBA77A9}"/>
    <cellStyle name="Normal 3 41 3 3 6 2 2" xfId="39122" xr:uid="{29F1793B-4830-41E5-8D16-3FCA17F38341}"/>
    <cellStyle name="Normal 3 41 3 3 6 3" xfId="31874" xr:uid="{07663635-352B-40E5-8FE1-0D18A8D6943E}"/>
    <cellStyle name="Normal 3 41 3 3 7" xfId="15947" xr:uid="{5DDA71DB-0CAA-41A0-8292-47E12E3EAFF6}"/>
    <cellStyle name="Normal 3 41 3 3 7 2" xfId="23567" xr:uid="{9C0C5D3C-2476-4147-ADD1-12DC8E612954}"/>
    <cellStyle name="Normal 3 41 3 3 7 2 2" xfId="38928" xr:uid="{783BCFEE-BBE7-4F52-99CB-048CBCE41256}"/>
    <cellStyle name="Normal 3 41 3 3 7 3" xfId="31680" xr:uid="{8DB26EF6-CEC5-4CF2-B11A-CB641FA28DA0}"/>
    <cellStyle name="Normal 3 41 3 3 8" xfId="16016" xr:uid="{4BADB42D-E9BC-4BA2-A60A-140294BC1CFC}"/>
    <cellStyle name="Normal 3 41 3 3 8 2" xfId="23630" xr:uid="{238E283A-059D-4049-BAF6-2BD6442F9670}"/>
    <cellStyle name="Normal 3 41 3 3 8 2 2" xfId="38991" xr:uid="{F8DE99A3-498E-4E5D-813A-2D1E626D8278}"/>
    <cellStyle name="Normal 3 41 3 3 8 3" xfId="31743" xr:uid="{A66F820F-908F-450B-9C2B-796AC1F50F47}"/>
    <cellStyle name="Normal 3 41 3 3 9" xfId="22082" xr:uid="{1B98D629-3B57-4F16-9595-E34FA739B60E}"/>
    <cellStyle name="Normal 3 41 3 3 9 2" xfId="37443" xr:uid="{5E313F6B-97C5-40C3-8023-9217F1899281}"/>
    <cellStyle name="Normal 3 41 3 4" xfId="14214" xr:uid="{57E8FE23-4346-4D87-98A6-72D3E200C3B4}"/>
    <cellStyle name="Normal 3 41 3 4 10" xfId="30199" xr:uid="{BB017A2D-F752-48FF-A60A-FDC22793D251}"/>
    <cellStyle name="Normal 3 41 3 4 2" xfId="17646" xr:uid="{9900D504-F236-43F3-9937-149A777B1D70}"/>
    <cellStyle name="Normal 3 41 3 4 2 2" xfId="25179" xr:uid="{6294FCAD-13CA-45BA-B638-F70E2F4980C0}"/>
    <cellStyle name="Normal 3 41 3 4 2 2 2" xfId="40540" xr:uid="{93177C45-923D-444D-9D6F-1E5363704A9B}"/>
    <cellStyle name="Normal 3 41 3 4 2 3" xfId="33292" xr:uid="{347A3561-7E0E-430F-BD18-3EADD40D9A81}"/>
    <cellStyle name="Normal 3 41 3 4 3" xfId="18492" xr:uid="{2EC6B786-A671-485B-BCF6-F3C8FDFE18E4}"/>
    <cellStyle name="Normal 3 41 3 4 3 2" xfId="26019" xr:uid="{87891A3B-596F-442B-BFBF-7817D652264D}"/>
    <cellStyle name="Normal 3 41 3 4 3 2 2" xfId="41380" xr:uid="{5C91FF7E-C4F9-427B-AD50-09420EEEAF4A}"/>
    <cellStyle name="Normal 3 41 3 4 3 3" xfId="34132" xr:uid="{8E0DAD38-700B-44EF-8C5B-73C34BCBC7DD}"/>
    <cellStyle name="Normal 3 41 3 4 4" xfId="19339" xr:uid="{7500540D-6AF7-4069-80AD-55444F0C9DF8}"/>
    <cellStyle name="Normal 3 41 3 4 4 2" xfId="26858" xr:uid="{5A2743EF-EABF-4395-A575-DE35D33F823E}"/>
    <cellStyle name="Normal 3 41 3 4 4 2 2" xfId="42219" xr:uid="{5B3DB394-E9FD-4215-B3AB-93E57D7B3796}"/>
    <cellStyle name="Normal 3 41 3 4 4 3" xfId="34971" xr:uid="{91488EDF-8622-4FD3-A008-D0BFF91B2D0B}"/>
    <cellStyle name="Normal 3 41 3 4 5" xfId="16599" xr:uid="{1B1153ED-9CC0-460D-9945-42468A7F0B63}"/>
    <cellStyle name="Normal 3 41 3 4 5 2" xfId="24165" xr:uid="{DA037F2C-0D74-40A8-84D0-7E846A69C246}"/>
    <cellStyle name="Normal 3 41 3 4 5 2 2" xfId="39526" xr:uid="{DAD1BD78-F7CF-4FFE-A5D6-AB3A07E3F7DA}"/>
    <cellStyle name="Normal 3 41 3 4 5 3" xfId="32278" xr:uid="{A0A630F7-CAEC-45AD-8236-2EDBEB15DFBA}"/>
    <cellStyle name="Normal 3 41 3 4 6" xfId="15993" xr:uid="{62AA0A5B-58BB-41AD-8A8A-11433749245B}"/>
    <cellStyle name="Normal 3 41 3 4 6 2" xfId="23608" xr:uid="{62E89D1E-297E-4C6B-89D9-691182BF01EA}"/>
    <cellStyle name="Normal 3 41 3 4 6 2 2" xfId="38969" xr:uid="{5AF284C6-1A3E-4070-83D7-6B5DD6C4F55B}"/>
    <cellStyle name="Normal 3 41 3 4 6 3" xfId="31721" xr:uid="{23DC26E3-0362-4C55-8D90-E4BD82AFF3DE}"/>
    <cellStyle name="Normal 3 41 3 4 7" xfId="14868" xr:uid="{D7411E70-216B-409C-B905-CCA8219FE545}"/>
    <cellStyle name="Normal 3 41 3 4 7 2" xfId="22564" xr:uid="{63D92AAB-D122-45D5-8D2B-6D45658B6C84}"/>
    <cellStyle name="Normal 3 41 3 4 7 2 2" xfId="37925" xr:uid="{84C38FC9-9B28-4B1A-88DE-E47176FAA90C}"/>
    <cellStyle name="Normal 3 41 3 4 7 3" xfId="30677" xr:uid="{C115B16E-C44C-413F-9E32-E3F355C1BA2D}"/>
    <cellStyle name="Normal 3 41 3 4 8" xfId="16137" xr:uid="{EB47EFAB-06C3-4056-92B2-2DC96A14FA7E}"/>
    <cellStyle name="Normal 3 41 3 4 8 2" xfId="23738" xr:uid="{06028839-0040-4A27-9A5D-030AB326455F}"/>
    <cellStyle name="Normal 3 41 3 4 8 2 2" xfId="39099" xr:uid="{2186A151-DC43-43E1-9B73-121FF79A9053}"/>
    <cellStyle name="Normal 3 41 3 4 8 3" xfId="31851" xr:uid="{627D0211-E260-4AF6-87FE-4373DAAB0A0B}"/>
    <cellStyle name="Normal 3 41 3 4 9" xfId="22087" xr:uid="{06504F01-55E5-47EC-B552-358D9F2BDBF7}"/>
    <cellStyle name="Normal 3 41 3 4 9 2" xfId="37448" xr:uid="{11E17AEE-C205-4EFF-BD16-332EBADB7993}"/>
    <cellStyle name="Normal 3 41 3 5" xfId="14078" xr:uid="{4707DBAA-B041-4992-BE33-64301347DC46}"/>
    <cellStyle name="Normal 3 41 3 5 10" xfId="30105" xr:uid="{0289301A-8133-456C-A5F7-2303D9F2D4AE}"/>
    <cellStyle name="Normal 3 41 3 5 2" xfId="17527" xr:uid="{3E1D1F24-F614-4CBB-9F99-46C38EA05CCA}"/>
    <cellStyle name="Normal 3 41 3 5 2 2" xfId="25060" xr:uid="{0487238E-F803-4E4B-99BF-BA08B6D028A4}"/>
    <cellStyle name="Normal 3 41 3 5 2 2 2" xfId="40421" xr:uid="{26A0EF90-A8BE-4F0D-84B3-704D264AB29A}"/>
    <cellStyle name="Normal 3 41 3 5 2 3" xfId="33173" xr:uid="{3FB81ADA-7F40-4638-B097-A8AC9F24E088}"/>
    <cellStyle name="Normal 3 41 3 5 3" xfId="18378" xr:uid="{52F3802A-A51C-44B2-96A4-ECC7AF5D1F1C}"/>
    <cellStyle name="Normal 3 41 3 5 3 2" xfId="25905" xr:uid="{0462F5B5-5887-47A3-9CE7-EADB06EA9693}"/>
    <cellStyle name="Normal 3 41 3 5 3 2 2" xfId="41266" xr:uid="{7F197115-61E3-4CB8-AB1A-4C8BDE64D77F}"/>
    <cellStyle name="Normal 3 41 3 5 3 3" xfId="34018" xr:uid="{C7A824FE-E296-4ED7-9A2F-5ACC6B4C15F6}"/>
    <cellStyle name="Normal 3 41 3 5 4" xfId="19226" xr:uid="{844CDE1C-38BD-4CF8-B0E6-5F8B1736F6E4}"/>
    <cellStyle name="Normal 3 41 3 5 4 2" xfId="26747" xr:uid="{88866D97-1211-4D52-8FED-CE95C1F48298}"/>
    <cellStyle name="Normal 3 41 3 5 4 2 2" xfId="42108" xr:uid="{65057A10-B33F-4F58-B0C4-AF55C7F91F42}"/>
    <cellStyle name="Normal 3 41 3 5 4 3" xfId="34860" xr:uid="{1B26495C-DF08-428C-BDD6-19B397E948FE}"/>
    <cellStyle name="Normal 3 41 3 5 5" xfId="15770" xr:uid="{C146E857-1EB9-429A-BCCF-FF8F8BBCCD92}"/>
    <cellStyle name="Normal 3 41 3 5 5 2" xfId="23404" xr:uid="{0F2B78B0-5938-4C5C-A82B-A6055B54121A}"/>
    <cellStyle name="Normal 3 41 3 5 5 2 2" xfId="38765" xr:uid="{72905D8E-B259-4E96-BD25-4F8265B38E92}"/>
    <cellStyle name="Normal 3 41 3 5 5 3" xfId="31517" xr:uid="{43D3043A-2A7C-4729-904C-9D95F0B31A42}"/>
    <cellStyle name="Normal 3 41 3 5 6" xfId="16275" xr:uid="{4D235BF4-8B96-4B86-AB4C-2AF5FEEFAC56}"/>
    <cellStyle name="Normal 3 41 3 5 6 2" xfId="23867" xr:uid="{ED433B4E-DF20-4213-AF50-FC3C6CAC85BD}"/>
    <cellStyle name="Normal 3 41 3 5 6 2 2" xfId="39228" xr:uid="{760EA4EE-0732-4355-94B7-3184C43BB23E}"/>
    <cellStyle name="Normal 3 41 3 5 6 3" xfId="31980" xr:uid="{14364F73-475C-416D-AB94-3AA1D3EBBB72}"/>
    <cellStyle name="Normal 3 41 3 5 7" xfId="16872" xr:uid="{9DD26DBD-C64E-4248-9C6B-AC661101E0F1}"/>
    <cellStyle name="Normal 3 41 3 5 7 2" xfId="24423" xr:uid="{A1B1DA67-99E8-42A9-B874-6FD8F944DC2A}"/>
    <cellStyle name="Normal 3 41 3 5 7 2 2" xfId="39784" xr:uid="{C4A55EE9-0599-46CC-9B07-DABD832981F1}"/>
    <cellStyle name="Normal 3 41 3 5 7 3" xfId="32536" xr:uid="{3406EA66-0E4F-4D9F-A3D0-2468E5B1A197}"/>
    <cellStyle name="Normal 3 41 3 5 8" xfId="15757" xr:uid="{0312C894-CD54-43A4-91D7-99DC348C7C6F}"/>
    <cellStyle name="Normal 3 41 3 5 8 2" xfId="23391" xr:uid="{68CC7A3C-09FD-4AE9-970A-7D2A218CE665}"/>
    <cellStyle name="Normal 3 41 3 5 8 2 2" xfId="38752" xr:uid="{A81B4A87-A91B-4B69-9A1F-679E8C33B5AD}"/>
    <cellStyle name="Normal 3 41 3 5 8 3" xfId="31504" xr:uid="{58A1FCBE-0031-45E4-8E44-413538B4322B}"/>
    <cellStyle name="Normal 3 41 3 5 9" xfId="21993" xr:uid="{7DAD177F-0E00-485A-9BE9-F507BB6EA29D}"/>
    <cellStyle name="Normal 3 41 3 5 9 2" xfId="37354" xr:uid="{28F75B71-1DDE-4B88-93E3-7505062DB61D}"/>
    <cellStyle name="Normal 3 41 3 6" xfId="14185" xr:uid="{56FE8E21-A0C6-452F-8DBE-F0BF35879C4D}"/>
    <cellStyle name="Normal 3 41 3 6 10" xfId="30178" xr:uid="{5A70E717-9494-4FE7-9ABD-43668C8E64C8}"/>
    <cellStyle name="Normal 3 41 3 6 2" xfId="17621" xr:uid="{22315BF0-2BEC-42DF-862B-13C5896A3D16}"/>
    <cellStyle name="Normal 3 41 3 6 2 2" xfId="25154" xr:uid="{4440DCD7-A0FB-41F8-86A0-955E81F54139}"/>
    <cellStyle name="Normal 3 41 3 6 2 2 2" xfId="40515" xr:uid="{FAFC0B7C-53C1-4EBE-94D7-7B312B0F6CAC}"/>
    <cellStyle name="Normal 3 41 3 6 2 3" xfId="33267" xr:uid="{73EDE1E8-7B90-4C9E-B537-72B2C3056580}"/>
    <cellStyle name="Normal 3 41 3 6 3" xfId="18466" xr:uid="{C23CAA33-8EDE-4D62-A2D2-B416C7E573D1}"/>
    <cellStyle name="Normal 3 41 3 6 3 2" xfId="25993" xr:uid="{05D1759E-88B3-4084-B2E1-C08C09FDB2B1}"/>
    <cellStyle name="Normal 3 41 3 6 3 2 2" xfId="41354" xr:uid="{8B3FBEFB-17EF-426A-860C-313631E06EB2}"/>
    <cellStyle name="Normal 3 41 3 6 3 3" xfId="34106" xr:uid="{13EDD9DA-0F24-4935-90FD-4E8011F315CE}"/>
    <cellStyle name="Normal 3 41 3 6 4" xfId="19316" xr:uid="{5B39CAC4-E3C6-4DA4-9E8A-74477B7CAC0E}"/>
    <cellStyle name="Normal 3 41 3 6 4 2" xfId="26835" xr:uid="{7E4879AC-10B1-4B58-AC4C-9A3FF1173651}"/>
    <cellStyle name="Normal 3 41 3 6 4 2 2" xfId="42196" xr:uid="{2E820E1A-B2E2-4966-963A-18BE99A269B3}"/>
    <cellStyle name="Normal 3 41 3 6 4 3" xfId="34948" xr:uid="{3DC9416F-27E3-4D07-BC1D-CF887C2AB0C7}"/>
    <cellStyle name="Normal 3 41 3 6 5" xfId="15256" xr:uid="{62981D7B-70CE-4D73-947F-C7DF8C9747BB}"/>
    <cellStyle name="Normal 3 41 3 6 5 2" xfId="22923" xr:uid="{C72B69B5-ABF7-4BCD-911B-64F91FFBAC20}"/>
    <cellStyle name="Normal 3 41 3 6 5 2 2" xfId="38284" xr:uid="{A8852B64-FE54-44B6-997A-47BB16A6A40B}"/>
    <cellStyle name="Normal 3 41 3 6 5 3" xfId="31036" xr:uid="{09428D4D-1099-4F4F-B5AD-8F26D738C35D}"/>
    <cellStyle name="Normal 3 41 3 6 6" xfId="20121" xr:uid="{CD039A74-5830-4F27-9682-0507ADC7898F}"/>
    <cellStyle name="Normal 3 41 3 6 6 2" xfId="27597" xr:uid="{9698FFFB-0DFB-4970-B929-69FC0F142C70}"/>
    <cellStyle name="Normal 3 41 3 6 6 2 2" xfId="42958" xr:uid="{9B0B8D48-8C64-49F9-88E2-D4786ADE92E7}"/>
    <cellStyle name="Normal 3 41 3 6 6 3" xfId="35710" xr:uid="{14A1BE45-5E82-4FC9-A132-F00C30B262C5}"/>
    <cellStyle name="Normal 3 41 3 6 7" xfId="20587" xr:uid="{728A8B7E-0BE4-43EA-83DC-B9ED272270A5}"/>
    <cellStyle name="Normal 3 41 3 6 7 2" xfId="28006" xr:uid="{9A542693-5D69-4649-BCF4-5DE0C297E362}"/>
    <cellStyle name="Normal 3 41 3 6 7 2 2" xfId="43367" xr:uid="{3FC7B75A-2587-4580-8E44-A6EC8FA9FFAE}"/>
    <cellStyle name="Normal 3 41 3 6 7 3" xfId="36119" xr:uid="{A3333C4C-1070-40C2-8F0E-696B3CEDED3B}"/>
    <cellStyle name="Normal 3 41 3 6 8" xfId="21016" xr:uid="{380BF3B1-F318-492F-A8AE-9B5FD35E1AD1}"/>
    <cellStyle name="Normal 3 41 3 6 8 2" xfId="28376" xr:uid="{75D25374-EA37-417B-AEFF-3F34378FB912}"/>
    <cellStyle name="Normal 3 41 3 6 8 2 2" xfId="43737" xr:uid="{D04FC904-CA08-48AC-9524-5467A4C014AC}"/>
    <cellStyle name="Normal 3 41 3 6 8 3" xfId="36489" xr:uid="{62862A4F-9A74-414D-933F-5FD3DBFB3162}"/>
    <cellStyle name="Normal 3 41 3 6 9" xfId="22066" xr:uid="{9C7BF893-B1F1-46CC-A711-55FD9CADBDDB}"/>
    <cellStyle name="Normal 3 41 3 6 9 2" xfId="37427" xr:uid="{0F361FE7-6502-40AE-8C6E-AD7DADFB5EBE}"/>
    <cellStyle name="Normal 3 41 3 7" xfId="16995" xr:uid="{3D2501B5-CB0B-403B-87CA-3353AA9403C7}"/>
    <cellStyle name="Normal 3 41 3 7 2" xfId="24538" xr:uid="{CAD0F9DB-2979-4999-94B1-95376AFD1CB9}"/>
    <cellStyle name="Normal 3 41 3 7 2 2" xfId="39899" xr:uid="{031ED01C-08C4-4F20-9A0E-724745AF59DA}"/>
    <cellStyle name="Normal 3 41 3 7 3" xfId="32651" xr:uid="{94AEF257-5642-4C4D-9A9C-E629ECB7206E}"/>
    <cellStyle name="Normal 3 41 3 8" xfId="14870" xr:uid="{300F5087-2FB4-4D3E-B9EF-A666AD91E2C9}"/>
    <cellStyle name="Normal 3 41 3 8 2" xfId="22566" xr:uid="{4D26DC21-7FCF-480C-9F56-3DBD3750FE25}"/>
    <cellStyle name="Normal 3 41 3 8 2 2" xfId="37927" xr:uid="{41FFCE92-CCA7-4DAE-86FA-16D3C2803A14}"/>
    <cellStyle name="Normal 3 41 3 8 3" xfId="30679" xr:uid="{9FCAC03D-0274-4D5A-827D-F4270F7C00C6}"/>
    <cellStyle name="Normal 3 41 3 9" xfId="16059" xr:uid="{62869C5C-C3A5-4CD1-AB74-128F8EA98ACD}"/>
    <cellStyle name="Normal 3 41 3 9 2" xfId="23666" xr:uid="{017813C2-8E29-4FAD-B516-9D3B1F1BF411}"/>
    <cellStyle name="Normal 3 41 3 9 2 2" xfId="39027" xr:uid="{E76B697D-4F15-4743-89D4-F7C3D8A8AD1F}"/>
    <cellStyle name="Normal 3 41 3 9 3" xfId="31779" xr:uid="{B84AEF8A-2CE3-420F-9353-B6D6D59D60A2}"/>
    <cellStyle name="Normal 3 41 4" xfId="10280" xr:uid="{699F663D-D95C-4CF5-BABB-A863BB51C689}"/>
    <cellStyle name="Normal 3 41 4 10" xfId="13813" xr:uid="{6544CED7-0D75-4089-9CB3-947ACDD09C01}"/>
    <cellStyle name="Normal 3 41 4 10 2" xfId="29930" xr:uid="{9B146E81-A7A0-4FC4-9DEB-193B1C26A96F}"/>
    <cellStyle name="Normal 3 41 4 2" xfId="17291" xr:uid="{4D4329FE-8532-4FCB-B26F-3BFE7D0676AA}"/>
    <cellStyle name="Normal 3 41 4 2 2" xfId="24824" xr:uid="{724DB0D0-6E42-4070-B179-FE2A00F5BF52}"/>
    <cellStyle name="Normal 3 41 4 2 2 2" xfId="40185" xr:uid="{643410E6-DBB4-4D11-9611-FA80A95B29FB}"/>
    <cellStyle name="Normal 3 41 4 2 3" xfId="32937" xr:uid="{92A0D2D6-020F-4440-AA35-A27C7247CD4C}"/>
    <cellStyle name="Normal 3 41 4 3" xfId="18155" xr:uid="{04D43CF0-57E8-4E1A-82C2-98FC0D8A3FEA}"/>
    <cellStyle name="Normal 3 41 4 3 2" xfId="25684" xr:uid="{F3E418DF-3529-41F0-898E-E7E56DA41720}"/>
    <cellStyle name="Normal 3 41 4 3 2 2" xfId="41045" xr:uid="{3312E537-9F11-478A-8C78-5D786ABBD15E}"/>
    <cellStyle name="Normal 3 41 4 3 3" xfId="33797" xr:uid="{66D41ACD-B64F-4A67-B114-125465FDFC31}"/>
    <cellStyle name="Normal 3 41 4 4" xfId="19002" xr:uid="{E11259F1-FE6F-492E-93AF-79746B959251}"/>
    <cellStyle name="Normal 3 41 4 4 2" xfId="26528" xr:uid="{FD3A11CE-A12E-4151-B98F-BFC9D49FE44A}"/>
    <cellStyle name="Normal 3 41 4 4 2 2" xfId="41889" xr:uid="{88E6A540-9747-495D-B933-9DF034ED7810}"/>
    <cellStyle name="Normal 3 41 4 4 3" xfId="34641" xr:uid="{3A95ADEE-5B8E-42A3-8B7E-3D3DA9CE7C43}"/>
    <cellStyle name="Normal 3 41 4 5" xfId="20654" xr:uid="{32426C1C-8D13-4980-B4AF-F3B3AF650F96}"/>
    <cellStyle name="Normal 3 41 4 5 2" xfId="28062" xr:uid="{BD73E42F-41F3-4BC1-9A59-2CF77725DBA1}"/>
    <cellStyle name="Normal 3 41 4 5 2 2" xfId="43423" xr:uid="{1CB2C9D4-B912-42B3-B4D8-D3506020D03B}"/>
    <cellStyle name="Normal 3 41 4 5 3" xfId="36175" xr:uid="{639A88E2-6943-491A-B377-2C2BF30AA533}"/>
    <cellStyle name="Normal 3 41 4 6" xfId="21072" xr:uid="{DA94EB47-D42D-4FFE-9C48-4B422E965CC9}"/>
    <cellStyle name="Normal 3 41 4 6 2" xfId="28421" xr:uid="{FAF27C48-DCEE-47B9-8706-A025F7EEDCE7}"/>
    <cellStyle name="Normal 3 41 4 6 2 2" xfId="43782" xr:uid="{B5E0CE06-1852-4D5A-A64E-5E574FDC9F2B}"/>
    <cellStyle name="Normal 3 41 4 6 3" xfId="36534" xr:uid="{3F71EACE-3E8C-4968-9694-283C9C2BE5E8}"/>
    <cellStyle name="Normal 3 41 4 7" xfId="21381" xr:uid="{C7D4DB75-E31B-439B-87DA-65B63F3B5460}"/>
    <cellStyle name="Normal 3 41 4 7 2" xfId="28677" xr:uid="{1B776644-3B84-49A9-905E-060A474B6534}"/>
    <cellStyle name="Normal 3 41 4 7 2 2" xfId="44038" xr:uid="{DF20B13F-AB2D-4040-9586-8DC594717EC8}"/>
    <cellStyle name="Normal 3 41 4 7 3" xfId="36790" xr:uid="{2239A234-8557-4B3C-B888-F76B24D6E834}"/>
    <cellStyle name="Normal 3 41 4 8" xfId="21562" xr:uid="{3DD7ADB5-F665-451A-802B-E6AD73FE83A6}"/>
    <cellStyle name="Normal 3 41 4 8 2" xfId="28819" xr:uid="{5718E13F-6ED5-429C-91AE-80ABF2DD4794}"/>
    <cellStyle name="Normal 3 41 4 8 2 2" xfId="44180" xr:uid="{B4CA6CC2-9847-460F-B74C-7A163BFA6D12}"/>
    <cellStyle name="Normal 3 41 4 8 3" xfId="36932" xr:uid="{9CADD5E9-F43F-494B-BE79-DC769E186CC6}"/>
    <cellStyle name="Normal 3 41 4 9" xfId="21818" xr:uid="{148FC138-8825-4193-96DC-9FF03D455E55}"/>
    <cellStyle name="Normal 3 41 4 9 2" xfId="37179" xr:uid="{BE2F57C2-CCF3-4404-ABDD-DE3CDEE12EEB}"/>
    <cellStyle name="Normal 3 41 5" xfId="10338" xr:uid="{1613C542-ADFD-4F30-950C-E0822F85C92E}"/>
    <cellStyle name="Normal 3 41 5 10" xfId="14249" xr:uid="{05B11C02-7E68-4DFC-A915-78ADE6DF3F6C}"/>
    <cellStyle name="Normal 3 41 5 10 2" xfId="30218" xr:uid="{71123928-DF1B-4A1A-9E2A-209B65E0D07E}"/>
    <cellStyle name="Normal 3 41 5 2" xfId="17679" xr:uid="{A0C6BE61-16AB-4B50-968E-D409C7841589}"/>
    <cellStyle name="Normal 3 41 5 2 2" xfId="25211" xr:uid="{C0723F7E-3B4E-4AFE-A5F7-B9EFD6842D1D}"/>
    <cellStyle name="Normal 3 41 5 2 2 2" xfId="40572" xr:uid="{6ED6DE2E-43FB-437D-81E0-F5F7E09C3DE5}"/>
    <cellStyle name="Normal 3 41 5 2 3" xfId="33324" xr:uid="{DAFFBADC-D95E-4CCA-BA94-28F9BB0C24E0}"/>
    <cellStyle name="Normal 3 41 5 3" xfId="18526" xr:uid="{0191A1D2-B620-4CD8-AE88-DD692ACAF60D}"/>
    <cellStyle name="Normal 3 41 5 3 2" xfId="26053" xr:uid="{5C941E22-BBCC-4F11-8057-58F2BF276310}"/>
    <cellStyle name="Normal 3 41 5 3 2 2" xfId="41414" xr:uid="{B0E0CE3F-F911-4057-8CC2-C4CB950EFC58}"/>
    <cellStyle name="Normal 3 41 5 3 3" xfId="34166" xr:uid="{2EF5136F-D18C-4222-A178-DD5DFE0F0855}"/>
    <cellStyle name="Normal 3 41 5 4" xfId="19369" xr:uid="{4720EC72-03FA-4776-B2CD-A5D6612A350A}"/>
    <cellStyle name="Normal 3 41 5 4 2" xfId="26888" xr:uid="{973D7108-CEF4-4F18-8005-52B9B4AD55C6}"/>
    <cellStyle name="Normal 3 41 5 4 2 2" xfId="42249" xr:uid="{A645A463-E5B7-4702-85B9-4EA2E0AA49B3}"/>
    <cellStyle name="Normal 3 41 5 4 3" xfId="35001" xr:uid="{F36AC9C9-047E-4148-AEAD-798B9CF088BE}"/>
    <cellStyle name="Normal 3 41 5 5" xfId="16951" xr:uid="{1DD2F02E-CB0C-4406-9989-9F71543F836F}"/>
    <cellStyle name="Normal 3 41 5 5 2" xfId="24494" xr:uid="{251DD66A-17DB-4FBD-BB72-254DE34E1DEF}"/>
    <cellStyle name="Normal 3 41 5 5 2 2" xfId="39855" xr:uid="{1F661BCB-FAC5-43AB-933C-B56C90161735}"/>
    <cellStyle name="Normal 3 41 5 5 3" xfId="32607" xr:uid="{C4D4D47F-0928-4D99-9EED-E5FDA658B493}"/>
    <cellStyle name="Normal 3 41 5 6" xfId="14898" xr:uid="{51F83671-1665-471B-83AA-E2B0F578C11E}"/>
    <cellStyle name="Normal 3 41 5 6 2" xfId="22591" xr:uid="{B270E772-B294-4E7B-AA24-73C77A9E8BA1}"/>
    <cellStyle name="Normal 3 41 5 6 2 2" xfId="37952" xr:uid="{2A111B10-2841-4950-8B59-2E2AFD06CDBD}"/>
    <cellStyle name="Normal 3 41 5 6 3" xfId="30704" xr:uid="{17114222-0D6E-426E-B395-B6F580E0650C}"/>
    <cellStyle name="Normal 3 41 5 7" xfId="18522" xr:uid="{EEE7C781-3D2A-4751-B428-C1684B49B07A}"/>
    <cellStyle name="Normal 3 41 5 7 2" xfId="26049" xr:uid="{9B303AA0-88F0-4A14-B047-B30CBE6DABBF}"/>
    <cellStyle name="Normal 3 41 5 7 2 2" xfId="41410" xr:uid="{3A9C7819-2725-42C5-9C53-113A1525A2F5}"/>
    <cellStyle name="Normal 3 41 5 7 3" xfId="34162" xr:uid="{B66DF8B6-357C-4294-BFE2-5D6075A99243}"/>
    <cellStyle name="Normal 3 41 5 8" xfId="16706" xr:uid="{48C23772-6D82-4764-8AB8-1A72F7BD681C}"/>
    <cellStyle name="Normal 3 41 5 8 2" xfId="24266" xr:uid="{F3A030A6-1C81-4844-B035-C4DC459B04D5}"/>
    <cellStyle name="Normal 3 41 5 8 2 2" xfId="39627" xr:uid="{A64F123C-CDB0-4FF3-B15B-DCDE4D1DED50}"/>
    <cellStyle name="Normal 3 41 5 8 3" xfId="32379" xr:uid="{364CF48D-7E18-4D1E-AD6C-8471A31AC8D1}"/>
    <cellStyle name="Normal 3 41 5 9" xfId="22106" xr:uid="{AB60925A-F514-4261-B2E1-F5E263437302}"/>
    <cellStyle name="Normal 3 41 5 9 2" xfId="37467" xr:uid="{E520268A-B552-43A9-85F4-3F8C9BA31C3F}"/>
    <cellStyle name="Normal 3 41 6" xfId="10513" xr:uid="{DF67CE02-22C9-4966-B39B-9B80A81B30D7}"/>
    <cellStyle name="Normal 3 41 6 10" xfId="13878" xr:uid="{35833F52-4372-4242-BEF6-06D4EF13F61E}"/>
    <cellStyle name="Normal 3 41 6 10 2" xfId="29979" xr:uid="{3CDA1BBD-4A99-46FA-9114-A8F5BB8A8F1D}"/>
    <cellStyle name="Normal 3 41 6 2" xfId="17353" xr:uid="{9CED5E5F-5E97-4354-803D-146E885BF147}"/>
    <cellStyle name="Normal 3 41 6 2 2" xfId="24886" xr:uid="{34CE8EB3-A9D3-4CE9-9AD0-D002D7DDEDBA}"/>
    <cellStyle name="Normal 3 41 6 2 2 2" xfId="40247" xr:uid="{77F4FC18-F83D-49D4-881B-A4D464E1220A}"/>
    <cellStyle name="Normal 3 41 6 2 3" xfId="32999" xr:uid="{30F22DCB-50B4-47FB-9F13-8CCDCA1EA0A4}"/>
    <cellStyle name="Normal 3 41 6 3" xfId="18214" xr:uid="{A82FC893-9578-4016-BAA4-8B37E9C89F9B}"/>
    <cellStyle name="Normal 3 41 6 3 2" xfId="25743" xr:uid="{42EA5068-CA55-463C-81CD-B708B4FDDE4B}"/>
    <cellStyle name="Normal 3 41 6 3 2 2" xfId="41104" xr:uid="{6300C24D-63B7-404A-BB72-4A919E9BFB42}"/>
    <cellStyle name="Normal 3 41 6 3 3" xfId="33856" xr:uid="{7DA12EA6-7F67-453B-BA70-5C971487AFCA}"/>
    <cellStyle name="Normal 3 41 6 4" xfId="19061" xr:uid="{3931F52E-3B8D-4786-B814-CA0712399A80}"/>
    <cellStyle name="Normal 3 41 6 4 2" xfId="26586" xr:uid="{75E4DBA2-29A3-4E86-91B3-9E0E8B1ADF5B}"/>
    <cellStyle name="Normal 3 41 6 4 2 2" xfId="41947" xr:uid="{D3957AD2-3BD1-4555-A0E0-F6D3EA068A27}"/>
    <cellStyle name="Normal 3 41 6 4 3" xfId="34699" xr:uid="{79FE9D0D-658D-440B-A681-E2E982FCB36D}"/>
    <cellStyle name="Normal 3 41 6 5" xfId="15259" xr:uid="{79F77BA4-AC5D-464D-A08D-2C532360219E}"/>
    <cellStyle name="Normal 3 41 6 5 2" xfId="22926" xr:uid="{18A9D7ED-2674-4442-A7F5-E0C19D20D45F}"/>
    <cellStyle name="Normal 3 41 6 5 2 2" xfId="38287" xr:uid="{02B4461F-D47D-4741-BD16-54C8CA905D0F}"/>
    <cellStyle name="Normal 3 41 6 5 3" xfId="31039" xr:uid="{EEA04BBE-8E41-4715-A3AC-30C53F7F4B7F}"/>
    <cellStyle name="Normal 3 41 6 6" xfId="17171" xr:uid="{75668510-0993-47A3-88C7-8CD6DBA4752F}"/>
    <cellStyle name="Normal 3 41 6 6 2" xfId="24709" xr:uid="{A5DB6E81-65F1-4EF7-AFBD-D9F438C9A945}"/>
    <cellStyle name="Normal 3 41 6 6 2 2" xfId="40070" xr:uid="{D1A6EDD1-8B2B-4F88-9BD8-34D4E843B858}"/>
    <cellStyle name="Normal 3 41 6 6 3" xfId="32822" xr:uid="{098BC36E-0243-46B0-BBF2-53A188DA6FD7}"/>
    <cellStyle name="Normal 3 41 6 7" xfId="20261" xr:uid="{FAADB57E-D949-4845-BC18-B872A029E78C}"/>
    <cellStyle name="Normal 3 41 6 7 2" xfId="27721" xr:uid="{DD721AE3-E8DE-4B45-8B43-439C786E1432}"/>
    <cellStyle name="Normal 3 41 6 7 2 2" xfId="43082" xr:uid="{DCF82E3A-4CB3-44CD-8E1F-FACAA00DEF21}"/>
    <cellStyle name="Normal 3 41 6 7 3" xfId="35834" xr:uid="{D7C8D20A-69DF-434A-91C8-25047E03231E}"/>
    <cellStyle name="Normal 3 41 6 8" xfId="20515" xr:uid="{ECF9BAFE-2209-4688-A5EC-5ABF3015E577}"/>
    <cellStyle name="Normal 3 41 6 8 2" xfId="27944" xr:uid="{6CFC990A-2EA9-4D0C-9757-991A4668ECA4}"/>
    <cellStyle name="Normal 3 41 6 8 2 2" xfId="43305" xr:uid="{387C0B35-C803-47E1-887E-9A42F24C5575}"/>
    <cellStyle name="Normal 3 41 6 8 3" xfId="36057" xr:uid="{A74BAB75-0535-4C36-A42D-D72B03CDC903}"/>
    <cellStyle name="Normal 3 41 6 9" xfId="21867" xr:uid="{11D8FAEF-70B3-4EAC-893C-9EB23C51236F}"/>
    <cellStyle name="Normal 3 41 6 9 2" xfId="37228" xr:uid="{5504D3D2-3BEA-4886-B09E-DB871DC000BB}"/>
    <cellStyle name="Normal 3 41 7" xfId="10411" xr:uid="{728B080E-FB26-4ADD-B399-154CC66DE9D5}"/>
    <cellStyle name="Normal 3 41 7 10" xfId="14239" xr:uid="{651C5DAC-3E4B-4657-8029-06E04E21E099}"/>
    <cellStyle name="Normal 3 41 7 10 2" xfId="30215" xr:uid="{1492AE0B-B8D0-4EC5-894A-9367229633E4}"/>
    <cellStyle name="Normal 3 41 7 2" xfId="17670" xr:uid="{A0A6368D-E17C-4DC2-82E1-4149D01CF8BD}"/>
    <cellStyle name="Normal 3 41 7 2 2" xfId="25203" xr:uid="{E2865194-C50D-47EB-A9BA-6C2414E22CF7}"/>
    <cellStyle name="Normal 3 41 7 2 2 2" xfId="40564" xr:uid="{E9C5B84B-3353-4414-87A3-D457380BD9F5}"/>
    <cellStyle name="Normal 3 41 7 2 3" xfId="33316" xr:uid="{7FC0D07C-F205-4157-B1A0-96CD7BE76C87}"/>
    <cellStyle name="Normal 3 41 7 3" xfId="18516" xr:uid="{FAD4E974-760A-47D4-9D33-4C3DF769AF33}"/>
    <cellStyle name="Normal 3 41 7 3 2" xfId="26043" xr:uid="{BDAA8DE6-FA63-4A32-A8B7-A7AEB0855908}"/>
    <cellStyle name="Normal 3 41 7 3 2 2" xfId="41404" xr:uid="{876C84DD-6B72-4424-A1B6-4859F5B0FE59}"/>
    <cellStyle name="Normal 3 41 7 3 3" xfId="34156" xr:uid="{F1FCBAC0-0A2D-4D8E-A644-8058B468EA1B}"/>
    <cellStyle name="Normal 3 41 7 4" xfId="19363" xr:uid="{F07B3C9D-5E84-4CAF-BB7C-6CB53BD79ECB}"/>
    <cellStyle name="Normal 3 41 7 4 2" xfId="26882" xr:uid="{9A7DF26D-3C57-42E4-9B6D-50723871A4F7}"/>
    <cellStyle name="Normal 3 41 7 4 2 2" xfId="42243" xr:uid="{D7B7ED05-7C92-441A-A0CF-05DE5234501F}"/>
    <cellStyle name="Normal 3 41 7 4 3" xfId="34995" xr:uid="{09D1947E-CBA7-4C58-AF8D-A9865E9C5441}"/>
    <cellStyle name="Normal 3 41 7 5" xfId="17314" xr:uid="{B194CACD-FA4B-4ADC-BF50-B1E6108213F7}"/>
    <cellStyle name="Normal 3 41 7 5 2" xfId="24847" xr:uid="{3D46FDD3-530A-445B-84E4-9202062165E2}"/>
    <cellStyle name="Normal 3 41 7 5 2 2" xfId="40208" xr:uid="{83D16CDF-A852-4ECB-AE30-7A7A420D4AC8}"/>
    <cellStyle name="Normal 3 41 7 5 3" xfId="32960" xr:uid="{A76BCA7C-083A-4D74-A083-E006AB31FF59}"/>
    <cellStyle name="Normal 3 41 7 6" xfId="16125" xr:uid="{1E1719AD-75D5-4069-A78F-CED4CD6CBC0F}"/>
    <cellStyle name="Normal 3 41 7 6 2" xfId="23728" xr:uid="{FD365B5A-088C-45D5-952C-773622C36741}"/>
    <cellStyle name="Normal 3 41 7 6 2 2" xfId="39089" xr:uid="{32CD100B-F272-45B5-A5D2-4EEDDB68DE45}"/>
    <cellStyle name="Normal 3 41 7 6 3" xfId="31841" xr:uid="{F70D0F13-31B2-4FCA-9875-32D1D8CAC650}"/>
    <cellStyle name="Normal 3 41 7 7" xfId="20224" xr:uid="{AF70F0D0-4FC9-460A-A129-BE2AC110AD99}"/>
    <cellStyle name="Normal 3 41 7 7 2" xfId="27687" xr:uid="{5FDAF5E8-BABE-4616-A268-B5371861447D}"/>
    <cellStyle name="Normal 3 41 7 7 2 2" xfId="43048" xr:uid="{1C05A12B-E7C6-47AA-B8E6-77A0AC286208}"/>
    <cellStyle name="Normal 3 41 7 7 3" xfId="35800" xr:uid="{7F6E848A-366F-4887-A14B-77F5AC4B4C89}"/>
    <cellStyle name="Normal 3 41 7 8" xfId="20292" xr:uid="{D1D6541A-5031-4721-B52F-74BD1ED06182}"/>
    <cellStyle name="Normal 3 41 7 8 2" xfId="27750" xr:uid="{03BA6318-1799-4C96-89A7-1F80207AC998}"/>
    <cellStyle name="Normal 3 41 7 8 2 2" xfId="43111" xr:uid="{E9B98F75-C9F6-4483-AABC-8524B0027FC4}"/>
    <cellStyle name="Normal 3 41 7 8 3" xfId="35863" xr:uid="{AAA28CEA-38B3-43F7-B53D-FF09790297F1}"/>
    <cellStyle name="Normal 3 41 7 9" xfId="22103" xr:uid="{5F0FE349-D7AD-494A-AAD2-D42AC287831F}"/>
    <cellStyle name="Normal 3 41 7 9 2" xfId="37464" xr:uid="{F4A7B839-5978-462F-B9A5-82418113A205}"/>
    <cellStyle name="Normal 3 41 8" xfId="10489" xr:uid="{B814203E-BED8-47C0-AB0F-1EA9EDAE043A}"/>
    <cellStyle name="Normal 3 41 8 10" xfId="13864" xr:uid="{408D9034-7712-4AAC-AB29-1B3DD2FAFA95}"/>
    <cellStyle name="Normal 3 41 8 10 2" xfId="29970" xr:uid="{9E098E8F-9EC4-4F32-94D7-E323D7A56C6F}"/>
    <cellStyle name="Normal 3 41 8 2" xfId="17341" xr:uid="{6BFC4A25-B50F-4D7C-8549-F93F34C06531}"/>
    <cellStyle name="Normal 3 41 8 2 2" xfId="24874" xr:uid="{7D788784-C0BF-4177-947C-8FC6B46A6E7A}"/>
    <cellStyle name="Normal 3 41 8 2 2 2" xfId="40235" xr:uid="{8C70AC9D-1C73-4B0A-A2C8-5C8917B77B20}"/>
    <cellStyle name="Normal 3 41 8 2 3" xfId="32987" xr:uid="{FEE45664-8643-484F-AF15-52EEC595EBEF}"/>
    <cellStyle name="Normal 3 41 8 3" xfId="18203" xr:uid="{D0169BED-EEA7-4F63-A182-441D5D389BA3}"/>
    <cellStyle name="Normal 3 41 8 3 2" xfId="25732" xr:uid="{43A82DE8-4A57-440E-88C5-A3E637C5D291}"/>
    <cellStyle name="Normal 3 41 8 3 2 2" xfId="41093" xr:uid="{774F58F5-B389-4025-A8E4-B3CE1CD1C313}"/>
    <cellStyle name="Normal 3 41 8 3 3" xfId="33845" xr:uid="{83CCC09E-050D-44E2-A29B-AC76C2E79D8C}"/>
    <cellStyle name="Normal 3 41 8 4" xfId="19050" xr:uid="{05D0E30E-C960-45DB-AEC1-987FF22CB514}"/>
    <cellStyle name="Normal 3 41 8 4 2" xfId="26575" xr:uid="{6CD015DD-0747-4816-A830-1E9B7F5B1336}"/>
    <cellStyle name="Normal 3 41 8 4 2 2" xfId="41936" xr:uid="{A3C1022D-6476-4EBC-9153-DA3A8003AF6D}"/>
    <cellStyle name="Normal 3 41 8 4 3" xfId="34688" xr:uid="{7CABDC6C-CE85-497C-A8E1-E2F867365814}"/>
    <cellStyle name="Normal 3 41 8 5" xfId="16353" xr:uid="{96A67310-E6D1-4F1A-89AD-906D4732125B}"/>
    <cellStyle name="Normal 3 41 8 5 2" xfId="23938" xr:uid="{33E53851-36C6-4A3C-BF51-D458EA76B1A3}"/>
    <cellStyle name="Normal 3 41 8 5 2 2" xfId="39299" xr:uid="{49AA1A52-5AF8-4604-B0C1-6FD58C63C0C7}"/>
    <cellStyle name="Normal 3 41 8 5 3" xfId="32051" xr:uid="{B4A6D631-F458-409F-BFC2-1F838BBAC670}"/>
    <cellStyle name="Normal 3 41 8 6" xfId="20234" xr:uid="{7C5E2F29-413E-4C51-B36C-1BA6CA198BBE}"/>
    <cellStyle name="Normal 3 41 8 6 2" xfId="27696" xr:uid="{B4432E34-47CB-4BCC-9ECA-91DEAEB9F436}"/>
    <cellStyle name="Normal 3 41 8 6 2 2" xfId="43057" xr:uid="{74F140A6-CED3-4368-8C0A-38BCBFB4C14D}"/>
    <cellStyle name="Normal 3 41 8 6 3" xfId="35809" xr:uid="{434F6106-D79A-4D73-8A83-131BAD1A325A}"/>
    <cellStyle name="Normal 3 41 8 7" xfId="20557" xr:uid="{D80DB5F8-9F77-401A-9AB7-CC44C1D4D07C}"/>
    <cellStyle name="Normal 3 41 8 7 2" xfId="27979" xr:uid="{0A388330-3206-4ECD-9C8D-692B6D2CF38E}"/>
    <cellStyle name="Normal 3 41 8 7 2 2" xfId="43340" xr:uid="{F6DCA907-27DA-42B2-BA32-D64CC642B175}"/>
    <cellStyle name="Normal 3 41 8 7 3" xfId="36092" xr:uid="{F4E6BE6D-78DC-4808-9A4F-6A404D962C4F}"/>
    <cellStyle name="Normal 3 41 8 8" xfId="20997" xr:uid="{C67A6F49-8B36-4A66-ADF0-67E96EAC6C78}"/>
    <cellStyle name="Normal 3 41 8 8 2" xfId="28359" xr:uid="{1E9B63E6-0575-483A-A8AC-0C11772610F3}"/>
    <cellStyle name="Normal 3 41 8 8 2 2" xfId="43720" xr:uid="{12876586-50F0-4B75-9809-0E5A8E6B9C96}"/>
    <cellStyle name="Normal 3 41 8 8 3" xfId="36472" xr:uid="{786BBDC7-65D0-4768-B23E-300AF0AF8E38}"/>
    <cellStyle name="Normal 3 41 8 9" xfId="21858" xr:uid="{BB8544D1-C706-4767-89CF-E1F404B1C524}"/>
    <cellStyle name="Normal 3 41 8 9 2" xfId="37219" xr:uid="{E0AA968C-F8C6-4C0D-96D4-DCF99E8D630D}"/>
    <cellStyle name="Normal 3 41 9" xfId="10543" xr:uid="{336DA762-5077-4302-B4BB-92058C617F6A}"/>
    <cellStyle name="Normal 3 41 9 2" xfId="22644" xr:uid="{ACB0FB8A-08AE-4026-9B3E-7241079C238B}"/>
    <cellStyle name="Normal 3 41 9 2 2" xfId="38005" xr:uid="{0FFA950C-1310-4F01-A696-7600C0F083AC}"/>
    <cellStyle name="Normal 3 41 9 3" xfId="14952" xr:uid="{5F2A76BC-EB11-42B1-BAE6-81395D7F7C81}"/>
    <cellStyle name="Normal 3 41 9 3 2" xfId="30757" xr:uid="{F3AAB214-B423-4754-9AD5-88B3FB4F173D}"/>
    <cellStyle name="Normal 3 42" xfId="281" xr:uid="{3B791F6F-A415-4774-B175-491859214512}"/>
    <cellStyle name="Normal 3 42 10" xfId="10370" xr:uid="{BA031848-28E1-423D-976A-1BD00F47A8FE}"/>
    <cellStyle name="Normal 3 42 10 2" xfId="24112" xr:uid="{4D77ADFF-3F8B-4635-905D-CBD1A387D3B6}"/>
    <cellStyle name="Normal 3 42 10 2 2" xfId="39473" xr:uid="{CCBC0634-ACA7-4640-AC1E-14AB1DBDD1B8}"/>
    <cellStyle name="Normal 3 42 10 3" xfId="16540" xr:uid="{99FFE05F-1091-4679-A795-1D2CA487F1A6}"/>
    <cellStyle name="Normal 3 42 10 3 2" xfId="32225" xr:uid="{CCCAADA8-8E0B-4B89-9C6D-43439262D3A7}"/>
    <cellStyle name="Normal 3 42 11" xfId="10521" xr:uid="{1BE6A1EE-0AD8-4C9F-A999-155A96EF8526}"/>
    <cellStyle name="Normal 3 42 11 2" xfId="23722" xr:uid="{61CFA87E-A7B5-4A6F-AE38-4D9D3CEA2A1B}"/>
    <cellStyle name="Normal 3 42 11 2 2" xfId="39083" xr:uid="{21472337-72D9-4449-B0CE-D5E7D2EEA2A2}"/>
    <cellStyle name="Normal 3 42 11 3" xfId="16117" xr:uid="{B46C4331-37DE-48C6-BD63-061BE71E0731}"/>
    <cellStyle name="Normal 3 42 11 3 2" xfId="31835" xr:uid="{9132A028-F43D-45D9-8A26-B3D999FE236E}"/>
    <cellStyle name="Normal 3 42 12" xfId="10385" xr:uid="{A70ADA98-13EC-4F89-8157-CF3E5FD3B62A}"/>
    <cellStyle name="Normal 3 42 12 2" xfId="28180" xr:uid="{1C6B7BE7-E66B-4BCD-B72D-AEFCF5F8ECB5}"/>
    <cellStyle name="Normal 3 42 12 2 2" xfId="43541" xr:uid="{FE684577-E1A5-46D5-B32F-AB2F79DB1DD2}"/>
    <cellStyle name="Normal 3 42 12 3" xfId="20786" xr:uid="{112EEE1F-169B-41AF-84D4-6741B86E62A6}"/>
    <cellStyle name="Normal 3 42 12 3 2" xfId="36293" xr:uid="{3B99F50E-71BA-45A3-B14C-015EC719DB05}"/>
    <cellStyle name="Normal 3 42 13" xfId="651" xr:uid="{B4903004-E3EB-43BE-8563-3B95E05296B0}"/>
    <cellStyle name="Normal 3 42 13 2" xfId="12095" xr:uid="{BA93EC75-7B28-411A-8A87-0AC95CAFBB51}"/>
    <cellStyle name="Normal 3 42 13 2 2" xfId="28507" xr:uid="{78F08797-35DC-4D12-8047-C3145AD7326A}"/>
    <cellStyle name="Normal 3 42 13 2 2 2" xfId="43868" xr:uid="{CCF158A2-680F-4D86-AB40-B389DC694971}"/>
    <cellStyle name="Normal 3 42 13 2 3" xfId="29316" xr:uid="{6284C09A-DA70-4682-AD83-2D9EB9BECD96}"/>
    <cellStyle name="Normal 3 42 13 2 4" xfId="12959" xr:uid="{00BDC093-703E-4E30-80A9-907E511049C1}"/>
    <cellStyle name="Normal 3 42 13 3" xfId="21170" xr:uid="{7A96691F-2D14-4740-B976-EC76F71C20BA}"/>
    <cellStyle name="Normal 3 42 13 3 2" xfId="36620" xr:uid="{4338CB7D-56DF-42E9-B9AE-1DDF702722CB}"/>
    <cellStyle name="Normal 3 42 13 4" xfId="28886" xr:uid="{2C057AEE-1012-49D6-B692-C416A843ABEB}"/>
    <cellStyle name="Normal 3 42 13 5" xfId="12527" xr:uid="{1D7B2E4F-E5E2-48FA-AE8F-689E0E31DD8F}"/>
    <cellStyle name="Normal 3 42 14" xfId="21450" xr:uid="{B48AEF9B-F328-4999-BD01-BB39E3240F39}"/>
    <cellStyle name="Normal 3 42 14 2" xfId="28735" xr:uid="{7F559BD1-09A3-4BD2-B587-C101295DB7A2}"/>
    <cellStyle name="Normal 3 42 14 2 2" xfId="44096" xr:uid="{75AB2F8C-ED60-4D0D-B61D-D805429665AB}"/>
    <cellStyle name="Normal 3 42 14 3" xfId="36848" xr:uid="{D7E975D4-0522-4B98-BD88-45BB317490C4}"/>
    <cellStyle name="Normal 3 42 15" xfId="21602" xr:uid="{7135BA56-8988-4074-8267-8358C0B6F287}"/>
    <cellStyle name="Normal 3 42 15 2" xfId="28852" xr:uid="{D0CB2384-45FC-4536-A443-8DCFBA21FF21}"/>
    <cellStyle name="Normal 3 42 15 2 2" xfId="44213" xr:uid="{54AE6CB7-CBBD-48D0-ABCB-AF709B047711}"/>
    <cellStyle name="Normal 3 42 15 3" xfId="36965" xr:uid="{A2C2D699-C322-4429-BC70-D529936C0E59}"/>
    <cellStyle name="Normal 3 42 16" xfId="21645" xr:uid="{9B1AB011-F737-4DDE-B926-DB6E120AE598}"/>
    <cellStyle name="Normal 3 42 16 2" xfId="37006" xr:uid="{ADDF8D82-1F68-41A9-BF77-AF1508B1AA6D}"/>
    <cellStyle name="Normal 3 42 17" xfId="13445" xr:uid="{F352BA4A-CA38-4690-86A2-BE9E434FEAF0}"/>
    <cellStyle name="Normal 3 42 17 2" xfId="29757" xr:uid="{D97A1B45-17E4-4CC8-8AFE-F3AC1D99C37C}"/>
    <cellStyle name="Normal 3 42 2" xfId="8505" xr:uid="{43323CF2-4ED1-422B-A4E3-3EE630E0EF38}"/>
    <cellStyle name="Normal 3 42 2 10" xfId="20749" xr:uid="{B5703BF6-DFD4-41DC-BCBD-72E0A9429FE0}"/>
    <cellStyle name="Normal 3 42 2 10 2" xfId="28147" xr:uid="{1310B976-A094-4BEE-B47B-6AD79A75D468}"/>
    <cellStyle name="Normal 3 42 2 10 2 2" xfId="43508" xr:uid="{20559DBC-B717-4463-9FFC-9F3704DA7392}"/>
    <cellStyle name="Normal 3 42 2 10 3" xfId="36260" xr:uid="{B39BAB50-0779-42C1-ACA3-676DCEAE7F0E}"/>
    <cellStyle name="Normal 3 42 2 11" xfId="21140" xr:uid="{A00C5090-C46F-4C1B-BD7A-2FB7E0A80223}"/>
    <cellStyle name="Normal 3 42 2 11 2" xfId="28481" xr:uid="{71B62E59-E2EC-4778-BC52-F7CEC1365876}"/>
    <cellStyle name="Normal 3 42 2 11 2 2" xfId="43842" xr:uid="{5D54A4B5-1509-4E40-9108-795CDB29D24E}"/>
    <cellStyle name="Normal 3 42 2 11 3" xfId="36594" xr:uid="{E509E417-C443-4FED-AC52-65935F089404}"/>
    <cellStyle name="Normal 3 42 2 12" xfId="21426" xr:uid="{0BC0D4E2-0DA3-4B9B-AEF6-DC913C82740C}"/>
    <cellStyle name="Normal 3 42 2 12 2" xfId="28715" xr:uid="{CF8E54D4-F75A-43C6-8316-35313805921F}"/>
    <cellStyle name="Normal 3 42 2 12 2 2" xfId="44076" xr:uid="{B4AA8133-3D5B-4C90-A179-E38CB30D732C}"/>
    <cellStyle name="Normal 3 42 2 12 3" xfId="36828" xr:uid="{3562C64C-B10F-4F39-9B00-4EFB97D3F890}"/>
    <cellStyle name="Normal 3 42 2 13" xfId="21593" xr:uid="{4441C3F0-3743-4598-966A-24FCDE27DC93}"/>
    <cellStyle name="Normal 3 42 2 13 2" xfId="28846" xr:uid="{FB9B9719-DCCD-4450-96BB-B2E882D5C576}"/>
    <cellStyle name="Normal 3 42 2 13 2 2" xfId="44207" xr:uid="{329144A9-467D-40EC-96B8-71B1518E9CD8}"/>
    <cellStyle name="Normal 3 42 2 13 3" xfId="36959" xr:uid="{700162F4-5BC0-4BAE-B6EA-BD204A620CE2}"/>
    <cellStyle name="Normal 3 42 2 14" xfId="21701" xr:uid="{BE6F59EC-74EB-4E9A-B49A-EAE46E882FC1}"/>
    <cellStyle name="Normal 3 42 2 14 2" xfId="37062" xr:uid="{DCD26290-AB48-46BC-983D-6C4C6127CEB9}"/>
    <cellStyle name="Normal 3 42 2 15" xfId="13515" xr:uid="{92A36A9F-F90D-4348-AF21-9C61B4970F82}"/>
    <cellStyle name="Normal 3 42 2 15 2" xfId="29813" xr:uid="{1BEE4566-B4B0-4A77-98EC-8015976BD9C9}"/>
    <cellStyle name="Normal 3 42 2 16" xfId="29072" xr:uid="{E4E490A9-3A35-4FEF-A77D-A0AD52F38907}"/>
    <cellStyle name="Normal 3 42 2 17" xfId="12713" xr:uid="{422F3C36-57C8-459A-8416-B76A1AFE1294}"/>
    <cellStyle name="Normal 3 42 2 2" xfId="12281" xr:uid="{D51D12F0-D696-4754-888F-AD4FD6BC52FA}"/>
    <cellStyle name="Normal 3 42 2 2 10" xfId="14451" xr:uid="{1E5C67CB-9958-423B-88BC-051FDDDD1B7F}"/>
    <cellStyle name="Normal 3 42 2 2 10 2" xfId="30357" xr:uid="{99F95C94-2F89-4009-9287-9046B7C93DB0}"/>
    <cellStyle name="Normal 3 42 2 2 11" xfId="29502" xr:uid="{25C5EEFD-30E9-48C3-AB04-36B28C585378}"/>
    <cellStyle name="Normal 3 42 2 2 12" xfId="13145" xr:uid="{450014FC-D057-4882-9F6D-EE18E93630CC}"/>
    <cellStyle name="Normal 3 42 2 2 2" xfId="17859" xr:uid="{78212500-B214-4866-B69E-1A948FF525BF}"/>
    <cellStyle name="Normal 3 42 2 2 2 2" xfId="25388" xr:uid="{8F19EA75-18F6-4054-BDDB-D1C9910C777D}"/>
    <cellStyle name="Normal 3 42 2 2 2 2 2" xfId="40749" xr:uid="{3EB5E928-1B18-4585-A268-2BBBCFD7EBBC}"/>
    <cellStyle name="Normal 3 42 2 2 2 3" xfId="33501" xr:uid="{BF77D6F8-CD8E-47AE-9F0D-3EA92F0AA99B}"/>
    <cellStyle name="Normal 3 42 2 2 3" xfId="18704" xr:uid="{2DD81B37-3DC7-4658-A352-3E37E50741C7}"/>
    <cellStyle name="Normal 3 42 2 2 3 2" xfId="26230" xr:uid="{92EC9572-EF42-405E-A38A-0B95459FCAAE}"/>
    <cellStyle name="Normal 3 42 2 2 3 2 2" xfId="41591" xr:uid="{8B1DCDAB-C13E-431F-8FB3-223AD0FBED9A}"/>
    <cellStyle name="Normal 3 42 2 2 3 3" xfId="34343" xr:uid="{59C3D947-EA15-4378-899D-A58C0EEA8D55}"/>
    <cellStyle name="Normal 3 42 2 2 4" xfId="19549" xr:uid="{56865693-4FAF-43FF-B2B2-10EB6A68DD38}"/>
    <cellStyle name="Normal 3 42 2 2 4 2" xfId="27066" xr:uid="{BDA4C31A-73BC-48D4-8F61-E0C1739C0B64}"/>
    <cellStyle name="Normal 3 42 2 2 4 2 2" xfId="42427" xr:uid="{0DB597DF-E1DD-4549-B838-CD94BA04D8E1}"/>
    <cellStyle name="Normal 3 42 2 2 4 3" xfId="35179" xr:uid="{B354F957-FD5E-448C-A7BB-761D8ABF1346}"/>
    <cellStyle name="Normal 3 42 2 2 5" xfId="16209" xr:uid="{049F56F6-D651-4387-A50A-C385A0D3D5A3}"/>
    <cellStyle name="Normal 3 42 2 2 5 2" xfId="23806" xr:uid="{F73EB249-EBA2-432D-9A4E-3B2C1292E5D2}"/>
    <cellStyle name="Normal 3 42 2 2 5 2 2" xfId="39167" xr:uid="{34739BFD-737E-4307-B6AE-08E0B0FC7DC2}"/>
    <cellStyle name="Normal 3 42 2 2 5 3" xfId="31919" xr:uid="{88D7D2D0-C286-41E5-ADF7-76571ED08445}"/>
    <cellStyle name="Normal 3 42 2 2 6" xfId="20155" xr:uid="{3CA8CDE7-3E90-458F-8B56-5ADF0BE2C0F9}"/>
    <cellStyle name="Normal 3 42 2 2 6 2" xfId="27627" xr:uid="{3CCFFC94-B460-4173-8CB8-4F67083B3019}"/>
    <cellStyle name="Normal 3 42 2 2 6 2 2" xfId="42988" xr:uid="{AE699F41-8E7D-4592-972D-84AFBB224648}"/>
    <cellStyle name="Normal 3 42 2 2 6 3" xfId="35740" xr:uid="{2F1BBC17-07A9-4577-A63E-6DAB9DC67494}"/>
    <cellStyle name="Normal 3 42 2 2 7" xfId="20639" xr:uid="{DD03356C-90C2-4F37-8A27-A42225FF23EE}"/>
    <cellStyle name="Normal 3 42 2 2 7 2" xfId="28052" xr:uid="{5D53388A-27D0-4071-8918-20E635E0E0D4}"/>
    <cellStyle name="Normal 3 42 2 2 7 2 2" xfId="43413" xr:uid="{DC1C71CE-6295-4AF5-90E8-ADFBBCF0691B}"/>
    <cellStyle name="Normal 3 42 2 2 7 3" xfId="36165" xr:uid="{BF73A2DD-7D30-4D15-AADB-E0943B9A4E93}"/>
    <cellStyle name="Normal 3 42 2 2 8" xfId="21059" xr:uid="{4A2741DC-14C5-4D2D-B7C9-1FA35DB26A99}"/>
    <cellStyle name="Normal 3 42 2 2 8 2" xfId="28413" xr:uid="{98C20824-2BE9-45F1-8DAF-6695E7941609}"/>
    <cellStyle name="Normal 3 42 2 2 8 2 2" xfId="43774" xr:uid="{C966D8D4-7462-427B-A124-615D141B7636}"/>
    <cellStyle name="Normal 3 42 2 2 8 3" xfId="36526" xr:uid="{95B2A9E3-B4AD-46F4-9179-CE898E2BD76E}"/>
    <cellStyle name="Normal 3 42 2 2 9" xfId="22245" xr:uid="{90BD5709-8EDB-43DB-9BA5-132C208101EE}"/>
    <cellStyle name="Normal 3 42 2 2 9 2" xfId="37606" xr:uid="{2EB1763F-56E0-4FFB-BC08-A527075E3404}"/>
    <cellStyle name="Normal 3 42 2 3" xfId="13781" xr:uid="{46B18127-6BD4-4399-84B0-672801868C46}"/>
    <cellStyle name="Normal 3 42 2 3 10" xfId="29905" xr:uid="{E01BFF45-34A5-469F-9768-8829A42149FA}"/>
    <cellStyle name="Normal 3 42 2 3 2" xfId="17262" xr:uid="{8347405D-00ED-4A16-A453-4F2DC9EA54A0}"/>
    <cellStyle name="Normal 3 42 2 3 2 2" xfId="24795" xr:uid="{E692FAF1-FBB4-4E43-A599-1E77B01A5126}"/>
    <cellStyle name="Normal 3 42 2 3 2 2 2" xfId="40156" xr:uid="{14D31E82-E66E-4BDF-93AE-A5A95FC295D7}"/>
    <cellStyle name="Normal 3 42 2 3 2 3" xfId="32908" xr:uid="{A5676FB1-9CEC-40B6-9A3C-665831729340}"/>
    <cellStyle name="Normal 3 42 2 3 3" xfId="14758" xr:uid="{3A84D6C8-09CF-4753-9DD2-AD7BB136D7C4}"/>
    <cellStyle name="Normal 3 42 2 3 3 2" xfId="22516" xr:uid="{26417E01-ED98-43F7-9631-84F899CC292B}"/>
    <cellStyle name="Normal 3 42 2 3 3 2 2" xfId="37877" xr:uid="{D10E8BDD-152F-4F9C-9975-8E9E571CF81C}"/>
    <cellStyle name="Normal 3 42 2 3 3 3" xfId="30629" xr:uid="{EF42E634-F219-4D9C-AF2E-A37E9839FEE7}"/>
    <cellStyle name="Normal 3 42 2 3 4" xfId="16571" xr:uid="{38679550-8DAE-42BA-93A0-340E0F4F120D}"/>
    <cellStyle name="Normal 3 42 2 3 4 2" xfId="24138" xr:uid="{4EAB7EF0-8373-4592-B1D2-09FBA276644C}"/>
    <cellStyle name="Normal 3 42 2 3 4 2 2" xfId="39499" xr:uid="{3BC73881-1EC1-4A46-9788-617F1097D616}"/>
    <cellStyle name="Normal 3 42 2 3 4 3" xfId="32251" xr:uid="{237C2D26-B5E7-4559-AE52-0D2DCFC91EB0}"/>
    <cellStyle name="Normal 3 42 2 3 5" xfId="20702" xr:uid="{DC3C6043-F8F0-40E4-A354-7E0135C63F8F}"/>
    <cellStyle name="Normal 3 42 2 3 5 2" xfId="28106" xr:uid="{B7D5C57E-E05C-4990-BCCD-E18663362DFE}"/>
    <cellStyle name="Normal 3 42 2 3 5 2 2" xfId="43467" xr:uid="{593381A7-2E9C-45E1-8942-12A4202C4FDF}"/>
    <cellStyle name="Normal 3 42 2 3 5 3" xfId="36219" xr:uid="{3B4A7D77-E743-4D10-8261-8719857AE5F4}"/>
    <cellStyle name="Normal 3 42 2 3 6" xfId="21105" xr:uid="{054BF717-FE8B-4E1B-ADB9-826983CF0992}"/>
    <cellStyle name="Normal 3 42 2 3 6 2" xfId="28451" xr:uid="{5A38E95C-97D8-47BE-9327-9C0FA6766635}"/>
    <cellStyle name="Normal 3 42 2 3 6 2 2" xfId="43812" xr:uid="{419E81EA-A483-4B3F-862F-A67372AD2BF9}"/>
    <cellStyle name="Normal 3 42 2 3 6 3" xfId="36564" xr:uid="{A6C4438A-7536-4969-94D7-FE993526D230}"/>
    <cellStyle name="Normal 3 42 2 3 7" xfId="21401" xr:uid="{10353CD0-57D8-4B0D-876B-4825CFAA914D}"/>
    <cellStyle name="Normal 3 42 2 3 7 2" xfId="28695" xr:uid="{1095D396-A54F-4C05-B36A-C6CC9BD9FDC2}"/>
    <cellStyle name="Normal 3 42 2 3 7 2 2" xfId="44056" xr:uid="{A4B7D092-FC90-4DCB-ABB9-C07426E3EDEF}"/>
    <cellStyle name="Normal 3 42 2 3 7 3" xfId="36808" xr:uid="{5DC6F4BC-0926-47DE-BFF4-2A697E54F775}"/>
    <cellStyle name="Normal 3 42 2 3 8" xfId="21577" xr:uid="{627B9C1D-9F5D-4254-87A3-010A500A9093}"/>
    <cellStyle name="Normal 3 42 2 3 8 2" xfId="28834" xr:uid="{8A8CA146-FCD7-45CA-BA74-924E0C939262}"/>
    <cellStyle name="Normal 3 42 2 3 8 2 2" xfId="44195" xr:uid="{4D273CD4-90A0-41BF-A301-2106B72106AB}"/>
    <cellStyle name="Normal 3 42 2 3 8 3" xfId="36947" xr:uid="{06648723-F49A-4262-AB1A-93A7A2FFEE55}"/>
    <cellStyle name="Normal 3 42 2 3 9" xfId="21793" xr:uid="{BC495701-E5AE-4467-AC38-4FA6CC35983A}"/>
    <cellStyle name="Normal 3 42 2 3 9 2" xfId="37154" xr:uid="{E5C913CB-2D57-4E2D-ADFA-9872C476FBC0}"/>
    <cellStyle name="Normal 3 42 2 4" xfId="14275" xr:uid="{5A060175-2756-4AB3-B1BF-905260FB0B5F}"/>
    <cellStyle name="Normal 3 42 2 4 10" xfId="30235" xr:uid="{FC5240D7-54DF-4C7A-A8ED-BEFA4ABD094C}"/>
    <cellStyle name="Normal 3 42 2 4 2" xfId="17702" xr:uid="{4200E087-05CE-4752-B0DB-2CDD5BA4DC7D}"/>
    <cellStyle name="Normal 3 42 2 4 2 2" xfId="25234" xr:uid="{1F1D4EAC-6388-491C-AA55-C865C9D1EFB7}"/>
    <cellStyle name="Normal 3 42 2 4 2 2 2" xfId="40595" xr:uid="{BB394334-8AFD-425F-BF0B-69B85C832ECC}"/>
    <cellStyle name="Normal 3 42 2 4 2 3" xfId="33347" xr:uid="{9773329E-4036-4A10-A721-48D0E68CBD01}"/>
    <cellStyle name="Normal 3 42 2 4 3" xfId="18548" xr:uid="{1B019145-D591-4235-8A19-A31A04BDF569}"/>
    <cellStyle name="Normal 3 42 2 4 3 2" xfId="26075" xr:uid="{ABE9BEEE-BEDF-4561-AEFF-0ED4137191FD}"/>
    <cellStyle name="Normal 3 42 2 4 3 2 2" xfId="41436" xr:uid="{90941151-4A66-40DF-8176-A79E8E6BBF92}"/>
    <cellStyle name="Normal 3 42 2 4 3 3" xfId="34188" xr:uid="{E2394E52-4F0E-42F0-82BE-08B360715118}"/>
    <cellStyle name="Normal 3 42 2 4 4" xfId="19393" xr:uid="{25609F42-C9DB-4707-B1C0-04B868A006A2}"/>
    <cellStyle name="Normal 3 42 2 4 4 2" xfId="26911" xr:uid="{F5041367-307D-46C2-B1E5-2AFDE89F990F}"/>
    <cellStyle name="Normal 3 42 2 4 4 2 2" xfId="42272" xr:uid="{E64755A7-5B80-4FBD-97F8-8DB5061F3F2F}"/>
    <cellStyle name="Normal 3 42 2 4 4 3" xfId="35024" xr:uid="{7D0AC8B8-5428-4AFA-AF72-F31986929A8B}"/>
    <cellStyle name="Normal 3 42 2 4 5" xfId="15591" xr:uid="{49BD8794-5B21-4D9E-B70D-B8A0C8EC01BC}"/>
    <cellStyle name="Normal 3 42 2 4 5 2" xfId="23236" xr:uid="{B625525D-DB6F-46BE-93ED-15040C63EEA8}"/>
    <cellStyle name="Normal 3 42 2 4 5 2 2" xfId="38597" xr:uid="{B99D949E-5780-4031-B8EA-8471A6A0FA1C}"/>
    <cellStyle name="Normal 3 42 2 4 5 3" xfId="31349" xr:uid="{2C1034FE-D82F-498E-819B-7F45CEEBD16D}"/>
    <cellStyle name="Normal 3 42 2 4 6" xfId="20296" xr:uid="{9565E701-1795-4CED-9315-370249040777}"/>
    <cellStyle name="Normal 3 42 2 4 6 2" xfId="27754" xr:uid="{970DBF63-4797-468F-8C72-644875B9789F}"/>
    <cellStyle name="Normal 3 42 2 4 6 2 2" xfId="43115" xr:uid="{DC22E37C-C26D-4E2C-AC36-2E9E810FB2E1}"/>
    <cellStyle name="Normal 3 42 2 4 6 3" xfId="35867" xr:uid="{79F4F8F3-8057-424D-AD63-4F41753442C9}"/>
    <cellStyle name="Normal 3 42 2 4 7" xfId="20137" xr:uid="{DB2AE29B-7E73-436D-82C9-45126CB02388}"/>
    <cellStyle name="Normal 3 42 2 4 7 2" xfId="27611" xr:uid="{0772181B-3CAE-43DD-A030-B86806E63104}"/>
    <cellStyle name="Normal 3 42 2 4 7 2 2" xfId="42972" xr:uid="{2520C07D-1F65-4A00-B59A-2E7E985E8767}"/>
    <cellStyle name="Normal 3 42 2 4 7 3" xfId="35724" xr:uid="{38158D33-4F2C-4EDA-8A46-7C890EEBCD89}"/>
    <cellStyle name="Normal 3 42 2 4 8" xfId="20117" xr:uid="{8FF80D89-E0BD-4697-A816-4CED8542724C}"/>
    <cellStyle name="Normal 3 42 2 4 8 2" xfId="27593" xr:uid="{2722AE67-214B-4516-A281-243E035202DD}"/>
    <cellStyle name="Normal 3 42 2 4 8 2 2" xfId="42954" xr:uid="{27C0B101-1C87-4E9C-AA2A-1BA48C592DCD}"/>
    <cellStyle name="Normal 3 42 2 4 8 3" xfId="35706" xr:uid="{C7A462EE-8562-4332-92F5-CA53F10EC5A6}"/>
    <cellStyle name="Normal 3 42 2 4 9" xfId="22123" xr:uid="{04E776E0-3D5C-450F-B71C-75B0381B9159}"/>
    <cellStyle name="Normal 3 42 2 4 9 2" xfId="37484" xr:uid="{4727DED1-A15B-4890-ABB1-8A26DFF7B33E}"/>
    <cellStyle name="Normal 3 42 2 5" xfId="13852" xr:uid="{56889C3B-78D4-4652-9D56-13FE1019AAAC}"/>
    <cellStyle name="Normal 3 42 2 5 10" xfId="29960" xr:uid="{A8D5FC26-F075-4732-8DD7-96899E871BCB}"/>
    <cellStyle name="Normal 3 42 2 5 2" xfId="17328" xr:uid="{A76530FA-1AA9-4B8F-9632-B8DB31F6A326}"/>
    <cellStyle name="Normal 3 42 2 5 2 2" xfId="24861" xr:uid="{8C8320E9-B729-4C8E-B01C-F61DCFDA69DE}"/>
    <cellStyle name="Normal 3 42 2 5 2 2 2" xfId="40222" xr:uid="{EDD2E572-D3F7-4723-AE60-000D50BDF19D}"/>
    <cellStyle name="Normal 3 42 2 5 2 3" xfId="32974" xr:uid="{E0966EF5-7E7C-4186-9C35-2680C6C3FA19}"/>
    <cellStyle name="Normal 3 42 2 5 3" xfId="18190" xr:uid="{BC52CC33-D8B5-45FF-9A6C-0E5BB3A73187}"/>
    <cellStyle name="Normal 3 42 2 5 3 2" xfId="25719" xr:uid="{A18F0EE5-AE33-47BE-98AE-3E2AEAF5FCA4}"/>
    <cellStyle name="Normal 3 42 2 5 3 2 2" xfId="41080" xr:uid="{C3B58623-F54A-410B-8C4D-D60A4960542F}"/>
    <cellStyle name="Normal 3 42 2 5 3 3" xfId="33832" xr:uid="{A1FC67DD-AB90-4D2D-B511-09518F33E493}"/>
    <cellStyle name="Normal 3 42 2 5 4" xfId="19038" xr:uid="{DAA96FD9-4A87-4970-A8FD-EE5C17748271}"/>
    <cellStyle name="Normal 3 42 2 5 4 2" xfId="26564" xr:uid="{DCDBE79E-AC07-483D-B6C8-C110FFFB2180}"/>
    <cellStyle name="Normal 3 42 2 5 4 2 2" xfId="41925" xr:uid="{24062FF9-A692-4102-81B8-86AD240B822C}"/>
    <cellStyle name="Normal 3 42 2 5 4 3" xfId="34677" xr:uid="{8DA51D0C-1231-4BF3-B717-348850574925}"/>
    <cellStyle name="Normal 3 42 2 5 5" xfId="15266" xr:uid="{155DADFA-BFF7-4FC4-902F-F5205DFFF33F}"/>
    <cellStyle name="Normal 3 42 2 5 5 2" xfId="22933" xr:uid="{8D39FA65-C610-4416-8C4C-C9FB0F8D940C}"/>
    <cellStyle name="Normal 3 42 2 5 5 2 2" xfId="38294" xr:uid="{9CBA6B01-2BE5-4B21-B472-EC9437713F7F}"/>
    <cellStyle name="Normal 3 42 2 5 5 3" xfId="31046" xr:uid="{EC80E88C-5320-490B-B65D-AFEF9EBA4AE9}"/>
    <cellStyle name="Normal 3 42 2 5 6" xfId="16622" xr:uid="{4DEFBC08-44F7-4088-8454-2A0F25C691FA}"/>
    <cellStyle name="Normal 3 42 2 5 6 2" xfId="24186" xr:uid="{E74963F2-304F-4CD6-97E0-2498E8EA62D2}"/>
    <cellStyle name="Normal 3 42 2 5 6 2 2" xfId="39547" xr:uid="{36A0EA74-5B54-4EE0-B01B-3E08A751D8BA}"/>
    <cellStyle name="Normal 3 42 2 5 6 3" xfId="32299" xr:uid="{CED2DF4A-A211-4E77-A2BC-B139A765C23B}"/>
    <cellStyle name="Normal 3 42 2 5 7" xfId="16857" xr:uid="{1654AC3F-F7D3-4FE7-BBF1-66CC6D171E44}"/>
    <cellStyle name="Normal 3 42 2 5 7 2" xfId="24408" xr:uid="{77F9AADD-E865-4564-BC31-03C1DAE7E956}"/>
    <cellStyle name="Normal 3 42 2 5 7 2 2" xfId="39769" xr:uid="{FE79C439-A66F-42E3-8781-D057AACC41C6}"/>
    <cellStyle name="Normal 3 42 2 5 7 3" xfId="32521" xr:uid="{47C372BF-CD85-49AF-884B-CF63136D57CD}"/>
    <cellStyle name="Normal 3 42 2 5 8" xfId="14860" xr:uid="{6DB312BA-FD1C-47E2-AD7C-728E72949C68}"/>
    <cellStyle name="Normal 3 42 2 5 8 2" xfId="22556" xr:uid="{01ED07E6-CEB8-4CA6-970D-31CD1A3AA4ED}"/>
    <cellStyle name="Normal 3 42 2 5 8 2 2" xfId="37917" xr:uid="{38A9196D-EA04-4393-9A7A-05DE3AE0FF52}"/>
    <cellStyle name="Normal 3 42 2 5 8 3" xfId="30669" xr:uid="{95092DA7-F893-4199-A0E6-DF04D9089C3E}"/>
    <cellStyle name="Normal 3 42 2 5 9" xfId="21848" xr:uid="{1E4049B8-13C4-4F9B-BECF-4CE9BB7E0A16}"/>
    <cellStyle name="Normal 3 42 2 5 9 2" xfId="37209" xr:uid="{3FEC0391-B729-4D4C-B41B-ADB1F9C1AD4D}"/>
    <cellStyle name="Normal 3 42 2 6" xfId="14579" xr:uid="{DC60617E-8868-4318-98A4-CD8A5F65CCE3}"/>
    <cellStyle name="Normal 3 42 2 6 10" xfId="30474" xr:uid="{5A0A6C48-0618-4F6A-A08D-FD96EF88A3FE}"/>
    <cellStyle name="Normal 3 42 2 6 2" xfId="17982" xr:uid="{55D61D63-1EA3-466A-B1B5-A6CEB2821E82}"/>
    <cellStyle name="Normal 3 42 2 6 2 2" xfId="25511" xr:uid="{EB874DCB-F686-489D-8D79-17A870812A34}"/>
    <cellStyle name="Normal 3 42 2 6 2 2 2" xfId="40872" xr:uid="{54A4AF64-6AAC-4F85-9BDF-3B9502382690}"/>
    <cellStyle name="Normal 3 42 2 6 2 3" xfId="33624" xr:uid="{16A2B48F-80B6-419E-A5E5-330D5E4644BF}"/>
    <cellStyle name="Normal 3 42 2 6 3" xfId="18829" xr:uid="{A9D81018-A264-48C9-B60F-33DA7B593A64}"/>
    <cellStyle name="Normal 3 42 2 6 3 2" xfId="26355" xr:uid="{8531785D-6521-432F-8C9A-660616E4F45D}"/>
    <cellStyle name="Normal 3 42 2 6 3 2 2" xfId="41716" xr:uid="{3601A261-16CA-4E2F-999F-B31E1DCB9318}"/>
    <cellStyle name="Normal 3 42 2 6 3 3" xfId="34468" xr:uid="{FAC32F09-F69E-45DD-BED5-CD17344893BB}"/>
    <cellStyle name="Normal 3 42 2 6 4" xfId="19672" xr:uid="{2C8BDE3C-6BD7-4824-B6C3-ECAE0594B8E7}"/>
    <cellStyle name="Normal 3 42 2 6 4 2" xfId="27189" xr:uid="{A43DEEE4-5001-4B00-9AD3-067070134567}"/>
    <cellStyle name="Normal 3 42 2 6 4 2 2" xfId="42550" xr:uid="{D14182DE-A70C-4812-AF6B-6EB0692E6012}"/>
    <cellStyle name="Normal 3 42 2 6 4 3" xfId="35302" xr:uid="{1AB44DD1-6D56-4D1F-AB57-1FD722C28E88}"/>
    <cellStyle name="Normal 3 42 2 6 5" xfId="16096" xr:uid="{566C60AD-E3DE-4FFA-8BD0-A7C4A667C983}"/>
    <cellStyle name="Normal 3 42 2 6 5 2" xfId="23702" xr:uid="{2D7680DE-3482-421F-BD32-2211D58EF351}"/>
    <cellStyle name="Normal 3 42 2 6 5 2 2" xfId="39063" xr:uid="{EEB25A3C-1210-4F9B-9750-612834B1B6BD}"/>
    <cellStyle name="Normal 3 42 2 6 5 3" xfId="31815" xr:uid="{3CED78E8-2998-412C-8042-F4723A64A73F}"/>
    <cellStyle name="Normal 3 42 2 6 6" xfId="14928" xr:uid="{C1D6EB03-084A-4A5E-999D-99A80A53E693}"/>
    <cellStyle name="Normal 3 42 2 6 6 2" xfId="22620" xr:uid="{A1CE3F6B-36A8-4007-A245-260342E91BB1}"/>
    <cellStyle name="Normal 3 42 2 6 6 2 2" xfId="37981" xr:uid="{069875BA-E931-4E6D-9613-425069CAB45A}"/>
    <cellStyle name="Normal 3 42 2 6 6 3" xfId="30733" xr:uid="{E45EBCDC-56FD-40E6-B211-8C65D13A5A4E}"/>
    <cellStyle name="Normal 3 42 2 6 7" xfId="15727" xr:uid="{06FF9C6B-3F48-41A8-A072-22D8A9DCB859}"/>
    <cellStyle name="Normal 3 42 2 6 7 2" xfId="23363" xr:uid="{05D4CBC5-44E4-48C6-9EE2-17E44559BEE9}"/>
    <cellStyle name="Normal 3 42 2 6 7 2 2" xfId="38724" xr:uid="{01108992-3032-49DC-B38A-43CE7430A91E}"/>
    <cellStyle name="Normal 3 42 2 6 7 3" xfId="31476" xr:uid="{EA5E4A8D-231D-49C0-A7AF-8FA4B54E5584}"/>
    <cellStyle name="Normal 3 42 2 6 8" xfId="15482" xr:uid="{D3C7E3D5-5D7E-422D-9CFC-7CE294395E48}"/>
    <cellStyle name="Normal 3 42 2 6 8 2" xfId="23138" xr:uid="{6B21749A-F0B7-4824-89C3-51DB68802DC3}"/>
    <cellStyle name="Normal 3 42 2 6 8 2 2" xfId="38499" xr:uid="{18D719C1-E6A4-4910-878D-47D59049296D}"/>
    <cellStyle name="Normal 3 42 2 6 8 3" xfId="31251" xr:uid="{B0D2E9DE-09F6-4A7A-99FF-860503A3BD45}"/>
    <cellStyle name="Normal 3 42 2 6 9" xfId="22362" xr:uid="{28D60197-61A3-46F2-A577-A164726A2AC5}"/>
    <cellStyle name="Normal 3 42 2 6 9 2" xfId="37723" xr:uid="{83B20E78-7CAA-42AA-8AA8-53A496157831}"/>
    <cellStyle name="Normal 3 42 2 7" xfId="16977" xr:uid="{4346E880-D2D9-4E3A-9A2A-E289D789CE0C}"/>
    <cellStyle name="Normal 3 42 2 7 2" xfId="24520" xr:uid="{191DECF6-056F-4E49-8D8F-3C26D38A1A8B}"/>
    <cellStyle name="Normal 3 42 2 7 2 2" xfId="39881" xr:uid="{864B280E-D0C7-4E3A-8275-53BD86A01B0D}"/>
    <cellStyle name="Normal 3 42 2 7 3" xfId="32633" xr:uid="{DDE452EB-57D1-41F4-AB0E-28FE6662C7A1}"/>
    <cellStyle name="Normal 3 42 2 8" xfId="17775" xr:uid="{9AD514E8-EEF8-4397-ABBC-CF945AF0524C}"/>
    <cellStyle name="Normal 3 42 2 8 2" xfId="25306" xr:uid="{743BF6A7-8DDC-498D-8C6B-D34417233960}"/>
    <cellStyle name="Normal 3 42 2 8 2 2" xfId="40667" xr:uid="{343D987D-5582-44BB-9C39-D2F047678D6B}"/>
    <cellStyle name="Normal 3 42 2 8 3" xfId="33419" xr:uid="{2525C2A1-3619-40A5-8863-A4849105EF9E}"/>
    <cellStyle name="Normal 3 42 2 9" xfId="17817" xr:uid="{73BC9681-D8A3-4F4F-B898-503283C4E94A}"/>
    <cellStyle name="Normal 3 42 2 9 2" xfId="25347" xr:uid="{FAC297CC-4CD7-4825-9F8C-D692867DDC5C}"/>
    <cellStyle name="Normal 3 42 2 9 2 2" xfId="40708" xr:uid="{750EE0B1-FDBE-44EE-899F-FD3CDEB4FCA7}"/>
    <cellStyle name="Normal 3 42 2 9 3" xfId="33460" xr:uid="{9414E239-0B6F-4387-ABD8-23EBD7AD2133}"/>
    <cellStyle name="Normal 3 42 3" xfId="8554" xr:uid="{DF526953-91FF-485B-B822-59E7BDE6CA84}"/>
    <cellStyle name="Normal 3 42 3 10" xfId="20480" xr:uid="{58B481C6-2F08-4724-842C-D6E8BE253EC5}"/>
    <cellStyle name="Normal 3 42 3 10 2" xfId="27913" xr:uid="{06314AAE-F3FD-4949-A804-25F040E19C5B}"/>
    <cellStyle name="Normal 3 42 3 10 2 2" xfId="43274" xr:uid="{5B5358F4-44A2-4A18-8377-28E338A9366A}"/>
    <cellStyle name="Normal 3 42 3 10 3" xfId="36026" xr:uid="{CFB16E9E-2204-4389-9D8C-79447D0F48B9}"/>
    <cellStyle name="Normal 3 42 3 11" xfId="20930" xr:uid="{64FDDF2B-16D2-452E-877A-D7FCCBCD951F}"/>
    <cellStyle name="Normal 3 42 3 11 2" xfId="28303" xr:uid="{C4BA99FB-7B63-4297-BD59-B514C6FE94BB}"/>
    <cellStyle name="Normal 3 42 3 11 2 2" xfId="43664" xr:uid="{63E402F2-B91F-4B94-8FE3-3BB223278038}"/>
    <cellStyle name="Normal 3 42 3 11 3" xfId="36416" xr:uid="{7E433563-2A20-4B49-9A34-775BD4D2810C}"/>
    <cellStyle name="Normal 3 42 3 12" xfId="21277" xr:uid="{8279228C-B50B-4339-A1A6-C27ADF590ADB}"/>
    <cellStyle name="Normal 3 42 3 12 2" xfId="28597" xr:uid="{A5945A90-B42C-4138-800C-BE90E6BCDF34}"/>
    <cellStyle name="Normal 3 42 3 12 2 2" xfId="43958" xr:uid="{6B6A2587-952F-41A2-8036-F3C48A236BC8}"/>
    <cellStyle name="Normal 3 42 3 12 3" xfId="36710" xr:uid="{775FB49B-2F34-4280-819D-755F068646CA}"/>
    <cellStyle name="Normal 3 42 3 13" xfId="21505" xr:uid="{A4AD43CB-5486-4B2C-A426-623E6BFBAB7F}"/>
    <cellStyle name="Normal 3 42 3 13 2" xfId="28780" xr:uid="{A484C0F1-9951-4C1D-BB37-AFF70EE8FF32}"/>
    <cellStyle name="Normal 3 42 3 13 2 2" xfId="44141" xr:uid="{BD4E5ABD-8A21-4A17-A1F4-A4F4D098B3F6}"/>
    <cellStyle name="Normal 3 42 3 13 3" xfId="36893" xr:uid="{68C16DD0-5BF8-442C-9209-8E12BFB3E9A2}"/>
    <cellStyle name="Normal 3 42 3 14" xfId="21749" xr:uid="{7BEB9A12-5B04-4A5B-8CC7-66522BE208DD}"/>
    <cellStyle name="Normal 3 42 3 14 2" xfId="37110" xr:uid="{F7441F71-2228-466F-93AD-08BB31731B64}"/>
    <cellStyle name="Normal 3 42 3 15" xfId="13563" xr:uid="{1828337D-3292-4DA3-B021-0AF075948F57}"/>
    <cellStyle name="Normal 3 42 3 15 2" xfId="29861" xr:uid="{7949572C-7137-4C66-91B2-355732B25B21}"/>
    <cellStyle name="Normal 3 42 3 16" xfId="29120" xr:uid="{66207EF3-74A2-432B-B89A-ACDD6CA77259}"/>
    <cellStyle name="Normal 3 42 3 17" xfId="12761" xr:uid="{E289C17E-8B1A-42DA-8235-D92319441B64}"/>
    <cellStyle name="Normal 3 42 3 2" xfId="12329" xr:uid="{6E48391B-D737-408F-AD81-ADD68DB54D1F}"/>
    <cellStyle name="Normal 3 42 3 2 10" xfId="14500" xr:uid="{329B8477-2965-4462-AB38-7ED520F88E10}"/>
    <cellStyle name="Normal 3 42 3 2 10 2" xfId="30406" xr:uid="{F66AD5FD-6A92-41AC-A6C5-9C51852FBC1A}"/>
    <cellStyle name="Normal 3 42 3 2 11" xfId="29550" xr:uid="{82AF70F8-2583-4F5D-844F-4F58D05DED5F}"/>
    <cellStyle name="Normal 3 42 3 2 12" xfId="13193" xr:uid="{D5767C38-C7B2-4065-B59A-87478C7D583A}"/>
    <cellStyle name="Normal 3 42 3 2 2" xfId="17908" xr:uid="{846B3B3F-17B9-4CAA-AC28-33E3E3ABEFFA}"/>
    <cellStyle name="Normal 3 42 3 2 2 2" xfId="25437" xr:uid="{BEBF9980-4D24-41EC-8917-2B711ED15C33}"/>
    <cellStyle name="Normal 3 42 3 2 2 2 2" xfId="40798" xr:uid="{E320476E-9061-4F66-A316-CE7F2F416CDE}"/>
    <cellStyle name="Normal 3 42 3 2 2 3" xfId="33550" xr:uid="{98CD9D42-635D-469C-85FD-9776E20B9050}"/>
    <cellStyle name="Normal 3 42 3 2 3" xfId="18753" xr:uid="{E0C7FDD3-E025-4423-92A5-84598E0B86C5}"/>
    <cellStyle name="Normal 3 42 3 2 3 2" xfId="26279" xr:uid="{6E67CA0B-1AB2-46C9-B0D8-522DA531429F}"/>
    <cellStyle name="Normal 3 42 3 2 3 2 2" xfId="41640" xr:uid="{18A653DA-C369-4397-9181-34E256786303}"/>
    <cellStyle name="Normal 3 42 3 2 3 3" xfId="34392" xr:uid="{B60187B6-ED27-462B-B718-91B226DEF83D}"/>
    <cellStyle name="Normal 3 42 3 2 4" xfId="19598" xr:uid="{D94BB00C-2E8B-438E-ABFE-6645762C71A6}"/>
    <cellStyle name="Normal 3 42 3 2 4 2" xfId="27115" xr:uid="{827446F7-E230-4F8E-BB78-59EF5B7EF7F6}"/>
    <cellStyle name="Normal 3 42 3 2 4 2 2" xfId="42476" xr:uid="{B87F2EBE-624C-47D8-8BE8-92550399D0FD}"/>
    <cellStyle name="Normal 3 42 3 2 4 3" xfId="35228" xr:uid="{2DDC9D19-5A92-4656-AB58-F3116EA2A598}"/>
    <cellStyle name="Normal 3 42 3 2 5" xfId="17077" xr:uid="{F591D173-3780-4A2D-AD60-ED3727FAFAFE}"/>
    <cellStyle name="Normal 3 42 3 2 5 2" xfId="24616" xr:uid="{5913FA7E-6EDD-4DD2-AF24-CED1A3FB302C}"/>
    <cellStyle name="Normal 3 42 3 2 5 2 2" xfId="39977" xr:uid="{8CB427FA-DA15-4D67-B2C6-2C482AAC2ADE}"/>
    <cellStyle name="Normal 3 42 3 2 5 3" xfId="32729" xr:uid="{EFF3762F-A295-47D8-93D5-5DFEABB0B109}"/>
    <cellStyle name="Normal 3 42 3 2 6" xfId="16186" xr:uid="{F243CF62-5357-469A-AA52-1EF519845D01}"/>
    <cellStyle name="Normal 3 42 3 2 6 2" xfId="23786" xr:uid="{889F401D-53F0-420A-8AD2-42270CCCFF86}"/>
    <cellStyle name="Normal 3 42 3 2 6 2 2" xfId="39147" xr:uid="{B3B4A0ED-4A46-4BA4-AB8E-EB702FF5239E}"/>
    <cellStyle name="Normal 3 42 3 2 6 3" xfId="31899" xr:uid="{2290247F-3745-4C58-8DF2-63C438539B77}"/>
    <cellStyle name="Normal 3 42 3 2 7" xfId="16320" xr:uid="{527F94F1-14DD-486A-9A92-C9D84A18A186}"/>
    <cellStyle name="Normal 3 42 3 2 7 2" xfId="23911" xr:uid="{B7D1571B-0D2D-4719-AB65-70B10E39A6B0}"/>
    <cellStyle name="Normal 3 42 3 2 7 2 2" xfId="39272" xr:uid="{DA122702-2309-4D44-803F-81098E93222F}"/>
    <cellStyle name="Normal 3 42 3 2 7 3" xfId="32024" xr:uid="{F36D93A9-FFFA-4634-8059-84CF187D59CE}"/>
    <cellStyle name="Normal 3 42 3 2 8" xfId="16530" xr:uid="{FBA45A78-A8F8-4F0F-A992-37A758D245BE}"/>
    <cellStyle name="Normal 3 42 3 2 8 2" xfId="24103" xr:uid="{7F5DF5A0-1575-4645-88B7-468E9A6431D2}"/>
    <cellStyle name="Normal 3 42 3 2 8 2 2" xfId="39464" xr:uid="{5089E64E-B035-4554-ACBB-59C11A72450B}"/>
    <cellStyle name="Normal 3 42 3 2 8 3" xfId="32216" xr:uid="{6F7A5D4F-5561-4007-AD7F-FBA77320ADE5}"/>
    <cellStyle name="Normal 3 42 3 2 9" xfId="22294" xr:uid="{597F58B6-288E-408C-9B2E-5F4307692C5C}"/>
    <cellStyle name="Normal 3 42 3 2 9 2" xfId="37655" xr:uid="{4535567D-F372-4EA7-A287-472EE0230AAC}"/>
    <cellStyle name="Normal 3 42 3 3" xfId="13967" xr:uid="{15695DFD-6E9C-4DFD-88BD-9E8B9C01F874}"/>
    <cellStyle name="Normal 3 42 3 3 10" xfId="30030" xr:uid="{2940F6C8-3C18-4D27-9DE7-1F45E9921EBA}"/>
    <cellStyle name="Normal 3 42 3 3 2" xfId="17431" xr:uid="{0D1C34CA-A869-4E9F-830D-975782E63B42}"/>
    <cellStyle name="Normal 3 42 3 3 2 2" xfId="24964" xr:uid="{2473A394-E620-4937-A552-3ADF28008277}"/>
    <cellStyle name="Normal 3 42 3 3 2 2 2" xfId="40325" xr:uid="{B2870996-6163-4F26-BDAF-FAF7CEBE5635}"/>
    <cellStyle name="Normal 3 42 3 3 2 3" xfId="33077" xr:uid="{0F7FC003-9E0B-4760-BF35-2CBE57A4D48E}"/>
    <cellStyle name="Normal 3 42 3 3 3" xfId="18284" xr:uid="{9DDD555A-21BD-4F18-B64F-46C8E1975DB8}"/>
    <cellStyle name="Normal 3 42 3 3 3 2" xfId="25813" xr:uid="{E145EB3F-F330-4CF6-93CD-7FD6B8034EEA}"/>
    <cellStyle name="Normal 3 42 3 3 3 2 2" xfId="41174" xr:uid="{FCEE3ADF-FF4B-47AD-AADF-A8BC3206704E}"/>
    <cellStyle name="Normal 3 42 3 3 3 3" xfId="33926" xr:uid="{23E7EE8E-B557-4FE3-9CBB-3B1C7691F8E4}"/>
    <cellStyle name="Normal 3 42 3 3 4" xfId="19136" xr:uid="{E18A7017-6AF9-40C6-9ADD-04C380492E53}"/>
    <cellStyle name="Normal 3 42 3 3 4 2" xfId="26658" xr:uid="{CE23BE8C-3966-433B-87FE-89E4E3376EC7}"/>
    <cellStyle name="Normal 3 42 3 3 4 2 2" xfId="42019" xr:uid="{AB0BFBA5-491A-4A38-AB30-F34BC1183600}"/>
    <cellStyle name="Normal 3 42 3 3 4 3" xfId="34771" xr:uid="{5690BE22-D71E-49DC-8DD6-F131AF887226}"/>
    <cellStyle name="Normal 3 42 3 3 5" xfId="16224" xr:uid="{4400B8B5-67AE-4886-9A5F-3576A86E962D}"/>
    <cellStyle name="Normal 3 42 3 3 5 2" xfId="23821" xr:uid="{8DA6F82F-4A19-4AC4-AF96-D35EEDFE2D32}"/>
    <cellStyle name="Normal 3 42 3 3 5 2 2" xfId="39182" xr:uid="{238731E4-E21C-4941-8D66-9E0A8BC828B5}"/>
    <cellStyle name="Normal 3 42 3 3 5 3" xfId="31934" xr:uid="{66E8798D-403E-49C9-B8CE-86CE2F3F2C3F}"/>
    <cellStyle name="Normal 3 42 3 3 6" xfId="20198" xr:uid="{4F49DB2C-816A-4E73-A836-562333B416FE}"/>
    <cellStyle name="Normal 3 42 3 3 6 2" xfId="27663" xr:uid="{2DDDE876-085C-4ABD-A0C9-403E4DE5959D}"/>
    <cellStyle name="Normal 3 42 3 3 6 2 2" xfId="43024" xr:uid="{D17D34A3-3B90-43C6-B4C0-B06C7F735493}"/>
    <cellStyle name="Normal 3 42 3 3 6 3" xfId="35776" xr:uid="{FF28EBAB-9683-42F7-A33A-9B3B769E2673}"/>
    <cellStyle name="Normal 3 42 3 3 7" xfId="20573" xr:uid="{828A3CA7-B156-45EF-B7A3-4EB845DC83DB}"/>
    <cellStyle name="Normal 3 42 3 3 7 2" xfId="27994" xr:uid="{DEBDA967-32E0-477C-982C-43470AC8464C}"/>
    <cellStyle name="Normal 3 42 3 3 7 2 2" xfId="43355" xr:uid="{8C6910C7-3728-4A48-BD64-A3118A72DF0F}"/>
    <cellStyle name="Normal 3 42 3 3 7 3" xfId="36107" xr:uid="{5E664D35-51FE-422B-9EC5-34F49F6A8DCA}"/>
    <cellStyle name="Normal 3 42 3 3 8" xfId="21007" xr:uid="{612545A9-A904-4D3F-88F0-CBABB9132025}"/>
    <cellStyle name="Normal 3 42 3 3 8 2" xfId="28368" xr:uid="{0F56E138-65D2-40BA-BBF0-BD62ED65A401}"/>
    <cellStyle name="Normal 3 42 3 3 8 2 2" xfId="43729" xr:uid="{19495D5F-DA5B-4459-9E01-F9B1BD9CB9BA}"/>
    <cellStyle name="Normal 3 42 3 3 8 3" xfId="36481" xr:uid="{6581BC21-C50E-47A5-A33C-F68B5B28F712}"/>
    <cellStyle name="Normal 3 42 3 3 9" xfId="21918" xr:uid="{1285CF7B-AE53-404F-A7F9-5AABA1AF427D}"/>
    <cellStyle name="Normal 3 42 3 3 9 2" xfId="37279" xr:uid="{0A75346C-C17C-4753-97B1-5CDDA1A026A4}"/>
    <cellStyle name="Normal 3 42 3 4" xfId="13945" xr:uid="{9BBAD92C-5AE0-463B-962C-328CF755841F}"/>
    <cellStyle name="Normal 3 42 3 4 10" xfId="30014" xr:uid="{A95E3BEA-4C80-4895-A9C5-305C345D45CE}"/>
    <cellStyle name="Normal 3 42 3 4 2" xfId="17410" xr:uid="{C4D1FA50-CF59-4CCD-AD04-32F48BEDD53D}"/>
    <cellStyle name="Normal 3 42 3 4 2 2" xfId="24943" xr:uid="{340ED38B-D295-4B98-9FE3-ABEABE07244B}"/>
    <cellStyle name="Normal 3 42 3 4 2 2 2" xfId="40304" xr:uid="{F15ECA25-7D5A-430F-AEE7-6BAA300F0AB6}"/>
    <cellStyle name="Normal 3 42 3 4 2 3" xfId="33056" xr:uid="{4F8908B5-72C4-43E3-A887-A85950B93E4A}"/>
    <cellStyle name="Normal 3 42 3 4 3" xfId="18266" xr:uid="{CECEA74A-5CD7-4EB8-8B20-824406A87B80}"/>
    <cellStyle name="Normal 3 42 3 4 3 2" xfId="25795" xr:uid="{89DD1EA3-2B01-4578-88F4-FFEA648E9822}"/>
    <cellStyle name="Normal 3 42 3 4 3 2 2" xfId="41156" xr:uid="{D9AE22D7-085E-4581-AF61-4E01A8D98350}"/>
    <cellStyle name="Normal 3 42 3 4 3 3" xfId="33908" xr:uid="{13C222A7-F5FF-4E9F-8D07-FF92156D6F71}"/>
    <cellStyle name="Normal 3 42 3 4 4" xfId="19117" xr:uid="{B4D98D53-28D8-40A2-B7E9-BF3587D8FE4F}"/>
    <cellStyle name="Normal 3 42 3 4 4 2" xfId="26639" xr:uid="{59F2FA19-AFF1-42E4-A73F-8E1C826ADC38}"/>
    <cellStyle name="Normal 3 42 3 4 4 2 2" xfId="42000" xr:uid="{7C4C4A2B-BE19-48E8-B928-9C424C78E01E}"/>
    <cellStyle name="Normal 3 42 3 4 4 3" xfId="34752" xr:uid="{0C61BCF9-CA0F-4AA1-9236-4156A51A30AF}"/>
    <cellStyle name="Normal 3 42 3 4 5" xfId="16190" xr:uid="{B59FC54C-9320-4AEB-A562-B2E88F80E778}"/>
    <cellStyle name="Normal 3 42 3 4 5 2" xfId="23790" xr:uid="{434DD05F-3F13-43FF-8C4F-21142DA0130F}"/>
    <cellStyle name="Normal 3 42 3 4 5 2 2" xfId="39151" xr:uid="{66817FF8-31FC-4D49-9CA6-E1B13CD2E9E0}"/>
    <cellStyle name="Normal 3 42 3 4 5 3" xfId="31903" xr:uid="{32A587DA-2B88-491D-862E-89EAF39DA8F5}"/>
    <cellStyle name="Normal 3 42 3 4 6" xfId="15116" xr:uid="{76D81994-C7B2-4129-9E58-ADCB9B83E1FB}"/>
    <cellStyle name="Normal 3 42 3 4 6 2" xfId="22796" xr:uid="{59C6ED84-E73E-400B-94DE-4AD4C05BF6F4}"/>
    <cellStyle name="Normal 3 42 3 4 6 2 2" xfId="38157" xr:uid="{E736B585-6457-48C2-B800-E1BE32131571}"/>
    <cellStyle name="Normal 3 42 3 4 6 3" xfId="30909" xr:uid="{E95D14AF-9790-4D2D-AD49-20F6D4D7E8D3}"/>
    <cellStyle name="Normal 3 42 3 4 7" xfId="16488" xr:uid="{87595CFB-7013-4270-8863-B0C3B743BCFD}"/>
    <cellStyle name="Normal 3 42 3 4 7 2" xfId="24065" xr:uid="{7BD7F2C3-D4D6-4D34-8692-589764E969E4}"/>
    <cellStyle name="Normal 3 42 3 4 7 2 2" xfId="39426" xr:uid="{4032FA72-3A37-4B45-BFB0-A985FBE593B6}"/>
    <cellStyle name="Normal 3 42 3 4 7 3" xfId="32178" xr:uid="{E057EBA8-B70B-4659-BCA6-E94CA24C58C8}"/>
    <cellStyle name="Normal 3 42 3 4 8" xfId="16376" xr:uid="{34B61EEF-E3F9-48D9-97CD-A178A6E43079}"/>
    <cellStyle name="Normal 3 42 3 4 8 2" xfId="23960" xr:uid="{52C5951B-2702-402B-A3AF-771D52F3CB93}"/>
    <cellStyle name="Normal 3 42 3 4 8 2 2" xfId="39321" xr:uid="{750C7AF1-2CAE-4E31-B0F4-0B5FFAD97250}"/>
    <cellStyle name="Normal 3 42 3 4 8 3" xfId="32073" xr:uid="{6CE919C1-DCA5-451A-A79E-239C16B4852D}"/>
    <cellStyle name="Normal 3 42 3 4 9" xfId="21902" xr:uid="{B5B107D8-A0C1-404A-A2BB-E51CC544E5E1}"/>
    <cellStyle name="Normal 3 42 3 4 9 2" xfId="37263" xr:uid="{35673A18-0DC4-4167-9C11-4D7FF8579C13}"/>
    <cellStyle name="Normal 3 42 3 5" xfId="14242" xr:uid="{71670254-9CEE-43A0-B92D-8DBB382439B6}"/>
    <cellStyle name="Normal 3 42 3 5 10" xfId="30216" xr:uid="{3B8A30F7-DA88-41B0-8BC0-75F7EFEC0C8D}"/>
    <cellStyle name="Normal 3 42 3 5 2" xfId="17673" xr:uid="{DBA15AED-DD15-44C9-B574-CA668EFCC7C7}"/>
    <cellStyle name="Normal 3 42 3 5 2 2" xfId="25206" xr:uid="{261C2B41-7AD8-45ED-9F1A-5EE77C0F9C1B}"/>
    <cellStyle name="Normal 3 42 3 5 2 2 2" xfId="40567" xr:uid="{4D468636-E98B-473F-A11E-BB388766198F}"/>
    <cellStyle name="Normal 3 42 3 5 2 3" xfId="33319" xr:uid="{39A72095-D843-4CD0-848E-31ABE95A19F2}"/>
    <cellStyle name="Normal 3 42 3 5 3" xfId="18519" xr:uid="{F0EADA48-49A8-4F89-BF22-1E58D638E75E}"/>
    <cellStyle name="Normal 3 42 3 5 3 2" xfId="26046" xr:uid="{7D42514E-50BA-4563-84B0-3923010BE1E4}"/>
    <cellStyle name="Normal 3 42 3 5 3 2 2" xfId="41407" xr:uid="{C849FD07-C034-49F6-922E-EB6D7C955356}"/>
    <cellStyle name="Normal 3 42 3 5 3 3" xfId="34159" xr:uid="{1BE06AE5-11C1-48B7-9CE8-13944BDCFBD6}"/>
    <cellStyle name="Normal 3 42 3 5 4" xfId="19366" xr:uid="{33DCA6B2-1DD6-42B6-AF50-BB5248104DEC}"/>
    <cellStyle name="Normal 3 42 3 5 4 2" xfId="26885" xr:uid="{516B2C5F-CBEF-4A99-B0B9-A52A2FC7AB83}"/>
    <cellStyle name="Normal 3 42 3 5 4 2 2" xfId="42246" xr:uid="{11D9B538-0B1D-494A-95CD-0ABEB7306AF7}"/>
    <cellStyle name="Normal 3 42 3 5 4 3" xfId="34998" xr:uid="{77A42D39-2AD6-431A-B818-207BFE6EFAE8}"/>
    <cellStyle name="Normal 3 42 3 5 5" xfId="16025" xr:uid="{EA34DCAF-68C2-483F-8A1B-5E66440F7233}"/>
    <cellStyle name="Normal 3 42 3 5 5 2" xfId="23638" xr:uid="{B71AF8CB-D6C6-48AC-9F0C-82FDBEBE77B5}"/>
    <cellStyle name="Normal 3 42 3 5 5 2 2" xfId="38999" xr:uid="{1DD510BB-FC61-4FA7-A5AA-3401DC74979F}"/>
    <cellStyle name="Normal 3 42 3 5 5 3" xfId="31751" xr:uid="{2F6D4615-5335-41CD-8C61-A248C13A6E9F}"/>
    <cellStyle name="Normal 3 42 3 5 6" xfId="14879" xr:uid="{22CA37F5-8D7D-4396-BCC7-32712FC5F7FD}"/>
    <cellStyle name="Normal 3 42 3 5 6 2" xfId="22574" xr:uid="{740299AA-1AFB-4405-898A-D69540618485}"/>
    <cellStyle name="Normal 3 42 3 5 6 2 2" xfId="37935" xr:uid="{45EE5C13-FDDA-42DE-8F32-BFD098279BD6}"/>
    <cellStyle name="Normal 3 42 3 5 6 3" xfId="30687" xr:uid="{E29E12B4-CEC5-4CBD-BEB5-AA1693374250}"/>
    <cellStyle name="Normal 3 42 3 5 7" xfId="19630" xr:uid="{1DCFDF6F-A187-4F7A-AD36-E2ED361D9991}"/>
    <cellStyle name="Normal 3 42 3 5 7 2" xfId="27147" xr:uid="{D1208714-277E-40D9-965C-6F517269B0B1}"/>
    <cellStyle name="Normal 3 42 3 5 7 2 2" xfId="42508" xr:uid="{3D4B557C-5230-487D-A6D9-BB2DDBDCFF5E}"/>
    <cellStyle name="Normal 3 42 3 5 7 3" xfId="35260" xr:uid="{CB1E4E22-07F6-48E6-9EC5-C4BE64A00A80}"/>
    <cellStyle name="Normal 3 42 3 5 8" xfId="15836" xr:uid="{3CC53EEC-1073-4D11-B40D-D519C931CBDE}"/>
    <cellStyle name="Normal 3 42 3 5 8 2" xfId="23463" xr:uid="{45E08805-51D8-44B1-A5C2-6B6030CE8799}"/>
    <cellStyle name="Normal 3 42 3 5 8 2 2" xfId="38824" xr:uid="{2DADB152-0937-4CC5-BEF4-7FDB0B61A483}"/>
    <cellStyle name="Normal 3 42 3 5 8 3" xfId="31576" xr:uid="{23A8998F-C714-4A02-9A82-96676C78BA62}"/>
    <cellStyle name="Normal 3 42 3 5 9" xfId="22104" xr:uid="{369778CA-A4EA-402C-872C-2D7FAEBC9F62}"/>
    <cellStyle name="Normal 3 42 3 5 9 2" xfId="37465" xr:uid="{3F3B0129-9C18-4501-9D39-A4B9232E05D9}"/>
    <cellStyle name="Normal 3 42 3 6" xfId="14046" xr:uid="{53ED1783-A262-44AB-9361-50A63521B7F9}"/>
    <cellStyle name="Normal 3 42 3 6 10" xfId="30082" xr:uid="{8190C0BD-413B-4287-8759-18102DA3F055}"/>
    <cellStyle name="Normal 3 42 3 6 2" xfId="17498" xr:uid="{CC7D8B43-4096-4588-B0F6-0AC7823F3DDE}"/>
    <cellStyle name="Normal 3 42 3 6 2 2" xfId="25031" xr:uid="{FFCEAFC1-9C86-40CA-8C2F-784A327BD736}"/>
    <cellStyle name="Normal 3 42 3 6 2 2 2" xfId="40392" xr:uid="{37B18030-44D5-4389-A697-A3EB07985CAD}"/>
    <cellStyle name="Normal 3 42 3 6 2 3" xfId="33144" xr:uid="{4B08BC6D-D182-41E1-A44D-52A3657E7780}"/>
    <cellStyle name="Normal 3 42 3 6 3" xfId="18350" xr:uid="{67CD9416-8E80-459C-BE79-32B86F5BE898}"/>
    <cellStyle name="Normal 3 42 3 6 3 2" xfId="25878" xr:uid="{33E4A39D-CCD8-40B1-95B3-9EBF81D440D6}"/>
    <cellStyle name="Normal 3 42 3 6 3 2 2" xfId="41239" xr:uid="{0573A772-2448-4234-967E-BC73F2B4E730}"/>
    <cellStyle name="Normal 3 42 3 6 3 3" xfId="33991" xr:uid="{6BB5E0DE-CFB2-494C-BC1E-7E39F7B12D3D}"/>
    <cellStyle name="Normal 3 42 3 6 4" xfId="19200" xr:uid="{33F10F87-DD1D-4AC8-82DD-6FA957D57D61}"/>
    <cellStyle name="Normal 3 42 3 6 4 2" xfId="26721" xr:uid="{B9E7092F-DF35-4438-9516-38BEE92BF5B3}"/>
    <cellStyle name="Normal 3 42 3 6 4 2 2" xfId="42082" xr:uid="{14187AFD-3C43-4901-BC2A-67D532535DA9}"/>
    <cellStyle name="Normal 3 42 3 6 4 3" xfId="34834" xr:uid="{31BC47F0-2C76-4664-8831-0B497707049E}"/>
    <cellStyle name="Normal 3 42 3 6 5" xfId="16124" xr:uid="{C1C5F8E3-D18E-44E0-BDAA-4987D73565B5}"/>
    <cellStyle name="Normal 3 42 3 6 5 2" xfId="23727" xr:uid="{8DCFA246-43C8-4AB5-A240-9E88445CF351}"/>
    <cellStyle name="Normal 3 42 3 6 5 2 2" xfId="39088" xr:uid="{6C2560FA-1887-471A-9B4F-4D3E89F962AD}"/>
    <cellStyle name="Normal 3 42 3 6 5 3" xfId="31840" xr:uid="{63EB93E1-BFDF-4604-B54A-C5AB8E108484}"/>
    <cellStyle name="Normal 3 42 3 6 6" xfId="20481" xr:uid="{AA64D5C3-C7C2-442B-BE6F-BC0E4CD44458}"/>
    <cellStyle name="Normal 3 42 3 6 6 2" xfId="27914" xr:uid="{D6D35C65-EE8D-40F4-9765-3BF4A8088D70}"/>
    <cellStyle name="Normal 3 42 3 6 6 2 2" xfId="43275" xr:uid="{4DA7BA3E-E4B9-4299-841A-A4D24670D43D}"/>
    <cellStyle name="Normal 3 42 3 6 6 3" xfId="36027" xr:uid="{4CCE8E64-99BF-4E06-8B11-0A7C4C8E2284}"/>
    <cellStyle name="Normal 3 42 3 6 7" xfId="20931" xr:uid="{5E771539-53A3-4427-B1AA-18D84DAE9152}"/>
    <cellStyle name="Normal 3 42 3 6 7 2" xfId="28304" xr:uid="{3227BF2F-FFB2-4038-AA41-E0B6C4A5B691}"/>
    <cellStyle name="Normal 3 42 3 6 7 2 2" xfId="43665" xr:uid="{117B0011-A579-4F33-85D6-A8E31A740F4C}"/>
    <cellStyle name="Normal 3 42 3 6 7 3" xfId="36417" xr:uid="{F891DDEF-2716-44F8-A690-267B54CA439B}"/>
    <cellStyle name="Normal 3 42 3 6 8" xfId="21278" xr:uid="{59E0E3BA-8A84-40AC-8C56-B9047AE3E07C}"/>
    <cellStyle name="Normal 3 42 3 6 8 2" xfId="28598" xr:uid="{737A9E77-6442-42FD-99BF-AE4E50DA8999}"/>
    <cellStyle name="Normal 3 42 3 6 8 2 2" xfId="43959" xr:uid="{BAFA5970-48F1-485F-90EA-C6C18DE91631}"/>
    <cellStyle name="Normal 3 42 3 6 8 3" xfId="36711" xr:uid="{7F8C6FDC-CB8F-4A23-89D7-84A131915708}"/>
    <cellStyle name="Normal 3 42 3 6 9" xfId="21970" xr:uid="{61DDD25B-BAEA-4092-9372-003A6490D0F4}"/>
    <cellStyle name="Normal 3 42 3 6 9 2" xfId="37331" xr:uid="{5159DD3F-6F39-4DE6-AB42-2336CCD46378}"/>
    <cellStyle name="Normal 3 42 3 7" xfId="17026" xr:uid="{9BDEF344-85AF-4D02-8F2B-D02AD0DC995B}"/>
    <cellStyle name="Normal 3 42 3 7 2" xfId="24568" xr:uid="{87EDB5F7-5E48-4CCB-938A-A86A2A1D83C4}"/>
    <cellStyle name="Normal 3 42 3 7 2 2" xfId="39929" xr:uid="{70B9D62D-7FFD-4C2A-9486-16832F0FF538}"/>
    <cellStyle name="Normal 3 42 3 7 3" xfId="32681" xr:uid="{5927DE8D-11BE-44E3-8809-535F9AC018DD}"/>
    <cellStyle name="Normal 3 42 3 8" xfId="17110" xr:uid="{515DA33A-995B-4C5D-9F12-A6BCB85553CD}"/>
    <cellStyle name="Normal 3 42 3 8 2" xfId="24649" xr:uid="{B8CB395F-3675-4452-8C38-7381E4616AEC}"/>
    <cellStyle name="Normal 3 42 3 8 2 2" xfId="40010" xr:uid="{51951A2C-3A9B-402B-8750-3C9D10F19C8B}"/>
    <cellStyle name="Normal 3 42 3 8 3" xfId="32762" xr:uid="{58AE86D3-8C49-4188-9C8E-DE6ABA9E2FE4}"/>
    <cellStyle name="Normal 3 42 3 9" xfId="17553" xr:uid="{14B2C6D8-6734-4447-9290-8674E34202D1}"/>
    <cellStyle name="Normal 3 42 3 9 2" xfId="25086" xr:uid="{D6F8253B-9C6E-4E7A-BE2B-F9C80B496C1D}"/>
    <cellStyle name="Normal 3 42 3 9 2 2" xfId="40447" xr:uid="{2978D858-3175-4606-B402-C1A2451F69BC}"/>
    <cellStyle name="Normal 3 42 3 9 3" xfId="33199" xr:uid="{ABA79A1F-A337-4A8E-AA69-796C7525CD98}"/>
    <cellStyle name="Normal 3 42 4" xfId="10279" xr:uid="{CEB1B983-7FB6-4F9D-9165-E6CB4B71B40D}"/>
    <cellStyle name="Normal 3 42 4 10" xfId="13816" xr:uid="{A6CE85B1-D589-4297-8625-0C889C37EB28}"/>
    <cellStyle name="Normal 3 42 4 10 2" xfId="29933" xr:uid="{75C63B04-8C6E-4576-B347-8DBAAD1A01E2}"/>
    <cellStyle name="Normal 3 42 4 2" xfId="17294" xr:uid="{A4274EB1-3A5F-4805-8535-36A6BB540713}"/>
    <cellStyle name="Normal 3 42 4 2 2" xfId="24827" xr:uid="{B8115894-4AA8-4E9F-A993-A710E2B8F7C2}"/>
    <cellStyle name="Normal 3 42 4 2 2 2" xfId="40188" xr:uid="{2A14601A-7DB4-4AA8-931B-CF41CF4570A5}"/>
    <cellStyle name="Normal 3 42 4 2 3" xfId="32940" xr:uid="{4FA3395C-0BC4-4DCA-BD28-6A9D885E48CD}"/>
    <cellStyle name="Normal 3 42 4 3" xfId="18158" xr:uid="{15F3C985-6882-4081-AEDA-730B94C6DB02}"/>
    <cellStyle name="Normal 3 42 4 3 2" xfId="25687" xr:uid="{B24B095E-3EE5-4317-91C4-CA6D889AD0B1}"/>
    <cellStyle name="Normal 3 42 4 3 2 2" xfId="41048" xr:uid="{9DE55CF2-6996-448C-9955-B3C3D7D8DF66}"/>
    <cellStyle name="Normal 3 42 4 3 3" xfId="33800" xr:uid="{1AECCB6C-1ACC-4097-9181-F624E4E9F396}"/>
    <cellStyle name="Normal 3 42 4 4" xfId="19005" xr:uid="{AB60162E-8541-4FA7-A25F-E09070358913}"/>
    <cellStyle name="Normal 3 42 4 4 2" xfId="26531" xr:uid="{A045C58A-9FCA-4381-8A08-A231FDE3955F}"/>
    <cellStyle name="Normal 3 42 4 4 2 2" xfId="41892" xr:uid="{9D82C502-D178-4D76-B073-877AA9A83736}"/>
    <cellStyle name="Normal 3 42 4 4 3" xfId="34644" xr:uid="{C1129541-A8AF-4842-945B-B22ABAFC812E}"/>
    <cellStyle name="Normal 3 42 4 5" xfId="19943" xr:uid="{DC8C8172-9DB8-41B1-82C5-22A358FA61A1}"/>
    <cellStyle name="Normal 3 42 4 5 2" xfId="27441" xr:uid="{B456D5C0-F957-4443-8950-6FBDB29E9B34}"/>
    <cellStyle name="Normal 3 42 4 5 2 2" xfId="42802" xr:uid="{B2331F17-C0A9-48AD-B15C-A4BACB350EA8}"/>
    <cellStyle name="Normal 3 42 4 5 3" xfId="35554" xr:uid="{42D2C9A2-E1B9-4FBC-911A-6572FAC90F6F}"/>
    <cellStyle name="Normal 3 42 4 6" xfId="14882" xr:uid="{3DFCADFC-C7EC-4076-99EC-1167A2D5C734}"/>
    <cellStyle name="Normal 3 42 4 6 2" xfId="22577" xr:uid="{AC8B40E1-5F0B-4C95-8B38-973641C82FC1}"/>
    <cellStyle name="Normal 3 42 4 6 2 2" xfId="37938" xr:uid="{0685C3EA-78AA-4DBB-BA93-6A2016AAE929}"/>
    <cellStyle name="Normal 3 42 4 6 3" xfId="30690" xr:uid="{031CBC88-246C-418F-9BA5-B49FC70A7099}"/>
    <cellStyle name="Normal 3 42 4 7" xfId="17466" xr:uid="{E108B698-FE6E-49D4-B55E-36886B31551E}"/>
    <cellStyle name="Normal 3 42 4 7 2" xfId="24999" xr:uid="{82CFB254-79A7-4FC6-AE09-B1BF0E800655}"/>
    <cellStyle name="Normal 3 42 4 7 2 2" xfId="40360" xr:uid="{D3683646-5A3A-42B0-A447-13555C9FAEC3}"/>
    <cellStyle name="Normal 3 42 4 7 3" xfId="33112" xr:uid="{AC0D9B33-DCA0-481B-91C0-5ED37F97BA92}"/>
    <cellStyle name="Normal 3 42 4 8" xfId="16513" xr:uid="{78B0F565-6B3E-48F5-9667-14DD339BD654}"/>
    <cellStyle name="Normal 3 42 4 8 2" xfId="24086" xr:uid="{92329C1E-6B0C-4AA5-BD63-4D5F5106C485}"/>
    <cellStyle name="Normal 3 42 4 8 2 2" xfId="39447" xr:uid="{0E4C0268-6528-4E16-B7BC-F934781A6D73}"/>
    <cellStyle name="Normal 3 42 4 8 3" xfId="32199" xr:uid="{4B1E6BC4-383A-4A90-A157-FC1862E8D933}"/>
    <cellStyle name="Normal 3 42 4 9" xfId="21821" xr:uid="{613D8217-8D6F-4EF6-8D4C-7B5DB3F12630}"/>
    <cellStyle name="Normal 3 42 4 9 2" xfId="37182" xr:uid="{0520BA0E-671D-481A-BCE5-59846938466E}"/>
    <cellStyle name="Normal 3 42 5" xfId="10337" xr:uid="{37567DE0-0219-4327-8D51-4DA3E06FD442}"/>
    <cellStyle name="Normal 3 42 5 10" xfId="14177" xr:uid="{8269DCD2-1F80-4B33-9FDB-25397D108115}"/>
    <cellStyle name="Normal 3 42 5 10 2" xfId="30172" xr:uid="{C10A94ED-9F8F-466A-BB29-76B6E6AAA835}"/>
    <cellStyle name="Normal 3 42 5 2" xfId="17614" xr:uid="{32912AF0-BCBF-4A4C-9E70-959CEB9FCCCD}"/>
    <cellStyle name="Normal 3 42 5 2 2" xfId="25147" xr:uid="{CD97976C-3B3C-45C3-834F-74944994C6B7}"/>
    <cellStyle name="Normal 3 42 5 2 2 2" xfId="40508" xr:uid="{0E78D82B-CC2A-4904-97EC-9906B488A161}"/>
    <cellStyle name="Normal 3 42 5 2 3" xfId="33260" xr:uid="{20F70B5D-D778-4BD2-82C5-578B4C4704C1}"/>
    <cellStyle name="Normal 3 42 5 3" xfId="18459" xr:uid="{868E558E-EC1F-4B95-8CBD-796B3F672BE4}"/>
    <cellStyle name="Normal 3 42 5 3 2" xfId="25986" xr:uid="{8F9AA6BD-62D4-4E3D-A574-268A8AB237E5}"/>
    <cellStyle name="Normal 3 42 5 3 2 2" xfId="41347" xr:uid="{4FD64F09-B4D9-405B-A86E-A66A309981F0}"/>
    <cellStyle name="Normal 3 42 5 3 3" xfId="34099" xr:uid="{23D0D68D-DF30-4F49-95E8-1B7406A3E6B1}"/>
    <cellStyle name="Normal 3 42 5 4" xfId="19310" xr:uid="{CB6482A6-3364-49EE-981F-D71CB79F629B}"/>
    <cellStyle name="Normal 3 42 5 4 2" xfId="26829" xr:uid="{0146AF3D-3868-492D-9445-BF46537FBF33}"/>
    <cellStyle name="Normal 3 42 5 4 2 2" xfId="42190" xr:uid="{75EA171C-E415-4960-9763-0F87063914F1}"/>
    <cellStyle name="Normal 3 42 5 4 3" xfId="34942" xr:uid="{E718C5E2-5F11-45CE-A642-0340360BDB24}"/>
    <cellStyle name="Normal 3 42 5 5" xfId="16831" xr:uid="{D9B8BEF6-BDD2-4E77-8A1D-D094CFC3D8CC}"/>
    <cellStyle name="Normal 3 42 5 5 2" xfId="24383" xr:uid="{3ED0C3EC-4FA7-4410-B21A-883A0614C1FC}"/>
    <cellStyle name="Normal 3 42 5 5 2 2" xfId="39744" xr:uid="{D3E3760C-A449-47A8-82FB-54D30AD5D7FE}"/>
    <cellStyle name="Normal 3 42 5 5 3" xfId="32496" xr:uid="{24C4C87F-0390-4817-BAE0-FFB5E767B49E}"/>
    <cellStyle name="Normal 3 42 5 6" xfId="15638" xr:uid="{14366C5B-02B8-488C-95C9-AB650FC138A0}"/>
    <cellStyle name="Normal 3 42 5 6 2" xfId="23283" xr:uid="{C00A520F-9C9F-43EE-A70F-B052325DAE21}"/>
    <cellStyle name="Normal 3 42 5 6 2 2" xfId="38644" xr:uid="{63F7358F-517A-40CD-AD1D-8D04831A07BC}"/>
    <cellStyle name="Normal 3 42 5 6 3" xfId="31396" xr:uid="{B36E8302-CF26-4C5A-A47D-20DE2FA46F27}"/>
    <cellStyle name="Normal 3 42 5 7" xfId="16848" xr:uid="{DCDA29C0-3728-4C76-9026-64BD1C9A6071}"/>
    <cellStyle name="Normal 3 42 5 7 2" xfId="24399" xr:uid="{89411987-E1DD-4C9B-80A5-48C763CBA8A4}"/>
    <cellStyle name="Normal 3 42 5 7 2 2" xfId="39760" xr:uid="{3B21CC8C-50E6-4433-B981-3FDE1F6F0164}"/>
    <cellStyle name="Normal 3 42 5 7 3" xfId="32512" xr:uid="{D70A0AEE-768B-4E7C-994C-3524E185CE38}"/>
    <cellStyle name="Normal 3 42 5 8" xfId="15424" xr:uid="{83699892-A91E-4A08-A90B-13CEE27777B5}"/>
    <cellStyle name="Normal 3 42 5 8 2" xfId="23084" xr:uid="{33841A23-D0E5-4A59-BC8C-4C01CB8E4FDC}"/>
    <cellStyle name="Normal 3 42 5 8 2 2" xfId="38445" xr:uid="{A3D2B648-D6C6-4697-A539-A4389C95C73E}"/>
    <cellStyle name="Normal 3 42 5 8 3" xfId="31197" xr:uid="{4A0DD6AA-3CDD-445B-ADA5-14DF9B505509}"/>
    <cellStyle name="Normal 3 42 5 9" xfId="22060" xr:uid="{B492BC04-7B41-4EC9-A1BE-F7F08BB387C0}"/>
    <cellStyle name="Normal 3 42 5 9 2" xfId="37421" xr:uid="{C023FC3E-363E-4175-BCE5-E6ABBBE34D95}"/>
    <cellStyle name="Normal 3 42 6" xfId="10523" xr:uid="{82D1ADFE-050B-4882-9831-A216F6AE72FD}"/>
    <cellStyle name="Normal 3 42 6 10" xfId="14196" xr:uid="{457F6A9A-A630-4D6A-B4BD-A305FFA2AA93}"/>
    <cellStyle name="Normal 3 42 6 10 2" xfId="30185" xr:uid="{C39AD2E1-45B1-4F49-B514-77DEBEA9B896}"/>
    <cellStyle name="Normal 3 42 6 2" xfId="17630" xr:uid="{909CF070-0C22-421F-B1DD-889C805BB724}"/>
    <cellStyle name="Normal 3 42 6 2 2" xfId="25163" xr:uid="{F999A3AE-5A4C-4CF4-B409-48157088B6DE}"/>
    <cellStyle name="Normal 3 42 6 2 2 2" xfId="40524" xr:uid="{084395B2-4BA7-4470-B400-6F554DE79D04}"/>
    <cellStyle name="Normal 3 42 6 2 3" xfId="33276" xr:uid="{C153E128-9DFA-46B1-B12A-E5C8B212480E}"/>
    <cellStyle name="Normal 3 42 6 3" xfId="18475" xr:uid="{53672D9D-2EA2-4750-AB3F-5175C7959976}"/>
    <cellStyle name="Normal 3 42 6 3 2" xfId="26002" xr:uid="{E33F09B0-F588-4409-AF8C-C71BE2F2E9A2}"/>
    <cellStyle name="Normal 3 42 6 3 2 2" xfId="41363" xr:uid="{FA744486-2862-4853-A134-22D10165CDE4}"/>
    <cellStyle name="Normal 3 42 6 3 3" xfId="34115" xr:uid="{B672DB1B-0236-482F-AE7A-B045057AFBE8}"/>
    <cellStyle name="Normal 3 42 6 4" xfId="19324" xr:uid="{FC9AC5D6-6D4E-421B-9318-7FE5AAA3304C}"/>
    <cellStyle name="Normal 3 42 6 4 2" xfId="26843" xr:uid="{6B0E82EE-C6A9-4EDB-BC9C-492D2F4BF00E}"/>
    <cellStyle name="Normal 3 42 6 4 2 2" xfId="42204" xr:uid="{A7E1A3A5-1236-4A4F-829A-5DD1C11F44B7}"/>
    <cellStyle name="Normal 3 42 6 4 3" xfId="34956" xr:uid="{F347A684-BE36-4D16-8DB8-93B33F22C683}"/>
    <cellStyle name="Normal 3 42 6 5" xfId="15107" xr:uid="{58B964FD-1AC2-4E01-A09E-5F3D797CAAA5}"/>
    <cellStyle name="Normal 3 42 6 5 2" xfId="22788" xr:uid="{12267728-F1FC-4843-B2C8-775EEDE652C4}"/>
    <cellStyle name="Normal 3 42 6 5 2 2" xfId="38149" xr:uid="{EC69EE9F-D5BC-42CB-AEEE-38DAED497D0B}"/>
    <cellStyle name="Normal 3 42 6 5 3" xfId="30901" xr:uid="{DB146E27-18D4-42FF-98FB-7D5B8933065E}"/>
    <cellStyle name="Normal 3 42 6 6" xfId="16505" xr:uid="{713D4F4A-C4FB-4655-A3DC-C50ED7A10EE9}"/>
    <cellStyle name="Normal 3 42 6 6 2" xfId="24079" xr:uid="{598A3C40-74E7-4B7E-80F6-94E8921E97E9}"/>
    <cellStyle name="Normal 3 42 6 6 2 2" xfId="39440" xr:uid="{F84E2EFF-6294-433E-8D25-9E19A7D4CDE5}"/>
    <cellStyle name="Normal 3 42 6 6 3" xfId="32192" xr:uid="{4434498C-8454-4E1B-B4A3-F51707A9FD85}"/>
    <cellStyle name="Normal 3 42 6 7" xfId="15170" xr:uid="{B1F8BE35-126C-4740-876F-101ED0D0AF50}"/>
    <cellStyle name="Normal 3 42 6 7 2" xfId="22845" xr:uid="{EB04FF93-6DCF-481D-92DC-7775B905A099}"/>
    <cellStyle name="Normal 3 42 6 7 2 2" xfId="38206" xr:uid="{C148CED9-EC6D-4C62-A784-049C427B889D}"/>
    <cellStyle name="Normal 3 42 6 7 3" xfId="30958" xr:uid="{6CE7ED80-586F-42CA-B852-8861E652EF0E}"/>
    <cellStyle name="Normal 3 42 6 8" xfId="15241" xr:uid="{18003D27-74BB-4365-9016-8481FDC9C677}"/>
    <cellStyle name="Normal 3 42 6 8 2" xfId="22910" xr:uid="{76C34CA7-A33F-4C49-884D-081B5CF18B3B}"/>
    <cellStyle name="Normal 3 42 6 8 2 2" xfId="38271" xr:uid="{78D3C010-9387-4F21-A5AA-B9D7D6E26C54}"/>
    <cellStyle name="Normal 3 42 6 8 3" xfId="31023" xr:uid="{FFE1C938-83FA-4A02-8D04-9F675D22D3E6}"/>
    <cellStyle name="Normal 3 42 6 9" xfId="22073" xr:uid="{5610E904-2A2F-46EF-92F1-A8827AF0BE16}"/>
    <cellStyle name="Normal 3 42 6 9 2" xfId="37434" xr:uid="{28F74241-1E7D-4B9C-ADEE-C047234C4AD4}"/>
    <cellStyle name="Normal 3 42 7" xfId="10463" xr:uid="{ABC311F7-D6D4-475F-99AB-4794EE0DBE75}"/>
    <cellStyle name="Normal 3 42 7 10" xfId="14101" xr:uid="{B13D21A0-F096-466E-B4C5-FB4CB4635F6A}"/>
    <cellStyle name="Normal 3 42 7 10 2" xfId="30118" xr:uid="{512D4C7F-4B4B-4E80-B61C-035B9BAA26BC}"/>
    <cellStyle name="Normal 3 42 7 2" xfId="17547" xr:uid="{90A3F27B-73E4-49D7-AC49-432AEDB9154A}"/>
    <cellStyle name="Normal 3 42 7 2 2" xfId="25080" xr:uid="{2A3D5374-0D64-4F34-80E4-AE47A272EE0C}"/>
    <cellStyle name="Normal 3 42 7 2 2 2" xfId="40441" xr:uid="{621B7ECC-ECF5-4A7F-B032-72E071269D56}"/>
    <cellStyle name="Normal 3 42 7 2 3" xfId="33193" xr:uid="{4059B9BD-47A8-4798-87BC-F79DD362856E}"/>
    <cellStyle name="Normal 3 42 7 3" xfId="18395" xr:uid="{7D2723BA-419C-46A6-B3E7-528D700B1B92}"/>
    <cellStyle name="Normal 3 42 7 3 2" xfId="25922" xr:uid="{E2703647-36ED-435A-9D00-60F8CCABD175}"/>
    <cellStyle name="Normal 3 42 7 3 2 2" xfId="41283" xr:uid="{647464FE-01BB-4B87-A61A-0DB0DC7B8781}"/>
    <cellStyle name="Normal 3 42 7 3 3" xfId="34035" xr:uid="{ABDC1648-9D29-4B59-BF94-B9FDCC5655EA}"/>
    <cellStyle name="Normal 3 42 7 4" xfId="19244" xr:uid="{D9D2035F-DBEF-4448-84DE-C471AEA88211}"/>
    <cellStyle name="Normal 3 42 7 4 2" xfId="26764" xr:uid="{F42D9800-C3E4-49AF-A6DB-04E486EAE8A6}"/>
    <cellStyle name="Normal 3 42 7 4 2 2" xfId="42125" xr:uid="{9C474AF3-DF7A-49F3-934D-73CE628AB8B6}"/>
    <cellStyle name="Normal 3 42 7 4 3" xfId="34877" xr:uid="{746E0A05-BD0C-4656-8603-9A4A59F0E63C}"/>
    <cellStyle name="Normal 3 42 7 5" xfId="16007" xr:uid="{DB4088DC-2F34-47DE-8EF8-71A52F38F065}"/>
    <cellStyle name="Normal 3 42 7 5 2" xfId="23621" xr:uid="{6D595123-3ADA-4F7D-B4D8-10D17502C0A9}"/>
    <cellStyle name="Normal 3 42 7 5 2 2" xfId="38982" xr:uid="{3400BCF8-FEB7-437E-B7E2-9B7485E18A9A}"/>
    <cellStyle name="Normal 3 42 7 5 3" xfId="31734" xr:uid="{3E8075AB-425C-4070-9888-9735B45AEEF6}"/>
    <cellStyle name="Normal 3 42 7 6" xfId="16436" xr:uid="{FEEE0FC1-1D2F-42D9-A775-6195BD7694EA}"/>
    <cellStyle name="Normal 3 42 7 6 2" xfId="24014" xr:uid="{A646AD10-F14A-4669-BA59-614D5161439F}"/>
    <cellStyle name="Normal 3 42 7 6 2 2" xfId="39375" xr:uid="{9A11ECEC-888D-4585-8424-0C8C43D17789}"/>
    <cellStyle name="Normal 3 42 7 6 3" xfId="32127" xr:uid="{E6061BC3-E628-4783-B191-9870B942B118}"/>
    <cellStyle name="Normal 3 42 7 7" xfId="20691" xr:uid="{57775710-4487-40D0-B4DA-23B0730ADD15}"/>
    <cellStyle name="Normal 3 42 7 7 2" xfId="28097" xr:uid="{5AD50905-FD0F-4EDA-B39F-92DE247B0DE1}"/>
    <cellStyle name="Normal 3 42 7 7 2 2" xfId="43458" xr:uid="{711827A1-F5F0-4777-99A2-DDF1E0654D21}"/>
    <cellStyle name="Normal 3 42 7 7 3" xfId="36210" xr:uid="{CE2899D3-3427-4BF3-B9B1-871FDFADD675}"/>
    <cellStyle name="Normal 3 42 7 8" xfId="21096" xr:uid="{1C22C3D0-32D4-4A7A-BB8E-96587C80476B}"/>
    <cellStyle name="Normal 3 42 7 8 2" xfId="28444" xr:uid="{A2946361-4FCA-4A2D-A93D-28C91619A6C3}"/>
    <cellStyle name="Normal 3 42 7 8 2 2" xfId="43805" xr:uid="{6F2F6C42-BC5A-41ED-A506-C03096303C54}"/>
    <cellStyle name="Normal 3 42 7 8 3" xfId="36557" xr:uid="{91BB7183-154D-4F80-9022-E0F104FE27E0}"/>
    <cellStyle name="Normal 3 42 7 9" xfId="22006" xr:uid="{D10E22C7-52CD-4FB6-977B-315414E488E3}"/>
    <cellStyle name="Normal 3 42 7 9 2" xfId="37367" xr:uid="{3D91DB30-0728-4F15-8B3B-5A263FC12904}"/>
    <cellStyle name="Normal 3 42 8" xfId="10380" xr:uid="{2FDB854D-3197-437E-9B14-43AFC6C0FEC2}"/>
    <cellStyle name="Normal 3 42 8 10" xfId="14130" xr:uid="{58FEA075-AF80-4C47-B816-EBE2CFAED5A5}"/>
    <cellStyle name="Normal 3 42 8 10 2" xfId="30136" xr:uid="{140FAAC5-66DC-43C0-A08A-811FC7A51C2F}"/>
    <cellStyle name="Normal 3 42 8 2" xfId="17572" xr:uid="{1242E5A5-B211-4B1C-BE11-E6052C252F12}"/>
    <cellStyle name="Normal 3 42 8 2 2" xfId="25105" xr:uid="{CEB9038F-771F-401A-84BB-DC04B9DD137F}"/>
    <cellStyle name="Normal 3 42 8 2 2 2" xfId="40466" xr:uid="{E78D52AF-2BE3-4DF8-85B3-1FF4053B46CD}"/>
    <cellStyle name="Normal 3 42 8 2 3" xfId="33218" xr:uid="{9F1BFF94-0565-4592-B450-95EF7FFE37C0}"/>
    <cellStyle name="Normal 3 42 8 3" xfId="18418" xr:uid="{6565E89F-3806-4E68-A451-45A62DD8B40A}"/>
    <cellStyle name="Normal 3 42 8 3 2" xfId="25945" xr:uid="{2A2E20BF-FEB8-4BF7-AA4C-6F545A76A977}"/>
    <cellStyle name="Normal 3 42 8 3 2 2" xfId="41306" xr:uid="{152409E3-5C03-4DC5-8C5F-FDE00347AD38}"/>
    <cellStyle name="Normal 3 42 8 3 3" xfId="34058" xr:uid="{CF976A32-6BF3-4B9E-A1E7-153A8348150F}"/>
    <cellStyle name="Normal 3 42 8 4" xfId="19267" xr:uid="{30D9D5C5-2D98-466E-BF8F-69C2434B5223}"/>
    <cellStyle name="Normal 3 42 8 4 2" xfId="26786" xr:uid="{6541D353-B88D-49A8-A758-18F3DE6D1250}"/>
    <cellStyle name="Normal 3 42 8 4 2 2" xfId="42147" xr:uid="{B0D3D2DE-0D20-4BEE-9CA7-AD5A9CA91DF4}"/>
    <cellStyle name="Normal 3 42 8 4 3" xfId="34899" xr:uid="{9ADE8B46-2C02-4BBF-9069-B9C6C6026AAA}"/>
    <cellStyle name="Normal 3 42 8 5" xfId="15726" xr:uid="{B6596523-14CB-4937-9D65-974EFDBA56BE}"/>
    <cellStyle name="Normal 3 42 8 5 2" xfId="23362" xr:uid="{27BF2454-09CF-4241-98DF-7505967D27CE}"/>
    <cellStyle name="Normal 3 42 8 5 2 2" xfId="38723" xr:uid="{1EEAAB08-665D-4431-8042-B75D41ECB719}"/>
    <cellStyle name="Normal 3 42 8 5 3" xfId="31475" xr:uid="{4B5CC9B8-5498-4397-A220-80DB771BE323}"/>
    <cellStyle name="Normal 3 42 8 6" xfId="15866" xr:uid="{6DAFCAF7-6057-4E2E-A489-45A029259D80}"/>
    <cellStyle name="Normal 3 42 8 6 2" xfId="23492" xr:uid="{CED92F1A-7AD0-41CB-B95B-92FD4FE7D480}"/>
    <cellStyle name="Normal 3 42 8 6 2 2" xfId="38853" xr:uid="{89C7F396-3A8B-412D-AC45-2EC2F02537E1}"/>
    <cellStyle name="Normal 3 42 8 6 3" xfId="31605" xr:uid="{96E15BB3-DCA5-4457-A1D0-02FFDC25FBF3}"/>
    <cellStyle name="Normal 3 42 8 7" xfId="14910" xr:uid="{3F7E184B-CB02-4348-9B73-DA2AA787D8D0}"/>
    <cellStyle name="Normal 3 42 8 7 2" xfId="22603" xr:uid="{EDE107C5-5AC6-49DF-8BEA-5AC4559489E2}"/>
    <cellStyle name="Normal 3 42 8 7 2 2" xfId="37964" xr:uid="{C5D36BE5-2C3F-4FA6-8B73-14E10408BC64}"/>
    <cellStyle name="Normal 3 42 8 7 3" xfId="30716" xr:uid="{9BF18B81-1B3D-4692-BA6F-1CCA950C3567}"/>
    <cellStyle name="Normal 3 42 8 8" xfId="16711" xr:uid="{F6C772F2-C665-4DE9-BD18-7B53E811793D}"/>
    <cellStyle name="Normal 3 42 8 8 2" xfId="24271" xr:uid="{AC08874B-9F1E-47F3-823E-7389ECE92083}"/>
    <cellStyle name="Normal 3 42 8 8 2 2" xfId="39632" xr:uid="{68E6836C-FED6-411E-AFF8-712B2020003A}"/>
    <cellStyle name="Normal 3 42 8 8 3" xfId="32384" xr:uid="{4FF42E43-745D-4C9B-A3B6-29F8B252DD96}"/>
    <cellStyle name="Normal 3 42 8 9" xfId="22024" xr:uid="{0ADEE00C-FB1C-4945-AEB5-2A292BD2839C}"/>
    <cellStyle name="Normal 3 42 8 9 2" xfId="37385" xr:uid="{D986FB8D-D681-4883-97A0-B83D12617FDD}"/>
    <cellStyle name="Normal 3 42 9" xfId="9483" xr:uid="{81E56462-B7A2-442D-ADD3-59097BFF1338}"/>
    <cellStyle name="Normal 3 42 9 2" xfId="22647" xr:uid="{F3FA3D01-4630-47FF-A868-0BDAEA5FBAF2}"/>
    <cellStyle name="Normal 3 42 9 2 2" xfId="38008" xr:uid="{1F5D87F7-DC3C-4E3C-8EB0-9E6BBECEB873}"/>
    <cellStyle name="Normal 3 42 9 3" xfId="14955" xr:uid="{A5E4EA46-2974-4792-82F2-9A37B8359062}"/>
    <cellStyle name="Normal 3 42 9 3 2" xfId="30760" xr:uid="{BD0797D0-1AEB-478F-95FB-DBE94EFE8E38}"/>
    <cellStyle name="Normal 3 43" xfId="287" xr:uid="{B1BC42EC-E697-4C2C-B679-8A0A4755866B}"/>
    <cellStyle name="Normal 3 43 10" xfId="10387" xr:uid="{9FF6147E-A71B-4F43-9E78-9DA51ECBB163}"/>
    <cellStyle name="Normal 3 43 10 2" xfId="23251" xr:uid="{8E04329A-2297-43FD-8FAB-28B57950BA38}"/>
    <cellStyle name="Normal 3 43 10 2 2" xfId="38612" xr:uid="{6C206E29-BBB3-4868-BB71-57708BAA0687}"/>
    <cellStyle name="Normal 3 43 10 3" xfId="15606" xr:uid="{3DDF9B7D-CC1E-4B32-BB4A-D5895175B67F}"/>
    <cellStyle name="Normal 3 43 10 3 2" xfId="31364" xr:uid="{DF9654C4-0BBA-4FDF-B5EA-156F250B0FBB}"/>
    <cellStyle name="Normal 3 43 11" xfId="10433" xr:uid="{4E30A912-3E12-46DD-A430-8E161E0EA9EA}"/>
    <cellStyle name="Normal 3 43 11 2" xfId="23729" xr:uid="{09962A04-921B-4783-9917-C7F79C7C9FB6}"/>
    <cellStyle name="Normal 3 43 11 2 2" xfId="39090" xr:uid="{F0E257C2-7E11-4162-A8C8-1B3698E7002C}"/>
    <cellStyle name="Normal 3 43 11 3" xfId="16127" xr:uid="{A066CD53-E2D5-48D8-A38A-86D83ECCB0E0}"/>
    <cellStyle name="Normal 3 43 11 3 2" xfId="31842" xr:uid="{7593979E-4901-41BD-AAED-FD7637AB1560}"/>
    <cellStyle name="Normal 3 43 12" xfId="10485" xr:uid="{D769C718-1EE9-4327-B408-35C1E450F01E}"/>
    <cellStyle name="Normal 3 43 12 2" xfId="23889" xr:uid="{10B7248A-BCC2-47A2-BE76-D655E07068DA}"/>
    <cellStyle name="Normal 3 43 12 2 2" xfId="39250" xr:uid="{5BADB595-02AA-4F24-9BE8-95F40D611BBA}"/>
    <cellStyle name="Normal 3 43 12 3" xfId="16297" xr:uid="{4A262AD1-A461-419E-906C-7A6305D61997}"/>
    <cellStyle name="Normal 3 43 12 3 2" xfId="32002" xr:uid="{1435C280-5428-4549-AF64-7A27182EDE43}"/>
    <cellStyle name="Normal 3 43 13" xfId="661" xr:uid="{08C1E415-EE9C-4EF8-B06D-EE0E252B4051}"/>
    <cellStyle name="Normal 3 43 13 2" xfId="12101" xr:uid="{E272F82D-2E9E-4689-BF0D-1AD133681B3C}"/>
    <cellStyle name="Normal 3 43 13 2 2" xfId="27892" xr:uid="{D5C2FD08-D881-4F2F-93F1-8A52AC2B516B}"/>
    <cellStyle name="Normal 3 43 13 2 2 2" xfId="43253" xr:uid="{259F3E00-1155-4972-A56C-7AEF09D819F9}"/>
    <cellStyle name="Normal 3 43 13 2 3" xfId="29322" xr:uid="{94EC895A-1558-44DA-9DB9-1AE85767C5DD}"/>
    <cellStyle name="Normal 3 43 13 2 4" xfId="12965" xr:uid="{8DA9B1EA-8D55-49B3-8B57-5585A66AA76D}"/>
    <cellStyle name="Normal 3 43 13 3" xfId="20457" xr:uid="{E3A263A3-DFA4-4CE3-B9BF-6DE316E7D472}"/>
    <cellStyle name="Normal 3 43 13 3 2" xfId="36005" xr:uid="{A48316DE-B9F3-4BD1-95F5-3AC2C229AFBA}"/>
    <cellStyle name="Normal 3 43 13 4" xfId="28892" xr:uid="{CD849729-16FC-4D1F-B5C8-7B5B4C5777ED}"/>
    <cellStyle name="Normal 3 43 13 5" xfId="12533" xr:uid="{DD898516-7B30-48F6-A46A-D218326570FC}"/>
    <cellStyle name="Normal 3 43 14" xfId="20910" xr:uid="{E6C69FB0-D9A6-4B2C-B222-6BCC76672993}"/>
    <cellStyle name="Normal 3 43 14 2" xfId="28285" xr:uid="{1C6A4289-4CC1-43BB-A6B3-CBD6961438B3}"/>
    <cellStyle name="Normal 3 43 14 2 2" xfId="43646" xr:uid="{B3599D6D-4B0A-4A8C-B67A-57CEA9AE6C68}"/>
    <cellStyle name="Normal 3 43 14 3" xfId="36398" xr:uid="{37EE5969-AE54-4EC2-ADC8-47106C8CECFF}"/>
    <cellStyle name="Normal 3 43 15" xfId="21264" xr:uid="{E00DD768-9A7C-4AD7-94E2-CFD7E3573D2C}"/>
    <cellStyle name="Normal 3 43 15 2" xfId="28585" xr:uid="{264FA26B-7DFB-43BC-BEA4-5337783FC18F}"/>
    <cellStyle name="Normal 3 43 15 2 2" xfId="43946" xr:uid="{4EDF329D-AACA-4019-9EC8-AE68F1AC9996}"/>
    <cellStyle name="Normal 3 43 15 3" xfId="36698" xr:uid="{871D6048-DFD5-4347-94C8-6D47BAF9DD83}"/>
    <cellStyle name="Normal 3 43 16" xfId="21651" xr:uid="{2F44AA4C-A8B0-4D30-A877-30CACCDB9A08}"/>
    <cellStyle name="Normal 3 43 16 2" xfId="37012" xr:uid="{B57E87CD-85E0-41F9-9259-678C8AF9AD61}"/>
    <cellStyle name="Normal 3 43 17" xfId="13454" xr:uid="{E8BD1B24-1486-4088-99DA-AF4BA4168F6A}"/>
    <cellStyle name="Normal 3 43 17 2" xfId="29763" xr:uid="{2F802E7C-60AF-43DE-B816-434A4E7BF345}"/>
    <cellStyle name="Normal 3 43 2" xfId="8511" xr:uid="{CF940B08-7A36-41BC-8D43-E49F9732014F}"/>
    <cellStyle name="Normal 3 43 2 10" xfId="20709" xr:uid="{75803C96-981E-41C0-A82F-172CC853C2ED}"/>
    <cellStyle name="Normal 3 43 2 10 2" xfId="28112" xr:uid="{C2C5A1E9-8BDB-44A6-ACB2-43037DEE5B24}"/>
    <cellStyle name="Normal 3 43 2 10 2 2" xfId="43473" xr:uid="{B5C07AB1-FF61-4EAE-8466-DDE4BB05DB5B}"/>
    <cellStyle name="Normal 3 43 2 10 3" xfId="36225" xr:uid="{4E586F83-1A5E-4A42-8BA3-2A42ED8CE38C}"/>
    <cellStyle name="Normal 3 43 2 11" xfId="21112" xr:uid="{3006C46B-AF86-45D1-BBB3-413AAEC9A131}"/>
    <cellStyle name="Normal 3 43 2 11 2" xfId="28457" xr:uid="{9C8B1464-C91C-4C72-BBC9-E57B65639044}"/>
    <cellStyle name="Normal 3 43 2 11 2 2" xfId="43818" xr:uid="{FF976E9A-298C-4B62-A249-269DD6FE8EE4}"/>
    <cellStyle name="Normal 3 43 2 11 3" xfId="36570" xr:uid="{E885239E-0EAC-4165-B010-0E04C613443F}"/>
    <cellStyle name="Normal 3 43 2 12" xfId="21406" xr:uid="{2ACBA1E5-8D5C-487A-B83D-6A058D900F31}"/>
    <cellStyle name="Normal 3 43 2 12 2" xfId="28699" xr:uid="{88C8917A-EC34-4179-A76B-3DC7D6A4C971}"/>
    <cellStyle name="Normal 3 43 2 12 2 2" xfId="44060" xr:uid="{FA6A5E2D-DE7B-4388-BB46-8F2016EB795F}"/>
    <cellStyle name="Normal 3 43 2 12 3" xfId="36812" xr:uid="{C9B95B83-CDCF-40AD-93D4-BD8A472C5F9E}"/>
    <cellStyle name="Normal 3 43 2 13" xfId="21580" xr:uid="{37102BCC-A8B2-4176-A15E-E54D25E41ECA}"/>
    <cellStyle name="Normal 3 43 2 13 2" xfId="28836" xr:uid="{9804A49A-7EDC-4048-A1FA-4CCAFE3B2A54}"/>
    <cellStyle name="Normal 3 43 2 13 2 2" xfId="44197" xr:uid="{933451AF-AC73-4EA4-8457-B580D5702159}"/>
    <cellStyle name="Normal 3 43 2 13 3" xfId="36949" xr:uid="{362B8A99-7256-49FB-B383-468C05C8FE56}"/>
    <cellStyle name="Normal 3 43 2 14" xfId="21707" xr:uid="{C21DF35C-79BF-4E0D-B028-A229E1A76B5A}"/>
    <cellStyle name="Normal 3 43 2 14 2" xfId="37068" xr:uid="{3459E80F-D7C4-4771-BCFF-59E08F94098F}"/>
    <cellStyle name="Normal 3 43 2 15" xfId="13521" xr:uid="{1E35ED9A-0603-4EEE-ABCB-AE1431DAD37D}"/>
    <cellStyle name="Normal 3 43 2 15 2" xfId="29819" xr:uid="{E745168F-869C-45CE-9015-4F066AB6D7EA}"/>
    <cellStyle name="Normal 3 43 2 16" xfId="29078" xr:uid="{EBA8797B-AD7D-4D79-8D22-62EE416639E6}"/>
    <cellStyle name="Normal 3 43 2 17" xfId="12719" xr:uid="{7C94A323-3E28-4E03-9479-B7BAFBC93CFB}"/>
    <cellStyle name="Normal 3 43 2 2" xfId="12287" xr:uid="{F34B7527-FCCE-4520-8705-EC28315A64ED}"/>
    <cellStyle name="Normal 3 43 2 2 10" xfId="14457" xr:uid="{A6755283-2935-4007-B57C-7CFFFFC6197E}"/>
    <cellStyle name="Normal 3 43 2 2 10 2" xfId="30363" xr:uid="{C7A38286-63A6-4661-A974-85E95319D91C}"/>
    <cellStyle name="Normal 3 43 2 2 11" xfId="29508" xr:uid="{45A3869B-2774-4453-877E-9CAC4C776F22}"/>
    <cellStyle name="Normal 3 43 2 2 12" xfId="13151" xr:uid="{01B1B528-267A-45AA-A365-1C56957137CD}"/>
    <cellStyle name="Normal 3 43 2 2 2" xfId="17865" xr:uid="{C920FFE9-B5C3-48EB-A63D-EAE84E1F0D1B}"/>
    <cellStyle name="Normal 3 43 2 2 2 2" xfId="25394" xr:uid="{2D9459A9-AE61-40E5-AA96-88CD6A565F8E}"/>
    <cellStyle name="Normal 3 43 2 2 2 2 2" xfId="40755" xr:uid="{C735F517-6124-47B9-9473-9D62796BAF66}"/>
    <cellStyle name="Normal 3 43 2 2 2 3" xfId="33507" xr:uid="{066DA537-18E7-4A88-A899-22A136386E63}"/>
    <cellStyle name="Normal 3 43 2 2 3" xfId="18710" xr:uid="{18AF7B92-9C24-4010-A416-F732D4221B92}"/>
    <cellStyle name="Normal 3 43 2 2 3 2" xfId="26236" xr:uid="{2E21EBE8-FE7E-4BA6-86AB-541153FC2C67}"/>
    <cellStyle name="Normal 3 43 2 2 3 2 2" xfId="41597" xr:uid="{BC0BBAEF-162E-449F-9623-15C8B28CEF63}"/>
    <cellStyle name="Normal 3 43 2 2 3 3" xfId="34349" xr:uid="{4632C29D-FF52-4FA7-BE60-E3E9B1D07720}"/>
    <cellStyle name="Normal 3 43 2 2 4" xfId="19555" xr:uid="{6356B615-88FA-4B51-915C-889A30BBF34F}"/>
    <cellStyle name="Normal 3 43 2 2 4 2" xfId="27072" xr:uid="{3D21BA92-89ED-4E5C-A872-BD772A045F8B}"/>
    <cellStyle name="Normal 3 43 2 2 4 2 2" xfId="42433" xr:uid="{1D51D284-3C89-4464-83F1-0783EF1240B2}"/>
    <cellStyle name="Normal 3 43 2 2 4 3" xfId="35185" xr:uid="{11F1F271-047D-4081-AED1-35C86805FBC5}"/>
    <cellStyle name="Normal 3 43 2 2 5" xfId="15623" xr:uid="{5EF75FCB-E300-47C1-A342-8E6E27D1AB79}"/>
    <cellStyle name="Normal 3 43 2 2 5 2" xfId="23268" xr:uid="{15AEB169-569E-42D2-8F98-4D01E8FF5CE1}"/>
    <cellStyle name="Normal 3 43 2 2 5 2 2" xfId="38629" xr:uid="{908A7DE6-398B-42EB-8235-0EAF31E06435}"/>
    <cellStyle name="Normal 3 43 2 2 5 3" xfId="31381" xr:uid="{C27D60F6-1EEC-4FBA-9E33-45B5124D88C6}"/>
    <cellStyle name="Normal 3 43 2 2 6" xfId="15190" xr:uid="{43CA0127-D5DD-466E-BF7D-936F87F33994}"/>
    <cellStyle name="Normal 3 43 2 2 6 2" xfId="22863" xr:uid="{849D87BA-720E-406F-A9AF-95A0092909DE}"/>
    <cellStyle name="Normal 3 43 2 2 6 2 2" xfId="38224" xr:uid="{C5840FF1-371E-40B1-9E33-3A795C371BE4}"/>
    <cellStyle name="Normal 3 43 2 2 6 3" xfId="30976" xr:uid="{726509EE-9D59-4F21-8CEF-7A2807551B07}"/>
    <cellStyle name="Normal 3 43 2 2 7" xfId="15124" xr:uid="{87A1621F-CC7F-4169-BDD2-0374FCB2E47B}"/>
    <cellStyle name="Normal 3 43 2 2 7 2" xfId="22803" xr:uid="{0BDB4C14-CB8D-40A1-A462-5F77973F3A76}"/>
    <cellStyle name="Normal 3 43 2 2 7 2 2" xfId="38164" xr:uid="{7360023E-12F1-468D-9640-8D3807A8F7E7}"/>
    <cellStyle name="Normal 3 43 2 2 7 3" xfId="30916" xr:uid="{CA94AA7A-F233-45ED-A79F-29E5AF3AD281}"/>
    <cellStyle name="Normal 3 43 2 2 8" xfId="15696" xr:uid="{D5736042-ECF4-4545-BF86-2B7715B5D103}"/>
    <cellStyle name="Normal 3 43 2 2 8 2" xfId="23336" xr:uid="{423F98EA-6B71-40E5-A70A-2B36A4D0C943}"/>
    <cellStyle name="Normal 3 43 2 2 8 2 2" xfId="38697" xr:uid="{983490CC-9797-4A91-9D50-612FDDEF45AE}"/>
    <cellStyle name="Normal 3 43 2 2 8 3" xfId="31449" xr:uid="{0C798170-DE61-48A0-8555-D47CD0E594A3}"/>
    <cellStyle name="Normal 3 43 2 2 9" xfId="22251" xr:uid="{0615C245-D176-44C0-9A22-FCE3F8EC76AC}"/>
    <cellStyle name="Normal 3 43 2 2 9 2" xfId="37612" xr:uid="{599E82F9-9AE5-4C58-BB43-97E0D37C1A3B}"/>
    <cellStyle name="Normal 3 43 2 3" xfId="14575" xr:uid="{A0C060D9-30CB-4F8D-95B2-2115CE74258D}"/>
    <cellStyle name="Normal 3 43 2 3 10" xfId="30471" xr:uid="{75852ADB-BAB9-4462-9C52-E1DCF719BBDD}"/>
    <cellStyle name="Normal 3 43 2 3 2" xfId="17978" xr:uid="{2AA25B6E-3C4C-4712-9BE7-0D2BFCA3A64B}"/>
    <cellStyle name="Normal 3 43 2 3 2 2" xfId="25507" xr:uid="{2E48A829-DBA9-4461-8AB8-09430FD053A1}"/>
    <cellStyle name="Normal 3 43 2 3 2 2 2" xfId="40868" xr:uid="{A9CB1CF2-DB20-4D9F-A535-27E0CA12F9DA}"/>
    <cellStyle name="Normal 3 43 2 3 2 3" xfId="33620" xr:uid="{7B0FDD12-3E6D-4652-ADA5-D102DC611F60}"/>
    <cellStyle name="Normal 3 43 2 3 3" xfId="18825" xr:uid="{F87A1FFE-F1D1-477B-9739-3469D5D2661E}"/>
    <cellStyle name="Normal 3 43 2 3 3 2" xfId="26351" xr:uid="{AC770CB8-BF83-4CBB-8949-D62144BDC365}"/>
    <cellStyle name="Normal 3 43 2 3 3 2 2" xfId="41712" xr:uid="{D5AB022D-0279-40D2-9CE6-3896D695C8C8}"/>
    <cellStyle name="Normal 3 43 2 3 3 3" xfId="34464" xr:uid="{506D8B9B-47C6-4800-8C0E-BE54C5F254F8}"/>
    <cellStyle name="Normal 3 43 2 3 4" xfId="19669" xr:uid="{1971CA59-B9D1-425B-8C8A-4EF2AC31A964}"/>
    <cellStyle name="Normal 3 43 2 3 4 2" xfId="27186" xr:uid="{C905AD26-D7EE-401C-B776-2E19C3BCBC07}"/>
    <cellStyle name="Normal 3 43 2 3 4 2 2" xfId="42547" xr:uid="{DDC0E43C-F431-4799-AA08-6919B0648B09}"/>
    <cellStyle name="Normal 3 43 2 3 4 3" xfId="35299" xr:uid="{2AE50102-0A77-4786-BA1A-E9185EC5CEA5}"/>
    <cellStyle name="Normal 3 43 2 3 5" xfId="15943" xr:uid="{1FFEC617-04F4-4324-BCB7-918F413B01FF}"/>
    <cellStyle name="Normal 3 43 2 3 5 2" xfId="23564" xr:uid="{5DAB8DCA-3484-48A6-8618-E2D56503E29A}"/>
    <cellStyle name="Normal 3 43 2 3 5 2 2" xfId="38925" xr:uid="{2DCC4E45-1270-4B85-BD41-C7BADCE95574}"/>
    <cellStyle name="Normal 3 43 2 3 5 3" xfId="31677" xr:uid="{2CE80E24-4E92-4F64-A085-43D0F74FCFBC}"/>
    <cellStyle name="Normal 3 43 2 3 6" xfId="14984" xr:uid="{0FE4B5F9-AACD-475D-A75A-12D1E4FBF972}"/>
    <cellStyle name="Normal 3 43 2 3 6 2" xfId="22676" xr:uid="{FB29FD71-BF54-4606-BF73-412B80FE6E51}"/>
    <cellStyle name="Normal 3 43 2 3 6 2 2" xfId="38037" xr:uid="{3F89B87C-2D27-430B-BC03-2634DBB8B901}"/>
    <cellStyle name="Normal 3 43 2 3 6 3" xfId="30789" xr:uid="{C15B24F0-A24D-4D13-8F94-8F5A237B616B}"/>
    <cellStyle name="Normal 3 43 2 3 7" xfId="16662" xr:uid="{A12D8BD9-342F-4D6B-9D02-97AE294914F6}"/>
    <cellStyle name="Normal 3 43 2 3 7 2" xfId="24223" xr:uid="{8FF8D7EE-DA13-46FC-999C-9AAB84525656}"/>
    <cellStyle name="Normal 3 43 2 3 7 2 2" xfId="39584" xr:uid="{1EEFD29B-46CA-4595-820D-1732A4CAFD76}"/>
    <cellStyle name="Normal 3 43 2 3 7 3" xfId="32336" xr:uid="{1FE7B35F-C910-4C45-A35E-2444558456BB}"/>
    <cellStyle name="Normal 3 43 2 3 8" xfId="16790" xr:uid="{ACF7701F-0A2C-48C1-92A4-BCF453F2B543}"/>
    <cellStyle name="Normal 3 43 2 3 8 2" xfId="24345" xr:uid="{00A2F664-A723-4195-A971-265415143E8E}"/>
    <cellStyle name="Normal 3 43 2 3 8 2 2" xfId="39706" xr:uid="{46900E69-6608-4792-BC1A-64110C46886C}"/>
    <cellStyle name="Normal 3 43 2 3 8 3" xfId="32458" xr:uid="{56E6871A-B31D-4C60-A31F-3B29A3A8E06D}"/>
    <cellStyle name="Normal 3 43 2 3 9" xfId="22359" xr:uid="{A826A609-CF31-4D2E-BC49-2CA1DF197343}"/>
    <cellStyle name="Normal 3 43 2 3 9 2" xfId="37720" xr:uid="{AC11B717-4416-4E30-A38B-115699A9D7C9}"/>
    <cellStyle name="Normal 3 43 2 4" xfId="14628" xr:uid="{A1A57D35-F591-4250-9606-F70C791E45B4}"/>
    <cellStyle name="Normal 3 43 2 4 10" xfId="30516" xr:uid="{E6868CCC-8E04-464B-9FDD-7C75600A92DE}"/>
    <cellStyle name="Normal 3 43 2 4 2" xfId="18031" xr:uid="{CE40D150-A5D7-4FD5-8C91-88CD6887F211}"/>
    <cellStyle name="Normal 3 43 2 4 2 2" xfId="25560" xr:uid="{C378F6EF-8C0B-43E3-993E-B4E097D86DC3}"/>
    <cellStyle name="Normal 3 43 2 4 2 2 2" xfId="40921" xr:uid="{294142C3-2E58-404D-9AA1-CB0C1EA25FCB}"/>
    <cellStyle name="Normal 3 43 2 4 2 3" xfId="33673" xr:uid="{2649EC2F-85BE-4952-823A-36F9664446EA}"/>
    <cellStyle name="Normal 3 43 2 4 3" xfId="18876" xr:uid="{D2529427-255F-4872-99E2-3888BD7D0C09}"/>
    <cellStyle name="Normal 3 43 2 4 3 2" xfId="26402" xr:uid="{C663C811-0FF1-49FE-95E4-2A155DB8A1F3}"/>
    <cellStyle name="Normal 3 43 2 4 3 2 2" xfId="41763" xr:uid="{2FB27239-CEE2-41E0-9FB9-AEC9FB8609D7}"/>
    <cellStyle name="Normal 3 43 2 4 3 3" xfId="34515" xr:uid="{4DF07C1C-DBB8-442B-A29A-BFAB4E650AB4}"/>
    <cellStyle name="Normal 3 43 2 4 4" xfId="19718" xr:uid="{26923450-5FFF-401D-BD87-53C2D713FCE0}"/>
    <cellStyle name="Normal 3 43 2 4 4 2" xfId="27235" xr:uid="{D28F37B3-53A6-4F02-B5BD-A53730D176D8}"/>
    <cellStyle name="Normal 3 43 2 4 4 2 2" xfId="42596" xr:uid="{C5BEC247-2C9C-420B-926B-61300314A047}"/>
    <cellStyle name="Normal 3 43 2 4 4 3" xfId="35348" xr:uid="{0E847A17-C629-4CA1-9138-ED58BCEDE960}"/>
    <cellStyle name="Normal 3 43 2 4 5" xfId="15734" xr:uid="{F25BBF29-BF68-45E6-A088-986051353C79}"/>
    <cellStyle name="Normal 3 43 2 4 5 2" xfId="23370" xr:uid="{E192B660-E04B-430F-895F-E68A4BB80C3B}"/>
    <cellStyle name="Normal 3 43 2 4 5 2 2" xfId="38731" xr:uid="{3CCB72E5-89EE-44DF-9CF5-6AAD3C15D441}"/>
    <cellStyle name="Normal 3 43 2 4 5 3" xfId="31483" xr:uid="{224BC08A-426B-464B-AFD9-75422DE74569}"/>
    <cellStyle name="Normal 3 43 2 4 6" xfId="15834" xr:uid="{9255F1F3-D343-47FF-A0E5-FD94D1D4E0A4}"/>
    <cellStyle name="Normal 3 43 2 4 6 2" xfId="23462" xr:uid="{2F4EEA33-75B1-4AD5-8ACF-128140979E5F}"/>
    <cellStyle name="Normal 3 43 2 4 6 2 2" xfId="38823" xr:uid="{1609152F-F666-403F-A806-B2ED09113F3B}"/>
    <cellStyle name="Normal 3 43 2 4 6 3" xfId="31575" xr:uid="{FA1C3755-9AE8-4DA8-A2BF-EB4FD467468D}"/>
    <cellStyle name="Normal 3 43 2 4 7" xfId="20285" xr:uid="{1664F326-19A4-47F4-82DC-6B7C303061C1}"/>
    <cellStyle name="Normal 3 43 2 4 7 2" xfId="27743" xr:uid="{279CDB57-1CFB-4316-A230-486B0B5296E1}"/>
    <cellStyle name="Normal 3 43 2 4 7 2 2" xfId="43104" xr:uid="{230EC472-3C27-47D7-8DD8-221B8D54866D}"/>
    <cellStyle name="Normal 3 43 2 4 7 3" xfId="35856" xr:uid="{E9CA200F-9030-4AB5-AAFC-6679D1FC93DD}"/>
    <cellStyle name="Normal 3 43 2 4 8" xfId="20562" xr:uid="{9B2D20F8-F11C-475C-8967-A3D3CF020ED6}"/>
    <cellStyle name="Normal 3 43 2 4 8 2" xfId="27984" xr:uid="{73330BA2-AE5E-4A42-BB35-8A97F7DFAAED}"/>
    <cellStyle name="Normal 3 43 2 4 8 2 2" xfId="43345" xr:uid="{BC8F67EE-AEF9-4101-8C8E-047DA8F2FA2F}"/>
    <cellStyle name="Normal 3 43 2 4 8 3" xfId="36097" xr:uid="{02AE7193-121B-44F9-888F-B1138F8FBE66}"/>
    <cellStyle name="Normal 3 43 2 4 9" xfId="22404" xr:uid="{FFD175CF-893E-4AF0-B61E-DD5B6D940771}"/>
    <cellStyle name="Normal 3 43 2 4 9 2" xfId="37765" xr:uid="{F22FB63E-72CD-4F8B-8B49-22B2925E7796}"/>
    <cellStyle name="Normal 3 43 2 5" xfId="14680" xr:uid="{6773758D-1EEC-4ACF-8705-D8F9C3F0E158}"/>
    <cellStyle name="Normal 3 43 2 5 10" xfId="30564" xr:uid="{41D413C7-D58D-4218-9AF4-C4CC7998F63F}"/>
    <cellStyle name="Normal 3 43 2 5 2" xfId="18080" xr:uid="{1DAEA7E3-6EBF-4D2C-AF10-A9B4B59C5455}"/>
    <cellStyle name="Normal 3 43 2 5 2 2" xfId="25609" xr:uid="{48B46094-633F-4170-BA87-811D808CE849}"/>
    <cellStyle name="Normal 3 43 2 5 2 2 2" xfId="40970" xr:uid="{9422A32C-5C78-4830-ABEB-923741BFFB83}"/>
    <cellStyle name="Normal 3 43 2 5 2 3" xfId="33722" xr:uid="{BDF762FA-120F-4677-A284-B38B1C833E93}"/>
    <cellStyle name="Normal 3 43 2 5 3" xfId="18925" xr:uid="{768593C0-6CEF-4A9A-94B3-CB21817D2F0A}"/>
    <cellStyle name="Normal 3 43 2 5 3 2" xfId="26451" xr:uid="{ACBE1048-C578-44F0-BC3E-B767EE531E8D}"/>
    <cellStyle name="Normal 3 43 2 5 3 2 2" xfId="41812" xr:uid="{9D264714-3A04-4245-B38C-38E050F60CFB}"/>
    <cellStyle name="Normal 3 43 2 5 3 3" xfId="34564" xr:uid="{3C01B920-735F-4BBD-8D2B-B91DA3A2478F}"/>
    <cellStyle name="Normal 3 43 2 5 4" xfId="19767" xr:uid="{710031B7-5327-4069-B5D5-B5664547EB1F}"/>
    <cellStyle name="Normal 3 43 2 5 4 2" xfId="27284" xr:uid="{8954E041-B6D0-4CDC-A3E5-9884E23A8FCC}"/>
    <cellStyle name="Normal 3 43 2 5 4 2 2" xfId="42645" xr:uid="{08C5F07E-53C9-493B-81AE-851B013A0CAB}"/>
    <cellStyle name="Normal 3 43 2 5 4 3" xfId="35397" xr:uid="{9B29786F-ACA6-475B-A7E6-EAB8D74AC311}"/>
    <cellStyle name="Normal 3 43 2 5 5" xfId="18192" xr:uid="{AC52BF3F-4BDB-499C-9675-73299D10E127}"/>
    <cellStyle name="Normal 3 43 2 5 5 2" xfId="25721" xr:uid="{E077AD6B-3121-4640-96D2-54D78BA00CE9}"/>
    <cellStyle name="Normal 3 43 2 5 5 2 2" xfId="41082" xr:uid="{593D64FF-99AF-4455-B40A-06DE5F3A865B}"/>
    <cellStyle name="Normal 3 43 2 5 5 3" xfId="33834" xr:uid="{0C2EE730-1041-4431-9C68-E396763F8C6F}"/>
    <cellStyle name="Normal 3 43 2 5 6" xfId="20330" xr:uid="{968A8A7E-40D2-47A3-B35A-5CEA62948AFD}"/>
    <cellStyle name="Normal 3 43 2 5 6 2" xfId="27782" xr:uid="{259D86E8-4DD8-4218-8204-89776A84ECC7}"/>
    <cellStyle name="Normal 3 43 2 5 6 2 2" xfId="43143" xr:uid="{6BE145B3-06AB-4003-B03E-163BF6B2ECEF}"/>
    <cellStyle name="Normal 3 43 2 5 6 3" xfId="35895" xr:uid="{979677CA-DBA9-4CE9-AF8D-4395F9DAFBE8}"/>
    <cellStyle name="Normal 3 43 2 5 7" xfId="20806" xr:uid="{C9C72D7F-CF92-4D1C-BB7D-428B33C08CF4}"/>
    <cellStyle name="Normal 3 43 2 5 7 2" xfId="28197" xr:uid="{C07E722E-F86A-4142-9CC3-7BCFA7C93CCF}"/>
    <cellStyle name="Normal 3 43 2 5 7 2 2" xfId="43558" xr:uid="{2972A4E8-9885-4522-BAA6-E200F364FA64}"/>
    <cellStyle name="Normal 3 43 2 5 7 3" xfId="36310" xr:uid="{2B061F85-32E1-40F0-8D1E-AA3ABB97D6D0}"/>
    <cellStyle name="Normal 3 43 2 5 8" xfId="21185" xr:uid="{EC4F8E8A-9B67-4C87-B700-168700409BFD}"/>
    <cellStyle name="Normal 3 43 2 5 8 2" xfId="28519" xr:uid="{91158B6D-E109-437C-9452-51C51A0D657F}"/>
    <cellStyle name="Normal 3 43 2 5 8 2 2" xfId="43880" xr:uid="{03CFE8E1-6A2A-499F-9661-43DDBC6864B4}"/>
    <cellStyle name="Normal 3 43 2 5 8 3" xfId="36632" xr:uid="{4C96DDD6-99C2-4CA9-ACCA-E137946FF357}"/>
    <cellStyle name="Normal 3 43 2 5 9" xfId="22452" xr:uid="{126BEBEB-B45F-47BD-9565-3F94082C6FA5}"/>
    <cellStyle name="Normal 3 43 2 5 9 2" xfId="37813" xr:uid="{3713BB29-BD8C-48AA-BEB7-4180F51D418E}"/>
    <cellStyle name="Normal 3 43 2 6" xfId="14718" xr:uid="{D8C774B3-09C3-4F17-9A92-A95A5471746C}"/>
    <cellStyle name="Normal 3 43 2 6 10" xfId="30602" xr:uid="{64947634-C9F7-475E-89CE-BC24C9C00B7C}"/>
    <cellStyle name="Normal 3 43 2 6 2" xfId="18118" xr:uid="{06D94481-61D2-41C7-9682-78C8ABFA01E3}"/>
    <cellStyle name="Normal 3 43 2 6 2 2" xfId="25647" xr:uid="{2F5EC425-1A67-432C-ACDA-C75BF8326563}"/>
    <cellStyle name="Normal 3 43 2 6 2 2 2" xfId="41008" xr:uid="{93F572BF-1E47-4456-B654-F78A880B4C78}"/>
    <cellStyle name="Normal 3 43 2 6 2 3" xfId="33760" xr:uid="{38CAC24B-3D0C-4D15-8DFE-F5206626BB32}"/>
    <cellStyle name="Normal 3 43 2 6 3" xfId="18963" xr:uid="{3FB31B61-B27B-4406-8C71-D3A3C5AD4020}"/>
    <cellStyle name="Normal 3 43 2 6 3 2" xfId="26489" xr:uid="{D950D203-DBF1-40A3-9108-F20CED496167}"/>
    <cellStyle name="Normal 3 43 2 6 3 2 2" xfId="41850" xr:uid="{6A29A1AE-1129-4230-84CB-B388E0E37769}"/>
    <cellStyle name="Normal 3 43 2 6 3 3" xfId="34602" xr:uid="{D48236A7-0B19-4E76-9A2C-BFD022A0FB78}"/>
    <cellStyle name="Normal 3 43 2 6 4" xfId="19805" xr:uid="{8405E0FC-3759-41E3-8449-1277745868FF}"/>
    <cellStyle name="Normal 3 43 2 6 4 2" xfId="27322" xr:uid="{2E5B8CEA-49AC-4D9B-9D6F-15724E2F2C28}"/>
    <cellStyle name="Normal 3 43 2 6 4 2 2" xfId="42683" xr:uid="{06AEDA61-75B5-47C1-B75E-03356C1F745D}"/>
    <cellStyle name="Normal 3 43 2 6 4 3" xfId="35435" xr:uid="{E71940B6-2120-4597-8628-F183D11B8340}"/>
    <cellStyle name="Normal 3 43 2 6 5" xfId="16483" xr:uid="{7F5897E7-D67B-4A11-B186-9CD9DF01CEB4}"/>
    <cellStyle name="Normal 3 43 2 6 5 2" xfId="24060" xr:uid="{783D2553-9452-4C62-B8C0-776412AE4765}"/>
    <cellStyle name="Normal 3 43 2 6 5 2 2" xfId="39421" xr:uid="{FB9E6842-15BB-4CF6-8035-C70C3AB8DD94}"/>
    <cellStyle name="Normal 3 43 2 6 5 3" xfId="32173" xr:uid="{5EF8B2A2-0B3B-45F4-8EAD-0A6615D2873A}"/>
    <cellStyle name="Normal 3 43 2 6 6" xfId="17398" xr:uid="{2746072B-E469-4F61-A878-1AF2242CB08F}"/>
    <cellStyle name="Normal 3 43 2 6 6 2" xfId="24931" xr:uid="{86F2D332-6C87-4574-8B8A-6E2CCF43C102}"/>
    <cellStyle name="Normal 3 43 2 6 6 2 2" xfId="40292" xr:uid="{201F5FE5-C4F8-418B-8B62-9369261F64AA}"/>
    <cellStyle name="Normal 3 43 2 6 6 3" xfId="33044" xr:uid="{21FC19C4-7CDB-4245-B1ED-F99B250FE437}"/>
    <cellStyle name="Normal 3 43 2 6 7" xfId="15218" xr:uid="{4FFDAB57-35A0-4448-892B-12BB942098EB}"/>
    <cellStyle name="Normal 3 43 2 6 7 2" xfId="22889" xr:uid="{A52F1FB5-4AFD-4562-8AB6-68D48C6E8C86}"/>
    <cellStyle name="Normal 3 43 2 6 7 2 2" xfId="38250" xr:uid="{B84595F7-84CF-4A3B-ADA4-0BB4E97A75E6}"/>
    <cellStyle name="Normal 3 43 2 6 7 3" xfId="31002" xr:uid="{DA7F16B3-F3DF-4D7C-A016-D0CDC959F5A2}"/>
    <cellStyle name="Normal 3 43 2 6 8" xfId="15990" xr:uid="{439B9D10-A24B-48B7-B6E9-A372D933CAF4}"/>
    <cellStyle name="Normal 3 43 2 6 8 2" xfId="23606" xr:uid="{F79501CF-7B45-4310-B98A-17624D1B1760}"/>
    <cellStyle name="Normal 3 43 2 6 8 2 2" xfId="38967" xr:uid="{73743BDD-0E87-4B4D-8167-413F9745F3D1}"/>
    <cellStyle name="Normal 3 43 2 6 8 3" xfId="31719" xr:uid="{653C4972-B0ED-43A0-B0CA-7B836101C646}"/>
    <cellStyle name="Normal 3 43 2 6 9" xfId="22490" xr:uid="{13C9F15C-8FB6-4351-A502-0F6F53BD6C5C}"/>
    <cellStyle name="Normal 3 43 2 6 9 2" xfId="37851" xr:uid="{FE3BFFCE-7758-47CB-B41A-9E6212B14952}"/>
    <cellStyle name="Normal 3 43 2 7" xfId="16983" xr:uid="{DDAE76DB-E1A8-4F7F-A1C5-4E8F5E590F19}"/>
    <cellStyle name="Normal 3 43 2 7 2" xfId="24526" xr:uid="{D1C6639B-657C-480C-9214-8EE3048B347F}"/>
    <cellStyle name="Normal 3 43 2 7 2 2" xfId="39887" xr:uid="{7340B9FE-FF24-437E-8C8D-5B50B12CE552}"/>
    <cellStyle name="Normal 3 43 2 7 3" xfId="32639" xr:uid="{9669A2AF-828B-4DC7-BEEF-3AEF50F99E4E}"/>
    <cellStyle name="Normal 3 43 2 8" xfId="17128" xr:uid="{E9D9EB64-66F8-4175-A76A-3CFE7004B231}"/>
    <cellStyle name="Normal 3 43 2 8 2" xfId="24667" xr:uid="{322C4ED2-EDC9-489C-AC61-A941DA456F52}"/>
    <cellStyle name="Normal 3 43 2 8 2 2" xfId="40028" xr:uid="{4BDE1A51-FF5B-4ED0-A114-E0AE4B163D67}"/>
    <cellStyle name="Normal 3 43 2 8 3" xfId="32780" xr:uid="{A1B34285-3F18-4A6D-B9DF-50A005A9B2CF}"/>
    <cellStyle name="Normal 3 43 2 9" xfId="16497" xr:uid="{3676FC59-EC34-4E7D-B941-9297500DD3FD}"/>
    <cellStyle name="Normal 3 43 2 9 2" xfId="24074" xr:uid="{F9E46E87-11AA-487C-9E54-46A64C9CD572}"/>
    <cellStyle name="Normal 3 43 2 9 2 2" xfId="39435" xr:uid="{796342AF-20A5-4BF2-A8E8-14EBD837B77A}"/>
    <cellStyle name="Normal 3 43 2 9 3" xfId="32187" xr:uid="{40323E06-CD6A-4382-9A9B-14F651BD16A4}"/>
    <cellStyle name="Normal 3 43 3" xfId="8529" xr:uid="{DD881ED2-6E70-4C19-80D3-B3E107FD5338}"/>
    <cellStyle name="Normal 3 43 3 10" xfId="20180" xr:uid="{3A763690-33BF-4D5E-BB59-646E93FC040D}"/>
    <cellStyle name="Normal 3 43 3 10 2" xfId="27648" xr:uid="{0A733335-4083-45E3-8F09-90BF9DE4F555}"/>
    <cellStyle name="Normal 3 43 3 10 2 2" xfId="43009" xr:uid="{C6FEA51E-1E68-419B-AF95-DC83A7BD980D}"/>
    <cellStyle name="Normal 3 43 3 10 3" xfId="35761" xr:uid="{463331FB-FA0A-4EBC-8712-A11B91EC0B84}"/>
    <cellStyle name="Normal 3 43 3 11" xfId="20384" xr:uid="{4684DD31-8C26-4FA5-B5E7-BB8D0F22C0F2}"/>
    <cellStyle name="Normal 3 43 3 11 2" xfId="27829" xr:uid="{E92D7810-ADFE-4095-A9B1-9E8D5A05618A}"/>
    <cellStyle name="Normal 3 43 3 11 2 2" xfId="43190" xr:uid="{952A1F10-C53F-48DB-8B1B-67C843227FF5}"/>
    <cellStyle name="Normal 3 43 3 11 3" xfId="35942" xr:uid="{22D2209E-46D8-4DB8-98D5-873993F6CC8A}"/>
    <cellStyle name="Normal 3 43 3 12" xfId="20850" xr:uid="{EFD274BD-02A2-4546-8464-C490A6499FAE}"/>
    <cellStyle name="Normal 3 43 3 12 2" xfId="28234" xr:uid="{15D690A6-5A69-435D-8C3C-12182B88F282}"/>
    <cellStyle name="Normal 3 43 3 12 2 2" xfId="43595" xr:uid="{3D4702DB-7B6B-441B-AB21-105F766F810F}"/>
    <cellStyle name="Normal 3 43 3 12 3" xfId="36347" xr:uid="{D5323920-2717-4DE8-BF51-3D0BD3FDCE5F}"/>
    <cellStyle name="Normal 3 43 3 13" xfId="21220" xr:uid="{5A935F81-1EDF-4129-A84D-140BCAF558FA}"/>
    <cellStyle name="Normal 3 43 3 13 2" xfId="28548" xr:uid="{A38A1294-3275-41D6-8EB7-76A7540D3939}"/>
    <cellStyle name="Normal 3 43 3 13 2 2" xfId="43909" xr:uid="{D611E50B-0033-4F5E-9865-58CF323681B7}"/>
    <cellStyle name="Normal 3 43 3 13 3" xfId="36661" xr:uid="{BD1462CE-65BF-4B9C-BED0-413E98B8A271}"/>
    <cellStyle name="Normal 3 43 3 14" xfId="21725" xr:uid="{6D15934F-4DDE-4D0A-A2D2-FC502073165C}"/>
    <cellStyle name="Normal 3 43 3 14 2" xfId="37086" xr:uid="{50466372-A86B-4C48-B29A-A1C7246DAC23}"/>
    <cellStyle name="Normal 3 43 3 15" xfId="13539" xr:uid="{6CD80B26-9F62-453B-B83D-CB6C02A84780}"/>
    <cellStyle name="Normal 3 43 3 15 2" xfId="29837" xr:uid="{8047D7FB-DBA4-4DFB-9C9B-B6CE5CF47765}"/>
    <cellStyle name="Normal 3 43 3 16" xfId="29096" xr:uid="{4E4BB43D-ED4E-4F95-9B99-2C67B2FFC689}"/>
    <cellStyle name="Normal 3 43 3 17" xfId="12737" xr:uid="{00F374C5-4DED-441F-9A3C-8FA663419103}"/>
    <cellStyle name="Normal 3 43 3 2" xfId="12305" xr:uid="{4A4FE0B0-6E4C-4C05-B533-8B0EB50BEE48}"/>
    <cellStyle name="Normal 3 43 3 2 10" xfId="14475" xr:uid="{A4C43C08-B110-4FD6-9C09-EC8A22699988}"/>
    <cellStyle name="Normal 3 43 3 2 10 2" xfId="30381" xr:uid="{5700DFED-1D39-4931-BBBD-5ED001A7DE48}"/>
    <cellStyle name="Normal 3 43 3 2 11" xfId="29526" xr:uid="{112C82CC-AAB6-44B5-9836-B41A95BC4BFB}"/>
    <cellStyle name="Normal 3 43 3 2 12" xfId="13169" xr:uid="{8B6C7A3A-C448-4AC0-B435-F48522D2847E}"/>
    <cellStyle name="Normal 3 43 3 2 2" xfId="17883" xr:uid="{36FA8B95-3797-4469-814D-5586D94D63D4}"/>
    <cellStyle name="Normal 3 43 3 2 2 2" xfId="25412" xr:uid="{C7B30111-2858-42EE-A4C1-44398D74240A}"/>
    <cellStyle name="Normal 3 43 3 2 2 2 2" xfId="40773" xr:uid="{FCD956E8-05D1-400F-8603-FB150546BA71}"/>
    <cellStyle name="Normal 3 43 3 2 2 3" xfId="33525" xr:uid="{BADC2095-D99A-4A52-B042-AD3285204055}"/>
    <cellStyle name="Normal 3 43 3 2 3" xfId="18728" xr:uid="{427FC541-3640-4C21-8321-852CD30C4E82}"/>
    <cellStyle name="Normal 3 43 3 2 3 2" xfId="26254" xr:uid="{65672DF3-430E-445A-85E5-11EC4127E9D2}"/>
    <cellStyle name="Normal 3 43 3 2 3 2 2" xfId="41615" xr:uid="{4112F5BA-D053-4869-A221-179FCC1AFE0E}"/>
    <cellStyle name="Normal 3 43 3 2 3 3" xfId="34367" xr:uid="{4AAE3CC2-3ADD-4090-AF73-DAF5426EEC8B}"/>
    <cellStyle name="Normal 3 43 3 2 4" xfId="19573" xr:uid="{C2E7D86D-9B7D-4FCA-80C0-119DB91FDA25}"/>
    <cellStyle name="Normal 3 43 3 2 4 2" xfId="27090" xr:uid="{0A2509E0-39CF-4C31-BDE3-A036204E6194}"/>
    <cellStyle name="Normal 3 43 3 2 4 2 2" xfId="42451" xr:uid="{82446A37-1072-4221-95A7-F57D2296514C}"/>
    <cellStyle name="Normal 3 43 3 2 4 3" xfId="35203" xr:uid="{CC8BC31C-1FE1-45D6-BE37-CAF6B13BE8ED}"/>
    <cellStyle name="Normal 3 43 3 2 5" xfId="15798" xr:uid="{70BAC9E8-4D83-4A67-9697-68C6DF1FB058}"/>
    <cellStyle name="Normal 3 43 3 2 5 2" xfId="23429" xr:uid="{08331672-8250-49CA-9EED-24B4B8372483}"/>
    <cellStyle name="Normal 3 43 3 2 5 2 2" xfId="38790" xr:uid="{4E77463D-DC47-4EF6-B1DD-E9047069C156}"/>
    <cellStyle name="Normal 3 43 3 2 5 3" xfId="31542" xr:uid="{28D1BCF9-579B-4185-B5B6-97367438A818}"/>
    <cellStyle name="Normal 3 43 3 2 6" xfId="17357" xr:uid="{4BEF4414-1C26-4298-91A2-280D9599C9FA}"/>
    <cellStyle name="Normal 3 43 3 2 6 2" xfId="24890" xr:uid="{EDCBD40F-8AA0-4ADF-8703-C350CB98B1CE}"/>
    <cellStyle name="Normal 3 43 3 2 6 2 2" xfId="40251" xr:uid="{4C71375A-A4B0-4ADB-A3C0-0D880C7A6E1A}"/>
    <cellStyle name="Normal 3 43 3 2 6 3" xfId="33003" xr:uid="{FED8030A-0749-4812-BFA5-B31C71BFE249}"/>
    <cellStyle name="Normal 3 43 3 2 7" xfId="15552" xr:uid="{16CFD5B2-B5FF-42CE-A4EC-5C5215C78386}"/>
    <cellStyle name="Normal 3 43 3 2 7 2" xfId="23203" xr:uid="{E4891D46-B84F-48FA-9BEA-ECB82F3E4C1A}"/>
    <cellStyle name="Normal 3 43 3 2 7 2 2" xfId="38564" xr:uid="{3BFA4AF7-D971-4C10-8FB4-5FDC18508851}"/>
    <cellStyle name="Normal 3 43 3 2 7 3" xfId="31316" xr:uid="{19F3A13D-8CE9-471C-B080-9921A03CCAD1}"/>
    <cellStyle name="Normal 3 43 3 2 8" xfId="15602" xr:uid="{37758FEE-8696-480A-A3B6-67B4820F2AD0}"/>
    <cellStyle name="Normal 3 43 3 2 8 2" xfId="23247" xr:uid="{207F3269-29D3-4D1C-B71B-D6BBC05F7B7B}"/>
    <cellStyle name="Normal 3 43 3 2 8 2 2" xfId="38608" xr:uid="{21CA89B9-278A-43FD-8A38-97377BE0FBF9}"/>
    <cellStyle name="Normal 3 43 3 2 8 3" xfId="31360" xr:uid="{3A77CBD2-E4A4-4DE6-B9AA-D08F6F0DA0C7}"/>
    <cellStyle name="Normal 3 43 3 2 9" xfId="22269" xr:uid="{F03D7553-8A23-4D42-8C55-398E48E3EE83}"/>
    <cellStyle name="Normal 3 43 3 2 9 2" xfId="37630" xr:uid="{A4EB92DD-C9C9-4DDD-89BE-B20F29B95A8A}"/>
    <cellStyle name="Normal 3 43 3 3" xfId="14552" xr:uid="{B6C38300-BE06-4E5B-94FF-9858EE7460B2}"/>
    <cellStyle name="Normal 3 43 3 3 10" xfId="30451" xr:uid="{6A0417DD-C02D-4681-BF14-9EF7E9CFB9D4}"/>
    <cellStyle name="Normal 3 43 3 3 2" xfId="17957" xr:uid="{EF915D27-7B94-425F-BE54-95A1E307A747}"/>
    <cellStyle name="Normal 3 43 3 3 2 2" xfId="25486" xr:uid="{A10DEF35-0A3E-4B78-B321-0F8565116824}"/>
    <cellStyle name="Normal 3 43 3 3 2 2 2" xfId="40847" xr:uid="{42037A98-EAC4-4080-AEDF-43ECBBD9A053}"/>
    <cellStyle name="Normal 3 43 3 3 2 3" xfId="33599" xr:uid="{88A9B33D-1EDD-405A-9D05-6359BC006BFA}"/>
    <cellStyle name="Normal 3 43 3 3 3" xfId="18803" xr:uid="{E788B1B0-124D-49B0-8B5D-B3A4280F2809}"/>
    <cellStyle name="Normal 3 43 3 3 3 2" xfId="26329" xr:uid="{4A046F75-2577-40FB-BAC9-1AC9438DEBE8}"/>
    <cellStyle name="Normal 3 43 3 3 3 2 2" xfId="41690" xr:uid="{04B8DC82-DE1F-46FB-8285-ED6B28758FF0}"/>
    <cellStyle name="Normal 3 43 3 3 3 3" xfId="34442" xr:uid="{B4BD080A-66C9-4910-904C-A5E8EA622CC8}"/>
    <cellStyle name="Normal 3 43 3 3 4" xfId="19647" xr:uid="{0D133041-ABD2-46B9-B699-203E855B605E}"/>
    <cellStyle name="Normal 3 43 3 3 4 2" xfId="27164" xr:uid="{B875B908-6F26-4DAD-887E-98D71AB9DC62}"/>
    <cellStyle name="Normal 3 43 3 3 4 2 2" xfId="42525" xr:uid="{81C6216E-44D5-4E76-90C2-3FE19EE4D311}"/>
    <cellStyle name="Normal 3 43 3 3 4 3" xfId="35277" xr:uid="{A5F14BD0-4E47-40A4-9CE5-959284A47EBC}"/>
    <cellStyle name="Normal 3 43 3 3 5" xfId="14923" xr:uid="{08637968-704C-4A1D-B046-BB159F8FC6D5}"/>
    <cellStyle name="Normal 3 43 3 3 5 2" xfId="22615" xr:uid="{B212255E-8CF1-4040-A9C5-9D052E9EC06F}"/>
    <cellStyle name="Normal 3 43 3 3 5 2 2" xfId="37976" xr:uid="{406C5C5A-A058-4DE3-AE55-6D9004BC0779}"/>
    <cellStyle name="Normal 3 43 3 3 5 3" xfId="30728" xr:uid="{B94334EE-8490-4955-960B-94C595B54F14}"/>
    <cellStyle name="Normal 3 43 3 3 6" xfId="16420" xr:uid="{229FA0FC-9876-4454-BDEC-9FE86D510F6E}"/>
    <cellStyle name="Normal 3 43 3 3 6 2" xfId="24002" xr:uid="{CE80E1EB-621E-4784-B996-A1D41CFAFA74}"/>
    <cellStyle name="Normal 3 43 3 3 6 2 2" xfId="39363" xr:uid="{DC9B897C-FCBF-405C-A983-276963AF09BC}"/>
    <cellStyle name="Normal 3 43 3 3 6 3" xfId="32115" xr:uid="{EA2FD68E-D8D9-4CC8-83A4-635A65359AE8}"/>
    <cellStyle name="Normal 3 43 3 3 7" xfId="20509" xr:uid="{50172413-D36D-4A54-A041-B68939CA65D1}"/>
    <cellStyle name="Normal 3 43 3 3 7 2" xfId="27939" xr:uid="{45419151-AD15-4226-8677-82A58EDA52B3}"/>
    <cellStyle name="Normal 3 43 3 3 7 2 2" xfId="43300" xr:uid="{AFA3D40A-84B0-4CD1-B2DE-03C656E7B1FA}"/>
    <cellStyle name="Normal 3 43 3 3 7 3" xfId="36052" xr:uid="{ADAE3138-F711-43CB-8208-83BAC2903043}"/>
    <cellStyle name="Normal 3 43 3 3 8" xfId="20957" xr:uid="{0A418064-783F-46B2-9F75-FF526D080753}"/>
    <cellStyle name="Normal 3 43 3 3 8 2" xfId="28327" xr:uid="{A3C9EBF5-F98A-4FBD-84B1-76E181C4E9E7}"/>
    <cellStyle name="Normal 3 43 3 3 8 2 2" xfId="43688" xr:uid="{BBCE4A86-4A8A-470B-BE61-A673AB12053B}"/>
    <cellStyle name="Normal 3 43 3 3 8 3" xfId="36440" xr:uid="{548F51A5-4036-4DE1-B2EA-664334A6D67C}"/>
    <cellStyle name="Normal 3 43 3 3 9" xfId="22339" xr:uid="{61897A45-CED5-4F4A-8ACA-73F590750775}"/>
    <cellStyle name="Normal 3 43 3 3 9 2" xfId="37700" xr:uid="{2ED5C4B9-B015-409A-B14E-01E94243FE1E}"/>
    <cellStyle name="Normal 3 43 3 4" xfId="14612" xr:uid="{D7CC17D2-7E0D-41EF-8789-2D3ADB3A88DE}"/>
    <cellStyle name="Normal 3 43 3 4 10" xfId="30502" xr:uid="{1DD1BEAE-A486-4CDC-A5FF-C1517B729E9D}"/>
    <cellStyle name="Normal 3 43 3 4 2" xfId="18016" xr:uid="{281AB274-C751-4D68-A832-C03AE167C556}"/>
    <cellStyle name="Normal 3 43 3 4 2 2" xfId="25545" xr:uid="{640E2B59-5EE8-4881-8632-EDB6E51C1C02}"/>
    <cellStyle name="Normal 3 43 3 4 2 2 2" xfId="40906" xr:uid="{945888FB-0A75-445A-9568-97FF6BF491DB}"/>
    <cellStyle name="Normal 3 43 3 4 2 3" xfId="33658" xr:uid="{824A7F7C-3C0A-44B5-8C72-0517188EC89B}"/>
    <cellStyle name="Normal 3 43 3 4 3" xfId="18861" xr:uid="{86150E49-2B9A-4249-B25C-7F23DEBBD9D0}"/>
    <cellStyle name="Normal 3 43 3 4 3 2" xfId="26387" xr:uid="{175364E8-93FB-4D31-9759-30FB16155095}"/>
    <cellStyle name="Normal 3 43 3 4 3 2 2" xfId="41748" xr:uid="{97DF8A5C-5E9D-493E-9632-D5DF66F9A838}"/>
    <cellStyle name="Normal 3 43 3 4 3 3" xfId="34500" xr:uid="{147772E1-A93B-4AD2-9616-14998A8703A6}"/>
    <cellStyle name="Normal 3 43 3 4 4" xfId="19703" xr:uid="{C2F42E2B-8EED-4FBE-B4A4-944B8FB02DE7}"/>
    <cellStyle name="Normal 3 43 3 4 4 2" xfId="27220" xr:uid="{384E6640-A939-490A-A5BD-F105B04E08C2}"/>
    <cellStyle name="Normal 3 43 3 4 4 2 2" xfId="42581" xr:uid="{B4B65314-5B16-412D-BB89-159D173C43A7}"/>
    <cellStyle name="Normal 3 43 3 4 4 3" xfId="35333" xr:uid="{24E8998B-5EC2-4BA2-8404-9F7995B2CB29}"/>
    <cellStyle name="Normal 3 43 3 4 5" xfId="15134" xr:uid="{BF747533-51BF-4D7A-BC31-0967977AFF6A}"/>
    <cellStyle name="Normal 3 43 3 4 5 2" xfId="22813" xr:uid="{8FCB86C0-890E-4056-A0E1-CACF988C1AF5}"/>
    <cellStyle name="Normal 3 43 3 4 5 2 2" xfId="38174" xr:uid="{FE68AD2F-F5EF-442F-A0E2-22B298CB98D6}"/>
    <cellStyle name="Normal 3 43 3 4 5 3" xfId="30926" xr:uid="{18043C59-66AD-4321-9085-7AE6439EA8D5}"/>
    <cellStyle name="Normal 3 43 3 4 6" xfId="15011" xr:uid="{F1301871-8A10-4089-AD42-D795BF2A84F6}"/>
    <cellStyle name="Normal 3 43 3 4 6 2" xfId="22700" xr:uid="{3BFBE94A-FF60-4B2D-A2DE-03837E70CB29}"/>
    <cellStyle name="Normal 3 43 3 4 6 2 2" xfId="38061" xr:uid="{D0FE6349-B639-4516-9895-FEE2D02E99B6}"/>
    <cellStyle name="Normal 3 43 3 4 6 3" xfId="30813" xr:uid="{6423E71A-266A-4AF8-B911-DC2C9FA7A68D}"/>
    <cellStyle name="Normal 3 43 3 4 7" xfId="20445" xr:uid="{48D4D40B-E618-4552-8401-62304802608B}"/>
    <cellStyle name="Normal 3 43 3 4 7 2" xfId="27882" xr:uid="{9C9FE699-4FF8-4512-A0D8-3686483D95D8}"/>
    <cellStyle name="Normal 3 43 3 4 7 2 2" xfId="43243" xr:uid="{6D431259-E051-4A85-B3E9-308D31532DB0}"/>
    <cellStyle name="Normal 3 43 3 4 7 3" xfId="35995" xr:uid="{E56D8EAC-A392-4108-9A06-C1A2D70C92D9}"/>
    <cellStyle name="Normal 3 43 3 4 8" xfId="20902" xr:uid="{E9EB5763-6090-4360-9C27-2B44AE7E7099}"/>
    <cellStyle name="Normal 3 43 3 4 8 2" xfId="28279" xr:uid="{68DE8E12-6BC0-4715-8DF4-0F359B74412F}"/>
    <cellStyle name="Normal 3 43 3 4 8 2 2" xfId="43640" xr:uid="{873B7AB6-497D-4939-B09D-BC7E4101640A}"/>
    <cellStyle name="Normal 3 43 3 4 8 3" xfId="36392" xr:uid="{24BE1AC9-B083-45D0-8EFB-D4B0CA1D77AC}"/>
    <cellStyle name="Normal 3 43 3 4 9" xfId="22390" xr:uid="{30809278-4E5C-4371-B49B-635B87B311A9}"/>
    <cellStyle name="Normal 3 43 3 4 9 2" xfId="37751" xr:uid="{EB358EBA-11AF-4177-87FB-442BFD786E17}"/>
    <cellStyle name="Normal 3 43 3 5" xfId="14662" xr:uid="{A70EFE44-E1D2-453F-882F-445B606AB59D}"/>
    <cellStyle name="Normal 3 43 3 5 10" xfId="30547" xr:uid="{F2E68125-1E22-4CF7-B08E-BBF4D4E4ABC9}"/>
    <cellStyle name="Normal 3 43 3 5 2" xfId="18063" xr:uid="{A38CC221-3D1C-4D96-9763-4CCC7C7B445C}"/>
    <cellStyle name="Normal 3 43 3 5 2 2" xfId="25592" xr:uid="{A455FF85-F50D-4AF8-8DA7-E562EBC77F62}"/>
    <cellStyle name="Normal 3 43 3 5 2 2 2" xfId="40953" xr:uid="{B1CDDCBC-131A-4351-ACD5-29420F826824}"/>
    <cellStyle name="Normal 3 43 3 5 2 3" xfId="33705" xr:uid="{B5C4811B-084A-422A-9D81-275907C5EBE0}"/>
    <cellStyle name="Normal 3 43 3 5 3" xfId="18907" xr:uid="{9B8E8246-3F5D-4702-BE19-A6993BAEDE01}"/>
    <cellStyle name="Normal 3 43 3 5 3 2" xfId="26433" xr:uid="{D24907D2-D63B-41B0-91B5-16122A437640}"/>
    <cellStyle name="Normal 3 43 3 5 3 2 2" xfId="41794" xr:uid="{52B345CE-9B14-4BE7-BB44-DB4025F955B2}"/>
    <cellStyle name="Normal 3 43 3 5 3 3" xfId="34546" xr:uid="{148669E0-65C0-4A04-99C1-81B0D14014AE}"/>
    <cellStyle name="Normal 3 43 3 5 4" xfId="19750" xr:uid="{A4C7AB1E-E4EC-4076-A876-59559738F696}"/>
    <cellStyle name="Normal 3 43 3 5 4 2" xfId="27267" xr:uid="{B825FACB-FF1E-4933-A568-A72D4EE9BD30}"/>
    <cellStyle name="Normal 3 43 3 5 4 2 2" xfId="42628" xr:uid="{E5FC525F-514F-4916-8BE3-600364CDB5BE}"/>
    <cellStyle name="Normal 3 43 3 5 4 3" xfId="35380" xr:uid="{9A81B777-D7D0-4D6E-A2D2-052270032203}"/>
    <cellStyle name="Normal 3 43 3 5 5" xfId="19298" xr:uid="{6DACD553-F2A5-402A-8DB5-D31F07E65B92}"/>
    <cellStyle name="Normal 3 43 3 5 5 2" xfId="26817" xr:uid="{4A4E8BAB-871A-49EA-A052-C174F84C9380}"/>
    <cellStyle name="Normal 3 43 3 5 5 2 2" xfId="42178" xr:uid="{F5BE649F-1EEA-42FA-81C2-629E341B8506}"/>
    <cellStyle name="Normal 3 43 3 5 5 3" xfId="34930" xr:uid="{A1E095B0-FFEB-4D8F-8036-894C4E73F53A}"/>
    <cellStyle name="Normal 3 43 3 5 6" xfId="16450" xr:uid="{DC9478C6-7347-404A-A17E-D35BB21256B3}"/>
    <cellStyle name="Normal 3 43 3 5 6 2" xfId="24028" xr:uid="{277E35F3-3AA9-4121-8EC5-2ED9251D42DE}"/>
    <cellStyle name="Normal 3 43 3 5 6 2 2" xfId="39389" xr:uid="{5EDA7568-4398-4652-8BB7-FEC43821B971}"/>
    <cellStyle name="Normal 3 43 3 5 6 3" xfId="32141" xr:uid="{94E1C3FA-C3C3-4EAE-B9A3-0E15789AFCAF}"/>
    <cellStyle name="Normal 3 43 3 5 7" xfId="14969" xr:uid="{B70BE253-D647-4C8C-96F4-8BCF9FBF8EC9}"/>
    <cellStyle name="Normal 3 43 3 5 7 2" xfId="22661" xr:uid="{5B3178F5-F6AF-4972-A0B8-3BFA759F2F94}"/>
    <cellStyle name="Normal 3 43 3 5 7 2 2" xfId="38022" xr:uid="{9A43C8D9-9C29-4CB2-8D8F-8DF3F2ED67BA}"/>
    <cellStyle name="Normal 3 43 3 5 7 3" xfId="30774" xr:uid="{94F55718-B42A-439C-9169-E27D1921F4A1}"/>
    <cellStyle name="Normal 3 43 3 5 8" xfId="20328" xr:uid="{6F9D0AAF-A97C-4EC2-BFFB-973C3615A159}"/>
    <cellStyle name="Normal 3 43 3 5 8 2" xfId="27780" xr:uid="{5464ADFE-6886-4B7A-BF17-264CDA482BAC}"/>
    <cellStyle name="Normal 3 43 3 5 8 2 2" xfId="43141" xr:uid="{2CB665D9-B87A-4B89-93A1-84AC8F3A3AB8}"/>
    <cellStyle name="Normal 3 43 3 5 8 3" xfId="35893" xr:uid="{D72A62A7-6FF4-4256-B343-BF5B44D91F9C}"/>
    <cellStyle name="Normal 3 43 3 5 9" xfId="22435" xr:uid="{23D52C8C-BA8B-4D10-AF28-B9696C9A9B37}"/>
    <cellStyle name="Normal 3 43 3 5 9 2" xfId="37796" xr:uid="{40208A94-8904-4D0A-AEC2-AF566F8DDB1F}"/>
    <cellStyle name="Normal 3 43 3 6" xfId="14705" xr:uid="{2CCEDFEF-6243-4392-9CA2-71D00A0FBA9E}"/>
    <cellStyle name="Normal 3 43 3 6 10" xfId="30589" xr:uid="{8F77668A-B3D9-42AA-BC77-B6719F1F65F2}"/>
    <cellStyle name="Normal 3 43 3 6 2" xfId="18105" xr:uid="{264D29BA-003F-4C1A-AD7F-3D32EAD37B1A}"/>
    <cellStyle name="Normal 3 43 3 6 2 2" xfId="25634" xr:uid="{1CF0A32F-7C21-4B73-B334-6C2342591834}"/>
    <cellStyle name="Normal 3 43 3 6 2 2 2" xfId="40995" xr:uid="{1595EE24-118D-4978-9F60-ABFADCC23770}"/>
    <cellStyle name="Normal 3 43 3 6 2 3" xfId="33747" xr:uid="{4A44CB53-06B8-4B90-B84D-0E97EE9E962F}"/>
    <cellStyle name="Normal 3 43 3 6 3" xfId="18950" xr:uid="{B3D92330-F491-4B8F-AA9F-79B62AD3F070}"/>
    <cellStyle name="Normal 3 43 3 6 3 2" xfId="26476" xr:uid="{8935EABD-58B9-4816-AF03-1C1026FA5BAD}"/>
    <cellStyle name="Normal 3 43 3 6 3 2 2" xfId="41837" xr:uid="{5B82F485-6D62-4B79-9F05-5CBC00DE71A1}"/>
    <cellStyle name="Normal 3 43 3 6 3 3" xfId="34589" xr:uid="{A1C1B1B8-636E-4BB5-A175-D246B23BE6E2}"/>
    <cellStyle name="Normal 3 43 3 6 4" xfId="19792" xr:uid="{B6F326FF-638D-4261-8CBE-1640C81CE952}"/>
    <cellStyle name="Normal 3 43 3 6 4 2" xfId="27309" xr:uid="{D316107F-A96D-4BA5-87D1-614F3B945B37}"/>
    <cellStyle name="Normal 3 43 3 6 4 2 2" xfId="42670" xr:uid="{660DAF64-29D4-47A2-9719-362B3966DD3B}"/>
    <cellStyle name="Normal 3 43 3 6 4 3" xfId="35422" xr:uid="{0A7EF12E-CC66-4D81-9E9F-0C91C07EA7DB}"/>
    <cellStyle name="Normal 3 43 3 6 5" xfId="19875" xr:uid="{A54159E7-0AC6-4034-9B89-0E3011C4B5C9}"/>
    <cellStyle name="Normal 3 43 3 6 5 2" xfId="27382" xr:uid="{AF79E180-3019-45C9-B933-C965A1246297}"/>
    <cellStyle name="Normal 3 43 3 6 5 2 2" xfId="42743" xr:uid="{DA04DD07-844A-449D-8AE0-380A94294A9D}"/>
    <cellStyle name="Normal 3 43 3 6 5 3" xfId="35495" xr:uid="{B14840E8-CFCD-4E52-BF38-B95497EC2181}"/>
    <cellStyle name="Normal 3 43 3 6 6" xfId="18353" xr:uid="{576C0D28-EE1D-400A-9263-DFBAE8ABE2D3}"/>
    <cellStyle name="Normal 3 43 3 6 6 2" xfId="25881" xr:uid="{AC9BCAF4-78B2-41FB-9821-C9750D34E4D4}"/>
    <cellStyle name="Normal 3 43 3 6 6 2 2" xfId="41242" xr:uid="{28B7D83B-A05A-4AC0-ADA9-89B5CDE7A8BD}"/>
    <cellStyle name="Normal 3 43 3 6 6 3" xfId="33994" xr:uid="{E4D2D97C-3901-4661-B2AF-C483A7AFB17A}"/>
    <cellStyle name="Normal 3 43 3 6 7" xfId="20130" xr:uid="{801C079F-2D5A-4A72-996D-63501D1CBA4B}"/>
    <cellStyle name="Normal 3 43 3 6 7 2" xfId="27604" xr:uid="{C72F9A2E-D74D-45C2-8D68-883BCE4959D4}"/>
    <cellStyle name="Normal 3 43 3 6 7 2 2" xfId="42965" xr:uid="{33CDD455-BDBD-41A8-B9FE-45AC5A49E071}"/>
    <cellStyle name="Normal 3 43 3 6 7 3" xfId="35717" xr:uid="{845B0EA3-E9FC-4671-B517-A7C1A2DC4F2E}"/>
    <cellStyle name="Normal 3 43 3 6 8" xfId="20176" xr:uid="{FF9DF1E9-65F6-47AA-B0C7-36015F0A9D9D}"/>
    <cellStyle name="Normal 3 43 3 6 8 2" xfId="27644" xr:uid="{2A6CB26A-9D0C-4199-BE22-48DC4EE80B70}"/>
    <cellStyle name="Normal 3 43 3 6 8 2 2" xfId="43005" xr:uid="{5F403645-0A0D-4D1C-95A8-C17284B7076D}"/>
    <cellStyle name="Normal 3 43 3 6 8 3" xfId="35757" xr:uid="{B17B3252-8052-45EB-84F2-2B72EAF2B0B2}"/>
    <cellStyle name="Normal 3 43 3 6 9" xfId="22477" xr:uid="{254E6ED0-8712-4339-BC1E-DA226405C9F8}"/>
    <cellStyle name="Normal 3 43 3 6 9 2" xfId="37838" xr:uid="{8AC1146F-EFFB-4F5C-A126-5A3691DC2E56}"/>
    <cellStyle name="Normal 3 43 3 7" xfId="17002" xr:uid="{3F6505FE-8426-4E90-8465-F5834F8F8E88}"/>
    <cellStyle name="Normal 3 43 3 7 2" xfId="24544" xr:uid="{0C7830AC-567E-4660-9269-272200F9C529}"/>
    <cellStyle name="Normal 3 43 3 7 2 2" xfId="39905" xr:uid="{00862B09-44DD-44C2-8351-54B2D447341E}"/>
    <cellStyle name="Normal 3 43 3 7 3" xfId="32657" xr:uid="{681AC504-ECBB-4D82-A197-876873319E1F}"/>
    <cellStyle name="Normal 3 43 3 8" xfId="15837" xr:uid="{07267CE5-CA59-4948-B3EB-BDD07D2FFE46}"/>
    <cellStyle name="Normal 3 43 3 8 2" xfId="23464" xr:uid="{CD49EE2F-B46F-4A0D-8993-7194466A2A56}"/>
    <cellStyle name="Normal 3 43 3 8 2 2" xfId="38825" xr:uid="{4AB6B4E4-F9B7-4CDF-AA84-6DF9F52C0104}"/>
    <cellStyle name="Normal 3 43 3 8 3" xfId="31577" xr:uid="{9370A221-98AE-46C7-B2B3-78BB9599788E}"/>
    <cellStyle name="Normal 3 43 3 9" xfId="18517" xr:uid="{CEBC7D38-3AF1-41A6-A13B-FE21A73D2B6E}"/>
    <cellStyle name="Normal 3 43 3 9 2" xfId="26044" xr:uid="{ED3F765A-4CAB-4470-9B25-FEAE4BA9C69A}"/>
    <cellStyle name="Normal 3 43 3 9 2 2" xfId="41405" xr:uid="{694C6980-1BA4-4D74-BD96-6C0FA1329EC6}"/>
    <cellStyle name="Normal 3 43 3 9 3" xfId="34157" xr:uid="{51E1C7CA-12C0-45DD-8562-5F608B86C3E5}"/>
    <cellStyle name="Normal 3 43 4" xfId="10274" xr:uid="{3947EE6B-33E0-44CC-A913-BB59E0F2E1EC}"/>
    <cellStyle name="Normal 3 43 4 10" xfId="13825" xr:uid="{C770C1BD-9356-4354-9BEA-A7F925488269}"/>
    <cellStyle name="Normal 3 43 4 10 2" xfId="29942" xr:uid="{B61EA346-C465-4C11-8DD8-3B4008498DDF}"/>
    <cellStyle name="Normal 3 43 4 2" xfId="17303" xr:uid="{43468872-14E9-42FB-A3C8-81B177BCE1C9}"/>
    <cellStyle name="Normal 3 43 4 2 2" xfId="24836" xr:uid="{8958B29C-FC91-4404-8CC2-F91C8B85D126}"/>
    <cellStyle name="Normal 3 43 4 2 2 2" xfId="40197" xr:uid="{B0D0F367-67B8-42EB-B9CA-88D41F54F8E1}"/>
    <cellStyle name="Normal 3 43 4 2 3" xfId="32949" xr:uid="{FE201E33-596B-4E8E-ACEE-E6BAD58BC820}"/>
    <cellStyle name="Normal 3 43 4 3" xfId="18167" xr:uid="{139BD7D8-6500-4758-A701-EA3BFF5DBB00}"/>
    <cellStyle name="Normal 3 43 4 3 2" xfId="25696" xr:uid="{0EC69C3F-3499-4E81-94E3-15C073FF3C10}"/>
    <cellStyle name="Normal 3 43 4 3 2 2" xfId="41057" xr:uid="{B9F1CBE5-BAE6-4A5F-AF69-C0059A4492A8}"/>
    <cellStyle name="Normal 3 43 4 3 3" xfId="33809" xr:uid="{995804B4-D319-4B00-B70D-AF87ABD6AF92}"/>
    <cellStyle name="Normal 3 43 4 4" xfId="19014" xr:uid="{86120FCB-27B3-4DB5-8544-700C7D143988}"/>
    <cellStyle name="Normal 3 43 4 4 2" xfId="26540" xr:uid="{CAC7CA2D-9FCD-4582-9B6C-CBB680BD86B3}"/>
    <cellStyle name="Normal 3 43 4 4 2 2" xfId="41901" xr:uid="{028CA705-4118-4D47-AB68-DAB38C49A716}"/>
    <cellStyle name="Normal 3 43 4 4 3" xfId="34653" xr:uid="{B8F6192F-89D2-4ACF-8F63-B8B223BAEF30}"/>
    <cellStyle name="Normal 3 43 4 5" xfId="20548" xr:uid="{A278619D-3880-45D8-877D-3318F2DC18F5}"/>
    <cellStyle name="Normal 3 43 4 5 2" xfId="27970" xr:uid="{ABB6AA30-C86D-428D-8D74-CA665D8B56BA}"/>
    <cellStyle name="Normal 3 43 4 5 2 2" xfId="43331" xr:uid="{15B9D889-E7F8-4F4A-8217-2C748FDBB0F2}"/>
    <cellStyle name="Normal 3 43 4 5 3" xfId="36083" xr:uid="{3442EC21-7968-4C80-B1DB-4685E62722DE}"/>
    <cellStyle name="Normal 3 43 4 6" xfId="20990" xr:uid="{A56A4B49-38DC-42E3-B2EC-4E093D24C980}"/>
    <cellStyle name="Normal 3 43 4 6 2" xfId="28352" xr:uid="{3E7F4BC0-D5C8-4728-B045-BA74E2A29DB3}"/>
    <cellStyle name="Normal 3 43 4 6 2 2" xfId="43713" xr:uid="{9C05132D-4992-4707-A49F-56C6EAD42325}"/>
    <cellStyle name="Normal 3 43 4 6 3" xfId="36465" xr:uid="{3BC6C8EC-0C98-4CA3-BBF7-E4010AE213C6}"/>
    <cellStyle name="Normal 3 43 4 7" xfId="21326" xr:uid="{83ADCB7F-639D-4EE8-86CE-A3F2A0F1399D}"/>
    <cellStyle name="Normal 3 43 4 7 2" xfId="28635" xr:uid="{09729B15-5D61-4C7D-AD5B-B7FC9A2BE3B9}"/>
    <cellStyle name="Normal 3 43 4 7 2 2" xfId="43996" xr:uid="{C0C83077-A383-47D3-BAED-B1A3B0794DB7}"/>
    <cellStyle name="Normal 3 43 4 7 3" xfId="36748" xr:uid="{0980A3E7-2BD1-4F2E-BC35-F1B05B4D617D}"/>
    <cellStyle name="Normal 3 43 4 8" xfId="21527" xr:uid="{C00A80F0-E692-4050-92C7-E8245BAC0B36}"/>
    <cellStyle name="Normal 3 43 4 8 2" xfId="28796" xr:uid="{091CC4C3-48A6-4B40-88F7-5C9070A45BA1}"/>
    <cellStyle name="Normal 3 43 4 8 2 2" xfId="44157" xr:uid="{D7266E91-2CB1-40B6-90FE-4BD12748B837}"/>
    <cellStyle name="Normal 3 43 4 8 3" xfId="36909" xr:uid="{A0F9DAE9-EFD0-47D8-BC5E-72201F814E56}"/>
    <cellStyle name="Normal 3 43 4 9" xfId="21830" xr:uid="{73E32878-1E73-454B-AD39-01187B14A628}"/>
    <cellStyle name="Normal 3 43 4 9 2" xfId="37191" xr:uid="{56383537-C9B8-4F10-9DA7-17D039616BFE}"/>
    <cellStyle name="Normal 3 43 5" xfId="10334" xr:uid="{02D95936-5A05-4EBE-BACB-5CD5C19FF070}"/>
    <cellStyle name="Normal 3 43 5 10" xfId="13880" xr:uid="{CD76A7F4-C736-437D-8912-8EAD9AF79048}"/>
    <cellStyle name="Normal 3 43 5 10 2" xfId="29981" xr:uid="{D3F5C0AB-F816-4AC0-BB0B-A0A20BF54A65}"/>
    <cellStyle name="Normal 3 43 5 2" xfId="17355" xr:uid="{B33EF841-AA16-4AED-875B-915EE7B538DF}"/>
    <cellStyle name="Normal 3 43 5 2 2" xfId="24888" xr:uid="{2E68F8B8-91FA-4C39-83BA-95C833F214F5}"/>
    <cellStyle name="Normal 3 43 5 2 2 2" xfId="40249" xr:uid="{6785A89E-492A-4B29-8F64-3A239FDCE5CE}"/>
    <cellStyle name="Normal 3 43 5 2 3" xfId="33001" xr:uid="{01B8DE32-A904-4814-BE35-A1BD90FE1F1E}"/>
    <cellStyle name="Normal 3 43 5 3" xfId="18216" xr:uid="{C18A3686-D383-443A-984A-717F817EBAF3}"/>
    <cellStyle name="Normal 3 43 5 3 2" xfId="25745" xr:uid="{054AF267-E1AE-4960-BAED-4298EEB4B4AF}"/>
    <cellStyle name="Normal 3 43 5 3 2 2" xfId="41106" xr:uid="{C67B3418-9009-427D-B4A4-E956D9B1C587}"/>
    <cellStyle name="Normal 3 43 5 3 3" xfId="33858" xr:uid="{0AD58DA6-114C-458D-833C-BCE2E07D512D}"/>
    <cellStyle name="Normal 3 43 5 4" xfId="19063" xr:uid="{BD574622-6288-4528-984D-7E607FECC4A8}"/>
    <cellStyle name="Normal 3 43 5 4 2" xfId="26588" xr:uid="{6282FE1D-DEAA-44A3-80E9-7AAE1E57DEBF}"/>
    <cellStyle name="Normal 3 43 5 4 2 2" xfId="41949" xr:uid="{746B1A82-C615-4396-BB11-A40C45F94BBA}"/>
    <cellStyle name="Normal 3 43 5 4 3" xfId="34701" xr:uid="{864AA147-FCF8-4FA3-8916-2675F0BB1F37}"/>
    <cellStyle name="Normal 3 43 5 5" xfId="16655" xr:uid="{75F64BC3-619D-4E22-9A6B-0ECBBD740742}"/>
    <cellStyle name="Normal 3 43 5 5 2" xfId="24217" xr:uid="{1C999B42-0417-4E33-81F1-1A16F240235F}"/>
    <cellStyle name="Normal 3 43 5 5 2 2" xfId="39578" xr:uid="{E2273B5E-CEAA-4CD7-9807-99C3687724E1}"/>
    <cellStyle name="Normal 3 43 5 5 3" xfId="32330" xr:uid="{91A9309C-9EF3-44D2-A6FA-4D16BCBFC645}"/>
    <cellStyle name="Normal 3 43 5 6" xfId="15091" xr:uid="{FEC37259-865A-45F7-A1FC-AB862070237F}"/>
    <cellStyle name="Normal 3 43 5 6 2" xfId="22773" xr:uid="{CF0841B0-A573-4655-9722-703C5DFBCBC7}"/>
    <cellStyle name="Normal 3 43 5 6 2 2" xfId="38134" xr:uid="{681A4933-61D6-4B7A-A555-C9BF39860A44}"/>
    <cellStyle name="Normal 3 43 5 6 3" xfId="30886" xr:uid="{F39A8C20-9D64-4B9E-8457-C0EE56B21B77}"/>
    <cellStyle name="Normal 3 43 5 7" xfId="18144" xr:uid="{AE130171-04E5-4933-A949-67E80D5E4C74}"/>
    <cellStyle name="Normal 3 43 5 7 2" xfId="25673" xr:uid="{4922D271-A641-49FC-8993-2916C85E2FCB}"/>
    <cellStyle name="Normal 3 43 5 7 2 2" xfId="41034" xr:uid="{B4CDBE24-8344-4DA9-81D8-FDA2A7B7DA36}"/>
    <cellStyle name="Normal 3 43 5 7 3" xfId="33786" xr:uid="{088B15E6-C314-438F-BE3B-E28A424FBDF5}"/>
    <cellStyle name="Normal 3 43 5 8" xfId="20033" xr:uid="{319B0AA3-A5C5-4F61-A998-7642CA0E04A3}"/>
    <cellStyle name="Normal 3 43 5 8 2" xfId="27520" xr:uid="{92BF1410-169C-4399-A9C1-341E68206651}"/>
    <cellStyle name="Normal 3 43 5 8 2 2" xfId="42881" xr:uid="{37B1A7FD-E659-4BCC-A66E-FE8D466BD23E}"/>
    <cellStyle name="Normal 3 43 5 8 3" xfId="35633" xr:uid="{18E3B976-E616-45F9-A753-D0FB2D3F870E}"/>
    <cellStyle name="Normal 3 43 5 9" xfId="21869" xr:uid="{28D44A45-66C4-42E9-BDFE-9DFF49EA09AF}"/>
    <cellStyle name="Normal 3 43 5 9 2" xfId="37230" xr:uid="{E70F5509-D18C-43D6-B6F9-1101A46629F1}"/>
    <cellStyle name="Normal 3 43 6" xfId="10403" xr:uid="{8A91AF42-1929-47CC-9C9C-203BE1E9B4EE}"/>
    <cellStyle name="Normal 3 43 6 10" xfId="14366" xr:uid="{179BD42B-9871-4BC2-B8A7-E3AD113195D8}"/>
    <cellStyle name="Normal 3 43 6 10 2" xfId="30291" xr:uid="{8B4297CE-BCAF-47AA-808F-B5E17C88D6A7}"/>
    <cellStyle name="Normal 3 43 6 2" xfId="17778" xr:uid="{6B81F540-DA39-440B-AB4B-BD38A5C861A8}"/>
    <cellStyle name="Normal 3 43 6 2 2" xfId="25309" xr:uid="{F27E1A11-3BE6-4347-9711-B5C4FC420DA5}"/>
    <cellStyle name="Normal 3 43 6 2 2 2" xfId="40670" xr:uid="{E7355FF7-9AF8-4FB4-80AC-E19F3F32AAD3}"/>
    <cellStyle name="Normal 3 43 6 2 3" xfId="33422" xr:uid="{42E9B1D3-729E-4E13-85DA-C8C99CC78E66}"/>
    <cellStyle name="Normal 3 43 6 3" xfId="18622" xr:uid="{EABA9DE3-9BC0-4650-8310-A06F431929F8}"/>
    <cellStyle name="Normal 3 43 6 3 2" xfId="26148" xr:uid="{60C45E27-A111-48CB-A5F5-37F3B5998ADC}"/>
    <cellStyle name="Normal 3 43 6 3 2 2" xfId="41509" xr:uid="{E4395303-3434-42AC-8F02-8E39201240BF}"/>
    <cellStyle name="Normal 3 43 6 3 3" xfId="34261" xr:uid="{CF7C856E-EDF4-4490-9422-B5B4A8B0E42C}"/>
    <cellStyle name="Normal 3 43 6 4" xfId="19473" xr:uid="{A0204642-CF86-4313-9B40-E097CEAE8A5F}"/>
    <cellStyle name="Normal 3 43 6 4 2" xfId="26991" xr:uid="{87D90473-C652-4E69-A828-53D2E413D790}"/>
    <cellStyle name="Normal 3 43 6 4 2 2" xfId="42352" xr:uid="{A48C3FA6-B009-4A69-9C06-6F5C11BBED6C}"/>
    <cellStyle name="Normal 3 43 6 4 3" xfId="35104" xr:uid="{EEE881D2-D69C-403F-94F8-6CE72413121E}"/>
    <cellStyle name="Normal 3 43 6 5" xfId="15957" xr:uid="{BF9B5579-B053-493E-89BC-A8C3FA80CB9A}"/>
    <cellStyle name="Normal 3 43 6 5 2" xfId="23574" xr:uid="{C55B592A-34E6-4F02-BB81-5676B8C6311E}"/>
    <cellStyle name="Normal 3 43 6 5 2 2" xfId="38935" xr:uid="{AF509E01-4CE1-4019-B25B-B13FE3EFC88C}"/>
    <cellStyle name="Normal 3 43 6 5 3" xfId="31687" xr:uid="{AF6A21A4-7D8F-4A1A-BB03-1AC01A416F94}"/>
    <cellStyle name="Normal 3 43 6 6" xfId="20781" xr:uid="{8F74BEDF-0180-41F4-8B59-7D254502E1F2}"/>
    <cellStyle name="Normal 3 43 6 6 2" xfId="28175" xr:uid="{7FBF55A9-4C34-42D5-8B95-0AF547878319}"/>
    <cellStyle name="Normal 3 43 6 6 2 2" xfId="43536" xr:uid="{675CDBE8-A6F2-48CD-A446-FCAB97C350FE}"/>
    <cellStyle name="Normal 3 43 6 6 3" xfId="36288" xr:uid="{11DC3C7D-9B2E-4A0C-94C6-75DDB93179C1}"/>
    <cellStyle name="Normal 3 43 6 7" xfId="21167" xr:uid="{40A4CAC7-710F-472C-B717-F3C1C059E121}"/>
    <cellStyle name="Normal 3 43 6 7 2" xfId="28504" xr:uid="{1687A583-3B51-48EC-AAB8-5190C1EDB218}"/>
    <cellStyle name="Normal 3 43 6 7 2 2" xfId="43865" xr:uid="{D774A186-AD76-494A-A65E-00B23441A030}"/>
    <cellStyle name="Normal 3 43 6 7 3" xfId="36617" xr:uid="{574FC11D-F75D-47CA-9F03-F80C5DEBA51B}"/>
    <cellStyle name="Normal 3 43 6 8" xfId="21447" xr:uid="{1AAC18B4-407E-43E8-BA3A-70FFC8992CEF}"/>
    <cellStyle name="Normal 3 43 6 8 2" xfId="28732" xr:uid="{3842C2F7-F8BD-4ABA-B615-3FA28F8B8369}"/>
    <cellStyle name="Normal 3 43 6 8 2 2" xfId="44093" xr:uid="{604E45AE-E66B-4E1B-A306-A161A3EB2D9E}"/>
    <cellStyle name="Normal 3 43 6 8 3" xfId="36845" xr:uid="{69E195C9-33FE-4692-88B7-15C039B2104C}"/>
    <cellStyle name="Normal 3 43 6 9" xfId="22179" xr:uid="{08FD08F2-27A3-4740-BD3F-257288571EBD}"/>
    <cellStyle name="Normal 3 43 6 9 2" xfId="37540" xr:uid="{109C4936-869B-4753-AF60-4C18FC476987}"/>
    <cellStyle name="Normal 3 43 7" xfId="10497" xr:uid="{25608AF5-2D89-435C-B547-DEEC2918D051}"/>
    <cellStyle name="Normal 3 43 7 10" xfId="14303" xr:uid="{5F82635A-B997-4A6F-84F3-255667712FC5}"/>
    <cellStyle name="Normal 3 43 7 10 2" xfId="30253" xr:uid="{568031D9-01EF-41BE-A0B9-F7C9CBC92DA0}"/>
    <cellStyle name="Normal 3 43 7 2" xfId="17725" xr:uid="{BACCEBAD-B333-410A-83B7-7410A5D04B29}"/>
    <cellStyle name="Normal 3 43 7 2 2" xfId="25257" xr:uid="{89BB77CC-334A-4096-B02E-24DE9F98407F}"/>
    <cellStyle name="Normal 3 43 7 2 2 2" xfId="40618" xr:uid="{1EEFF8FD-74EF-4C42-8BBF-3D3423374A93}"/>
    <cellStyle name="Normal 3 43 7 2 3" xfId="33370" xr:uid="{810DE214-2611-4358-9255-6B6E15CD0385}"/>
    <cellStyle name="Normal 3 43 7 3" xfId="18571" xr:uid="{9F92B870-1F3B-4310-B9AC-A67790CD74B7}"/>
    <cellStyle name="Normal 3 43 7 3 2" xfId="26097" xr:uid="{459BCC8B-1F0D-445C-8073-ED48A9F8E8D0}"/>
    <cellStyle name="Normal 3 43 7 3 2 2" xfId="41458" xr:uid="{8EB1C4D0-677E-4034-AACA-932790225468}"/>
    <cellStyle name="Normal 3 43 7 3 3" xfId="34210" xr:uid="{EB35D715-B828-4591-AA33-CF42B8D284AC}"/>
    <cellStyle name="Normal 3 43 7 4" xfId="19417" xr:uid="{9BC353C8-3A9A-473F-BF57-9AE8F2BC9DBC}"/>
    <cellStyle name="Normal 3 43 7 4 2" xfId="26935" xr:uid="{2E7AAD02-9007-40BC-A1EC-9ADE5C3B01DF}"/>
    <cellStyle name="Normal 3 43 7 4 2 2" xfId="42296" xr:uid="{20286B78-25B1-46B0-81A4-C0128F7FA44E}"/>
    <cellStyle name="Normal 3 43 7 4 3" xfId="35048" xr:uid="{C004D622-A152-4131-AE3C-D48F89A0493A}"/>
    <cellStyle name="Normal 3 43 7 5" xfId="15884" xr:uid="{7FB4E219-C5E1-45B1-8AC5-8A688C699D35}"/>
    <cellStyle name="Normal 3 43 7 5 2" xfId="23507" xr:uid="{5E2043F1-B2AD-445B-AE86-B4D3FEBD2343}"/>
    <cellStyle name="Normal 3 43 7 5 2 2" xfId="38868" xr:uid="{6981DDBB-7280-489B-B978-86FC9912BBAF}"/>
    <cellStyle name="Normal 3 43 7 5 3" xfId="31620" xr:uid="{7BFC2172-EC61-4DA0-B7C6-93FC50B217DA}"/>
    <cellStyle name="Normal 3 43 7 6" xfId="17612" xr:uid="{ABA1A574-F4C5-41C9-B226-8553C81832A6}"/>
    <cellStyle name="Normal 3 43 7 6 2" xfId="25145" xr:uid="{DCA95DAE-D403-4011-A631-23C2A007E6ED}"/>
    <cellStyle name="Normal 3 43 7 6 2 2" xfId="40506" xr:uid="{685DFEA7-0BAF-4DA7-B619-4CF914B7ED77}"/>
    <cellStyle name="Normal 3 43 7 6 3" xfId="33258" xr:uid="{DA0EAE0C-B984-4A89-B8E0-57D1BCCE2B92}"/>
    <cellStyle name="Normal 3 43 7 7" xfId="18577" xr:uid="{0E6C9077-A954-4FBC-A82F-565B6939D8A9}"/>
    <cellStyle name="Normal 3 43 7 7 2" xfId="26103" xr:uid="{9D6EBFB0-D13F-4966-A48F-7E1900E73BBD}"/>
    <cellStyle name="Normal 3 43 7 7 2 2" xfId="41464" xr:uid="{F36F7D59-F23B-448F-8CE0-9393BD494F9F}"/>
    <cellStyle name="Normal 3 43 7 7 3" xfId="34216" xr:uid="{A7D04797-139D-408F-AD0D-ADE14C0FFBA9}"/>
    <cellStyle name="Normal 3 43 7 8" xfId="15361" xr:uid="{E4DD9416-7976-4BF2-8AE5-233265D61B06}"/>
    <cellStyle name="Normal 3 43 7 8 2" xfId="23024" xr:uid="{7A9BFC69-19C8-4D82-B4C7-FA907475588A}"/>
    <cellStyle name="Normal 3 43 7 8 2 2" xfId="38385" xr:uid="{126F6C19-2E70-463D-9E8C-4B37903E5C12}"/>
    <cellStyle name="Normal 3 43 7 8 3" xfId="31137" xr:uid="{F07D2260-D5B7-4D8D-8D12-EBF3C9A57244}"/>
    <cellStyle name="Normal 3 43 7 9" xfId="22141" xr:uid="{E41E854D-7CA7-423E-B103-7D7333D2C9A5}"/>
    <cellStyle name="Normal 3 43 7 9 2" xfId="37502" xr:uid="{01DC7E3F-B97E-4D16-A8A1-B7B2A4F0E5CC}"/>
    <cellStyle name="Normal 3 43 8" xfId="10407" xr:uid="{4854D0EB-C4B4-4999-B6DA-3ADAB50DFA72}"/>
    <cellStyle name="Normal 3 43 8 10" xfId="14195" xr:uid="{EE74BF4D-5642-4BA1-9C7B-7F35D9DF7D64}"/>
    <cellStyle name="Normal 3 43 8 10 2" xfId="30184" xr:uid="{9C1EAF70-50CB-4194-A10A-383B6CE82BDC}"/>
    <cellStyle name="Normal 3 43 8 2" xfId="17629" xr:uid="{91378A75-CE0A-4076-BDFB-0809C3F6FF4F}"/>
    <cellStyle name="Normal 3 43 8 2 2" xfId="25162" xr:uid="{E920CDFA-BE4A-4818-B3A6-18C02633C5DC}"/>
    <cellStyle name="Normal 3 43 8 2 2 2" xfId="40523" xr:uid="{AA18B952-8BC6-4354-A804-926EC6A9A800}"/>
    <cellStyle name="Normal 3 43 8 2 3" xfId="33275" xr:uid="{59E8C5FF-4688-478B-BE86-C44A433D7F01}"/>
    <cellStyle name="Normal 3 43 8 3" xfId="18474" xr:uid="{E85F1A8E-A5B1-4B23-B12F-A28D5F220670}"/>
    <cellStyle name="Normal 3 43 8 3 2" xfId="26001" xr:uid="{258C594E-0F59-4592-9A3E-AE75388C2D99}"/>
    <cellStyle name="Normal 3 43 8 3 2 2" xfId="41362" xr:uid="{DE75BED7-E8B4-45C8-A51C-FE908C444096}"/>
    <cellStyle name="Normal 3 43 8 3 3" xfId="34114" xr:uid="{91F62095-1412-4A63-823C-AA0B42125815}"/>
    <cellStyle name="Normal 3 43 8 4" xfId="19323" xr:uid="{E28DDF4E-2267-40BD-ADE6-D79E2C59005D}"/>
    <cellStyle name="Normal 3 43 8 4 2" xfId="26842" xr:uid="{A805DEE9-9EEB-48AA-B166-AFED23C88EC4}"/>
    <cellStyle name="Normal 3 43 8 4 2 2" xfId="42203" xr:uid="{1CE7A0D8-1D99-4CAF-A0BE-B731EF2DD957}"/>
    <cellStyle name="Normal 3 43 8 4 3" xfId="34955" xr:uid="{2B12EB45-71B2-4C18-91F2-F69E5D56E25B}"/>
    <cellStyle name="Normal 3 43 8 5" xfId="16004" xr:uid="{B1C52600-BA65-44FB-8ABD-2F533CDBAFBE}"/>
    <cellStyle name="Normal 3 43 8 5 2" xfId="23618" xr:uid="{5FC0D901-D1B8-47FD-B600-734612FCD539}"/>
    <cellStyle name="Normal 3 43 8 5 2 2" xfId="38979" xr:uid="{F0711434-2D5E-49C1-B5B3-FBC7FBE15768}"/>
    <cellStyle name="Normal 3 43 8 5 3" xfId="31731" xr:uid="{B65337AD-5F6A-4CE7-9E7F-8BC9A62A0564}"/>
    <cellStyle name="Normal 3 43 8 6" xfId="15537" xr:uid="{4CD1637D-3FBC-4148-BDDF-F2B754B641EA}"/>
    <cellStyle name="Normal 3 43 8 6 2" xfId="23188" xr:uid="{CB8EA153-4A1F-482D-821F-55BE59A4A379}"/>
    <cellStyle name="Normal 3 43 8 6 2 2" xfId="38549" xr:uid="{33883978-A2E1-4D02-A74F-C6B6729917D5}"/>
    <cellStyle name="Normal 3 43 8 6 3" xfId="31301" xr:uid="{8D39180C-52FB-4B95-8528-BB9522731C51}"/>
    <cellStyle name="Normal 3 43 8 7" xfId="16591" xr:uid="{D1D74252-21E3-4876-953C-B08A177DE514}"/>
    <cellStyle name="Normal 3 43 8 7 2" xfId="24157" xr:uid="{1D29ECC1-83B3-48C3-B9EE-D7DC78D368A8}"/>
    <cellStyle name="Normal 3 43 8 7 2 2" xfId="39518" xr:uid="{2D9C75B1-22E7-4DBA-9B94-2D6EA182C9C7}"/>
    <cellStyle name="Normal 3 43 8 7 3" xfId="32270" xr:uid="{F0C54E73-4496-43B7-A9BA-97EEA8EE07E6}"/>
    <cellStyle name="Normal 3 43 8 8" xfId="16476" xr:uid="{CBF7184C-C08E-4670-9B56-4E55DEF58A04}"/>
    <cellStyle name="Normal 3 43 8 8 2" xfId="24053" xr:uid="{5C320310-0D7D-404F-BCBD-4384BA79515A}"/>
    <cellStyle name="Normal 3 43 8 8 2 2" xfId="39414" xr:uid="{EB56C6E9-BA77-421B-BC39-6DBAF0E32503}"/>
    <cellStyle name="Normal 3 43 8 8 3" xfId="32166" xr:uid="{87AE6522-9353-4390-8525-AC672E92F326}"/>
    <cellStyle name="Normal 3 43 8 9" xfId="22072" xr:uid="{92B82AFC-F990-447A-BEDE-F927A9C67D54}"/>
    <cellStyle name="Normal 3 43 8 9 2" xfId="37433" xr:uid="{8CB6F308-CA8F-48CF-818A-3E0D0DD7A520}"/>
    <cellStyle name="Normal 3 43 9" xfId="10364" xr:uid="{6F7D984C-E22A-42AC-947B-60AE9F2284DC}"/>
    <cellStyle name="Normal 3 43 9 2" xfId="22657" xr:uid="{CCC4F25C-245A-4A22-92EC-CB8D6F8484D3}"/>
    <cellStyle name="Normal 3 43 9 2 2" xfId="38018" xr:uid="{A2A034B4-D32A-413E-B2F2-583D3D5271AC}"/>
    <cellStyle name="Normal 3 43 9 3" xfId="14965" xr:uid="{AA8D7521-CE19-4832-A24B-FD1BC4E11FA0}"/>
    <cellStyle name="Normal 3 43 9 3 2" xfId="30770" xr:uid="{D5E36907-D8D6-4219-9B67-2F1C67EEB102}"/>
    <cellStyle name="Normal 3 44" xfId="293" xr:uid="{91359DA1-3212-4B12-B4C2-9A0D016DEAB3}"/>
    <cellStyle name="Normal 3 44 10" xfId="10484" xr:uid="{67C1128A-55A9-47B9-8EF0-2EDDBFBB07A4}"/>
    <cellStyle name="Normal 3 44 10 2" xfId="23609" xr:uid="{50D12B58-5F68-44C9-95F4-07D7E3E09A8B}"/>
    <cellStyle name="Normal 3 44 10 2 2" xfId="38970" xr:uid="{49A9D642-1EDD-45DE-AC1D-164CF0BC83CF}"/>
    <cellStyle name="Normal 3 44 10 3" xfId="15994" xr:uid="{111A6E39-4E1D-4F39-B2CF-33B0D6D9DE84}"/>
    <cellStyle name="Normal 3 44 10 3 2" xfId="31722" xr:uid="{55E7B9AA-F44E-450B-89D3-96EA9A889012}"/>
    <cellStyle name="Normal 3 44 11" xfId="10444" xr:uid="{B16E8C9C-BDAF-4291-AED8-5D310D4AB4C9}"/>
    <cellStyle name="Normal 3 44 11 2" xfId="23510" xr:uid="{DCB8B8C8-49DA-4C02-8488-55BD616A3E71}"/>
    <cellStyle name="Normal 3 44 11 2 2" xfId="38871" xr:uid="{62A1D748-57A0-4373-82B3-7136A3E95A0B}"/>
    <cellStyle name="Normal 3 44 11 3" xfId="15887" xr:uid="{07278081-DD1C-4B53-8E0F-4A333FF72AAB}"/>
    <cellStyle name="Normal 3 44 11 3 2" xfId="31623" xr:uid="{B62EE567-DAE0-47D2-93FB-A837FDFF9065}"/>
    <cellStyle name="Normal 3 44 12" xfId="9487" xr:uid="{1CDA1308-C729-4C81-818E-3F840176B500}"/>
    <cellStyle name="Normal 3 44 12 2" xfId="28116" xr:uid="{0CEE1BEC-E96D-4BC6-A402-43A2628DA190}"/>
    <cellStyle name="Normal 3 44 12 2 2" xfId="43477" xr:uid="{A9F221F3-B349-437D-9CD2-E39C254E6462}"/>
    <cellStyle name="Normal 3 44 12 3" xfId="20713" xr:uid="{C26A0816-6879-476C-B597-C69F491D00DE}"/>
    <cellStyle name="Normal 3 44 12 3 2" xfId="36229" xr:uid="{54FB08A0-8628-49E6-A1BD-F47688256C86}"/>
    <cellStyle name="Normal 3 44 13" xfId="632" xr:uid="{C05AAF18-0212-443E-8BEB-CF54117C3F7C}"/>
    <cellStyle name="Normal 3 44 13 2" xfId="12087" xr:uid="{05CA4A82-692A-4E66-80B3-F1A5D4DBF421}"/>
    <cellStyle name="Normal 3 44 13 2 2" xfId="28460" xr:uid="{16EB381C-CF33-4903-892D-A7F21F305F16}"/>
    <cellStyle name="Normal 3 44 13 2 2 2" xfId="43821" xr:uid="{4649B31F-D499-44B1-AC06-3EC0806CD7EA}"/>
    <cellStyle name="Normal 3 44 13 2 3" xfId="29308" xr:uid="{09842164-7550-4DFA-AFC4-1EB90B3F02B0}"/>
    <cellStyle name="Normal 3 44 13 2 4" xfId="12951" xr:uid="{FA898510-5B1A-4D2F-B08E-E569EAA6FFEB}"/>
    <cellStyle name="Normal 3 44 13 3" xfId="21115" xr:uid="{E732075E-0445-48D4-91CB-6F525E6C6E0E}"/>
    <cellStyle name="Normal 3 44 13 3 2" xfId="36573" xr:uid="{A8721B08-42E8-41FB-BD38-506F5451D64E}"/>
    <cellStyle name="Normal 3 44 13 4" xfId="28878" xr:uid="{7CE20563-E0D5-4AB1-B20B-7F264997DBFE}"/>
    <cellStyle name="Normal 3 44 13 5" xfId="12519" xr:uid="{2527AEAA-285A-4961-9900-B20ED292C9BF}"/>
    <cellStyle name="Normal 3 44 14" xfId="21408" xr:uid="{9321F5E5-981F-4A07-9985-C3A45E00CB8D}"/>
    <cellStyle name="Normal 3 44 14 2" xfId="28701" xr:uid="{A3F7BCCF-518F-4A10-9020-A4F1D9817AAF}"/>
    <cellStyle name="Normal 3 44 14 2 2" xfId="44062" xr:uid="{55D51FA3-2922-405F-BDB8-1784945C5162}"/>
    <cellStyle name="Normal 3 44 14 3" xfId="36814" xr:uid="{ADF7AE39-EE19-408B-87AB-2FC4DAA8A820}"/>
    <cellStyle name="Normal 3 44 15" xfId="21582" xr:uid="{058D1A30-7740-4CF4-B993-0614043AC05A}"/>
    <cellStyle name="Normal 3 44 15 2" xfId="28838" xr:uid="{1251DD34-E05F-4378-9533-A363FCF28E08}"/>
    <cellStyle name="Normal 3 44 15 2 2" xfId="44199" xr:uid="{D25C65BF-8839-4E41-97CC-71E3A206964A}"/>
    <cellStyle name="Normal 3 44 15 3" xfId="36951" xr:uid="{C0300AB3-7226-453F-8F8F-2E05AAAE6C08}"/>
    <cellStyle name="Normal 3 44 16" xfId="21637" xr:uid="{E22BD7F1-DE62-4FB9-8054-E185B22C58DA}"/>
    <cellStyle name="Normal 3 44 16 2" xfId="36998" xr:uid="{F0F2ABF5-0E44-440D-A81F-646CCE39CDF4}"/>
    <cellStyle name="Normal 3 44 17" xfId="13436" xr:uid="{90BAF8D6-CB23-49E0-AFBD-DA1E3919FA2C}"/>
    <cellStyle name="Normal 3 44 17 2" xfId="29749" xr:uid="{083E23C1-4A94-4CFB-9A1C-34ECFFF03D3F}"/>
    <cellStyle name="Normal 3 44 2" xfId="8497" xr:uid="{FFD13154-B35A-4273-BC8B-2AB991500689}"/>
    <cellStyle name="Normal 3 44 2 10" xfId="19835" xr:uid="{81EB1B19-6B86-4954-8A0B-178C600351DC}"/>
    <cellStyle name="Normal 3 44 2 10 2" xfId="27350" xr:uid="{310C926B-8656-48CF-A457-6F92CFFCF145}"/>
    <cellStyle name="Normal 3 44 2 10 2 2" xfId="42711" xr:uid="{42C507F0-784D-4140-B03E-F080722A6A75}"/>
    <cellStyle name="Normal 3 44 2 10 3" xfId="35463" xr:uid="{448A4B43-8CE6-4CBD-844B-0A39693EB2EA}"/>
    <cellStyle name="Normal 3 44 2 11" xfId="19174" xr:uid="{513D994D-FC05-4803-A620-6E96156599F5}"/>
    <cellStyle name="Normal 3 44 2 11 2" xfId="26696" xr:uid="{21D316C4-B69B-4B2A-9A61-A749B839E7D8}"/>
    <cellStyle name="Normal 3 44 2 11 2 2" xfId="42057" xr:uid="{145352A1-E03A-42AD-A450-49604875BA03}"/>
    <cellStyle name="Normal 3 44 2 11 3" xfId="34809" xr:uid="{74645FE9-C79C-4D80-BA45-383048441E2A}"/>
    <cellStyle name="Normal 3 44 2 12" xfId="14884" xr:uid="{7EC49F7C-3C5F-4A43-817F-424E9FAB883D}"/>
    <cellStyle name="Normal 3 44 2 12 2" xfId="22579" xr:uid="{6161077C-157B-4A9B-A72B-68DD9E4E0407}"/>
    <cellStyle name="Normal 3 44 2 12 2 2" xfId="37940" xr:uid="{F8B11B8A-61CA-4E23-983C-A93F7E3CBA49}"/>
    <cellStyle name="Normal 3 44 2 12 3" xfId="30692" xr:uid="{65552F93-C236-48F4-B8ED-38439C4B351C}"/>
    <cellStyle name="Normal 3 44 2 13" xfId="14889" xr:uid="{2F379F13-9E4E-44C4-95CC-8A819D3F5D5F}"/>
    <cellStyle name="Normal 3 44 2 13 2" xfId="22584" xr:uid="{09A43256-1D9C-4489-8B5F-940CAC3D4313}"/>
    <cellStyle name="Normal 3 44 2 13 2 2" xfId="37945" xr:uid="{04FDEFBD-42AA-445C-ACCC-ECD3BE23FD50}"/>
    <cellStyle name="Normal 3 44 2 13 3" xfId="30697" xr:uid="{C9BEE97B-047D-4500-93EF-A8C4F6C48573}"/>
    <cellStyle name="Normal 3 44 2 14" xfId="21693" xr:uid="{ADE53461-1B0D-4F56-8431-9980B0496982}"/>
    <cellStyle name="Normal 3 44 2 14 2" xfId="37054" xr:uid="{734373C7-F64E-44CE-A7C4-62BBB482FC94}"/>
    <cellStyle name="Normal 3 44 2 15" xfId="13507" xr:uid="{79F51D7F-C596-4747-B838-6BB26A31F164}"/>
    <cellStyle name="Normal 3 44 2 15 2" xfId="29805" xr:uid="{D9BD39BA-841E-4CB7-8D8E-E74C9973D80D}"/>
    <cellStyle name="Normal 3 44 2 16" xfId="29064" xr:uid="{9E72B7B5-CDC6-43F7-879B-86727A419487}"/>
    <cellStyle name="Normal 3 44 2 17" xfId="12705" xr:uid="{5F487648-9E62-4AEF-AEA3-F8CF30E644A3}"/>
    <cellStyle name="Normal 3 44 2 2" xfId="12273" xr:uid="{259CD491-A30E-49A0-920F-43560C898435}"/>
    <cellStyle name="Normal 3 44 2 2 10" xfId="14443" xr:uid="{8672A8E5-B906-46BA-9775-976429E02A94}"/>
    <cellStyle name="Normal 3 44 2 2 10 2" xfId="30349" xr:uid="{547C34CB-18EB-4DFA-AF41-542DAFDD37E7}"/>
    <cellStyle name="Normal 3 44 2 2 11" xfId="29494" xr:uid="{4321D727-39CE-4FB9-990B-0734546056A5}"/>
    <cellStyle name="Normal 3 44 2 2 12" xfId="13137" xr:uid="{DD111F45-9A3A-4B87-8626-4D7D211E301C}"/>
    <cellStyle name="Normal 3 44 2 2 2" xfId="17851" xr:uid="{5F680116-7AC4-4088-8A1C-320E763DBB09}"/>
    <cellStyle name="Normal 3 44 2 2 2 2" xfId="25380" xr:uid="{A48575C0-4968-4215-816A-3FC656F2BFB1}"/>
    <cellStyle name="Normal 3 44 2 2 2 2 2" xfId="40741" xr:uid="{86DF2866-E9E0-49C8-932B-16E2D4C438EC}"/>
    <cellStyle name="Normal 3 44 2 2 2 3" xfId="33493" xr:uid="{2FA95401-D7FF-4C6D-A9DC-43D06B0AB94B}"/>
    <cellStyle name="Normal 3 44 2 2 3" xfId="18696" xr:uid="{13B775BB-B46E-41E8-B3A5-EA3592535723}"/>
    <cellStyle name="Normal 3 44 2 2 3 2" xfId="26222" xr:uid="{46CB099C-A56B-4E53-B950-9FBE13128005}"/>
    <cellStyle name="Normal 3 44 2 2 3 2 2" xfId="41583" xr:uid="{8605389E-B2D5-4579-96D0-F42E49BA7A6D}"/>
    <cellStyle name="Normal 3 44 2 2 3 3" xfId="34335" xr:uid="{63BB0779-30BE-462F-A8C9-5A2C34FB3B7E}"/>
    <cellStyle name="Normal 3 44 2 2 4" xfId="19541" xr:uid="{CD15D6D8-675B-4817-BF2F-D5DCEEB5D61D}"/>
    <cellStyle name="Normal 3 44 2 2 4 2" xfId="27058" xr:uid="{4A71FCF1-525D-4C32-8A9E-F814FC55BC3F}"/>
    <cellStyle name="Normal 3 44 2 2 4 2 2" xfId="42419" xr:uid="{D8FA521B-FCBE-457D-A0D0-EE092C58E802}"/>
    <cellStyle name="Normal 3 44 2 2 4 3" xfId="35171" xr:uid="{DCECF671-05F9-4593-AFC3-6784A1F8DA90}"/>
    <cellStyle name="Normal 3 44 2 2 5" xfId="15257" xr:uid="{56DC1914-9626-49ED-82A2-69F5B39D13CD}"/>
    <cellStyle name="Normal 3 44 2 2 5 2" xfId="22924" xr:uid="{7D6FC8C6-F70C-4C26-995E-C42684F4C4A1}"/>
    <cellStyle name="Normal 3 44 2 2 5 2 2" xfId="38285" xr:uid="{52545FB0-C5C9-4F49-833B-90788D65B34B}"/>
    <cellStyle name="Normal 3 44 2 2 5 3" xfId="31037" xr:uid="{A8B54B5C-1A1C-46A7-A6F2-1A2D89509AD7}"/>
    <cellStyle name="Normal 3 44 2 2 6" xfId="16908" xr:uid="{27E8D107-CCD6-4D93-A8A5-A91C99D7DD0C}"/>
    <cellStyle name="Normal 3 44 2 2 6 2" xfId="24454" xr:uid="{4BC00ACC-699F-4E61-B108-99F7E92F7369}"/>
    <cellStyle name="Normal 3 44 2 2 6 2 2" xfId="39815" xr:uid="{60D6B15D-1BBC-414A-B99D-5A7B1D29033A}"/>
    <cellStyle name="Normal 3 44 2 2 6 3" xfId="32567" xr:uid="{677DD16D-4B4B-4A6C-BEBA-A5A9F3BEBB9E}"/>
    <cellStyle name="Normal 3 44 2 2 7" xfId="15397" xr:uid="{C7EBBC63-D5EE-4B2D-8BEE-369BB93B6C71}"/>
    <cellStyle name="Normal 3 44 2 2 7 2" xfId="23057" xr:uid="{EDC48324-7E65-414A-A32C-C11F6B1E63BC}"/>
    <cellStyle name="Normal 3 44 2 2 7 2 2" xfId="38418" xr:uid="{2F4BFC13-D944-4BBB-9B46-788A09562C4F}"/>
    <cellStyle name="Normal 3 44 2 2 7 3" xfId="31170" xr:uid="{C2C70384-348C-41BC-93B7-2D75E9168B74}"/>
    <cellStyle name="Normal 3 44 2 2 8" xfId="16881" xr:uid="{D1DFA8C2-921D-49C9-905E-EDCBE8956975}"/>
    <cellStyle name="Normal 3 44 2 2 8 2" xfId="24431" xr:uid="{E2181F85-5C9F-4A57-990D-1BBC4A6AF884}"/>
    <cellStyle name="Normal 3 44 2 2 8 2 2" xfId="39792" xr:uid="{6A954A49-884C-4379-87C6-CC4989A52ADA}"/>
    <cellStyle name="Normal 3 44 2 2 8 3" xfId="32544" xr:uid="{E591E414-26C0-4A8B-BA3E-5EEC83D0E34D}"/>
    <cellStyle name="Normal 3 44 2 2 9" xfId="22237" xr:uid="{6A0AE087-C0BB-4D2D-8B2C-1073D9B35CF9}"/>
    <cellStyle name="Normal 3 44 2 2 9 2" xfId="37598" xr:uid="{8BF1C3E9-7B76-47C2-845C-D659AB79C537}"/>
    <cellStyle name="Normal 3 44 2 3" xfId="14235" xr:uid="{A629BD02-C6AD-4916-A8E3-297E2CE7718D}"/>
    <cellStyle name="Normal 3 44 2 3 10" xfId="30213" xr:uid="{4F6003C8-2585-490A-B488-58A55D85DE88}"/>
    <cellStyle name="Normal 3 44 2 3 2" xfId="17667" xr:uid="{7974DF0D-D9E5-442D-991D-4359383F2ED0}"/>
    <cellStyle name="Normal 3 44 2 3 2 2" xfId="25200" xr:uid="{2AB39AF7-8C47-47A0-8971-AF7087CBB65B}"/>
    <cellStyle name="Normal 3 44 2 3 2 2 2" xfId="40561" xr:uid="{7A8BB4E5-3BA0-44F7-AD12-4E713BC5AAA4}"/>
    <cellStyle name="Normal 3 44 2 3 2 3" xfId="33313" xr:uid="{158A5E84-8A3D-4C54-9A61-20EB26F9393A}"/>
    <cellStyle name="Normal 3 44 2 3 3" xfId="18512" xr:uid="{66343779-AF46-457D-8E82-F39573CF43EF}"/>
    <cellStyle name="Normal 3 44 2 3 3 2" xfId="26039" xr:uid="{BF18EFF5-67E8-4119-9719-E330A7210BFC}"/>
    <cellStyle name="Normal 3 44 2 3 3 2 2" xfId="41400" xr:uid="{B1F2CD0F-13F1-4BB5-9CEB-59C9F56A21E1}"/>
    <cellStyle name="Normal 3 44 2 3 3 3" xfId="34152" xr:uid="{BA3BA4AC-800C-4220-AB0B-85F524D6E984}"/>
    <cellStyle name="Normal 3 44 2 3 4" xfId="19360" xr:uid="{E4082944-7DFE-4751-89E5-8E4897CBD350}"/>
    <cellStyle name="Normal 3 44 2 3 4 2" xfId="26879" xr:uid="{E80A4BAA-F0BB-4F7A-87EE-CCFDEECB93CE}"/>
    <cellStyle name="Normal 3 44 2 3 4 2 2" xfId="42240" xr:uid="{53F495E2-57FD-4C13-AE0D-69DFE4D3E9A3}"/>
    <cellStyle name="Normal 3 44 2 3 4 3" xfId="34992" xr:uid="{C7A05794-5F46-4EF2-BDCA-B0E8BAB24D5F}"/>
    <cellStyle name="Normal 3 44 2 3 5" xfId="15828" xr:uid="{00B60BF9-0105-4425-9DC3-B73A81459F32}"/>
    <cellStyle name="Normal 3 44 2 3 5 2" xfId="23456" xr:uid="{1C218C34-10D8-49F8-8DDF-37D3C890895F}"/>
    <cellStyle name="Normal 3 44 2 3 5 2 2" xfId="38817" xr:uid="{EEA24840-004D-4FCA-BA0E-7ABC153801D1}"/>
    <cellStyle name="Normal 3 44 2 3 5 3" xfId="31569" xr:uid="{8E9F909B-9E2B-4461-9451-3A2B282E842F}"/>
    <cellStyle name="Normal 3 44 2 3 6" xfId="20546" xr:uid="{968EF7F9-42ED-49EC-8C1A-11A245A2B3C5}"/>
    <cellStyle name="Normal 3 44 2 3 6 2" xfId="27968" xr:uid="{DFC5CE05-D148-4BEB-818B-007A122458CB}"/>
    <cellStyle name="Normal 3 44 2 3 6 2 2" xfId="43329" xr:uid="{38E968C9-D825-49AD-87DA-C58A3E8D3173}"/>
    <cellStyle name="Normal 3 44 2 3 6 3" xfId="36081" xr:uid="{77EF0A03-2A94-4F44-BBDB-4CDF83B8E21B}"/>
    <cellStyle name="Normal 3 44 2 3 7" xfId="20988" xr:uid="{32DF3D0D-A499-48C4-AFF6-D97E624BEABF}"/>
    <cellStyle name="Normal 3 44 2 3 7 2" xfId="28350" xr:uid="{5F072D9F-8F49-4B14-8D30-00DBAD4CFDD9}"/>
    <cellStyle name="Normal 3 44 2 3 7 2 2" xfId="43711" xr:uid="{47C7869A-BAFC-4B18-B715-14600D3180A9}"/>
    <cellStyle name="Normal 3 44 2 3 7 3" xfId="36463" xr:uid="{D9157418-E4D2-4BC5-9CDF-B368D1A78E51}"/>
    <cellStyle name="Normal 3 44 2 3 8" xfId="21324" xr:uid="{627EC672-F240-4AEB-8799-BAC72C574C47}"/>
    <cellStyle name="Normal 3 44 2 3 8 2" xfId="28633" xr:uid="{64000E0D-FC20-409C-8494-FD9F04ED070D}"/>
    <cellStyle name="Normal 3 44 2 3 8 2 2" xfId="43994" xr:uid="{F5D9A102-4468-4FC8-B3EE-D4D3E949208E}"/>
    <cellStyle name="Normal 3 44 2 3 8 3" xfId="36746" xr:uid="{F18AD670-C813-4F9B-A7F8-37A1A42E081E}"/>
    <cellStyle name="Normal 3 44 2 3 9" xfId="22101" xr:uid="{044971F7-857D-4665-B7F0-95D6F8A39B76}"/>
    <cellStyle name="Normal 3 44 2 3 9 2" xfId="37462" xr:uid="{A45E8EF5-769E-4432-B6AE-270F2896982E}"/>
    <cellStyle name="Normal 3 44 2 4" xfId="14550" xr:uid="{2233ED13-D544-438D-8684-72889ECFC7A4}"/>
    <cellStyle name="Normal 3 44 2 4 10" xfId="30450" xr:uid="{5B259AFC-42D4-489A-A313-0CCB2F3A06D7}"/>
    <cellStyle name="Normal 3 44 2 4 2" xfId="17955" xr:uid="{8BD7D8A8-0740-4045-8A04-66FE532ED782}"/>
    <cellStyle name="Normal 3 44 2 4 2 2" xfId="25484" xr:uid="{5C72465A-157B-4B10-800F-CD1F49821094}"/>
    <cellStyle name="Normal 3 44 2 4 2 2 2" xfId="40845" xr:uid="{3BBA2E02-58F2-47C5-92D2-1AD8E8D32B98}"/>
    <cellStyle name="Normal 3 44 2 4 2 3" xfId="33597" xr:uid="{606C5BD5-A195-445F-BF1A-962D260C7C01}"/>
    <cellStyle name="Normal 3 44 2 4 3" xfId="18801" xr:uid="{B491AACB-8F9D-4CBB-AFF3-895C36A81C58}"/>
    <cellStyle name="Normal 3 44 2 4 3 2" xfId="26327" xr:uid="{E4677CFE-72B7-4BC0-AD85-1D329E712EB8}"/>
    <cellStyle name="Normal 3 44 2 4 3 2 2" xfId="41688" xr:uid="{E2561D7A-5498-4C48-8AAB-ABCAC46264AB}"/>
    <cellStyle name="Normal 3 44 2 4 3 3" xfId="34440" xr:uid="{8AF61936-D9EF-44B4-9FF9-CE20987C826A}"/>
    <cellStyle name="Normal 3 44 2 4 4" xfId="19646" xr:uid="{87E9012B-A775-4B82-B68C-65B110B63611}"/>
    <cellStyle name="Normal 3 44 2 4 4 2" xfId="27163" xr:uid="{E3920D61-93DA-41D1-9C3F-1FE024845609}"/>
    <cellStyle name="Normal 3 44 2 4 4 2 2" xfId="42524" xr:uid="{3993D781-A37E-4F0F-B159-29FC35DD2DE2}"/>
    <cellStyle name="Normal 3 44 2 4 4 3" xfId="35276" xr:uid="{F78E8CB8-84C7-473F-A642-9485261065A9}"/>
    <cellStyle name="Normal 3 44 2 4 5" xfId="16797" xr:uid="{318FE5DB-F149-4DFD-ACCF-5C58890F7FC1}"/>
    <cellStyle name="Normal 3 44 2 4 5 2" xfId="24352" xr:uid="{46A26C94-EE11-4914-8A93-A3F653CE9504}"/>
    <cellStyle name="Normal 3 44 2 4 5 2 2" xfId="39713" xr:uid="{7FB2AA2A-416D-4255-81F7-C41CFADFB4C0}"/>
    <cellStyle name="Normal 3 44 2 4 5 3" xfId="32465" xr:uid="{BDCCCB65-CFFD-4E74-803C-54B96C51122A}"/>
    <cellStyle name="Normal 3 44 2 4 6" xfId="16113" xr:uid="{7C62535F-A4BD-482A-B925-0E669C611575}"/>
    <cellStyle name="Normal 3 44 2 4 6 2" xfId="23719" xr:uid="{715BB293-9A36-441D-AD15-5DBE9535B0E9}"/>
    <cellStyle name="Normal 3 44 2 4 6 2 2" xfId="39080" xr:uid="{01B4086E-DF6D-41D7-996D-F5F9B6DF6F51}"/>
    <cellStyle name="Normal 3 44 2 4 6 3" xfId="31832" xr:uid="{93E74543-CCD2-4061-8088-A97707E6D667}"/>
    <cellStyle name="Normal 3 44 2 4 7" xfId="16363" xr:uid="{BBB5A15C-ABA4-4AC1-8FDE-E50A20718E9F}"/>
    <cellStyle name="Normal 3 44 2 4 7 2" xfId="23947" xr:uid="{BEBE8FB3-05A6-4920-9320-2374B12AC043}"/>
    <cellStyle name="Normal 3 44 2 4 7 2 2" xfId="39308" xr:uid="{E3B80DD6-896C-4ABF-9767-65DDD3818C65}"/>
    <cellStyle name="Normal 3 44 2 4 7 3" xfId="32060" xr:uid="{309246CD-A851-434A-83F1-6F6E118A28C0}"/>
    <cellStyle name="Normal 3 44 2 4 8" xfId="15874" xr:uid="{2B04A9A3-D132-48CE-98C1-7918111AC7A1}"/>
    <cellStyle name="Normal 3 44 2 4 8 2" xfId="23497" xr:uid="{C6D17E02-BE91-48FA-A08D-BC926DD4D672}"/>
    <cellStyle name="Normal 3 44 2 4 8 2 2" xfId="38858" xr:uid="{5A798250-3EE9-4F25-B9F4-3C76BB65FBF5}"/>
    <cellStyle name="Normal 3 44 2 4 8 3" xfId="31610" xr:uid="{BCF54492-211B-4E1F-A3D7-FBDDECF0873E}"/>
    <cellStyle name="Normal 3 44 2 4 9" xfId="22338" xr:uid="{C2AFC92E-D6C1-4522-9493-F32D937644DB}"/>
    <cellStyle name="Normal 3 44 2 4 9 2" xfId="37699" xr:uid="{AF108C42-B11C-4F2F-88F7-C31914EBC31E}"/>
    <cellStyle name="Normal 3 44 2 5" xfId="14033" xr:uid="{0FF68949-76BD-4730-88C7-EEC1C3BE8DD4}"/>
    <cellStyle name="Normal 3 44 2 5 10" xfId="30073" xr:uid="{743E157D-CD95-491B-9233-7AAB28799CD9}"/>
    <cellStyle name="Normal 3 44 2 5 2" xfId="17488" xr:uid="{6ED20F2E-9EF4-4854-A788-80100DBF9820}"/>
    <cellStyle name="Normal 3 44 2 5 2 2" xfId="25021" xr:uid="{CDCB79AE-97B1-492F-8F12-EF186EB1915D}"/>
    <cellStyle name="Normal 3 44 2 5 2 2 2" xfId="40382" xr:uid="{741617E0-A1F0-471C-BE7E-7A2095FD9F12}"/>
    <cellStyle name="Normal 3 44 2 5 2 3" xfId="33134" xr:uid="{C9C6EE48-09F5-461D-8FA5-2D9B5D4D4289}"/>
    <cellStyle name="Normal 3 44 2 5 3" xfId="18338" xr:uid="{5F51D813-87E0-4F80-AA86-270715EFC507}"/>
    <cellStyle name="Normal 3 44 2 5 3 2" xfId="25866" xr:uid="{D998B620-3D72-49F1-8D0B-1ABFDF5DFF0C}"/>
    <cellStyle name="Normal 3 44 2 5 3 2 2" xfId="41227" xr:uid="{C997EB2A-F6F8-412C-9F4F-44CAE6EFEF52}"/>
    <cellStyle name="Normal 3 44 2 5 3 3" xfId="33979" xr:uid="{BD9FBB19-71C9-44D4-86AD-E3360AE7E6CA}"/>
    <cellStyle name="Normal 3 44 2 5 4" xfId="19190" xr:uid="{D213F64B-0990-4D59-B931-E8D8D4EC7649}"/>
    <cellStyle name="Normal 3 44 2 5 4 2" xfId="26712" xr:uid="{08D40BAC-A7EF-4529-83C7-203EB8EAE5CA}"/>
    <cellStyle name="Normal 3 44 2 5 4 2 2" xfId="42073" xr:uid="{53F20A4F-C4DE-47FB-96E0-020F1DF9B38D}"/>
    <cellStyle name="Normal 3 44 2 5 4 3" xfId="34825" xr:uid="{50D9D32B-182F-4B03-AFF2-DCBFE68859AC}"/>
    <cellStyle name="Normal 3 44 2 5 5" xfId="18289" xr:uid="{17E62F5C-5966-426C-8AD3-4CA01A9C61D9}"/>
    <cellStyle name="Normal 3 44 2 5 5 2" xfId="25818" xr:uid="{6D521CA0-F2A9-4184-A556-CBF4C18B5045}"/>
    <cellStyle name="Normal 3 44 2 5 5 2 2" xfId="41179" xr:uid="{EB201FF4-B2E0-412B-A408-67A12E4FD747}"/>
    <cellStyle name="Normal 3 44 2 5 5 3" xfId="33931" xr:uid="{C69F64B0-D7DA-4973-A3AD-A7A5DC88A2EE}"/>
    <cellStyle name="Normal 3 44 2 5 6" xfId="16485" xr:uid="{D2661603-735E-41B2-8AD4-FA1D09D612EF}"/>
    <cellStyle name="Normal 3 44 2 5 6 2" xfId="24062" xr:uid="{98111D5A-C3F6-43D0-A5E9-A8D9B6BA20A1}"/>
    <cellStyle name="Normal 3 44 2 5 6 2 2" xfId="39423" xr:uid="{BD464C81-3A49-4EA9-BA9B-EBA07390E491}"/>
    <cellStyle name="Normal 3 44 2 5 6 3" xfId="32175" xr:uid="{8CCEE9DC-EA07-42BA-95F6-4B5DE0A68F08}"/>
    <cellStyle name="Normal 3 44 2 5 7" xfId="17187" xr:uid="{18D7D35F-627C-4922-8CA4-87C07A116E1F}"/>
    <cellStyle name="Normal 3 44 2 5 7 2" xfId="24725" xr:uid="{3EB78394-E2D8-43AF-B757-934DEA039F86}"/>
    <cellStyle name="Normal 3 44 2 5 7 2 2" xfId="40086" xr:uid="{CD16D14E-37FD-412E-9DE3-4835F2B8287F}"/>
    <cellStyle name="Normal 3 44 2 5 7 3" xfId="32838" xr:uid="{F825FA67-1A80-4746-BBD5-4B024DC06BB0}"/>
    <cellStyle name="Normal 3 44 2 5 8" xfId="20022" xr:uid="{3D131DA0-900C-4C05-8777-DA413EB8C26F}"/>
    <cellStyle name="Normal 3 44 2 5 8 2" xfId="27509" xr:uid="{D452CF52-4D25-4969-8EAC-409CB076FFB2}"/>
    <cellStyle name="Normal 3 44 2 5 8 2 2" xfId="42870" xr:uid="{4FA73832-67F7-4CB3-89AB-C8882F3BC4D0}"/>
    <cellStyle name="Normal 3 44 2 5 8 3" xfId="35622" xr:uid="{5863230E-97DC-4A2B-A45E-7C9A74B0063B}"/>
    <cellStyle name="Normal 3 44 2 5 9" xfId="21961" xr:uid="{ACEE5002-ED95-4CF8-A5BF-8AB0362756F3}"/>
    <cellStyle name="Normal 3 44 2 5 9 2" xfId="37322" xr:uid="{92027945-6F8B-4EA8-964A-30B85FAE3895}"/>
    <cellStyle name="Normal 3 44 2 6" xfId="14661" xr:uid="{BB88D5D4-216B-4B70-94B5-A3A7BAB40668}"/>
    <cellStyle name="Normal 3 44 2 6 10" xfId="30546" xr:uid="{622276D0-51D0-4E1A-A0A1-CA701D996EFE}"/>
    <cellStyle name="Normal 3 44 2 6 2" xfId="18062" xr:uid="{9318E235-0FA3-4E79-948B-F2537EACFB67}"/>
    <cellStyle name="Normal 3 44 2 6 2 2" xfId="25591" xr:uid="{B9743742-2269-4353-8066-C0D3C47F53A6}"/>
    <cellStyle name="Normal 3 44 2 6 2 2 2" xfId="40952" xr:uid="{2759A9AF-708F-403D-A976-10384C19B68F}"/>
    <cellStyle name="Normal 3 44 2 6 2 3" xfId="33704" xr:uid="{440E1037-2B2C-45E4-BD53-D52C3EB1A381}"/>
    <cellStyle name="Normal 3 44 2 6 3" xfId="18906" xr:uid="{65C37347-44E1-4AAF-9A43-D71F4D18789A}"/>
    <cellStyle name="Normal 3 44 2 6 3 2" xfId="26432" xr:uid="{1F100AD4-8475-4CA2-8C07-CF5F6ADF643E}"/>
    <cellStyle name="Normal 3 44 2 6 3 2 2" xfId="41793" xr:uid="{32BCB9A4-78BE-424B-A1AF-060DC3B4E01F}"/>
    <cellStyle name="Normal 3 44 2 6 3 3" xfId="34545" xr:uid="{5E578737-EF3D-49B4-B57A-52AF314B19DF}"/>
    <cellStyle name="Normal 3 44 2 6 4" xfId="19749" xr:uid="{C1146EB0-5D98-403B-94FE-B7C7127B2517}"/>
    <cellStyle name="Normal 3 44 2 6 4 2" xfId="27266" xr:uid="{5B9AFA57-7465-416E-83F9-2C955E3D80E3}"/>
    <cellStyle name="Normal 3 44 2 6 4 2 2" xfId="42627" xr:uid="{A58F066F-2009-4EBD-8E63-3B1259BBE50E}"/>
    <cellStyle name="Normal 3 44 2 6 4 3" xfId="35379" xr:uid="{6714EE52-F1D2-4D10-A813-CE7E7C4BD918}"/>
    <cellStyle name="Normal 3 44 2 6 5" xfId="19296" xr:uid="{910B9116-6EA8-45C9-B129-D8B2E51151A5}"/>
    <cellStyle name="Normal 3 44 2 6 5 2" xfId="26815" xr:uid="{11D2451A-2CB6-4C28-818D-0FF1B7A386CE}"/>
    <cellStyle name="Normal 3 44 2 6 5 2 2" xfId="42176" xr:uid="{72B8A428-6D3E-4040-8096-B1E840F7DD16}"/>
    <cellStyle name="Normal 3 44 2 6 5 3" xfId="34928" xr:uid="{C9971B0B-CBEA-49FE-970E-51E63C52C548}"/>
    <cellStyle name="Normal 3 44 2 6 6" xfId="16261" xr:uid="{89B8AF7C-6B90-49D0-94EF-59E0D090C62A}"/>
    <cellStyle name="Normal 3 44 2 6 6 2" xfId="23856" xr:uid="{BB6667F7-90EA-4CE0-A343-639C879EAFAF}"/>
    <cellStyle name="Normal 3 44 2 6 6 2 2" xfId="39217" xr:uid="{9F61159E-B6B9-461A-913E-400B14F87BF4}"/>
    <cellStyle name="Normal 3 44 2 6 6 3" xfId="31969" xr:uid="{31A3BECC-44D4-4080-AAD4-DE39F0BAA5C3}"/>
    <cellStyle name="Normal 3 44 2 6 7" xfId="20259" xr:uid="{EA358535-5987-4974-AE6A-90327FC86F52}"/>
    <cellStyle name="Normal 3 44 2 6 7 2" xfId="27720" xr:uid="{54EDF843-0350-4134-AB9F-5BE486CA29CA}"/>
    <cellStyle name="Normal 3 44 2 6 7 2 2" xfId="43081" xr:uid="{D7110060-F7B3-43B8-8A67-E01BFB2A3CD1}"/>
    <cellStyle name="Normal 3 44 2 6 7 3" xfId="35833" xr:uid="{45B275EB-734A-475E-BF47-56F8344E7A24}"/>
    <cellStyle name="Normal 3 44 2 6 8" xfId="20660" xr:uid="{75837DE8-1501-4E2D-ACB6-7EFC3A09DAEB}"/>
    <cellStyle name="Normal 3 44 2 6 8 2" xfId="28068" xr:uid="{1DA60328-63CC-4A74-A87A-02689FF3B4E9}"/>
    <cellStyle name="Normal 3 44 2 6 8 2 2" xfId="43429" xr:uid="{6A37E512-EDB1-475A-8EA8-6536867002C8}"/>
    <cellStyle name="Normal 3 44 2 6 8 3" xfId="36181" xr:uid="{06F18BB4-38CC-48F3-BD67-356B30DD3087}"/>
    <cellStyle name="Normal 3 44 2 6 9" xfId="22434" xr:uid="{C7F3897A-ECCD-4E26-8FB6-B4A4DADC0031}"/>
    <cellStyle name="Normal 3 44 2 6 9 2" xfId="37795" xr:uid="{5578FB38-92E5-4199-B713-8648D754AC28}"/>
    <cellStyle name="Normal 3 44 2 7" xfId="16969" xr:uid="{A779713F-95A7-4014-B4E8-2DE6CB453432}"/>
    <cellStyle name="Normal 3 44 2 7 2" xfId="24512" xr:uid="{BCA0778F-C7D7-494C-AFFE-1819D30842E3}"/>
    <cellStyle name="Normal 3 44 2 7 2 2" xfId="39873" xr:uid="{ADB7DB93-A3F7-42CF-AC5F-19F04220E4A1}"/>
    <cellStyle name="Normal 3 44 2 7 3" xfId="32625" xr:uid="{B369F6A1-613B-4899-8244-95F4B53C8F32}"/>
    <cellStyle name="Normal 3 44 2 8" xfId="18140" xr:uid="{787D3AF7-4B84-4CE6-8B4C-0FA62278BE52}"/>
    <cellStyle name="Normal 3 44 2 8 2" xfId="25669" xr:uid="{58E70200-4000-4570-929A-F212E408B97B}"/>
    <cellStyle name="Normal 3 44 2 8 2 2" xfId="41030" xr:uid="{E3095FB0-349F-46D6-A8DA-9D4B2CD0D756}"/>
    <cellStyle name="Normal 3 44 2 8 3" xfId="33782" xr:uid="{70CF82A6-B680-47B6-A9DA-ED8BF58D36BB}"/>
    <cellStyle name="Normal 3 44 2 9" xfId="16741" xr:uid="{8A1C6201-F68D-43BA-90A7-5BF149AAC867}"/>
    <cellStyle name="Normal 3 44 2 9 2" xfId="24298" xr:uid="{442AABB4-4793-40A2-B4A9-DAE02FE30941}"/>
    <cellStyle name="Normal 3 44 2 9 2 2" xfId="39659" xr:uid="{CC5D6C7B-CD59-4903-B245-B7B0333059EA}"/>
    <cellStyle name="Normal 3 44 2 9 3" xfId="32411" xr:uid="{5B70352B-AF7A-489D-A4C1-69C9CB7393B3}"/>
    <cellStyle name="Normal 3 44 3" xfId="8548" xr:uid="{C391A3D3-C325-476F-89B8-76D24B1906A8}"/>
    <cellStyle name="Normal 3 44 3 10" xfId="20672" xr:uid="{48E5EDF7-8DE6-4DAE-926C-CC69229BC6B2}"/>
    <cellStyle name="Normal 3 44 3 10 2" xfId="28080" xr:uid="{A3F9C169-8F08-4B9D-9BAC-7E6E41BCB980}"/>
    <cellStyle name="Normal 3 44 3 10 2 2" xfId="43441" xr:uid="{3611F418-B4DC-4796-916A-F9CE7B2FF57A}"/>
    <cellStyle name="Normal 3 44 3 10 3" xfId="36193" xr:uid="{0A58A177-8F18-430C-B353-1CFFD0CDB702}"/>
    <cellStyle name="Normal 3 44 3 11" xfId="21084" xr:uid="{206F9FE1-43BD-40C7-BA28-59B2C78A7D31}"/>
    <cellStyle name="Normal 3 44 3 11 2" xfId="28433" xr:uid="{9006E800-3B9F-4D77-8D1D-7369D33D096E}"/>
    <cellStyle name="Normal 3 44 3 11 2 2" xfId="43794" xr:uid="{C5213FF1-6830-49FE-8262-F00CB105ACBA}"/>
    <cellStyle name="Normal 3 44 3 11 3" xfId="36546" xr:uid="{CE492FCC-96AB-41CC-8D40-8B4D5EAF51EA}"/>
    <cellStyle name="Normal 3 44 3 12" xfId="21389" xr:uid="{C3F51560-BB39-4115-A2E3-0C63D65854E7}"/>
    <cellStyle name="Normal 3 44 3 12 2" xfId="28685" xr:uid="{F41101A7-2FBF-437D-B8C9-26EEF0B6BE42}"/>
    <cellStyle name="Normal 3 44 3 12 2 2" xfId="44046" xr:uid="{B50510D0-E86C-4474-B6FF-D00AC8EEFD02}"/>
    <cellStyle name="Normal 3 44 3 12 3" xfId="36798" xr:uid="{1847FEBC-C6D5-4091-B423-A34221F530BC}"/>
    <cellStyle name="Normal 3 44 3 13" xfId="21569" xr:uid="{B68D081F-F0E2-4ED4-8DAA-8FC3530C8B81}"/>
    <cellStyle name="Normal 3 44 3 13 2" xfId="28826" xr:uid="{0B27AC9B-79C9-4DF6-955C-E5A1DCC3B073}"/>
    <cellStyle name="Normal 3 44 3 13 2 2" xfId="44187" xr:uid="{969DE5F3-8C80-4611-B028-8CE27F6E1D89}"/>
    <cellStyle name="Normal 3 44 3 13 3" xfId="36939" xr:uid="{97690EF6-77B6-4AD0-95D4-BF94378FBC8C}"/>
    <cellStyle name="Normal 3 44 3 14" xfId="21743" xr:uid="{34121F10-83E3-4672-BB70-36675579D8EE}"/>
    <cellStyle name="Normal 3 44 3 14 2" xfId="37104" xr:uid="{6DFEC76C-1F93-414E-ADC1-CDDC8D26F67B}"/>
    <cellStyle name="Normal 3 44 3 15" xfId="13557" xr:uid="{76AAF175-077C-4244-BED7-E8B54A0FB435}"/>
    <cellStyle name="Normal 3 44 3 15 2" xfId="29855" xr:uid="{DA77CF7A-E0FF-4C7E-82FB-5E6B69485935}"/>
    <cellStyle name="Normal 3 44 3 16" xfId="29114" xr:uid="{65C1179E-064C-427B-B173-59445D9B9556}"/>
    <cellStyle name="Normal 3 44 3 17" xfId="12755" xr:uid="{A2A60EC8-1E69-47CA-908C-E9F3B2C42571}"/>
    <cellStyle name="Normal 3 44 3 2" xfId="12323" xr:uid="{3148272B-CA04-42E4-941B-56F515127964}"/>
    <cellStyle name="Normal 3 44 3 2 10" xfId="14494" xr:uid="{D502785D-FCF6-4D30-92D6-8D1DF2822087}"/>
    <cellStyle name="Normal 3 44 3 2 10 2" xfId="30400" xr:uid="{F04F980B-C9CF-456C-80FD-CB69C781E454}"/>
    <cellStyle name="Normal 3 44 3 2 11" xfId="29544" xr:uid="{3F0CCF26-6DBD-4A83-8DC8-9229F468BAFD}"/>
    <cellStyle name="Normal 3 44 3 2 12" xfId="13187" xr:uid="{F8C31975-0A06-4CB4-BE1E-F8AAAED08CD3}"/>
    <cellStyle name="Normal 3 44 3 2 2" xfId="17902" xr:uid="{C9A3267D-F6B6-4305-A81C-031807E53A71}"/>
    <cellStyle name="Normal 3 44 3 2 2 2" xfId="25431" xr:uid="{84035DF8-8F2F-46FF-95B2-4F9EB4A79C37}"/>
    <cellStyle name="Normal 3 44 3 2 2 2 2" xfId="40792" xr:uid="{72E29B86-C3C3-43C1-A89F-D878805BEBF6}"/>
    <cellStyle name="Normal 3 44 3 2 2 3" xfId="33544" xr:uid="{C6B0F17F-70BC-41AB-B7E0-1AC8AB8841ED}"/>
    <cellStyle name="Normal 3 44 3 2 3" xfId="18747" xr:uid="{A8DC2AF3-6FA5-42AC-9A1F-1291D3F33964}"/>
    <cellStyle name="Normal 3 44 3 2 3 2" xfId="26273" xr:uid="{F16F17BE-E584-4005-8D98-7D122205026C}"/>
    <cellStyle name="Normal 3 44 3 2 3 2 2" xfId="41634" xr:uid="{382D47CF-0C2A-400B-A426-7AA3DE65B7D3}"/>
    <cellStyle name="Normal 3 44 3 2 3 3" xfId="34386" xr:uid="{6F9002C1-CD0F-4E3B-B4E6-BA450BBED0F8}"/>
    <cellStyle name="Normal 3 44 3 2 4" xfId="19592" xr:uid="{C35F56E7-C1D4-4EA4-A317-878C4884A05A}"/>
    <cellStyle name="Normal 3 44 3 2 4 2" xfId="27109" xr:uid="{0D034474-1854-43F3-9D10-7B60BA82EC83}"/>
    <cellStyle name="Normal 3 44 3 2 4 2 2" xfId="42470" xr:uid="{8DCECE7D-5D58-4265-81C7-FD0EB6418B13}"/>
    <cellStyle name="Normal 3 44 3 2 4 3" xfId="35222" xr:uid="{D43CCDA6-CD33-489B-A065-45D92090F976}"/>
    <cellStyle name="Normal 3 44 3 2 5" xfId="16945" xr:uid="{13C53587-73D8-4AE8-BCCC-3F6D643291E2}"/>
    <cellStyle name="Normal 3 44 3 2 5 2" xfId="24489" xr:uid="{A48482BE-5064-4A9F-BAA9-F7A8C85ADF42}"/>
    <cellStyle name="Normal 3 44 3 2 5 2 2" xfId="39850" xr:uid="{6AF0EC4F-019C-4481-A940-DA3EB288DBB5}"/>
    <cellStyle name="Normal 3 44 3 2 5 3" xfId="32602" xr:uid="{1FDA7165-6583-40AA-A028-0829D271EBFA}"/>
    <cellStyle name="Normal 3 44 3 2 6" xfId="15875" xr:uid="{EBEA2C01-506F-499C-82DA-26742FA7D264}"/>
    <cellStyle name="Normal 3 44 3 2 6 2" xfId="23498" xr:uid="{0FB7AEE5-B442-4F67-8439-B40308EDB243}"/>
    <cellStyle name="Normal 3 44 3 2 6 2 2" xfId="38859" xr:uid="{A5D4AEFD-88BA-4479-9545-29DBA379401B}"/>
    <cellStyle name="Normal 3 44 3 2 6 3" xfId="31611" xr:uid="{ED3FC246-9676-4EF8-BB9F-763EFE92B6D5}"/>
    <cellStyle name="Normal 3 44 3 2 7" xfId="16850" xr:uid="{7D918CDE-9D3B-41E2-8581-C7849AB6454C}"/>
    <cellStyle name="Normal 3 44 3 2 7 2" xfId="24401" xr:uid="{87CEAB80-2EDB-486B-A1BA-479435E849EB}"/>
    <cellStyle name="Normal 3 44 3 2 7 2 2" xfId="39762" xr:uid="{EE5D938E-BFB1-4F64-95E3-CFAB96CCEBF0}"/>
    <cellStyle name="Normal 3 44 3 2 7 3" xfId="32514" xr:uid="{469C983C-3FBE-4A38-84A0-C8C5D367AC6A}"/>
    <cellStyle name="Normal 3 44 3 2 8" xfId="15962" xr:uid="{728BD65E-9076-43FB-8E43-BAA395CEF321}"/>
    <cellStyle name="Normal 3 44 3 2 8 2" xfId="23579" xr:uid="{332B9C15-EC5D-47F5-A707-68F2A5B25104}"/>
    <cellStyle name="Normal 3 44 3 2 8 2 2" xfId="38940" xr:uid="{145DDF05-E903-4A04-BCAD-4616A82C5EA1}"/>
    <cellStyle name="Normal 3 44 3 2 8 3" xfId="31692" xr:uid="{E752C922-FEFC-4F6C-AEED-2305368C3641}"/>
    <cellStyle name="Normal 3 44 3 2 9" xfId="22288" xr:uid="{5F333841-CC6A-42E4-8B73-4089B676C27E}"/>
    <cellStyle name="Normal 3 44 3 2 9 2" xfId="37649" xr:uid="{9CBAE068-4BBD-4A08-819F-503DE8BDDB3A}"/>
    <cellStyle name="Normal 3 44 3 3" xfId="14020" xr:uid="{E8848530-338C-468A-8A2C-2C593A2BE723}"/>
    <cellStyle name="Normal 3 44 3 3 10" xfId="30066" xr:uid="{2226A809-054D-419D-B444-B70E559833ED}"/>
    <cellStyle name="Normal 3 44 3 3 2" xfId="17479" xr:uid="{D2A05AB8-4BF8-41F5-87B5-05F343B090DB}"/>
    <cellStyle name="Normal 3 44 3 3 2 2" xfId="25012" xr:uid="{9D924FE0-DC0E-4715-8F6F-7E9EAF7A6ED1}"/>
    <cellStyle name="Normal 3 44 3 3 2 2 2" xfId="40373" xr:uid="{F9064ABF-D216-4E6E-9C61-CC36F103B01D}"/>
    <cellStyle name="Normal 3 44 3 3 2 3" xfId="33125" xr:uid="{A44B6B9F-983B-410A-9D22-5FBF16B8185B}"/>
    <cellStyle name="Normal 3 44 3 3 3" xfId="18327" xr:uid="{BE1D39F5-B087-4062-B4DA-755F7FC07ABC}"/>
    <cellStyle name="Normal 3 44 3 3 3 2" xfId="25855" xr:uid="{4DD646F4-F8FF-463A-B231-BCE68F54189F}"/>
    <cellStyle name="Normal 3 44 3 3 3 2 2" xfId="41216" xr:uid="{689AF3D7-0CEA-4081-BF60-9830FCA414B9}"/>
    <cellStyle name="Normal 3 44 3 3 3 3" xfId="33968" xr:uid="{F13482A7-6674-4B5E-A5D4-F86B4C9AE962}"/>
    <cellStyle name="Normal 3 44 3 3 4" xfId="19181" xr:uid="{BD5E017F-8162-4423-A706-35838159BA02}"/>
    <cellStyle name="Normal 3 44 3 3 4 2" xfId="26703" xr:uid="{FE717234-B625-4D6C-B5A5-031D31CF9DD9}"/>
    <cellStyle name="Normal 3 44 3 3 4 2 2" xfId="42064" xr:uid="{8F426AB4-A248-4A54-9093-44AD06D91E37}"/>
    <cellStyle name="Normal 3 44 3 3 4 3" xfId="34816" xr:uid="{58AD2C09-99CA-4964-81CB-9D5416C7F710}"/>
    <cellStyle name="Normal 3 44 3 3 5" xfId="19066" xr:uid="{AFEF5C7B-C1B9-4BF7-8612-75778B57333B}"/>
    <cellStyle name="Normal 3 44 3 3 5 2" xfId="26591" xr:uid="{989D9430-4547-429F-9ADB-51BD638A3DB3}"/>
    <cellStyle name="Normal 3 44 3 3 5 2 2" xfId="41952" xr:uid="{17863EFC-1FAF-4065-95F4-ADB4DE875D83}"/>
    <cellStyle name="Normal 3 44 3 3 5 3" xfId="34704" xr:uid="{F0FC257A-C081-4233-941C-A3ADBE655A58}"/>
    <cellStyle name="Normal 3 44 3 3 6" xfId="14920" xr:uid="{3CE8B3AF-750D-48BC-99BE-CDE01EAE9694}"/>
    <cellStyle name="Normal 3 44 3 3 6 2" xfId="22612" xr:uid="{EB69938A-A030-4F53-B1A0-2FB4D5917658}"/>
    <cellStyle name="Normal 3 44 3 3 6 2 2" xfId="37973" xr:uid="{7F0A80D9-9F8D-424A-AA4F-29C7B6BE7BD4}"/>
    <cellStyle name="Normal 3 44 3 3 6 3" xfId="30725" xr:uid="{B8ADF3E6-9841-4507-ACBE-F8306FB72B66}"/>
    <cellStyle name="Normal 3 44 3 3 7" xfId="16092" xr:uid="{A0295A77-5C13-4F10-AE99-B12DAF2590E7}"/>
    <cellStyle name="Normal 3 44 3 3 7 2" xfId="23698" xr:uid="{36524198-02DD-44C9-8AE9-C8FA7ADE5037}"/>
    <cellStyle name="Normal 3 44 3 3 7 2 2" xfId="39059" xr:uid="{58850C48-428C-4353-9FA9-A4D4798213DB}"/>
    <cellStyle name="Normal 3 44 3 3 7 3" xfId="31811" xr:uid="{6C1E02EC-7BF2-49B6-8918-744E247EF101}"/>
    <cellStyle name="Normal 3 44 3 3 8" xfId="20181" xr:uid="{1C66FF1C-57E7-4C83-A90F-3C6F63632CFA}"/>
    <cellStyle name="Normal 3 44 3 3 8 2" xfId="27649" xr:uid="{1CB3A956-B920-42EA-8DCE-E855116BB9F1}"/>
    <cellStyle name="Normal 3 44 3 3 8 2 2" xfId="43010" xr:uid="{C6649107-93BE-440F-841A-30F9C10C8961}"/>
    <cellStyle name="Normal 3 44 3 3 8 3" xfId="35762" xr:uid="{9F2599BF-84A3-4B27-A6F3-E37758B8A563}"/>
    <cellStyle name="Normal 3 44 3 3 9" xfId="21954" xr:uid="{67CFF69A-E9A3-4837-9B14-FD2912EF44D9}"/>
    <cellStyle name="Normal 3 44 3 3 9 2" xfId="37315" xr:uid="{A14E3303-5BB9-4428-AD18-908ED22ADBC8}"/>
    <cellStyle name="Normal 3 44 3 4" xfId="13866" xr:uid="{9F735A9F-53B1-4930-B305-E4EC58F8E2E7}"/>
    <cellStyle name="Normal 3 44 3 4 10" xfId="29971" xr:uid="{D82B3FD8-5ACD-4C78-B7C8-EEFE196290E6}"/>
    <cellStyle name="Normal 3 44 3 4 2" xfId="17343" xr:uid="{4DCC6B4A-51BC-4AAE-9F67-29F9FAC9A2BF}"/>
    <cellStyle name="Normal 3 44 3 4 2 2" xfId="24876" xr:uid="{6C3E666D-4EEF-4468-903F-86796EEA0504}"/>
    <cellStyle name="Normal 3 44 3 4 2 2 2" xfId="40237" xr:uid="{088FD1EA-4FAC-45B3-B579-2DA907FBE89A}"/>
    <cellStyle name="Normal 3 44 3 4 2 3" xfId="32989" xr:uid="{80167AFC-1C48-49A8-858A-E2E79A2517E9}"/>
    <cellStyle name="Normal 3 44 3 4 3" xfId="18204" xr:uid="{06550F6D-86DC-4EF2-B774-CB643E20B82B}"/>
    <cellStyle name="Normal 3 44 3 4 3 2" xfId="25733" xr:uid="{4195A06C-6F1C-468D-8AD0-C4BC717E0579}"/>
    <cellStyle name="Normal 3 44 3 4 3 2 2" xfId="41094" xr:uid="{767C2292-4CC9-4CE1-B4FF-B6693A9B50A7}"/>
    <cellStyle name="Normal 3 44 3 4 3 3" xfId="33846" xr:uid="{42E644CA-E8C3-45A0-9588-EA33A47D5963}"/>
    <cellStyle name="Normal 3 44 3 4 4" xfId="19051" xr:uid="{655B5C2A-F140-4D3D-AA24-CBC9F10AFC8C}"/>
    <cellStyle name="Normal 3 44 3 4 4 2" xfId="26576" xr:uid="{3E85067D-BE48-495A-A434-9F2193B85CA1}"/>
    <cellStyle name="Normal 3 44 3 4 4 2 2" xfId="41937" xr:uid="{9551057E-B36C-403C-94DD-6B7F44E46D1E}"/>
    <cellStyle name="Normal 3 44 3 4 4 3" xfId="34689" xr:uid="{AB9690DD-0997-493B-B5B2-B52420A031C0}"/>
    <cellStyle name="Normal 3 44 3 4 5" xfId="15898" xr:uid="{761D1A50-9CE9-4C03-B76A-26E672CFFE3B}"/>
    <cellStyle name="Normal 3 44 3 4 5 2" xfId="23520" xr:uid="{2FD134E4-0A6A-4417-9CC5-482ADE32FC61}"/>
    <cellStyle name="Normal 3 44 3 4 5 2 2" xfId="38881" xr:uid="{83085121-75FE-4FE6-B3BE-C3257898F538}"/>
    <cellStyle name="Normal 3 44 3 4 5 3" xfId="31633" xr:uid="{F2B8F051-C49C-42F9-907A-A948E1316F0C}"/>
    <cellStyle name="Normal 3 44 3 4 6" xfId="18985" xr:uid="{10BA2FE5-4065-4EC9-A0CF-CCCD6BC6812D}"/>
    <cellStyle name="Normal 3 44 3 4 6 2" xfId="26511" xr:uid="{E98B5D3E-2311-444C-BE2E-23FA758535F4}"/>
    <cellStyle name="Normal 3 44 3 4 6 2 2" xfId="41872" xr:uid="{CAB77102-9F04-4801-A385-6DE3794EF09A}"/>
    <cellStyle name="Normal 3 44 3 4 6 3" xfId="34624" xr:uid="{4F1266C0-F774-4EA9-918C-845AA9005036}"/>
    <cellStyle name="Normal 3 44 3 4 7" xfId="20613" xr:uid="{4876A5B0-4BC4-4AAE-A8B0-B6B9BC3A8D30}"/>
    <cellStyle name="Normal 3 44 3 4 7 2" xfId="28031" xr:uid="{9B4CB7CC-58A5-4B1B-BA73-703E88CA956D}"/>
    <cellStyle name="Normal 3 44 3 4 7 2 2" xfId="43392" xr:uid="{0B21CB55-B5CF-4282-BF36-C68F9C9A37F8}"/>
    <cellStyle name="Normal 3 44 3 4 7 3" xfId="36144" xr:uid="{2CC5E0C9-63FE-4EC4-9899-1049B65C8AB3}"/>
    <cellStyle name="Normal 3 44 3 4 8" xfId="21038" xr:uid="{731B780F-B30D-4AF6-BD0A-3B3DCA3BA4CC}"/>
    <cellStyle name="Normal 3 44 3 4 8 2" xfId="28397" xr:uid="{D6259C81-1D0B-44B2-A095-DF609264EED2}"/>
    <cellStyle name="Normal 3 44 3 4 8 2 2" xfId="43758" xr:uid="{57402585-296F-4ABA-8F14-B29B5534A1C3}"/>
    <cellStyle name="Normal 3 44 3 4 8 3" xfId="36510" xr:uid="{32B47DA9-2BC8-4209-8421-741CF46000EC}"/>
    <cellStyle name="Normal 3 44 3 4 9" xfId="21859" xr:uid="{6BD24F4D-97C8-41D3-B200-8DC966F8D546}"/>
    <cellStyle name="Normal 3 44 3 4 9 2" xfId="37220" xr:uid="{C2A5AA35-FC97-47B7-8D45-15AF717B4638}"/>
    <cellStyle name="Normal 3 44 3 5" xfId="13782" xr:uid="{7A6EE364-7868-4C41-9B98-8A230A1BE8B2}"/>
    <cellStyle name="Normal 3 44 3 5 10" xfId="29906" xr:uid="{623D1525-5792-487B-AEBF-E3B78BA246CB}"/>
    <cellStyle name="Normal 3 44 3 5 2" xfId="17263" xr:uid="{E435BC2D-72C8-4EB9-ACB8-CFDCF76430E5}"/>
    <cellStyle name="Normal 3 44 3 5 2 2" xfId="24796" xr:uid="{EB400CAC-CD2F-4289-A826-8B0CA534E965}"/>
    <cellStyle name="Normal 3 44 3 5 2 2 2" xfId="40157" xr:uid="{0F6FD169-978B-48BC-BD20-10BA7063BBD8}"/>
    <cellStyle name="Normal 3 44 3 5 2 3" xfId="32909" xr:uid="{7E11FE14-CC37-4EBA-AD59-4E9CB2A001A3}"/>
    <cellStyle name="Normal 3 44 3 5 3" xfId="14760" xr:uid="{522D4CD6-4856-4917-BDFF-B1A8DAB58003}"/>
    <cellStyle name="Normal 3 44 3 5 3 2" xfId="22518" xr:uid="{20FC596B-81B5-4125-BFD1-D2103E2E31BC}"/>
    <cellStyle name="Normal 3 44 3 5 3 2 2" xfId="37879" xr:uid="{2E21075B-C348-4477-9115-8CA0F6DA3E2F}"/>
    <cellStyle name="Normal 3 44 3 5 3 3" xfId="30631" xr:uid="{37070934-FC46-455D-837D-529A9917C677}"/>
    <cellStyle name="Normal 3 44 3 5 4" xfId="16649" xr:uid="{1412E564-D39B-4E2E-8E29-39E31AE675E0}"/>
    <cellStyle name="Normal 3 44 3 5 4 2" xfId="24211" xr:uid="{3753B535-7B61-4099-8B6D-F910F87D50B0}"/>
    <cellStyle name="Normal 3 44 3 5 4 2 2" xfId="39572" xr:uid="{07966930-84A3-4598-9512-72AF13AEC60B}"/>
    <cellStyle name="Normal 3 44 3 5 4 3" xfId="32324" xr:uid="{D7235E26-FC2B-44FD-A071-4A3153850A27}"/>
    <cellStyle name="Normal 3 44 3 5 5" xfId="20361" xr:uid="{F5193018-7738-47BB-9E4E-32444D6BA6CE}"/>
    <cellStyle name="Normal 3 44 3 5 5 2" xfId="27808" xr:uid="{C6D2308D-9069-429F-B6D8-D2B1E63D5FAC}"/>
    <cellStyle name="Normal 3 44 3 5 5 2 2" xfId="43169" xr:uid="{D633A32A-D3E9-4CFF-B934-F7751E945523}"/>
    <cellStyle name="Normal 3 44 3 5 5 3" xfId="35921" xr:uid="{0EF47735-0088-4649-BA65-E39549773C7C}"/>
    <cellStyle name="Normal 3 44 3 5 6" xfId="20833" xr:uid="{CD72D335-5A8F-478F-9608-C54F279AFBF7}"/>
    <cellStyle name="Normal 3 44 3 5 6 2" xfId="28219" xr:uid="{34953FBE-40F3-4FEB-836A-8AAC13502865}"/>
    <cellStyle name="Normal 3 44 3 5 6 2 2" xfId="43580" xr:uid="{9516FF38-DF6C-402B-AAF2-4AF4C360854A}"/>
    <cellStyle name="Normal 3 44 3 5 6 3" xfId="36332" xr:uid="{0831BDA3-524C-431B-96A8-A96E1B29F559}"/>
    <cellStyle name="Normal 3 44 3 5 7" xfId="21204" xr:uid="{334087F4-B05D-426E-825A-AD9117DE2A31}"/>
    <cellStyle name="Normal 3 44 3 5 7 2" xfId="28534" xr:uid="{D76A6BFA-3A19-4310-BC14-821B782039CE}"/>
    <cellStyle name="Normal 3 44 3 5 7 2 2" xfId="43895" xr:uid="{591FAB94-6CA8-4852-A9D5-4BA914AA4671}"/>
    <cellStyle name="Normal 3 44 3 5 7 3" xfId="36647" xr:uid="{D4DD08EA-544D-409A-9E14-1DB357AD7AE7}"/>
    <cellStyle name="Normal 3 44 3 5 8" xfId="21468" xr:uid="{19F74AC5-4DD1-4E3C-B2AF-57F5419179E1}"/>
    <cellStyle name="Normal 3 44 3 5 8 2" xfId="28751" xr:uid="{B6FEF94E-E293-4F90-8333-7E94AAF82CD9}"/>
    <cellStyle name="Normal 3 44 3 5 8 2 2" xfId="44112" xr:uid="{C717A183-8F4B-4EB0-8EFE-97F208A32E6C}"/>
    <cellStyle name="Normal 3 44 3 5 8 3" xfId="36864" xr:uid="{DCFED395-EFC4-408E-8C75-DB04EA5E6800}"/>
    <cellStyle name="Normal 3 44 3 5 9" xfId="21794" xr:uid="{16462944-F3D0-4993-9782-A86C420E49A1}"/>
    <cellStyle name="Normal 3 44 3 5 9 2" xfId="37155" xr:uid="{9FC8DFD4-F60F-41A5-8B98-A063FFF10D95}"/>
    <cellStyle name="Normal 3 44 3 6" xfId="14116" xr:uid="{9BC9EE71-5CEC-4AC5-AF23-F403D60C260F}"/>
    <cellStyle name="Normal 3 44 3 6 10" xfId="30129" xr:uid="{0B73E94B-63BA-4D8B-92BE-AF8F2047925F}"/>
    <cellStyle name="Normal 3 44 3 6 2" xfId="17561" xr:uid="{8F10F98E-73FB-4880-B13B-BC28FA4EFB37}"/>
    <cellStyle name="Normal 3 44 3 6 2 2" xfId="25094" xr:uid="{65485BA4-3495-4EC7-88EC-2D829EA92009}"/>
    <cellStyle name="Normal 3 44 3 6 2 2 2" xfId="40455" xr:uid="{01787D1F-7A34-4DC6-99B9-5C990E6B475E}"/>
    <cellStyle name="Normal 3 44 3 6 2 3" xfId="33207" xr:uid="{8163CA42-DC02-4136-A8A1-5B6EC15C610E}"/>
    <cellStyle name="Normal 3 44 3 6 3" xfId="18407" xr:uid="{0F72D9FC-4395-4438-9EA5-0F815E415036}"/>
    <cellStyle name="Normal 3 44 3 6 3 2" xfId="25934" xr:uid="{E5A092A6-5987-453E-ABF2-6B1E0E789319}"/>
    <cellStyle name="Normal 3 44 3 6 3 2 2" xfId="41295" xr:uid="{0D9AD534-7EB9-4898-808B-48C8020D17BC}"/>
    <cellStyle name="Normal 3 44 3 6 3 3" xfId="34047" xr:uid="{2C72461C-55A8-469B-8E28-398116795A60}"/>
    <cellStyle name="Normal 3 44 3 6 4" xfId="19257" xr:uid="{56CB7CDE-D144-483C-8EBF-ABB6888DEE69}"/>
    <cellStyle name="Normal 3 44 3 6 4 2" xfId="26776" xr:uid="{8A49C2C4-FCA4-4C63-B2A1-29AA5B7AD0A2}"/>
    <cellStyle name="Normal 3 44 3 6 4 2 2" xfId="42137" xr:uid="{5D3F82B9-B1FE-43FE-B5F6-CFA5B8186714}"/>
    <cellStyle name="Normal 3 44 3 6 4 3" xfId="34889" xr:uid="{82AB250A-CAE5-4ADC-B8F8-9D1998FFFA4F}"/>
    <cellStyle name="Normal 3 44 3 6 5" xfId="15236" xr:uid="{4E6B1A6A-19B0-40E6-B876-92F84F3DB82B}"/>
    <cellStyle name="Normal 3 44 3 6 5 2" xfId="22905" xr:uid="{6548F422-72B3-43CE-A30E-B4AC7654BA64}"/>
    <cellStyle name="Normal 3 44 3 6 5 2 2" xfId="38266" xr:uid="{C922DFEC-9185-4551-83C3-1909BD135ED3}"/>
    <cellStyle name="Normal 3 44 3 6 5 3" xfId="31018" xr:uid="{01247670-50F4-4607-91C0-B846F8AA06E3}"/>
    <cellStyle name="Normal 3 44 3 6 6" xfId="16827" xr:uid="{B8080EFC-F61F-42BD-98F9-DCFADBE10DC2}"/>
    <cellStyle name="Normal 3 44 3 6 6 2" xfId="24379" xr:uid="{AC888BD3-952F-4DE4-8807-360BD37E2E54}"/>
    <cellStyle name="Normal 3 44 3 6 6 2 2" xfId="39740" xr:uid="{FD83ED80-8A86-4438-8636-FF1FD58BE893}"/>
    <cellStyle name="Normal 3 44 3 6 6 3" xfId="32492" xr:uid="{838803BE-E093-4802-8E69-3D4EF5675D1D}"/>
    <cellStyle name="Normal 3 44 3 6 7" xfId="16215" xr:uid="{8AEB40A3-5DD9-45E6-B3EC-431B9F286492}"/>
    <cellStyle name="Normal 3 44 3 6 7 2" xfId="23812" xr:uid="{C25A5CD0-68B1-43E5-A3A5-4C000B7A81DE}"/>
    <cellStyle name="Normal 3 44 3 6 7 2 2" xfId="39173" xr:uid="{CEF834A3-373D-4C5A-8542-FD13E4610D0F}"/>
    <cellStyle name="Normal 3 44 3 6 7 3" xfId="31925" xr:uid="{645B6980-526B-48E1-A67E-B5C45635BC0E}"/>
    <cellStyle name="Normal 3 44 3 6 8" xfId="16562" xr:uid="{83A2AF01-9F18-4A81-B0B0-3F221018E9B7}"/>
    <cellStyle name="Normal 3 44 3 6 8 2" xfId="24131" xr:uid="{78212FE8-FF4B-4A2E-A06A-90E129AD8B14}"/>
    <cellStyle name="Normal 3 44 3 6 8 2 2" xfId="39492" xr:uid="{A8DD1220-8F26-4635-AE93-371CB68C5B1B}"/>
    <cellStyle name="Normal 3 44 3 6 8 3" xfId="32244" xr:uid="{1A7C5CC4-285D-4C44-BD48-0D7271489958}"/>
    <cellStyle name="Normal 3 44 3 6 9" xfId="22017" xr:uid="{7EA89AAD-0DB9-485E-A83C-B4A688577BA5}"/>
    <cellStyle name="Normal 3 44 3 6 9 2" xfId="37378" xr:uid="{F506382B-0B36-4D1B-A213-3CABEF969FD3}"/>
    <cellStyle name="Normal 3 44 3 7" xfId="17020" xr:uid="{390156D2-EA08-4E48-84D8-C6BFB197F8AE}"/>
    <cellStyle name="Normal 3 44 3 7 2" xfId="24562" xr:uid="{3E15A092-1F90-44C4-98FE-24B50C69FD08}"/>
    <cellStyle name="Normal 3 44 3 7 2 2" xfId="39923" xr:uid="{8AB8C10A-2E8C-4875-9093-BDAABAFC3401}"/>
    <cellStyle name="Normal 3 44 3 7 3" xfId="32675" xr:uid="{077777A6-C9CB-48C0-9130-3DEC5B883DFE}"/>
    <cellStyle name="Normal 3 44 3 8" xfId="15126" xr:uid="{DB61A12B-FEBA-4BB8-84B0-4FACDE97B9B4}"/>
    <cellStyle name="Normal 3 44 3 8 2" xfId="22805" xr:uid="{6ABF0DB7-FFD0-4822-A89D-79D133EF258F}"/>
    <cellStyle name="Normal 3 44 3 8 2 2" xfId="38166" xr:uid="{B82444A3-1556-4E8F-93B3-DE30B6A6568E}"/>
    <cellStyle name="Normal 3 44 3 8 3" xfId="30918" xr:uid="{64E910CC-10BA-4D34-9838-0DFF0D4D67BB}"/>
    <cellStyle name="Normal 3 44 3 9" xfId="18563" xr:uid="{3CE521AE-17D2-4CB8-A403-364934DEDBBC}"/>
    <cellStyle name="Normal 3 44 3 9 2" xfId="26089" xr:uid="{E8C7E278-D1CA-4E3A-BEEC-F78009AAD39C}"/>
    <cellStyle name="Normal 3 44 3 9 2 2" xfId="41450" xr:uid="{AEDF2EB3-2F28-4843-956C-832723B9EA19}"/>
    <cellStyle name="Normal 3 44 3 9 3" xfId="34202" xr:uid="{14A896ED-C123-4694-8A27-05A955792749}"/>
    <cellStyle name="Normal 3 44 4" xfId="10263" xr:uid="{F2BC16FA-3CFD-4526-8EA4-BB31C1952B6E}"/>
    <cellStyle name="Normal 3 44 4 10" xfId="13804" xr:uid="{B84E3BED-59F7-493B-89F2-A25A4E6931D4}"/>
    <cellStyle name="Normal 3 44 4 10 2" xfId="29921" xr:uid="{0BE8F75F-4436-4454-9BFC-9F0B665E99A2}"/>
    <cellStyle name="Normal 3 44 4 2" xfId="17282" xr:uid="{32E3AF7F-5D21-4080-8244-96E75C249118}"/>
    <cellStyle name="Normal 3 44 4 2 2" xfId="24815" xr:uid="{B30A4921-B6C5-406D-A4D6-A8D0B14E25C2}"/>
    <cellStyle name="Normal 3 44 4 2 2 2" xfId="40176" xr:uid="{86E0088A-25A2-43F7-8156-1FF1AE828909}"/>
    <cellStyle name="Normal 3 44 4 2 3" xfId="32928" xr:uid="{F2EF1E4D-F34A-4A83-A1F6-392BA7A0515B}"/>
    <cellStyle name="Normal 3 44 4 3" xfId="14778" xr:uid="{BB646961-C138-4BC4-A96D-2DA0113D8965}"/>
    <cellStyle name="Normal 3 44 4 3 2" xfId="22535" xr:uid="{3154B9DB-FFFB-40CD-87EB-044CD87B5569}"/>
    <cellStyle name="Normal 3 44 4 3 2 2" xfId="37896" xr:uid="{C4D4CBFC-79DE-4EB1-8FF6-2181E55681BE}"/>
    <cellStyle name="Normal 3 44 4 3 3" xfId="30648" xr:uid="{0F536F34-15EC-4A22-B202-D06DE6F19D32}"/>
    <cellStyle name="Normal 3 44 4 4" xfId="18993" xr:uid="{0498E982-957C-42E9-8448-4B8258CB37AD}"/>
    <cellStyle name="Normal 3 44 4 4 2" xfId="26519" xr:uid="{7B9CF609-0382-4C2B-8670-5B23B7862627}"/>
    <cellStyle name="Normal 3 44 4 4 2 2" xfId="41880" xr:uid="{CA1B82FD-0AD3-4BE8-9464-56F180F4BA23}"/>
    <cellStyle name="Normal 3 44 4 4 3" xfId="34632" xr:uid="{A67AC74F-E7F1-4E19-A04C-8813C6F61CA4}"/>
    <cellStyle name="Normal 3 44 4 5" xfId="19985" xr:uid="{13598E03-49C2-4947-9D2E-472BDEF060A1}"/>
    <cellStyle name="Normal 3 44 4 5 2" xfId="27473" xr:uid="{5E0D6A54-7633-44E4-ABF1-A62656C92C56}"/>
    <cellStyle name="Normal 3 44 4 5 2 2" xfId="42834" xr:uid="{ECAE53CD-498A-4CB2-B22B-F56DED50F461}"/>
    <cellStyle name="Normal 3 44 4 5 3" xfId="35586" xr:uid="{70564285-525F-4A6E-90CE-1B06FD035032}"/>
    <cellStyle name="Normal 3 44 4 6" xfId="19951" xr:uid="{2F59B208-E11D-404E-9F6D-435D1AA71FD1}"/>
    <cellStyle name="Normal 3 44 4 6 2" xfId="27448" xr:uid="{AD4EEB25-B344-4B73-B3F8-4AEA00C312AA}"/>
    <cellStyle name="Normal 3 44 4 6 2 2" xfId="42809" xr:uid="{9E3C53DF-AFFC-4AF1-97BA-34406103F064}"/>
    <cellStyle name="Normal 3 44 4 6 3" xfId="35561" xr:uid="{AE4F2FCD-B58E-4F69-9B31-9B77C3DC02F6}"/>
    <cellStyle name="Normal 3 44 4 7" xfId="15707" xr:uid="{FEBD026A-61F9-4EA8-9413-E8A5995BE368}"/>
    <cellStyle name="Normal 3 44 4 7 2" xfId="23347" xr:uid="{EC457CC1-75B9-40A5-AA0B-75AD8A3D181E}"/>
    <cellStyle name="Normal 3 44 4 7 2 2" xfId="38708" xr:uid="{16915473-5537-4F2C-AC4D-06C9580A96FB}"/>
    <cellStyle name="Normal 3 44 4 7 3" xfId="31460" xr:uid="{D9322701-2BAA-417F-B726-920ABE79AA8F}"/>
    <cellStyle name="Normal 3 44 4 8" xfId="17399" xr:uid="{6B208CC9-465A-45F0-A2BE-9565F92B9FBD}"/>
    <cellStyle name="Normal 3 44 4 8 2" xfId="24932" xr:uid="{6F656637-6549-4450-98B0-9984C00AD1B5}"/>
    <cellStyle name="Normal 3 44 4 8 2 2" xfId="40293" xr:uid="{E38AAC5D-3573-46C1-9214-DE4991F44791}"/>
    <cellStyle name="Normal 3 44 4 8 3" xfId="33045" xr:uid="{D5FA2F1C-55C0-40F9-A6D5-9CC9AB72FBDA}"/>
    <cellStyle name="Normal 3 44 4 9" xfId="21809" xr:uid="{2256186B-20FF-4E91-9550-01F0439DEE19}"/>
    <cellStyle name="Normal 3 44 4 9 2" xfId="37170" xr:uid="{333D498B-80FB-4B5D-A9B3-9894DDABF10F}"/>
    <cellStyle name="Normal 3 44 5" xfId="10328" xr:uid="{4139954C-7D7C-461A-9467-7C1E9B3C806E}"/>
    <cellStyle name="Normal 3 44 5 10" xfId="14016" xr:uid="{6A9B2A9E-FEBE-4A2D-A6D2-CF3484F0E07A}"/>
    <cellStyle name="Normal 3 44 5 10 2" xfId="30062" xr:uid="{E91C0479-4EA9-4035-9135-C3FE50823D1B}"/>
    <cellStyle name="Normal 3 44 5 2" xfId="17475" xr:uid="{73471E69-D51D-45B9-BD5F-D12DEE4CD90A}"/>
    <cellStyle name="Normal 3 44 5 2 2" xfId="25008" xr:uid="{D505AEE5-9317-46D8-B5CE-753E31D86B65}"/>
    <cellStyle name="Normal 3 44 5 2 2 2" xfId="40369" xr:uid="{4124A21F-0F22-43A5-A636-C2A56311D334}"/>
    <cellStyle name="Normal 3 44 5 2 3" xfId="33121" xr:uid="{78703F85-B98D-42B4-A133-DEB683A202CC}"/>
    <cellStyle name="Normal 3 44 5 3" xfId="18323" xr:uid="{43CD3E65-8DDA-4771-8823-FB0E6450729D}"/>
    <cellStyle name="Normal 3 44 5 3 2" xfId="25851" xr:uid="{B643489D-A97E-4A3F-BEA9-9F1AB20D987B}"/>
    <cellStyle name="Normal 3 44 5 3 2 2" xfId="41212" xr:uid="{BCDDA331-A4C2-4748-9814-DF3F56717A91}"/>
    <cellStyle name="Normal 3 44 5 3 3" xfId="33964" xr:uid="{3FBEE020-B372-42A2-A0BE-60BD1D1DF1C5}"/>
    <cellStyle name="Normal 3 44 5 4" xfId="19177" xr:uid="{87E76CEE-E1C3-403F-8E54-46BF291A6AF3}"/>
    <cellStyle name="Normal 3 44 5 4 2" xfId="26699" xr:uid="{FA8E5939-F633-4E1B-B181-3149840FF4AB}"/>
    <cellStyle name="Normal 3 44 5 4 2 2" xfId="42060" xr:uid="{46E16718-12C1-449B-9C68-FF0D3351D9FF}"/>
    <cellStyle name="Normal 3 44 5 4 3" xfId="34812" xr:uid="{13D51FF3-EC1A-4CAF-B192-C4C1445200DC}"/>
    <cellStyle name="Normal 3 44 5 5" xfId="15585" xr:uid="{84A764D8-D901-48B4-87DF-CE033A20E3FE}"/>
    <cellStyle name="Normal 3 44 5 5 2" xfId="23231" xr:uid="{73746860-3771-4EFF-B23A-A20E5D1943B1}"/>
    <cellStyle name="Normal 3 44 5 5 2 2" xfId="38592" xr:uid="{6087B2D4-9CB6-4E45-A369-850EDFF87ADA}"/>
    <cellStyle name="Normal 3 44 5 5 3" xfId="31344" xr:uid="{D50E421F-5BDD-4A24-B738-99C679E6496F}"/>
    <cellStyle name="Normal 3 44 5 6" xfId="15326" xr:uid="{7CE08373-3089-49B9-A9D4-59A31BCA7743}"/>
    <cellStyle name="Normal 3 44 5 6 2" xfId="22990" xr:uid="{D2734382-9230-43A3-96EE-F9BFFF90F273}"/>
    <cellStyle name="Normal 3 44 5 6 2 2" xfId="38351" xr:uid="{28C4D74D-82F8-42EC-9228-135F8CBD32D0}"/>
    <cellStyle name="Normal 3 44 5 6 3" xfId="31103" xr:uid="{8B236EAC-3A38-4F8C-820F-F0B690B0A377}"/>
    <cellStyle name="Normal 3 44 5 7" xfId="15852" xr:uid="{E4EA28A9-EB90-47E7-9C45-BC32C6D500B0}"/>
    <cellStyle name="Normal 3 44 5 7 2" xfId="23479" xr:uid="{44036E65-DDEE-4028-87D0-D031DC1AA459}"/>
    <cellStyle name="Normal 3 44 5 7 2 2" xfId="38840" xr:uid="{3FB5CCCA-45C2-42B0-BEFF-A67C8E2606C8}"/>
    <cellStyle name="Normal 3 44 5 7 3" xfId="31592" xr:uid="{9ADFAD0B-A936-43E5-8C56-187FA3CD6811}"/>
    <cellStyle name="Normal 3 44 5 8" xfId="15675" xr:uid="{BE4460E9-B592-46F5-BB51-FB3348CD574C}"/>
    <cellStyle name="Normal 3 44 5 8 2" xfId="23315" xr:uid="{88EF84AD-B009-41A6-9EFE-D183F5F041B0}"/>
    <cellStyle name="Normal 3 44 5 8 2 2" xfId="38676" xr:uid="{D2E619FC-0A4B-4E66-B158-ADCFE656E816}"/>
    <cellStyle name="Normal 3 44 5 8 3" xfId="31428" xr:uid="{538B389E-927F-4832-8E71-E8D95D31893F}"/>
    <cellStyle name="Normal 3 44 5 9" xfId="21950" xr:uid="{9D755703-7C12-4160-B41E-8F662C66FAD3}"/>
    <cellStyle name="Normal 3 44 5 9 2" xfId="37311" xr:uid="{686EA9CD-9996-42FB-A957-C58389B5BA72}"/>
    <cellStyle name="Normal 3 44 6" xfId="10494" xr:uid="{7B8E95F7-98A0-4001-9F8F-C0994807BF01}"/>
    <cellStyle name="Normal 3 44 6 10" xfId="14277" xr:uid="{4D23A5A1-92C2-4740-B2CD-DFAFFD3DF338}"/>
    <cellStyle name="Normal 3 44 6 10 2" xfId="30237" xr:uid="{9B76A74E-651C-4640-B23A-440A81EA37B1}"/>
    <cellStyle name="Normal 3 44 6 2" xfId="17704" xr:uid="{27428DAB-2814-4706-84B6-0B6A1D85558B}"/>
    <cellStyle name="Normal 3 44 6 2 2" xfId="25236" xr:uid="{DE66753F-F839-41CF-BE99-138221D9F033}"/>
    <cellStyle name="Normal 3 44 6 2 2 2" xfId="40597" xr:uid="{CD519C52-7705-4C49-84D0-F5C9ADF51C9F}"/>
    <cellStyle name="Normal 3 44 6 2 3" xfId="33349" xr:uid="{21C54E64-0E09-4C91-93C1-8270262CE721}"/>
    <cellStyle name="Normal 3 44 6 3" xfId="18550" xr:uid="{B6B9860D-56D3-409A-B94C-28343FF75A42}"/>
    <cellStyle name="Normal 3 44 6 3 2" xfId="26077" xr:uid="{6299BB61-DCE6-48E5-B6AB-B17370BBCCEC}"/>
    <cellStyle name="Normal 3 44 6 3 2 2" xfId="41438" xr:uid="{F1390C36-C98F-4100-A81E-F3E29555D035}"/>
    <cellStyle name="Normal 3 44 6 3 3" xfId="34190" xr:uid="{9EAE7BAB-3802-44C0-8FF9-32D921EA0D5E}"/>
    <cellStyle name="Normal 3 44 6 4" xfId="19395" xr:uid="{99BA6346-5053-46DE-9594-33DEDF5C0556}"/>
    <cellStyle name="Normal 3 44 6 4 2" xfId="26913" xr:uid="{7957B617-BE07-4914-B343-D864E7A25D74}"/>
    <cellStyle name="Normal 3 44 6 4 2 2" xfId="42274" xr:uid="{6B0A9519-9D99-41C6-8692-81588EBCFC8D}"/>
    <cellStyle name="Normal 3 44 6 4 3" xfId="35026" xr:uid="{EBDB18AA-81F0-430D-BC96-EEC240918465}"/>
    <cellStyle name="Normal 3 44 6 5" xfId="17984" xr:uid="{2CEB3CE5-E643-4165-9005-D5BDD79D6571}"/>
    <cellStyle name="Normal 3 44 6 5 2" xfId="25513" xr:uid="{F0C35064-55A0-4382-9A54-0D1219B05A45}"/>
    <cellStyle name="Normal 3 44 6 5 2 2" xfId="40874" xr:uid="{CF554E6F-E9CF-4A06-9EA0-BE7866222170}"/>
    <cellStyle name="Normal 3 44 6 5 3" xfId="33626" xr:uid="{2127B0E9-A15C-446F-B863-7BCD80EB8248}"/>
    <cellStyle name="Normal 3 44 6 6" xfId="15901" xr:uid="{3505A498-DDE7-4695-9B2E-A050212D3C91}"/>
    <cellStyle name="Normal 3 44 6 6 2" xfId="23523" xr:uid="{CC083D32-A68F-4640-A6EE-2E9826674C13}"/>
    <cellStyle name="Normal 3 44 6 6 2 2" xfId="38884" xr:uid="{6392D983-8672-42DF-9995-4A7E20E51F62}"/>
    <cellStyle name="Normal 3 44 6 6 3" xfId="31636" xr:uid="{5ED29D07-0038-4F46-AA53-D077D1E9DFDC}"/>
    <cellStyle name="Normal 3 44 6 7" xfId="15731" xr:uid="{6EA7648F-E8AB-4651-8C93-1DD0D9F71A08}"/>
    <cellStyle name="Normal 3 44 6 7 2" xfId="23367" xr:uid="{2E88A668-2D38-40B2-9AFE-FB7AACC87A48}"/>
    <cellStyle name="Normal 3 44 6 7 2 2" xfId="38728" xr:uid="{35FA308F-C0AB-4ED3-B56F-D299631F82B1}"/>
    <cellStyle name="Normal 3 44 6 7 3" xfId="31480" xr:uid="{8199453D-1042-4230-A330-D5821348A1B4}"/>
    <cellStyle name="Normal 3 44 6 8" xfId="20351" xr:uid="{A9540CB6-9787-4E54-840C-C7F839E33B96}"/>
    <cellStyle name="Normal 3 44 6 8 2" xfId="27799" xr:uid="{8FD02672-5BAA-4CB8-928E-E9C0AEFDE31F}"/>
    <cellStyle name="Normal 3 44 6 8 2 2" xfId="43160" xr:uid="{D74DE22E-DF5E-49AE-8EAF-73A04A491996}"/>
    <cellStyle name="Normal 3 44 6 8 3" xfId="35912" xr:uid="{E8A86A25-79C0-4EFF-BAA1-F609467F68FC}"/>
    <cellStyle name="Normal 3 44 6 9" xfId="22125" xr:uid="{3E466A01-7A4D-403F-BA7E-21B4BD4958D6}"/>
    <cellStyle name="Normal 3 44 6 9 2" xfId="37486" xr:uid="{44C167B5-9730-4DA9-950F-B53FAEF8A0F4}"/>
    <cellStyle name="Normal 3 44 7" xfId="10480" xr:uid="{4A0AD364-9E13-41A0-AF65-D673EF743717}"/>
    <cellStyle name="Normal 3 44 7 10" xfId="13862" xr:uid="{94585502-DD02-46F1-97E1-6BD1A5E36052}"/>
    <cellStyle name="Normal 3 44 7 10 2" xfId="29968" xr:uid="{8AC59F2B-CB6C-47EC-8CFA-83684C736D29}"/>
    <cellStyle name="Normal 3 44 7 2" xfId="17338" xr:uid="{498F56C2-B245-4BBA-A276-FF0AC39BE246}"/>
    <cellStyle name="Normal 3 44 7 2 2" xfId="24871" xr:uid="{099FEF79-0029-4D99-B228-702F2CFF7B4B}"/>
    <cellStyle name="Normal 3 44 7 2 2 2" xfId="40232" xr:uid="{53AE9A42-F00B-457B-9159-BAC1FA7865C7}"/>
    <cellStyle name="Normal 3 44 7 2 3" xfId="32984" xr:uid="{5AFA68B5-0F24-4CD1-83CA-47D4B6E00AC8}"/>
    <cellStyle name="Normal 3 44 7 3" xfId="18200" xr:uid="{EED57E22-AA71-481A-9BA0-287774BAE8B2}"/>
    <cellStyle name="Normal 3 44 7 3 2" xfId="25729" xr:uid="{54E59FD8-38E7-44F7-9247-F2AC31509323}"/>
    <cellStyle name="Normal 3 44 7 3 2 2" xfId="41090" xr:uid="{DDFADD31-E036-4868-BFDD-33150365677D}"/>
    <cellStyle name="Normal 3 44 7 3 3" xfId="33842" xr:uid="{A84855C1-D851-4D33-8D42-8D69C9825EB7}"/>
    <cellStyle name="Normal 3 44 7 4" xfId="19047" xr:uid="{C84FACAB-32CE-49F6-BABD-18B46F0984FB}"/>
    <cellStyle name="Normal 3 44 7 4 2" xfId="26572" xr:uid="{A2DD7913-8F85-45D6-A425-22631B4C6660}"/>
    <cellStyle name="Normal 3 44 7 4 2 2" xfId="41933" xr:uid="{15F72C2B-F3CC-468D-B9F1-89E49E3B0698}"/>
    <cellStyle name="Normal 3 44 7 4 3" xfId="34685" xr:uid="{821C83EB-863E-4170-9EB8-973387CB6A8D}"/>
    <cellStyle name="Normal 3 44 7 5" xfId="15572" xr:uid="{B4BB1380-8EC0-461A-8DF5-68684BE16376}"/>
    <cellStyle name="Normal 3 44 7 5 2" xfId="23219" xr:uid="{AF165C27-4FA4-42E5-8275-C94684174A77}"/>
    <cellStyle name="Normal 3 44 7 5 2 2" xfId="38580" xr:uid="{76FC5666-C755-47DC-8940-CF2C83F7AD1D}"/>
    <cellStyle name="Normal 3 44 7 5 3" xfId="31332" xr:uid="{3D33E237-1FD4-453A-A1C4-BF2091A6BB5D}"/>
    <cellStyle name="Normal 3 44 7 6" xfId="15466" xr:uid="{3DC68AB0-ADBF-4139-BC56-9D61EA3F45AC}"/>
    <cellStyle name="Normal 3 44 7 6 2" xfId="23124" xr:uid="{206A8FC0-2012-474F-A827-72CC8E653944}"/>
    <cellStyle name="Normal 3 44 7 6 2 2" xfId="38485" xr:uid="{EAAD311D-E8F6-40A1-B861-DCE8659FF731}"/>
    <cellStyle name="Normal 3 44 7 6 3" xfId="31237" xr:uid="{AA819BEF-ECBE-43F5-851E-7FFF45EE2999}"/>
    <cellStyle name="Normal 3 44 7 7" xfId="17644" xr:uid="{418708AF-A928-4BDF-92D8-B041EB4DFD05}"/>
    <cellStyle name="Normal 3 44 7 7 2" xfId="25177" xr:uid="{8AA39528-AF69-4ABD-A400-8F29242CD27E}"/>
    <cellStyle name="Normal 3 44 7 7 2 2" xfId="40538" xr:uid="{3BF55DA0-670C-4FF8-8A42-67F2729F9D2E}"/>
    <cellStyle name="Normal 3 44 7 7 3" xfId="33290" xr:uid="{9F0CF0BF-A4A2-4F75-8509-20642088044C}"/>
    <cellStyle name="Normal 3 44 7 8" xfId="16468" xr:uid="{9AC61EA8-F2A2-4738-8007-FB6A7BF1413B}"/>
    <cellStyle name="Normal 3 44 7 8 2" xfId="24046" xr:uid="{1FF53C03-8675-44A9-A879-4814D92FA7A6}"/>
    <cellStyle name="Normal 3 44 7 8 2 2" xfId="39407" xr:uid="{79981CB9-754A-4037-9239-4BEACE91E2CC}"/>
    <cellStyle name="Normal 3 44 7 8 3" xfId="32159" xr:uid="{FCB3E642-F92F-4051-85AD-B17B05C28837}"/>
    <cellStyle name="Normal 3 44 7 9" xfId="21856" xr:uid="{B9B7EF09-2920-44C2-8F2E-FC8BF61CD324}"/>
    <cellStyle name="Normal 3 44 7 9 2" xfId="37217" xr:uid="{EA378660-0C0E-438B-AC66-A06B732D2DA0}"/>
    <cellStyle name="Normal 3 44 8" xfId="10464" xr:uid="{86511CEB-9378-4896-AA9A-FB633C06DD93}"/>
    <cellStyle name="Normal 3 44 8 10" xfId="14040" xr:uid="{191F98E6-24EC-4F0C-AAEF-15CECF662E8C}"/>
    <cellStyle name="Normal 3 44 8 10 2" xfId="30079" xr:uid="{29881294-D2AF-42D0-91E4-3588EFF2850E}"/>
    <cellStyle name="Normal 3 44 8 2" xfId="17494" xr:uid="{5787087B-C72A-4D47-B49F-E818EFF169D1}"/>
    <cellStyle name="Normal 3 44 8 2 2" xfId="25027" xr:uid="{3707B648-5A57-47D1-9816-E820FFBF8CB4}"/>
    <cellStyle name="Normal 3 44 8 2 2 2" xfId="40388" xr:uid="{50878156-4768-42A3-BC99-62121B03F2EB}"/>
    <cellStyle name="Normal 3 44 8 2 3" xfId="33140" xr:uid="{9E08F2E1-31BD-4F49-98D8-605F95B62509}"/>
    <cellStyle name="Normal 3 44 8 3" xfId="18344" xr:uid="{74FBD1A9-3880-41C2-BDF1-0B2DEF108841}"/>
    <cellStyle name="Normal 3 44 8 3 2" xfId="25872" xr:uid="{101E37E2-4410-4167-80F1-18EA0FB0A23B}"/>
    <cellStyle name="Normal 3 44 8 3 2 2" xfId="41233" xr:uid="{889212A8-5845-4C6A-B190-38307A1B86CB}"/>
    <cellStyle name="Normal 3 44 8 3 3" xfId="33985" xr:uid="{043217AC-C174-4F28-887D-C3306B66B9C6}"/>
    <cellStyle name="Normal 3 44 8 4" xfId="19196" xr:uid="{2A082E1D-5F9E-4569-AC9B-038FFB5FB3FD}"/>
    <cellStyle name="Normal 3 44 8 4 2" xfId="26718" xr:uid="{2E099238-F020-4437-B0F0-E1A1571698E8}"/>
    <cellStyle name="Normal 3 44 8 4 2 2" xfId="42079" xr:uid="{98EE8CDB-220B-443C-9465-2191F265C8C9}"/>
    <cellStyle name="Normal 3 44 8 4 3" xfId="34831" xr:uid="{062D2ABC-5631-4A15-887D-1A3A873EE86C}"/>
    <cellStyle name="Normal 3 44 8 5" xfId="19261" xr:uid="{4D9530C7-D920-4CD2-9EE2-8ACDFE9B1C77}"/>
    <cellStyle name="Normal 3 44 8 5 2" xfId="26780" xr:uid="{263FEB40-A314-47B1-9595-42DCCCFCF091}"/>
    <cellStyle name="Normal 3 44 8 5 2 2" xfId="42141" xr:uid="{763563A4-9117-4F7F-AF99-57005F4DEE30}"/>
    <cellStyle name="Normal 3 44 8 5 3" xfId="34893" xr:uid="{8DADF268-7DEF-4207-8506-D30ABB17C569}"/>
    <cellStyle name="Normal 3 44 8 6" xfId="17231" xr:uid="{08F9EAAF-40E8-48C0-9665-8CC3CFC07F44}"/>
    <cellStyle name="Normal 3 44 8 6 2" xfId="24765" xr:uid="{AB57B642-8C8C-4C5A-86A9-25755409BC2E}"/>
    <cellStyle name="Normal 3 44 8 6 2 2" xfId="40126" xr:uid="{5C61932D-EFF4-4B08-8AE6-85130DD9BD2E}"/>
    <cellStyle name="Normal 3 44 8 6 3" xfId="32878" xr:uid="{FD1A7085-519D-43F5-9D12-FC0E052E6166}"/>
    <cellStyle name="Normal 3 44 8 7" xfId="18992" xr:uid="{65CA9AA0-7673-489D-8E4B-9C1A4C271595}"/>
    <cellStyle name="Normal 3 44 8 7 2" xfId="26518" xr:uid="{A3689BED-F111-4B88-8AB3-0DD084344ED8}"/>
    <cellStyle name="Normal 3 44 8 7 2 2" xfId="41879" xr:uid="{F2B22D99-5C99-4F9C-8F8D-32FA2271F274}"/>
    <cellStyle name="Normal 3 44 8 7 3" xfId="34631" xr:uid="{6EA717FC-5A8D-4A13-9CC3-8B32E4993093}"/>
    <cellStyle name="Normal 3 44 8 8" xfId="14956" xr:uid="{4355BCF9-AFDF-4EBD-9114-DB50A6F0202A}"/>
    <cellStyle name="Normal 3 44 8 8 2" xfId="22648" xr:uid="{7FC50B8E-7A62-4B15-AB38-3F4C9BC56540}"/>
    <cellStyle name="Normal 3 44 8 8 2 2" xfId="38009" xr:uid="{30F0ADA9-A015-46FF-A680-50B6E3153FCE}"/>
    <cellStyle name="Normal 3 44 8 8 3" xfId="30761" xr:uid="{07E7A69D-D293-448C-A1E9-3F850A06A267}"/>
    <cellStyle name="Normal 3 44 8 9" xfId="21967" xr:uid="{6072228A-572C-4D3A-A4C7-984515D2C5C6}"/>
    <cellStyle name="Normal 3 44 8 9 2" xfId="37328" xr:uid="{819CC712-5DAB-43FF-9091-E6F188CF23BF}"/>
    <cellStyle name="Normal 3 44 9" xfId="10470" xr:uid="{80C138FC-0A66-43DB-BBE5-EEAD17E831B9}"/>
    <cellStyle name="Normal 3 44 9 2" xfId="22636" xr:uid="{4DFCF8DA-EC18-4B69-9C32-6C37364108C6}"/>
    <cellStyle name="Normal 3 44 9 2 2" xfId="37997" xr:uid="{E6A1C3FD-52BC-462A-9784-95A96ADAFC9F}"/>
    <cellStyle name="Normal 3 44 9 3" xfId="14944" xr:uid="{871AFD3B-8523-4A63-BB8E-7A01E24EAED0}"/>
    <cellStyle name="Normal 3 44 9 3 2" xfId="30749" xr:uid="{B81A6EDD-8505-4E6E-BF36-E60AB5DB22CD}"/>
    <cellStyle name="Normal 3 45" xfId="299" xr:uid="{03B248BE-3BEE-4F10-BACD-3243B2A0F6A1}"/>
    <cellStyle name="Normal 3 45 10" xfId="10625" xr:uid="{C167161B-69D5-4820-A642-665BEF4302E5}"/>
    <cellStyle name="Normal 3 45 10 2" xfId="24403" xr:uid="{59D318B7-AC75-44B1-86B7-4EECBF99C1B3}"/>
    <cellStyle name="Normal 3 45 10 2 2" xfId="39764" xr:uid="{5CA85E03-91A5-44F4-8DAB-530177B3E96D}"/>
    <cellStyle name="Normal 3 45 10 3" xfId="16852" xr:uid="{52183773-5439-43C0-B3D1-2B50C6CD69F4}"/>
    <cellStyle name="Normal 3 45 10 3 2" xfId="32516" xr:uid="{9E171311-1151-4EB0-A2ED-0AC598778E7F}"/>
    <cellStyle name="Normal 3 45 11" xfId="10628" xr:uid="{A339AE14-87D3-4937-99DB-4107677881F8}"/>
    <cellStyle name="Normal 3 45 11 2" xfId="23106" xr:uid="{D41EBEBC-5401-4F43-B325-6836AFCFD4F4}"/>
    <cellStyle name="Normal 3 45 11 2 2" xfId="38467" xr:uid="{18317908-2737-481E-B1AD-C5DEBE11527F}"/>
    <cellStyle name="Normal 3 45 11 3" xfId="15446" xr:uid="{3DA0F922-2241-4C2E-A548-5392090D5101}"/>
    <cellStyle name="Normal 3 45 11 3 2" xfId="31219" xr:uid="{99214CF1-C943-4FD3-9A13-95C4C7155C95}"/>
    <cellStyle name="Normal 3 45 12" xfId="10631" xr:uid="{D291B3A1-6567-4DF7-8532-9BFEB4456ADA}"/>
    <cellStyle name="Normal 3 45 12 2" xfId="28014" xr:uid="{CE2CE4C7-323F-4878-9B34-506242306799}"/>
    <cellStyle name="Normal 3 45 12 2 2" xfId="43375" xr:uid="{04540357-CD04-4FC2-A876-BA78A32D1A08}"/>
    <cellStyle name="Normal 3 45 12 3" xfId="20595" xr:uid="{377A7318-DD05-4E5F-B2C3-76001F91635F}"/>
    <cellStyle name="Normal 3 45 12 3 2" xfId="36127" xr:uid="{79FDC8A2-9F87-4205-80CB-A5872121BAD2}"/>
    <cellStyle name="Normal 3 45 13" xfId="669" xr:uid="{BE24E714-7F51-46DD-9B6C-4186147EB4B9}"/>
    <cellStyle name="Normal 3 45 13 2" xfId="12104" xr:uid="{E9203019-2659-4340-85FF-A77F6707BEDF}"/>
    <cellStyle name="Normal 3 45 13 2 2" xfId="28383" xr:uid="{4E70C4B8-D5BE-4B36-9A24-75F976D163C1}"/>
    <cellStyle name="Normal 3 45 13 2 2 2" xfId="43744" xr:uid="{0716C362-0053-47D5-886D-BD0D1D1B5137}"/>
    <cellStyle name="Normal 3 45 13 2 3" xfId="29325" xr:uid="{211779EE-65EE-4493-AF4C-0776B125DD0E}"/>
    <cellStyle name="Normal 3 45 13 2 4" xfId="12968" xr:uid="{0AACE1BE-95B7-4182-9872-7A46AF62DF24}"/>
    <cellStyle name="Normal 3 45 13 3" xfId="21023" xr:uid="{54120EC5-D979-4EAC-B833-706EEF90C2EF}"/>
    <cellStyle name="Normal 3 45 13 3 2" xfId="36496" xr:uid="{DAD61F64-DA9B-4ABF-A29B-2FD10B2805BE}"/>
    <cellStyle name="Normal 3 45 13 4" xfId="28895" xr:uid="{C9FDA0C3-6F2C-40CC-B7B5-18ED11A440D5}"/>
    <cellStyle name="Normal 3 45 13 5" xfId="12536" xr:uid="{004C87E9-5B17-4F44-BAB7-8A2BBF206023}"/>
    <cellStyle name="Normal 3 45 14" xfId="21346" xr:uid="{59E56593-BE84-474A-A8F5-6D03B0334037}"/>
    <cellStyle name="Normal 3 45 14 2" xfId="28653" xr:uid="{55F62DA0-44C0-4709-93AF-76D2765CEB88}"/>
    <cellStyle name="Normal 3 45 14 2 2" xfId="44014" xr:uid="{63B0AB05-6C04-4C29-9F1D-2E1AB6D23C9C}"/>
    <cellStyle name="Normal 3 45 14 3" xfId="36766" xr:uid="{2469F799-F988-4410-898F-6EC2342D1560}"/>
    <cellStyle name="Normal 3 45 15" xfId="21537" xr:uid="{4814009D-4AC7-410D-BC93-DDCD2FC7F363}"/>
    <cellStyle name="Normal 3 45 15 2" xfId="28804" xr:uid="{3CB4098F-673A-42EF-A54A-F47538B88693}"/>
    <cellStyle name="Normal 3 45 15 2 2" xfId="44165" xr:uid="{277D9597-FB77-4956-8E34-20B5B0A557BD}"/>
    <cellStyle name="Normal 3 45 15 3" xfId="36917" xr:uid="{E2213873-2B8D-42B2-BF42-2919919DA0FB}"/>
    <cellStyle name="Normal 3 45 16" xfId="21654" xr:uid="{83C68B21-CB14-46A1-840B-E240E9D4775B}"/>
    <cellStyle name="Normal 3 45 16 2" xfId="37015" xr:uid="{2FD394BB-E108-4536-9DB5-8101F18A9336}"/>
    <cellStyle name="Normal 3 45 17" xfId="13460" xr:uid="{6F30FC09-1EF8-4BDC-B1F5-576199B782DA}"/>
    <cellStyle name="Normal 3 45 17 2" xfId="29766" xr:uid="{B93DBF6E-6962-4817-8942-BEF99F380E3C}"/>
    <cellStyle name="Normal 3 45 2" xfId="8514" xr:uid="{461086E7-EBFC-447C-A438-64C7D88D570F}"/>
    <cellStyle name="Normal 3 45 2 10" xfId="20329" xr:uid="{1060065D-F142-4434-987B-3ED40A05E60D}"/>
    <cellStyle name="Normal 3 45 2 10 2" xfId="27781" xr:uid="{005A2EE4-560C-48F4-A6B1-03BC036B7FE3}"/>
    <cellStyle name="Normal 3 45 2 10 2 2" xfId="43142" xr:uid="{35BACEE5-41D7-44EB-833C-C866F49B8F92}"/>
    <cellStyle name="Normal 3 45 2 10 3" xfId="35894" xr:uid="{34B72A71-9529-417F-B306-2495443ECDFD}"/>
    <cellStyle name="Normal 3 45 2 11" xfId="20805" xr:uid="{2C41DE81-7820-4854-8887-10BF16EB97FD}"/>
    <cellStyle name="Normal 3 45 2 11 2" xfId="28196" xr:uid="{7267DFA5-76C5-4F21-AB7F-8DA946D9E4F7}"/>
    <cellStyle name="Normal 3 45 2 11 2 2" xfId="43557" xr:uid="{32A1E266-9ABC-4478-9EEE-B3EB5BF73788}"/>
    <cellStyle name="Normal 3 45 2 11 3" xfId="36309" xr:uid="{D474060D-506B-4542-8DD1-3D911EFA6877}"/>
    <cellStyle name="Normal 3 45 2 12" xfId="21184" xr:uid="{1713BA83-DE91-47B3-B9F5-D18F8A2616BD}"/>
    <cellStyle name="Normal 3 45 2 12 2" xfId="28518" xr:uid="{5CABFDF1-26C0-49C0-A820-0F245224BCA6}"/>
    <cellStyle name="Normal 3 45 2 12 2 2" xfId="43879" xr:uid="{5661D96F-CB1A-4024-BC1D-9C35D494E299}"/>
    <cellStyle name="Normal 3 45 2 12 3" xfId="36631" xr:uid="{6D3B1F60-7055-496B-85C0-AD310E89E5CF}"/>
    <cellStyle name="Normal 3 45 2 13" xfId="21458" xr:uid="{1BBAC314-7DDB-434B-864E-FE74853229E0}"/>
    <cellStyle name="Normal 3 45 2 13 2" xfId="28741" xr:uid="{58E7E57B-65CC-44AC-B8C0-D410480C310C}"/>
    <cellStyle name="Normal 3 45 2 13 2 2" xfId="44102" xr:uid="{3DCD1EF3-DDF6-4636-8982-8F5C1F374D6B}"/>
    <cellStyle name="Normal 3 45 2 13 3" xfId="36854" xr:uid="{A6B095D0-0297-4E40-93CF-C3A5FE83063D}"/>
    <cellStyle name="Normal 3 45 2 14" xfId="21710" xr:uid="{80E42917-68DA-4EFB-AA40-AF59784613F5}"/>
    <cellStyle name="Normal 3 45 2 14 2" xfId="37071" xr:uid="{17739C9D-3210-409E-8E2F-5C9BA2BE7810}"/>
    <cellStyle name="Normal 3 45 2 15" xfId="13524" xr:uid="{42FAB3CD-93E9-4120-BD71-0C4C4D34546C}"/>
    <cellStyle name="Normal 3 45 2 15 2" xfId="29822" xr:uid="{220ED782-217F-41B3-ACB6-07B64F314482}"/>
    <cellStyle name="Normal 3 45 2 16" xfId="29081" xr:uid="{359CC9BD-1AB0-4FD5-885B-5847996C025A}"/>
    <cellStyle name="Normal 3 45 2 17" xfId="12722" xr:uid="{4AC4AB79-D1C1-4FCC-9421-3ADC7248C9AB}"/>
    <cellStyle name="Normal 3 45 2 2" xfId="12290" xr:uid="{BE938C19-2A75-4A9F-8FEC-923433DF053D}"/>
    <cellStyle name="Normal 3 45 2 2 10" xfId="14460" xr:uid="{E4725891-BAD7-404F-9AFF-9D31B9983927}"/>
    <cellStyle name="Normal 3 45 2 2 10 2" xfId="30366" xr:uid="{D22ED131-E66E-4848-880B-56203A8B24CC}"/>
    <cellStyle name="Normal 3 45 2 2 11" xfId="29511" xr:uid="{375E7D51-43AA-4CD2-8C7E-72E8A8459637}"/>
    <cellStyle name="Normal 3 45 2 2 12" xfId="13154" xr:uid="{2F159FFD-7296-45D1-8409-4C439EBA41CF}"/>
    <cellStyle name="Normal 3 45 2 2 2" xfId="17868" xr:uid="{4A182548-3629-464D-BCF2-7E70AC74F046}"/>
    <cellStyle name="Normal 3 45 2 2 2 2" xfId="25397" xr:uid="{CCDB6D0B-B65A-4CBA-ABA9-E3D218173F71}"/>
    <cellStyle name="Normal 3 45 2 2 2 2 2" xfId="40758" xr:uid="{193D0226-28CA-4123-B434-0157E16611D4}"/>
    <cellStyle name="Normal 3 45 2 2 2 3" xfId="33510" xr:uid="{4999D772-5513-44A1-B2BE-B9F6BFF531D2}"/>
    <cellStyle name="Normal 3 45 2 2 3" xfId="18713" xr:uid="{69972FD8-78A0-4645-92F5-4CE9F74F1CBE}"/>
    <cellStyle name="Normal 3 45 2 2 3 2" xfId="26239" xr:uid="{5AC90108-1E51-49A6-9DE3-FA579EF01063}"/>
    <cellStyle name="Normal 3 45 2 2 3 2 2" xfId="41600" xr:uid="{90AA1D8B-E586-4C53-8BFB-7627AA09CA01}"/>
    <cellStyle name="Normal 3 45 2 2 3 3" xfId="34352" xr:uid="{3EBAAA11-BD08-4E0C-9538-5F88F6A8C791}"/>
    <cellStyle name="Normal 3 45 2 2 4" xfId="19558" xr:uid="{A00ABDBC-4688-4DF8-BB9C-B87B4B6D6F3A}"/>
    <cellStyle name="Normal 3 45 2 2 4 2" xfId="27075" xr:uid="{70CE316B-5882-44B4-9532-CDA584683533}"/>
    <cellStyle name="Normal 3 45 2 2 4 2 2" xfId="42436" xr:uid="{EACFF4EB-108C-495D-B0E4-45AE34F1DF70}"/>
    <cellStyle name="Normal 3 45 2 2 4 3" xfId="35188" xr:uid="{B4599291-05B9-42C6-913D-9EEC907B2DFF}"/>
    <cellStyle name="Normal 3 45 2 2 5" xfId="14938" xr:uid="{A7616BF5-650A-4D91-AEDB-5F8F51610AF2}"/>
    <cellStyle name="Normal 3 45 2 2 5 2" xfId="22630" xr:uid="{869C4C19-C8C5-4C3E-9036-F87CEDAE056B}"/>
    <cellStyle name="Normal 3 45 2 2 5 2 2" xfId="37991" xr:uid="{D131B113-91D8-45FF-83A0-0702045DD92D}"/>
    <cellStyle name="Normal 3 45 2 2 5 3" xfId="30743" xr:uid="{A0A1629D-DDEE-407D-959E-ECE22A1CE153}"/>
    <cellStyle name="Normal 3 45 2 2 6" xfId="15894" xr:uid="{06EFDC72-D9A8-485A-A4D4-C3C09561C61A}"/>
    <cellStyle name="Normal 3 45 2 2 6 2" xfId="23516" xr:uid="{A4978004-6A21-46E6-BAF4-4AC694E306C9}"/>
    <cellStyle name="Normal 3 45 2 2 6 2 2" xfId="38877" xr:uid="{59CBA558-E71B-464C-BEB9-C95515F83404}"/>
    <cellStyle name="Normal 3 45 2 2 6 3" xfId="31629" xr:uid="{414A97EA-80CC-412B-8DD9-D577C603ADA2}"/>
    <cellStyle name="Normal 3 45 2 2 7" xfId="16441" xr:uid="{C657541A-77E7-4B1F-984D-9E9FAE953D49}"/>
    <cellStyle name="Normal 3 45 2 2 7 2" xfId="24019" xr:uid="{F93DD6CA-5FFC-4083-A287-65650E061B33}"/>
    <cellStyle name="Normal 3 45 2 2 7 2 2" xfId="39380" xr:uid="{DB2A1E57-4A98-4D03-B0FD-32B8FC8286F5}"/>
    <cellStyle name="Normal 3 45 2 2 7 3" xfId="32132" xr:uid="{2DC2A798-A19E-4BDF-A4A0-09C2889EFFDE}"/>
    <cellStyle name="Normal 3 45 2 2 8" xfId="16022" xr:uid="{31E873E5-93DC-4FF5-94A5-568F2F650821}"/>
    <cellStyle name="Normal 3 45 2 2 8 2" xfId="23635" xr:uid="{6D59524D-6117-495D-9523-1DC05680EB73}"/>
    <cellStyle name="Normal 3 45 2 2 8 2 2" xfId="38996" xr:uid="{627CF936-8EB3-4508-811E-8A45DE2E6E51}"/>
    <cellStyle name="Normal 3 45 2 2 8 3" xfId="31748" xr:uid="{FEE0D186-E216-43F2-9FFB-8721F3644DDC}"/>
    <cellStyle name="Normal 3 45 2 2 9" xfId="22254" xr:uid="{9A32E726-C035-42D1-9BFE-A0EA0101CCC2}"/>
    <cellStyle name="Normal 3 45 2 2 9 2" xfId="37615" xr:uid="{90B76E91-70EC-432C-9690-7FF816DFA660}"/>
    <cellStyle name="Normal 3 45 2 3" xfId="14529" xr:uid="{C11B0811-0A50-4192-A8A6-0E10C3ADFC9C}"/>
    <cellStyle name="Normal 3 45 2 3 10" xfId="30432" xr:uid="{93238D74-0426-4E6B-B497-C0A17A26CECD}"/>
    <cellStyle name="Normal 3 45 2 3 2" xfId="17936" xr:uid="{0D5CC2F9-4B42-43A0-BCB4-86848B9B9829}"/>
    <cellStyle name="Normal 3 45 2 3 2 2" xfId="25465" xr:uid="{F27962C9-0B86-47C5-A837-9E26B0DAEDD2}"/>
    <cellStyle name="Normal 3 45 2 3 2 2 2" xfId="40826" xr:uid="{A4743199-99B0-4EE1-A15A-3CC3D77E6C57}"/>
    <cellStyle name="Normal 3 45 2 3 2 3" xfId="33578" xr:uid="{3E690B1F-76B3-4A67-91E4-D1B49DAA9F12}"/>
    <cellStyle name="Normal 3 45 2 3 3" xfId="18781" xr:uid="{A1859276-3933-45DF-BB3D-0E8BC045B986}"/>
    <cellStyle name="Normal 3 45 2 3 3 2" xfId="26307" xr:uid="{6FD7BC66-4529-4D1A-88D6-D6002968E78B}"/>
    <cellStyle name="Normal 3 45 2 3 3 2 2" xfId="41668" xr:uid="{63A5BA55-F5BA-4FB7-9EB1-BF6F18256AF0}"/>
    <cellStyle name="Normal 3 45 2 3 3 3" xfId="34420" xr:uid="{5AB59288-E1FB-48B7-A1A5-674A4144F3FF}"/>
    <cellStyle name="Normal 3 45 2 3 4" xfId="19626" xr:uid="{04469546-2695-4830-BA62-B452F3C1F0F5}"/>
    <cellStyle name="Normal 3 45 2 3 4 2" xfId="27143" xr:uid="{AFB60538-86E2-441E-9776-7953135201AF}"/>
    <cellStyle name="Normal 3 45 2 3 4 2 2" xfId="42504" xr:uid="{B07C1B42-58F2-41AC-84C7-F0AA9415BD2D}"/>
    <cellStyle name="Normal 3 45 2 3 4 3" xfId="35256" xr:uid="{F5189897-A028-4E63-958E-B7B1E1739869}"/>
    <cellStyle name="Normal 3 45 2 3 5" xfId="15062" xr:uid="{4296161B-DBBE-4841-B491-F1B56F2722A0}"/>
    <cellStyle name="Normal 3 45 2 3 5 2" xfId="22749" xr:uid="{54920740-0B3E-4826-B3F2-8824D6F52E66}"/>
    <cellStyle name="Normal 3 45 2 3 5 2 2" xfId="38110" xr:uid="{B4D11E43-A5B3-4ECA-8D00-8C1C8EACA1B0}"/>
    <cellStyle name="Normal 3 45 2 3 5 3" xfId="30862" xr:uid="{27F52DAF-68DF-4815-9A4B-8A60EC8D2957}"/>
    <cellStyle name="Normal 3 45 2 3 6" xfId="20651" xr:uid="{3E6845EE-46CB-47A9-A8A9-BB3C004BA2EF}"/>
    <cellStyle name="Normal 3 45 2 3 6 2" xfId="28060" xr:uid="{3FD683C0-3524-4A57-8185-3B1524AB36EA}"/>
    <cellStyle name="Normal 3 45 2 3 6 2 2" xfId="43421" xr:uid="{58A55779-7F54-4EAE-94F6-837A312E8AAE}"/>
    <cellStyle name="Normal 3 45 2 3 6 3" xfId="36173" xr:uid="{FAAF186E-DE66-47CB-BD66-F7ACB81D60F2}"/>
    <cellStyle name="Normal 3 45 2 3 7" xfId="21069" xr:uid="{FE8AEF4E-945C-4AAD-8DE8-A313F9443307}"/>
    <cellStyle name="Normal 3 45 2 3 7 2" xfId="28419" xr:uid="{AD8699D1-F68B-45E6-8193-5AC693D589A0}"/>
    <cellStyle name="Normal 3 45 2 3 7 2 2" xfId="43780" xr:uid="{22474972-FEDF-4D10-A8DB-B921CEDDDEFE}"/>
    <cellStyle name="Normal 3 45 2 3 7 3" xfId="36532" xr:uid="{D4D6050C-7179-4B97-8523-55908A950711}"/>
    <cellStyle name="Normal 3 45 2 3 8" xfId="21378" xr:uid="{8D936707-4121-4007-8594-F15283F62EDD}"/>
    <cellStyle name="Normal 3 45 2 3 8 2" xfId="28675" xr:uid="{70BF7A4E-5001-43DA-BF60-B28D8F889DAC}"/>
    <cellStyle name="Normal 3 45 2 3 8 2 2" xfId="44036" xr:uid="{AC6DA89F-54EA-4C07-90D1-20D419121554}"/>
    <cellStyle name="Normal 3 45 2 3 8 3" xfId="36788" xr:uid="{416376E0-FA56-4CB6-820E-28AF1B146156}"/>
    <cellStyle name="Normal 3 45 2 3 9" xfId="22320" xr:uid="{33723FA6-17A3-4F8D-9FB1-009681F33F0B}"/>
    <cellStyle name="Normal 3 45 2 3 9 2" xfId="37681" xr:uid="{5CFC4792-4696-4B6B-BBEF-FC00D38726DD}"/>
    <cellStyle name="Normal 3 45 2 4" xfId="14594" xr:uid="{43F7BAD0-342F-4E9F-B26C-C9C2AA87D0B2}"/>
    <cellStyle name="Normal 3 45 2 4 10" xfId="30487" xr:uid="{F6DAA2C7-82F8-46CA-9AF5-A7DE90990567}"/>
    <cellStyle name="Normal 3 45 2 4 2" xfId="17997" xr:uid="{BE441D18-EE9E-4A59-AAC6-5EE6E1F482F7}"/>
    <cellStyle name="Normal 3 45 2 4 2 2" xfId="25526" xr:uid="{AAF659B7-D0FE-4BBD-8A29-C1B18639BC7C}"/>
    <cellStyle name="Normal 3 45 2 4 2 2 2" xfId="40887" xr:uid="{1F810F62-06A9-402D-8708-E94F7A5BE7AB}"/>
    <cellStyle name="Normal 3 45 2 4 2 3" xfId="33639" xr:uid="{92CA81A8-1DAA-4DFF-965F-F850A9AD46F8}"/>
    <cellStyle name="Normal 3 45 2 4 3" xfId="18843" xr:uid="{AEB017F7-3FFF-4C52-9AE1-5252013EFC1F}"/>
    <cellStyle name="Normal 3 45 2 4 3 2" xfId="26369" xr:uid="{95BAF414-4E0A-44BD-B770-19E6229CBBF2}"/>
    <cellStyle name="Normal 3 45 2 4 3 2 2" xfId="41730" xr:uid="{FDBF298D-F1B4-4AF3-BD91-7D365E90450E}"/>
    <cellStyle name="Normal 3 45 2 4 3 3" xfId="34482" xr:uid="{414DCF47-8E77-4846-8C95-E8A41001B233}"/>
    <cellStyle name="Normal 3 45 2 4 4" xfId="19686" xr:uid="{2D81408D-B26A-49A0-B7E4-633C6FE81DD5}"/>
    <cellStyle name="Normal 3 45 2 4 4 2" xfId="27203" xr:uid="{5622038B-2717-4541-95DF-0CDC60DF876E}"/>
    <cellStyle name="Normal 3 45 2 4 4 2 2" xfId="42564" xr:uid="{5363D56A-237E-4712-84DE-75F77A8817BB}"/>
    <cellStyle name="Normal 3 45 2 4 4 3" xfId="35316" xr:uid="{562B68E0-A0CC-41F2-BAB7-BE591F1FBFFC}"/>
    <cellStyle name="Normal 3 45 2 4 5" xfId="16590" xr:uid="{04752982-D8B5-4D78-9976-F9264F146E27}"/>
    <cellStyle name="Normal 3 45 2 4 5 2" xfId="24156" xr:uid="{F1190393-AB81-4DDC-ACE5-BB658A3C6048}"/>
    <cellStyle name="Normal 3 45 2 4 5 2 2" xfId="39517" xr:uid="{666221DD-E387-4C93-8321-7B0CDBE47E19}"/>
    <cellStyle name="Normal 3 45 2 4 5 3" xfId="32269" xr:uid="{CD2BC6D3-987B-4D0C-B870-247839236146}"/>
    <cellStyle name="Normal 3 45 2 4 6" xfId="14947" xr:uid="{2E98615F-B96E-4082-AB15-21C68C68D93E}"/>
    <cellStyle name="Normal 3 45 2 4 6 2" xfId="22639" xr:uid="{8A054895-5371-4090-A6E2-BAA364FB99A9}"/>
    <cellStyle name="Normal 3 45 2 4 6 2 2" xfId="38000" xr:uid="{B1CC0CC4-1246-4244-AC4E-3A7B1D834B08}"/>
    <cellStyle name="Normal 3 45 2 4 6 3" xfId="30752" xr:uid="{4A27E4F4-83A5-48E0-89E8-A68423F09A52}"/>
    <cellStyle name="Normal 3 45 2 4 7" xfId="15661" xr:uid="{EE49D928-55A4-445D-9FCD-EDE4B45A3AB0}"/>
    <cellStyle name="Normal 3 45 2 4 7 2" xfId="23302" xr:uid="{F90590A5-1AFA-4D5B-B4FD-1DD5D5547CC2}"/>
    <cellStyle name="Normal 3 45 2 4 7 2 2" xfId="38663" xr:uid="{C7E781B8-82FC-4B5B-B765-5EC662C31361}"/>
    <cellStyle name="Normal 3 45 2 4 7 3" xfId="31415" xr:uid="{C20AFF4E-00A0-4E7E-BC36-A50E2FA3BAB2}"/>
    <cellStyle name="Normal 3 45 2 4 8" xfId="15349" xr:uid="{8347E61F-AA57-4045-9D77-5807335094CB}"/>
    <cellStyle name="Normal 3 45 2 4 8 2" xfId="23012" xr:uid="{F7615135-A77F-424D-8634-3AA059654197}"/>
    <cellStyle name="Normal 3 45 2 4 8 2 2" xfId="38373" xr:uid="{F997B77D-558A-4694-A95B-F139DD40B324}"/>
    <cellStyle name="Normal 3 45 2 4 8 3" xfId="31125" xr:uid="{D7BEA57B-1BF6-4A9B-B1B2-357C1D92F008}"/>
    <cellStyle name="Normal 3 45 2 4 9" xfId="22375" xr:uid="{F19D5DEF-671C-4901-8F4A-7D69BA2EBEF7}"/>
    <cellStyle name="Normal 3 45 2 4 9 2" xfId="37736" xr:uid="{50D5C0E3-53B7-48D3-9BFE-22259B6ED67E}"/>
    <cellStyle name="Normal 3 45 2 5" xfId="13839" xr:uid="{5567F72B-F540-4048-8A24-EBD589675DED}"/>
    <cellStyle name="Normal 3 45 2 5 10" xfId="29951" xr:uid="{35DCF3EB-396A-4C4F-A7AF-67A199676525}"/>
    <cellStyle name="Normal 3 45 2 5 2" xfId="17316" xr:uid="{BB06B524-E470-4E7B-8728-7339F5BBAA7E}"/>
    <cellStyle name="Normal 3 45 2 5 2 2" xfId="24849" xr:uid="{6DE8D03E-A2D3-4252-AF56-B7B0543DD850}"/>
    <cellStyle name="Normal 3 45 2 5 2 2 2" xfId="40210" xr:uid="{793B963F-EFE2-4715-9BBA-A423314A7028}"/>
    <cellStyle name="Normal 3 45 2 5 2 3" xfId="32962" xr:uid="{0872E172-FBFA-4464-A228-94525640BD1B}"/>
    <cellStyle name="Normal 3 45 2 5 3" xfId="18179" xr:uid="{1B13FC26-30A0-4DFA-AEE9-01D49D633CF0}"/>
    <cellStyle name="Normal 3 45 2 5 3 2" xfId="25708" xr:uid="{6A6547D8-FCCE-45F1-85EE-4F867333BA0B}"/>
    <cellStyle name="Normal 3 45 2 5 3 2 2" xfId="41069" xr:uid="{206A93C8-C2C9-4DB7-968F-96A8F5058388}"/>
    <cellStyle name="Normal 3 45 2 5 3 3" xfId="33821" xr:uid="{65ED48AD-5862-4DAA-BE6B-7E783B416290}"/>
    <cellStyle name="Normal 3 45 2 5 4" xfId="19027" xr:uid="{BAFE0514-19D2-4683-A381-EBFA2A8D360C}"/>
    <cellStyle name="Normal 3 45 2 5 4 2" xfId="26553" xr:uid="{39005604-2711-42BD-8B77-767D1A692567}"/>
    <cellStyle name="Normal 3 45 2 5 4 2 2" xfId="41914" xr:uid="{3F70D045-B725-42BA-9A14-1F454368A787}"/>
    <cellStyle name="Normal 3 45 2 5 4 3" xfId="34666" xr:uid="{61BE3339-6AE3-49A9-9999-B7DF32491C61}"/>
    <cellStyle name="Normal 3 45 2 5 5" xfId="16153" xr:uid="{4F5C0328-2798-4075-AD25-AE51B5246A87}"/>
    <cellStyle name="Normal 3 45 2 5 5 2" xfId="23754" xr:uid="{8422FAFE-E71E-4C22-9261-D7891E86FE1F}"/>
    <cellStyle name="Normal 3 45 2 5 5 2 2" xfId="39115" xr:uid="{865AC205-2330-4A65-87ED-B73E0E6A11C3}"/>
    <cellStyle name="Normal 3 45 2 5 5 3" xfId="31867" xr:uid="{85840CB3-96AE-46C6-84EA-535EF4F37C4F}"/>
    <cellStyle name="Normal 3 45 2 5 6" xfId="20011" xr:uid="{389732AC-CD6B-4F3D-B305-4F04237E7C61}"/>
    <cellStyle name="Normal 3 45 2 5 6 2" xfId="27498" xr:uid="{FB3F98F4-D8FF-47E8-942C-BF01B795D1A8}"/>
    <cellStyle name="Normal 3 45 2 5 6 2 2" xfId="42859" xr:uid="{012D2328-D1C1-4E0D-ACB6-EA84571D4DBD}"/>
    <cellStyle name="Normal 3 45 2 5 6 3" xfId="35611" xr:uid="{DE9A8823-80CE-404A-A587-F8AD58F59A00}"/>
    <cellStyle name="Normal 3 45 2 5 7" xfId="19382" xr:uid="{54A45533-5A06-405B-BD0D-52BE89C1A0DA}"/>
    <cellStyle name="Normal 3 45 2 5 7 2" xfId="26901" xr:uid="{3658CC1D-AAA5-42DB-8BE4-CBC4408B08C4}"/>
    <cellStyle name="Normal 3 45 2 5 7 2 2" xfId="42262" xr:uid="{BE393958-E2AA-4B4F-8154-802632371AD8}"/>
    <cellStyle name="Normal 3 45 2 5 7 3" xfId="35014" xr:uid="{46CE1751-DCC7-40F4-B785-A213A5533DE9}"/>
    <cellStyle name="Normal 3 45 2 5 8" xfId="15168" xr:uid="{8DC0E00B-204C-4F15-925E-47201CA676B7}"/>
    <cellStyle name="Normal 3 45 2 5 8 2" xfId="22843" xr:uid="{FF64B2A3-E052-492B-AA99-60D7CB80C253}"/>
    <cellStyle name="Normal 3 45 2 5 8 2 2" xfId="38204" xr:uid="{70FCBD2A-3FDC-430E-A1FC-B56E7D9704BF}"/>
    <cellStyle name="Normal 3 45 2 5 8 3" xfId="30956" xr:uid="{1DCAF93A-74F8-4B76-9ACD-BCFCE15A18D3}"/>
    <cellStyle name="Normal 3 45 2 5 9" xfId="21839" xr:uid="{2C4E2C5C-EC2F-446C-941A-A6195D0F69F0}"/>
    <cellStyle name="Normal 3 45 2 5 9 2" xfId="37200" xr:uid="{5BA9F9E0-0787-4CAE-BCC6-80487EFBA8E9}"/>
    <cellStyle name="Normal 3 45 2 6" xfId="14694" xr:uid="{426AFECF-3DF2-4BF0-ABD5-887104696819}"/>
    <cellStyle name="Normal 3 45 2 6 10" xfId="30578" xr:uid="{24F1D477-BA30-4562-8184-C3BDD889179B}"/>
    <cellStyle name="Normal 3 45 2 6 2" xfId="18094" xr:uid="{74DD4064-8F85-4F50-ACA4-8AE0F1EE1F58}"/>
    <cellStyle name="Normal 3 45 2 6 2 2" xfId="25623" xr:uid="{B78BCDA9-7BE7-4435-B7A9-13980F93C361}"/>
    <cellStyle name="Normal 3 45 2 6 2 2 2" xfId="40984" xr:uid="{80FB5832-BE1B-477A-87D5-3BB2802BC685}"/>
    <cellStyle name="Normal 3 45 2 6 2 3" xfId="33736" xr:uid="{1BEDD3D3-81B6-4BC1-8C69-777787F20F80}"/>
    <cellStyle name="Normal 3 45 2 6 3" xfId="18939" xr:uid="{ABB9774F-9DCE-43CD-B4F7-0B986C2CF9D5}"/>
    <cellStyle name="Normal 3 45 2 6 3 2" xfId="26465" xr:uid="{5ED68578-C2A7-4627-BC97-315D5F2A4B2E}"/>
    <cellStyle name="Normal 3 45 2 6 3 2 2" xfId="41826" xr:uid="{A7937C54-BE07-4916-918E-08E3E065099B}"/>
    <cellStyle name="Normal 3 45 2 6 3 3" xfId="34578" xr:uid="{1F73A03D-2F88-4230-89F2-56D503E3D1ED}"/>
    <cellStyle name="Normal 3 45 2 6 4" xfId="19781" xr:uid="{81E5B82D-BCE7-4B2C-BBA6-FC11546261C0}"/>
    <cellStyle name="Normal 3 45 2 6 4 2" xfId="27298" xr:uid="{CD032EF5-2F01-4629-B2CF-595757A3AD82}"/>
    <cellStyle name="Normal 3 45 2 6 4 2 2" xfId="42659" xr:uid="{FC1971DE-61BC-48AC-B937-0BFE33C39BEC}"/>
    <cellStyle name="Normal 3 45 2 6 4 3" xfId="35411" xr:uid="{6DECB603-AAEC-4643-8B0F-359E4CE26228}"/>
    <cellStyle name="Normal 3 45 2 6 5" xfId="19829" xr:uid="{5E05E6B7-991E-486F-AD99-D5E829B17759}"/>
    <cellStyle name="Normal 3 45 2 6 5 2" xfId="27346" xr:uid="{FFEF05FA-7F11-4C15-B299-8ADD1DBC7C2F}"/>
    <cellStyle name="Normal 3 45 2 6 5 2 2" xfId="42707" xr:uid="{7E443E7C-D1F0-4B0A-971E-24E21F4D31F3}"/>
    <cellStyle name="Normal 3 45 2 6 5 3" xfId="35459" xr:uid="{A4B3F3C4-B281-4504-A06E-17137C32A2DF}"/>
    <cellStyle name="Normal 3 45 2 6 6" xfId="16805" xr:uid="{A7BDBB0F-C435-4818-B16A-28034D013C18}"/>
    <cellStyle name="Normal 3 45 2 6 6 2" xfId="24360" xr:uid="{91BF83AA-6177-4B50-B9EE-18471433FDA4}"/>
    <cellStyle name="Normal 3 45 2 6 6 2 2" xfId="39721" xr:uid="{9B507349-32FE-471D-AF74-E3CD11D0FF3D}"/>
    <cellStyle name="Normal 3 45 2 6 6 3" xfId="32473" xr:uid="{5CD8532D-640E-4C61-B5D1-CD042C795183}"/>
    <cellStyle name="Normal 3 45 2 6 7" xfId="20579" xr:uid="{2322646D-98FD-41E3-9032-B66B96CB98A4}"/>
    <cellStyle name="Normal 3 45 2 6 7 2" xfId="27999" xr:uid="{53E1DA69-EE64-44BF-80B2-1E8FBB1C7809}"/>
    <cellStyle name="Normal 3 45 2 6 7 2 2" xfId="43360" xr:uid="{D3A88CF5-3B56-4A1D-961C-09F70427A4E0}"/>
    <cellStyle name="Normal 3 45 2 6 7 3" xfId="36112" xr:uid="{375DD85B-7354-46AD-B832-A5FA57B54BB8}"/>
    <cellStyle name="Normal 3 45 2 6 8" xfId="21010" xr:uid="{3B3F8A9C-3132-4E78-B9BB-3B870B4459FB}"/>
    <cellStyle name="Normal 3 45 2 6 8 2" xfId="28371" xr:uid="{4ED47409-D4D3-4381-B82C-889FC3D95760}"/>
    <cellStyle name="Normal 3 45 2 6 8 2 2" xfId="43732" xr:uid="{FA80EFEA-EE41-4245-95F5-AA76E69CF934}"/>
    <cellStyle name="Normal 3 45 2 6 8 3" xfId="36484" xr:uid="{9F4F0098-490E-4C76-A793-411F8F442E1F}"/>
    <cellStyle name="Normal 3 45 2 6 9" xfId="22466" xr:uid="{B2050097-1171-4B6D-9282-4DC9A0D2016C}"/>
    <cellStyle name="Normal 3 45 2 6 9 2" xfId="37827" xr:uid="{80900209-1701-4463-9256-322850A34ADF}"/>
    <cellStyle name="Normal 3 45 2 7" xfId="16986" xr:uid="{44442027-B232-4CAC-B638-2159E11D6113}"/>
    <cellStyle name="Normal 3 45 2 7 2" xfId="24529" xr:uid="{EB720340-14AC-4B62-BC31-31DED3DA1B22}"/>
    <cellStyle name="Normal 3 45 2 7 2 2" xfId="39890" xr:uid="{652669ED-A9EF-402C-8017-C5BA3EB52DA9}"/>
    <cellStyle name="Normal 3 45 2 7 3" xfId="32642" xr:uid="{96E18D6C-AB5B-4A3F-A33D-962C64CA6506}"/>
    <cellStyle name="Normal 3 45 2 8" xfId="17132" xr:uid="{BB59CC77-0B9E-48AD-9092-8809744DA908}"/>
    <cellStyle name="Normal 3 45 2 8 2" xfId="24671" xr:uid="{D9A966BA-7FE3-45F6-A167-3009B0DA02B7}"/>
    <cellStyle name="Normal 3 45 2 8 2 2" xfId="40032" xr:uid="{CCD85348-6C09-4C47-AE4A-01C539825B52}"/>
    <cellStyle name="Normal 3 45 2 8 3" xfId="32784" xr:uid="{05D11079-51EE-465F-9634-4DDDE549D967}"/>
    <cellStyle name="Normal 3 45 2 9" xfId="15634" xr:uid="{CD7D197E-5B36-4F7B-A3DE-7196CC80A9E8}"/>
    <cellStyle name="Normal 3 45 2 9 2" xfId="23279" xr:uid="{5509D5EB-8C43-4CF5-8C9E-62F63E5F82EB}"/>
    <cellStyle name="Normal 3 45 2 9 2 2" xfId="38640" xr:uid="{F2837D28-6E11-4BB5-B31A-8357A435CAF3}"/>
    <cellStyle name="Normal 3 45 2 9 3" xfId="31392" xr:uid="{9DF5F8FC-89A4-4EB4-918A-51BBFB264A21}"/>
    <cellStyle name="Normal 3 45 3" xfId="8553" xr:uid="{79ED46AA-65CB-4C72-BBC9-1C64A428F9CA}"/>
    <cellStyle name="Normal 3 45 3 10" xfId="20171" xr:uid="{183CD6E5-6D70-4208-A9EF-214106FED931}"/>
    <cellStyle name="Normal 3 45 3 10 2" xfId="27640" xr:uid="{6BB60643-4123-44A4-B761-3D6EEDDBD2C4}"/>
    <cellStyle name="Normal 3 45 3 10 2 2" xfId="43001" xr:uid="{710D318A-C86C-49FD-BE32-E198797D0851}"/>
    <cellStyle name="Normal 3 45 3 10 3" xfId="35753" xr:uid="{5ED33F07-077F-4757-A0A7-CBEDB5C7F1A6}"/>
    <cellStyle name="Normal 3 45 3 11" xfId="20149" xr:uid="{3D0A5B64-376A-4F73-9E78-EF2F417CA547}"/>
    <cellStyle name="Normal 3 45 3 11 2" xfId="27621" xr:uid="{1D62DE12-959D-4A04-90E3-127FB9EBB379}"/>
    <cellStyle name="Normal 3 45 3 11 2 2" xfId="42982" xr:uid="{6E74323F-A712-4E7C-8D51-C669F6027B9D}"/>
    <cellStyle name="Normal 3 45 3 11 3" xfId="35734" xr:uid="{4202B08C-87F1-41DC-B8A1-0AC1009A1F1D}"/>
    <cellStyle name="Normal 3 45 3 12" xfId="20479" xr:uid="{A2281EBA-62FC-40FA-A1BB-7B5B31E1E3AC}"/>
    <cellStyle name="Normal 3 45 3 12 2" xfId="27912" xr:uid="{DDD3EA61-82F4-43CD-9DE6-6042E54674A4}"/>
    <cellStyle name="Normal 3 45 3 12 2 2" xfId="43273" xr:uid="{0CCEA9A5-11FE-435F-A37F-432174CBD2F5}"/>
    <cellStyle name="Normal 3 45 3 12 3" xfId="36025" xr:uid="{3FB113E9-5884-4DB0-B6B7-D7F8C93B24D1}"/>
    <cellStyle name="Normal 3 45 3 13" xfId="20929" xr:uid="{9BE843B7-2EB4-481E-9C8E-782A9D6E7FB0}"/>
    <cellStyle name="Normal 3 45 3 13 2" xfId="28302" xr:uid="{7BE9E06D-670F-468F-A10C-9D559202AB0C}"/>
    <cellStyle name="Normal 3 45 3 13 2 2" xfId="43663" xr:uid="{D2065032-D01F-428F-9A5E-FF5596EC0B39}"/>
    <cellStyle name="Normal 3 45 3 13 3" xfId="36415" xr:uid="{1A048DF7-F57D-404D-B3AC-A718A4C22F48}"/>
    <cellStyle name="Normal 3 45 3 14" xfId="21748" xr:uid="{7F3EE5E6-A8B9-4179-BA23-CFC1426505D0}"/>
    <cellStyle name="Normal 3 45 3 14 2" xfId="37109" xr:uid="{3DCFDCE9-79F6-48DC-B677-D872EBE71CEF}"/>
    <cellStyle name="Normal 3 45 3 15" xfId="13562" xr:uid="{529142EA-B8CB-4321-A582-D2435B2F4232}"/>
    <cellStyle name="Normal 3 45 3 15 2" xfId="29860" xr:uid="{19F33CE3-DDB5-452E-A84A-6750F938BBF9}"/>
    <cellStyle name="Normal 3 45 3 16" xfId="29119" xr:uid="{C89C8309-9C01-47A9-88EE-49F9919D9D9C}"/>
    <cellStyle name="Normal 3 45 3 17" xfId="12760" xr:uid="{CE945E56-871D-4597-B6DF-4AFC643B52C1}"/>
    <cellStyle name="Normal 3 45 3 2" xfId="12328" xr:uid="{BB66FDF5-5123-4478-B676-8C2EA9A88E7F}"/>
    <cellStyle name="Normal 3 45 3 2 10" xfId="14499" xr:uid="{02DD05D8-0B11-4A12-B5BB-0AC82279BA8D}"/>
    <cellStyle name="Normal 3 45 3 2 10 2" xfId="30405" xr:uid="{3D762601-8334-48FD-871A-5A5F18D58420}"/>
    <cellStyle name="Normal 3 45 3 2 11" xfId="29549" xr:uid="{7EE3AB1F-5914-49E9-BC8F-47AC76FB8850}"/>
    <cellStyle name="Normal 3 45 3 2 12" xfId="13192" xr:uid="{BB6923DA-359B-4205-B530-264430B44523}"/>
    <cellStyle name="Normal 3 45 3 2 2" xfId="17907" xr:uid="{97B40CC7-30DE-4462-A4B7-9C3CC1F7D591}"/>
    <cellStyle name="Normal 3 45 3 2 2 2" xfId="25436" xr:uid="{0032686D-AAF8-4194-9D92-C4FB3ED304A2}"/>
    <cellStyle name="Normal 3 45 3 2 2 2 2" xfId="40797" xr:uid="{790CE042-B628-4D8B-8EA2-7D0F61F436AE}"/>
    <cellStyle name="Normal 3 45 3 2 2 3" xfId="33549" xr:uid="{CEA231FC-80A4-4AC6-8175-FBDE4188B319}"/>
    <cellStyle name="Normal 3 45 3 2 3" xfId="18752" xr:uid="{D9E87551-985C-4AE3-8E31-AB0981043045}"/>
    <cellStyle name="Normal 3 45 3 2 3 2" xfId="26278" xr:uid="{47014D63-2D29-44BC-B000-0D4BB757D906}"/>
    <cellStyle name="Normal 3 45 3 2 3 2 2" xfId="41639" xr:uid="{5653C31B-AA7C-4386-B7C6-1E8F45FC6191}"/>
    <cellStyle name="Normal 3 45 3 2 3 3" xfId="34391" xr:uid="{3453E797-5D3E-4296-A27F-BA14CDA8D9D5}"/>
    <cellStyle name="Normal 3 45 3 2 4" xfId="19597" xr:uid="{FF8B0E4E-5DCE-4D9C-A6DB-B3E355D8D1D0}"/>
    <cellStyle name="Normal 3 45 3 2 4 2" xfId="27114" xr:uid="{21171281-6D05-4C87-9C80-8681140FC502}"/>
    <cellStyle name="Normal 3 45 3 2 4 2 2" xfId="42475" xr:uid="{A2B1D3D6-86D1-40B5-B6C5-11D510DB9C08}"/>
    <cellStyle name="Normal 3 45 3 2 4 3" xfId="35227" xr:uid="{29F77456-21D6-4B6E-960B-BB92AC70795D}"/>
    <cellStyle name="Normal 3 45 3 2 5" xfId="15405" xr:uid="{076B8EC6-07EB-472C-9B2D-559CB082441D}"/>
    <cellStyle name="Normal 3 45 3 2 5 2" xfId="23065" xr:uid="{938197BD-5C7C-477E-BC0C-68D84F64F927}"/>
    <cellStyle name="Normal 3 45 3 2 5 2 2" xfId="38426" xr:uid="{D53D6BE8-0915-4013-83ED-60B0569C1145}"/>
    <cellStyle name="Normal 3 45 3 2 5 3" xfId="31178" xr:uid="{EDEE573B-64A5-4D6B-95CC-1BA413DF4290}"/>
    <cellStyle name="Normal 3 45 3 2 6" xfId="16089" xr:uid="{F53A0945-E1AE-4ACB-A354-FFEB7F1524C2}"/>
    <cellStyle name="Normal 3 45 3 2 6 2" xfId="23695" xr:uid="{F89765CB-2575-44F5-AE60-EE814861172B}"/>
    <cellStyle name="Normal 3 45 3 2 6 2 2" xfId="39056" xr:uid="{F17B0A75-FF1A-430B-8D64-59F55635C8EE}"/>
    <cellStyle name="Normal 3 45 3 2 6 3" xfId="31808" xr:uid="{0EC8689E-9652-4F8F-A30F-64C4BC4C4A0B}"/>
    <cellStyle name="Normal 3 45 3 2 7" xfId="16034" xr:uid="{4CD0FCBD-73F4-4276-A081-E3B6F81700B3}"/>
    <cellStyle name="Normal 3 45 3 2 7 2" xfId="23644" xr:uid="{7696EFAD-1905-4BFC-8BE9-19BA64D41367}"/>
    <cellStyle name="Normal 3 45 3 2 7 2 2" xfId="39005" xr:uid="{136D65BF-AA91-4A91-8D8B-30A59417A704}"/>
    <cellStyle name="Normal 3 45 3 2 7 3" xfId="31757" xr:uid="{95B1AFFE-ABF0-4B34-A8E3-B7D952E09D31}"/>
    <cellStyle name="Normal 3 45 3 2 8" xfId="16116" xr:uid="{4F6CCCCF-F922-4A33-AAEE-162EAA80EAF1}"/>
    <cellStyle name="Normal 3 45 3 2 8 2" xfId="23721" xr:uid="{ADE6166E-071D-4AD2-B4BA-A442131EFFB4}"/>
    <cellStyle name="Normal 3 45 3 2 8 2 2" xfId="39082" xr:uid="{173C1E5E-D862-4D01-A6C4-E068590DEF58}"/>
    <cellStyle name="Normal 3 45 3 2 8 3" xfId="31834" xr:uid="{F1F8178F-ED23-41E4-BB3C-098AE68253F4}"/>
    <cellStyle name="Normal 3 45 3 2 9" xfId="22293" xr:uid="{20ED7721-0091-4E47-98A0-4A62407CF5AB}"/>
    <cellStyle name="Normal 3 45 3 2 9 2" xfId="37654" xr:uid="{1E0C6B5F-9780-4897-BBDD-1D9F3D49110D}"/>
    <cellStyle name="Normal 3 45 3 3" xfId="13996" xr:uid="{CDD114E7-4176-41ED-AC0B-91E86C763689}"/>
    <cellStyle name="Normal 3 45 3 3 10" xfId="30049" xr:uid="{888A1828-95E7-4B3A-A566-F9498AAF88E5}"/>
    <cellStyle name="Normal 3 45 3 3 2" xfId="17457" xr:uid="{5E000F69-25CB-4CA2-9CD8-2D627CA7AC32}"/>
    <cellStyle name="Normal 3 45 3 3 2 2" xfId="24990" xr:uid="{DC0A942C-7748-47C2-9E4A-1C615DDDCBFB}"/>
    <cellStyle name="Normal 3 45 3 3 2 2 2" xfId="40351" xr:uid="{394806A1-FEFD-4014-8DF9-A9B1637FD4EB}"/>
    <cellStyle name="Normal 3 45 3 3 2 3" xfId="33103" xr:uid="{36598022-4A30-41F7-AC08-3AA01D0D656F}"/>
    <cellStyle name="Normal 3 45 3 3 3" xfId="18308" xr:uid="{95CA6309-C2A7-4890-92B1-1D0D243FD74F}"/>
    <cellStyle name="Normal 3 45 3 3 3 2" xfId="25836" xr:uid="{E9F85D4E-F958-4C35-91B5-197C6E4ADBC6}"/>
    <cellStyle name="Normal 3 45 3 3 3 2 2" xfId="41197" xr:uid="{2C824DF0-2830-485C-BA4C-657942FE1962}"/>
    <cellStyle name="Normal 3 45 3 3 3 3" xfId="33949" xr:uid="{A99CEB2C-7DF5-4056-99C7-820922FE6EB6}"/>
    <cellStyle name="Normal 3 45 3 3 4" xfId="19159" xr:uid="{082CF1D9-F23D-4F88-9B45-2F0C34FC995F}"/>
    <cellStyle name="Normal 3 45 3 3 4 2" xfId="26681" xr:uid="{670F91A3-46B8-4D17-B256-B0EAA208DE5E}"/>
    <cellStyle name="Normal 3 45 3 3 4 2 2" xfId="42042" xr:uid="{4405CEEE-22D4-41B9-A2D6-ACFD583BDBBC}"/>
    <cellStyle name="Normal 3 45 3 3 4 3" xfId="34794" xr:uid="{9CC0B10E-4410-4260-B2A5-FA372F872E2D}"/>
    <cellStyle name="Normal 3 45 3 3 5" xfId="15904" xr:uid="{2B84FDF3-2470-4C13-908B-4B746672B2BD}"/>
    <cellStyle name="Normal 3 45 3 3 5 2" xfId="23526" xr:uid="{2609071A-3A9A-4E2F-8517-E0316A861348}"/>
    <cellStyle name="Normal 3 45 3 3 5 2 2" xfId="38887" xr:uid="{AA8ADFA5-3888-44F9-BE2B-1BB582D549AC}"/>
    <cellStyle name="Normal 3 45 3 3 5 3" xfId="31639" xr:uid="{B601B6F5-AA42-40AC-8B21-2650215993A0}"/>
    <cellStyle name="Normal 3 45 3 3 6" xfId="19105" xr:uid="{B7FE0D35-F5E2-4A38-BACF-F95A91DDF037}"/>
    <cellStyle name="Normal 3 45 3 3 6 2" xfId="26628" xr:uid="{925766FC-0156-4981-A419-06F1E027DAEF}"/>
    <cellStyle name="Normal 3 45 3 3 6 2 2" xfId="41989" xr:uid="{464EC0C1-656E-47D3-BA8C-F14ABD8E0A6F}"/>
    <cellStyle name="Normal 3 45 3 3 6 3" xfId="34741" xr:uid="{22188FBB-0299-4AC6-B422-3CD346ABADEA}"/>
    <cellStyle name="Normal 3 45 3 3 7" xfId="15392" xr:uid="{05905EAE-E357-4E93-B55A-E1B03F032EE9}"/>
    <cellStyle name="Normal 3 45 3 3 7 2" xfId="23052" xr:uid="{23F666ED-7AC8-4FD8-B4ED-B514A2DB292D}"/>
    <cellStyle name="Normal 3 45 3 3 7 2 2" xfId="38413" xr:uid="{F984C83D-3AE2-471F-8B2C-275A111249BB}"/>
    <cellStyle name="Normal 3 45 3 3 7 3" xfId="31165" xr:uid="{FED23CB7-067F-4524-8E85-E1D6786AC285}"/>
    <cellStyle name="Normal 3 45 3 3 8" xfId="15410" xr:uid="{4A3BE223-BEED-4BDC-937B-43C59BE0F3DB}"/>
    <cellStyle name="Normal 3 45 3 3 8 2" xfId="23070" xr:uid="{325CC226-7BCB-4403-BD19-50BE56320235}"/>
    <cellStyle name="Normal 3 45 3 3 8 2 2" xfId="38431" xr:uid="{49329F7A-B49F-4DE4-8C1E-B11A9F9539B1}"/>
    <cellStyle name="Normal 3 45 3 3 8 3" xfId="31183" xr:uid="{FF7E8B61-02E6-4FFC-AEAC-9A4B0EAD201E}"/>
    <cellStyle name="Normal 3 45 3 3 9" xfId="21937" xr:uid="{DE383A06-EBF6-40E6-9849-0456D8E57BE9}"/>
    <cellStyle name="Normal 3 45 3 3 9 2" xfId="37298" xr:uid="{A19A867A-E4D6-41C9-9837-50FF513DA36E}"/>
    <cellStyle name="Normal 3 45 3 4" xfId="14171" xr:uid="{8336AF24-55D4-408E-9689-AEF831F50036}"/>
    <cellStyle name="Normal 3 45 3 4 10" xfId="30167" xr:uid="{856148B3-F9E8-4D38-AFE9-310B326AD07F}"/>
    <cellStyle name="Normal 3 45 3 4 2" xfId="17608" xr:uid="{56793E5D-BC8A-4A23-86B7-3B1273E4526C}"/>
    <cellStyle name="Normal 3 45 3 4 2 2" xfId="25141" xr:uid="{F990D63A-B045-4566-AA81-61FAF9E20BD9}"/>
    <cellStyle name="Normal 3 45 3 4 2 2 2" xfId="40502" xr:uid="{E8602D38-9825-497D-8565-C6072117CAB0}"/>
    <cellStyle name="Normal 3 45 3 4 2 3" xfId="33254" xr:uid="{2A310C5D-EF12-43F0-A4F6-A7333C3D7955}"/>
    <cellStyle name="Normal 3 45 3 4 3" xfId="18453" xr:uid="{8AAC8EF8-4D00-488F-AAD1-6AD564169B3D}"/>
    <cellStyle name="Normal 3 45 3 4 3 2" xfId="25980" xr:uid="{EFA4C278-BB63-4105-B2D6-756CEDFA1117}"/>
    <cellStyle name="Normal 3 45 3 4 3 2 2" xfId="41341" xr:uid="{0CE5F85F-57AB-49C8-9B94-61B65AE856D8}"/>
    <cellStyle name="Normal 3 45 3 4 3 3" xfId="34093" xr:uid="{3E5A9F47-14B9-48B2-8D0D-7F4FCCD6F3B8}"/>
    <cellStyle name="Normal 3 45 3 4 4" xfId="19303" xr:uid="{61BAC9EC-F352-4903-8474-080C347D9BA1}"/>
    <cellStyle name="Normal 3 45 3 4 4 2" xfId="26822" xr:uid="{C2C8FAAA-2248-4E03-B7B3-6F4599E56614}"/>
    <cellStyle name="Normal 3 45 3 4 4 2 2" xfId="42183" xr:uid="{69A4CB4C-6B6C-44C6-9F65-B264C236CB7D}"/>
    <cellStyle name="Normal 3 45 3 4 4 3" xfId="34935" xr:uid="{1E0EC973-380E-4D7E-9E7D-D6ACA462E7D4}"/>
    <cellStyle name="Normal 3 45 3 4 5" xfId="14943" xr:uid="{F8A92BB7-867B-46A3-A406-0BC03E78CEB7}"/>
    <cellStyle name="Normal 3 45 3 4 5 2" xfId="22635" xr:uid="{ECB35912-4D03-4302-AE57-D17CB094B4B1}"/>
    <cellStyle name="Normal 3 45 3 4 5 2 2" xfId="37996" xr:uid="{0E0FDC9D-C6F0-4E9C-AB1D-B75184860527}"/>
    <cellStyle name="Normal 3 45 3 4 5 3" xfId="30748" xr:uid="{72696ABF-74D3-430B-ADE9-99D15197467B}"/>
    <cellStyle name="Normal 3 45 3 4 6" xfId="18518" xr:uid="{A6EB146F-05C6-4DC1-8C9C-8FA6934A4BF6}"/>
    <cellStyle name="Normal 3 45 3 4 6 2" xfId="26045" xr:uid="{41162EE9-6041-47B6-B238-BE9D813B063B}"/>
    <cellStyle name="Normal 3 45 3 4 6 2 2" xfId="41406" xr:uid="{2D6ABD38-256E-4329-A7D7-130D7FA02CC5}"/>
    <cellStyle name="Normal 3 45 3 4 6 3" xfId="34158" xr:uid="{E237E13E-1DC5-49EA-A2DF-E4620E8C76C9}"/>
    <cellStyle name="Normal 3 45 3 4 7" xfId="14892" xr:uid="{C35A97BF-0B03-4BD8-992F-18171AF76880}"/>
    <cellStyle name="Normal 3 45 3 4 7 2" xfId="22586" xr:uid="{1C74CD2D-52B4-4E4D-828A-C6EDA293BC3C}"/>
    <cellStyle name="Normal 3 45 3 4 7 2 2" xfId="37947" xr:uid="{9FC8DA17-3D0A-49AD-A67B-52F36AA3C7A1}"/>
    <cellStyle name="Normal 3 45 3 4 7 3" xfId="30699" xr:uid="{6717B724-8A56-4044-BC46-0C8176FA7208}"/>
    <cellStyle name="Normal 3 45 3 4 8" xfId="15805" xr:uid="{88B2F183-D5D5-4EFB-B13A-3AAC7C3A3528}"/>
    <cellStyle name="Normal 3 45 3 4 8 2" xfId="23435" xr:uid="{17A3314A-EBE6-4B6C-96AE-A034D772FB51}"/>
    <cellStyle name="Normal 3 45 3 4 8 2 2" xfId="38796" xr:uid="{5C64D8A4-9B25-418B-A4E1-BD3C2EFA9842}"/>
    <cellStyle name="Normal 3 45 3 4 8 3" xfId="31548" xr:uid="{1E810894-47DA-4491-8CB5-88D8F2C80BC7}"/>
    <cellStyle name="Normal 3 45 3 4 9" xfId="22055" xr:uid="{FA6AF440-ABC1-4812-9E29-FA8882C069E9}"/>
    <cellStyle name="Normal 3 45 3 4 9 2" xfId="37416" xr:uid="{816D9FB6-D675-4321-96D7-46C23F5A27C1}"/>
    <cellStyle name="Normal 3 45 3 5" xfId="14158" xr:uid="{A46FCDA4-C008-477E-BE3C-7DF409C577D4}"/>
    <cellStyle name="Normal 3 45 3 5 10" xfId="30159" xr:uid="{FE79BCD2-ED5E-47B5-98E0-B7A897ABB5AA}"/>
    <cellStyle name="Normal 3 45 3 5 2" xfId="17596" xr:uid="{9093E8FD-E4F2-4F29-B3E0-286B42767815}"/>
    <cellStyle name="Normal 3 45 3 5 2 2" xfId="25129" xr:uid="{029A096A-247C-489F-9940-EAA44AFE3714}"/>
    <cellStyle name="Normal 3 45 3 5 2 2 2" xfId="40490" xr:uid="{E331AE00-5239-4704-9A39-2C29AB5E04F9}"/>
    <cellStyle name="Normal 3 45 3 5 2 3" xfId="33242" xr:uid="{E24F6535-BFD4-4A3B-99C3-6B9CCF2EC84D}"/>
    <cellStyle name="Normal 3 45 3 5 3" xfId="18442" xr:uid="{95ECA230-C794-4D54-8168-89934D40F45D}"/>
    <cellStyle name="Normal 3 45 3 5 3 2" xfId="25969" xr:uid="{64727BCC-34F8-4B51-90CA-7F2CF99D1135}"/>
    <cellStyle name="Normal 3 45 3 5 3 2 2" xfId="41330" xr:uid="{1710E0D1-FB8A-4F2D-A630-41C3B952CA89}"/>
    <cellStyle name="Normal 3 45 3 5 3 3" xfId="34082" xr:uid="{BCD08E69-B0C5-4801-934A-0C9D91B65F5A}"/>
    <cellStyle name="Normal 3 45 3 5 4" xfId="19292" xr:uid="{2CA27C9C-5F17-40F0-A9D3-7AD6C67F2F49}"/>
    <cellStyle name="Normal 3 45 3 5 4 2" xfId="26811" xr:uid="{8C5CECB7-BD8D-49A8-846E-A7377ED5A9D9}"/>
    <cellStyle name="Normal 3 45 3 5 4 2 2" xfId="42172" xr:uid="{A3B0C0FE-5422-423B-A34F-F1ED070ABD70}"/>
    <cellStyle name="Normal 3 45 3 5 4 3" xfId="34924" xr:uid="{ED8FA7B6-2DDC-41D5-B509-8A12A5264F82}"/>
    <cellStyle name="Normal 3 45 3 5 5" xfId="16399" xr:uid="{990D5142-658C-458F-B4B6-837868532B01}"/>
    <cellStyle name="Normal 3 45 3 5 5 2" xfId="23982" xr:uid="{D5F023A0-5015-4BF2-A71F-0B03C9075D1F}"/>
    <cellStyle name="Normal 3 45 3 5 5 2 2" xfId="39343" xr:uid="{38A04079-0016-49F8-8621-871DBD09BB6F}"/>
    <cellStyle name="Normal 3 45 3 5 5 3" xfId="32095" xr:uid="{0BE92A9A-7D51-456B-B2EB-74A97B47C9DC}"/>
    <cellStyle name="Normal 3 45 3 5 6" xfId="16336" xr:uid="{41EC8505-5733-4A71-B841-20051589BCE3}"/>
    <cellStyle name="Normal 3 45 3 5 6 2" xfId="23925" xr:uid="{8776C6E5-3CEA-46EB-BD08-979AC193E0C5}"/>
    <cellStyle name="Normal 3 45 3 5 6 2 2" xfId="39286" xr:uid="{66EB3CA6-74CB-4251-A224-70A2EE209E86}"/>
    <cellStyle name="Normal 3 45 3 5 6 3" xfId="32038" xr:uid="{69EDF716-D819-4A56-A70A-51E793138B47}"/>
    <cellStyle name="Normal 3 45 3 5 7" xfId="20163" xr:uid="{75643275-6B39-4F8F-AF85-D257A62CF098}"/>
    <cellStyle name="Normal 3 45 3 5 7 2" xfId="27634" xr:uid="{CD92D59B-27C6-494D-8280-17C195CC4E1F}"/>
    <cellStyle name="Normal 3 45 3 5 7 2 2" xfId="42995" xr:uid="{25EE2327-7808-4329-91ED-A6AD93B2F893}"/>
    <cellStyle name="Normal 3 45 3 5 7 3" xfId="35747" xr:uid="{7EEDAF55-1001-43E9-A3C2-76EEB027AE2E}"/>
    <cellStyle name="Normal 3 45 3 5 8" xfId="20474" xr:uid="{17490283-D21C-4C48-BC8A-8E30AEDCBDF3}"/>
    <cellStyle name="Normal 3 45 3 5 8 2" xfId="27907" xr:uid="{444663AD-D571-4C29-9BB6-617A0CFFB2E4}"/>
    <cellStyle name="Normal 3 45 3 5 8 2 2" xfId="43268" xr:uid="{7DAA88DD-B1BB-4DB5-99E3-0090554BD27F}"/>
    <cellStyle name="Normal 3 45 3 5 8 3" xfId="36020" xr:uid="{9738EC8C-D8CE-43B4-859D-25B1C9B71BAA}"/>
    <cellStyle name="Normal 3 45 3 5 9" xfId="22047" xr:uid="{16D3EE7D-6D54-4BDC-8C30-483563880525}"/>
    <cellStyle name="Normal 3 45 3 5 9 2" xfId="37408" xr:uid="{AF8BE32A-1900-45CE-92D3-C39AA5339B13}"/>
    <cellStyle name="Normal 3 45 3 6" xfId="14073" xr:uid="{2E61C414-007C-4459-80DC-0B90C210697B}"/>
    <cellStyle name="Normal 3 45 3 6 10" xfId="30101" xr:uid="{93F56B8A-BA35-4225-8749-AA6CFA340A47}"/>
    <cellStyle name="Normal 3 45 3 6 2" xfId="17522" xr:uid="{1BBDEF78-E971-4990-AB77-572165174ED5}"/>
    <cellStyle name="Normal 3 45 3 6 2 2" xfId="25055" xr:uid="{9587C668-4102-4707-A2C3-CDA8EAE9DA9C}"/>
    <cellStyle name="Normal 3 45 3 6 2 2 2" xfId="40416" xr:uid="{F0EEDA42-243F-4E24-AF28-DEA6FA7C6E0A}"/>
    <cellStyle name="Normal 3 45 3 6 2 3" xfId="33168" xr:uid="{CE01E7F2-B449-46A5-9B15-A8EC0EC1E368}"/>
    <cellStyle name="Normal 3 45 3 6 3" xfId="18374" xr:uid="{2D7F7AD0-FA29-431C-94F4-2C7980E28C9F}"/>
    <cellStyle name="Normal 3 45 3 6 3 2" xfId="25901" xr:uid="{F6C0AB90-1E3F-470B-91BA-09412F8A92B1}"/>
    <cellStyle name="Normal 3 45 3 6 3 2 2" xfId="41262" xr:uid="{F8F6B2BD-23A6-4C00-A01F-702FC9640FFD}"/>
    <cellStyle name="Normal 3 45 3 6 3 3" xfId="34014" xr:uid="{0FBBEE72-059E-4000-948D-01B152D81B08}"/>
    <cellStyle name="Normal 3 45 3 6 4" xfId="19222" xr:uid="{BD6133E3-9012-4DC6-821F-33DFA4127013}"/>
    <cellStyle name="Normal 3 45 3 6 4 2" xfId="26743" xr:uid="{2A42FB24-0741-4CB9-90E1-11622782375E}"/>
    <cellStyle name="Normal 3 45 3 6 4 2 2" xfId="42104" xr:uid="{974E6005-15D5-4F83-966B-44AED2ABCF16}"/>
    <cellStyle name="Normal 3 45 3 6 4 3" xfId="34856" xr:uid="{CD60B731-8343-4A03-8EE6-EF2CCB7ED0EB}"/>
    <cellStyle name="Normal 3 45 3 6 5" xfId="14926" xr:uid="{19059AD7-87BE-4E03-BF96-399654A3F025}"/>
    <cellStyle name="Normal 3 45 3 6 5 2" xfId="22618" xr:uid="{D5A57851-6E9A-4814-B247-957BF6CB6E71}"/>
    <cellStyle name="Normal 3 45 3 6 5 2 2" xfId="37979" xr:uid="{E43454C3-BF89-47BF-A1CC-56F8AD9E3FDC}"/>
    <cellStyle name="Normal 3 45 3 6 5 3" xfId="30731" xr:uid="{D76F60A0-023F-4C29-883B-EE6F92C1B9C0}"/>
    <cellStyle name="Normal 3 45 3 6 6" xfId="15412" xr:uid="{D90ABEF1-57DA-400E-AD0B-B5AAE880D690}"/>
    <cellStyle name="Normal 3 45 3 6 6 2" xfId="23072" xr:uid="{05160520-FB13-476E-86BA-4A04D29E07F5}"/>
    <cellStyle name="Normal 3 45 3 6 6 2 2" xfId="38433" xr:uid="{36882814-1720-4E97-9DDD-D64DB7C0AA50}"/>
    <cellStyle name="Normal 3 45 3 6 6 3" xfId="31185" xr:uid="{3114D9A8-B666-44BD-B7A2-2B2A56252247}"/>
    <cellStyle name="Normal 3 45 3 6 7" xfId="20307" xr:uid="{D545D086-1B26-4A93-88D2-5D675E7A9596}"/>
    <cellStyle name="Normal 3 45 3 6 7 2" xfId="27762" xr:uid="{3EDEB731-C626-4F5F-9D1A-D5A24A81A3A7}"/>
    <cellStyle name="Normal 3 45 3 6 7 2 2" xfId="43123" xr:uid="{709F3ED7-DFFD-4DE8-A41A-A628EF34C6DC}"/>
    <cellStyle name="Normal 3 45 3 6 7 3" xfId="35875" xr:uid="{42387BB1-7800-43AC-AEFC-42D88F010D9F}"/>
    <cellStyle name="Normal 3 45 3 6 8" xfId="20502" xr:uid="{2D42303E-44DE-42C6-8033-947312BF3193}"/>
    <cellStyle name="Normal 3 45 3 6 8 2" xfId="27932" xr:uid="{32A79598-C414-4978-8120-57A6BADC56A2}"/>
    <cellStyle name="Normal 3 45 3 6 8 2 2" xfId="43293" xr:uid="{BA451EBD-601C-4086-86A6-3E75C4B2BE20}"/>
    <cellStyle name="Normal 3 45 3 6 8 3" xfId="36045" xr:uid="{9C1248F2-B09C-4D45-8682-EB4F88FFEF59}"/>
    <cellStyle name="Normal 3 45 3 6 9" xfId="21989" xr:uid="{953E0EE7-2CE1-4AB7-B8D9-C5D927A45BF5}"/>
    <cellStyle name="Normal 3 45 3 6 9 2" xfId="37350" xr:uid="{D6DA976B-1C69-4097-B059-7DE89D4E539B}"/>
    <cellStyle name="Normal 3 45 3 7" xfId="17025" xr:uid="{9571E6E4-F4CC-42AA-B33A-3B5766AC6C3F}"/>
    <cellStyle name="Normal 3 45 3 7 2" xfId="24567" xr:uid="{21092364-F8E5-4548-904A-BBE63ADCDD18}"/>
    <cellStyle name="Normal 3 45 3 7 2 2" xfId="39928" xr:uid="{2F6C8FCD-BCE7-45DC-A7EA-1D839A21120C}"/>
    <cellStyle name="Normal 3 45 3 7 3" xfId="32680" xr:uid="{1BDA9A6D-3D77-429D-BABB-45E84E2A1B23}"/>
    <cellStyle name="Normal 3 45 3 8" xfId="17227" xr:uid="{BA521A13-EAE5-4166-8153-DC166A27BA25}"/>
    <cellStyle name="Normal 3 45 3 8 2" xfId="24761" xr:uid="{614EEBBF-AB3A-49CD-B400-2C4B00093188}"/>
    <cellStyle name="Normal 3 45 3 8 2 2" xfId="40122" xr:uid="{2249A21D-FF3D-4038-B60E-8BC319263F50}"/>
    <cellStyle name="Normal 3 45 3 8 3" xfId="32874" xr:uid="{C3A6AA0C-851D-45D3-B95E-283A2ADE6FA0}"/>
    <cellStyle name="Normal 3 45 3 9" xfId="16382" xr:uid="{41D0D3AF-EE46-4BF9-8184-4FEB7BF208C4}"/>
    <cellStyle name="Normal 3 45 3 9 2" xfId="23966" xr:uid="{AC190E75-A9B9-4150-BC87-51C75C4E6A55}"/>
    <cellStyle name="Normal 3 45 3 9 2 2" xfId="39327" xr:uid="{71CB1B96-8B71-4F76-8E24-67572D2271C3}"/>
    <cellStyle name="Normal 3 45 3 9 3" xfId="32079" xr:uid="{AB00730E-947B-42F2-ADE7-7AFEAB57AC9E}"/>
    <cellStyle name="Normal 3 45 4" xfId="10256" xr:uid="{31B2AD06-EED4-4CD7-B81A-F09F9952CFB8}"/>
    <cellStyle name="Normal 3 45 4 10" xfId="13829" xr:uid="{2BF93DC3-72A0-44FC-A372-9D49075C5FDA}"/>
    <cellStyle name="Normal 3 45 4 10 2" xfId="29946" xr:uid="{FF139B2C-7965-43DE-9A86-E700BF828120}"/>
    <cellStyle name="Normal 3 45 4 2" xfId="17307" xr:uid="{9B1927DA-DBA4-4D29-A2A9-DEDBF9601619}"/>
    <cellStyle name="Normal 3 45 4 2 2" xfId="24840" xr:uid="{7076DDAE-3E5E-4829-A45E-2AECB93B64AF}"/>
    <cellStyle name="Normal 3 45 4 2 2 2" xfId="40201" xr:uid="{055361A8-9011-4130-9862-80D0C59367C2}"/>
    <cellStyle name="Normal 3 45 4 2 3" xfId="32953" xr:uid="{33807734-E260-4CE1-B3FC-F484F01C4491}"/>
    <cellStyle name="Normal 3 45 4 3" xfId="18171" xr:uid="{4CFA15AD-23C4-42C2-A148-41083AC34A85}"/>
    <cellStyle name="Normal 3 45 4 3 2" xfId="25700" xr:uid="{A210A298-0800-4D8F-84B2-BFDF2E2C195E}"/>
    <cellStyle name="Normal 3 45 4 3 2 2" xfId="41061" xr:uid="{AC843778-4E55-4054-8C0E-3959441C4E10}"/>
    <cellStyle name="Normal 3 45 4 3 3" xfId="33813" xr:uid="{09EA4217-BE1B-4D39-AFB0-72D88D18D1ED}"/>
    <cellStyle name="Normal 3 45 4 4" xfId="19018" xr:uid="{C5846B05-B685-4B5F-A72E-1B74B9BC7DF1}"/>
    <cellStyle name="Normal 3 45 4 4 2" xfId="26544" xr:uid="{D3F99E81-CDEB-4431-A7B5-24D11A47913B}"/>
    <cellStyle name="Normal 3 45 4 4 2 2" xfId="41905" xr:uid="{89268D8B-0F53-4255-90A6-5C86D39E0D5F}"/>
    <cellStyle name="Normal 3 45 4 4 3" xfId="34657" xr:uid="{31376AC4-90BF-4EF3-AAEA-AF6C0BB6653D}"/>
    <cellStyle name="Normal 3 45 4 5" xfId="20466" xr:uid="{D36A9530-8428-438D-912E-91CC1F837923}"/>
    <cellStyle name="Normal 3 45 4 5 2" xfId="27900" xr:uid="{8B406C8F-D5A4-45EF-BB81-523A4F7C3D95}"/>
    <cellStyle name="Normal 3 45 4 5 2 2" xfId="43261" xr:uid="{0FCCD7DA-3DF6-4F9D-AD2A-55E3070798FB}"/>
    <cellStyle name="Normal 3 45 4 5 3" xfId="36013" xr:uid="{3B64B7E2-2A42-4E85-989B-D5822EE41977}"/>
    <cellStyle name="Normal 3 45 4 6" xfId="20918" xr:uid="{D79265A6-84D5-41F3-A10E-3F5B8CE0B9BF}"/>
    <cellStyle name="Normal 3 45 4 6 2" xfId="28292" xr:uid="{BD510A8E-799A-4D49-983F-4EEAF5621B5D}"/>
    <cellStyle name="Normal 3 45 4 6 2 2" xfId="43653" xr:uid="{FD9EC8A2-813B-4B6C-9F79-F8A3CA73E111}"/>
    <cellStyle name="Normal 3 45 4 6 3" xfId="36405" xr:uid="{1905BCC1-5810-45F7-929F-E7562F051D48}"/>
    <cellStyle name="Normal 3 45 4 7" xfId="21269" xr:uid="{1FD52ADC-39EE-49C4-AF04-3D6B999C69EE}"/>
    <cellStyle name="Normal 3 45 4 7 2" xfId="28590" xr:uid="{C795FFCF-A9F5-49E1-8F47-3EB82AC5E77C}"/>
    <cellStyle name="Normal 3 45 4 7 2 2" xfId="43951" xr:uid="{D3D7C668-EE60-4D24-9175-F71C839A5347}"/>
    <cellStyle name="Normal 3 45 4 7 3" xfId="36703" xr:uid="{A90066C6-D9FB-43E1-ADF1-11A671EF6F8B}"/>
    <cellStyle name="Normal 3 45 4 8" xfId="21499" xr:uid="{E03A4AC6-B1B8-4736-8A09-713CE0D7C9BA}"/>
    <cellStyle name="Normal 3 45 4 8 2" xfId="28775" xr:uid="{641EA719-C9FF-48DB-9071-E59F6886241E}"/>
    <cellStyle name="Normal 3 45 4 8 2 2" xfId="44136" xr:uid="{AC80FB4A-FA94-4884-8EDA-843F87B57240}"/>
    <cellStyle name="Normal 3 45 4 8 3" xfId="36888" xr:uid="{E1B24318-EE68-4578-9786-8E5BD8539943}"/>
    <cellStyle name="Normal 3 45 4 9" xfId="21834" xr:uid="{1DC73111-9619-4D80-8900-A32480783DE7}"/>
    <cellStyle name="Normal 3 45 4 9 2" xfId="37195" xr:uid="{9780724C-D2D6-42A2-848B-C245421F2C97}"/>
    <cellStyle name="Normal 3 45 5" xfId="10324" xr:uid="{B97F5804-BFF0-48A1-A876-57B41BAC7FD0}"/>
    <cellStyle name="Normal 3 45 5 10" xfId="13855" xr:uid="{839767BF-D51C-43E8-9142-B41C30F51EF3}"/>
    <cellStyle name="Normal 3 45 5 10 2" xfId="29961" xr:uid="{659D2728-B03F-4F76-BD55-22093F1F16FD}"/>
    <cellStyle name="Normal 3 45 5 2" xfId="17331" xr:uid="{5B50AA9F-6CBB-4F75-BE27-E8EF39611A7B}"/>
    <cellStyle name="Normal 3 45 5 2 2" xfId="24864" xr:uid="{00158A6F-B1FB-448E-BE59-5EE72FC4F24A}"/>
    <cellStyle name="Normal 3 45 5 2 2 2" xfId="40225" xr:uid="{745FEB77-25C5-46C9-9AC4-7A9BD4AAAE45}"/>
    <cellStyle name="Normal 3 45 5 2 3" xfId="32977" xr:uid="{663603A7-0108-4527-AEF6-A3180F895B4C}"/>
    <cellStyle name="Normal 3 45 5 3" xfId="18193" xr:uid="{B3F6A6B6-6DC4-4FF0-9ACA-5E8A0F6DBCB8}"/>
    <cellStyle name="Normal 3 45 5 3 2" xfId="25722" xr:uid="{E567AD0C-2731-4A70-91B0-D97E8587F143}"/>
    <cellStyle name="Normal 3 45 5 3 2 2" xfId="41083" xr:uid="{63B0CC88-048B-468C-9CD4-8907014B8E2A}"/>
    <cellStyle name="Normal 3 45 5 3 3" xfId="33835" xr:uid="{820F00D2-3864-4D13-827C-483EB43CAD7A}"/>
    <cellStyle name="Normal 3 45 5 4" xfId="19040" xr:uid="{2B033B53-72F0-40FB-A35A-8FE037BAC7E4}"/>
    <cellStyle name="Normal 3 45 5 4 2" xfId="26565" xr:uid="{4605C0F3-9BA9-4A31-B6E2-75A9DD4CC051}"/>
    <cellStyle name="Normal 3 45 5 4 2 2" xfId="41926" xr:uid="{D6757BA0-5752-444A-916A-E3E61CBF44F0}"/>
    <cellStyle name="Normal 3 45 5 4 3" xfId="34678" xr:uid="{5E7B8F6B-7705-4D86-86A8-86CC80EC3DB5}"/>
    <cellStyle name="Normal 3 45 5 5" xfId="15851" xr:uid="{86CF44DA-27F7-4E93-9752-8200F7217D47}"/>
    <cellStyle name="Normal 3 45 5 5 2" xfId="23478" xr:uid="{927159F2-4EBF-4192-B508-EF25AA78F082}"/>
    <cellStyle name="Normal 3 45 5 5 2 2" xfId="38839" xr:uid="{008763BB-C31E-4BE7-95F3-75B6F8027E57}"/>
    <cellStyle name="Normal 3 45 5 5 3" xfId="31591" xr:uid="{7E8D18DD-D2E7-45C0-B0F2-3B1E9E20E293}"/>
    <cellStyle name="Normal 3 45 5 6" xfId="16302" xr:uid="{5C74CBF2-232B-47EE-AC75-89DE300F03BF}"/>
    <cellStyle name="Normal 3 45 5 6 2" xfId="23894" xr:uid="{81D05181-C9DD-4170-9C4E-D7CA037EFEC1}"/>
    <cellStyle name="Normal 3 45 5 6 2 2" xfId="39255" xr:uid="{4629833C-B05E-4423-AE84-A6868C44BE8A}"/>
    <cellStyle name="Normal 3 45 5 6 3" xfId="32007" xr:uid="{A088964A-D023-4842-929E-D5B28812A248}"/>
    <cellStyle name="Normal 3 45 5 7" xfId="20472" xr:uid="{B12B118E-D898-4C33-AB7B-F162E1F745C9}"/>
    <cellStyle name="Normal 3 45 5 7 2" xfId="27906" xr:uid="{85129A96-7F53-4BA7-BF21-E8172BE80543}"/>
    <cellStyle name="Normal 3 45 5 7 2 2" xfId="43267" xr:uid="{AAEE1BD2-454F-4157-9881-8DAE737B510F}"/>
    <cellStyle name="Normal 3 45 5 7 3" xfId="36019" xr:uid="{84A30DEC-3744-4A9C-9047-7BD6327F0CEF}"/>
    <cellStyle name="Normal 3 45 5 8" xfId="20923" xr:uid="{0886C554-A86E-4356-BD1E-031D8E78C8A1}"/>
    <cellStyle name="Normal 3 45 5 8 2" xfId="28297" xr:uid="{409DE34A-39AC-4750-97B5-9C28C264F8DD}"/>
    <cellStyle name="Normal 3 45 5 8 2 2" xfId="43658" xr:uid="{2FCF49A5-54C1-4696-9FC7-123FE81BEA51}"/>
    <cellStyle name="Normal 3 45 5 8 3" xfId="36410" xr:uid="{17796845-90C1-4178-AAAD-B7E26E7EB4F9}"/>
    <cellStyle name="Normal 3 45 5 9" xfId="21849" xr:uid="{35528E37-E8BE-4B9C-B576-49F3D0CA73FF}"/>
    <cellStyle name="Normal 3 45 5 9 2" xfId="37210" xr:uid="{23EC007E-02A7-44C5-9223-54A42937CE5A}"/>
    <cellStyle name="Normal 3 45 6" xfId="10537" xr:uid="{D92E2A08-F38E-49A9-9A27-202EC995B402}"/>
    <cellStyle name="Normal 3 45 6 10" xfId="14294" xr:uid="{EC64894D-C2B6-4DCD-8792-0F696F134A20}"/>
    <cellStyle name="Normal 3 45 6 10 2" xfId="30246" xr:uid="{F6A751BF-9B46-4A1E-8392-1C59DB93F045}"/>
    <cellStyle name="Normal 3 45 6 2" xfId="17717" xr:uid="{895943D2-8BC9-4ACA-9321-864B9F5AAA73}"/>
    <cellStyle name="Normal 3 45 6 2 2" xfId="25249" xr:uid="{85356F79-4754-49EA-ACBD-8ABCEA3A92AD}"/>
    <cellStyle name="Normal 3 45 6 2 2 2" xfId="40610" xr:uid="{55E5A2F4-C209-4000-A777-E65279CE2B9F}"/>
    <cellStyle name="Normal 3 45 6 2 3" xfId="33362" xr:uid="{15BBC2DD-817A-487F-8502-EA4B046CDC51}"/>
    <cellStyle name="Normal 3 45 6 3" xfId="18564" xr:uid="{9962F3A7-6219-4636-92DD-D953F7C6ECC0}"/>
    <cellStyle name="Normal 3 45 6 3 2" xfId="26090" xr:uid="{6B51A55F-B612-4E83-8AB8-F3A522854F44}"/>
    <cellStyle name="Normal 3 45 6 3 2 2" xfId="41451" xr:uid="{6AC2F98E-03F9-4812-B6D3-3B349D06B2DE}"/>
    <cellStyle name="Normal 3 45 6 3 3" xfId="34203" xr:uid="{D122BF83-3488-45E1-B37E-3F80CEC42D45}"/>
    <cellStyle name="Normal 3 45 6 4" xfId="19409" xr:uid="{BB85A6BE-B0E8-4830-A029-A8D0C212F753}"/>
    <cellStyle name="Normal 3 45 6 4 2" xfId="26927" xr:uid="{28E1389D-0014-4F76-9B17-DB3E54CEF6DE}"/>
    <cellStyle name="Normal 3 45 6 4 2 2" xfId="42288" xr:uid="{8A95681C-B6F6-4755-BB09-4FDF2F4A0951}"/>
    <cellStyle name="Normal 3 45 6 4 3" xfId="35040" xr:uid="{19ADD53D-776D-4DC8-86E7-FFBA58596868}"/>
    <cellStyle name="Normal 3 45 6 5" xfId="15624" xr:uid="{4025C848-7851-45B7-8920-AD35AB12E95B}"/>
    <cellStyle name="Normal 3 45 6 5 2" xfId="23269" xr:uid="{CD2B9DD2-82E2-4E4F-8525-09BC3C6CEFB5}"/>
    <cellStyle name="Normal 3 45 6 5 2 2" xfId="38630" xr:uid="{B45F0BDE-A871-443D-9762-5C52A53A3D56}"/>
    <cellStyle name="Normal 3 45 6 5 3" xfId="31382" xr:uid="{BE687D89-FAEC-46D0-B29C-05BDBF641C31}"/>
    <cellStyle name="Normal 3 45 6 6" xfId="15929" xr:uid="{5E3E9CB9-2253-4ABA-B448-ACA626AAFC92}"/>
    <cellStyle name="Normal 3 45 6 6 2" xfId="23550" xr:uid="{6BA79FFC-C097-473C-9673-CDCFAFDBB138}"/>
    <cellStyle name="Normal 3 45 6 6 2 2" xfId="38911" xr:uid="{E5516731-292A-453C-A144-FF14D0382A58}"/>
    <cellStyle name="Normal 3 45 6 6 3" xfId="31663" xr:uid="{CE0622CC-BBDE-4AED-9B92-7A5B0401DE4F}"/>
    <cellStyle name="Normal 3 45 6 7" xfId="15567" xr:uid="{4D862191-1396-4B0B-9972-328A5427CE19}"/>
    <cellStyle name="Normal 3 45 6 7 2" xfId="23214" xr:uid="{205B39F1-77F2-4D44-8974-6199740AE104}"/>
    <cellStyle name="Normal 3 45 6 7 2 2" xfId="38575" xr:uid="{9F70A816-B322-4EDB-80D1-E218A8E0173A}"/>
    <cellStyle name="Normal 3 45 6 7 3" xfId="31327" xr:uid="{CAE0972C-60B7-447F-8093-7C06AB61C99D}"/>
    <cellStyle name="Normal 3 45 6 8" xfId="20530" xr:uid="{7B86310B-A9AA-4D5E-BAC8-A831197D015D}"/>
    <cellStyle name="Normal 3 45 6 8 2" xfId="27957" xr:uid="{6A79B93C-C2E4-40E0-A15B-A86E779B90D4}"/>
    <cellStyle name="Normal 3 45 6 8 2 2" xfId="43318" xr:uid="{0878CDF8-4775-4B3A-A57D-660C63856B41}"/>
    <cellStyle name="Normal 3 45 6 8 3" xfId="36070" xr:uid="{F145148D-BDEB-419C-8A12-63570D46DF59}"/>
    <cellStyle name="Normal 3 45 6 9" xfId="22134" xr:uid="{0D17E239-0DBA-48AB-808E-DDF421CE927B}"/>
    <cellStyle name="Normal 3 45 6 9 2" xfId="37495" xr:uid="{9E5387C9-B30C-4CA1-B007-28F36D9B1B7F}"/>
    <cellStyle name="Normal 3 45 7" xfId="10386" xr:uid="{DA6D0BAF-6BDA-43A7-BB1A-EC9EE7D32E75}"/>
    <cellStyle name="Normal 3 45 7 10" xfId="13957" xr:uid="{657BB026-9E44-4204-9B8F-6B6D1F7FE621}"/>
    <cellStyle name="Normal 3 45 7 10 2" xfId="30024" xr:uid="{3B911EE8-3F96-4DEA-BF10-12F9B057696D}"/>
    <cellStyle name="Normal 3 45 7 2" xfId="17422" xr:uid="{156164AC-03BA-4C76-AE0B-D247F4E1D632}"/>
    <cellStyle name="Normal 3 45 7 2 2" xfId="24955" xr:uid="{812FBAFC-7356-49B9-828C-932F551F6F1D}"/>
    <cellStyle name="Normal 3 45 7 2 2 2" xfId="40316" xr:uid="{121100BF-6DEA-40A7-9A23-B8FEA9E77EFC}"/>
    <cellStyle name="Normal 3 45 7 2 3" xfId="33068" xr:uid="{3BE6CFBC-4C4E-4F86-B7FC-4601450A314F}"/>
    <cellStyle name="Normal 3 45 7 3" xfId="18277" xr:uid="{5B84C586-45FB-4D5C-9CA6-645C0F468E48}"/>
    <cellStyle name="Normal 3 45 7 3 2" xfId="25806" xr:uid="{F2CA5AF3-1349-4C5D-A63F-933D0FDD4D43}"/>
    <cellStyle name="Normal 3 45 7 3 2 2" xfId="41167" xr:uid="{7AFFCCC7-6907-437E-AF3E-1283C4D1D5AC}"/>
    <cellStyle name="Normal 3 45 7 3 3" xfId="33919" xr:uid="{5EA88697-4235-4A71-AFC7-2C2C28D97599}"/>
    <cellStyle name="Normal 3 45 7 4" xfId="19128" xr:uid="{E74FE97C-ED2C-40E9-A09F-38BF2EDC73D6}"/>
    <cellStyle name="Normal 3 45 7 4 2" xfId="26650" xr:uid="{4B10CB86-9E7A-4662-93C8-74340E3CD461}"/>
    <cellStyle name="Normal 3 45 7 4 2 2" xfId="42011" xr:uid="{59C749CC-46EC-413E-AC0D-4DF8D4E9D32F}"/>
    <cellStyle name="Normal 3 45 7 4 3" xfId="34763" xr:uid="{82861937-7054-4765-969A-B7621519E9D5}"/>
    <cellStyle name="Normal 3 45 7 5" xfId="16940" xr:uid="{BDF51E3E-A1D0-43B0-9006-C8836F4A8A68}"/>
    <cellStyle name="Normal 3 45 7 5 2" xfId="24484" xr:uid="{1B09E540-4146-46A6-90CE-0C36D3F0AEE3}"/>
    <cellStyle name="Normal 3 45 7 5 2 2" xfId="39845" xr:uid="{44717A06-C285-4405-8348-EBD3CC995624}"/>
    <cellStyle name="Normal 3 45 7 5 3" xfId="32597" xr:uid="{4C83D394-6111-4865-95B6-2C9BB24115B8}"/>
    <cellStyle name="Normal 3 45 7 6" xfId="15854" xr:uid="{061569DB-8D03-48B6-85EC-21883A4E7B77}"/>
    <cellStyle name="Normal 3 45 7 6 2" xfId="23481" xr:uid="{00C9317D-DA53-48A6-A6C2-4F65C95F9A0F}"/>
    <cellStyle name="Normal 3 45 7 6 2 2" xfId="38842" xr:uid="{13690E78-890B-4BCB-B434-2EFB2CFC5ED0}"/>
    <cellStyle name="Normal 3 45 7 6 3" xfId="31594" xr:uid="{8D64D758-4EB5-478E-B15D-E2C692692EE6}"/>
    <cellStyle name="Normal 3 45 7 7" xfId="15641" xr:uid="{0C04FFB5-0D44-4302-86F6-23BA099E6FA5}"/>
    <cellStyle name="Normal 3 45 7 7 2" xfId="23285" xr:uid="{2FE83F2E-1056-4C97-9CD4-6AF4D00D0AD9}"/>
    <cellStyle name="Normal 3 45 7 7 2 2" xfId="38646" xr:uid="{1B25838D-6394-4842-B70F-4EB97D0B145B}"/>
    <cellStyle name="Normal 3 45 7 7 3" xfId="31398" xr:uid="{7750BE52-7840-4C52-B4D8-A93F788B34D8}"/>
    <cellStyle name="Normal 3 45 7 8" xfId="16726" xr:uid="{1051FDAB-7D0F-4140-A042-337801818768}"/>
    <cellStyle name="Normal 3 45 7 8 2" xfId="24285" xr:uid="{873EFFDD-C3F7-4C79-9256-4F9CDEF1033E}"/>
    <cellStyle name="Normal 3 45 7 8 2 2" xfId="39646" xr:uid="{CCEB72E5-3C7D-4288-9DD0-21B77084E7F1}"/>
    <cellStyle name="Normal 3 45 7 8 3" xfId="32398" xr:uid="{DFCB83BC-244B-49D2-9EE7-C9D40552B578}"/>
    <cellStyle name="Normal 3 45 7 9" xfId="21912" xr:uid="{6AFB3A31-BAF3-42FD-BA5A-9477449A8C88}"/>
    <cellStyle name="Normal 3 45 7 9 2" xfId="37273" xr:uid="{CF888944-92B9-4755-AC67-AB00A8166496}"/>
    <cellStyle name="Normal 3 45 8" xfId="10424" xr:uid="{5EADAEF4-26AA-43E9-B180-5859DC323665}"/>
    <cellStyle name="Normal 3 45 8 10" xfId="14281" xr:uid="{C324E2CD-C932-4469-B914-044A345AAB4D}"/>
    <cellStyle name="Normal 3 45 8 10 2" xfId="30238" xr:uid="{9E7818D8-73B2-40DB-B5E1-69235798989D}"/>
    <cellStyle name="Normal 3 45 8 2" xfId="17708" xr:uid="{B8E39824-BAC6-4998-A2CC-15E7BC3853A0}"/>
    <cellStyle name="Normal 3 45 8 2 2" xfId="25240" xr:uid="{7A75C08B-CAC8-45C0-B884-E407E3EC872F}"/>
    <cellStyle name="Normal 3 45 8 2 2 2" xfId="40601" xr:uid="{03077180-381D-4471-941D-A6D9B8217D43}"/>
    <cellStyle name="Normal 3 45 8 2 3" xfId="33353" xr:uid="{CFD49DA9-AC29-4C98-9427-52896C264E2B}"/>
    <cellStyle name="Normal 3 45 8 3" xfId="18554" xr:uid="{3938EDCA-682B-4A6D-B693-F6D49CF684AC}"/>
    <cellStyle name="Normal 3 45 8 3 2" xfId="26080" xr:uid="{65CC55BA-07DA-4674-990B-1F22E5341975}"/>
    <cellStyle name="Normal 3 45 8 3 2 2" xfId="41441" xr:uid="{11DD4380-6E9D-4448-88C4-78F48C446439}"/>
    <cellStyle name="Normal 3 45 8 3 3" xfId="34193" xr:uid="{F41EFA3E-474C-4BFD-B427-811055C85D19}"/>
    <cellStyle name="Normal 3 45 8 4" xfId="19399" xr:uid="{83BEEBA3-DFA5-4E79-8BEB-A9B8B4FCE347}"/>
    <cellStyle name="Normal 3 45 8 4 2" xfId="26917" xr:uid="{2BF588C1-DA46-4440-9B0D-27305FAB52BF}"/>
    <cellStyle name="Normal 3 45 8 4 2 2" xfId="42278" xr:uid="{C127134C-E7BB-4A78-8143-FE6AC1EFB6DB}"/>
    <cellStyle name="Normal 3 45 8 4 3" xfId="35030" xr:uid="{FDC034C5-196C-40ED-B0F6-6A767B873441}"/>
    <cellStyle name="Normal 3 45 8 5" xfId="16600" xr:uid="{25BFF595-977D-4036-B544-00AA9FC4739E}"/>
    <cellStyle name="Normal 3 45 8 5 2" xfId="24166" xr:uid="{10EFB5BF-EE35-4974-A5DA-A15D4CFA130A}"/>
    <cellStyle name="Normal 3 45 8 5 2 2" xfId="39527" xr:uid="{4EF5038B-977C-4F2A-9D1F-19A46915A342}"/>
    <cellStyle name="Normal 3 45 8 5 3" xfId="32279" xr:uid="{A680725F-AC2C-48DF-839C-0C899C2761FD}"/>
    <cellStyle name="Normal 3 45 8 6" xfId="16637" xr:uid="{C5892CC3-0ABE-4461-A6F9-8161CCA82E14}"/>
    <cellStyle name="Normal 3 45 8 6 2" xfId="24200" xr:uid="{DAA3B4BE-2777-4968-847C-37F23CDD27DF}"/>
    <cellStyle name="Normal 3 45 8 6 2 2" xfId="39561" xr:uid="{FD942DD1-625B-4CFA-8D0E-745A7E9EB4E1}"/>
    <cellStyle name="Normal 3 45 8 6 3" xfId="32313" xr:uid="{1997702C-D2E1-4E69-B351-F43013EF2AB4}"/>
    <cellStyle name="Normal 3 45 8 7" xfId="15619" xr:uid="{BE5FC59B-8E31-45F9-B284-BF0AF3244249}"/>
    <cellStyle name="Normal 3 45 8 7 2" xfId="23264" xr:uid="{5571421C-0BC8-491F-B4CF-3CE2FC30B94A}"/>
    <cellStyle name="Normal 3 45 8 7 2 2" xfId="38625" xr:uid="{F95D0A56-248A-4107-8539-D29D75BD9243}"/>
    <cellStyle name="Normal 3 45 8 7 3" xfId="31377" xr:uid="{48BAF51F-09C6-4CE5-8487-FA6926BA183A}"/>
    <cellStyle name="Normal 3 45 8 8" xfId="17685" xr:uid="{3AA74867-196C-4246-AF5E-9828C67B2C0F}"/>
    <cellStyle name="Normal 3 45 8 8 2" xfId="25217" xr:uid="{0EF22700-E577-48F1-87CE-22E2C7F6FD51}"/>
    <cellStyle name="Normal 3 45 8 8 2 2" xfId="40578" xr:uid="{B685C50B-78F3-47F3-BD42-2C4EC9D34879}"/>
    <cellStyle name="Normal 3 45 8 8 3" xfId="33330" xr:uid="{AF30A42D-9217-470C-A7B5-7B06536CC5DF}"/>
    <cellStyle name="Normal 3 45 8 9" xfId="22126" xr:uid="{4B93C70A-65D9-4B9D-906B-05DE7C96D783}"/>
    <cellStyle name="Normal 3 45 8 9 2" xfId="37487" xr:uid="{0EDC09F4-0561-4E3D-946A-F0C38887781A}"/>
    <cellStyle name="Normal 3 45 9" xfId="10496" xr:uid="{04484575-A920-41F0-B102-59D6A84E2789}"/>
    <cellStyle name="Normal 3 45 9 2" xfId="22664" xr:uid="{BF193955-4B0E-45AA-8BF6-3F0B30A2F467}"/>
    <cellStyle name="Normal 3 45 9 2 2" xfId="38025" xr:uid="{5B578A36-B0EA-4D04-8A8B-3284EEA0848C}"/>
    <cellStyle name="Normal 3 45 9 3" xfId="14972" xr:uid="{70644AD1-A105-4896-A04A-88166AE7EA24}"/>
    <cellStyle name="Normal 3 45 9 3 2" xfId="30777" xr:uid="{42FE7E84-5713-4D5F-A73A-802115837DC0}"/>
    <cellStyle name="Normal 3 46" xfId="305" xr:uid="{E0B57710-1346-4251-804F-CECB40FA394A}"/>
    <cellStyle name="Normal 3 46 10" xfId="10474" xr:uid="{65E3BCC7-640F-4978-8E2F-477F5B4E650C}"/>
    <cellStyle name="Normal 3 46 10 2" xfId="23607" xr:uid="{F000ED24-A1C4-46B9-873D-C97AAB56B59F}"/>
    <cellStyle name="Normal 3 46 10 2 2" xfId="38968" xr:uid="{4756B596-3B34-4B18-A24F-A79C6238459F}"/>
    <cellStyle name="Normal 3 46 10 3" xfId="15992" xr:uid="{A7C23F21-BFD9-4AFB-A0F8-26191A73AE21}"/>
    <cellStyle name="Normal 3 46 10 3 2" xfId="31720" xr:uid="{E818B45F-6C15-455B-90A1-C7BA4ABE1098}"/>
    <cellStyle name="Normal 3 46 11" xfId="10483" xr:uid="{20E4CE4C-ABD1-4309-8EC4-FD67F81E277A}"/>
    <cellStyle name="Normal 3 46 11 2" xfId="23660" xr:uid="{F36F49DE-37FF-4AED-883C-38EB87A68ACC}"/>
    <cellStyle name="Normal 3 46 11 2 2" xfId="39021" xr:uid="{2E139D82-A4A1-4641-BA3A-CE22020CDA73}"/>
    <cellStyle name="Normal 3 46 11 3" xfId="16053" xr:uid="{931259DE-07EF-4F60-BF98-4CC06E9963D6}"/>
    <cellStyle name="Normal 3 46 11 3 2" xfId="31773" xr:uid="{9C5CA714-090B-43DF-856A-F69EA9984FE9}"/>
    <cellStyle name="Normal 3 46 12" xfId="10540" xr:uid="{1033283F-2D1A-44E3-9A17-2B76B511CE26}"/>
    <cellStyle name="Normal 3 46 12 2" xfId="26072" xr:uid="{40400D6B-A893-4416-A310-4C006D038482}"/>
    <cellStyle name="Normal 3 46 12 2 2" xfId="41433" xr:uid="{84D3AC6C-9141-4FF1-AD16-D2FF98D2A1B0}"/>
    <cellStyle name="Normal 3 46 12 3" xfId="18545" xr:uid="{DBC44C17-D5F5-4747-86A5-D34414F08859}"/>
    <cellStyle name="Normal 3 46 12 3 2" xfId="34185" xr:uid="{82CF7ECB-CD23-4370-98CF-D5E1C868C7BA}"/>
    <cellStyle name="Normal 3 46 13" xfId="658" xr:uid="{A43D4E4C-FCE4-4C46-A3CB-B5ACE7475EC4}"/>
    <cellStyle name="Normal 3 46 13 2" xfId="12099" xr:uid="{0C5F8E6D-5B10-4094-819F-D7AEC832A18F}"/>
    <cellStyle name="Normal 3 46 13 2 2" xfId="27925" xr:uid="{D5BD558D-A4F0-4521-97FD-7898521EFDDF}"/>
    <cellStyle name="Normal 3 46 13 2 2 2" xfId="43286" xr:uid="{98304CDF-2638-4241-AE74-363560244B30}"/>
    <cellStyle name="Normal 3 46 13 2 3" xfId="29320" xr:uid="{5FBA3D33-FC86-40FC-83BE-7F862FBD7874}"/>
    <cellStyle name="Normal 3 46 13 2 4" xfId="12963" xr:uid="{58CA0508-674E-43CF-9BAD-F277A22ADB4C}"/>
    <cellStyle name="Normal 3 46 13 3" xfId="20493" xr:uid="{B0B63890-7FF2-48E3-8C76-81F43865EA4B}"/>
    <cellStyle name="Normal 3 46 13 3 2" xfId="36038" xr:uid="{7601599F-AF4C-4080-90D3-67C7EA728065}"/>
    <cellStyle name="Normal 3 46 13 4" xfId="28890" xr:uid="{AC205EED-EBD1-48BA-9B89-B628FEC89056}"/>
    <cellStyle name="Normal 3 46 13 5" xfId="12531" xr:uid="{2CA3DC46-4D9A-4ECD-8EBB-E6E5EB53BBC2}"/>
    <cellStyle name="Normal 3 46 14" xfId="20943" xr:uid="{AF166297-F3AC-46D9-AF41-088C6B970457}"/>
    <cellStyle name="Normal 3 46 14 2" xfId="28315" xr:uid="{B34848C1-08DA-4FBD-9546-3042721964CB}"/>
    <cellStyle name="Normal 3 46 14 2 2" xfId="43676" xr:uid="{6E018991-715B-4237-B4E0-09B74EED93F6}"/>
    <cellStyle name="Normal 3 46 14 3" xfId="36428" xr:uid="{AB0B7C52-EB97-4ED4-B26B-4EB27C0D78D9}"/>
    <cellStyle name="Normal 3 46 15" xfId="21289" xr:uid="{D72BC43E-3DCA-41E6-8E6F-BB2088759C45}"/>
    <cellStyle name="Normal 3 46 15 2" xfId="28608" xr:uid="{AECC2A7C-69DD-4E6D-AFB4-12A201D0ECA3}"/>
    <cellStyle name="Normal 3 46 15 2 2" xfId="43969" xr:uid="{3C35E927-B1C4-4F93-B44A-7FA38F38D8CE}"/>
    <cellStyle name="Normal 3 46 15 3" xfId="36721" xr:uid="{374A9FC2-7B9A-4099-842F-E0EDC0A92061}"/>
    <cellStyle name="Normal 3 46 16" xfId="21649" xr:uid="{CBAD85F6-0CAB-436E-B715-A0D544565EA3}"/>
    <cellStyle name="Normal 3 46 16 2" xfId="37010" xr:uid="{1DF4B8C1-9CAF-4EAC-B9A3-EEB0D6AC28AA}"/>
    <cellStyle name="Normal 3 46 17" xfId="13451" xr:uid="{5D1794A5-FEB2-4C94-AFD1-6736A3837A88}"/>
    <cellStyle name="Normal 3 46 17 2" xfId="29761" xr:uid="{D44B918E-CA19-4025-9140-59EE209CCBC9}"/>
    <cellStyle name="Normal 3 46 2" xfId="8509" xr:uid="{B5647DFF-8A6A-4B61-B16E-EC3F9D13012A}"/>
    <cellStyle name="Normal 3 46 2 10" xfId="20183" xr:uid="{71EF1C15-4B87-4EF4-BF2F-FFE658E7CB1E}"/>
    <cellStyle name="Normal 3 46 2 10 2" xfId="27650" xr:uid="{E3CF61AD-CF31-44DD-B223-F7F6D66FD35C}"/>
    <cellStyle name="Normal 3 46 2 10 2 2" xfId="43011" xr:uid="{422F8A14-4E8A-4133-887B-437A73D3D1EE}"/>
    <cellStyle name="Normal 3 46 2 10 3" xfId="35763" xr:uid="{9F533312-FE91-4B46-83F3-D702C83325AC}"/>
    <cellStyle name="Normal 3 46 2 11" xfId="20706" xr:uid="{761A1F6F-0EB6-46C2-B126-435B83809721}"/>
    <cellStyle name="Normal 3 46 2 11 2" xfId="28109" xr:uid="{CD1036C8-74B8-452C-8056-D1FD74D44664}"/>
    <cellStyle name="Normal 3 46 2 11 2 2" xfId="43470" xr:uid="{A542B7A4-876E-4372-A06D-25462AD03D32}"/>
    <cellStyle name="Normal 3 46 2 11 3" xfId="36222" xr:uid="{CF3D33AE-120C-4B2F-8C6D-3E05A601EF75}"/>
    <cellStyle name="Normal 3 46 2 12" xfId="21109" xr:uid="{E89A1371-BF7E-4BA0-A188-ADF42F84FB7A}"/>
    <cellStyle name="Normal 3 46 2 12 2" xfId="28454" xr:uid="{83D4E471-9A9A-4CE6-B6C9-A0FB0DC9CC56}"/>
    <cellStyle name="Normal 3 46 2 12 2 2" xfId="43815" xr:uid="{60B6F1C1-5E6C-4F46-A681-DF77E5E4742C}"/>
    <cellStyle name="Normal 3 46 2 12 3" xfId="36567" xr:uid="{4C3610EE-F0FE-4B0F-A8BA-5AA9CC708DD4}"/>
    <cellStyle name="Normal 3 46 2 13" xfId="21404" xr:uid="{9F684722-0C5A-4552-A786-1ABCA5114CBC}"/>
    <cellStyle name="Normal 3 46 2 13 2" xfId="28697" xr:uid="{84AEA04B-33AF-4083-88DE-652E80A57F50}"/>
    <cellStyle name="Normal 3 46 2 13 2 2" xfId="44058" xr:uid="{C717A53B-D9AA-4290-AC77-8F7631A2EED3}"/>
    <cellStyle name="Normal 3 46 2 13 3" xfId="36810" xr:uid="{C9498936-C243-49FD-B93C-0CEFE99C13F1}"/>
    <cellStyle name="Normal 3 46 2 14" xfId="21705" xr:uid="{5B75DE9D-F728-43D5-8E54-60ABD6F2AEF9}"/>
    <cellStyle name="Normal 3 46 2 14 2" xfId="37066" xr:uid="{55E1DF23-0B00-4587-8888-C43991488251}"/>
    <cellStyle name="Normal 3 46 2 15" xfId="13519" xr:uid="{6189ED4F-9642-49BD-B505-689FAF7ECC34}"/>
    <cellStyle name="Normal 3 46 2 15 2" xfId="29817" xr:uid="{F6C6A0AC-C118-4C78-9087-A3E8091AE9F6}"/>
    <cellStyle name="Normal 3 46 2 16" xfId="29076" xr:uid="{6F8EB19F-8559-4933-823F-4518F36498AA}"/>
    <cellStyle name="Normal 3 46 2 17" xfId="12717" xr:uid="{39217396-4A0C-4CD9-BCF0-1100FD8A259A}"/>
    <cellStyle name="Normal 3 46 2 2" xfId="12285" xr:uid="{81C82F28-A89A-4D4D-B26B-22B7B66AB638}"/>
    <cellStyle name="Normal 3 46 2 2 10" xfId="14455" xr:uid="{ECAAC6E3-6810-425C-8BBC-001EFA4FBA96}"/>
    <cellStyle name="Normal 3 46 2 2 10 2" xfId="30361" xr:uid="{9A75243A-7F2A-4973-A8EE-483953CCC48D}"/>
    <cellStyle name="Normal 3 46 2 2 11" xfId="29506" xr:uid="{5FDDB2D8-D848-43D8-BA84-61F58213C1EA}"/>
    <cellStyle name="Normal 3 46 2 2 12" xfId="13149" xr:uid="{46335792-25B2-475A-914A-4A20252F7FD3}"/>
    <cellStyle name="Normal 3 46 2 2 2" xfId="17863" xr:uid="{60F8DFB0-85F2-43E1-91DE-E3B533FF826C}"/>
    <cellStyle name="Normal 3 46 2 2 2 2" xfId="25392" xr:uid="{764ECA99-7298-43FE-A4E1-DA9A25741104}"/>
    <cellStyle name="Normal 3 46 2 2 2 2 2" xfId="40753" xr:uid="{0A36A482-8E1D-48A7-8577-381BFCCF8E18}"/>
    <cellStyle name="Normal 3 46 2 2 2 3" xfId="33505" xr:uid="{E3300512-BB51-41C2-874F-CC408F21B361}"/>
    <cellStyle name="Normal 3 46 2 2 3" xfId="18708" xr:uid="{54514588-2078-4A31-8579-6F0F5DC519ED}"/>
    <cellStyle name="Normal 3 46 2 2 3 2" xfId="26234" xr:uid="{0971B6CD-5CAD-4655-92DC-A2399A7140D9}"/>
    <cellStyle name="Normal 3 46 2 2 3 2 2" xfId="41595" xr:uid="{086AFA7B-99A9-4238-B82D-7CE3DE4842E5}"/>
    <cellStyle name="Normal 3 46 2 2 3 3" xfId="34347" xr:uid="{6450F79E-0DC9-4702-BE1D-66C5E6A44202}"/>
    <cellStyle name="Normal 3 46 2 2 4" xfId="19553" xr:uid="{3AEEDA14-FBC5-4911-8789-DA05C9C39F66}"/>
    <cellStyle name="Normal 3 46 2 2 4 2" xfId="27070" xr:uid="{740CB45D-ABCA-4DF1-8067-0FCBD43AAE42}"/>
    <cellStyle name="Normal 3 46 2 2 4 2 2" xfId="42431" xr:uid="{5386BD89-D34D-4572-8B88-5B1FC6EB12A4}"/>
    <cellStyle name="Normal 3 46 2 2 4 3" xfId="35183" xr:uid="{0D8E16EA-BB42-48F7-98C2-561D7BB612D1}"/>
    <cellStyle name="Normal 3 46 2 2 5" xfId="17235" xr:uid="{916936CD-9A5B-47F0-A158-66723D1A4BDB}"/>
    <cellStyle name="Normal 3 46 2 2 5 2" xfId="24769" xr:uid="{34315DAD-6D92-473F-B0E1-BC1867BF9313}"/>
    <cellStyle name="Normal 3 46 2 2 5 2 2" xfId="40130" xr:uid="{894346E7-0FD3-4F8F-B52C-6DBDCAEF2AFF}"/>
    <cellStyle name="Normal 3 46 2 2 5 3" xfId="32882" xr:uid="{763B5AFC-CE97-4929-AE91-878D09F65436}"/>
    <cellStyle name="Normal 3 46 2 2 6" xfId="15268" xr:uid="{13A96A9D-4ECE-4D87-8DA6-414A5DA86720}"/>
    <cellStyle name="Normal 3 46 2 2 6 2" xfId="22935" xr:uid="{41A7CFE7-7380-4352-96EB-E987BE9D5EC7}"/>
    <cellStyle name="Normal 3 46 2 2 6 2 2" xfId="38296" xr:uid="{C4F4F1DD-8EAA-4598-BED0-D5BD1A20BE68}"/>
    <cellStyle name="Normal 3 46 2 2 6 3" xfId="31048" xr:uid="{ECB6AAE7-1C7B-4048-B2CC-5B7412DACC53}"/>
    <cellStyle name="Normal 3 46 2 2 7" xfId="20692" xr:uid="{2EB4FE7B-F4B9-4A45-9AA9-044C3496AA5B}"/>
    <cellStyle name="Normal 3 46 2 2 7 2" xfId="28098" xr:uid="{DB632512-16BB-489B-9C57-CAB8C176AC17}"/>
    <cellStyle name="Normal 3 46 2 2 7 2 2" xfId="43459" xr:uid="{CBA4E6B6-03D0-47CD-B4BB-F403217CFF57}"/>
    <cellStyle name="Normal 3 46 2 2 7 3" xfId="36211" xr:uid="{42A3CE3F-B303-4B50-851B-DF39F052E24F}"/>
    <cellStyle name="Normal 3 46 2 2 8" xfId="21097" xr:uid="{39037D34-93FA-4A90-9FA9-01BCD9BF324D}"/>
    <cellStyle name="Normal 3 46 2 2 8 2" xfId="28445" xr:uid="{2D42B540-EE91-4201-86A7-849AAB44B128}"/>
    <cellStyle name="Normal 3 46 2 2 8 2 2" xfId="43806" xr:uid="{89497B1A-9A65-49CD-9AD0-5CEAD49C085C}"/>
    <cellStyle name="Normal 3 46 2 2 8 3" xfId="36558" xr:uid="{DEA1246D-E255-4523-B065-19D70A7E9A9E}"/>
    <cellStyle name="Normal 3 46 2 2 9" xfId="22249" xr:uid="{4B610180-B1DF-43F0-A356-BF66789357D7}"/>
    <cellStyle name="Normal 3 46 2 2 9 2" xfId="37610" xr:uid="{A7871378-1F52-4C76-BF83-C633EE77E831}"/>
    <cellStyle name="Normal 3 46 2 3" xfId="14538" xr:uid="{146CC973-CC03-4F06-961B-9B495261CAC9}"/>
    <cellStyle name="Normal 3 46 2 3 10" xfId="30440" xr:uid="{A9151A8D-D57A-43DC-9E62-03ED33ECCA37}"/>
    <cellStyle name="Normal 3 46 2 3 2" xfId="17945" xr:uid="{A6B7846C-534B-42F7-B7F5-E0B7E68B6ECD}"/>
    <cellStyle name="Normal 3 46 2 3 2 2" xfId="25474" xr:uid="{3FFF46A4-59D0-46E4-B424-EC43B363B350}"/>
    <cellStyle name="Normal 3 46 2 3 2 2 2" xfId="40835" xr:uid="{7FDDA2F0-D4A3-47C0-9C73-35CD18E65B38}"/>
    <cellStyle name="Normal 3 46 2 3 2 3" xfId="33587" xr:uid="{49A6784F-28B0-440B-845F-4A460EF347E1}"/>
    <cellStyle name="Normal 3 46 2 3 3" xfId="18789" xr:uid="{5A25DB11-39E8-4A19-9408-F40356823792}"/>
    <cellStyle name="Normal 3 46 2 3 3 2" xfId="26315" xr:uid="{4FDACDAF-8842-451C-A07E-69B0040E2ACA}"/>
    <cellStyle name="Normal 3 46 2 3 3 2 2" xfId="41676" xr:uid="{BE275234-9213-4841-9C30-B0FE626292F5}"/>
    <cellStyle name="Normal 3 46 2 3 3 3" xfId="34428" xr:uid="{7DABDDE4-D294-49B0-93C9-4EC7A158B375}"/>
    <cellStyle name="Normal 3 46 2 3 4" xfId="19635" xr:uid="{538D97D4-A6B6-439F-97CA-65E5DEAEF1E6}"/>
    <cellStyle name="Normal 3 46 2 3 4 2" xfId="27152" xr:uid="{EBAAFC53-E655-426E-A1D2-A859814F9489}"/>
    <cellStyle name="Normal 3 46 2 3 4 2 2" xfId="42513" xr:uid="{AA5DF3E2-B5F5-4766-9CFB-3FF1092B7AF2}"/>
    <cellStyle name="Normal 3 46 2 3 4 3" xfId="35265" xr:uid="{063DD8E5-5948-4B1D-9EC7-5D8128E9AA24}"/>
    <cellStyle name="Normal 3 46 2 3 5" xfId="16313" xr:uid="{889A35DE-EAEE-4038-8DEA-1A53F72EF463}"/>
    <cellStyle name="Normal 3 46 2 3 5 2" xfId="23904" xr:uid="{09272295-66FB-4D32-9DC3-38168B753CDD}"/>
    <cellStyle name="Normal 3 46 2 3 5 2 2" xfId="39265" xr:uid="{465CE77D-71B5-4040-8BD5-A104BA994E8E}"/>
    <cellStyle name="Normal 3 46 2 3 5 3" xfId="32017" xr:uid="{E8440F65-D4B3-48FF-83AB-3CD9C6283639}"/>
    <cellStyle name="Normal 3 46 2 3 6" xfId="16650" xr:uid="{E4DB74D7-DB5D-43EB-B987-AE95E31AE577}"/>
    <cellStyle name="Normal 3 46 2 3 6 2" xfId="24212" xr:uid="{10A5EF72-E146-4996-9876-29E9555DE117}"/>
    <cellStyle name="Normal 3 46 2 3 6 2 2" xfId="39573" xr:uid="{43D5C3B1-DF7F-43B1-9A8A-AE5CB3106FFA}"/>
    <cellStyle name="Normal 3 46 2 3 6 3" xfId="32325" xr:uid="{A710A59A-E9D1-40C1-8145-16E385E7FB1D}"/>
    <cellStyle name="Normal 3 46 2 3 7" xfId="16194" xr:uid="{56DE4D8D-A45F-4F5E-B2D6-73B7B6F06FA7}"/>
    <cellStyle name="Normal 3 46 2 3 7 2" xfId="23793" xr:uid="{51205947-8EDC-4983-92C1-52BEE9775299}"/>
    <cellStyle name="Normal 3 46 2 3 7 2 2" xfId="39154" xr:uid="{98569831-AEFD-4F1F-BFC5-00055BBA6BB0}"/>
    <cellStyle name="Normal 3 46 2 3 7 3" xfId="31906" xr:uid="{0DA54F40-0A37-4465-9F52-5D40A48C0154}"/>
    <cellStyle name="Normal 3 46 2 3 8" xfId="15799" xr:uid="{80E18F74-4284-48BF-9B42-1CF74D2FD08F}"/>
    <cellStyle name="Normal 3 46 2 3 8 2" xfId="23430" xr:uid="{75C6C8DB-44D7-4DE3-8FED-67A8DCE2E4B2}"/>
    <cellStyle name="Normal 3 46 2 3 8 2 2" xfId="38791" xr:uid="{75C23AEA-C3F0-4EC7-9B08-6A6A4183BF3A}"/>
    <cellStyle name="Normal 3 46 2 3 8 3" xfId="31543" xr:uid="{FF19C1A3-7396-45FC-AAA0-111E05DF54B2}"/>
    <cellStyle name="Normal 3 46 2 3 9" xfId="22328" xr:uid="{3B714135-C2CB-480A-973A-4F7E2DBCA011}"/>
    <cellStyle name="Normal 3 46 2 3 9 2" xfId="37689" xr:uid="{963F109E-FF4D-4624-94A4-56D53D994FC6}"/>
    <cellStyle name="Normal 3 46 2 4" xfId="13694" xr:uid="{A9172A60-6783-4715-9C58-9839A256384E}"/>
    <cellStyle name="Normal 3 46 2 4 10" xfId="29883" xr:uid="{BAEF9C83-46C0-4633-9B12-DC90F26C5B54}"/>
    <cellStyle name="Normal 3 46 2 4 2" xfId="17201" xr:uid="{136A05A2-7B5F-4078-83CF-294B322BD9D7}"/>
    <cellStyle name="Normal 3 46 2 4 2 2" xfId="24737" xr:uid="{72C916FE-CF45-46D5-AF66-3108C8E411B1}"/>
    <cellStyle name="Normal 3 46 2 4 2 2 2" xfId="40098" xr:uid="{47BE6DD1-E3CE-497D-BBE1-4419F71B01C1}"/>
    <cellStyle name="Normal 3 46 2 4 2 3" xfId="32850" xr:uid="{0883F926-3698-4FFE-B281-924663C02EBB}"/>
    <cellStyle name="Normal 3 46 2 4 3" xfId="17525" xr:uid="{A95D13BA-6390-44CE-A9C7-54ADDB3B4826}"/>
    <cellStyle name="Normal 3 46 2 4 3 2" xfId="25058" xr:uid="{E6C501BD-7AF2-4212-A2A0-94C435FD9ABD}"/>
    <cellStyle name="Normal 3 46 2 4 3 2 2" xfId="40419" xr:uid="{73270A45-626B-4C48-A739-DA6129F445AE}"/>
    <cellStyle name="Normal 3 46 2 4 3 3" xfId="33171" xr:uid="{31A48399-41F8-4A4D-9E5F-DC9157D79105}"/>
    <cellStyle name="Normal 3 46 2 4 4" xfId="18615" xr:uid="{01A4DAC6-6F6E-4F82-8189-AE9DB211CC72}"/>
    <cellStyle name="Normal 3 46 2 4 4 2" xfId="26141" xr:uid="{59F0FD74-915F-448D-A1A5-C915DEAC2E8D}"/>
    <cellStyle name="Normal 3 46 2 4 4 2 2" xfId="41502" xr:uid="{DB437915-0848-4699-97E2-EBFB2CB33CF7}"/>
    <cellStyle name="Normal 3 46 2 4 4 3" xfId="34254" xr:uid="{6C7B787A-F397-4272-9871-7365C3656529}"/>
    <cellStyle name="Normal 3 46 2 4 5" xfId="20695" xr:uid="{7168D8F5-4FBC-482C-BEB4-7463ED7EDF7D}"/>
    <cellStyle name="Normal 3 46 2 4 5 2" xfId="28101" xr:uid="{E1C1DD27-20A6-4ECE-9DC9-699F5809B4A2}"/>
    <cellStyle name="Normal 3 46 2 4 5 2 2" xfId="43462" xr:uid="{12AF195A-D3FF-4B89-8D86-892673872A4B}"/>
    <cellStyle name="Normal 3 46 2 4 5 3" xfId="36214" xr:uid="{10C7E5EB-8632-4172-9A47-B6E07201EC96}"/>
    <cellStyle name="Normal 3 46 2 4 6" xfId="21100" xr:uid="{18AD09BE-1025-4897-BED2-0501011D8C8A}"/>
    <cellStyle name="Normal 3 46 2 4 6 2" xfId="28448" xr:uid="{1040F907-6CBA-4FFD-8723-45E2DC448A5F}"/>
    <cellStyle name="Normal 3 46 2 4 6 2 2" xfId="43809" xr:uid="{213D5333-9964-4CEF-8D60-C52103C9D298}"/>
    <cellStyle name="Normal 3 46 2 4 6 3" xfId="36561" xr:uid="{1914D7B4-8340-4EBE-BAF4-BB2A6246AEBD}"/>
    <cellStyle name="Normal 3 46 2 4 7" xfId="21398" xr:uid="{57931785-31B4-43C5-B77D-918C8F09B829}"/>
    <cellStyle name="Normal 3 46 2 4 7 2" xfId="28693" xr:uid="{E50F02F3-DF51-4AF7-8F74-85E1BC41D263}"/>
    <cellStyle name="Normal 3 46 2 4 7 2 2" xfId="44054" xr:uid="{8BB11243-36F6-43D9-B96B-33994367D5FE}"/>
    <cellStyle name="Normal 3 46 2 4 7 3" xfId="36806" xr:uid="{F4BE0CE1-2BDF-41CA-B92B-E660EF9C9733}"/>
    <cellStyle name="Normal 3 46 2 4 8" xfId="21575" xr:uid="{8F9CA5F1-CB72-436A-8E3C-1CE122DA80A0}"/>
    <cellStyle name="Normal 3 46 2 4 8 2" xfId="28832" xr:uid="{7F93C8B7-CCFA-4C04-BF42-CF569BB5AD6A}"/>
    <cellStyle name="Normal 3 46 2 4 8 2 2" xfId="44193" xr:uid="{A311012E-BD35-44E6-A4E4-D77146C4C05B}"/>
    <cellStyle name="Normal 3 46 2 4 8 3" xfId="36945" xr:uid="{824913DF-B0B8-4A8B-8EB7-5BBBC4EFFCF0}"/>
    <cellStyle name="Normal 3 46 2 4 9" xfId="21771" xr:uid="{5BA0D4F3-17D7-4624-97BC-F31B77926662}"/>
    <cellStyle name="Normal 3 46 2 4 9 2" xfId="37132" xr:uid="{CEED8D4D-B403-4C0F-8CD8-3FE6B2E19086}"/>
    <cellStyle name="Normal 3 46 2 5" xfId="14649" xr:uid="{422F9C8D-4CED-4917-8706-92C7F624CDDC}"/>
    <cellStyle name="Normal 3 46 2 5 10" xfId="30535" xr:uid="{BF0740C5-50BD-4A7C-BC58-714843C3CBEB}"/>
    <cellStyle name="Normal 3 46 2 5 2" xfId="18050" xr:uid="{9538413D-CB5C-4584-9D10-6E7BC89E03D8}"/>
    <cellStyle name="Normal 3 46 2 5 2 2" xfId="25579" xr:uid="{81DF889B-2A49-4771-84F3-42B94E1D9BE2}"/>
    <cellStyle name="Normal 3 46 2 5 2 2 2" xfId="40940" xr:uid="{B77D8C0C-0BBE-4C5B-A9F1-AB72B4C0BA11}"/>
    <cellStyle name="Normal 3 46 2 5 2 3" xfId="33692" xr:uid="{C261064B-DBE3-4201-9BA0-3B606DE47FBD}"/>
    <cellStyle name="Normal 3 46 2 5 3" xfId="18895" xr:uid="{0244A941-9C08-412F-B3C9-1D526B1D957E}"/>
    <cellStyle name="Normal 3 46 2 5 3 2" xfId="26421" xr:uid="{4C810B68-88DA-484C-9D00-E91F92882010}"/>
    <cellStyle name="Normal 3 46 2 5 3 2 2" xfId="41782" xr:uid="{A532465B-7961-421A-A5CB-8F7A4D4335AB}"/>
    <cellStyle name="Normal 3 46 2 5 3 3" xfId="34534" xr:uid="{2E3F70B7-CF02-4184-9341-95ED3F1FB462}"/>
    <cellStyle name="Normal 3 46 2 5 4" xfId="19737" xr:uid="{B942AA2C-01BD-47C8-A285-AFE512C3A8A1}"/>
    <cellStyle name="Normal 3 46 2 5 4 2" xfId="27254" xr:uid="{521B0B20-1AD4-4B7A-999C-594AD9D3ABC0}"/>
    <cellStyle name="Normal 3 46 2 5 4 2 2" xfId="42615" xr:uid="{DD3E6C81-B58A-4392-B7ED-1CEC1540C668}"/>
    <cellStyle name="Normal 3 46 2 5 4 3" xfId="35367" xr:uid="{909A3326-6ED6-423E-9438-06C09CDB5257}"/>
    <cellStyle name="Normal 3 46 2 5 5" xfId="16091" xr:uid="{CF47FBD8-5880-41E5-8402-0281A8CC7443}"/>
    <cellStyle name="Normal 3 46 2 5 5 2" xfId="23697" xr:uid="{C454905E-9290-4596-93E1-36CA4823B223}"/>
    <cellStyle name="Normal 3 46 2 5 5 2 2" xfId="39058" xr:uid="{A55DB2BE-FED1-4B8F-9B0E-87A47C08DE17}"/>
    <cellStyle name="Normal 3 46 2 5 5 3" xfId="31810" xr:uid="{871C57D9-871A-4436-8448-21CB32CEAF16}"/>
    <cellStyle name="Normal 3 46 2 5 6" xfId="20021" xr:uid="{EA6BC588-2A06-42A9-AFF2-26BFC4B44DD3}"/>
    <cellStyle name="Normal 3 46 2 5 6 2" xfId="27508" xr:uid="{A9EECC4A-6E9A-4926-A472-5534AA3AD7E4}"/>
    <cellStyle name="Normal 3 46 2 5 6 2 2" xfId="42869" xr:uid="{66C88A33-D2EC-48F6-A52B-6841A7DD4DEB}"/>
    <cellStyle name="Normal 3 46 2 5 6 3" xfId="35621" xr:uid="{F84B5136-7BD4-4C42-B182-919E5A763F7F}"/>
    <cellStyle name="Normal 3 46 2 5 7" xfId="19942" xr:uid="{8F28FDAA-2A9A-4609-9E1A-27C5EE190E1D}"/>
    <cellStyle name="Normal 3 46 2 5 7 2" xfId="27440" xr:uid="{DEE0BD36-A107-4724-B143-6F40D428BA33}"/>
    <cellStyle name="Normal 3 46 2 5 7 2 2" xfId="42801" xr:uid="{B382CFBC-273D-47D4-AE6D-F099A5322950}"/>
    <cellStyle name="Normal 3 46 2 5 7 3" xfId="35553" xr:uid="{D033AEE3-3EF4-4C65-98A4-2B5B004041F3}"/>
    <cellStyle name="Normal 3 46 2 5 8" xfId="19390" xr:uid="{8D8A82F9-2441-4C3D-A045-3D779AFA9581}"/>
    <cellStyle name="Normal 3 46 2 5 8 2" xfId="26908" xr:uid="{769C9402-2CBD-4667-B6DA-CF6A2D9440AA}"/>
    <cellStyle name="Normal 3 46 2 5 8 2 2" xfId="42269" xr:uid="{9A1A2F1F-EEBF-4AD2-BBE1-228BA5EBDCDD}"/>
    <cellStyle name="Normal 3 46 2 5 8 3" xfId="35021" xr:uid="{B9D54E78-F1C4-4EC2-AEE5-8DF2B3235DE3}"/>
    <cellStyle name="Normal 3 46 2 5 9" xfId="22423" xr:uid="{74D93BB7-C668-4EFA-9610-937F6D622CC7}"/>
    <cellStyle name="Normal 3 46 2 5 9 2" xfId="37784" xr:uid="{65389895-C603-4FC6-A32C-DEFF28D9645A}"/>
    <cellStyle name="Normal 3 46 2 6" xfId="14643" xr:uid="{68ABA8B4-7989-4D3A-B983-7D0A69BA1202}"/>
    <cellStyle name="Normal 3 46 2 6 10" xfId="30529" xr:uid="{593872B1-56D8-47F0-81AE-9193244D4CA4}"/>
    <cellStyle name="Normal 3 46 2 6 2" xfId="18044" xr:uid="{E7450A2D-897D-4507-A704-C17D8336FE7B}"/>
    <cellStyle name="Normal 3 46 2 6 2 2" xfId="25573" xr:uid="{35A8FE1B-1537-40BD-A99B-F5ABED5139F8}"/>
    <cellStyle name="Normal 3 46 2 6 2 2 2" xfId="40934" xr:uid="{D50EC9EE-D1C3-4B27-95F4-5A0437C5BD4F}"/>
    <cellStyle name="Normal 3 46 2 6 2 3" xfId="33686" xr:uid="{74CCB31F-EADB-4047-9B0D-CE4F685F7E48}"/>
    <cellStyle name="Normal 3 46 2 6 3" xfId="18889" xr:uid="{EB8EF55A-216C-4FC3-8E0F-B0410CDA6D96}"/>
    <cellStyle name="Normal 3 46 2 6 3 2" xfId="26415" xr:uid="{430D1292-90AB-4C68-8161-2FF3FC73D9A2}"/>
    <cellStyle name="Normal 3 46 2 6 3 2 2" xfId="41776" xr:uid="{3E50CB1B-AE81-455B-8B2E-C897A5C7061E}"/>
    <cellStyle name="Normal 3 46 2 6 3 3" xfId="34528" xr:uid="{195B008F-6844-4DF5-94BE-4F19B9DC6182}"/>
    <cellStyle name="Normal 3 46 2 6 4" xfId="19731" xr:uid="{3760698A-579E-473B-8A3F-3967AA9CCA1A}"/>
    <cellStyle name="Normal 3 46 2 6 4 2" xfId="27248" xr:uid="{387CBD66-8ECC-43DD-BADD-B6508D72BD1A}"/>
    <cellStyle name="Normal 3 46 2 6 4 2 2" xfId="42609" xr:uid="{DE706080-7534-4B6A-A20F-5C6538C4C796}"/>
    <cellStyle name="Normal 3 46 2 6 4 3" xfId="35361" xr:uid="{4F07DB1F-E77F-4C41-B1EC-6BF1AE52627A}"/>
    <cellStyle name="Normal 3 46 2 6 5" xfId="16301" xr:uid="{BDD35FA1-E86D-4072-AEEE-A7A70EDDB76B}"/>
    <cellStyle name="Normal 3 46 2 6 5 2" xfId="23893" xr:uid="{9D89DF81-CB3F-436B-8168-0DF2ADE3FEA7}"/>
    <cellStyle name="Normal 3 46 2 6 5 2 2" xfId="39254" xr:uid="{122DFAE5-5F8C-4044-A82B-1467EE2A606D}"/>
    <cellStyle name="Normal 3 46 2 6 5 3" xfId="32006" xr:uid="{8ED2CDA8-EA6A-4533-8390-CCAF3F975427}"/>
    <cellStyle name="Normal 3 46 2 6 6" xfId="14931" xr:uid="{8C1BF88C-9E7B-4A93-98A6-A6E39BD21E9A}"/>
    <cellStyle name="Normal 3 46 2 6 6 2" xfId="22623" xr:uid="{C6FAD210-9814-48B7-9C4D-09159D11502E}"/>
    <cellStyle name="Normal 3 46 2 6 6 2 2" xfId="37984" xr:uid="{6AD791E4-59F1-4578-9B6D-C0A68984276B}"/>
    <cellStyle name="Normal 3 46 2 6 6 3" xfId="30736" xr:uid="{6A983E74-6E92-4474-B336-B9D41833695C}"/>
    <cellStyle name="Normal 3 46 2 6 7" xfId="15864" xr:uid="{3B5BFA0A-7161-4C28-B534-2D18BD36180F}"/>
    <cellStyle name="Normal 3 46 2 6 7 2" xfId="23490" xr:uid="{18864D7F-DD01-44BB-B864-6A979FF61AE5}"/>
    <cellStyle name="Normal 3 46 2 6 7 2 2" xfId="38851" xr:uid="{394CE0FC-F85F-4B11-BDD2-E096BD48D715}"/>
    <cellStyle name="Normal 3 46 2 6 7 3" xfId="31603" xr:uid="{776A7775-5519-401E-942E-3F845BBC9E3E}"/>
    <cellStyle name="Normal 3 46 2 6 8" xfId="17074" xr:uid="{67AFEB82-99B8-4C89-98C6-BB32DB19F9B6}"/>
    <cellStyle name="Normal 3 46 2 6 8 2" xfId="24613" xr:uid="{92A44EFA-3D3B-4E6D-83D1-7F6F57E39692}"/>
    <cellStyle name="Normal 3 46 2 6 8 2 2" xfId="39974" xr:uid="{2291D8E5-DE2A-4A66-8603-29D33C67ABB9}"/>
    <cellStyle name="Normal 3 46 2 6 8 3" xfId="32726" xr:uid="{844F9ABF-57D5-40C3-8CB4-0C0284312205}"/>
    <cellStyle name="Normal 3 46 2 6 9" xfId="22417" xr:uid="{64E34DE4-D03A-4C94-952D-FFEC714BD2BD}"/>
    <cellStyle name="Normal 3 46 2 6 9 2" xfId="37778" xr:uid="{12FC8A2E-D53B-47EC-83C4-C30E4CF98F3B}"/>
    <cellStyle name="Normal 3 46 2 7" xfId="16981" xr:uid="{CB25A2DD-4C39-4E8F-9C66-4E223D995B0F}"/>
    <cellStyle name="Normal 3 46 2 7 2" xfId="24524" xr:uid="{9A6C5CDC-E2C4-461E-BDA5-D59699E28DA6}"/>
    <cellStyle name="Normal 3 46 2 7 2 2" xfId="39885" xr:uid="{0EFB15F5-2FA0-4E93-B0A1-E1C4CE6F6203}"/>
    <cellStyle name="Normal 3 46 2 7 3" xfId="32637" xr:uid="{406F2FE5-1CAF-45B1-9E12-105088F0CC0D}"/>
    <cellStyle name="Normal 3 46 2 8" xfId="17188" xr:uid="{567784EE-BFB8-4CE6-87C6-6C06A820E456}"/>
    <cellStyle name="Normal 3 46 2 8 2" xfId="24726" xr:uid="{49FB9648-FC19-455C-9F16-563B0F00A30F}"/>
    <cellStyle name="Normal 3 46 2 8 2 2" xfId="40087" xr:uid="{553AB02D-5096-402A-A2D8-94E2FF72405E}"/>
    <cellStyle name="Normal 3 46 2 8 3" xfId="32839" xr:uid="{A96E99DD-4EB2-4122-9975-7E488746515F}"/>
    <cellStyle name="Normal 3 46 2 9" xfId="15910" xr:uid="{208FB62C-1D4A-4A2E-85D4-562263C6688E}"/>
    <cellStyle name="Normal 3 46 2 9 2" xfId="23531" xr:uid="{42DD3E06-4ED4-46F2-93FE-B7F41B3103A6}"/>
    <cellStyle name="Normal 3 46 2 9 2 2" xfId="38892" xr:uid="{2AA6B5FB-05E3-4728-BBE2-532A55B97E74}"/>
    <cellStyle name="Normal 3 46 2 9 3" xfId="31644" xr:uid="{6E5C3A78-39EF-4425-B897-0646A8358FFD}"/>
    <cellStyle name="Normal 3 46 3" xfId="8541" xr:uid="{B9B04515-3131-4559-A7DC-613EFEEA7BC2}"/>
    <cellStyle name="Normal 3 46 3 10" xfId="20436" xr:uid="{36174666-4911-4B4C-A87A-408779343360}"/>
    <cellStyle name="Normal 3 46 3 10 2" xfId="27874" xr:uid="{08893E44-5167-44F7-AB79-4D9EDC0B3CCD}"/>
    <cellStyle name="Normal 3 46 3 10 2 2" xfId="43235" xr:uid="{72B16904-024A-4137-B7B7-84270C0AC867}"/>
    <cellStyle name="Normal 3 46 3 10 3" xfId="35987" xr:uid="{8E0379BD-B087-4408-BFF8-B93CCF672558}"/>
    <cellStyle name="Normal 3 46 3 11" xfId="20893" xr:uid="{99960CA0-2201-497C-866D-E1A9CB6139E6}"/>
    <cellStyle name="Normal 3 46 3 11 2" xfId="28271" xr:uid="{ECC170CC-0234-4060-AA08-9942779FAC50}"/>
    <cellStyle name="Normal 3 46 3 11 2 2" xfId="43632" xr:uid="{24284835-E082-43FD-A8CF-E2361D00B626}"/>
    <cellStyle name="Normal 3 46 3 11 3" xfId="36384" xr:uid="{52C54B31-C305-402F-8828-8420BB66DA53}"/>
    <cellStyle name="Normal 3 46 3 12" xfId="21252" xr:uid="{99827D36-4B1A-4841-8359-B324138C651B}"/>
    <cellStyle name="Normal 3 46 3 12 2" xfId="28576" xr:uid="{DF6E1B42-8001-4A78-9450-98A34257A857}"/>
    <cellStyle name="Normal 3 46 3 12 2 2" xfId="43937" xr:uid="{9EBF3BA9-B2F6-412C-A5BA-CCD8E3925B82}"/>
    <cellStyle name="Normal 3 46 3 12 3" xfId="36689" xr:uid="{5805FD5E-7FB1-4CB8-AA85-A7C8FC8FB50F}"/>
    <cellStyle name="Normal 3 46 3 13" xfId="21491" xr:uid="{77323D0D-0C25-4536-9EDE-B80F4E83C0A8}"/>
    <cellStyle name="Normal 3 46 3 13 2" xfId="28770" xr:uid="{7B0067F7-263E-45C3-94F3-5336314C2AC8}"/>
    <cellStyle name="Normal 3 46 3 13 2 2" xfId="44131" xr:uid="{1CD077FF-BEEF-4E19-B600-FD48489BA71A}"/>
    <cellStyle name="Normal 3 46 3 13 3" xfId="36883" xr:uid="{E0AE698C-0A1C-4DFB-87A0-59ACF153DB06}"/>
    <cellStyle name="Normal 3 46 3 14" xfId="21736" xr:uid="{C69675D4-DFFD-437D-8191-7BD298DFF415}"/>
    <cellStyle name="Normal 3 46 3 14 2" xfId="37097" xr:uid="{20ADB85F-5C34-4FEC-9B40-C3BDF1432966}"/>
    <cellStyle name="Normal 3 46 3 15" xfId="13550" xr:uid="{292FA724-D9CD-46A2-9BCF-C75B0B33FF34}"/>
    <cellStyle name="Normal 3 46 3 15 2" xfId="29848" xr:uid="{FE20F1BF-D718-4686-83A5-893391DDF5D4}"/>
    <cellStyle name="Normal 3 46 3 16" xfId="29107" xr:uid="{309D4D48-6AC7-4AA3-946E-7EEEFD111C5D}"/>
    <cellStyle name="Normal 3 46 3 17" xfId="12748" xr:uid="{94D89EB6-A55D-4349-9B0B-96C6E7D8FC2C}"/>
    <cellStyle name="Normal 3 46 3 2" xfId="12316" xr:uid="{F1AB6AFF-2624-434A-A17B-3655A81CC4E1}"/>
    <cellStyle name="Normal 3 46 3 2 10" xfId="14487" xr:uid="{744BB06D-E832-4339-AD6E-FEA3CEA70263}"/>
    <cellStyle name="Normal 3 46 3 2 10 2" xfId="30393" xr:uid="{FB214EA1-9E97-48BA-82EA-747D696A242A}"/>
    <cellStyle name="Normal 3 46 3 2 11" xfId="29537" xr:uid="{459B2AFD-BEEC-4E83-B830-2217ED56D840}"/>
    <cellStyle name="Normal 3 46 3 2 12" xfId="13180" xr:uid="{AF932723-01C7-4859-8643-ED1715692E81}"/>
    <cellStyle name="Normal 3 46 3 2 2" xfId="17895" xr:uid="{4A0D1193-B85A-464E-9A39-524ADBB15DE5}"/>
    <cellStyle name="Normal 3 46 3 2 2 2" xfId="25424" xr:uid="{9B24F948-C544-4C37-8FCF-4E5A9C09B180}"/>
    <cellStyle name="Normal 3 46 3 2 2 2 2" xfId="40785" xr:uid="{48F81ECF-CE72-4D1B-BF7C-48A52022BE78}"/>
    <cellStyle name="Normal 3 46 3 2 2 3" xfId="33537" xr:uid="{3257EC42-84E1-453E-BF1F-86391E2BCE99}"/>
    <cellStyle name="Normal 3 46 3 2 3" xfId="18740" xr:uid="{74CB0B6D-DCA8-48C9-A6AB-36F04EA4888E}"/>
    <cellStyle name="Normal 3 46 3 2 3 2" xfId="26266" xr:uid="{3D032C92-1565-49BB-A2D7-FC4DAECA6F1B}"/>
    <cellStyle name="Normal 3 46 3 2 3 2 2" xfId="41627" xr:uid="{84D1BA15-160D-4F59-AA75-9B8CFD166124}"/>
    <cellStyle name="Normal 3 46 3 2 3 3" xfId="34379" xr:uid="{C07B4276-DB39-4019-AB4A-A20E0CA20855}"/>
    <cellStyle name="Normal 3 46 3 2 4" xfId="19585" xr:uid="{D9F46E2F-D346-4EDA-B22C-8C2EA5A2C30A}"/>
    <cellStyle name="Normal 3 46 3 2 4 2" xfId="27102" xr:uid="{B7D23EE9-94FF-4EC3-BC8A-46CE83CD5B8A}"/>
    <cellStyle name="Normal 3 46 3 2 4 2 2" xfId="42463" xr:uid="{EC69AE86-87CA-4B43-964F-EBE4F83F7443}"/>
    <cellStyle name="Normal 3 46 3 2 4 3" xfId="35215" xr:uid="{6FBFC2D4-26E4-4D8B-862A-04076111E779}"/>
    <cellStyle name="Normal 3 46 3 2 5" xfId="15583" xr:uid="{CA19428C-356A-474C-B7F1-F73E3D7ABBF1}"/>
    <cellStyle name="Normal 3 46 3 2 5 2" xfId="23229" xr:uid="{35EDC78B-9FE6-4443-9850-10070A0695E6}"/>
    <cellStyle name="Normal 3 46 3 2 5 2 2" xfId="38590" xr:uid="{1FE8F825-0F03-44C4-B89E-85D9D6136197}"/>
    <cellStyle name="Normal 3 46 3 2 5 3" xfId="31342" xr:uid="{4CD1E291-5A96-4F6C-B637-4F2162CD0219}"/>
    <cellStyle name="Normal 3 46 3 2 6" xfId="16665" xr:uid="{463548B3-FEF8-411B-A89C-BF206E57575C}"/>
    <cellStyle name="Normal 3 46 3 2 6 2" xfId="24226" xr:uid="{84222B37-238F-4D83-BF92-8264CF54A26B}"/>
    <cellStyle name="Normal 3 46 3 2 6 2 2" xfId="39587" xr:uid="{04783DB4-A9ED-445E-8D97-31D22A6A7278}"/>
    <cellStyle name="Normal 3 46 3 2 6 3" xfId="32339" xr:uid="{CB51532F-1D35-4EF7-8554-BBC0B944D75D}"/>
    <cellStyle name="Normal 3 46 3 2 7" xfId="16875" xr:uid="{18CF7BB9-6BED-4420-B186-0C52E51D496F}"/>
    <cellStyle name="Normal 3 46 3 2 7 2" xfId="24426" xr:uid="{91464C6E-976A-4832-BE98-01319EEDA941}"/>
    <cellStyle name="Normal 3 46 3 2 7 2 2" xfId="39787" xr:uid="{9BBD4193-EF60-40E2-9C7C-0AE070CD9313}"/>
    <cellStyle name="Normal 3 46 3 2 7 3" xfId="32539" xr:uid="{A9D9A0A5-F6F1-4167-AE6C-773FA86AB7BA}"/>
    <cellStyle name="Normal 3 46 3 2 8" xfId="16243" xr:uid="{F9AA1B3B-8104-4210-B451-E7113E24DD4E}"/>
    <cellStyle name="Normal 3 46 3 2 8 2" xfId="23838" xr:uid="{1FB0A653-529F-4F6F-BA98-FF28DF9F8943}"/>
    <cellStyle name="Normal 3 46 3 2 8 2 2" xfId="39199" xr:uid="{C7703D1E-B36C-4A7C-AEE1-1B1C11FE087E}"/>
    <cellStyle name="Normal 3 46 3 2 8 3" xfId="31951" xr:uid="{5E1B1764-2C5E-45E8-BAFD-2C1ACE30F24B}"/>
    <cellStyle name="Normal 3 46 3 2 9" xfId="22281" xr:uid="{93FE17AF-B7B1-42BE-BC60-0D39591FE9A4}"/>
    <cellStyle name="Normal 3 46 3 2 9 2" xfId="37642" xr:uid="{A3B40F2A-7917-4A35-A353-248A67767E7D}"/>
    <cellStyle name="Normal 3 46 3 3" xfId="13926" xr:uid="{F54C0CCC-7D36-42BB-8C51-2495B75199B1}"/>
    <cellStyle name="Normal 3 46 3 3 10" xfId="30007" xr:uid="{8CAD0B00-12AE-4B1D-9FEE-989CB8F8351C}"/>
    <cellStyle name="Normal 3 46 3 3 2" xfId="17395" xr:uid="{0269D6FA-E176-4A8E-A52D-8A39DE063A7E}"/>
    <cellStyle name="Normal 3 46 3 3 2 2" xfId="24928" xr:uid="{FAC2A3AC-4FF8-4A8B-AB4D-567D96EBFD4D}"/>
    <cellStyle name="Normal 3 46 3 3 2 2 2" xfId="40289" xr:uid="{F206F266-80B5-4DE7-AEC5-9E285D271077}"/>
    <cellStyle name="Normal 3 46 3 3 2 3" xfId="33041" xr:uid="{BA93D95E-53EE-4749-ADDD-7651F37EA2C9}"/>
    <cellStyle name="Normal 3 46 3 3 3" xfId="18253" xr:uid="{82B9F6F3-7A75-4446-9F3E-AC2180BFB23D}"/>
    <cellStyle name="Normal 3 46 3 3 3 2" xfId="25782" xr:uid="{D988F671-4001-4ECF-81E0-D4B153EA72FC}"/>
    <cellStyle name="Normal 3 46 3 3 3 2 2" xfId="41143" xr:uid="{EAE5C83E-AEC5-49BC-AEA3-631B75402C3A}"/>
    <cellStyle name="Normal 3 46 3 3 3 3" xfId="33895" xr:uid="{F8271BA8-15DD-4E83-8DC5-AB2CFD3C0369}"/>
    <cellStyle name="Normal 3 46 3 3 4" xfId="19100" xr:uid="{E90081DA-4B1B-4513-8D66-81768425ADFE}"/>
    <cellStyle name="Normal 3 46 3 3 4 2" xfId="26623" xr:uid="{F49D0898-B099-4C97-A481-FB157974163F}"/>
    <cellStyle name="Normal 3 46 3 3 4 2 2" xfId="41984" xr:uid="{9BC5F47D-240C-4516-BF60-0EB9590D7462}"/>
    <cellStyle name="Normal 3 46 3 3 4 3" xfId="34736" xr:uid="{79B648E7-3F68-4D15-A6CE-3FAB7EFEEF16}"/>
    <cellStyle name="Normal 3 46 3 3 5" xfId="16079" xr:uid="{0142FE0C-66FE-45B9-A0B4-48FDE5FA93B3}"/>
    <cellStyle name="Normal 3 46 3 3 5 2" xfId="23685" xr:uid="{F054C603-66C9-46B4-9D8F-6E6AB8D6EEF6}"/>
    <cellStyle name="Normal 3 46 3 3 5 2 2" xfId="39046" xr:uid="{E4AF2720-85BE-4F6E-81D3-E106DA03A2DF}"/>
    <cellStyle name="Normal 3 46 3 3 5 3" xfId="31798" xr:uid="{F918A6FF-5060-45A6-AE6E-2FAAD2EEC516}"/>
    <cellStyle name="Normal 3 46 3 3 6" xfId="17035" xr:uid="{B2BF06DB-93A3-47AE-A205-7EBD276509D4}"/>
    <cellStyle name="Normal 3 46 3 3 6 2" xfId="24577" xr:uid="{F4C62139-BED3-4BF1-AB69-D32A8290E037}"/>
    <cellStyle name="Normal 3 46 3 3 6 2 2" xfId="39938" xr:uid="{F3DACCC1-1785-4045-968B-DCF5F53F044D}"/>
    <cellStyle name="Normal 3 46 3 3 6 3" xfId="32690" xr:uid="{7C3F7898-E1DE-4940-94E2-D34FC2E6B6AD}"/>
    <cellStyle name="Normal 3 46 3 3 7" xfId="19957" xr:uid="{E6BDFF50-C260-4BAB-88A8-D82069796348}"/>
    <cellStyle name="Normal 3 46 3 3 7 2" xfId="27453" xr:uid="{92E13719-A405-47E1-A06A-8BC3B20B245E}"/>
    <cellStyle name="Normal 3 46 3 3 7 2 2" xfId="42814" xr:uid="{9C1F811F-5981-44EA-950E-267AE5A8D111}"/>
    <cellStyle name="Normal 3 46 3 3 7 3" xfId="35566" xr:uid="{74102616-D33E-4F91-9174-6510AFDFD28F}"/>
    <cellStyle name="Normal 3 46 3 3 8" xfId="19445" xr:uid="{4417EDDF-9F5E-40F5-A3F3-21ADEEAB515E}"/>
    <cellStyle name="Normal 3 46 3 3 8 2" xfId="26963" xr:uid="{6F4676F7-876A-42F6-9EE9-61A094E75889}"/>
    <cellStyle name="Normal 3 46 3 3 8 2 2" xfId="42324" xr:uid="{85E6C29E-F4CE-4757-9A14-326922DFE5D9}"/>
    <cellStyle name="Normal 3 46 3 3 8 3" xfId="35076" xr:uid="{F93D6BB6-0E88-4AB5-AC52-134C4B60B556}"/>
    <cellStyle name="Normal 3 46 3 3 9" xfId="21895" xr:uid="{A9CC7B7E-9050-43FE-9C51-A0D5691CD215}"/>
    <cellStyle name="Normal 3 46 3 3 9 2" xfId="37256" xr:uid="{153EEF83-06DF-4D75-87AC-8388AE2BAD9E}"/>
    <cellStyle name="Normal 3 46 3 4" xfId="13789" xr:uid="{D7A4B0CA-B315-448C-BB67-AEE3CEDCCFB1}"/>
    <cellStyle name="Normal 3 46 3 4 10" xfId="29911" xr:uid="{A60FA8F0-251D-41B5-AEE5-9EBC9760777C}"/>
    <cellStyle name="Normal 3 46 3 4 2" xfId="17269" xr:uid="{A8543C84-B57E-4A9C-908C-D9BDE2999F87}"/>
    <cellStyle name="Normal 3 46 3 4 2 2" xfId="24802" xr:uid="{766F8990-00D2-4674-BB09-06B276CB5CAA}"/>
    <cellStyle name="Normal 3 46 3 4 2 2 2" xfId="40163" xr:uid="{A168C7DB-C7D6-49BD-A90A-BBE3E6858033}"/>
    <cellStyle name="Normal 3 46 3 4 2 3" xfId="32915" xr:uid="{0EA5EAC4-F104-4655-B181-CCE04DA7D8DE}"/>
    <cellStyle name="Normal 3 46 3 4 3" xfId="14754" xr:uid="{2B7F9FF3-5251-4A89-9AA4-91AFAE539E5F}"/>
    <cellStyle name="Normal 3 46 3 4 3 2" xfId="22513" xr:uid="{F519522A-C01E-4CE1-BD3A-BD420C75FD21}"/>
    <cellStyle name="Normal 3 46 3 4 3 2 2" xfId="37874" xr:uid="{9E76B5C3-1FE5-437C-BF59-3B1E6F0FECD7}"/>
    <cellStyle name="Normal 3 46 3 4 3 3" xfId="30626" xr:uid="{C330FC47-D651-4E49-91EE-C584FD66281B}"/>
    <cellStyle name="Normal 3 46 3 4 4" xfId="17197" xr:uid="{6CAEFE75-5D54-4F90-8EA7-0BFE63657654}"/>
    <cellStyle name="Normal 3 46 3 4 4 2" xfId="24734" xr:uid="{3722409C-E358-48E1-939F-D3F5186C6158}"/>
    <cellStyle name="Normal 3 46 3 4 4 2 2" xfId="40095" xr:uid="{D15E689F-0700-44B8-AED3-8A4C82271A06}"/>
    <cellStyle name="Normal 3 46 3 4 4 3" xfId="32847" xr:uid="{94E9468D-B5FF-4503-9F5F-F1A5D897EDF0}"/>
    <cellStyle name="Normal 3 46 3 4 5" xfId="20693" xr:uid="{B3D875D3-10DD-4CB2-A2F0-9CF4D40596F1}"/>
    <cellStyle name="Normal 3 46 3 4 5 2" xfId="28099" xr:uid="{1A428440-6974-482A-82A0-E356C3742313}"/>
    <cellStyle name="Normal 3 46 3 4 5 2 2" xfId="43460" xr:uid="{A210CEA5-D40A-487A-A69D-2FDCF230CDBC}"/>
    <cellStyle name="Normal 3 46 3 4 5 3" xfId="36212" xr:uid="{45A7DDFA-3A91-4237-A592-9C8E5BE5DEFF}"/>
    <cellStyle name="Normal 3 46 3 4 6" xfId="21098" xr:uid="{465D38AF-ECCE-4D25-AB59-037E7A9477F1}"/>
    <cellStyle name="Normal 3 46 3 4 6 2" xfId="28446" xr:uid="{9938765F-05D3-45CF-8E8E-0AC921B47EAF}"/>
    <cellStyle name="Normal 3 46 3 4 6 2 2" xfId="43807" xr:uid="{6740749B-51C0-42AD-B6A3-E7AE492BDD8C}"/>
    <cellStyle name="Normal 3 46 3 4 6 3" xfId="36559" xr:uid="{BBA6D8E6-A475-490D-BEFE-A2B4DE445219}"/>
    <cellStyle name="Normal 3 46 3 4 7" xfId="21396" xr:uid="{A9C7997F-9C79-46AE-8306-AD4514E48A74}"/>
    <cellStyle name="Normal 3 46 3 4 7 2" xfId="28691" xr:uid="{5E943FC8-82BB-4FAA-93B1-07EC7838CDB3}"/>
    <cellStyle name="Normal 3 46 3 4 7 2 2" xfId="44052" xr:uid="{426E0876-EECA-40C5-AD98-4A22F7AC1304}"/>
    <cellStyle name="Normal 3 46 3 4 7 3" xfId="36804" xr:uid="{D106ED53-9EA9-4ABE-B742-46059695A598}"/>
    <cellStyle name="Normal 3 46 3 4 8" xfId="21574" xr:uid="{4E928407-9EFE-4325-9C2D-62EBADDBC8F6}"/>
    <cellStyle name="Normal 3 46 3 4 8 2" xfId="28831" xr:uid="{8D26CCDB-20FE-4068-B5C8-4036CA3EB59B}"/>
    <cellStyle name="Normal 3 46 3 4 8 2 2" xfId="44192" xr:uid="{CBBA8144-6396-4F9F-AC15-272C1C823CA0}"/>
    <cellStyle name="Normal 3 46 3 4 8 3" xfId="36944" xr:uid="{577821CE-FF16-46F8-976B-F5EA1489B420}"/>
    <cellStyle name="Normal 3 46 3 4 9" xfId="21799" xr:uid="{3FB8C2A6-E304-41D7-9532-A7E184336EFC}"/>
    <cellStyle name="Normal 3 46 3 4 9 2" xfId="37160" xr:uid="{932BB2A1-118E-417B-967A-25550A2E7AB3}"/>
    <cellStyle name="Normal 3 46 3 5" xfId="14284" xr:uid="{A3298DE3-B76A-41AD-8E26-87711CCA42BA}"/>
    <cellStyle name="Normal 3 46 3 5 10" xfId="30241" xr:uid="{B7130194-554C-4D81-9FEE-B5686D325952}"/>
    <cellStyle name="Normal 3 46 3 5 2" xfId="17711" xr:uid="{269A2127-86CE-4388-9510-931DD99224BA}"/>
    <cellStyle name="Normal 3 46 3 5 2 2" xfId="25243" xr:uid="{C5934F6D-4F56-4D15-BF2D-665F44C1A1C1}"/>
    <cellStyle name="Normal 3 46 3 5 2 2 2" xfId="40604" xr:uid="{CD7294F1-1ADC-4664-9F99-7C6A6D1E79B8}"/>
    <cellStyle name="Normal 3 46 3 5 2 3" xfId="33356" xr:uid="{120ED35B-8F25-4C8D-83FB-AEB38054B875}"/>
    <cellStyle name="Normal 3 46 3 5 3" xfId="18557" xr:uid="{5BD8E5B9-9EBD-4348-8F5C-62EEA5E1AC9C}"/>
    <cellStyle name="Normal 3 46 3 5 3 2" xfId="26083" xr:uid="{1F44E63F-DF55-4DE9-84A8-987FA38E52D0}"/>
    <cellStyle name="Normal 3 46 3 5 3 2 2" xfId="41444" xr:uid="{E41130D7-D07B-4B5C-9A08-36091AEADEF3}"/>
    <cellStyle name="Normal 3 46 3 5 3 3" xfId="34196" xr:uid="{9BBD98F1-E37C-4DEC-99F5-6BEEE148AB90}"/>
    <cellStyle name="Normal 3 46 3 5 4" xfId="19402" xr:uid="{4E3D8EE6-4265-42F0-8B02-467BCDD60C53}"/>
    <cellStyle name="Normal 3 46 3 5 4 2" xfId="26920" xr:uid="{AA5F7C19-022D-4D9D-BD84-0F0246333721}"/>
    <cellStyle name="Normal 3 46 3 5 4 2 2" xfId="42281" xr:uid="{D36BF8FF-13FA-4921-863B-1C66E1BCB2CF}"/>
    <cellStyle name="Normal 3 46 3 5 4 3" xfId="35033" xr:uid="{D89F43E4-4884-41AB-B373-C530E4968B2F}"/>
    <cellStyle name="Normal 3 46 3 5 5" xfId="15599" xr:uid="{902B413C-9EE0-4C99-A5AC-0B25AC321FF6}"/>
    <cellStyle name="Normal 3 46 3 5 5 2" xfId="23244" xr:uid="{EFA6E4C0-ADAB-4F0E-8D1B-A015D10D47A4}"/>
    <cellStyle name="Normal 3 46 3 5 5 2 2" xfId="38605" xr:uid="{F42EC11A-3FC3-4206-B8D6-17EB0CADC3A4}"/>
    <cellStyle name="Normal 3 46 3 5 5 3" xfId="31357" xr:uid="{079482E2-B913-45C3-9137-0E9E0CC75455}"/>
    <cellStyle name="Normal 3 46 3 5 6" xfId="20142" xr:uid="{5195C73C-420A-4D43-AA2C-63FD347A5B69}"/>
    <cellStyle name="Normal 3 46 3 5 6 2" xfId="27616" xr:uid="{4F3B9CF2-6857-42F1-9C9D-E1E8D8AC18F5}"/>
    <cellStyle name="Normal 3 46 3 5 6 2 2" xfId="42977" xr:uid="{E9B5B264-22E4-4F7C-B83A-120890863A81}"/>
    <cellStyle name="Normal 3 46 3 5 6 3" xfId="35729" xr:uid="{180E096C-0C46-4376-AB11-29971C1EA3D3}"/>
    <cellStyle name="Normal 3 46 3 5 7" xfId="20488" xr:uid="{8A362A1A-CEF1-42AC-AB10-8AE47274DE08}"/>
    <cellStyle name="Normal 3 46 3 5 7 2" xfId="27920" xr:uid="{655CE802-8958-4894-9422-63A364410D98}"/>
    <cellStyle name="Normal 3 46 3 5 7 2 2" xfId="43281" xr:uid="{65249194-BA25-4050-9B88-D12CF8CBEF9E}"/>
    <cellStyle name="Normal 3 46 3 5 7 3" xfId="36033" xr:uid="{6B2BCC7B-31EF-4BD1-82A4-5B1AF57A913E}"/>
    <cellStyle name="Normal 3 46 3 5 8" xfId="20938" xr:uid="{88002EC1-B34C-4B65-AD19-7CA71D278F9B}"/>
    <cellStyle name="Normal 3 46 3 5 8 2" xfId="28310" xr:uid="{991B2546-3C6A-4E1C-9BC1-6641FB1FB000}"/>
    <cellStyle name="Normal 3 46 3 5 8 2 2" xfId="43671" xr:uid="{4C695369-52EA-4FE6-A46B-AA33E173E9D5}"/>
    <cellStyle name="Normal 3 46 3 5 8 3" xfId="36423" xr:uid="{7E6A8BCC-F384-4DCB-9CF9-FF97A626DF39}"/>
    <cellStyle name="Normal 3 46 3 5 9" xfId="22129" xr:uid="{79F82D8F-C9CE-4161-AC5E-3BA7D28A3A29}"/>
    <cellStyle name="Normal 3 46 3 5 9 2" xfId="37490" xr:uid="{F4B9F003-79FD-4D20-BBF8-788274144F3B}"/>
    <cellStyle name="Normal 3 46 3 6" xfId="14276" xr:uid="{DF3E65B1-EB84-4340-83AE-D3C84400DA62}"/>
    <cellStyle name="Normal 3 46 3 6 10" xfId="30236" xr:uid="{B396B749-AF4D-435D-AC0F-8B935CE02E86}"/>
    <cellStyle name="Normal 3 46 3 6 2" xfId="17703" xr:uid="{278E4A09-E25B-467A-A8D0-D9268AAB9E02}"/>
    <cellStyle name="Normal 3 46 3 6 2 2" xfId="25235" xr:uid="{3A6182E4-56D4-420A-94D8-607B12998E65}"/>
    <cellStyle name="Normal 3 46 3 6 2 2 2" xfId="40596" xr:uid="{429C7727-E965-46E3-9E3F-E7C19D77FE7C}"/>
    <cellStyle name="Normal 3 46 3 6 2 3" xfId="33348" xr:uid="{3DD093EF-B665-453F-9BAE-5A0E2B3722E5}"/>
    <cellStyle name="Normal 3 46 3 6 3" xfId="18549" xr:uid="{6D366BCE-A8F0-4106-B161-B5ED36773D96}"/>
    <cellStyle name="Normal 3 46 3 6 3 2" xfId="26076" xr:uid="{41AE23A3-FDCA-4C06-99C5-DC62EA8F7BA9}"/>
    <cellStyle name="Normal 3 46 3 6 3 2 2" xfId="41437" xr:uid="{03F8771B-EBF6-42B8-B188-7EEDD69A59EB}"/>
    <cellStyle name="Normal 3 46 3 6 3 3" xfId="34189" xr:uid="{7AA67083-5EB0-4E77-808E-7DAE383A68E2}"/>
    <cellStyle name="Normal 3 46 3 6 4" xfId="19394" xr:uid="{AC15CFE0-3704-48BA-B307-354880B6087B}"/>
    <cellStyle name="Normal 3 46 3 6 4 2" xfId="26912" xr:uid="{00A2F983-98D1-4105-B338-036B951F4AC1}"/>
    <cellStyle name="Normal 3 46 3 6 4 2 2" xfId="42273" xr:uid="{489480AD-B448-46F7-89F5-1A540C8AC5A4}"/>
    <cellStyle name="Normal 3 46 3 6 4 3" xfId="35025" xr:uid="{1F1B2247-276A-4AB1-91BC-E44CAC2E501E}"/>
    <cellStyle name="Normal 3 46 3 6 5" xfId="15254" xr:uid="{3D9C4438-1461-40AC-8D49-4704C11496CE}"/>
    <cellStyle name="Normal 3 46 3 6 5 2" xfId="22922" xr:uid="{59C78FD5-5D35-4048-96CC-4304FB4EEB8C}"/>
    <cellStyle name="Normal 3 46 3 6 5 2 2" xfId="38283" xr:uid="{EE51CEE7-497B-443A-869D-BA4D7D08376E}"/>
    <cellStyle name="Normal 3 46 3 6 5 3" xfId="31035" xr:uid="{22679F44-F042-423D-9864-0B0FBF2DB6A5}"/>
    <cellStyle name="Normal 3 46 3 6 6" xfId="16312" xr:uid="{CA140357-C434-458F-A1B3-12AE28A89160}"/>
    <cellStyle name="Normal 3 46 3 6 6 2" xfId="23903" xr:uid="{8758232D-014C-4496-B1F2-B62E9D8EC2C5}"/>
    <cellStyle name="Normal 3 46 3 6 6 2 2" xfId="39264" xr:uid="{B21F99F7-0C8B-408E-97F6-F15F2451797D}"/>
    <cellStyle name="Normal 3 46 3 6 6 3" xfId="32016" xr:uid="{37B12E1F-95D9-42DE-80B7-FCFB154836CB}"/>
    <cellStyle name="Normal 3 46 3 6 7" xfId="16090" xr:uid="{D745FB66-D3F7-465B-BE32-46340B6CC238}"/>
    <cellStyle name="Normal 3 46 3 6 7 2" xfId="23696" xr:uid="{46F47DD4-668C-4012-872C-93DC36037845}"/>
    <cellStyle name="Normal 3 46 3 6 7 2 2" xfId="39057" xr:uid="{E2BF6F44-7A3A-4AA9-95D0-961815578026}"/>
    <cellStyle name="Normal 3 46 3 6 7 3" xfId="31809" xr:uid="{4E8EF8E0-B7B3-4C41-8AF8-03BB61DFFA67}"/>
    <cellStyle name="Normal 3 46 3 6 8" xfId="15789" xr:uid="{CAE57466-F24B-434D-9232-5DA522D62C67}"/>
    <cellStyle name="Normal 3 46 3 6 8 2" xfId="23423" xr:uid="{4A44B000-40BF-4F25-AB75-89B699431364}"/>
    <cellStyle name="Normal 3 46 3 6 8 2 2" xfId="38784" xr:uid="{B290E7D6-6AD4-479A-9839-1DD6A024FCFF}"/>
    <cellStyle name="Normal 3 46 3 6 8 3" xfId="31536" xr:uid="{1B5A0777-DBFF-45BF-8058-44D78EA856E0}"/>
    <cellStyle name="Normal 3 46 3 6 9" xfId="22124" xr:uid="{86F20321-384A-4D84-A954-EF13C0B8FF45}"/>
    <cellStyle name="Normal 3 46 3 6 9 2" xfId="37485" xr:uid="{4B465473-0E5F-4C7F-875F-218A96C36539}"/>
    <cellStyle name="Normal 3 46 3 7" xfId="17013" xr:uid="{30C56077-6316-456F-91A1-4CBB6BA97B73}"/>
    <cellStyle name="Normal 3 46 3 7 2" xfId="24555" xr:uid="{6401C4A2-F28C-46D0-84A0-5EE1B475BD59}"/>
    <cellStyle name="Normal 3 46 3 7 2 2" xfId="39916" xr:uid="{17449F5C-54A4-450F-B1FE-57E06B2BC77E}"/>
    <cellStyle name="Normal 3 46 3 7 3" xfId="32668" xr:uid="{F73112D7-647D-457D-95F4-CF64649C72FF}"/>
    <cellStyle name="Normal 3 46 3 8" xfId="17165" xr:uid="{9A553C2A-92E0-4D95-BB98-BE6AB682C22A}"/>
    <cellStyle name="Normal 3 46 3 8 2" xfId="24703" xr:uid="{E81F0874-0E05-495E-B001-BA5234B8336E}"/>
    <cellStyle name="Normal 3 46 3 8 2 2" xfId="40064" xr:uid="{EADAA16D-81E1-4C3B-A0AD-0D1B90218055}"/>
    <cellStyle name="Normal 3 46 3 8 3" xfId="32816" xr:uid="{C1974FB8-90D1-46DC-8A04-1CD6FD78FEB8}"/>
    <cellStyle name="Normal 3 46 3 9" xfId="15786" xr:uid="{35D47779-B012-45B4-88A5-E82DCA0D2FFD}"/>
    <cellStyle name="Normal 3 46 3 9 2" xfId="23420" xr:uid="{CD974613-0D56-41D0-B94B-CF95537A995E}"/>
    <cellStyle name="Normal 3 46 3 9 2 2" xfId="38781" xr:uid="{B37038BC-5818-4CE5-8F9D-F760A26ED192}"/>
    <cellStyle name="Normal 3 46 3 9 3" xfId="31533" xr:uid="{51A3CC6A-3715-480E-A38F-E7B37E4B3933}"/>
    <cellStyle name="Normal 3 46 4" xfId="10269" xr:uid="{17D314F3-7E2E-4BE3-A4CA-DB3B5C6BFB08}"/>
    <cellStyle name="Normal 3 46 4 10" xfId="13821" xr:uid="{F07AFD86-97D0-4D31-BDA0-4479DBAB888C}"/>
    <cellStyle name="Normal 3 46 4 10 2" xfId="29938" xr:uid="{892697F0-0A09-4E78-9A8B-1B33D72C97FC}"/>
    <cellStyle name="Normal 3 46 4 2" xfId="17299" xr:uid="{3E53DE34-A31A-456C-A1D2-A98AC6D7D543}"/>
    <cellStyle name="Normal 3 46 4 2 2" xfId="24832" xr:uid="{39F4AF46-FCEB-4835-A011-D14A61AD6A0F}"/>
    <cellStyle name="Normal 3 46 4 2 2 2" xfId="40193" xr:uid="{F27BD97D-6008-479F-A9DE-4BF36B17023E}"/>
    <cellStyle name="Normal 3 46 4 2 3" xfId="32945" xr:uid="{2FD16B78-03B4-4851-90B1-6A165A139751}"/>
    <cellStyle name="Normal 3 46 4 3" xfId="18163" xr:uid="{34FFF6A1-CB30-408C-BE8E-7E7375FF7651}"/>
    <cellStyle name="Normal 3 46 4 3 2" xfId="25692" xr:uid="{314F75B4-8874-46DD-9832-015108635FB2}"/>
    <cellStyle name="Normal 3 46 4 3 2 2" xfId="41053" xr:uid="{A46D97ED-F498-4070-9A48-1764C8F49022}"/>
    <cellStyle name="Normal 3 46 4 3 3" xfId="33805" xr:uid="{DAB38B21-A685-44A4-918E-55F3263BF518}"/>
    <cellStyle name="Normal 3 46 4 4" xfId="19010" xr:uid="{6CFEC402-65A1-4258-919C-67D21E059BE8}"/>
    <cellStyle name="Normal 3 46 4 4 2" xfId="26536" xr:uid="{4A845A46-B92B-43FC-88D6-FBB88F219135}"/>
    <cellStyle name="Normal 3 46 4 4 2 2" xfId="41897" xr:uid="{BBCE8A6D-B0E2-42C1-BF42-9D2A57BF4004}"/>
    <cellStyle name="Normal 3 46 4 4 3" xfId="34649" xr:uid="{E3CD2153-4766-472F-9FA0-A6A23637D497}"/>
    <cellStyle name="Normal 3 46 4 5" xfId="20529" xr:uid="{47F0E74F-B3D7-4273-8A9B-AEE0B20050A3}"/>
    <cellStyle name="Normal 3 46 4 5 2" xfId="27956" xr:uid="{98F4F27F-57D2-4BF2-8E13-E1D36BB18C4E}"/>
    <cellStyle name="Normal 3 46 4 5 2 2" xfId="43317" xr:uid="{D1D53558-AE54-47EA-8FD4-6E067BA5721B}"/>
    <cellStyle name="Normal 3 46 4 5 3" xfId="36069" xr:uid="{3D5E6D9E-90C0-42ED-9AAC-E7C9AEA83D3F}"/>
    <cellStyle name="Normal 3 46 4 6" xfId="20973" xr:uid="{FEAE8FF8-4433-4255-B8B6-8740748AEF51}"/>
    <cellStyle name="Normal 3 46 4 6 2" xfId="28340" xr:uid="{49C047E2-B0FB-4DE9-B719-7E4368F54D70}"/>
    <cellStyle name="Normal 3 46 4 6 2 2" xfId="43701" xr:uid="{C43076BA-C5FE-419D-9C2E-15E669A192E5}"/>
    <cellStyle name="Normal 3 46 4 6 3" xfId="36453" xr:uid="{8D0EDD03-C0DC-45AB-BACB-D0150B8D337D}"/>
    <cellStyle name="Normal 3 46 4 7" xfId="21312" xr:uid="{FDD760EF-880E-4488-943A-0702973782FD}"/>
    <cellStyle name="Normal 3 46 4 7 2" xfId="28626" xr:uid="{691C0DBD-7854-4856-899A-300C087170CE}"/>
    <cellStyle name="Normal 3 46 4 7 2 2" xfId="43987" xr:uid="{C694AB47-570D-47F2-AE90-7A539953AA91}"/>
    <cellStyle name="Normal 3 46 4 7 3" xfId="36739" xr:uid="{0FCD5E3B-0B50-4022-869C-A4C9752C4E6C}"/>
    <cellStyle name="Normal 3 46 4 8" xfId="21519" xr:uid="{4E60BE00-DE7A-47E3-89A9-CAC78A951A4E}"/>
    <cellStyle name="Normal 3 46 4 8 2" xfId="28790" xr:uid="{961CCBBC-B327-4F1B-8BFC-AF1DE5FF2D3B}"/>
    <cellStyle name="Normal 3 46 4 8 2 2" xfId="44151" xr:uid="{1BE2DC11-F507-4DFE-815C-9EC71FA61DE4}"/>
    <cellStyle name="Normal 3 46 4 8 3" xfId="36903" xr:uid="{D3535232-048F-45AB-B0C1-2FAF231868C7}"/>
    <cellStyle name="Normal 3 46 4 9" xfId="21826" xr:uid="{35CC628B-10E5-4455-974A-E78EBFB8E68D}"/>
    <cellStyle name="Normal 3 46 4 9 2" xfId="37187" xr:uid="{10CB49D1-4FE3-46AE-A7CA-B27286B6931A}"/>
    <cellStyle name="Normal 3 46 5" xfId="10329" xr:uid="{DA6A6AF0-B671-422B-9A48-8D528962E7FB}"/>
    <cellStyle name="Normal 3 46 5 10" xfId="14015" xr:uid="{12E77C8E-D580-478B-A977-4E0C53E5BF3A}"/>
    <cellStyle name="Normal 3 46 5 10 2" xfId="30061" xr:uid="{6E2D4D08-97D8-4474-A646-EFB63AB24B59}"/>
    <cellStyle name="Normal 3 46 5 2" xfId="17474" xr:uid="{64487895-7158-43F6-9F6A-7EDD8BA029CB}"/>
    <cellStyle name="Normal 3 46 5 2 2" xfId="25007" xr:uid="{3BBC3C76-5548-419D-AD71-BAB1761B00E6}"/>
    <cellStyle name="Normal 3 46 5 2 2 2" xfId="40368" xr:uid="{4A1FAF50-5906-43D5-A0AA-E75B2AC6A8D1}"/>
    <cellStyle name="Normal 3 46 5 2 3" xfId="33120" xr:uid="{69E1DC52-90E0-42B7-937E-9A9E89097D26}"/>
    <cellStyle name="Normal 3 46 5 3" xfId="18322" xr:uid="{976EDC1F-0E4F-45E6-A44B-A1C912D41E66}"/>
    <cellStyle name="Normal 3 46 5 3 2" xfId="25850" xr:uid="{8A09ECB6-5FFD-430A-83E4-ACE3CF0D40BF}"/>
    <cellStyle name="Normal 3 46 5 3 2 2" xfId="41211" xr:uid="{37825A83-BD4C-40CD-8DEC-1853C8B89CE9}"/>
    <cellStyle name="Normal 3 46 5 3 3" xfId="33963" xr:uid="{BD9C96A0-DC71-4636-8D7B-ECD668F5AF73}"/>
    <cellStyle name="Normal 3 46 5 4" xfId="19176" xr:uid="{AE74E394-F81A-4AF4-B916-A2E92DD16990}"/>
    <cellStyle name="Normal 3 46 5 4 2" xfId="26698" xr:uid="{CE7BD1AF-7F45-4F18-B47F-4B9DD291DE8B}"/>
    <cellStyle name="Normal 3 46 5 4 2 2" xfId="42059" xr:uid="{5380920C-037F-4C1E-A33B-4B6194185AF3}"/>
    <cellStyle name="Normal 3 46 5 4 3" xfId="34811" xr:uid="{2F9BCA2B-1295-40C3-BA0B-EB6AD6586C56}"/>
    <cellStyle name="Normal 3 46 5 5" xfId="16017" xr:uid="{56B6185F-A143-4EC4-94FD-FB8DD0E86A6A}"/>
    <cellStyle name="Normal 3 46 5 5 2" xfId="23631" xr:uid="{6C609150-694D-4F00-91CA-DFFDB7EEC784}"/>
    <cellStyle name="Normal 3 46 5 5 2 2" xfId="38992" xr:uid="{047BC0C6-AB10-4CD5-818E-41A95C9F171A}"/>
    <cellStyle name="Normal 3 46 5 5 3" xfId="31744" xr:uid="{2A4A06C0-CE69-445D-80BA-5DDBCB466979}"/>
    <cellStyle name="Normal 3 46 5 6" xfId="15034" xr:uid="{396E5540-3D5A-4A35-868E-B54BC659686E}"/>
    <cellStyle name="Normal 3 46 5 6 2" xfId="22722" xr:uid="{6DC2DD87-27D0-4BDE-A9D8-A7DB6FB6B4FA}"/>
    <cellStyle name="Normal 3 46 5 6 2 2" xfId="38083" xr:uid="{4147797A-08F9-4DC9-937A-472E3361AD74}"/>
    <cellStyle name="Normal 3 46 5 6 3" xfId="30835" xr:uid="{E025B238-C8BD-490A-B594-ACD3AB6D3895}"/>
    <cellStyle name="Normal 3 46 5 7" xfId="18772" xr:uid="{957FAEB3-50A7-414E-9BF5-7ED909A37569}"/>
    <cellStyle name="Normal 3 46 5 7 2" xfId="26298" xr:uid="{BD7A6D4E-1001-49BD-A11E-77A1B745360E}"/>
    <cellStyle name="Normal 3 46 5 7 2 2" xfId="41659" xr:uid="{1F00A325-0B35-4035-8AD5-0CFC21E8BBC1}"/>
    <cellStyle name="Normal 3 46 5 7 3" xfId="34411" xr:uid="{1D802CA4-C678-4FF4-AA51-2CC9AAB8B210}"/>
    <cellStyle name="Normal 3 46 5 8" xfId="20308" xr:uid="{BDB09FE6-B4E6-466C-A665-2A1E5358C938}"/>
    <cellStyle name="Normal 3 46 5 8 2" xfId="27763" xr:uid="{2939E80F-A591-41BF-AF93-1ECD5B7DB2A0}"/>
    <cellStyle name="Normal 3 46 5 8 2 2" xfId="43124" xr:uid="{B5294E73-1CB2-43A4-A9E7-A89CDB12B495}"/>
    <cellStyle name="Normal 3 46 5 8 3" xfId="35876" xr:uid="{83038507-2C69-4DE3-BC33-65BAD26909DB}"/>
    <cellStyle name="Normal 3 46 5 9" xfId="21949" xr:uid="{38058E70-4599-4C3D-95A8-E05E67668C67}"/>
    <cellStyle name="Normal 3 46 5 9 2" xfId="37310" xr:uid="{F5859F47-2952-45ED-A15B-BBB296817B1B}"/>
    <cellStyle name="Normal 3 46 6" xfId="9488" xr:uid="{F401F441-DD7D-42DA-B27D-36216DF897AA}"/>
    <cellStyle name="Normal 3 46 6 10" xfId="14320" xr:uid="{33715B70-1532-4FAD-AD42-B661C0F4871E}"/>
    <cellStyle name="Normal 3 46 6 10 2" xfId="30261" xr:uid="{0513AA27-B8FD-449D-8213-B0F0CE1B5427}"/>
    <cellStyle name="Normal 3 46 6 2" xfId="17739" xr:uid="{A6D82747-1105-45FD-86CF-37AD05601ED6}"/>
    <cellStyle name="Normal 3 46 6 2 2" xfId="25271" xr:uid="{09FA32F8-6C5F-423C-BC06-8017FCA7EB80}"/>
    <cellStyle name="Normal 3 46 6 2 2 2" xfId="40632" xr:uid="{0A26E44C-4BAA-4A43-9AB4-C9D93075924B}"/>
    <cellStyle name="Normal 3 46 6 2 3" xfId="33384" xr:uid="{88A14893-598D-44B3-905A-BC7CE89330C3}"/>
    <cellStyle name="Normal 3 46 6 3" xfId="18583" xr:uid="{9C5B0791-8D7D-42C9-81FC-548B23DBB2F9}"/>
    <cellStyle name="Normal 3 46 6 3 2" xfId="26109" xr:uid="{C54DCE17-39D0-4B74-A83E-F9FFC845961E}"/>
    <cellStyle name="Normal 3 46 6 3 2 2" xfId="41470" xr:uid="{04357A47-ED43-497E-8DFB-8B00A8E55FDB}"/>
    <cellStyle name="Normal 3 46 6 3 3" xfId="34222" xr:uid="{77FFF08B-02B2-41AC-A6BE-23B541713E00}"/>
    <cellStyle name="Normal 3 46 6 4" xfId="19430" xr:uid="{9068821E-5101-456E-BDA1-2A19E173A543}"/>
    <cellStyle name="Normal 3 46 6 4 2" xfId="26948" xr:uid="{BE45AB5B-2E1F-4B67-AC35-9AA7CB9E7D83}"/>
    <cellStyle name="Normal 3 46 6 4 2 2" xfId="42309" xr:uid="{83B80E4E-9AF0-48F5-BE2D-4DBE173DB26B}"/>
    <cellStyle name="Normal 3 46 6 4 3" xfId="35061" xr:uid="{BDC515F3-4CC8-48C2-A94E-53F7356EADAB}"/>
    <cellStyle name="Normal 3 46 6 5" xfId="16258" xr:uid="{3039F675-F41B-4CA3-A43D-BB9B5363E33A}"/>
    <cellStyle name="Normal 3 46 6 5 2" xfId="23853" xr:uid="{13A8AE85-0E13-48AC-8A72-661F4FC479DB}"/>
    <cellStyle name="Normal 3 46 6 5 2 2" xfId="39214" xr:uid="{EAA91ADA-09E2-4F70-9F8B-66E11E341A4A}"/>
    <cellStyle name="Normal 3 46 6 5 3" xfId="31966" xr:uid="{0BC518B6-4626-46CF-A8A8-1B63B63FF4E3}"/>
    <cellStyle name="Normal 3 46 6 6" xfId="16235" xr:uid="{B764EA7E-08C7-406F-B6AC-872029766C06}"/>
    <cellStyle name="Normal 3 46 6 6 2" xfId="23832" xr:uid="{2FB2E111-9247-4767-833B-D245359DAC16}"/>
    <cellStyle name="Normal 3 46 6 6 2 2" xfId="39193" xr:uid="{520F548E-3124-4DA6-92D0-1C13FF2F487C}"/>
    <cellStyle name="Normal 3 46 6 6 3" xfId="31945" xr:uid="{E96791B8-6309-4315-A037-8876229C5CBF}"/>
    <cellStyle name="Normal 3 46 6 7" xfId="15982" xr:uid="{D121BA84-A546-490B-ABD8-21D990B0E366}"/>
    <cellStyle name="Normal 3 46 6 7 2" xfId="23598" xr:uid="{7C02544D-1247-4FAA-B2EF-9286E2BAC244}"/>
    <cellStyle name="Normal 3 46 6 7 2 2" xfId="38959" xr:uid="{87917135-C691-400D-A83B-7D0732C69BEC}"/>
    <cellStyle name="Normal 3 46 6 7 3" xfId="31711" xr:uid="{7AC48BF8-DB0B-442A-92D5-00BDB64BD425}"/>
    <cellStyle name="Normal 3 46 6 8" xfId="17244" xr:uid="{240E1431-768A-4B5F-AF16-7821D2E9702D}"/>
    <cellStyle name="Normal 3 46 6 8 2" xfId="24777" xr:uid="{78405B87-539B-4B02-BBA9-1F8FCBE99704}"/>
    <cellStyle name="Normal 3 46 6 8 2 2" xfId="40138" xr:uid="{4F5F46CA-EB58-4395-B952-6122A7D2602F}"/>
    <cellStyle name="Normal 3 46 6 8 3" xfId="32890" xr:uid="{5BB4A99F-1456-4C16-AEE0-21E194D90945}"/>
    <cellStyle name="Normal 3 46 6 9" xfId="22149" xr:uid="{887F820D-ED54-4836-81CD-C503479EF1CF}"/>
    <cellStyle name="Normal 3 46 6 9 2" xfId="37510" xr:uid="{A8D97828-8DA1-4617-B30E-3471C092F661}"/>
    <cellStyle name="Normal 3 46 7" xfId="10465" xr:uid="{9CC747A3-7619-4950-BCB2-2E419756E873}"/>
    <cellStyle name="Normal 3 46 7 10" xfId="14058" xr:uid="{3DE9EBFC-4495-485C-B646-76D6E8FBE643}"/>
    <cellStyle name="Normal 3 46 7 10 2" xfId="30091" xr:uid="{7ED98F72-7055-40E3-8A86-C02409861F25}"/>
    <cellStyle name="Normal 3 46 7 2" xfId="17509" xr:uid="{EC8AA041-8BB0-4179-937C-80E218E5A459}"/>
    <cellStyle name="Normal 3 46 7 2 2" xfId="25042" xr:uid="{39CFFB6B-8F70-4E9A-93E2-191E06B40FF3}"/>
    <cellStyle name="Normal 3 46 7 2 2 2" xfId="40403" xr:uid="{4AEC48AA-26FE-4803-A611-E09B48B88A23}"/>
    <cellStyle name="Normal 3 46 7 2 3" xfId="33155" xr:uid="{88612EBC-385C-4C63-97E4-A1D7980E1FDB}"/>
    <cellStyle name="Normal 3 46 7 3" xfId="18360" xr:uid="{F8C9BB61-3366-4290-A17D-9B62EFF34DD1}"/>
    <cellStyle name="Normal 3 46 7 3 2" xfId="25888" xr:uid="{D356BA16-9088-4DB6-9BA5-31017133A025}"/>
    <cellStyle name="Normal 3 46 7 3 2 2" xfId="41249" xr:uid="{CD333032-7DA9-4166-BECF-4C8E2E163D49}"/>
    <cellStyle name="Normal 3 46 7 3 3" xfId="34001" xr:uid="{CF7B00C0-A29C-4A99-931F-9590234C550A}"/>
    <cellStyle name="Normal 3 46 7 4" xfId="19211" xr:uid="{F42AD586-3932-48A6-9877-173EF6E887DA}"/>
    <cellStyle name="Normal 3 46 7 4 2" xfId="26732" xr:uid="{5B231E00-4223-4C69-BD37-05A620D593FF}"/>
    <cellStyle name="Normal 3 46 7 4 2 2" xfId="42093" xr:uid="{5274E0D1-44BD-40F4-99F1-8F8003F1F921}"/>
    <cellStyle name="Normal 3 46 7 4 3" xfId="34845" xr:uid="{6B915A3C-3438-4EA3-B7F8-41E67B2C3391}"/>
    <cellStyle name="Normal 3 46 7 5" xfId="16238" xr:uid="{6B7C8E16-6248-4D47-A329-7CF4ABB9D016}"/>
    <cellStyle name="Normal 3 46 7 5 2" xfId="23835" xr:uid="{E302E899-012D-4C2D-9155-A60CB06D2208}"/>
    <cellStyle name="Normal 3 46 7 5 2 2" xfId="39196" xr:uid="{AA83E335-B1DC-4A9C-A89E-3E6FD46FA1ED}"/>
    <cellStyle name="Normal 3 46 7 5 3" xfId="31948" xr:uid="{57DF2B77-CA92-4B68-B70C-FD244D047AEA}"/>
    <cellStyle name="Normal 3 46 7 6" xfId="20241" xr:uid="{D4D12292-81F1-4874-ABF6-343F5D4A2374}"/>
    <cellStyle name="Normal 3 46 7 6 2" xfId="27703" xr:uid="{C403B8DB-0BF6-48B2-99B9-C77CF9F015BC}"/>
    <cellStyle name="Normal 3 46 7 6 2 2" xfId="43064" xr:uid="{D4B1844A-75D5-4DD8-BFEB-85F3F8077A4D}"/>
    <cellStyle name="Normal 3 46 7 6 3" xfId="35816" xr:uid="{1EF5C623-FA1E-4702-88D8-41D0B4D565A4}"/>
    <cellStyle name="Normal 3 46 7 7" xfId="19839" xr:uid="{DDAC601C-6FDA-4F23-AA4A-F8AEB614B78F}"/>
    <cellStyle name="Normal 3 46 7 7 2" xfId="27353" xr:uid="{EAC8D339-04CB-44E0-BBB4-0F78D8C1CD02}"/>
    <cellStyle name="Normal 3 46 7 7 2 2" xfId="42714" xr:uid="{3F73BCE5-3E52-4EA5-8479-2D6C8DA60102}"/>
    <cellStyle name="Normal 3 46 7 7 3" xfId="35466" xr:uid="{1E6FB08A-128E-47C7-8613-6CE8B2028ED2}"/>
    <cellStyle name="Normal 3 46 7 8" xfId="18346" xr:uid="{2841D2C0-13E8-4D92-A171-FB156CBE49EB}"/>
    <cellStyle name="Normal 3 46 7 8 2" xfId="25874" xr:uid="{C7ACDAAF-F8CE-43D9-945A-B340A20FCA50}"/>
    <cellStyle name="Normal 3 46 7 8 2 2" xfId="41235" xr:uid="{5F3FE741-355D-480A-9560-1149ACF55FE4}"/>
    <cellStyle name="Normal 3 46 7 8 3" xfId="33987" xr:uid="{9EFFA9B3-3A5C-4738-9252-FABD7F24DA6B}"/>
    <cellStyle name="Normal 3 46 7 9" xfId="21979" xr:uid="{D03EB3DB-6ACB-4234-AB5B-1458CA5208B4}"/>
    <cellStyle name="Normal 3 46 7 9 2" xfId="37340" xr:uid="{ECED29BD-F8F0-4FFE-871B-175DBEF6A782}"/>
    <cellStyle name="Normal 3 46 8" xfId="10363" xr:uid="{E1CEEABD-02A9-4BD7-B4E1-F9E23BE34C4C}"/>
    <cellStyle name="Normal 3 46 8 10" xfId="14267" xr:uid="{193148C1-2EC7-4DA8-85E4-BF1F258A295E}"/>
    <cellStyle name="Normal 3 46 8 10 2" xfId="30230" xr:uid="{F72E6243-DF7A-4078-9B3A-E943264BCC67}"/>
    <cellStyle name="Normal 3 46 8 2" xfId="17694" xr:uid="{C2D420C1-941F-4AE4-9D81-2C689CED0116}"/>
    <cellStyle name="Normal 3 46 8 2 2" xfId="25226" xr:uid="{D550ABDB-A1F8-4734-BCC4-7EDBF636D601}"/>
    <cellStyle name="Normal 3 46 8 2 2 2" xfId="40587" xr:uid="{6B3A3313-7E2B-4C8F-BD5A-B208C08571CD}"/>
    <cellStyle name="Normal 3 46 8 2 3" xfId="33339" xr:uid="{68A725EE-CC69-4C9C-815C-3C3D064C5EA7}"/>
    <cellStyle name="Normal 3 46 8 3" xfId="18540" xr:uid="{F82DA7B4-3CB5-475A-B5C2-EC5A8255D05F}"/>
    <cellStyle name="Normal 3 46 8 3 2" xfId="26067" xr:uid="{1C736DCE-A032-48CA-ABB2-76A6F50D99E0}"/>
    <cellStyle name="Normal 3 46 8 3 2 2" xfId="41428" xr:uid="{E829215A-DFF0-46D2-A22D-32AFA2A10ECB}"/>
    <cellStyle name="Normal 3 46 8 3 3" xfId="34180" xr:uid="{C430A753-9335-48C1-8DF7-1740FDDFF649}"/>
    <cellStyle name="Normal 3 46 8 4" xfId="19386" xr:uid="{7ADAA584-E03D-425A-9F35-7B51E2081BEA}"/>
    <cellStyle name="Normal 3 46 8 4 2" xfId="26904" xr:uid="{E03AC2C5-0AE6-432B-A4C6-58765BE4922A}"/>
    <cellStyle name="Normal 3 46 8 4 2 2" xfId="42265" xr:uid="{9A5AE4D2-9C95-442E-AE88-7A8C773F2862}"/>
    <cellStyle name="Normal 3 46 8 4 3" xfId="35017" xr:uid="{0D5A7913-45FB-4632-8148-7B0C64714F74}"/>
    <cellStyle name="Normal 3 46 8 5" xfId="17182" xr:uid="{425786F3-562E-4AF0-B30B-A9098805C394}"/>
    <cellStyle name="Normal 3 46 8 5 2" xfId="24720" xr:uid="{9539051B-A2C8-4C6B-B2CE-E90CAD3481CC}"/>
    <cellStyle name="Normal 3 46 8 5 2 2" xfId="40081" xr:uid="{076FC96D-BF1C-4C54-88C2-5951C22BE9DE}"/>
    <cellStyle name="Normal 3 46 8 5 3" xfId="32833" xr:uid="{37A5752C-EC9D-4C2C-85E5-69F6D7951434}"/>
    <cellStyle name="Normal 3 46 8 6" xfId="16234" xr:uid="{6511EB1C-42F7-4F33-A564-A9D61690127B}"/>
    <cellStyle name="Normal 3 46 8 6 2" xfId="23831" xr:uid="{21AC4FD3-B8EA-4FD5-B8CD-E44A8A56F25B}"/>
    <cellStyle name="Normal 3 46 8 6 2 2" xfId="39192" xr:uid="{8F0CE0A3-A05B-47DF-A7E4-B293E2415F30}"/>
    <cellStyle name="Normal 3 46 8 6 3" xfId="31944" xr:uid="{692D3493-EC14-48EF-8FB0-020FA825F512}"/>
    <cellStyle name="Normal 3 46 8 7" xfId="20467" xr:uid="{754DD9D2-A6E1-4D47-BB47-B6D2D4A23CB0}"/>
    <cellStyle name="Normal 3 46 8 7 2" xfId="27901" xr:uid="{2B2D14D1-ACEC-4777-8CF7-F9EA8AB73475}"/>
    <cellStyle name="Normal 3 46 8 7 2 2" xfId="43262" xr:uid="{8C1AF68D-985A-48A3-B79F-CB5630EE2331}"/>
    <cellStyle name="Normal 3 46 8 7 3" xfId="36014" xr:uid="{7AC9F2C7-7EF3-4D2F-AD39-9F38E2FAE710}"/>
    <cellStyle name="Normal 3 46 8 8" xfId="20919" xr:uid="{A2CFF64E-7731-4625-A447-1F100E6CFCF2}"/>
    <cellStyle name="Normal 3 46 8 8 2" xfId="28293" xr:uid="{C27886D1-C527-4519-AF2E-04FD3B27CB8B}"/>
    <cellStyle name="Normal 3 46 8 8 2 2" xfId="43654" xr:uid="{80AE90C5-1F6A-428C-84EE-DC8C6B1314E2}"/>
    <cellStyle name="Normal 3 46 8 8 3" xfId="36406" xr:uid="{7EDCCE83-A3F3-4C44-A071-500332EF0570}"/>
    <cellStyle name="Normal 3 46 8 9" xfId="22118" xr:uid="{D84A276E-FDA6-4715-99BC-7D1678EE4967}"/>
    <cellStyle name="Normal 3 46 8 9 2" xfId="37479" xr:uid="{0F8DAFC5-D309-4DC1-AF05-4A7F1CF76D07}"/>
    <cellStyle name="Normal 3 46 9" xfId="10418" xr:uid="{E8F0E4E1-AAE0-457F-9AD8-68BE33EAD24C}"/>
    <cellStyle name="Normal 3 46 9 2" xfId="22654" xr:uid="{F6A897F4-F08D-423C-8C07-B2EFC907B5EB}"/>
    <cellStyle name="Normal 3 46 9 2 2" xfId="38015" xr:uid="{C942E9F3-9254-4CE9-BA23-90F7B290654C}"/>
    <cellStyle name="Normal 3 46 9 3" xfId="14962" xr:uid="{BBE75E66-F99C-48D1-977B-98DA5729D202}"/>
    <cellStyle name="Normal 3 46 9 3 2" xfId="30767" xr:uid="{3ECDCC8E-61EE-4377-BB50-1D004483CB66}"/>
    <cellStyle name="Normal 3 47" xfId="311" xr:uid="{39266410-B14B-46F9-BBB4-1659CDDBA3E7}"/>
    <cellStyle name="Normal 3 47 10" xfId="10515" xr:uid="{2255F435-C8B5-4790-99B6-4167AD51FFE8}"/>
    <cellStyle name="Normal 3 47 10 2" xfId="22728" xr:uid="{D85347CA-C21F-4711-99F2-7564FE9B05F2}"/>
    <cellStyle name="Normal 3 47 10 2 2" xfId="38089" xr:uid="{A0C3AA4F-50CA-4679-BC88-4FC98A5561B4}"/>
    <cellStyle name="Normal 3 47 10 3" xfId="15040" xr:uid="{1D8571F2-DD36-46D5-A2C7-82A2CAF884FC}"/>
    <cellStyle name="Normal 3 47 10 3 2" xfId="30841" xr:uid="{F2A0712F-286F-4A8E-94FB-E0F2BF8767EA}"/>
    <cellStyle name="Normal 3 47 11" xfId="10518" xr:uid="{4AF2C6D3-D858-46BF-A67C-7CC0D0C74F6D}"/>
    <cellStyle name="Normal 3 47 11 2" xfId="23581" xr:uid="{22568CC0-EDAE-4B77-B661-B196E337AD3A}"/>
    <cellStyle name="Normal 3 47 11 2 2" xfId="38942" xr:uid="{109FE8E1-B82C-4026-A439-20104A24CB30}"/>
    <cellStyle name="Normal 3 47 11 3" xfId="15964" xr:uid="{5B3F157B-BA54-440E-B5A0-AA2E292315B5}"/>
    <cellStyle name="Normal 3 47 11 3 2" xfId="31694" xr:uid="{64381DCF-875B-4559-8362-5901C0D11A60}"/>
    <cellStyle name="Normal 3 47 12" xfId="10401" xr:uid="{938C904A-FD92-4B7A-8C91-174F4EF6F552}"/>
    <cellStyle name="Normal 3 47 12 2" xfId="28164" xr:uid="{9BDAA11F-5CCF-4444-A7BA-6D8992924402}"/>
    <cellStyle name="Normal 3 47 12 2 2" xfId="43525" xr:uid="{F83B5A9B-E495-4D5C-9882-4BFDFD22EF5E}"/>
    <cellStyle name="Normal 3 47 12 3" xfId="20769" xr:uid="{2497193C-2B99-4272-AC8C-B2E20019B3AA}"/>
    <cellStyle name="Normal 3 47 12 3 2" xfId="36277" xr:uid="{0052F921-A446-444C-9DA0-9C89C68BCA1E}"/>
    <cellStyle name="Normal 3 47 13" xfId="652" xr:uid="{03F14CD0-5790-49F9-962B-EF25F94C5D66}"/>
    <cellStyle name="Normal 3 47 13 2" xfId="12096" xr:uid="{B709BC9C-DBC9-4566-8DCA-5227FDE6B25E}"/>
    <cellStyle name="Normal 3 47 13 2 2" xfId="28495" xr:uid="{7A9F94D2-1783-44F3-A723-987CE950400B}"/>
    <cellStyle name="Normal 3 47 13 2 2 2" xfId="43856" xr:uid="{B520B1F8-FF08-4B8E-A8C3-81DBF25D1171}"/>
    <cellStyle name="Normal 3 47 13 2 3" xfId="29317" xr:uid="{AEE9ECC2-61BD-4A48-AFAE-82C53E1F8344}"/>
    <cellStyle name="Normal 3 47 13 2 4" xfId="12960" xr:uid="{7C60A371-BBED-4B81-8265-6D3E9B50C677}"/>
    <cellStyle name="Normal 3 47 13 3" xfId="21157" xr:uid="{84FA5866-CAA9-416A-9926-2FA91E58E531}"/>
    <cellStyle name="Normal 3 47 13 3 2" xfId="36608" xr:uid="{9B34773D-74E6-472B-81E2-1945CBEF7128}"/>
    <cellStyle name="Normal 3 47 13 4" xfId="28887" xr:uid="{62B8864E-E0CA-4ADB-8FCF-021C94D7D19C}"/>
    <cellStyle name="Normal 3 47 13 5" xfId="12528" xr:uid="{C8ED54F4-8BDA-4007-A319-FC19D5E05C48}"/>
    <cellStyle name="Normal 3 47 14" xfId="21439" xr:uid="{10D88E53-2AEF-40F8-AF2C-A8F2B6BFB085}"/>
    <cellStyle name="Normal 3 47 14 2" xfId="28725" xr:uid="{F9AA19C7-7F9B-440A-9B6C-A117F7D11F4C}"/>
    <cellStyle name="Normal 3 47 14 2 2" xfId="44086" xr:uid="{A075703E-C7BB-4352-8D4B-EF365C035580}"/>
    <cellStyle name="Normal 3 47 14 3" xfId="36838" xr:uid="{AF3C5758-63DB-49BE-94D0-B9AE27DE5C8C}"/>
    <cellStyle name="Normal 3 47 15" xfId="21598" xr:uid="{09AC8711-6258-4988-BFD8-D3AFB4170E2B}"/>
    <cellStyle name="Normal 3 47 15 2" xfId="28849" xr:uid="{CAB53E08-EF0C-4C40-ACB7-0CC93B37330E}"/>
    <cellStyle name="Normal 3 47 15 2 2" xfId="44210" xr:uid="{AC30A066-16FB-4876-94FA-361C546A9623}"/>
    <cellStyle name="Normal 3 47 15 3" xfId="36962" xr:uid="{4D0966B4-6924-4811-B45B-CD15A5EB06F4}"/>
    <cellStyle name="Normal 3 47 16" xfId="21646" xr:uid="{8BED4CB4-9125-4DFB-A453-8E097D900DB3}"/>
    <cellStyle name="Normal 3 47 16 2" xfId="37007" xr:uid="{10F9CF0A-DA27-469F-93CB-79C563FA9E0D}"/>
    <cellStyle name="Normal 3 47 17" xfId="13447" xr:uid="{958E4B04-FE9E-4DA4-B393-09A0D0F4F064}"/>
    <cellStyle name="Normal 3 47 17 2" xfId="29758" xr:uid="{B76C3CAB-DE42-435C-93F9-ACD918C4894F}"/>
    <cellStyle name="Normal 3 47 2" xfId="8506" xr:uid="{76C11C68-206A-4F36-81CA-47BB184B7137}"/>
    <cellStyle name="Normal 3 47 2 10" xfId="20409" xr:uid="{0302CA6E-19AC-4987-9B92-0D2ABEC6F3C6}"/>
    <cellStyle name="Normal 3 47 2 10 2" xfId="27850" xr:uid="{CADBF0B5-FE21-42A1-9FE2-06F78D54C74C}"/>
    <cellStyle name="Normal 3 47 2 10 2 2" xfId="43211" xr:uid="{8C453AE3-862E-41DE-874E-8E11E695FCE1}"/>
    <cellStyle name="Normal 3 47 2 10 3" xfId="35963" xr:uid="{CCF9685E-4324-4C91-B2E7-A84D85743583}"/>
    <cellStyle name="Normal 3 47 2 11" xfId="20871" xr:uid="{C5D9E947-7485-4F50-919B-CE5D6A63580B}"/>
    <cellStyle name="Normal 3 47 2 11 2" xfId="28252" xr:uid="{20938A2D-9C16-40E8-BF80-2E82546C0F87}"/>
    <cellStyle name="Normal 3 47 2 11 2 2" xfId="43613" xr:uid="{41F69EC4-419E-4C7F-80D3-6C8EC6A01C90}"/>
    <cellStyle name="Normal 3 47 2 11 3" xfId="36365" xr:uid="{2C797D93-E69E-4168-89F2-5D722D52B50F}"/>
    <cellStyle name="Normal 3 47 2 12" xfId="21236" xr:uid="{52AD412E-D694-4641-8F6F-034B2CD9B57B}"/>
    <cellStyle name="Normal 3 47 2 12 2" xfId="28563" xr:uid="{ACB370E9-A331-4736-BD01-C635636222D5}"/>
    <cellStyle name="Normal 3 47 2 12 2 2" xfId="43924" xr:uid="{4357E008-5C9C-4099-8B1F-844A09942BCD}"/>
    <cellStyle name="Normal 3 47 2 12 3" xfId="36676" xr:uid="{6EFF2B5D-B904-4F29-9C4C-D0F292B63AA3}"/>
    <cellStyle name="Normal 3 47 2 13" xfId="21483" xr:uid="{AED73D0F-5757-4339-8DC4-846710A5DE96}"/>
    <cellStyle name="Normal 3 47 2 13 2" xfId="28764" xr:uid="{D1F2C39A-CE15-401A-AD26-A25565D84E8E}"/>
    <cellStyle name="Normal 3 47 2 13 2 2" xfId="44125" xr:uid="{C54E99B3-B87F-43FB-9D4D-2929E7C2C71D}"/>
    <cellStyle name="Normal 3 47 2 13 3" xfId="36877" xr:uid="{270A7B9A-E9FB-439D-9BA3-3EE52C4FB311}"/>
    <cellStyle name="Normal 3 47 2 14" xfId="21702" xr:uid="{EEF49D72-43F1-4001-A715-42523EFCC8CA}"/>
    <cellStyle name="Normal 3 47 2 14 2" xfId="37063" xr:uid="{053F7060-E087-46EB-B05E-DFCF1A46A966}"/>
    <cellStyle name="Normal 3 47 2 15" xfId="13516" xr:uid="{B788BEA7-D45B-4C02-9164-71F584515728}"/>
    <cellStyle name="Normal 3 47 2 15 2" xfId="29814" xr:uid="{9E251EF1-3C4D-41FE-B223-6723F70C7D87}"/>
    <cellStyle name="Normal 3 47 2 16" xfId="29073" xr:uid="{82800ECF-121A-443A-A862-3BB1C9CC38BA}"/>
    <cellStyle name="Normal 3 47 2 17" xfId="12714" xr:uid="{0F518F1D-EF97-4BFC-91EC-2DE96AF86603}"/>
    <cellStyle name="Normal 3 47 2 2" xfId="12282" xr:uid="{CC6B0C52-8162-414B-A239-6905CA981E4B}"/>
    <cellStyle name="Normal 3 47 2 2 10" xfId="14452" xr:uid="{43D1D17E-D1EB-43EA-91F9-6FE34241ACC9}"/>
    <cellStyle name="Normal 3 47 2 2 10 2" xfId="30358" xr:uid="{5C9AF4DA-50E2-4C84-B7DC-C7C941F8604E}"/>
    <cellStyle name="Normal 3 47 2 2 11" xfId="29503" xr:uid="{AFABCB21-EA6E-463C-A081-A22243FE0268}"/>
    <cellStyle name="Normal 3 47 2 2 12" xfId="13146" xr:uid="{8F476DD1-F0B4-41D6-9853-5B4ACD8FABC8}"/>
    <cellStyle name="Normal 3 47 2 2 2" xfId="17860" xr:uid="{FDDD9D6A-2507-43B6-AB25-25434AF46EA9}"/>
    <cellStyle name="Normal 3 47 2 2 2 2" xfId="25389" xr:uid="{B89B6C1E-5F26-41CD-9C1D-406BD76DCF44}"/>
    <cellStyle name="Normal 3 47 2 2 2 2 2" xfId="40750" xr:uid="{56B1E856-48D9-4807-9E53-40804C53DF83}"/>
    <cellStyle name="Normal 3 47 2 2 2 3" xfId="33502" xr:uid="{42CB79DE-5727-4F99-B400-F06F43923689}"/>
    <cellStyle name="Normal 3 47 2 2 3" xfId="18705" xr:uid="{7A225930-9565-4648-8FA3-FA070C1EB3AA}"/>
    <cellStyle name="Normal 3 47 2 2 3 2" xfId="26231" xr:uid="{C3FAF499-BCE8-4950-BE00-8502A586FAFA}"/>
    <cellStyle name="Normal 3 47 2 2 3 2 2" xfId="41592" xr:uid="{922B9DCA-7389-4847-BCDF-198D55703004}"/>
    <cellStyle name="Normal 3 47 2 2 3 3" xfId="34344" xr:uid="{5B451CF2-1229-4B8F-AF37-7BBA8D3E87CB}"/>
    <cellStyle name="Normal 3 47 2 2 4" xfId="19550" xr:uid="{DAE7CC4F-F6F7-4A49-BB34-38B9D52F00BF}"/>
    <cellStyle name="Normal 3 47 2 2 4 2" xfId="27067" xr:uid="{E4F199EA-BAD8-44A6-BEF8-08BFC08D6F28}"/>
    <cellStyle name="Normal 3 47 2 2 4 2 2" xfId="42428" xr:uid="{F9141D7D-FDDA-4F2F-B705-3B01D26DED1D}"/>
    <cellStyle name="Normal 3 47 2 2 4 3" xfId="35180" xr:uid="{7A60A476-1122-4EA7-917A-31332A44796B}"/>
    <cellStyle name="Normal 3 47 2 2 5" xfId="15264" xr:uid="{F0F72EAE-2253-48B2-979B-FCD3C548DC28}"/>
    <cellStyle name="Normal 3 47 2 2 5 2" xfId="22931" xr:uid="{958B8CED-6B52-431A-BF23-1F1141A21F61}"/>
    <cellStyle name="Normal 3 47 2 2 5 2 2" xfId="38292" xr:uid="{C522779B-DA6C-42B2-ADB3-B533522C199E}"/>
    <cellStyle name="Normal 3 47 2 2 5 3" xfId="31044" xr:uid="{12362D4E-99E9-45C6-8867-8EBFE4CEA4E6}"/>
    <cellStyle name="Normal 3 47 2 2 6" xfId="17409" xr:uid="{B1E51E4C-AADE-460B-9522-1391E4BC1D01}"/>
    <cellStyle name="Normal 3 47 2 2 6 2" xfId="24942" xr:uid="{7F6AA963-A353-45BF-BE5A-4C767125B8F6}"/>
    <cellStyle name="Normal 3 47 2 2 6 2 2" xfId="40303" xr:uid="{B8BC5204-2082-4B89-B319-CAACD77E85F6}"/>
    <cellStyle name="Normal 3 47 2 2 6 3" xfId="33055" xr:uid="{DB4649A4-4EBC-4F6C-A191-03FE70988C80}"/>
    <cellStyle name="Normal 3 47 2 2 7" xfId="15283" xr:uid="{69144B45-D887-41C8-B40B-6F69BBFEEFEF}"/>
    <cellStyle name="Normal 3 47 2 2 7 2" xfId="22950" xr:uid="{285AF98D-563F-4ED1-96D7-6EAA086BE454}"/>
    <cellStyle name="Normal 3 47 2 2 7 2 2" xfId="38311" xr:uid="{50FB4BB1-E0A8-4814-B8D1-9C6D2C7C834F}"/>
    <cellStyle name="Normal 3 47 2 2 7 3" xfId="31063" xr:uid="{25E17FD8-EB7F-4BC2-A003-0C8ECD5CBD60}"/>
    <cellStyle name="Normal 3 47 2 2 8" xfId="19904" xr:uid="{A9B9807F-82B4-4E92-9852-4DC82BE6562C}"/>
    <cellStyle name="Normal 3 47 2 2 8 2" xfId="27408" xr:uid="{E66DB67C-34D4-4F23-926F-0C734CC81322}"/>
    <cellStyle name="Normal 3 47 2 2 8 2 2" xfId="42769" xr:uid="{AF1F69FC-AF93-4EB8-8B43-41225FC2FE60}"/>
    <cellStyle name="Normal 3 47 2 2 8 3" xfId="35521" xr:uid="{AA9DF81E-F705-420B-8378-C646135E0969}"/>
    <cellStyle name="Normal 3 47 2 2 9" xfId="22246" xr:uid="{6854A05C-94CC-4CB5-8129-7E5A6796A408}"/>
    <cellStyle name="Normal 3 47 2 2 9 2" xfId="37607" xr:uid="{3C4F0FBA-7138-48D2-8EBD-D4D65EB44D47}"/>
    <cellStyle name="Normal 3 47 2 3" xfId="14573" xr:uid="{A93760C8-3053-403C-81AE-65B6099316CB}"/>
    <cellStyle name="Normal 3 47 2 3 10" xfId="30469" xr:uid="{557B2188-5FC0-4435-9C86-EDDCF85F81DC}"/>
    <cellStyle name="Normal 3 47 2 3 2" xfId="17976" xr:uid="{035BAAC4-AC6C-48F2-AEB8-838B89AAB685}"/>
    <cellStyle name="Normal 3 47 2 3 2 2" xfId="25505" xr:uid="{3CB74713-ED17-49A8-B859-86D9072A51CF}"/>
    <cellStyle name="Normal 3 47 2 3 2 2 2" xfId="40866" xr:uid="{4EC1A0CA-AA16-4D5C-821C-7EC7C225C549}"/>
    <cellStyle name="Normal 3 47 2 3 2 3" xfId="33618" xr:uid="{51B12590-E502-452D-8B72-6C102F0BF0E3}"/>
    <cellStyle name="Normal 3 47 2 3 3" xfId="18823" xr:uid="{71384466-4C7A-4F8E-BB16-43F9D26E7A24}"/>
    <cellStyle name="Normal 3 47 2 3 3 2" xfId="26349" xr:uid="{1CFD0EAB-84D4-468B-A149-40A53218DE8C}"/>
    <cellStyle name="Normal 3 47 2 3 3 2 2" xfId="41710" xr:uid="{BCE42C8A-F4CA-4553-AD54-E913AE4E96FD}"/>
    <cellStyle name="Normal 3 47 2 3 3 3" xfId="34462" xr:uid="{9DFAE874-F83E-49A0-991E-DB79DFB341B4}"/>
    <cellStyle name="Normal 3 47 2 3 4" xfId="19667" xr:uid="{28A0A324-B6A6-43F6-A0D7-68CB68CD98CF}"/>
    <cellStyle name="Normal 3 47 2 3 4 2" xfId="27184" xr:uid="{B5ADFD92-B369-413D-B1A1-E9A5CB7A8023}"/>
    <cellStyle name="Normal 3 47 2 3 4 2 2" xfId="42545" xr:uid="{8CDBCCC6-2D5F-469B-808C-B6A780FD8751}"/>
    <cellStyle name="Normal 3 47 2 3 4 3" xfId="35297" xr:uid="{F5032FC2-B424-4A72-A139-2A4B27460E57}"/>
    <cellStyle name="Normal 3 47 2 3 5" xfId="15401" xr:uid="{176EA250-D79D-4377-8E8F-371D21B835EC}"/>
    <cellStyle name="Normal 3 47 2 3 5 2" xfId="23061" xr:uid="{4C81E02D-C5C5-4FE2-9509-72F7B1067CBF}"/>
    <cellStyle name="Normal 3 47 2 3 5 2 2" xfId="38422" xr:uid="{2BB40B36-1E17-449E-BBC7-FCDD9154915B}"/>
    <cellStyle name="Normal 3 47 2 3 5 3" xfId="31174" xr:uid="{7AFFB529-A347-4BD5-8E97-A2F49F720735}"/>
    <cellStyle name="Normal 3 47 2 3 6" xfId="17516" xr:uid="{572130D5-8B51-4CAA-832D-B39D174053D6}"/>
    <cellStyle name="Normal 3 47 2 3 6 2" xfId="25049" xr:uid="{64D24940-4877-409F-82D0-C74600C311D6}"/>
    <cellStyle name="Normal 3 47 2 3 6 2 2" xfId="40410" xr:uid="{7D4A5BE2-DC0B-404A-A53B-7074BA4B9806}"/>
    <cellStyle name="Normal 3 47 2 3 6 3" xfId="33162" xr:uid="{858FF92B-51B5-418C-A3DB-382275FD2C68}"/>
    <cellStyle name="Normal 3 47 2 3 7" xfId="16386" xr:uid="{1C9D9B2A-30B6-4FE9-B3FD-102F54747201}"/>
    <cellStyle name="Normal 3 47 2 3 7 2" xfId="23970" xr:uid="{35E0247A-7FC8-4F47-9D2A-628DF803346C}"/>
    <cellStyle name="Normal 3 47 2 3 7 2 2" xfId="39331" xr:uid="{5D891ACA-AFF9-4658-A098-9EF44F3B77D9}"/>
    <cellStyle name="Normal 3 47 2 3 7 3" xfId="32083" xr:uid="{6B910E9A-6645-48F8-AE5C-3F673C2388ED}"/>
    <cellStyle name="Normal 3 47 2 3 8" xfId="20574" xr:uid="{B09BEFF3-0D9F-4D0D-9D7E-470FB24BB09C}"/>
    <cellStyle name="Normal 3 47 2 3 8 2" xfId="27995" xr:uid="{0CCE8BE9-4ABB-4AC1-AF26-9DD2708C7771}"/>
    <cellStyle name="Normal 3 47 2 3 8 2 2" xfId="43356" xr:uid="{1BDE1563-B345-4233-B133-05C62002297A}"/>
    <cellStyle name="Normal 3 47 2 3 8 3" xfId="36108" xr:uid="{312A484A-2486-4909-9EE2-3EEA6F7AC1CF}"/>
    <cellStyle name="Normal 3 47 2 3 9" xfId="22357" xr:uid="{92AD3948-4734-4C9F-A198-5B908BEFA158}"/>
    <cellStyle name="Normal 3 47 2 3 9 2" xfId="37718" xr:uid="{D56C195E-6135-4EE6-B078-D0F85EDE7310}"/>
    <cellStyle name="Normal 3 47 2 4" xfId="14408" xr:uid="{D04049D2-8378-4FA6-A182-C0DC12626358}"/>
    <cellStyle name="Normal 3 47 2 4 10" xfId="30321" xr:uid="{100B6E6C-39E2-48CE-8480-9B9FE7BC9F58}"/>
    <cellStyle name="Normal 3 47 2 4 2" xfId="17818" xr:uid="{6BB09B30-40BD-46EA-ADC7-5CC58BEEBC44}"/>
    <cellStyle name="Normal 3 47 2 4 2 2" xfId="25348" xr:uid="{9BBB89FB-7AE5-49C4-BD12-F3E5D4818EC1}"/>
    <cellStyle name="Normal 3 47 2 4 2 2 2" xfId="40709" xr:uid="{A48CD52C-DC5D-40A0-A373-840831C5BC3E}"/>
    <cellStyle name="Normal 3 47 2 4 2 3" xfId="33461" xr:uid="{0AC1A50A-77B6-4522-B431-20E112B31E00}"/>
    <cellStyle name="Normal 3 47 2 4 3" xfId="18662" xr:uid="{A3065DEF-52E1-4DD1-AFA0-8D60C5D9132D}"/>
    <cellStyle name="Normal 3 47 2 4 3 2" xfId="26188" xr:uid="{50855C21-1A01-4A68-9997-CB12D55E2267}"/>
    <cellStyle name="Normal 3 47 2 4 3 2 2" xfId="41549" xr:uid="{9620DEE8-177B-4076-B1ED-0DF658C5B194}"/>
    <cellStyle name="Normal 3 47 2 4 3 3" xfId="34301" xr:uid="{D0EAC837-5401-4AE1-B7DF-3006958840A8}"/>
    <cellStyle name="Normal 3 47 2 4 4" xfId="19508" xr:uid="{B8E61F29-BF38-4831-B477-5920D8AE46B9}"/>
    <cellStyle name="Normal 3 47 2 4 4 2" xfId="27025" xr:uid="{FA2A9C76-44ED-403B-B440-B1EBA38F36F3}"/>
    <cellStyle name="Normal 3 47 2 4 4 2 2" xfId="42386" xr:uid="{585C419F-A33B-4887-8461-D658496333B5}"/>
    <cellStyle name="Normal 3 47 2 4 4 3" xfId="35138" xr:uid="{042D9146-5066-412C-A9AE-34AAB48AAF9A}"/>
    <cellStyle name="Normal 3 47 2 4 5" xfId="17097" xr:uid="{FE0AAF82-9269-4ED8-BDA1-0F9084A356B1}"/>
    <cellStyle name="Normal 3 47 2 4 5 2" xfId="24636" xr:uid="{920207C0-664B-45A3-AE5C-D8AACA78E89A}"/>
    <cellStyle name="Normal 3 47 2 4 5 2 2" xfId="39997" xr:uid="{4922D9D5-A730-4BE1-B3D2-053CD45F3BE0}"/>
    <cellStyle name="Normal 3 47 2 4 5 3" xfId="32749" xr:uid="{E6C2EBE9-AA4B-476B-978B-A8D6B2FFE48F}"/>
    <cellStyle name="Normal 3 47 2 4 6" xfId="15865" xr:uid="{9BB52D5B-7C92-415D-BECB-A332DF25CAB5}"/>
    <cellStyle name="Normal 3 47 2 4 6 2" xfId="23491" xr:uid="{7AD0F280-AF85-424E-83CF-591EDE89A6D3}"/>
    <cellStyle name="Normal 3 47 2 4 6 2 2" xfId="38852" xr:uid="{75CF5682-FC1D-4EA7-B038-D154C403FDE0}"/>
    <cellStyle name="Normal 3 47 2 4 6 3" xfId="31604" xr:uid="{64C9E012-9C02-4238-81A1-DA504455D561}"/>
    <cellStyle name="Normal 3 47 2 4 7" xfId="16298" xr:uid="{DDC054A2-A212-4851-816F-39AA2E21AE01}"/>
    <cellStyle name="Normal 3 47 2 4 7 2" xfId="23890" xr:uid="{A8C08718-EA50-4F0D-B500-FDF67D117C5D}"/>
    <cellStyle name="Normal 3 47 2 4 7 2 2" xfId="39251" xr:uid="{372AB695-0339-410E-8D00-E03D30D45E03}"/>
    <cellStyle name="Normal 3 47 2 4 7 3" xfId="32003" xr:uid="{4945E2DE-8CA3-4302-A93A-516A323F227F}"/>
    <cellStyle name="Normal 3 47 2 4 8" xfId="15258" xr:uid="{605EF0DC-BC6A-4503-ADFA-792D198496DF}"/>
    <cellStyle name="Normal 3 47 2 4 8 2" xfId="22925" xr:uid="{4CAF5243-B7A1-4921-A3D7-71F584291C82}"/>
    <cellStyle name="Normal 3 47 2 4 8 2 2" xfId="38286" xr:uid="{C34DCE6D-EBA5-42D2-906F-548AEBA2EB9A}"/>
    <cellStyle name="Normal 3 47 2 4 8 3" xfId="31038" xr:uid="{D29F3197-5CF7-4232-B967-1EC29DC928AA}"/>
    <cellStyle name="Normal 3 47 2 4 9" xfId="22209" xr:uid="{FE9A7484-5E4C-4F71-8353-E459306B0B80}"/>
    <cellStyle name="Normal 3 47 2 4 9 2" xfId="37570" xr:uid="{C53BFC53-47AB-47A2-8CE5-EB0D2A3765E2}"/>
    <cellStyle name="Normal 3 47 2 5" xfId="14679" xr:uid="{6246A33B-F2F4-4949-9C93-5784D0042D8E}"/>
    <cellStyle name="Normal 3 47 2 5 10" xfId="30563" xr:uid="{6F5B1450-DF9A-427F-AC64-898F426684E3}"/>
    <cellStyle name="Normal 3 47 2 5 2" xfId="18079" xr:uid="{E8B5BFB7-83F5-4233-A22C-AC6EE4D808D7}"/>
    <cellStyle name="Normal 3 47 2 5 2 2" xfId="25608" xr:uid="{F82637F7-08CA-4C7C-A104-E76F74E9D168}"/>
    <cellStyle name="Normal 3 47 2 5 2 2 2" xfId="40969" xr:uid="{F5EEFD86-D532-4FFC-A0D5-C462C3410FE5}"/>
    <cellStyle name="Normal 3 47 2 5 2 3" xfId="33721" xr:uid="{12B6B154-9A42-4E48-90DC-327AC4576783}"/>
    <cellStyle name="Normal 3 47 2 5 3" xfId="18924" xr:uid="{97654C9D-CD7F-4323-9933-F74C74CC252F}"/>
    <cellStyle name="Normal 3 47 2 5 3 2" xfId="26450" xr:uid="{48DDA5EB-9E28-4A60-88A9-D70B280873CE}"/>
    <cellStyle name="Normal 3 47 2 5 3 2 2" xfId="41811" xr:uid="{5DB7EE6C-1B90-4A8C-AFD6-82D67413F360}"/>
    <cellStyle name="Normal 3 47 2 5 3 3" xfId="34563" xr:uid="{384E47EE-91CC-4008-A466-58608CB76C08}"/>
    <cellStyle name="Normal 3 47 2 5 4" xfId="19766" xr:uid="{7A79D0D0-BD36-4E28-8D18-CB5D46E92D32}"/>
    <cellStyle name="Normal 3 47 2 5 4 2" xfId="27283" xr:uid="{82A2F4BA-BFD1-44FE-9A85-2162A5405F16}"/>
    <cellStyle name="Normal 3 47 2 5 4 2 2" xfId="42644" xr:uid="{A6C877EA-F1E8-49C1-A710-891FC29E7620}"/>
    <cellStyle name="Normal 3 47 2 5 4 3" xfId="35396" xr:uid="{A800269A-D310-4323-8E39-F381FD249385}"/>
    <cellStyle name="Normal 3 47 2 5 5" xfId="18447" xr:uid="{EAAC22D9-6EC9-40C1-88DA-4271799EC622}"/>
    <cellStyle name="Normal 3 47 2 5 5 2" xfId="25974" xr:uid="{5E08E881-8995-4C4F-8726-9C6A064FD9D2}"/>
    <cellStyle name="Normal 3 47 2 5 5 2 2" xfId="41335" xr:uid="{BEB83C5F-94AF-4681-8C3D-0CE9C451171A}"/>
    <cellStyle name="Normal 3 47 2 5 5 3" xfId="34087" xr:uid="{22D1AED4-8461-476A-8EFA-052ECA99A7A2}"/>
    <cellStyle name="Normal 3 47 2 5 6" xfId="20402" xr:uid="{E334BAE4-3097-4D6E-ADCF-1AF8A510F983}"/>
    <cellStyle name="Normal 3 47 2 5 6 2" xfId="27844" xr:uid="{1077043B-89EA-4C3D-84F9-7A4B3AA3818A}"/>
    <cellStyle name="Normal 3 47 2 5 6 2 2" xfId="43205" xr:uid="{28290DA2-6436-4173-B02B-35F0B1434C9A}"/>
    <cellStyle name="Normal 3 47 2 5 6 3" xfId="35957" xr:uid="{647A5FC7-F9DB-4CCF-BF5F-7956E9FBFB23}"/>
    <cellStyle name="Normal 3 47 2 5 7" xfId="20867" xr:uid="{EC577A1E-70B1-4D3E-88BD-A6D1BBCEEC68}"/>
    <cellStyle name="Normal 3 47 2 5 7 2" xfId="28248" xr:uid="{8DA2DA16-030D-4F82-B8D9-1D2EFBE55300}"/>
    <cellStyle name="Normal 3 47 2 5 7 2 2" xfId="43609" xr:uid="{FFB6FC0C-6366-4E1D-A6A5-8E84F97E9651}"/>
    <cellStyle name="Normal 3 47 2 5 7 3" xfId="36361" xr:uid="{C76368AC-CC40-4E63-993E-43E97A4A763F}"/>
    <cellStyle name="Normal 3 47 2 5 8" xfId="21232" xr:uid="{98301266-E802-494B-8BAA-71AE4FE10658}"/>
    <cellStyle name="Normal 3 47 2 5 8 2" xfId="28559" xr:uid="{98ACD937-43E4-4562-B19B-7C7B9F89C099}"/>
    <cellStyle name="Normal 3 47 2 5 8 2 2" xfId="43920" xr:uid="{D12C26DF-7125-4DB8-8DF9-7F96E78F305A}"/>
    <cellStyle name="Normal 3 47 2 5 8 3" xfId="36672" xr:uid="{40B567FB-C739-488D-ADE8-8A93F260B584}"/>
    <cellStyle name="Normal 3 47 2 5 9" xfId="22451" xr:uid="{8E3091C4-51D1-4F88-9704-0F2C7DAED4D6}"/>
    <cellStyle name="Normal 3 47 2 5 9 2" xfId="37812" xr:uid="{5FE2076B-E96A-4140-9B1C-221C1B2F8912}"/>
    <cellStyle name="Normal 3 47 2 6" xfId="14630" xr:uid="{023E0CA9-6C5C-49BB-B788-8B4695E612D8}"/>
    <cellStyle name="Normal 3 47 2 6 10" xfId="30518" xr:uid="{4C8A184B-C060-4C41-8656-C9A1FD4C2CE6}"/>
    <cellStyle name="Normal 3 47 2 6 2" xfId="18033" xr:uid="{E5DA2817-70E3-40AC-A5EE-4461092BE233}"/>
    <cellStyle name="Normal 3 47 2 6 2 2" xfId="25562" xr:uid="{DAA40393-B0DE-41ED-BC36-D648D88D2DF3}"/>
    <cellStyle name="Normal 3 47 2 6 2 2 2" xfId="40923" xr:uid="{1DBEAD8A-7A02-48D2-BA6F-09FF99F6AE12}"/>
    <cellStyle name="Normal 3 47 2 6 2 3" xfId="33675" xr:uid="{521F8697-F32B-418B-87FB-1F58E037526D}"/>
    <cellStyle name="Normal 3 47 2 6 3" xfId="18878" xr:uid="{B3F2864A-2E7D-4C7F-B5B6-7CED07F4E5ED}"/>
    <cellStyle name="Normal 3 47 2 6 3 2" xfId="26404" xr:uid="{4B88A03B-A9DC-45C8-B2FB-EB3E9684E544}"/>
    <cellStyle name="Normal 3 47 2 6 3 2 2" xfId="41765" xr:uid="{BC80A6CF-C6C0-456E-90AD-2D61D54D6CD0}"/>
    <cellStyle name="Normal 3 47 2 6 3 3" xfId="34517" xr:uid="{3D5D8434-5AC9-472B-93A1-E42A14F6EB46}"/>
    <cellStyle name="Normal 3 47 2 6 4" xfId="19720" xr:uid="{AD95A351-65D6-4CD2-80B4-2EC1619BFB14}"/>
    <cellStyle name="Normal 3 47 2 6 4 2" xfId="27237" xr:uid="{DF97FA8F-E4AF-4E92-BF8C-5726CF4A917D}"/>
    <cellStyle name="Normal 3 47 2 6 4 2 2" xfId="42598" xr:uid="{FF6DE681-4AC7-4069-8B67-B5CB0793C348}"/>
    <cellStyle name="Normal 3 47 2 6 4 3" xfId="35350" xr:uid="{50F2D548-BDC4-4514-B83D-8D94FAB8DE57}"/>
    <cellStyle name="Normal 3 47 2 6 5" xfId="16321" xr:uid="{498CB0E9-6A64-4046-93E8-5F0A3E0D5605}"/>
    <cellStyle name="Normal 3 47 2 6 5 2" xfId="23912" xr:uid="{88196FE4-0CFE-491C-8112-FE1B13420C42}"/>
    <cellStyle name="Normal 3 47 2 6 5 2 2" xfId="39273" xr:uid="{54DC4D62-6D7F-4FC7-87A0-B3E3CC60F95E}"/>
    <cellStyle name="Normal 3 47 2 6 5 3" xfId="32025" xr:uid="{D6439902-D6DE-4167-ADA3-C3EFF448F7DB}"/>
    <cellStyle name="Normal 3 47 2 6 6" xfId="16521" xr:uid="{274D0946-80B8-43D9-86B4-5DB55C6717B1}"/>
    <cellStyle name="Normal 3 47 2 6 6 2" xfId="24094" xr:uid="{4D47AD47-8107-4031-A519-B0F224D2E3B1}"/>
    <cellStyle name="Normal 3 47 2 6 6 2 2" xfId="39455" xr:uid="{08DA7975-D06A-44D0-BA22-82A444C826EE}"/>
    <cellStyle name="Normal 3 47 2 6 6 3" xfId="32207" xr:uid="{57D75EF6-0786-4298-BACF-B1C06A5781B3}"/>
    <cellStyle name="Normal 3 47 2 6 7" xfId="20143" xr:uid="{B2D55E71-8227-40FE-94AE-712C543F6C64}"/>
    <cellStyle name="Normal 3 47 2 6 7 2" xfId="27617" xr:uid="{3FB67B97-C651-48F4-93E9-D0F2D260B4DE}"/>
    <cellStyle name="Normal 3 47 2 6 7 2 2" xfId="42978" xr:uid="{A79E5956-8FE2-4D2B-A3CD-52DB68377195}"/>
    <cellStyle name="Normal 3 47 2 6 7 3" xfId="35730" xr:uid="{CFAE5C00-92E0-432F-87CC-267A0587BA54}"/>
    <cellStyle name="Normal 3 47 2 6 8" xfId="20710" xr:uid="{C750715A-FF96-4C06-8760-D76AD57ADCC4}"/>
    <cellStyle name="Normal 3 47 2 6 8 2" xfId="28113" xr:uid="{0A828F5A-4BC4-43FB-9735-E8513424704E}"/>
    <cellStyle name="Normal 3 47 2 6 8 2 2" xfId="43474" xr:uid="{55F60D63-28CD-4427-96B3-BB8AFC9BAE31}"/>
    <cellStyle name="Normal 3 47 2 6 8 3" xfId="36226" xr:uid="{513470FA-79A3-4CAC-BE25-C40C370D5B94}"/>
    <cellStyle name="Normal 3 47 2 6 9" xfId="22406" xr:uid="{2646A808-4EE8-48B8-999A-B9B287F8B90A}"/>
    <cellStyle name="Normal 3 47 2 6 9 2" xfId="37767" xr:uid="{4760EA88-D332-4DDA-A375-51410EDE599E}"/>
    <cellStyle name="Normal 3 47 2 7" xfId="16978" xr:uid="{C46419D0-ED95-48AB-BEB8-81EB95D78FFE}"/>
    <cellStyle name="Normal 3 47 2 7 2" xfId="24521" xr:uid="{5ADE6E76-9759-4C00-A19C-C6B062A5C258}"/>
    <cellStyle name="Normal 3 47 2 7 2 2" xfId="39882" xr:uid="{9377F22A-D496-4E18-AAC5-07C9CA86FEA0}"/>
    <cellStyle name="Normal 3 47 2 7 3" xfId="32634" xr:uid="{E3F43A47-581B-45BD-8F7D-7A42150C19D8}"/>
    <cellStyle name="Normal 3 47 2 8" xfId="17767" xr:uid="{9E158E0B-C465-4E13-8F4F-24B50C1CC0A6}"/>
    <cellStyle name="Normal 3 47 2 8 2" xfId="25298" xr:uid="{EA0D4B90-610F-4D3E-AE3E-922E45587366}"/>
    <cellStyle name="Normal 3 47 2 8 2 2" xfId="40659" xr:uid="{F112831F-A1DB-4D8F-898A-66DC1764B80D}"/>
    <cellStyle name="Normal 3 47 2 8 3" xfId="33411" xr:uid="{B2D1A7BB-1028-4F7A-B1F8-8EF8F19CB492}"/>
    <cellStyle name="Normal 3 47 2 9" xfId="15913" xr:uid="{4FEE0057-798C-463B-834E-FF8B88627D64}"/>
    <cellStyle name="Normal 3 47 2 9 2" xfId="23534" xr:uid="{8E49BF88-EC4C-4F3C-9EDA-B9F11A6D21C5}"/>
    <cellStyle name="Normal 3 47 2 9 2 2" xfId="38895" xr:uid="{CDE7C681-F533-4CC7-97EE-C4EF2C88CBC2}"/>
    <cellStyle name="Normal 3 47 2 9 3" xfId="31647" xr:uid="{06CE49B5-40E9-4F25-9E40-9BB60ABF178F}"/>
    <cellStyle name="Normal 3 47 3" xfId="8551" xr:uid="{D1189E01-B637-4970-AE5E-8C6EE32ADC8A}"/>
    <cellStyle name="Normal 3 47 3 10" xfId="19897" xr:uid="{B64DE0A2-048D-448D-8663-F911A4D0D4EB}"/>
    <cellStyle name="Normal 3 47 3 10 2" xfId="27402" xr:uid="{F24D4BAB-B89A-4584-9A49-0980FFD2B9D9}"/>
    <cellStyle name="Normal 3 47 3 10 2 2" xfId="42763" xr:uid="{0D2E4922-4A96-48A2-8CE5-C3B7F3A540D1}"/>
    <cellStyle name="Normal 3 47 3 10 3" xfId="35515" xr:uid="{C75CFACA-44C0-48E6-BAF3-A03E53B2D525}"/>
    <cellStyle name="Normal 3 47 3 11" xfId="16150" xr:uid="{DCDE1E2B-EC90-4B44-9F63-8730737F2206}"/>
    <cellStyle name="Normal 3 47 3 11 2" xfId="23751" xr:uid="{6A899AE8-2CE4-4480-B397-3CAB2E23FDA5}"/>
    <cellStyle name="Normal 3 47 3 11 2 2" xfId="39112" xr:uid="{C56A98D6-8F5B-4A5D-BA48-D9017AE1CE71}"/>
    <cellStyle name="Normal 3 47 3 11 3" xfId="31864" xr:uid="{56C3C9DC-1A72-4309-A0BE-F278D249E336}"/>
    <cellStyle name="Normal 3 47 3 12" xfId="17707" xr:uid="{CF6AA944-C3FE-4AB5-976E-8874A14EF45E}"/>
    <cellStyle name="Normal 3 47 3 12 2" xfId="25239" xr:uid="{AE0998C3-0D82-4FB0-93E0-8960486237B3}"/>
    <cellStyle name="Normal 3 47 3 12 2 2" xfId="40600" xr:uid="{A3E8FEC4-E95E-4AC3-BFFD-C338AE91121E}"/>
    <cellStyle name="Normal 3 47 3 12 3" xfId="33352" xr:uid="{046999EB-9079-40C1-A4A7-37EE3761213B}"/>
    <cellStyle name="Normal 3 47 3 13" xfId="15498" xr:uid="{53B20D59-9965-4BB2-B574-8B66DAE80921}"/>
    <cellStyle name="Normal 3 47 3 13 2" xfId="23152" xr:uid="{7300DFDF-6246-4B48-8C9D-81304CC6DF4F}"/>
    <cellStyle name="Normal 3 47 3 13 2 2" xfId="38513" xr:uid="{A428D2AC-CB5C-4814-A416-110C2C5C9D01}"/>
    <cellStyle name="Normal 3 47 3 13 3" xfId="31265" xr:uid="{8B87968A-E1AD-4371-B76B-6DCE5CFFEC42}"/>
    <cellStyle name="Normal 3 47 3 14" xfId="21746" xr:uid="{D2F6A24D-1C0A-4B24-A279-4406AF1A34F5}"/>
    <cellStyle name="Normal 3 47 3 14 2" xfId="37107" xr:uid="{A86D5B45-A0B6-4505-86CD-729A8783F281}"/>
    <cellStyle name="Normal 3 47 3 15" xfId="13560" xr:uid="{F9839E45-8856-4790-AF92-06E4ECC2611E}"/>
    <cellStyle name="Normal 3 47 3 15 2" xfId="29858" xr:uid="{D0A92B35-D18A-47DE-97DE-BC8FBD402832}"/>
    <cellStyle name="Normal 3 47 3 16" xfId="29117" xr:uid="{4F8E3E3A-349F-4337-91C5-73A338FD8D92}"/>
    <cellStyle name="Normal 3 47 3 17" xfId="12758" xr:uid="{774B30C7-D8AB-4CB8-9B1C-B1ADD43AEB54}"/>
    <cellStyle name="Normal 3 47 3 2" xfId="12326" xr:uid="{413CF2EB-8125-4CF1-95FB-918A241270E9}"/>
    <cellStyle name="Normal 3 47 3 2 10" xfId="14497" xr:uid="{4CB4A339-2BDE-457A-944E-08EE52F00983}"/>
    <cellStyle name="Normal 3 47 3 2 10 2" xfId="30403" xr:uid="{CA71AA05-2F92-42A7-A7C3-8D94F45D6D85}"/>
    <cellStyle name="Normal 3 47 3 2 11" xfId="29547" xr:uid="{02AF7B30-55F3-46CF-9AAB-63537EC5CFC3}"/>
    <cellStyle name="Normal 3 47 3 2 12" xfId="13190" xr:uid="{3D737836-B116-4CDC-B82F-466ED900F94E}"/>
    <cellStyle name="Normal 3 47 3 2 2" xfId="17905" xr:uid="{82DD7A01-D547-45F3-B606-838CDC7E3D1B}"/>
    <cellStyle name="Normal 3 47 3 2 2 2" xfId="25434" xr:uid="{C0459022-59E4-4941-A903-362B0B0CEB00}"/>
    <cellStyle name="Normal 3 47 3 2 2 2 2" xfId="40795" xr:uid="{4B90AB69-ADF3-4890-91E6-FDE2F2318BFC}"/>
    <cellStyle name="Normal 3 47 3 2 2 3" xfId="33547" xr:uid="{06AC5C31-D0EA-40C2-86BF-37BC9529047C}"/>
    <cellStyle name="Normal 3 47 3 2 3" xfId="18750" xr:uid="{25650BE2-A3B0-45F2-8B1A-03E1BCA0280D}"/>
    <cellStyle name="Normal 3 47 3 2 3 2" xfId="26276" xr:uid="{2DEC5A93-CB4A-4467-8CA2-BB9A8E94199C}"/>
    <cellStyle name="Normal 3 47 3 2 3 2 2" xfId="41637" xr:uid="{238EB447-A463-41C8-930D-A29CF4E73874}"/>
    <cellStyle name="Normal 3 47 3 2 3 3" xfId="34389" xr:uid="{E63FBA42-F515-4623-8F86-7B1D89D9AB1B}"/>
    <cellStyle name="Normal 3 47 3 2 4" xfId="19595" xr:uid="{A168C02F-78A3-4507-8E1D-9D7372A892D0}"/>
    <cellStyle name="Normal 3 47 3 2 4 2" xfId="27112" xr:uid="{D8B1C82F-7E01-40A2-A71D-3DF0AAFD3A59}"/>
    <cellStyle name="Normal 3 47 3 2 4 2 2" xfId="42473" xr:uid="{DEFF9474-5C89-4108-9C0B-F3CAE0971F45}"/>
    <cellStyle name="Normal 3 47 3 2 4 3" xfId="35225" xr:uid="{369EB452-E8B2-49A4-AF73-D28ACC7DE2CC}"/>
    <cellStyle name="Normal 3 47 3 2 5" xfId="16408" xr:uid="{1448C44F-831A-4B40-956D-FA488F74837E}"/>
    <cellStyle name="Normal 3 47 3 2 5 2" xfId="23991" xr:uid="{513907AC-43ED-4788-84C4-8530285DE3CF}"/>
    <cellStyle name="Normal 3 47 3 2 5 2 2" xfId="39352" xr:uid="{34FAEBBA-7A2C-4CE8-8DA7-6D470738FDCB}"/>
    <cellStyle name="Normal 3 47 3 2 5 3" xfId="32104" xr:uid="{FFDDCE1B-3A30-4C23-8490-072B5C7AC0A5}"/>
    <cellStyle name="Normal 3 47 3 2 6" xfId="17160" xr:uid="{4422E5C6-F7EA-4A17-B37B-3A31FE67A33D}"/>
    <cellStyle name="Normal 3 47 3 2 6 2" xfId="24698" xr:uid="{CB39C7F9-80B1-435C-B7D0-4FA99165BE7A}"/>
    <cellStyle name="Normal 3 47 3 2 6 2 2" xfId="40059" xr:uid="{2374FAB1-D8C5-4F56-BE76-51B68739EC3A}"/>
    <cellStyle name="Normal 3 47 3 2 6 3" xfId="32811" xr:uid="{2EC56936-CEE9-4E01-80BC-69A2CFE60A79}"/>
    <cellStyle name="Normal 3 47 3 2 7" xfId="18262" xr:uid="{46CD02F4-3A77-4105-99F2-14E6EF160033}"/>
    <cellStyle name="Normal 3 47 3 2 7 2" xfId="25791" xr:uid="{A67D0902-D0FE-4F20-873E-F638093673B8}"/>
    <cellStyle name="Normal 3 47 3 2 7 2 2" xfId="41152" xr:uid="{652FC1F9-6348-4B35-8BD3-5B8A566A2B4E}"/>
    <cellStyle name="Normal 3 47 3 2 7 3" xfId="33904" xr:uid="{C23E6E3F-526D-40F1-9CAE-E823D0BC3B32}"/>
    <cellStyle name="Normal 3 47 3 2 8" xfId="19991" xr:uid="{FD93E57B-EFAA-49ED-8AC7-4DDDA990759F}"/>
    <cellStyle name="Normal 3 47 3 2 8 2" xfId="27479" xr:uid="{F6290648-087C-4785-8470-7933A2CEF14B}"/>
    <cellStyle name="Normal 3 47 3 2 8 2 2" xfId="42840" xr:uid="{34129C7D-855B-4B22-AACA-3E1F4CDF02F8}"/>
    <cellStyle name="Normal 3 47 3 2 8 3" xfId="35592" xr:uid="{B004D9C7-C7CE-4047-AAB5-F300A1BE6DCB}"/>
    <cellStyle name="Normal 3 47 3 2 9" xfId="22291" xr:uid="{AF1CFCF7-D21F-49BC-A490-8133E93228CD}"/>
    <cellStyle name="Normal 3 47 3 2 9 2" xfId="37652" xr:uid="{82BE40CE-E0B8-4F87-9F3E-10E56330A59F}"/>
    <cellStyle name="Normal 3 47 3 3" xfId="13953" xr:uid="{DC4D1FC6-C5D3-4EAF-9C0C-2C20A3B7B87D}"/>
    <cellStyle name="Normal 3 47 3 3 10" xfId="30022" xr:uid="{C1DD89B5-94A0-468D-B24E-D1DF538B7714}"/>
    <cellStyle name="Normal 3 47 3 3 2" xfId="17418" xr:uid="{01C61D45-5C24-455A-8742-6CE8E6F45097}"/>
    <cellStyle name="Normal 3 47 3 3 2 2" xfId="24951" xr:uid="{2360D086-2515-46A1-938F-CF38876A985A}"/>
    <cellStyle name="Normal 3 47 3 3 2 2 2" xfId="40312" xr:uid="{9EA913BA-9392-4CAA-8256-A7A735472D06}"/>
    <cellStyle name="Normal 3 47 3 3 2 3" xfId="33064" xr:uid="{13034498-349E-4DE2-9714-C5478F6D02F8}"/>
    <cellStyle name="Normal 3 47 3 3 3" xfId="18274" xr:uid="{FFED85F0-33B8-4C20-B338-37F9076ECDBA}"/>
    <cellStyle name="Normal 3 47 3 3 3 2" xfId="25803" xr:uid="{06C76661-2EC3-44A4-8516-E64AD63BAD51}"/>
    <cellStyle name="Normal 3 47 3 3 3 2 2" xfId="41164" xr:uid="{CF7F8CEA-9E93-4786-B665-30FDF4A88229}"/>
    <cellStyle name="Normal 3 47 3 3 3 3" xfId="33916" xr:uid="{C7046B2F-6293-4787-BCD1-6E5C428EE45E}"/>
    <cellStyle name="Normal 3 47 3 3 4" xfId="19125" xr:uid="{A10A1180-9C46-49A8-9512-D7BA489962BA}"/>
    <cellStyle name="Normal 3 47 3 3 4 2" xfId="26647" xr:uid="{673FC3CC-9041-488E-83F5-4D0C4F4C5E99}"/>
    <cellStyle name="Normal 3 47 3 3 4 2 2" xfId="42008" xr:uid="{7E4279D0-C5CB-4569-B5E7-22C79246738E}"/>
    <cellStyle name="Normal 3 47 3 3 4 3" xfId="34760" xr:uid="{49739B9F-D66A-4916-A6C1-16B9B0322A74}"/>
    <cellStyle name="Normal 3 47 3 3 5" xfId="17184" xr:uid="{63B3AB4B-5757-44B5-A1B4-13E483893896}"/>
    <cellStyle name="Normal 3 47 3 3 5 2" xfId="24722" xr:uid="{0072EE70-B336-437E-8DF3-700C8AEA8EB3}"/>
    <cellStyle name="Normal 3 47 3 3 5 2 2" xfId="40083" xr:uid="{CC504206-0D8A-44AA-BEB2-D68A9E6CC502}"/>
    <cellStyle name="Normal 3 47 3 3 5 3" xfId="32835" xr:uid="{2343E96C-8E1A-4B65-962E-660371477B33}"/>
    <cellStyle name="Normal 3 47 3 3 6" xfId="15768" xr:uid="{5562452E-3ABE-4F10-A9E8-2A2C2B3BF177}"/>
    <cellStyle name="Normal 3 47 3 3 6 2" xfId="23402" xr:uid="{A752B8BD-8348-4086-B735-6F44A6CD0B3A}"/>
    <cellStyle name="Normal 3 47 3 3 6 2 2" xfId="38763" xr:uid="{46A65639-9D64-45EF-8202-051D2ABEBEF9}"/>
    <cellStyle name="Normal 3 47 3 3 6 3" xfId="31515" xr:uid="{F90EAC7F-2739-4A60-B90E-FCAF180A5CF3}"/>
    <cellStyle name="Normal 3 47 3 3 7" xfId="17104" xr:uid="{8973805F-1572-45D4-8C35-7810BE2333EE}"/>
    <cellStyle name="Normal 3 47 3 3 7 2" xfId="24643" xr:uid="{31D3E629-074D-42C8-B38A-27746ABD8D66}"/>
    <cellStyle name="Normal 3 47 3 3 7 2 2" xfId="40004" xr:uid="{A1A38534-CE07-4FF0-BC4B-5F823C57029D}"/>
    <cellStyle name="Normal 3 47 3 3 7 3" xfId="32756" xr:uid="{4C096413-CCD2-4FEF-91E9-66F952D8D0B6}"/>
    <cellStyle name="Normal 3 47 3 3 8" xfId="18553" xr:uid="{44BD18B6-8493-4710-964E-86DC47AC6F0E}"/>
    <cellStyle name="Normal 3 47 3 3 8 2" xfId="26079" xr:uid="{7BA78424-F81F-439C-8AEE-AEF777CA6C44}"/>
    <cellStyle name="Normal 3 47 3 3 8 2 2" xfId="41440" xr:uid="{79A8B6A9-59CD-4520-8BA8-78FDFE755E32}"/>
    <cellStyle name="Normal 3 47 3 3 8 3" xfId="34192" xr:uid="{171E5792-A639-4A22-BE3E-3EAC36E18935}"/>
    <cellStyle name="Normal 3 47 3 3 9" xfId="21910" xr:uid="{6C45BC43-2FDC-4759-921E-C1E9DCA2818B}"/>
    <cellStyle name="Normal 3 47 3 3 9 2" xfId="37271" xr:uid="{0B87DF5F-CFFF-4BD1-ADA1-E8BD54878AC5}"/>
    <cellStyle name="Normal 3 47 3 4" xfId="14178" xr:uid="{FBB1BE74-2334-4DE0-BB63-BBCF02EACE39}"/>
    <cellStyle name="Normal 3 47 3 4 10" xfId="30173" xr:uid="{EBD0A30D-A8C1-4E97-80B5-FEB4DFBF27D0}"/>
    <cellStyle name="Normal 3 47 3 4 2" xfId="17615" xr:uid="{0CCBE134-9246-40EC-BE79-A033A8EB25CD}"/>
    <cellStyle name="Normal 3 47 3 4 2 2" xfId="25148" xr:uid="{83764BCC-319C-489E-B0F3-B8A6DA33278D}"/>
    <cellStyle name="Normal 3 47 3 4 2 2 2" xfId="40509" xr:uid="{E356DDA8-8A7E-47DD-954F-38AA3FB2FBB2}"/>
    <cellStyle name="Normal 3 47 3 4 2 3" xfId="33261" xr:uid="{30ECA760-5982-4924-A629-031295A71BF9}"/>
    <cellStyle name="Normal 3 47 3 4 3" xfId="18460" xr:uid="{FB7D1E1B-1853-4873-894D-FAB9F6BDF34D}"/>
    <cellStyle name="Normal 3 47 3 4 3 2" xfId="25987" xr:uid="{99CA6106-BEE3-4634-BFD9-49B3FD3E6FF9}"/>
    <cellStyle name="Normal 3 47 3 4 3 2 2" xfId="41348" xr:uid="{3917C1DF-1FDC-475C-A288-44CBBCDBC24B}"/>
    <cellStyle name="Normal 3 47 3 4 3 3" xfId="34100" xr:uid="{C3267344-230B-46A0-AE87-CBF679F61A13}"/>
    <cellStyle name="Normal 3 47 3 4 4" xfId="19311" xr:uid="{0E43B311-22D2-4481-83DE-9BBA3985381F}"/>
    <cellStyle name="Normal 3 47 3 4 4 2" xfId="26830" xr:uid="{00F63F1E-9808-4B74-8F03-B3770D64B967}"/>
    <cellStyle name="Normal 3 47 3 4 4 2 2" xfId="42191" xr:uid="{4C41B6CB-5A23-4130-861F-326EAC541C51}"/>
    <cellStyle name="Normal 3 47 3 4 4 3" xfId="34943" xr:uid="{09657808-34F9-41A2-A23A-6738C473828C}"/>
    <cellStyle name="Normal 3 47 3 4 5" xfId="16810" xr:uid="{FC53E871-75D1-4981-B8A4-5D18ADC6396A}"/>
    <cellStyle name="Normal 3 47 3 4 5 2" xfId="24365" xr:uid="{ABD10255-E515-40A7-862E-5418944567EC}"/>
    <cellStyle name="Normal 3 47 3 4 5 2 2" xfId="39726" xr:uid="{16C9579A-5041-4024-8B4E-356C6B990F23}"/>
    <cellStyle name="Normal 3 47 3 4 5 3" xfId="32478" xr:uid="{8926F4E3-FFB5-4FE0-BE15-29B5C47782CC}"/>
    <cellStyle name="Normal 3 47 3 4 6" xfId="16762" xr:uid="{191F096D-DDD2-4E01-A138-D2D066F26974}"/>
    <cellStyle name="Normal 3 47 3 4 6 2" xfId="24318" xr:uid="{0D7EEFA9-2BD3-4CD8-81A6-EAFEEA263FE1}"/>
    <cellStyle name="Normal 3 47 3 4 6 2 2" xfId="39679" xr:uid="{F3ED1DF7-7778-47A7-AF4E-6987546E9F58}"/>
    <cellStyle name="Normal 3 47 3 4 6 3" xfId="32431" xr:uid="{9E2EA3CA-C48C-4FDC-9455-658A53146425}"/>
    <cellStyle name="Normal 3 47 3 4 7" xfId="18813" xr:uid="{EC29D713-21F1-4289-9C2F-C8F5BA0AB89A}"/>
    <cellStyle name="Normal 3 47 3 4 7 2" xfId="26339" xr:uid="{896488B7-F936-42B4-BBC3-8953E448E1B5}"/>
    <cellStyle name="Normal 3 47 3 4 7 2 2" xfId="41700" xr:uid="{48D92FC3-7054-432A-AAAA-880AFD571B5B}"/>
    <cellStyle name="Normal 3 47 3 4 7 3" xfId="34452" xr:uid="{F1129395-0616-4914-A319-D339B55994EF}"/>
    <cellStyle name="Normal 3 47 3 4 8" xfId="16708" xr:uid="{22A826D9-4D24-4F51-B1BC-2AB4BC0D97E5}"/>
    <cellStyle name="Normal 3 47 3 4 8 2" xfId="24268" xr:uid="{CBA93AFD-3EE8-487E-989A-A48F2C8718C1}"/>
    <cellStyle name="Normal 3 47 3 4 8 2 2" xfId="39629" xr:uid="{C657C72C-886A-425C-9986-797419B1C129}"/>
    <cellStyle name="Normal 3 47 3 4 8 3" xfId="32381" xr:uid="{FAEB9870-E078-4370-BFF7-DE588A38B21B}"/>
    <cellStyle name="Normal 3 47 3 4 9" xfId="22061" xr:uid="{29EB7598-DDFA-4741-9E78-8E58A0DB9463}"/>
    <cellStyle name="Normal 3 47 3 4 9 2" xfId="37422" xr:uid="{4DBEE63E-7224-4FF8-A1C4-E0B69820AD76}"/>
    <cellStyle name="Normal 3 47 3 5" xfId="14118" xr:uid="{0033A0B3-627E-4745-A838-077B12429DF3}"/>
    <cellStyle name="Normal 3 47 3 5 10" xfId="30131" xr:uid="{05C52EDA-AAED-4AFD-9D96-E4A5CEF01303}"/>
    <cellStyle name="Normal 3 47 3 5 2" xfId="17563" xr:uid="{AD68ACD7-3B36-4A8C-BA92-71D19E99B64D}"/>
    <cellStyle name="Normal 3 47 3 5 2 2" xfId="25096" xr:uid="{7EB6638C-F698-499F-BA89-74C1AB62DF85}"/>
    <cellStyle name="Normal 3 47 3 5 2 2 2" xfId="40457" xr:uid="{3F194841-AAA3-45EB-9D26-19D72B18C303}"/>
    <cellStyle name="Normal 3 47 3 5 2 3" xfId="33209" xr:uid="{1BCA6B1C-CE80-4E61-B46F-96EFCE3E7320}"/>
    <cellStyle name="Normal 3 47 3 5 3" xfId="18409" xr:uid="{9589F991-3D39-41CD-91F9-AD9F2CA1E977}"/>
    <cellStyle name="Normal 3 47 3 5 3 2" xfId="25936" xr:uid="{90824CF6-9E4E-4E78-875A-A29553160806}"/>
    <cellStyle name="Normal 3 47 3 5 3 2 2" xfId="41297" xr:uid="{6BC1F37D-2766-4517-A651-474F2BBA981F}"/>
    <cellStyle name="Normal 3 47 3 5 3 3" xfId="34049" xr:uid="{C6E1555E-1ED8-496C-9E53-D61FAC1EB869}"/>
    <cellStyle name="Normal 3 47 3 5 4" xfId="19259" xr:uid="{FA98FDAA-4619-4E8A-8136-BE1B6A6A7BA1}"/>
    <cellStyle name="Normal 3 47 3 5 4 2" xfId="26778" xr:uid="{EEE0A5B4-89E9-4EB5-9FAF-10B35CFBA265}"/>
    <cellStyle name="Normal 3 47 3 5 4 2 2" xfId="42139" xr:uid="{E61AA124-D207-4E98-8E53-FEF660AF6220}"/>
    <cellStyle name="Normal 3 47 3 5 4 3" xfId="34891" xr:uid="{B81070C6-D9E6-4B1C-86DD-FBA6109481B6}"/>
    <cellStyle name="Normal 3 47 3 5 5" xfId="15193" xr:uid="{5449F52E-CD10-4DFA-B85E-C9467DF1A2E2}"/>
    <cellStyle name="Normal 3 47 3 5 5 2" xfId="22865" xr:uid="{888ABDC2-98B7-41D7-89BC-A90A7544A01D}"/>
    <cellStyle name="Normal 3 47 3 5 5 2 2" xfId="38226" xr:uid="{9396EB8B-7676-4272-8498-2D460010C3AD}"/>
    <cellStyle name="Normal 3 47 3 5 5 3" xfId="30978" xr:uid="{E6801EB6-D28A-4D0C-A93F-C193BA66D091}"/>
    <cellStyle name="Normal 3 47 3 5 6" xfId="16072" xr:uid="{706D204B-176A-44A1-B466-7C7134680176}"/>
    <cellStyle name="Normal 3 47 3 5 6 2" xfId="23678" xr:uid="{E7C367C7-4504-4B1C-B507-424B275691F5}"/>
    <cellStyle name="Normal 3 47 3 5 6 2 2" xfId="39039" xr:uid="{46F7B767-489D-44C4-9DAC-36EFB6775BCF}"/>
    <cellStyle name="Normal 3 47 3 5 6 3" xfId="31791" xr:uid="{32CFC509-E462-4506-928D-D4650EE6B06B}"/>
    <cellStyle name="Normal 3 47 3 5 7" xfId="16789" xr:uid="{5E42F6CB-B850-4C58-8CD9-596C47EA0FC5}"/>
    <cellStyle name="Normal 3 47 3 5 7 2" xfId="24344" xr:uid="{8C90293E-067C-4E7D-8632-8252EE010216}"/>
    <cellStyle name="Normal 3 47 3 5 7 2 2" xfId="39705" xr:uid="{E496BAE1-2333-48C4-A89F-9A882919130B}"/>
    <cellStyle name="Normal 3 47 3 5 7 3" xfId="32457" xr:uid="{C2AD1578-BD16-44A7-88A6-8A1BA0231351}"/>
    <cellStyle name="Normal 3 47 3 5 8" xfId="16609" xr:uid="{0087F65B-BD2A-4C52-8DB6-538A741F7C75}"/>
    <cellStyle name="Normal 3 47 3 5 8 2" xfId="24175" xr:uid="{0D2AB19D-FB04-49B7-A9BE-E9C250B03208}"/>
    <cellStyle name="Normal 3 47 3 5 8 2 2" xfId="39536" xr:uid="{796D0452-885F-4545-B8BC-5B1F3B9ED331}"/>
    <cellStyle name="Normal 3 47 3 5 8 3" xfId="32288" xr:uid="{0CA28196-A32F-4A14-9F3E-A3947FEB19FD}"/>
    <cellStyle name="Normal 3 47 3 5 9" xfId="22019" xr:uid="{51781721-21BC-488A-996C-5FB2CD0A7763}"/>
    <cellStyle name="Normal 3 47 3 5 9 2" xfId="37380" xr:uid="{11445D62-9B61-47F9-9489-47C719573C12}"/>
    <cellStyle name="Normal 3 47 3 6" xfId="13875" xr:uid="{87D4FAE8-A341-4F99-BDCE-C13DB6C62036}"/>
    <cellStyle name="Normal 3 47 3 6 10" xfId="29978" xr:uid="{BBBAEA67-0898-49C7-90FD-DAA242CCF33D}"/>
    <cellStyle name="Normal 3 47 3 6 2" xfId="17351" xr:uid="{CD438BBF-01AC-4F79-BB96-F6E9A770B94B}"/>
    <cellStyle name="Normal 3 47 3 6 2 2" xfId="24884" xr:uid="{4DBBB18D-8F17-4142-981F-9330E603E9ED}"/>
    <cellStyle name="Normal 3 47 3 6 2 2 2" xfId="40245" xr:uid="{E4670D37-1606-4ECC-847C-2B2BFC05BF89}"/>
    <cellStyle name="Normal 3 47 3 6 2 3" xfId="32997" xr:uid="{6B217D80-40A4-4FC6-81EF-45FB4C1B0125}"/>
    <cellStyle name="Normal 3 47 3 6 3" xfId="18213" xr:uid="{FACE2DFA-8D24-4C47-B61A-85CCEA45480A}"/>
    <cellStyle name="Normal 3 47 3 6 3 2" xfId="25742" xr:uid="{B6EDF825-48D3-4676-83E7-C42CAB115389}"/>
    <cellStyle name="Normal 3 47 3 6 3 2 2" xfId="41103" xr:uid="{87963D81-6CD0-4861-954D-15154BA4F42F}"/>
    <cellStyle name="Normal 3 47 3 6 3 3" xfId="33855" xr:uid="{A54CD7FD-09FD-4D50-9995-B9E4A7BB63ED}"/>
    <cellStyle name="Normal 3 47 3 6 4" xfId="19059" xr:uid="{0A05A750-AE0E-49C2-9FB4-1BD3B2CDE1FF}"/>
    <cellStyle name="Normal 3 47 3 6 4 2" xfId="26584" xr:uid="{FB3EDE62-4365-42C0-BAA9-20D28D767348}"/>
    <cellStyle name="Normal 3 47 3 6 4 2 2" xfId="41945" xr:uid="{73AC0237-646C-48C3-9E4B-BF0526967D9A}"/>
    <cellStyle name="Normal 3 47 3 6 4 3" xfId="34697" xr:uid="{193A0BD2-9327-4230-8F34-63831530196B}"/>
    <cellStyle name="Normal 3 47 3 6 5" xfId="18578" xr:uid="{8F493E44-E908-4912-94A0-C7A0C2C538E2}"/>
    <cellStyle name="Normal 3 47 3 6 5 2" xfId="26104" xr:uid="{48A3B731-E123-489B-83C8-10A25F39F307}"/>
    <cellStyle name="Normal 3 47 3 6 5 2 2" xfId="41465" xr:uid="{03A32463-FBB1-4B75-B994-3BE452E7EA78}"/>
    <cellStyle name="Normal 3 47 3 6 5 3" xfId="34217" xr:uid="{2E6607EB-9F65-4653-9943-00B9D6153D66}"/>
    <cellStyle name="Normal 3 47 3 6 6" xfId="17238" xr:uid="{0CA4C109-A030-4867-9788-7228AB109E3F}"/>
    <cellStyle name="Normal 3 47 3 6 6 2" xfId="24771" xr:uid="{E8A79F5A-D78F-4E86-8BFA-7531C575D4D5}"/>
    <cellStyle name="Normal 3 47 3 6 6 2 2" xfId="40132" xr:uid="{F22C1076-BF19-4F65-A6C5-0214DD29ACB2}"/>
    <cellStyle name="Normal 3 47 3 6 6 3" xfId="32884" xr:uid="{8B35A563-7A8D-4B46-9B62-20D28C985384}"/>
    <cellStyle name="Normal 3 47 3 6 7" xfId="15455" xr:uid="{AAE09A2F-7D19-419E-8AE0-2BD90DAA6765}"/>
    <cellStyle name="Normal 3 47 3 6 7 2" xfId="23114" xr:uid="{F4DB9479-918E-4421-B033-4DBCB1224E90}"/>
    <cellStyle name="Normal 3 47 3 6 7 2 2" xfId="38475" xr:uid="{AF1EC982-1168-4856-AAEC-867955B78B03}"/>
    <cellStyle name="Normal 3 47 3 6 7 3" xfId="31227" xr:uid="{50FA4F78-40DF-47ED-ACCC-74736E36400B}"/>
    <cellStyle name="Normal 3 47 3 6 8" xfId="15603" xr:uid="{D1196664-15F5-4BE1-A322-0009A232974A}"/>
    <cellStyle name="Normal 3 47 3 6 8 2" xfId="23248" xr:uid="{32F4FC64-7B2A-40E3-9872-2FC7924A5DE2}"/>
    <cellStyle name="Normal 3 47 3 6 8 2 2" xfId="38609" xr:uid="{5AE3AD3C-D3DF-4BF7-9989-852253F33949}"/>
    <cellStyle name="Normal 3 47 3 6 8 3" xfId="31361" xr:uid="{B9C9F86F-F6F8-482D-AA55-0B60DD24E75C}"/>
    <cellStyle name="Normal 3 47 3 6 9" xfId="21866" xr:uid="{AE0D179F-6B26-48F0-B64B-EB5E0322F5E7}"/>
    <cellStyle name="Normal 3 47 3 6 9 2" xfId="37227" xr:uid="{1C21013E-CC10-48AA-AB1F-4D40AFE0FDC7}"/>
    <cellStyle name="Normal 3 47 3 7" xfId="17023" xr:uid="{8AA0D58C-61A3-4A13-9B2A-17A845BC8AA7}"/>
    <cellStyle name="Normal 3 47 3 7 2" xfId="24565" xr:uid="{24671297-5C78-4307-BA6C-45CE4CFEE6D2}"/>
    <cellStyle name="Normal 3 47 3 7 2 2" xfId="39926" xr:uid="{A4CBA73D-5FEA-4646-A091-77F356A40793}"/>
    <cellStyle name="Normal 3 47 3 7 3" xfId="32678" xr:uid="{B2763EC7-866E-42A4-B5AD-98A30709FC13}"/>
    <cellStyle name="Normal 3 47 3 8" xfId="17419" xr:uid="{A845E081-C29C-4BA1-855E-8661528418FC}"/>
    <cellStyle name="Normal 3 47 3 8 2" xfId="24952" xr:uid="{0652731A-6AAB-4D86-A32C-6357334225E8}"/>
    <cellStyle name="Normal 3 47 3 8 2 2" xfId="40313" xr:uid="{F10D790B-5AAC-4AEC-90FA-734DD9C83D87}"/>
    <cellStyle name="Normal 3 47 3 8 3" xfId="33065" xr:uid="{E77555B6-E65A-4D17-AA20-1D5922593108}"/>
    <cellStyle name="Normal 3 47 3 9" xfId="17814" xr:uid="{923EED5A-9053-4091-A45B-2C28359F07E7}"/>
    <cellStyle name="Normal 3 47 3 9 2" xfId="25344" xr:uid="{9273A0F3-3F31-4517-9A48-499F8F142035}"/>
    <cellStyle name="Normal 3 47 3 9 2 2" xfId="40705" xr:uid="{834825B2-AA0A-45E6-9060-0600E2763CE2}"/>
    <cellStyle name="Normal 3 47 3 9 3" xfId="33457" xr:uid="{5451BEA9-AD48-4A4A-8531-3869343492F9}"/>
    <cellStyle name="Normal 3 47 4" xfId="10271" xr:uid="{B5C0CB97-C459-436B-9389-5C38E4CAFD21}"/>
    <cellStyle name="Normal 3 47 4 10" xfId="13818" xr:uid="{9F3C8095-3860-48FD-98DD-1A970BD3A4A8}"/>
    <cellStyle name="Normal 3 47 4 10 2" xfId="29935" xr:uid="{28917E3D-123E-497A-BE4B-69153BEE80E4}"/>
    <cellStyle name="Normal 3 47 4 2" xfId="17296" xr:uid="{6FA64C12-54B8-401F-AB44-4CBE25B17230}"/>
    <cellStyle name="Normal 3 47 4 2 2" xfId="24829" xr:uid="{0DD0702A-04B9-4603-A8E8-DDD1FE929404}"/>
    <cellStyle name="Normal 3 47 4 2 2 2" xfId="40190" xr:uid="{2E8E0FFF-9E97-4758-9E46-E2DA15A59380}"/>
    <cellStyle name="Normal 3 47 4 2 3" xfId="32942" xr:uid="{EE4C952F-DF71-4571-8BF1-C2B71DFB0810}"/>
    <cellStyle name="Normal 3 47 4 3" xfId="18160" xr:uid="{F8E595E0-0FE9-4C1A-81A6-DC0137173C8E}"/>
    <cellStyle name="Normal 3 47 4 3 2" xfId="25689" xr:uid="{137C798E-F691-45DA-BDC5-1B57564ADE86}"/>
    <cellStyle name="Normal 3 47 4 3 2 2" xfId="41050" xr:uid="{E05366D7-50F7-49F6-B961-7ADFCE0E14CE}"/>
    <cellStyle name="Normal 3 47 4 3 3" xfId="33802" xr:uid="{CB2E5F18-57C8-4200-9FE9-D97F2B8328ED}"/>
    <cellStyle name="Normal 3 47 4 4" xfId="19007" xr:uid="{66058EDC-052C-42FC-874C-083AE19A3847}"/>
    <cellStyle name="Normal 3 47 4 4 2" xfId="26533" xr:uid="{CEF1E445-8D31-48D3-B6A6-E0192B58B7C8}"/>
    <cellStyle name="Normal 3 47 4 4 2 2" xfId="41894" xr:uid="{C72A5726-A156-4071-91A8-7DFE9FDA0BDA}"/>
    <cellStyle name="Normal 3 47 4 4 3" xfId="34646" xr:uid="{9ECE2436-51F7-48F8-BC73-88638C686C84}"/>
    <cellStyle name="Normal 3 47 4 5" xfId="15284" xr:uid="{8844A146-26C6-4F98-ACDA-D6578359C67B}"/>
    <cellStyle name="Normal 3 47 4 5 2" xfId="22951" xr:uid="{BD7D7FF5-E34B-4DDA-9F93-FC3852541666}"/>
    <cellStyle name="Normal 3 47 4 5 2 2" xfId="38312" xr:uid="{69DABD63-2868-40B2-9C2D-5B8C735151F3}"/>
    <cellStyle name="Normal 3 47 4 5 3" xfId="31064" xr:uid="{377BD236-3D21-45DC-AFE7-FFE18922311F}"/>
    <cellStyle name="Normal 3 47 4 6" xfId="20771" xr:uid="{610FEC4D-FBB4-45CF-9EB9-5399CC99074E}"/>
    <cellStyle name="Normal 3 47 4 6 2" xfId="28166" xr:uid="{F70A07D2-A05C-4D4F-A707-C2158E943FA4}"/>
    <cellStyle name="Normal 3 47 4 6 2 2" xfId="43527" xr:uid="{655C18CD-6657-40B6-A28B-A9CE3CA277CD}"/>
    <cellStyle name="Normal 3 47 4 6 3" xfId="36279" xr:uid="{862854A0-7F5D-48E1-A957-7B6DD6D9FAB4}"/>
    <cellStyle name="Normal 3 47 4 7" xfId="21159" xr:uid="{F79948BC-745A-473C-A779-544D4A280A62}"/>
    <cellStyle name="Normal 3 47 4 7 2" xfId="28497" xr:uid="{26278158-8E77-4104-8175-B6A4AFA5ED38}"/>
    <cellStyle name="Normal 3 47 4 7 2 2" xfId="43858" xr:uid="{9A33D26F-D712-4F3C-A71A-644811E0F09C}"/>
    <cellStyle name="Normal 3 47 4 7 3" xfId="36610" xr:uid="{4196A5CA-B468-4B17-A026-D4E2AF96E702}"/>
    <cellStyle name="Normal 3 47 4 8" xfId="21441" xr:uid="{20FF8D5F-000F-429C-9D48-40C4A2D685C4}"/>
    <cellStyle name="Normal 3 47 4 8 2" xfId="28727" xr:uid="{F35699F0-ABB6-4A91-A89D-31AA0B4F53F1}"/>
    <cellStyle name="Normal 3 47 4 8 2 2" xfId="44088" xr:uid="{1F9FA142-02DF-4BDC-9F27-5C418D1305A8}"/>
    <cellStyle name="Normal 3 47 4 8 3" xfId="36840" xr:uid="{FA757E0D-1DDB-4F64-B174-142B43E2C423}"/>
    <cellStyle name="Normal 3 47 4 9" xfId="21823" xr:uid="{24783768-3A9E-42AE-9868-B34A36FA0EE8}"/>
    <cellStyle name="Normal 3 47 4 9 2" xfId="37184" xr:uid="{C64B0F48-F23B-4AA6-AE91-F97E6FDDE3A3}"/>
    <cellStyle name="Normal 3 47 5" xfId="10331" xr:uid="{11EF65E2-22D1-4CC9-9DBD-CE6286CAB6CC}"/>
    <cellStyle name="Normal 3 47 5 10" xfId="14135" xr:uid="{4784A9B5-D1D4-4005-B763-271ADAFC33D0}"/>
    <cellStyle name="Normal 3 47 5 10 2" xfId="30140" xr:uid="{7041002C-EE3A-44B6-BC42-331599B3CD71}"/>
    <cellStyle name="Normal 3 47 5 2" xfId="17576" xr:uid="{D865106B-EB61-4B2D-B190-B555BC36D55D}"/>
    <cellStyle name="Normal 3 47 5 2 2" xfId="25109" xr:uid="{51ED7B4E-BA10-4AFD-9E32-98B2145CC686}"/>
    <cellStyle name="Normal 3 47 5 2 2 2" xfId="40470" xr:uid="{7036B22E-B22B-4FA1-AE6A-26EC117BF7F2}"/>
    <cellStyle name="Normal 3 47 5 2 3" xfId="33222" xr:uid="{8D9E9C71-8A8E-4AD2-B489-EEF1BB18DEAA}"/>
    <cellStyle name="Normal 3 47 5 3" xfId="18422" xr:uid="{ADC9573D-8D67-4E20-91AE-7361AF280E32}"/>
    <cellStyle name="Normal 3 47 5 3 2" xfId="25949" xr:uid="{F11E7765-7518-42F9-BE30-8427D4F14B8F}"/>
    <cellStyle name="Normal 3 47 5 3 2 2" xfId="41310" xr:uid="{D3AE724B-071D-45ED-9371-9570B8BDE0C3}"/>
    <cellStyle name="Normal 3 47 5 3 3" xfId="34062" xr:uid="{2D6A545E-DFC3-412F-A584-E2957EC929DC}"/>
    <cellStyle name="Normal 3 47 5 4" xfId="19271" xr:uid="{9306A7E2-2509-45C7-84BC-14E98044150C}"/>
    <cellStyle name="Normal 3 47 5 4 2" xfId="26790" xr:uid="{017EB2BF-8684-4E3C-BCDB-A1EA4E184D60}"/>
    <cellStyle name="Normal 3 47 5 4 2 2" xfId="42151" xr:uid="{4F4400C6-0173-4F4F-B345-F398F81ED755}"/>
    <cellStyle name="Normal 3 47 5 4 3" xfId="34903" xr:uid="{E4EEB968-6740-42F2-981D-C187CBE6C4AF}"/>
    <cellStyle name="Normal 3 47 5 5" xfId="15458" xr:uid="{A8B4EE74-7888-4FDB-8FE9-BA468DB6B891}"/>
    <cellStyle name="Normal 3 47 5 5 2" xfId="23117" xr:uid="{B7A9F902-B0E9-4F2D-9A45-91A6115763E6}"/>
    <cellStyle name="Normal 3 47 5 5 2 2" xfId="38478" xr:uid="{49F7466F-F522-4C79-87DC-CEEA954379B0}"/>
    <cellStyle name="Normal 3 47 5 5 3" xfId="31230" xr:uid="{8205F028-F754-4A17-B645-EBEDCFC03EF3}"/>
    <cellStyle name="Normal 3 47 5 6" xfId="20174" xr:uid="{3C4D3643-8C0E-409D-A723-EDF151525776}"/>
    <cellStyle name="Normal 3 47 5 6 2" xfId="27643" xr:uid="{530CD029-B49E-4296-8B4B-FDEADE32C12E}"/>
    <cellStyle name="Normal 3 47 5 6 2 2" xfId="43004" xr:uid="{2A7ACB11-811C-4BDF-8136-53ABC3A2F155}"/>
    <cellStyle name="Normal 3 47 5 6 3" xfId="35756" xr:uid="{664B15BE-517F-4BE5-B319-126A3B18EC4A}"/>
    <cellStyle name="Normal 3 47 5 7" xfId="20780" xr:uid="{34460B60-4C14-4BA8-903F-428878026BB4}"/>
    <cellStyle name="Normal 3 47 5 7 2" xfId="28174" xr:uid="{7E8D9F85-A907-4568-BA4C-46C6A8B14E92}"/>
    <cellStyle name="Normal 3 47 5 7 2 2" xfId="43535" xr:uid="{C35F27DF-764C-4236-8947-D7D38A665907}"/>
    <cellStyle name="Normal 3 47 5 7 3" xfId="36287" xr:uid="{21509E9E-366D-473E-A844-04967E92CB51}"/>
    <cellStyle name="Normal 3 47 5 8" xfId="21166" xr:uid="{61C5D1BC-1DF6-4789-889B-53C114F7E4D8}"/>
    <cellStyle name="Normal 3 47 5 8 2" xfId="28503" xr:uid="{2522B329-1FF8-486F-9A61-4F4AAAB86376}"/>
    <cellStyle name="Normal 3 47 5 8 2 2" xfId="43864" xr:uid="{688CEFF6-69E9-402B-AED8-0B722AE1D281}"/>
    <cellStyle name="Normal 3 47 5 8 3" xfId="36616" xr:uid="{D474726A-8328-4BAC-9343-530D5E0CB0DE}"/>
    <cellStyle name="Normal 3 47 5 9" xfId="22028" xr:uid="{0A21BF30-B776-4403-B323-7F3996BA4B9F}"/>
    <cellStyle name="Normal 3 47 5 9 2" xfId="37389" xr:uid="{5497F0DD-CD20-4B5A-80C4-702D0A03FA9D}"/>
    <cellStyle name="Normal 3 47 6" xfId="10429" xr:uid="{E7EF04B9-6432-4C32-9A15-5B192AEA2EEF}"/>
    <cellStyle name="Normal 3 47 6 10" xfId="13917" xr:uid="{2BBD66EB-20DC-48AA-AE9F-4FB72F696250}"/>
    <cellStyle name="Normal 3 47 6 10 2" xfId="30001" xr:uid="{F467592D-00F8-4C42-9777-902E5F96BE78}"/>
    <cellStyle name="Normal 3 47 6 2" xfId="17387" xr:uid="{B62AFE68-2E3D-410A-BF46-C8F3A42A4F1F}"/>
    <cellStyle name="Normal 3 47 6 2 2" xfId="24920" xr:uid="{9D166F5F-482B-4F1D-B881-D4200629F28C}"/>
    <cellStyle name="Normal 3 47 6 2 2 2" xfId="40281" xr:uid="{59667627-6B67-4188-85BB-BA06EB22835F}"/>
    <cellStyle name="Normal 3 47 6 2 3" xfId="33033" xr:uid="{D7BFCDC4-13B5-4514-8884-3C55C8BD6304}"/>
    <cellStyle name="Normal 3 47 6 3" xfId="18244" xr:uid="{679131C2-4108-49AF-8D9F-452E1CCE17CD}"/>
    <cellStyle name="Normal 3 47 6 3 2" xfId="25773" xr:uid="{5AF2726C-5CF9-4EF9-A405-71D55A0D6FF0}"/>
    <cellStyle name="Normal 3 47 6 3 2 2" xfId="41134" xr:uid="{7ADDF858-7D4A-4155-940F-C4718FE79D98}"/>
    <cellStyle name="Normal 3 47 6 3 3" xfId="33886" xr:uid="{A38E4931-3CCA-4260-A254-5062697A9BF7}"/>
    <cellStyle name="Normal 3 47 6 4" xfId="19091" xr:uid="{A6961594-89CA-4B6F-B957-9AAEA4B1DD57}"/>
    <cellStyle name="Normal 3 47 6 4 2" xfId="26615" xr:uid="{2A1CF970-6356-4ECD-8890-E07BEFF185FC}"/>
    <cellStyle name="Normal 3 47 6 4 2 2" xfId="41976" xr:uid="{982C4C86-2514-47F6-A813-EC5F0BC9AB9F}"/>
    <cellStyle name="Normal 3 47 6 4 3" xfId="34728" xr:uid="{C15C2398-CFBD-4EF6-822C-B7DB2D27E396}"/>
    <cellStyle name="Normal 3 47 6 5" xfId="15469" xr:uid="{3CEB76FC-6914-4FBB-9301-E0EC70E4DEF6}"/>
    <cellStyle name="Normal 3 47 6 5 2" xfId="23127" xr:uid="{B11CC5BE-4217-4007-990F-3B4290D38072}"/>
    <cellStyle name="Normal 3 47 6 5 2 2" xfId="38488" xr:uid="{0659D3A0-6724-42FC-9DCA-E7B5A757E9B5}"/>
    <cellStyle name="Normal 3 47 6 5 3" xfId="31240" xr:uid="{E75EC4B1-D2D3-4012-BB80-8EEBAECB65B3}"/>
    <cellStyle name="Normal 3 47 6 6" xfId="20766" xr:uid="{61C57DF1-ED7D-4418-9F66-1709C3DA3DD0}"/>
    <cellStyle name="Normal 3 47 6 6 2" xfId="28162" xr:uid="{3126726B-3A87-44B0-90C2-5DAFD52E02CF}"/>
    <cellStyle name="Normal 3 47 6 6 2 2" xfId="43523" xr:uid="{91C2D159-12F9-4A9F-B303-05A50B10808A}"/>
    <cellStyle name="Normal 3 47 6 6 3" xfId="36275" xr:uid="{623BC923-39A4-4F78-BED3-ACEC9B44FED8}"/>
    <cellStyle name="Normal 3 47 6 7" xfId="21155" xr:uid="{3806D230-FECE-4CB5-AAC0-2197B7DF7847}"/>
    <cellStyle name="Normal 3 47 6 7 2" xfId="28494" xr:uid="{09B896F6-8CC0-4C31-A19F-E4504A178AD0}"/>
    <cellStyle name="Normal 3 47 6 7 2 2" xfId="43855" xr:uid="{217F8DCD-9045-4D0E-ACE8-2A8269F17CCB}"/>
    <cellStyle name="Normal 3 47 6 7 3" xfId="36607" xr:uid="{E38F6046-AD69-469B-B3F6-494BB1787964}"/>
    <cellStyle name="Normal 3 47 6 8" xfId="21437" xr:uid="{29A4FD6D-CFFB-43DC-A3B0-6424DF6927E1}"/>
    <cellStyle name="Normal 3 47 6 8 2" xfId="28724" xr:uid="{0D2F0FDE-3E7C-4733-99FB-5DE3F3101F59}"/>
    <cellStyle name="Normal 3 47 6 8 2 2" xfId="44085" xr:uid="{D744F37D-3BE0-44CA-9F01-E88D25BD19B9}"/>
    <cellStyle name="Normal 3 47 6 8 3" xfId="36837" xr:uid="{00629D50-0409-4DFC-99F7-8C0963969C62}"/>
    <cellStyle name="Normal 3 47 6 9" xfId="21889" xr:uid="{95562C68-BDC8-4C8A-8C0A-D4264FA61CE7}"/>
    <cellStyle name="Normal 3 47 6 9 2" xfId="37250" xr:uid="{0C112C95-FCE7-4C85-9779-735FC5A94700}"/>
    <cellStyle name="Normal 3 47 7" xfId="10559" xr:uid="{A3AB25DA-4A0C-40A7-8680-53F9F220DDF4}"/>
    <cellStyle name="Normal 3 47 7 10" xfId="13941" xr:uid="{6C5D9E9B-446C-45B7-A387-E0CB17CE5247}"/>
    <cellStyle name="Normal 3 47 7 10 2" xfId="30013" xr:uid="{F63FC328-9442-4769-8C43-63A1FAADCEBF}"/>
    <cellStyle name="Normal 3 47 7 2" xfId="17407" xr:uid="{9D638501-E60D-4DA3-BCEF-F3041FC2CAC2}"/>
    <cellStyle name="Normal 3 47 7 2 2" xfId="24940" xr:uid="{5AC0F4E3-25AE-4B6F-9E8F-574D6A6884E8}"/>
    <cellStyle name="Normal 3 47 7 2 2 2" xfId="40301" xr:uid="{65506214-8E0D-40BD-B511-EAA85B6A1482}"/>
    <cellStyle name="Normal 3 47 7 2 3" xfId="33053" xr:uid="{C5B8AA3D-D17E-4A88-8BA7-86D1A0330C84}"/>
    <cellStyle name="Normal 3 47 7 3" xfId="18264" xr:uid="{65BA1CD9-1EA6-478A-9266-4E3398EB974B}"/>
    <cellStyle name="Normal 3 47 7 3 2" xfId="25793" xr:uid="{E047EFE0-1D0F-41A9-BE9B-67181548F51A}"/>
    <cellStyle name="Normal 3 47 7 3 2 2" xfId="41154" xr:uid="{7160D055-362F-45A9-8446-4ECFAAEBCFFA}"/>
    <cellStyle name="Normal 3 47 7 3 3" xfId="33906" xr:uid="{7439E651-5D91-4E83-A4B0-47318408B9D8}"/>
    <cellStyle name="Normal 3 47 7 4" xfId="19114" xr:uid="{9184F8C4-FB2F-4943-A990-C573FE621691}"/>
    <cellStyle name="Normal 3 47 7 4 2" xfId="26636" xr:uid="{01E2899C-7780-4277-9CE7-583C216B4B0C}"/>
    <cellStyle name="Normal 3 47 7 4 2 2" xfId="41997" xr:uid="{A5F8DF13-D697-4406-B9A8-77269261A23A}"/>
    <cellStyle name="Normal 3 47 7 4 3" xfId="34749" xr:uid="{E640136C-852A-4F2E-A6E8-83A4B139100C}"/>
    <cellStyle name="Normal 3 47 7 5" xfId="16170" xr:uid="{1E0D177C-1F73-4400-B9A4-3882463A9484}"/>
    <cellStyle name="Normal 3 47 7 5 2" xfId="23771" xr:uid="{5F2F6E11-4CA8-4581-BD7C-CECAA14834F5}"/>
    <cellStyle name="Normal 3 47 7 5 2 2" xfId="39132" xr:uid="{B50050AC-66C4-47FB-8A5C-5F647FF908F2}"/>
    <cellStyle name="Normal 3 47 7 5 3" xfId="31884" xr:uid="{0263E383-2B1A-478F-BDC0-E8A15BB45672}"/>
    <cellStyle name="Normal 3 47 7 6" xfId="16788" xr:uid="{B18BACEB-BE4A-42F5-9AE2-0D03CC959249}"/>
    <cellStyle name="Normal 3 47 7 6 2" xfId="24343" xr:uid="{59D719C2-8951-4AA1-8FA2-9F0C5ED47BE1}"/>
    <cellStyle name="Normal 3 47 7 6 2 2" xfId="39704" xr:uid="{AB20C188-8C04-448F-BD64-5622EAF1D627}"/>
    <cellStyle name="Normal 3 47 7 6 3" xfId="32456" xr:uid="{8A5E4927-4BCE-4EEA-8480-DCBC561EEBF1}"/>
    <cellStyle name="Normal 3 47 7 7" xfId="15730" xr:uid="{8E71766D-26A3-4D65-9A46-E5DD3330006A}"/>
    <cellStyle name="Normal 3 47 7 7 2" xfId="23366" xr:uid="{F6408727-01C4-449B-8D47-A1BCD2EE017B}"/>
    <cellStyle name="Normal 3 47 7 7 2 2" xfId="38727" xr:uid="{1AAF4D36-7EA9-43AA-859A-9E117734BB33}"/>
    <cellStyle name="Normal 3 47 7 7 3" xfId="31479" xr:uid="{348D5F47-259D-4AF6-9649-D9836570A9C6}"/>
    <cellStyle name="Normal 3 47 7 8" xfId="16567" xr:uid="{D94AB084-6FC2-4952-8D8E-F1C80560DA72}"/>
    <cellStyle name="Normal 3 47 7 8 2" xfId="24136" xr:uid="{A9FE34FB-B58C-4414-9218-26D24142C9FB}"/>
    <cellStyle name="Normal 3 47 7 8 2 2" xfId="39497" xr:uid="{08DAFE21-61C1-451C-9276-EC34894F1C64}"/>
    <cellStyle name="Normal 3 47 7 8 3" xfId="32249" xr:uid="{947F3A3E-DAC8-40D5-B3CE-449671043761}"/>
    <cellStyle name="Normal 3 47 7 9" xfId="21901" xr:uid="{4CB865F3-2C53-41E3-8C46-B6261AEAF2BE}"/>
    <cellStyle name="Normal 3 47 7 9 2" xfId="37262" xr:uid="{7C773A65-4FC9-4DA3-A0D1-C50FB8FEDE7F}"/>
    <cellStyle name="Normal 3 47 8" xfId="10526" xr:uid="{544D942B-9D7D-48D1-BB87-41023CE829E0}"/>
    <cellStyle name="Normal 3 47 8 10" xfId="13937" xr:uid="{51779C21-C38D-4372-88FB-86979B0CDF8A}"/>
    <cellStyle name="Normal 3 47 8 10 2" xfId="30012" xr:uid="{74818837-8BED-4854-85AC-5498033E9C09}"/>
    <cellStyle name="Normal 3 47 8 2" xfId="17403" xr:uid="{CDECA63F-00F7-4D7C-9380-E90CD6889C30}"/>
    <cellStyle name="Normal 3 47 8 2 2" xfId="24936" xr:uid="{950F521A-38D9-4809-8D4A-44ED0177F16A}"/>
    <cellStyle name="Normal 3 47 8 2 2 2" xfId="40297" xr:uid="{1E4DA718-862C-42F2-AF38-16DF6080302A}"/>
    <cellStyle name="Normal 3 47 8 2 3" xfId="33049" xr:uid="{0A842532-BF89-460C-9B61-CFEACDB10A9D}"/>
    <cellStyle name="Normal 3 47 8 3" xfId="18261" xr:uid="{1AD0DB54-2B70-43CF-853A-14D4206943BF}"/>
    <cellStyle name="Normal 3 47 8 3 2" xfId="25790" xr:uid="{A5294920-E5B8-4037-93CE-B489ADEAA3C1}"/>
    <cellStyle name="Normal 3 47 8 3 2 2" xfId="41151" xr:uid="{3E07106F-4C25-4120-BEEE-D40CFBF68EB9}"/>
    <cellStyle name="Normal 3 47 8 3 3" xfId="33903" xr:uid="{E13AED6A-DC51-4D23-B6C8-3F0F71FA36A7}"/>
    <cellStyle name="Normal 3 47 8 4" xfId="19111" xr:uid="{4184C1A8-18B6-4E24-AD16-561C480C514E}"/>
    <cellStyle name="Normal 3 47 8 4 2" xfId="26634" xr:uid="{D528E061-A333-4385-AE59-EDF60EB510B9}"/>
    <cellStyle name="Normal 3 47 8 4 2 2" xfId="41995" xr:uid="{3A3E7A41-6A59-4833-B4E1-B0B681D6D733}"/>
    <cellStyle name="Normal 3 47 8 4 3" xfId="34747" xr:uid="{EC613F77-F381-4300-A711-AA316BF86C24}"/>
    <cellStyle name="Normal 3 47 8 5" xfId="15088" xr:uid="{C7AF43C4-8DE6-4EE1-85AC-C17374C1DA54}"/>
    <cellStyle name="Normal 3 47 8 5 2" xfId="22770" xr:uid="{7E2E69E7-2924-47CC-810D-C90D48112B41}"/>
    <cellStyle name="Normal 3 47 8 5 2 2" xfId="38131" xr:uid="{928FA7AD-609E-4EAB-82D5-E20B18CCF384}"/>
    <cellStyle name="Normal 3 47 8 5 3" xfId="30883" xr:uid="{A2E6B4C7-E6E8-4C83-BA55-BD838FE89BA7}"/>
    <cellStyle name="Normal 3 47 8 6" xfId="16314" xr:uid="{55AB0A11-9BA3-4FD7-AD40-82976A8CFA2E}"/>
    <cellStyle name="Normal 3 47 8 6 2" xfId="23905" xr:uid="{87F6E98A-EC5C-4691-BB3C-A55FAC9D8151}"/>
    <cellStyle name="Normal 3 47 8 6 2 2" xfId="39266" xr:uid="{E1EABB77-798D-46B1-911C-072FB3289718}"/>
    <cellStyle name="Normal 3 47 8 6 3" xfId="32018" xr:uid="{BA69B879-EDB2-4763-B09A-E86D68342508}"/>
    <cellStyle name="Normal 3 47 8 7" xfId="17145" xr:uid="{D805390A-B250-4D94-8B52-4093249C00B4}"/>
    <cellStyle name="Normal 3 47 8 7 2" xfId="24684" xr:uid="{1E2520F8-7056-4C76-9474-550A224EFCD6}"/>
    <cellStyle name="Normal 3 47 8 7 2 2" xfId="40045" xr:uid="{019E65BF-56B9-4D39-9DBF-1A914DC0FADD}"/>
    <cellStyle name="Normal 3 47 8 7 3" xfId="32797" xr:uid="{1FD30B46-FF30-4D54-B01A-05A9245EAC1A}"/>
    <cellStyle name="Normal 3 47 8 8" xfId="15787" xr:uid="{7E4ECCD8-9DA8-46A8-9284-6E3F4CAD893C}"/>
    <cellStyle name="Normal 3 47 8 8 2" xfId="23421" xr:uid="{9804BACE-4202-4CBE-B4C9-C9E1EC7C10DF}"/>
    <cellStyle name="Normal 3 47 8 8 2 2" xfId="38782" xr:uid="{FCCA1D98-C846-402A-9510-C9ADD110E016}"/>
    <cellStyle name="Normal 3 47 8 8 3" xfId="31534" xr:uid="{B79549C0-0271-4F8F-A484-5495001266F0}"/>
    <cellStyle name="Normal 3 47 8 9" xfId="21900" xr:uid="{823906E9-04E3-4ABF-9FE4-861505EFEA7C}"/>
    <cellStyle name="Normal 3 47 8 9 2" xfId="37261" xr:uid="{A1F56186-608B-4220-8AC1-52083E8BD4FE}"/>
    <cellStyle name="Normal 3 47 9" xfId="10397" xr:uid="{9722A92E-828B-41ED-AD2A-C49468109D4A}"/>
    <cellStyle name="Normal 3 47 9 2" xfId="22649" xr:uid="{FF5B6CD1-194A-49B4-8D62-C8EB1D35D0F2}"/>
    <cellStyle name="Normal 3 47 9 2 2" xfId="38010" xr:uid="{2133FF9C-A408-4178-A5E2-A310E2A3D9A9}"/>
    <cellStyle name="Normal 3 47 9 3" xfId="14957" xr:uid="{D662DF87-EE03-48A0-BC7B-D7674DFF4530}"/>
    <cellStyle name="Normal 3 47 9 3 2" xfId="30762" xr:uid="{540D7727-808D-4454-8294-712013D1364B}"/>
    <cellStyle name="Normal 3 48" xfId="317" xr:uid="{9BEBE6D4-F2FD-4A0D-9A83-A668CF79F499}"/>
    <cellStyle name="Normal 3 48 10" xfId="10519" xr:uid="{2C0BA0B7-0C2F-4981-B9D9-C11B14CC6DE6}"/>
    <cellStyle name="Normal 3 48 10 2" xfId="23757" xr:uid="{F32ECD74-2F67-4BC2-90DF-D46B098E29EB}"/>
    <cellStyle name="Normal 3 48 10 2 2" xfId="39118" xr:uid="{148A00C5-F79E-4D9E-95D1-47FD014AE702}"/>
    <cellStyle name="Normal 3 48 10 3" xfId="16156" xr:uid="{FADA8A43-E829-40FA-93F7-C83BB4332A3B}"/>
    <cellStyle name="Normal 3 48 10 3 2" xfId="31870" xr:uid="{F2CC610D-6CD7-4D7B-94B7-E94FE029066D}"/>
    <cellStyle name="Normal 3 48 11" xfId="10408" xr:uid="{687F3E4A-CACC-4B60-AD3D-56831D39BEAB}"/>
    <cellStyle name="Normal 3 48 11 2" xfId="24270" xr:uid="{028C5AC4-B6C6-4A0F-A125-FBAB759F6A6B}"/>
    <cellStyle name="Normal 3 48 11 2 2" xfId="39631" xr:uid="{58CE85C3-3A37-494E-BEC3-7BFE2E036043}"/>
    <cellStyle name="Normal 3 48 11 3" xfId="16710" xr:uid="{7C4D812E-03DB-4BB8-ABBE-77BF87F31810}"/>
    <cellStyle name="Normal 3 48 11 3 2" xfId="32383" xr:uid="{44548603-7122-41CB-9032-F4A23AD03E00}"/>
    <cellStyle name="Normal 3 48 12" xfId="10456" xr:uid="{BCF2F754-0BEB-47A9-915E-BC376DEEB0AD}"/>
    <cellStyle name="Normal 3 48 12 2" xfId="28132" xr:uid="{CFF79CA3-D3A7-485C-B8D5-16ED78359DE5}"/>
    <cellStyle name="Normal 3 48 12 2 2" xfId="43493" xr:uid="{B0559C68-B774-43C9-AD5E-5FEE8475D394}"/>
    <cellStyle name="Normal 3 48 12 3" xfId="20732" xr:uid="{7FDA6640-F1B7-424D-894B-BAEEFBC2E2C8}"/>
    <cellStyle name="Normal 3 48 12 3 2" xfId="36245" xr:uid="{23A7EDF6-E0F6-4110-9C30-45BE852A3D38}"/>
    <cellStyle name="Normal 3 48 13" xfId="656" xr:uid="{868436F8-C925-46CC-BEE1-E55D761E9D85}"/>
    <cellStyle name="Normal 3 48 13 2" xfId="12098" xr:uid="{348DE90C-7011-4ADC-A727-6496520BA6EB}"/>
    <cellStyle name="Normal 3 48 13 2 2" xfId="28472" xr:uid="{6E808466-92CF-4F12-89A4-314E46F47ADC}"/>
    <cellStyle name="Normal 3 48 13 2 2 2" xfId="43833" xr:uid="{614E0077-EAE6-4585-8C99-4AB74C2B305C}"/>
    <cellStyle name="Normal 3 48 13 2 3" xfId="29319" xr:uid="{5AC3FBA4-2CAB-4497-A73B-D284D90FEA07}"/>
    <cellStyle name="Normal 3 48 13 2 4" xfId="12962" xr:uid="{0BA6C647-DA95-49D9-888F-4CC238359896}"/>
    <cellStyle name="Normal 3 48 13 3" xfId="21130" xr:uid="{B0856F6E-CB6B-4C28-A9B6-FE607C90131E}"/>
    <cellStyle name="Normal 3 48 13 3 2" xfId="36585" xr:uid="{382040C7-4309-4E99-A5CD-A464267D7902}"/>
    <cellStyle name="Normal 3 48 13 4" xfId="28889" xr:uid="{EDBA23DC-62D2-4C32-BA4D-1EFD71B9F68A}"/>
    <cellStyle name="Normal 3 48 13 5" xfId="12530" xr:uid="{FD4A22DC-13D7-47AE-9727-046BEC17126A}"/>
    <cellStyle name="Normal 3 48 14" xfId="21419" xr:uid="{7243E8CC-A9D0-4336-8A71-603A54C51369}"/>
    <cellStyle name="Normal 3 48 14 2" xfId="28709" xr:uid="{B097B650-CF26-4E59-8910-5C3360161EEA}"/>
    <cellStyle name="Normal 3 48 14 2 2" xfId="44070" xr:uid="{7B355ADA-8786-434D-9C65-C99504442DE7}"/>
    <cellStyle name="Normal 3 48 14 3" xfId="36822" xr:uid="{AF3D699A-C378-4266-8F57-05F0C28476FF}"/>
    <cellStyle name="Normal 3 48 15" xfId="21587" xr:uid="{A8EE00A7-D40B-4ABD-B04B-F563DA5A1C48}"/>
    <cellStyle name="Normal 3 48 15 2" xfId="28841" xr:uid="{3ADA5ACA-46FA-42C7-BD83-1ECDE165B16A}"/>
    <cellStyle name="Normal 3 48 15 2 2" xfId="44202" xr:uid="{6B23B65E-FC70-45A8-A931-E020EA6849E6}"/>
    <cellStyle name="Normal 3 48 15 3" xfId="36954" xr:uid="{399FC387-9FA3-44DB-86FC-DE5ECB95F475}"/>
    <cellStyle name="Normal 3 48 16" xfId="21648" xr:uid="{71839A85-36CD-4682-B588-A795130A2AB8}"/>
    <cellStyle name="Normal 3 48 16 2" xfId="37009" xr:uid="{0F683C3B-AFFE-489F-B9A9-BC1EAB9491CE}"/>
    <cellStyle name="Normal 3 48 17" xfId="13450" xr:uid="{676CF0FB-C005-49DE-9D33-CF2160B40130}"/>
    <cellStyle name="Normal 3 48 17 2" xfId="29760" xr:uid="{DA8BEDAA-D466-4CA8-A197-8001C634DC56}"/>
    <cellStyle name="Normal 3 48 2" xfId="8508" xr:uid="{ACC3FADE-DE12-4198-9126-F28639FC093F}"/>
    <cellStyle name="Normal 3 48 2 10" xfId="20413" xr:uid="{0D29D818-C418-46B3-B6F2-ABA363A90B2D}"/>
    <cellStyle name="Normal 3 48 2 10 2" xfId="27853" xr:uid="{364B6336-1945-480A-8392-AC3055A07C43}"/>
    <cellStyle name="Normal 3 48 2 10 2 2" xfId="43214" xr:uid="{56A27EDE-FEEB-48EF-A262-9BE6DC5D7E3D}"/>
    <cellStyle name="Normal 3 48 2 10 3" xfId="35966" xr:uid="{98500A49-4FF2-4CB6-BA91-69CC7F54725A}"/>
    <cellStyle name="Normal 3 48 2 11" xfId="20874" xr:uid="{D77FB722-7025-474B-A1FA-5301EB2D2F0D}"/>
    <cellStyle name="Normal 3 48 2 11 2" xfId="28254" xr:uid="{2D6AE3F0-B41E-4967-9B80-E6C3D861C640}"/>
    <cellStyle name="Normal 3 48 2 11 2 2" xfId="43615" xr:uid="{EF5F447C-3BB9-4ED1-ABF5-F057844BE6A3}"/>
    <cellStyle name="Normal 3 48 2 11 3" xfId="36367" xr:uid="{15EC4B96-C4CE-4C67-9943-077C7FF6124A}"/>
    <cellStyle name="Normal 3 48 2 12" xfId="21238" xr:uid="{0E205BE8-8C01-42B7-B0D3-868E0383B3BE}"/>
    <cellStyle name="Normal 3 48 2 12 2" xfId="28564" xr:uid="{D970955F-EDAA-4DDF-8C25-7B65EDE1A1B8}"/>
    <cellStyle name="Normal 3 48 2 12 2 2" xfId="43925" xr:uid="{CF6B11E6-91D3-4ED6-AE51-3A371E2DC859}"/>
    <cellStyle name="Normal 3 48 2 12 3" xfId="36677" xr:uid="{AD691C5E-2D1B-4CFD-B4BA-71AF7E10A07B}"/>
    <cellStyle name="Normal 3 48 2 13" xfId="21484" xr:uid="{FFFAE6FB-6D72-414B-8FAA-3E67DF99C8DF}"/>
    <cellStyle name="Normal 3 48 2 13 2" xfId="28765" xr:uid="{36EFE121-A430-4E6A-A8CA-940BAFA0010F}"/>
    <cellStyle name="Normal 3 48 2 13 2 2" xfId="44126" xr:uid="{BC1B5BD0-08A6-449A-A97D-37AB23597AEB}"/>
    <cellStyle name="Normal 3 48 2 13 3" xfId="36878" xr:uid="{7D91E21C-2C86-44FC-A166-F0C94460EDFB}"/>
    <cellStyle name="Normal 3 48 2 14" xfId="21704" xr:uid="{8BABC38C-A54F-4D50-95E4-AFADC0142C30}"/>
    <cellStyle name="Normal 3 48 2 14 2" xfId="37065" xr:uid="{B1374E1E-6BD7-424D-B9AB-2CB648B4EE1D}"/>
    <cellStyle name="Normal 3 48 2 15" xfId="13518" xr:uid="{2DA59DA1-AE16-475A-AB74-455696ABEC01}"/>
    <cellStyle name="Normal 3 48 2 15 2" xfId="29816" xr:uid="{84CCA984-5156-4883-9B6F-638E11A09EDA}"/>
    <cellStyle name="Normal 3 48 2 16" xfId="29075" xr:uid="{5554E17E-26EB-488B-86BF-A5AD7D502B7F}"/>
    <cellStyle name="Normal 3 48 2 17" xfId="12716" xr:uid="{D02C2A02-2212-44F0-AA48-BF1156E0D50C}"/>
    <cellStyle name="Normal 3 48 2 2" xfId="12284" xr:uid="{AC49B6F4-F0DF-4D4F-BB4A-3C200CE0783D}"/>
    <cellStyle name="Normal 3 48 2 2 10" xfId="14454" xr:uid="{3718CBE1-3C10-462F-8863-6203594152DD}"/>
    <cellStyle name="Normal 3 48 2 2 10 2" xfId="30360" xr:uid="{2A6C2FF8-002F-4492-B519-8F22D6E3609D}"/>
    <cellStyle name="Normal 3 48 2 2 11" xfId="29505" xr:uid="{2995A404-4D73-4F58-81E9-F4CCAEB1528E}"/>
    <cellStyle name="Normal 3 48 2 2 12" xfId="13148" xr:uid="{F60B4718-DE55-4816-8FD0-0B531FE90D78}"/>
    <cellStyle name="Normal 3 48 2 2 2" xfId="17862" xr:uid="{2F1CF301-6E03-43CC-AF24-15B5881FF836}"/>
    <cellStyle name="Normal 3 48 2 2 2 2" xfId="25391" xr:uid="{CA879F38-2351-4ECC-90B6-79EFC59AF86E}"/>
    <cellStyle name="Normal 3 48 2 2 2 2 2" xfId="40752" xr:uid="{A0935A3A-6C77-4F56-875A-196FA7BD6282}"/>
    <cellStyle name="Normal 3 48 2 2 2 3" xfId="33504" xr:uid="{F9B2E88E-2D8B-44DF-BC67-8EDF69D9AA31}"/>
    <cellStyle name="Normal 3 48 2 2 3" xfId="18707" xr:uid="{4D706450-0F84-4136-A1A9-8559A0CEA510}"/>
    <cellStyle name="Normal 3 48 2 2 3 2" xfId="26233" xr:uid="{538603F5-BF96-4B30-9232-AAB54866DEEA}"/>
    <cellStyle name="Normal 3 48 2 2 3 2 2" xfId="41594" xr:uid="{2BA916AD-1F4A-473E-B4E8-F219B326666E}"/>
    <cellStyle name="Normal 3 48 2 2 3 3" xfId="34346" xr:uid="{7730D640-D397-439D-B74C-07A8CF06B710}"/>
    <cellStyle name="Normal 3 48 2 2 4" xfId="19552" xr:uid="{07AB7C19-37A2-4AEC-BBB3-FCC411BDA013}"/>
    <cellStyle name="Normal 3 48 2 2 4 2" xfId="27069" xr:uid="{AC0675AC-C37E-4515-B94A-7FE86F56D253}"/>
    <cellStyle name="Normal 3 48 2 2 4 2 2" xfId="42430" xr:uid="{4D9D3E23-5F91-4680-B34A-31EC842EDF79}"/>
    <cellStyle name="Normal 3 48 2 2 4 3" xfId="35182" xr:uid="{B240D037-894F-4A75-AE67-7A8CBB0CD2F7}"/>
    <cellStyle name="Normal 3 48 2 2 5" xfId="15772" xr:uid="{65833665-183E-478B-8EF6-11CCD0A16FDA}"/>
    <cellStyle name="Normal 3 48 2 2 5 2" xfId="23406" xr:uid="{1164E0D4-D354-4D7B-9F0A-953EA0AE75DB}"/>
    <cellStyle name="Normal 3 48 2 2 5 2 2" xfId="38767" xr:uid="{216CA787-33B8-4E7A-9617-2967A51C8050}"/>
    <cellStyle name="Normal 3 48 2 2 5 3" xfId="31519" xr:uid="{617A52E3-046D-43C8-8F50-B42C626C09A3}"/>
    <cellStyle name="Normal 3 48 2 2 6" xfId="16771" xr:uid="{4DE0A2B6-EC74-404B-91BB-E82EFD4D7917}"/>
    <cellStyle name="Normal 3 48 2 2 6 2" xfId="24326" xr:uid="{D9E8B183-B806-43ED-823C-6083662A20F2}"/>
    <cellStyle name="Normal 3 48 2 2 6 2 2" xfId="39687" xr:uid="{BE3FB6F2-99AF-4E31-AABE-3E9DC2A313F6}"/>
    <cellStyle name="Normal 3 48 2 2 6 3" xfId="32439" xr:uid="{EE6B2EC3-772C-448D-B3E1-47AC59D05949}"/>
    <cellStyle name="Normal 3 48 2 2 7" xfId="18484" xr:uid="{92C8B584-8C75-4E0A-89FB-24855D2A3CE3}"/>
    <cellStyle name="Normal 3 48 2 2 7 2" xfId="26011" xr:uid="{FAD56124-2064-4B8F-9B6F-807DB3B016D5}"/>
    <cellStyle name="Normal 3 48 2 2 7 2 2" xfId="41372" xr:uid="{EE357CBE-49DE-4047-9267-FC94D17BC516}"/>
    <cellStyle name="Normal 3 48 2 2 7 3" xfId="34124" xr:uid="{5E81AB9D-0310-4331-9813-AE9EE279EF7F}"/>
    <cellStyle name="Normal 3 48 2 2 8" xfId="16055" xr:uid="{B1ACC3F1-246B-4BA5-9159-EE42C61E1877}"/>
    <cellStyle name="Normal 3 48 2 2 8 2" xfId="23662" xr:uid="{B08A81D2-4CA1-4D41-90FE-628A107F039F}"/>
    <cellStyle name="Normal 3 48 2 2 8 2 2" xfId="39023" xr:uid="{37CEB4D7-A468-47BF-A8EC-ED9187FD0CBB}"/>
    <cellStyle name="Normal 3 48 2 2 8 3" xfId="31775" xr:uid="{F79FA57B-DFFF-4DC1-A7E3-953BEE85CE64}"/>
    <cellStyle name="Normal 3 48 2 2 9" xfId="22248" xr:uid="{EAD6FB2E-9446-4B23-991B-FEAFA5A4FA1D}"/>
    <cellStyle name="Normal 3 48 2 2 9 2" xfId="37609" xr:uid="{B13AA9FE-59B0-4EAA-8715-58C22AD9825F}"/>
    <cellStyle name="Normal 3 48 2 3" xfId="14527" xr:uid="{42BF8F73-EF47-4182-85D7-7A4424A71A35}"/>
    <cellStyle name="Normal 3 48 2 3 10" xfId="30431" xr:uid="{B83232E2-30CC-4D1C-A8D6-33F40D6527DF}"/>
    <cellStyle name="Normal 3 48 2 3 2" xfId="17935" xr:uid="{CE628843-E93C-4D0D-8009-628C665E58B7}"/>
    <cellStyle name="Normal 3 48 2 3 2 2" xfId="25464" xr:uid="{ABDFAB0D-2C7F-4D27-938B-D5D695D4FC84}"/>
    <cellStyle name="Normal 3 48 2 3 2 2 2" xfId="40825" xr:uid="{5DFA4DA2-B639-46BA-AAD6-F59F2F35B686}"/>
    <cellStyle name="Normal 3 48 2 3 2 3" xfId="33577" xr:uid="{BAE4C158-965F-42ED-92E1-BD557E8B061A}"/>
    <cellStyle name="Normal 3 48 2 3 3" xfId="18780" xr:uid="{445AE943-CDB0-463E-ADED-EABA4BD044BA}"/>
    <cellStyle name="Normal 3 48 2 3 3 2" xfId="26306" xr:uid="{61A464ED-52F7-45DC-925B-D7FAAE0343A1}"/>
    <cellStyle name="Normal 3 48 2 3 3 2 2" xfId="41667" xr:uid="{7AD72BF4-0EDC-4C4C-A712-7AD39ED66CD4}"/>
    <cellStyle name="Normal 3 48 2 3 3 3" xfId="34419" xr:uid="{61C2E324-BFFC-4960-9603-1F7C09A6FDEF}"/>
    <cellStyle name="Normal 3 48 2 3 4" xfId="19624" xr:uid="{07BB103C-C979-46AE-8E6F-08ABDA422CF9}"/>
    <cellStyle name="Normal 3 48 2 3 4 2" xfId="27141" xr:uid="{094C6D7E-1279-408F-8101-66C6B157A9D9}"/>
    <cellStyle name="Normal 3 48 2 3 4 2 2" xfId="42502" xr:uid="{8B54876F-881E-48E2-AB40-3985401D56CC}"/>
    <cellStyle name="Normal 3 48 2 3 4 3" xfId="35254" xr:uid="{64FEC8F6-8C90-42CB-AA02-83611216123D}"/>
    <cellStyle name="Normal 3 48 2 3 5" xfId="16047" xr:uid="{3AA00277-91C7-4C16-B4FF-9855609D6CAA}"/>
    <cellStyle name="Normal 3 48 2 3 5 2" xfId="23654" xr:uid="{3ADDB097-6B2F-432B-807C-E80F0CD5AFF0}"/>
    <cellStyle name="Normal 3 48 2 3 5 2 2" xfId="39015" xr:uid="{3BFE8ACF-901C-48C8-83E7-B5BAB7FB10CB}"/>
    <cellStyle name="Normal 3 48 2 3 5 3" xfId="31767" xr:uid="{7C4112E4-6090-4F6C-8C69-E7E728264019}"/>
    <cellStyle name="Normal 3 48 2 3 6" xfId="16715" xr:uid="{1AABC01D-7B99-4C50-990A-703C76BD5C36}"/>
    <cellStyle name="Normal 3 48 2 3 6 2" xfId="24275" xr:uid="{3C9202F6-C8E6-4A24-B583-9674E75EDE93}"/>
    <cellStyle name="Normal 3 48 2 3 6 2 2" xfId="39636" xr:uid="{ABAB16E3-D69C-49FB-BFE3-144CE199BD54}"/>
    <cellStyle name="Normal 3 48 2 3 6 3" xfId="32388" xr:uid="{66283D13-D0B7-439D-962A-E43A62358930}"/>
    <cellStyle name="Normal 3 48 2 3 7" xfId="15248" xr:uid="{6A1BBB2C-5B3D-4CFC-9C1A-69B9A6DF875A}"/>
    <cellStyle name="Normal 3 48 2 3 7 2" xfId="22916" xr:uid="{21FDA177-59CC-42FE-B341-CCA9F1C4186E}"/>
    <cellStyle name="Normal 3 48 2 3 7 2 2" xfId="38277" xr:uid="{3D766658-FB05-43B4-85F0-9157A8D05752}"/>
    <cellStyle name="Normal 3 48 2 3 7 3" xfId="31029" xr:uid="{D512D766-DEE1-4CFA-A0B0-783E3AE14D99}"/>
    <cellStyle name="Normal 3 48 2 3 8" xfId="18370" xr:uid="{79CF19DB-866C-4333-90D0-FB825015C74C}"/>
    <cellStyle name="Normal 3 48 2 3 8 2" xfId="25897" xr:uid="{CA6966A4-6DBE-4419-8726-EEE361FAADDC}"/>
    <cellStyle name="Normal 3 48 2 3 8 2 2" xfId="41258" xr:uid="{FC97DAE3-EB87-4904-BA7E-1BB9C49FE366}"/>
    <cellStyle name="Normal 3 48 2 3 8 3" xfId="34010" xr:uid="{7DC9AE28-7651-47DC-A5F4-D34AEDB019F5}"/>
    <cellStyle name="Normal 3 48 2 3 9" xfId="22319" xr:uid="{C8FD54C7-2A9A-418C-948B-7219DABF9F5E}"/>
    <cellStyle name="Normal 3 48 2 3 9 2" xfId="37680" xr:uid="{BCCDFA67-672C-4AE6-BDBE-84F7DC6769EC}"/>
    <cellStyle name="Normal 3 48 2 4" xfId="14632" xr:uid="{25B60C41-5B99-4BFA-A4DA-306D0C979288}"/>
    <cellStyle name="Normal 3 48 2 4 10" xfId="30520" xr:uid="{C0430F8A-E979-4195-BD5E-5385BBCB98F7}"/>
    <cellStyle name="Normal 3 48 2 4 2" xfId="18035" xr:uid="{F8C07E53-29E1-4B54-99C4-DF7CA0288956}"/>
    <cellStyle name="Normal 3 48 2 4 2 2" xfId="25564" xr:uid="{011DEB66-8A75-4D14-B4A1-4798E9A80068}"/>
    <cellStyle name="Normal 3 48 2 4 2 2 2" xfId="40925" xr:uid="{DC85161B-185B-46BB-9DF4-967A5BDB775C}"/>
    <cellStyle name="Normal 3 48 2 4 2 3" xfId="33677" xr:uid="{7CAC6682-58A9-47F1-8973-622860E74B45}"/>
    <cellStyle name="Normal 3 48 2 4 3" xfId="18880" xr:uid="{7CCF8738-341F-4D53-9220-AD1DD5AA0983}"/>
    <cellStyle name="Normal 3 48 2 4 3 2" xfId="26406" xr:uid="{D1D1C325-796A-4AD7-813E-5CCAA2DF4F59}"/>
    <cellStyle name="Normal 3 48 2 4 3 2 2" xfId="41767" xr:uid="{ED77ED83-1921-40AC-A608-768D9F8B626B}"/>
    <cellStyle name="Normal 3 48 2 4 3 3" xfId="34519" xr:uid="{ADE59212-3553-40BE-894B-4A22B87F745D}"/>
    <cellStyle name="Normal 3 48 2 4 4" xfId="19722" xr:uid="{B9055556-E258-4CC0-A96B-D404AA7F8383}"/>
    <cellStyle name="Normal 3 48 2 4 4 2" xfId="27239" xr:uid="{E092096D-FB51-4C42-962D-632D2CB80A2B}"/>
    <cellStyle name="Normal 3 48 2 4 4 2 2" xfId="42600" xr:uid="{1BDF0C40-4646-4DF9-A219-F829EACA8BB9}"/>
    <cellStyle name="Normal 3 48 2 4 4 3" xfId="35352" xr:uid="{3AB28BBD-564C-4803-BBA3-940E61C8B8EC}"/>
    <cellStyle name="Normal 3 48 2 4 5" xfId="16593" xr:uid="{C83255E2-43C7-4AA2-933C-DF10D8E1A198}"/>
    <cellStyle name="Normal 3 48 2 4 5 2" xfId="24159" xr:uid="{04AE9C9D-9742-4A5C-9BB6-0DE16429E337}"/>
    <cellStyle name="Normal 3 48 2 4 5 2 2" xfId="39520" xr:uid="{FB5548CF-110B-4C76-AFC3-9348AFC7FB5A}"/>
    <cellStyle name="Normal 3 48 2 4 5 3" xfId="32272" xr:uid="{C681578E-3427-450B-BDD9-C157A9085D8C}"/>
    <cellStyle name="Normal 3 48 2 4 6" xfId="20133" xr:uid="{A740EEE9-794B-4D73-93DE-C3EF21F685FC}"/>
    <cellStyle name="Normal 3 48 2 4 6 2" xfId="27607" xr:uid="{CBF9A0F4-5F1F-4C69-A20D-3D9BFB9A08E2}"/>
    <cellStyle name="Normal 3 48 2 4 6 2 2" xfId="42968" xr:uid="{7C0079BA-F4A9-45FF-B2A5-94E0CB50306B}"/>
    <cellStyle name="Normal 3 48 2 4 6 3" xfId="35720" xr:uid="{C36E255F-03BC-4103-A32F-C9B34A1DD593}"/>
    <cellStyle name="Normal 3 48 2 4 7" xfId="20607" xr:uid="{6EE84CDB-748F-4312-A74F-6E563E786F54}"/>
    <cellStyle name="Normal 3 48 2 4 7 2" xfId="28025" xr:uid="{625DBFF5-CE1E-43DB-AFC5-36DADD988F8D}"/>
    <cellStyle name="Normal 3 48 2 4 7 2 2" xfId="43386" xr:uid="{9086D639-CF4E-4706-8DA5-5D1CAC85424F}"/>
    <cellStyle name="Normal 3 48 2 4 7 3" xfId="36138" xr:uid="{3A783A27-21CD-4B6A-815C-ED9E84F0FAEF}"/>
    <cellStyle name="Normal 3 48 2 4 8" xfId="21032" xr:uid="{7EF4BE25-1DAD-44FB-83F2-C1A1BC92A369}"/>
    <cellStyle name="Normal 3 48 2 4 8 2" xfId="28391" xr:uid="{084C8E47-1777-4C27-A54B-DABD2633B884}"/>
    <cellStyle name="Normal 3 48 2 4 8 2 2" xfId="43752" xr:uid="{1BE839B0-3448-40FC-A6AC-CF3845CB9025}"/>
    <cellStyle name="Normal 3 48 2 4 8 3" xfId="36504" xr:uid="{DE4DA18E-8A9E-4387-B312-D9F33D40B7D7}"/>
    <cellStyle name="Normal 3 48 2 4 9" xfId="22408" xr:uid="{60800752-4117-4157-BC39-DBD570E05454}"/>
    <cellStyle name="Normal 3 48 2 4 9 2" xfId="37769" xr:uid="{377EBCBA-35E4-45C3-ABD2-C07C4843AF07}"/>
    <cellStyle name="Normal 3 48 2 5" xfId="14501" xr:uid="{368DB349-CBC9-48F0-9E5B-BAC2455DB4B0}"/>
    <cellStyle name="Normal 3 48 2 5 10" xfId="30407" xr:uid="{3A25EE69-8ED7-4F60-8E24-341C140F2EBA}"/>
    <cellStyle name="Normal 3 48 2 5 2" xfId="17909" xr:uid="{38293544-2337-4056-8846-A9213BFBC003}"/>
    <cellStyle name="Normal 3 48 2 5 2 2" xfId="25438" xr:uid="{1277EC76-CDAB-4637-BBED-27F35246E2ED}"/>
    <cellStyle name="Normal 3 48 2 5 2 2 2" xfId="40799" xr:uid="{97D9ABBD-796F-4A17-83A7-20B164FAFF0B}"/>
    <cellStyle name="Normal 3 48 2 5 2 3" xfId="33551" xr:uid="{5B87BE31-A68D-416A-93B1-3F32CE597CA4}"/>
    <cellStyle name="Normal 3 48 2 5 3" xfId="18754" xr:uid="{64A234F1-4B49-46FC-AF0E-868F59ABE8D7}"/>
    <cellStyle name="Normal 3 48 2 5 3 2" xfId="26280" xr:uid="{AEB3F7BD-5666-4506-9022-E7BCCBD178FF}"/>
    <cellStyle name="Normal 3 48 2 5 3 2 2" xfId="41641" xr:uid="{8B262DF2-85C1-478B-BCC7-769C30DF97FE}"/>
    <cellStyle name="Normal 3 48 2 5 3 3" xfId="34393" xr:uid="{7A02516D-EEAB-4373-8255-EEA08DC178C3}"/>
    <cellStyle name="Normal 3 48 2 5 4" xfId="19599" xr:uid="{E984A5B2-F592-49F5-B3F9-A787760DED8B}"/>
    <cellStyle name="Normal 3 48 2 5 4 2" xfId="27116" xr:uid="{A952DA48-5424-4A71-8879-79F3EBE78B6D}"/>
    <cellStyle name="Normal 3 48 2 5 4 2 2" xfId="42477" xr:uid="{3DFD4CF0-609F-4A25-B34C-2E87F115939F}"/>
    <cellStyle name="Normal 3 48 2 5 4 3" xfId="35229" xr:uid="{A5C93ABC-E02B-4DEE-B652-1AA06D58F094}"/>
    <cellStyle name="Normal 3 48 2 5 5" xfId="15206" xr:uid="{FD6F446F-72DC-4ABF-93BC-3E66E04423F1}"/>
    <cellStyle name="Normal 3 48 2 5 5 2" xfId="22877" xr:uid="{A83526FF-C51D-4953-9242-02A11C07CCE5}"/>
    <cellStyle name="Normal 3 48 2 5 5 2 2" xfId="38238" xr:uid="{5FC1A037-EB75-4B8C-9C33-F8D97F69BE6D}"/>
    <cellStyle name="Normal 3 48 2 5 5 3" xfId="30990" xr:uid="{F32DC4E8-1198-430D-8273-3C4238CBF2DD}"/>
    <cellStyle name="Normal 3 48 2 5 6" xfId="20083" xr:uid="{0E4F3EB9-2B7E-4D8E-8E33-EAAE870A898E}"/>
    <cellStyle name="Normal 3 48 2 5 6 2" xfId="27562" xr:uid="{E90806BF-4C1A-4C72-B1EB-60E92BC1E42A}"/>
    <cellStyle name="Normal 3 48 2 5 6 2 2" xfId="42923" xr:uid="{9DCAB92E-A350-47DC-A596-91182527F3A4}"/>
    <cellStyle name="Normal 3 48 2 5 6 3" xfId="35675" xr:uid="{C3C2783D-3B80-4DEF-B7DD-2BD444EA53D6}"/>
    <cellStyle name="Normal 3 48 2 5 7" xfId="16471" xr:uid="{16C8D354-0DD0-41D3-AA03-53A0C73C1D65}"/>
    <cellStyle name="Normal 3 48 2 5 7 2" xfId="24049" xr:uid="{3A175B0F-EA2E-4D89-9197-BC6879B04556}"/>
    <cellStyle name="Normal 3 48 2 5 7 2 2" xfId="39410" xr:uid="{B74D1739-BF60-4E42-A8B2-94B53E8F1F24}"/>
    <cellStyle name="Normal 3 48 2 5 7 3" xfId="32162" xr:uid="{84AF8F18-19BA-43E1-BFAB-E3A1FBA0E13F}"/>
    <cellStyle name="Normal 3 48 2 5 8" xfId="20521" xr:uid="{C45A8ED4-B6E4-4BB5-8682-2D51B67FF756}"/>
    <cellStyle name="Normal 3 48 2 5 8 2" xfId="27949" xr:uid="{8263AD0B-D798-47B4-AF34-F18B94DE379F}"/>
    <cellStyle name="Normal 3 48 2 5 8 2 2" xfId="43310" xr:uid="{22D4AE66-C8FC-4801-AD37-27204723ECBD}"/>
    <cellStyle name="Normal 3 48 2 5 8 3" xfId="36062" xr:uid="{E69FDBFF-6A92-4ADF-B076-B484CBE103A5}"/>
    <cellStyle name="Normal 3 48 2 5 9" xfId="22295" xr:uid="{7A5D9295-71EB-4195-8B84-534D90DDB61E}"/>
    <cellStyle name="Normal 3 48 2 5 9 2" xfId="37656" xr:uid="{DC86F3A8-8F00-4137-9BF3-9D4524205C3C}"/>
    <cellStyle name="Normal 3 48 2 6" xfId="14720" xr:uid="{CAEBA953-72FA-4235-BF52-601529911034}"/>
    <cellStyle name="Normal 3 48 2 6 10" xfId="30604" xr:uid="{98430FBE-07CC-4BB4-ABD1-326B04310394}"/>
    <cellStyle name="Normal 3 48 2 6 2" xfId="18120" xr:uid="{CD5A14DC-BD11-44B7-897A-E5B3D4EB52AD}"/>
    <cellStyle name="Normal 3 48 2 6 2 2" xfId="25649" xr:uid="{B48C3210-21BD-42D9-83F6-ADCCF75728C2}"/>
    <cellStyle name="Normal 3 48 2 6 2 2 2" xfId="41010" xr:uid="{A2CD1E05-208C-4F53-A3E2-4D42AF6902ED}"/>
    <cellStyle name="Normal 3 48 2 6 2 3" xfId="33762" xr:uid="{246B4AA4-087A-4BED-BE70-EA2694D2C8A0}"/>
    <cellStyle name="Normal 3 48 2 6 3" xfId="18965" xr:uid="{E96EFBC4-025F-43C0-A694-79CE259C4114}"/>
    <cellStyle name="Normal 3 48 2 6 3 2" xfId="26491" xr:uid="{9666DD76-94E1-4419-BA1C-EEAD5F186204}"/>
    <cellStyle name="Normal 3 48 2 6 3 2 2" xfId="41852" xr:uid="{7D43F911-1626-4A46-BE01-8460FE92B874}"/>
    <cellStyle name="Normal 3 48 2 6 3 3" xfId="34604" xr:uid="{0D34B1E9-933B-4AFC-BB99-ABBB9F5391B9}"/>
    <cellStyle name="Normal 3 48 2 6 4" xfId="19807" xr:uid="{31C9374D-07A8-46BF-BB9F-209AC67D2DBC}"/>
    <cellStyle name="Normal 3 48 2 6 4 2" xfId="27324" xr:uid="{05F6D198-6AB3-479C-A983-4CDDF1060258}"/>
    <cellStyle name="Normal 3 48 2 6 4 2 2" xfId="42685" xr:uid="{FC8B24BD-6CD9-4AF6-9845-3EB42C84AC90}"/>
    <cellStyle name="Normal 3 48 2 6 4 3" xfId="35437" xr:uid="{8036448B-7841-4287-808A-D9DB88ACA54E}"/>
    <cellStyle name="Normal 3 48 2 6 5" xfId="16185" xr:uid="{768EA3F1-F0EC-4110-A3CE-7F2ADF506F2C}"/>
    <cellStyle name="Normal 3 48 2 6 5 2" xfId="23785" xr:uid="{EF975DF0-E0DD-4839-AC08-77202DE40D23}"/>
    <cellStyle name="Normal 3 48 2 6 5 2 2" xfId="39146" xr:uid="{CD0095A3-CD7D-4023-AAFB-D8EEBD055717}"/>
    <cellStyle name="Normal 3 48 2 6 5 3" xfId="31898" xr:uid="{BDDB91E0-30A7-4185-BD0E-755E13125A4A}"/>
    <cellStyle name="Normal 3 48 2 6 6" xfId="20335" xr:uid="{0493B0B6-6C53-46A7-99D8-B399FAFE8325}"/>
    <cellStyle name="Normal 3 48 2 6 6 2" xfId="27787" xr:uid="{223D8D1B-1513-4876-A1C3-C0826B9A3040}"/>
    <cellStyle name="Normal 3 48 2 6 6 2 2" xfId="43148" xr:uid="{1F697EE5-8950-4951-9FD2-A91EAF196436}"/>
    <cellStyle name="Normal 3 48 2 6 6 3" xfId="35900" xr:uid="{8835DD68-8A78-49EE-9AEC-2D1276D1E66A}"/>
    <cellStyle name="Normal 3 48 2 6 7" xfId="20811" xr:uid="{C5D9A8E0-CB9B-419B-9113-3647065525BA}"/>
    <cellStyle name="Normal 3 48 2 6 7 2" xfId="28202" xr:uid="{DA7D6D9A-0137-4955-B5EB-FE9F63C12406}"/>
    <cellStyle name="Normal 3 48 2 6 7 2 2" xfId="43563" xr:uid="{40C57FBC-0A5B-4868-813E-1FD1B66C9E75}"/>
    <cellStyle name="Normal 3 48 2 6 7 3" xfId="36315" xr:uid="{C319BDB3-197B-4121-880A-AD2E07DEAFB2}"/>
    <cellStyle name="Normal 3 48 2 6 8" xfId="21189" xr:uid="{3A94EEE6-3932-4068-A247-BF8C77E442FD}"/>
    <cellStyle name="Normal 3 48 2 6 8 2" xfId="28523" xr:uid="{839C75E9-2A35-42FD-A4DF-22EA805CF580}"/>
    <cellStyle name="Normal 3 48 2 6 8 2 2" xfId="43884" xr:uid="{FA02E6D4-2AB0-4016-936C-5D09FEE3F1D8}"/>
    <cellStyle name="Normal 3 48 2 6 8 3" xfId="36636" xr:uid="{498C21D0-8790-4C9E-8A54-9FC234CC9851}"/>
    <cellStyle name="Normal 3 48 2 6 9" xfId="22492" xr:uid="{8C25D40F-A879-4040-8EDE-CF58A792FBEA}"/>
    <cellStyle name="Normal 3 48 2 6 9 2" xfId="37853" xr:uid="{2BFEECF5-98C2-4E87-B82A-5BADD5D3C745}"/>
    <cellStyle name="Normal 3 48 2 7" xfId="16980" xr:uid="{C1B6642F-3036-41F4-B9D5-D585131625F2}"/>
    <cellStyle name="Normal 3 48 2 7 2" xfId="24523" xr:uid="{CA3564C3-4995-4AD2-873D-4A7A7A83778E}"/>
    <cellStyle name="Normal 3 48 2 7 2 2" xfId="39884" xr:uid="{0A0A3149-A88F-4C3C-8868-CC854FEA12CF}"/>
    <cellStyle name="Normal 3 48 2 7 3" xfId="32636" xr:uid="{7B5BB0B7-CC7A-40B4-B732-1813E2F1D233}"/>
    <cellStyle name="Normal 3 48 2 8" xfId="17241" xr:uid="{8B0FBD30-50DA-41DE-964C-A85F27FC64A1}"/>
    <cellStyle name="Normal 3 48 2 8 2" xfId="24774" xr:uid="{C345BAAA-C94F-4C31-A51E-667CE569169F}"/>
    <cellStyle name="Normal 3 48 2 8 2 2" xfId="40135" xr:uid="{776E4B63-3157-42D2-A19C-9B795D57EB0F}"/>
    <cellStyle name="Normal 3 48 2 8 3" xfId="32887" xr:uid="{D6AF3A06-F0B0-4A89-9800-406380C2AEC2}"/>
    <cellStyle name="Normal 3 48 2 9" xfId="16227" xr:uid="{E6F13668-EB12-4DE6-9BFD-0A8F8E41B455}"/>
    <cellStyle name="Normal 3 48 2 9 2" xfId="23824" xr:uid="{0E77AF44-7F3B-4CAC-9234-24682CF8B0F4}"/>
    <cellStyle name="Normal 3 48 2 9 2 2" xfId="39185" xr:uid="{49E7EDBC-88CD-4C98-A250-D0CBB1705B6F}"/>
    <cellStyle name="Normal 3 48 2 9 3" xfId="31937" xr:uid="{BF60AD8E-C99A-40C6-B37C-633272FEA82C}"/>
    <cellStyle name="Normal 3 48 3" xfId="8545" xr:uid="{F818E558-0BD8-46A8-88A1-31D076877CE4}"/>
    <cellStyle name="Normal 3 48 3 10" xfId="20391" xr:uid="{C3D34828-31F4-4970-9321-2645DD05216D}"/>
    <cellStyle name="Normal 3 48 3 10 2" xfId="27835" xr:uid="{60E23341-5D63-4B88-B6DF-1D0E877E7E5E}"/>
    <cellStyle name="Normal 3 48 3 10 2 2" xfId="43196" xr:uid="{459B4B51-91D4-45B6-A27F-F29DAA6348B6}"/>
    <cellStyle name="Normal 3 48 3 10 3" xfId="35948" xr:uid="{9C4EE5D2-C322-482B-BF55-0734F2B1DC6E}"/>
    <cellStyle name="Normal 3 48 3 11" xfId="20857" xr:uid="{F002792D-9294-4FB0-A25E-A9676682D1FE}"/>
    <cellStyle name="Normal 3 48 3 11 2" xfId="28240" xr:uid="{887D52B0-D36E-4F38-8A6C-CB42072F9A2C}"/>
    <cellStyle name="Normal 3 48 3 11 2 2" xfId="43601" xr:uid="{BA494DF8-974A-45C1-8364-47B5EA37C0D0}"/>
    <cellStyle name="Normal 3 48 3 11 3" xfId="36353" xr:uid="{276CAFED-F88A-43AA-9AA0-214E9F2D51B8}"/>
    <cellStyle name="Normal 3 48 3 12" xfId="21224" xr:uid="{CDD06586-87E5-448F-9A2E-4C58874C74D4}"/>
    <cellStyle name="Normal 3 48 3 12 2" xfId="28552" xr:uid="{A63FCA7E-2FD0-4A51-90DF-35B9F46ED7DE}"/>
    <cellStyle name="Normal 3 48 3 12 2 2" xfId="43913" xr:uid="{FA999945-6073-442A-B1B4-47307577824F}"/>
    <cellStyle name="Normal 3 48 3 12 3" xfId="36665" xr:uid="{893481D4-4E11-4945-9271-0C8A27F28B8B}"/>
    <cellStyle name="Normal 3 48 3 13" xfId="21477" xr:uid="{8B9B6167-A843-489B-99E2-23DB65174726}"/>
    <cellStyle name="Normal 3 48 3 13 2" xfId="28759" xr:uid="{1B35EAAD-01A6-4664-B625-6A157D211BE6}"/>
    <cellStyle name="Normal 3 48 3 13 2 2" xfId="44120" xr:uid="{47B07302-2B22-46AF-8A6F-9B4AB2ED734D}"/>
    <cellStyle name="Normal 3 48 3 13 3" xfId="36872" xr:uid="{9D8E7F0A-00FE-4BB6-8B6C-4AEBFC371745}"/>
    <cellStyle name="Normal 3 48 3 14" xfId="21740" xr:uid="{C8A88D01-45B7-4E8D-A767-42DCB62B9151}"/>
    <cellStyle name="Normal 3 48 3 14 2" xfId="37101" xr:uid="{92474AB5-8E9D-46E2-93E9-75F6B1276B8D}"/>
    <cellStyle name="Normal 3 48 3 15" xfId="13554" xr:uid="{F2A48083-1C8E-44E3-8168-9F883EA24C14}"/>
    <cellStyle name="Normal 3 48 3 15 2" xfId="29852" xr:uid="{E4925107-3CC7-41D0-ACCB-B563BCB5618E}"/>
    <cellStyle name="Normal 3 48 3 16" xfId="29111" xr:uid="{BC9B369C-32D3-4B45-8C72-8A54E686F7C5}"/>
    <cellStyle name="Normal 3 48 3 17" xfId="12752" xr:uid="{59A6A6A2-89AC-41C5-85F1-C5B1B738C53C}"/>
    <cellStyle name="Normal 3 48 3 2" xfId="12320" xr:uid="{296BA512-1C9F-41D0-9179-3A5B75D9A09A}"/>
    <cellStyle name="Normal 3 48 3 2 10" xfId="14491" xr:uid="{3543F7AC-4EBD-42F6-9643-41FDFBC83791}"/>
    <cellStyle name="Normal 3 48 3 2 10 2" xfId="30397" xr:uid="{58C1EAD7-F467-468E-B491-13066FD46AFC}"/>
    <cellStyle name="Normal 3 48 3 2 11" xfId="29541" xr:uid="{BA5AE66C-9EBC-4979-AC04-5CB166666C43}"/>
    <cellStyle name="Normal 3 48 3 2 12" xfId="13184" xr:uid="{A92AEC27-2489-4042-BF12-DA195A639EEE}"/>
    <cellStyle name="Normal 3 48 3 2 2" xfId="17899" xr:uid="{FCFE9B7D-6541-42E6-8E66-853BB1B12835}"/>
    <cellStyle name="Normal 3 48 3 2 2 2" xfId="25428" xr:uid="{139E6299-B753-40EC-9223-8BA30CE9DB3E}"/>
    <cellStyle name="Normal 3 48 3 2 2 2 2" xfId="40789" xr:uid="{E0C7F88B-D384-4D32-AD38-DDDF2B25329A}"/>
    <cellStyle name="Normal 3 48 3 2 2 3" xfId="33541" xr:uid="{56261F4C-DF19-45D0-BA45-03DE5B0358EA}"/>
    <cellStyle name="Normal 3 48 3 2 3" xfId="18744" xr:uid="{1A915BC4-CD67-4308-8591-122456ADDAA9}"/>
    <cellStyle name="Normal 3 48 3 2 3 2" xfId="26270" xr:uid="{99B951C5-4E3E-4B19-B3A1-040A6CBDA5EC}"/>
    <cellStyle name="Normal 3 48 3 2 3 2 2" xfId="41631" xr:uid="{664107A5-05C6-4A5F-A086-47CBA8AD6D42}"/>
    <cellStyle name="Normal 3 48 3 2 3 3" xfId="34383" xr:uid="{45EA6A67-7901-4866-BD2F-71224D2DE633}"/>
    <cellStyle name="Normal 3 48 3 2 4" xfId="19589" xr:uid="{C1B32F71-79ED-4BD6-9722-08DCDECC847A}"/>
    <cellStyle name="Normal 3 48 3 2 4 2" xfId="27106" xr:uid="{66E00AD5-49E2-4B40-9982-2696F952A827}"/>
    <cellStyle name="Normal 3 48 3 2 4 2 2" xfId="42467" xr:uid="{3DF44107-06BD-40E1-85D9-007A10DE420F}"/>
    <cellStyle name="Normal 3 48 3 2 4 3" xfId="35219" xr:uid="{6F18094E-2315-4700-BD9F-D1661A11296D}"/>
    <cellStyle name="Normal 3 48 3 2 5" xfId="16176" xr:uid="{721DAE86-BDA3-4142-9845-352C38EF90B1}"/>
    <cellStyle name="Normal 3 48 3 2 5 2" xfId="23777" xr:uid="{51847F02-FA89-43E6-A287-A7AE6613ED02}"/>
    <cellStyle name="Normal 3 48 3 2 5 2 2" xfId="39138" xr:uid="{604DCA09-B989-4BAF-921F-8DB9E4C745CB}"/>
    <cellStyle name="Normal 3 48 3 2 5 3" xfId="31890" xr:uid="{C0D061C6-5CCF-42D7-87A2-5A9DCB580F14}"/>
    <cellStyle name="Normal 3 48 3 2 6" xfId="16684" xr:uid="{74C9991B-68AC-4C4D-98A0-CF1EA0BCB80C}"/>
    <cellStyle name="Normal 3 48 3 2 6 2" xfId="24245" xr:uid="{E1525D80-64F1-46A3-9567-AA00ED853AB3}"/>
    <cellStyle name="Normal 3 48 3 2 6 2 2" xfId="39606" xr:uid="{CFD8352C-C570-4999-85EC-423FC6ADE688}"/>
    <cellStyle name="Normal 3 48 3 2 6 3" xfId="32358" xr:uid="{A4C4C07C-E9ED-4033-A655-562FB3B51BA7}"/>
    <cellStyle name="Normal 3 48 3 2 7" xfId="15431" xr:uid="{F41C9ADD-706C-43C8-BCB0-D33E480EA87C}"/>
    <cellStyle name="Normal 3 48 3 2 7 2" xfId="23091" xr:uid="{4863EB2E-57C2-4589-93D9-49213E1E7B96}"/>
    <cellStyle name="Normal 3 48 3 2 7 2 2" xfId="38452" xr:uid="{FF44FE88-E44C-4D1D-A7C9-DC5F2406BB57}"/>
    <cellStyle name="Normal 3 48 3 2 7 3" xfId="31204" xr:uid="{366CEF3D-E032-4076-A386-7AD8006C16C8}"/>
    <cellStyle name="Normal 3 48 3 2 8" xfId="15549" xr:uid="{DCA60352-63DA-4A48-A149-42DB7D86AA42}"/>
    <cellStyle name="Normal 3 48 3 2 8 2" xfId="23200" xr:uid="{67C5F506-B1B7-47A5-AAC8-6FE3B82E5C7C}"/>
    <cellStyle name="Normal 3 48 3 2 8 2 2" xfId="38561" xr:uid="{DAAC8F2B-0419-4EC0-BBB1-48E1BB70E24F}"/>
    <cellStyle name="Normal 3 48 3 2 8 3" xfId="31313" xr:uid="{FFAC6C1B-390F-4C4A-A2CC-993F5CF25F0F}"/>
    <cellStyle name="Normal 3 48 3 2 9" xfId="22285" xr:uid="{88F9E55B-F339-4B3B-8892-1E19F9E2A0EB}"/>
    <cellStyle name="Normal 3 48 3 2 9 2" xfId="37646" xr:uid="{67D06252-FBF9-48CB-948F-17BECA7A42C1}"/>
    <cellStyle name="Normal 3 48 3 3" xfId="14110" xr:uid="{7F4F41EC-469B-4FDE-BC94-62F8B2F73070}"/>
    <cellStyle name="Normal 3 48 3 3 10" xfId="30123" xr:uid="{F4888390-6EC4-4E3D-9298-BE653C94B05A}"/>
    <cellStyle name="Normal 3 48 3 3 2" xfId="17555" xr:uid="{D728D12D-438C-473D-8141-8D6826FF84D6}"/>
    <cellStyle name="Normal 3 48 3 3 2 2" xfId="25088" xr:uid="{10E66EAA-B116-494F-B9D2-F154A6D82704}"/>
    <cellStyle name="Normal 3 48 3 3 2 2 2" xfId="40449" xr:uid="{07DA1704-F2FC-43A9-AF0F-0169995338F3}"/>
    <cellStyle name="Normal 3 48 3 3 2 3" xfId="33201" xr:uid="{DF6C70E4-C22E-4D01-AE21-D9820F6DAA6C}"/>
    <cellStyle name="Normal 3 48 3 3 3" xfId="18401" xr:uid="{77CB8DA9-9C96-4D77-901E-C15C1A41C7D0}"/>
    <cellStyle name="Normal 3 48 3 3 3 2" xfId="25928" xr:uid="{E28D43E4-194A-4AE3-9645-C5D8C560B70A}"/>
    <cellStyle name="Normal 3 48 3 3 3 2 2" xfId="41289" xr:uid="{D7EAE39E-8F73-4210-91A0-1B852A85F8AE}"/>
    <cellStyle name="Normal 3 48 3 3 3 3" xfId="34041" xr:uid="{255F16E6-877C-4065-9520-62FDEC946D08}"/>
    <cellStyle name="Normal 3 48 3 3 4" xfId="19251" xr:uid="{1E0FD114-969A-4933-8732-FA85CAF754CC}"/>
    <cellStyle name="Normal 3 48 3 3 4 2" xfId="26770" xr:uid="{BE86F26A-09C3-4505-A827-E6B50037A68A}"/>
    <cellStyle name="Normal 3 48 3 3 4 2 2" xfId="42131" xr:uid="{204992AC-762C-445E-A92B-0B0F93C02286}"/>
    <cellStyle name="Normal 3 48 3 3 4 3" xfId="34883" xr:uid="{2CD13BBF-38CF-468F-9412-2FCE1498FC9A}"/>
    <cellStyle name="Normal 3 48 3 3 5" xfId="16514" xr:uid="{6807F262-5638-4015-B261-0254FA8A59DC}"/>
    <cellStyle name="Normal 3 48 3 3 5 2" xfId="24087" xr:uid="{D8B59314-CF8A-41F6-BB2D-6BDEF24C9660}"/>
    <cellStyle name="Normal 3 48 3 3 5 2 2" xfId="39448" xr:uid="{21B2ED86-D9E5-4083-8CE7-6F9E87142270}"/>
    <cellStyle name="Normal 3 48 3 3 5 3" xfId="32200" xr:uid="{9CE0733A-BEB5-473D-9CAC-08E74C509E76}"/>
    <cellStyle name="Normal 3 48 3 3 6" xfId="20002" xr:uid="{2BEFB165-D320-48F3-AA18-435258EF635E}"/>
    <cellStyle name="Normal 3 48 3 3 6 2" xfId="27489" xr:uid="{F948FBCA-6950-4A00-B2AC-9E14D32C86C5}"/>
    <cellStyle name="Normal 3 48 3 3 6 2 2" xfId="42850" xr:uid="{0499CE11-72C9-4173-8EA3-EC56A8F92B9D}"/>
    <cellStyle name="Normal 3 48 3 3 6 3" xfId="35602" xr:uid="{3F0E5704-3BE4-4DE1-B94F-4C327AF06B8E}"/>
    <cellStyle name="Normal 3 48 3 3 7" xfId="19512" xr:uid="{6E90EE9C-FDB8-44B4-A085-C8BE73AF652B}"/>
    <cellStyle name="Normal 3 48 3 3 7 2" xfId="27029" xr:uid="{BF9BE8BF-65C8-4C3B-B370-407B735EACEA}"/>
    <cellStyle name="Normal 3 48 3 3 7 2 2" xfId="42390" xr:uid="{5435102A-5E71-4E64-8DF6-601C91B0F168}"/>
    <cellStyle name="Normal 3 48 3 3 7 3" xfId="35142" xr:uid="{23C22AD5-5A8C-4A13-827F-656BCAA62A99}"/>
    <cellStyle name="Normal 3 48 3 3 8" xfId="15189" xr:uid="{C99F10B6-81A5-4630-BBBF-B5C6B530C9F2}"/>
    <cellStyle name="Normal 3 48 3 3 8 2" xfId="22862" xr:uid="{521F52CB-A255-4966-8555-5453B30CCCD9}"/>
    <cellStyle name="Normal 3 48 3 3 8 2 2" xfId="38223" xr:uid="{8F61B56D-563B-4E06-B851-F0872ECDA139}"/>
    <cellStyle name="Normal 3 48 3 3 8 3" xfId="30975" xr:uid="{F98792C8-DC3A-4AFF-9D67-FAAB8DC15658}"/>
    <cellStyle name="Normal 3 48 3 3 9" xfId="22011" xr:uid="{15624D30-3DA9-4CC0-BA5D-F17CADBF12A3}"/>
    <cellStyle name="Normal 3 48 3 3 9 2" xfId="37372" xr:uid="{CE76554D-268F-4A4B-9CC7-12DE1C0896CD}"/>
    <cellStyle name="Normal 3 48 3 4" xfId="13993" xr:uid="{5C7EA339-E89D-4AA8-A9E9-D306CC43D30B}"/>
    <cellStyle name="Normal 3 48 3 4 10" xfId="30046" xr:uid="{AA405D58-8116-41A1-BE19-8E121FEAB8DD}"/>
    <cellStyle name="Normal 3 48 3 4 2" xfId="17454" xr:uid="{54D7F136-564B-4FE0-BF9D-563E44754DDC}"/>
    <cellStyle name="Normal 3 48 3 4 2 2" xfId="24987" xr:uid="{58B21E9B-C927-49EC-9FBF-504B5E7E3E45}"/>
    <cellStyle name="Normal 3 48 3 4 2 2 2" xfId="40348" xr:uid="{CD6214E8-D141-4EE0-8A44-1DEB96361E6B}"/>
    <cellStyle name="Normal 3 48 3 4 2 3" xfId="33100" xr:uid="{4A4D6AC1-5196-4B84-8EAF-FC7AE978FEAD}"/>
    <cellStyle name="Normal 3 48 3 4 3" xfId="18305" xr:uid="{CFD30F74-CF46-4BD7-A1D9-52E8B307A97F}"/>
    <cellStyle name="Normal 3 48 3 4 3 2" xfId="25833" xr:uid="{0B3D53A0-C960-4016-9A4C-CD777B5E719A}"/>
    <cellStyle name="Normal 3 48 3 4 3 2 2" xfId="41194" xr:uid="{8A4F2B26-7430-4ABC-86D6-5CE007ECDAEA}"/>
    <cellStyle name="Normal 3 48 3 4 3 3" xfId="33946" xr:uid="{FA128F65-62D3-49CB-BCCC-7D69EDAADE22}"/>
    <cellStyle name="Normal 3 48 3 4 4" xfId="19156" xr:uid="{164EF85F-33EA-4885-BC5A-653D5CCE948C}"/>
    <cellStyle name="Normal 3 48 3 4 4 2" xfId="26678" xr:uid="{52B2B827-2D0D-4E70-A506-E7392AEA1FF3}"/>
    <cellStyle name="Normal 3 48 3 4 4 2 2" xfId="42039" xr:uid="{CF319FDC-C5B4-401B-AE2D-F0F9A9CB04C5}"/>
    <cellStyle name="Normal 3 48 3 4 4 3" xfId="34791" xr:uid="{7BA8A460-DEE6-4841-A00D-422AC466B687}"/>
    <cellStyle name="Normal 3 48 3 4 5" xfId="16546" xr:uid="{728FD462-598C-41FF-919E-0BC5F398C93B}"/>
    <cellStyle name="Normal 3 48 3 4 5 2" xfId="24118" xr:uid="{784A245D-93FA-422A-93D9-AA173E3499D9}"/>
    <cellStyle name="Normal 3 48 3 4 5 2 2" xfId="39479" xr:uid="{1D2FE07B-6B52-463A-8F08-01065B1C376F}"/>
    <cellStyle name="Normal 3 48 3 4 5 3" xfId="32231" xr:uid="{64904BF6-DBE2-4DB6-9508-3362329DFF67}"/>
    <cellStyle name="Normal 3 48 3 4 6" xfId="15715" xr:uid="{E939729C-7A73-451C-BB75-0041BBD18ECD}"/>
    <cellStyle name="Normal 3 48 3 4 6 2" xfId="23353" xr:uid="{7FD5737E-C48B-4F2E-9A66-4A192840CAC2}"/>
    <cellStyle name="Normal 3 48 3 4 6 2 2" xfId="38714" xr:uid="{8E059775-A426-4DAA-8653-12437DABED55}"/>
    <cellStyle name="Normal 3 48 3 4 6 3" xfId="31466" xr:uid="{C263942E-A66B-4C0C-A269-B2E6B5087A0E}"/>
    <cellStyle name="Normal 3 48 3 4 7" xfId="16900" xr:uid="{31531834-2991-42B3-B98A-5B550C2F5C9F}"/>
    <cellStyle name="Normal 3 48 3 4 7 2" xfId="24448" xr:uid="{0C1565F0-71F7-4F43-8CFB-B3DD88606C40}"/>
    <cellStyle name="Normal 3 48 3 4 7 2 2" xfId="39809" xr:uid="{542CDA1C-3CE4-4988-BE90-A1C78809EC58}"/>
    <cellStyle name="Normal 3 48 3 4 7 3" xfId="32561" xr:uid="{C0762F00-6F78-4D12-BAA5-E3F370DADC7E}"/>
    <cellStyle name="Normal 3 48 3 4 8" xfId="15008" xr:uid="{2E5207E8-2219-4E36-A1F4-71DBED224092}"/>
    <cellStyle name="Normal 3 48 3 4 8 2" xfId="22697" xr:uid="{8C051636-4675-4FDA-8002-32E4D54B113F}"/>
    <cellStyle name="Normal 3 48 3 4 8 2 2" xfId="38058" xr:uid="{966E5702-0F0A-4228-B8F0-2F2E98A446E5}"/>
    <cellStyle name="Normal 3 48 3 4 8 3" xfId="30810" xr:uid="{BAD2A847-E57E-4F94-84C0-E47BF747949B}"/>
    <cellStyle name="Normal 3 48 3 4 9" xfId="21934" xr:uid="{1768BA02-DAC5-4B6C-B5ED-351E10454BDE}"/>
    <cellStyle name="Normal 3 48 3 4 9 2" xfId="37295" xr:uid="{0C362611-149A-43BA-B099-7D1CFE2E8E64}"/>
    <cellStyle name="Normal 3 48 3 5" xfId="13879" xr:uid="{CA229FAD-7381-4A8C-AC1F-49045C99C943}"/>
    <cellStyle name="Normal 3 48 3 5 10" xfId="29980" xr:uid="{68A6130C-9A93-456B-9BD8-3055B47F9782}"/>
    <cellStyle name="Normal 3 48 3 5 2" xfId="17354" xr:uid="{312DD5A7-46CD-43DC-B2F0-723EA40F6614}"/>
    <cellStyle name="Normal 3 48 3 5 2 2" xfId="24887" xr:uid="{B416FFC5-F7F0-4DE6-95CE-81EC056E6E67}"/>
    <cellStyle name="Normal 3 48 3 5 2 2 2" xfId="40248" xr:uid="{A3A1185F-847C-455C-B9FC-3BF9499094CD}"/>
    <cellStyle name="Normal 3 48 3 5 2 3" xfId="33000" xr:uid="{397535CB-4653-4964-8049-65251F684608}"/>
    <cellStyle name="Normal 3 48 3 5 3" xfId="18215" xr:uid="{D508700E-457C-4E55-9496-40AFA0640975}"/>
    <cellStyle name="Normal 3 48 3 5 3 2" xfId="25744" xr:uid="{71AC372B-FA5C-4D68-A93E-0F70A8D2C339}"/>
    <cellStyle name="Normal 3 48 3 5 3 2 2" xfId="41105" xr:uid="{D5B3BBC6-F4CB-4DD4-B2CF-98D5210EBCD3}"/>
    <cellStyle name="Normal 3 48 3 5 3 3" xfId="33857" xr:uid="{3C2BAD04-1B2C-4FAA-98D1-3DD76FC8A224}"/>
    <cellStyle name="Normal 3 48 3 5 4" xfId="19062" xr:uid="{301A90D7-3AFE-4011-93AD-3AE97B76F64A}"/>
    <cellStyle name="Normal 3 48 3 5 4 2" xfId="26587" xr:uid="{C309F8AC-3F14-4C85-8DF0-BA8EF5298580}"/>
    <cellStyle name="Normal 3 48 3 5 4 2 2" xfId="41948" xr:uid="{219E8F6A-0F56-407C-9140-1370F87C4DC0}"/>
    <cellStyle name="Normal 3 48 3 5 4 3" xfId="34700" xr:uid="{ED5F347D-D64D-4288-9862-F9B1D63F788D}"/>
    <cellStyle name="Normal 3 48 3 5 5" xfId="17142" xr:uid="{A7FD7C4D-4250-4D96-A1F0-A6D2E4EA6E70}"/>
    <cellStyle name="Normal 3 48 3 5 5 2" xfId="24681" xr:uid="{251BD720-363E-4B1A-9A4F-F832199082A0}"/>
    <cellStyle name="Normal 3 48 3 5 5 2 2" xfId="40042" xr:uid="{6C0E88EB-3C4A-4E64-995D-FA418F3AC8C3}"/>
    <cellStyle name="Normal 3 48 3 5 5 3" xfId="32794" xr:uid="{95EAA0C2-F734-4335-838E-1E3E3832B93B}"/>
    <cellStyle name="Normal 3 48 3 5 6" xfId="18498" xr:uid="{93B92DE3-86B1-415D-A532-CF471F8E405C}"/>
    <cellStyle name="Normal 3 48 3 5 6 2" xfId="26025" xr:uid="{ECEF7093-EA5F-4CA9-BE44-F95963AD3A0C}"/>
    <cellStyle name="Normal 3 48 3 5 6 2 2" xfId="41386" xr:uid="{E1F0F6AB-EB98-468D-AEB0-D0620A220E18}"/>
    <cellStyle name="Normal 3 48 3 5 6 3" xfId="34138" xr:uid="{8B3952B3-5AD0-4D0F-95D2-97147C6721C3}"/>
    <cellStyle name="Normal 3 48 3 5 7" xfId="17497" xr:uid="{8268A3FA-9020-4CE2-9819-B5489E245208}"/>
    <cellStyle name="Normal 3 48 3 5 7 2" xfId="25030" xr:uid="{1BA114D6-746D-4C07-8142-FC6BAAC17EC5}"/>
    <cellStyle name="Normal 3 48 3 5 7 2 2" xfId="40391" xr:uid="{F5A046A4-C435-4BB1-ABE4-448626B506BD}"/>
    <cellStyle name="Normal 3 48 3 5 7 3" xfId="33143" xr:uid="{8878C193-3A2C-4672-BF2E-CA3F1AE0AE8F}"/>
    <cellStyle name="Normal 3 48 3 5 8" xfId="20556" xr:uid="{C96D4501-CBFB-49B1-A09E-7B108CF0169B}"/>
    <cellStyle name="Normal 3 48 3 5 8 2" xfId="27978" xr:uid="{B0C164C8-33DC-4EA6-889B-FB4A855A1C27}"/>
    <cellStyle name="Normal 3 48 3 5 8 2 2" xfId="43339" xr:uid="{A76524CA-AE06-4F01-AFBB-CE5835EC33C6}"/>
    <cellStyle name="Normal 3 48 3 5 8 3" xfId="36091" xr:uid="{0E3F1BFD-01E5-426F-B547-806106454542}"/>
    <cellStyle name="Normal 3 48 3 5 9" xfId="21868" xr:uid="{B4F47C7F-564B-40FD-B646-CD45E9644282}"/>
    <cellStyle name="Normal 3 48 3 5 9 2" xfId="37229" xr:uid="{97D0623F-D900-44DC-86C1-3F7B4BFF7F8F}"/>
    <cellStyle name="Normal 3 48 3 6" xfId="14261" xr:uid="{2041E21C-F78C-4011-96E8-548F3FBFBEDA}"/>
    <cellStyle name="Normal 3 48 3 6 10" xfId="30227" xr:uid="{06167261-F887-4B5F-9D81-0E21D65F7481}"/>
    <cellStyle name="Normal 3 48 3 6 2" xfId="17689" xr:uid="{7FB4C42E-9C53-4E2C-929E-900D16D2D84C}"/>
    <cellStyle name="Normal 3 48 3 6 2 2" xfId="25221" xr:uid="{47812E53-BF71-4C58-A44A-F472BBC2E67F}"/>
    <cellStyle name="Normal 3 48 3 6 2 2 2" xfId="40582" xr:uid="{E68CE3A5-574D-474C-B48C-32B78370598C}"/>
    <cellStyle name="Normal 3 48 3 6 2 3" xfId="33334" xr:uid="{F88272EA-4A3E-4C8F-AE95-121BFEAD78A4}"/>
    <cellStyle name="Normal 3 48 3 6 3" xfId="18535" xr:uid="{4EDCE4CA-F83C-4075-96DA-7CE433989FDD}"/>
    <cellStyle name="Normal 3 48 3 6 3 2" xfId="26062" xr:uid="{2E579F2F-3FE3-4FD1-8B3C-9D8BBBC36A2A}"/>
    <cellStyle name="Normal 3 48 3 6 3 2 2" xfId="41423" xr:uid="{23ED5CA0-CCE3-44B7-A155-7F4D46ACC7F3}"/>
    <cellStyle name="Normal 3 48 3 6 3 3" xfId="34175" xr:uid="{6A25F309-0470-4A98-9738-364369331608}"/>
    <cellStyle name="Normal 3 48 3 6 4" xfId="19380" xr:uid="{3F0C1A7A-9584-4CC5-9B77-B889A16143D0}"/>
    <cellStyle name="Normal 3 48 3 6 4 2" xfId="26899" xr:uid="{FE2DF692-7B79-494F-9E0F-E63DD35E84EE}"/>
    <cellStyle name="Normal 3 48 3 6 4 2 2" xfId="42260" xr:uid="{74824CDC-9B83-41A9-8516-E6C5815195AA}"/>
    <cellStyle name="Normal 3 48 3 6 4 3" xfId="35012" xr:uid="{F23ACE87-5F53-4083-AF67-FDC90113D114}"/>
    <cellStyle name="Normal 3 48 3 6 5" xfId="15800" xr:uid="{95B7A9FF-AF38-44D7-8485-31A66D0AF1E9}"/>
    <cellStyle name="Normal 3 48 3 6 5 2" xfId="23431" xr:uid="{5468F785-85D4-4737-B55F-9788D119FD66}"/>
    <cellStyle name="Normal 3 48 3 6 5 2 2" xfId="38792" xr:uid="{EA084795-8FFA-4F10-BE12-00A505D5A522}"/>
    <cellStyle name="Normal 3 48 3 6 5 3" xfId="31544" xr:uid="{7AB91ED8-2D03-4FF4-B307-D086AA556184}"/>
    <cellStyle name="Normal 3 48 3 6 6" xfId="20443" xr:uid="{5B06F3AA-936D-40C6-B0DE-CD985E63038B}"/>
    <cellStyle name="Normal 3 48 3 6 6 2" xfId="27880" xr:uid="{736649D0-6548-468F-AEDF-06756A5CC9C0}"/>
    <cellStyle name="Normal 3 48 3 6 6 2 2" xfId="43241" xr:uid="{37296C21-861E-4868-B9FE-63A6763B1777}"/>
    <cellStyle name="Normal 3 48 3 6 6 3" xfId="35993" xr:uid="{2C4D52A7-76DD-49B2-B3DF-4163C9F239D0}"/>
    <cellStyle name="Normal 3 48 3 6 7" xfId="20900" xr:uid="{B2B86D03-C590-42A6-89C3-377E40742504}"/>
    <cellStyle name="Normal 3 48 3 6 7 2" xfId="28277" xr:uid="{D1EB2EB6-E20F-40B2-892D-B101C4F6AA72}"/>
    <cellStyle name="Normal 3 48 3 6 7 2 2" xfId="43638" xr:uid="{E70EA9F1-FC83-46EF-BA5C-7CB3A59718E2}"/>
    <cellStyle name="Normal 3 48 3 6 7 3" xfId="36390" xr:uid="{6576B511-EC8D-4A57-8EC1-DE49396100FC}"/>
    <cellStyle name="Normal 3 48 3 6 8" xfId="21257" xr:uid="{F0FBE835-6281-4948-9D3A-4C8C3F71AC77}"/>
    <cellStyle name="Normal 3 48 3 6 8 2" xfId="28580" xr:uid="{6A77F37A-7D94-4481-B403-DD2B9615E1B1}"/>
    <cellStyle name="Normal 3 48 3 6 8 2 2" xfId="43941" xr:uid="{5B1BEC34-A56C-403F-A10C-261C4E00FD98}"/>
    <cellStyle name="Normal 3 48 3 6 8 3" xfId="36693" xr:uid="{630412A9-3AD2-45B6-B257-2DAC127F201C}"/>
    <cellStyle name="Normal 3 48 3 6 9" xfId="22115" xr:uid="{7B7523CA-072C-457D-82C6-0397DA86263E}"/>
    <cellStyle name="Normal 3 48 3 6 9 2" xfId="37476" xr:uid="{3A9E0F7E-8972-466E-A4D1-6A30E475756D}"/>
    <cellStyle name="Normal 3 48 3 7" xfId="17017" xr:uid="{012C4F88-DF77-459C-B820-4D3A4B6A76CA}"/>
    <cellStyle name="Normal 3 48 3 7 2" xfId="24559" xr:uid="{454D391B-5A98-4268-B009-477AE9B64539}"/>
    <cellStyle name="Normal 3 48 3 7 2 2" xfId="39920" xr:uid="{E9D68FC5-94C4-47DF-98F9-3AAF505C4853}"/>
    <cellStyle name="Normal 3 48 3 7 3" xfId="32672" xr:uid="{31148595-3655-43B0-B34A-6BCC1C93670C}"/>
    <cellStyle name="Normal 3 48 3 8" xfId="15355" xr:uid="{06EB6AAD-2241-452F-AF0A-189B2127370E}"/>
    <cellStyle name="Normal 3 48 3 8 2" xfId="23018" xr:uid="{AC70E801-52E8-4F26-A9B1-9770E4EE5F79}"/>
    <cellStyle name="Normal 3 48 3 8 2 2" xfId="38379" xr:uid="{8CE1F619-9CEA-4F2B-9282-025B9F8E9C73}"/>
    <cellStyle name="Normal 3 48 3 8 3" xfId="31131" xr:uid="{5A3E273E-D612-4CB7-896E-2A2C68308CB6}"/>
    <cellStyle name="Normal 3 48 3 9" xfId="18313" xr:uid="{730FDB10-A867-4C7C-B7FD-C09A8BAC947B}"/>
    <cellStyle name="Normal 3 48 3 9 2" xfId="25841" xr:uid="{15CC0D04-AB77-4ADA-A715-B07E988F9587}"/>
    <cellStyle name="Normal 3 48 3 9 2 2" xfId="41202" xr:uid="{C3B5A395-50A3-4A3F-845B-88CAF1B35976}"/>
    <cellStyle name="Normal 3 48 3 9 3" xfId="33954" xr:uid="{FED8A6AA-6B18-46E5-93D1-BDDAF0991197}"/>
    <cellStyle name="Normal 3 48 4" xfId="10275" xr:uid="{B46199DF-9CF9-493A-96FA-6D547C205915}"/>
    <cellStyle name="Normal 3 48 4 10" xfId="13820" xr:uid="{91A75731-E6AB-4BF2-8213-6DF298764AFA}"/>
    <cellStyle name="Normal 3 48 4 10 2" xfId="29937" xr:uid="{BCEE8F45-1336-4BA8-ADEC-EE5E8370DBD2}"/>
    <cellStyle name="Normal 3 48 4 2" xfId="17298" xr:uid="{A79AAD62-52DD-4A8B-A110-67FCEB6C2D2D}"/>
    <cellStyle name="Normal 3 48 4 2 2" xfId="24831" xr:uid="{B9764FF9-EB84-4008-B8D1-EBCC79010E44}"/>
    <cellStyle name="Normal 3 48 4 2 2 2" xfId="40192" xr:uid="{183CE421-8124-44C1-BECA-16D41DE1B410}"/>
    <cellStyle name="Normal 3 48 4 2 3" xfId="32944" xr:uid="{B1E3B5E2-DE9C-4C24-999C-C36FD1A23C24}"/>
    <cellStyle name="Normal 3 48 4 3" xfId="18162" xr:uid="{2308CF15-2A33-4CA7-BDC5-F3191BE506EA}"/>
    <cellStyle name="Normal 3 48 4 3 2" xfId="25691" xr:uid="{4D38478A-2727-440C-8A0E-5EB6074BE2D2}"/>
    <cellStyle name="Normal 3 48 4 3 2 2" xfId="41052" xr:uid="{2B38FC64-5FA0-4FA9-A28A-032686FB7F48}"/>
    <cellStyle name="Normal 3 48 4 3 3" xfId="33804" xr:uid="{3F98E934-BCB5-4701-A649-E3B3ED999889}"/>
    <cellStyle name="Normal 3 48 4 4" xfId="19009" xr:uid="{3F6007DE-BA91-468E-BE5E-52B8765D913C}"/>
    <cellStyle name="Normal 3 48 4 4 2" xfId="26535" xr:uid="{9FA38E5E-5B84-4900-81C4-37B2694772C1}"/>
    <cellStyle name="Normal 3 48 4 4 2 2" xfId="41896" xr:uid="{AF298168-A9D6-4F25-A755-0C6E3961F196}"/>
    <cellStyle name="Normal 3 48 4 4 3" xfId="34648" xr:uid="{8298D2B2-E1F6-4C4D-9760-AD78FDD4F626}"/>
    <cellStyle name="Normal 3 48 4 5" xfId="19908" xr:uid="{79F11352-6C2A-467E-BA42-19E0F24948D2}"/>
    <cellStyle name="Normal 3 48 4 5 2" xfId="27411" xr:uid="{1FA65359-8492-4178-963C-54EB6FA684F3}"/>
    <cellStyle name="Normal 3 48 4 5 2 2" xfId="42772" xr:uid="{388F4E26-F849-4B2F-A8AF-A0C869F2E409}"/>
    <cellStyle name="Normal 3 48 4 5 3" xfId="35524" xr:uid="{5F94CF3E-6920-4D41-A512-16E17EA85AE8}"/>
    <cellStyle name="Normal 3 48 4 6" xfId="17564" xr:uid="{1CB143C8-BFBA-4A20-9851-E8605E088769}"/>
    <cellStyle name="Normal 3 48 4 6 2" xfId="25097" xr:uid="{E5B0B1DB-9DE2-4667-842D-4E7AA426977D}"/>
    <cellStyle name="Normal 3 48 4 6 2 2" xfId="40458" xr:uid="{E51ADD9F-058B-4729-8C47-0B3264FDB5BF}"/>
    <cellStyle name="Normal 3 48 4 6 3" xfId="33210" xr:uid="{A78CB87E-F99E-4962-9A3B-20F28EE53637}"/>
    <cellStyle name="Normal 3 48 4 7" xfId="20374" xr:uid="{222A5C1F-BFA1-4AA6-AD16-F0718986E669}"/>
    <cellStyle name="Normal 3 48 4 7 2" xfId="27819" xr:uid="{2C4A7837-6F3B-46A5-8910-55E1C85381EF}"/>
    <cellStyle name="Normal 3 48 4 7 2 2" xfId="43180" xr:uid="{2B7DA12F-45A4-40CD-B281-B520E55F93A2}"/>
    <cellStyle name="Normal 3 48 4 7 3" xfId="35932" xr:uid="{8BDD2647-642A-4AB3-9FEB-4D1CDA9E09BA}"/>
    <cellStyle name="Normal 3 48 4 8" xfId="20843" xr:uid="{A3FC5365-EAF9-4DDA-B72E-75A42C6468D3}"/>
    <cellStyle name="Normal 3 48 4 8 2" xfId="28227" xr:uid="{B11E4A10-C0C3-4199-A377-D4F4936C9E8C}"/>
    <cellStyle name="Normal 3 48 4 8 2 2" xfId="43588" xr:uid="{ABB564CD-7B92-44B7-9AF9-F0C25C3D9EC5}"/>
    <cellStyle name="Normal 3 48 4 8 3" xfId="36340" xr:uid="{4FB52CEF-7553-44D9-BB3A-DF72DA40C8FE}"/>
    <cellStyle name="Normal 3 48 4 9" xfId="21825" xr:uid="{D7BD47F6-622B-4D33-A01A-9262A81745F1}"/>
    <cellStyle name="Normal 3 48 4 9 2" xfId="37186" xr:uid="{DDBF0141-2927-4635-BAF5-BD295DA6A6B4}"/>
    <cellStyle name="Normal 3 48 5" xfId="10335" xr:uid="{279D7162-DAB1-4EFF-BEB3-BFEACD8AB013}"/>
    <cellStyle name="Normal 3 48 5 10" xfId="14036" xr:uid="{85418B84-5C8E-4C30-81F3-5AE59DDB1AD0}"/>
    <cellStyle name="Normal 3 48 5 10 2" xfId="30076" xr:uid="{35065963-39C9-4992-AA5D-40DBDE988D1F}"/>
    <cellStyle name="Normal 3 48 5 2" xfId="17491" xr:uid="{4B18382D-6F48-421F-B5DC-BC671DDF5267}"/>
    <cellStyle name="Normal 3 48 5 2 2" xfId="25024" xr:uid="{5367F9BD-6407-4340-A7C6-D97BE6EC5BF8}"/>
    <cellStyle name="Normal 3 48 5 2 2 2" xfId="40385" xr:uid="{F3765740-9A4D-488F-9622-3F8D1336EFB4}"/>
    <cellStyle name="Normal 3 48 5 2 3" xfId="33137" xr:uid="{22DA23A2-4C69-4104-A8AA-2FDAE14407A2}"/>
    <cellStyle name="Normal 3 48 5 3" xfId="18341" xr:uid="{1F6DC145-E1D9-4AA8-AD33-D326B7E9C00B}"/>
    <cellStyle name="Normal 3 48 5 3 2" xfId="25869" xr:uid="{6371EFAF-2E12-4105-BA80-DC623895555F}"/>
    <cellStyle name="Normal 3 48 5 3 2 2" xfId="41230" xr:uid="{0DCEA134-AAB0-40A1-AEB6-97BF89704E0F}"/>
    <cellStyle name="Normal 3 48 5 3 3" xfId="33982" xr:uid="{1965CCA3-64C9-466F-99CE-14830E5CD278}"/>
    <cellStyle name="Normal 3 48 5 4" xfId="19193" xr:uid="{D41C1C48-D6DA-4902-A758-AB547BFC3EB1}"/>
    <cellStyle name="Normal 3 48 5 4 2" xfId="26715" xr:uid="{1CBCE91D-7277-495E-8B1D-58C75149FE17}"/>
    <cellStyle name="Normal 3 48 5 4 2 2" xfId="42076" xr:uid="{C2E31642-1789-4EB4-AE5C-2B55EE772C13}"/>
    <cellStyle name="Normal 3 48 5 4 3" xfId="34828" xr:uid="{62430F06-93B6-4735-8185-21D87AAA768C}"/>
    <cellStyle name="Normal 3 48 5 5" xfId="19895" xr:uid="{0BF3C986-C64A-4F3C-AB04-07E8E8320FDA}"/>
    <cellStyle name="Normal 3 48 5 5 2" xfId="27400" xr:uid="{82173B44-3A3C-48B3-ABA0-2C55FAF4E68E}"/>
    <cellStyle name="Normal 3 48 5 5 2 2" xfId="42761" xr:uid="{89E32422-13F1-47BD-BC4C-1E6ECD48999B}"/>
    <cellStyle name="Normal 3 48 5 5 3" xfId="35513" xr:uid="{0AC1017A-50BF-4078-810D-5C6DEA91D66E}"/>
    <cellStyle name="Normal 3 48 5 6" xfId="19427" xr:uid="{5FF58ADD-7DA6-47A9-BEA9-CB8629601C65}"/>
    <cellStyle name="Normal 3 48 5 6 2" xfId="26945" xr:uid="{6F572D57-D746-44E7-98CA-813E88329AB0}"/>
    <cellStyle name="Normal 3 48 5 6 2 2" xfId="42306" xr:uid="{303FE093-4F80-4181-87C4-651553301284}"/>
    <cellStyle name="Normal 3 48 5 6 3" xfId="35058" xr:uid="{8BA33B86-2548-4E5E-8348-B6E232B98CD7}"/>
    <cellStyle name="Normal 3 48 5 7" xfId="15058" xr:uid="{C46B7DAB-77A2-4C36-BC02-5A01607B4079}"/>
    <cellStyle name="Normal 3 48 5 7 2" xfId="22745" xr:uid="{85F463C5-915A-4F04-BB2B-5F53CD34F46B}"/>
    <cellStyle name="Normal 3 48 5 7 2 2" xfId="38106" xr:uid="{B115B4A2-A185-472F-AD19-80858C526299}"/>
    <cellStyle name="Normal 3 48 5 7 3" xfId="30858" xr:uid="{3537FED4-BA8A-475D-A45B-88EA929502B4}"/>
    <cellStyle name="Normal 3 48 5 8" xfId="20229" xr:uid="{C989BEF6-4EF2-4FD5-9175-4D46C09D3B72}"/>
    <cellStyle name="Normal 3 48 5 8 2" xfId="27692" xr:uid="{F1FA6168-CD01-4DD6-9CB0-D6678C5E6BD6}"/>
    <cellStyle name="Normal 3 48 5 8 2 2" xfId="43053" xr:uid="{B9592A56-9935-41F2-AFCE-42418E376275}"/>
    <cellStyle name="Normal 3 48 5 8 3" xfId="35805" xr:uid="{D82DFEC8-126D-46F8-BE2A-2EC3EE186178}"/>
    <cellStyle name="Normal 3 48 5 9" xfId="21964" xr:uid="{47281213-4C9D-44B4-ABD5-5E0BD78C0F73}"/>
    <cellStyle name="Normal 3 48 5 9 2" xfId="37325" xr:uid="{A5A2277E-289B-418E-8B8E-15D198D9E325}"/>
    <cellStyle name="Normal 3 48 6" xfId="10550" xr:uid="{A63F1F14-93D0-451F-865F-82E81A19124C}"/>
    <cellStyle name="Normal 3 48 6 10" xfId="13842" xr:uid="{DF6EC3A7-505D-453E-BA4F-D89716ACE2D5}"/>
    <cellStyle name="Normal 3 48 6 10 2" xfId="29953" xr:uid="{A1B6047F-083A-48A9-86FA-34A356608F14}"/>
    <cellStyle name="Normal 3 48 6 2" xfId="17319" xr:uid="{4B51A183-CEE8-43AA-A09C-27AADE940057}"/>
    <cellStyle name="Normal 3 48 6 2 2" xfId="24852" xr:uid="{746D84F0-A96E-4AEB-BCFE-353000D43927}"/>
    <cellStyle name="Normal 3 48 6 2 2 2" xfId="40213" xr:uid="{85060B83-5B72-49B8-98C4-08AB5232A12D}"/>
    <cellStyle name="Normal 3 48 6 2 3" xfId="32965" xr:uid="{88F12602-CB1F-4AE3-91F7-75C75747DBFC}"/>
    <cellStyle name="Normal 3 48 6 3" xfId="18182" xr:uid="{F19938B1-19FB-4768-A971-E8AAAC6A91F7}"/>
    <cellStyle name="Normal 3 48 6 3 2" xfId="25711" xr:uid="{9070AF4B-4087-4D57-91B5-B96845ABBE61}"/>
    <cellStyle name="Normal 3 48 6 3 2 2" xfId="41072" xr:uid="{1F4668D1-761C-4631-B53B-FBB8E8AD1D2E}"/>
    <cellStyle name="Normal 3 48 6 3 3" xfId="33824" xr:uid="{69711DD4-731B-43F4-8DD0-439F96BCD352}"/>
    <cellStyle name="Normal 3 48 6 4" xfId="19029" xr:uid="{C1B63598-9A1B-4B49-BF2E-E9FBD64A04E1}"/>
    <cellStyle name="Normal 3 48 6 4 2" xfId="26555" xr:uid="{F1CB5B0C-21E1-4F13-B96F-5A81F7B8D6E2}"/>
    <cellStyle name="Normal 3 48 6 4 2 2" xfId="41916" xr:uid="{A2A9EC49-590E-407B-AF2C-7F98F9FF386B}"/>
    <cellStyle name="Normal 3 48 6 4 3" xfId="34668" xr:uid="{72FF6961-1E31-4107-85F2-B8DBC4AE8015}"/>
    <cellStyle name="Normal 3 48 6 5" xfId="15807" xr:uid="{A349D7B2-3852-47E8-B950-EB31E928E72E}"/>
    <cellStyle name="Normal 3 48 6 5 2" xfId="23437" xr:uid="{DF8C1A65-4D23-457B-A8C8-533F8CC910B0}"/>
    <cellStyle name="Normal 3 48 6 5 2 2" xfId="38798" xr:uid="{D020F1FD-0CD0-48F3-9C52-3A8C0EFCBBD9}"/>
    <cellStyle name="Normal 3 48 6 5 3" xfId="31550" xr:uid="{3D9C78F1-6DDE-46FC-B409-E558836F3931}"/>
    <cellStyle name="Normal 3 48 6 6" xfId="18667" xr:uid="{428EEFB5-F291-48F6-98ED-2F59695B8436}"/>
    <cellStyle name="Normal 3 48 6 6 2" xfId="26193" xr:uid="{29901AB4-4372-4C35-B47E-6AE8AAA84010}"/>
    <cellStyle name="Normal 3 48 6 6 2 2" xfId="41554" xr:uid="{3FE507F5-F7D8-4AF3-BFFF-9AA33A6FBD1B}"/>
    <cellStyle name="Normal 3 48 6 6 3" xfId="34306" xr:uid="{FC9C8C3C-0360-4548-976F-95B51C3FA782}"/>
    <cellStyle name="Normal 3 48 6 7" xfId="20122" xr:uid="{99AC15DE-89DF-4E11-9D10-5BA85D8DF3E1}"/>
    <cellStyle name="Normal 3 48 6 7 2" xfId="27598" xr:uid="{172DF6A6-D6FE-4ACC-B5CF-B3BFD2BBFF05}"/>
    <cellStyle name="Normal 3 48 6 7 2 2" xfId="42959" xr:uid="{2DCE6BEC-3FA4-4418-8D14-F370F2ECEB6C}"/>
    <cellStyle name="Normal 3 48 6 7 3" xfId="35711" xr:uid="{B0E95808-E28B-40AF-A027-3CC377E16C74}"/>
    <cellStyle name="Normal 3 48 6 8" xfId="20640" xr:uid="{919728BC-2844-4523-8FE7-078F6F027CDA}"/>
    <cellStyle name="Normal 3 48 6 8 2" xfId="28053" xr:uid="{FB1A1918-54F2-46AA-A303-0391EA4938D4}"/>
    <cellStyle name="Normal 3 48 6 8 2 2" xfId="43414" xr:uid="{4E5D3E86-03E3-48FC-8F8F-45FFDB899A77}"/>
    <cellStyle name="Normal 3 48 6 8 3" xfId="36166" xr:uid="{D08C438E-7B3A-4E19-A1B2-AD48CE2014E5}"/>
    <cellStyle name="Normal 3 48 6 9" xfId="21841" xr:uid="{3C39E705-BCAD-481E-BFBF-2F5590D9039B}"/>
    <cellStyle name="Normal 3 48 6 9 2" xfId="37202" xr:uid="{408BADF7-099C-47C8-AD5F-9E97B57E97E3}"/>
    <cellStyle name="Normal 3 48 7" xfId="10520" xr:uid="{E3232CFA-AC4D-4F30-83E7-D7982F034AD4}"/>
    <cellStyle name="Normal 3 48 7 10" xfId="14285" xr:uid="{F6E0E733-3F90-43DD-9CF8-90A7640D7DD4}"/>
    <cellStyle name="Normal 3 48 7 10 2" xfId="30242" xr:uid="{90B5C5FB-EBA9-4D69-8F23-B7D1789370D6}"/>
    <cellStyle name="Normal 3 48 7 2" xfId="17712" xr:uid="{09B855AF-30EE-4B58-9E09-4CF7604CCD60}"/>
    <cellStyle name="Normal 3 48 7 2 2" xfId="25244" xr:uid="{D59D15A4-B938-48D7-A10E-5116A8496B57}"/>
    <cellStyle name="Normal 3 48 7 2 2 2" xfId="40605" xr:uid="{F4EA92A1-4BF7-4079-BE10-927B455CC1CB}"/>
    <cellStyle name="Normal 3 48 7 2 3" xfId="33357" xr:uid="{77DE6FC5-3978-4B55-B332-340E9F553387}"/>
    <cellStyle name="Normal 3 48 7 3" xfId="18558" xr:uid="{5312E557-D3A8-4363-9DFC-9A8ECEBDEC63}"/>
    <cellStyle name="Normal 3 48 7 3 2" xfId="26084" xr:uid="{B7A34FDE-1E1F-4C5C-8497-A786BDBDAB58}"/>
    <cellStyle name="Normal 3 48 7 3 2 2" xfId="41445" xr:uid="{89EB4F19-CEA4-4D26-A4C2-B63ACCAC3D01}"/>
    <cellStyle name="Normal 3 48 7 3 3" xfId="34197" xr:uid="{2742B58F-611F-40EE-95B9-2AE0F0CA1D80}"/>
    <cellStyle name="Normal 3 48 7 4" xfId="19403" xr:uid="{E30E299B-4413-4301-B115-E0ED8FFAD51F}"/>
    <cellStyle name="Normal 3 48 7 4 2" xfId="26921" xr:uid="{E35BC19A-1E05-4C7B-B7C8-54F04C6EA9BE}"/>
    <cellStyle name="Normal 3 48 7 4 2 2" xfId="42282" xr:uid="{CD9B0040-41D8-42BE-A62D-2D7770160C89}"/>
    <cellStyle name="Normal 3 48 7 4 3" xfId="35034" xr:uid="{11D7D179-780C-4612-B9A0-D2015DEB7956}"/>
    <cellStyle name="Normal 3 48 7 5" xfId="16151" xr:uid="{5B0C5BF3-F3C3-4EC0-A229-C4FD16938EE5}"/>
    <cellStyle name="Normal 3 48 7 5 2" xfId="23752" xr:uid="{0BD8DFB1-8199-448D-A66D-F5992EDEABCC}"/>
    <cellStyle name="Normal 3 48 7 5 2 2" xfId="39113" xr:uid="{F6763EAB-08FC-41B4-A287-A80B42607E3C}"/>
    <cellStyle name="Normal 3 48 7 5 3" xfId="31865" xr:uid="{ED3262FC-45C7-4B91-9295-966660C8583E}"/>
    <cellStyle name="Normal 3 48 7 6" xfId="20164" xr:uid="{03C871BD-DAA5-4980-8680-F9F26EC54DE3}"/>
    <cellStyle name="Normal 3 48 7 6 2" xfId="27635" xr:uid="{A68F53E2-25E4-46C5-8006-179A146D34C5}"/>
    <cellStyle name="Normal 3 48 7 6 2 2" xfId="42996" xr:uid="{9B1D33F8-5F0B-4240-B6F1-B814703A1263}"/>
    <cellStyle name="Normal 3 48 7 6 3" xfId="35748" xr:uid="{D19CD4EA-44EC-42C9-8548-B7C8EF481381}"/>
    <cellStyle name="Normal 3 48 7 7" xfId="20097" xr:uid="{6F2CDF32-63C9-42FC-92BD-102AD65160DC}"/>
    <cellStyle name="Normal 3 48 7 7 2" xfId="27575" xr:uid="{897FE2E7-FFBF-4C4B-98C8-5F1FC6B083AB}"/>
    <cellStyle name="Normal 3 48 7 7 2 2" xfId="42936" xr:uid="{7231F45C-6BB7-494B-88A7-8576B6CAC0D6}"/>
    <cellStyle name="Normal 3 48 7 7 3" xfId="35688" xr:uid="{FDF68975-EACE-4B4A-8DC4-C76E1FBCA5AE}"/>
    <cellStyle name="Normal 3 48 7 8" xfId="16457" xr:uid="{F8B7B1DA-7260-401C-988E-1E8626186F03}"/>
    <cellStyle name="Normal 3 48 7 8 2" xfId="24035" xr:uid="{686077C0-AE55-45FA-8605-C57317FED857}"/>
    <cellStyle name="Normal 3 48 7 8 2 2" xfId="39396" xr:uid="{8DFA5E3F-0D49-41E9-AF8C-C56AF4100ED3}"/>
    <cellStyle name="Normal 3 48 7 8 3" xfId="32148" xr:uid="{ACCC7302-ECDE-4E01-A436-AED100BD2459}"/>
    <cellStyle name="Normal 3 48 7 9" xfId="22130" xr:uid="{D21875BA-3F5A-426C-ADB8-B6D09EBA71EE}"/>
    <cellStyle name="Normal 3 48 7 9 2" xfId="37491" xr:uid="{1807B57A-761D-4D0F-8927-33EEFB9166DE}"/>
    <cellStyle name="Normal 3 48 8" xfId="10367" xr:uid="{17473BFB-18FD-43C6-B74A-2A921DD33D74}"/>
    <cellStyle name="Normal 3 48 8 10" xfId="13965" xr:uid="{9AFA5D12-8BF4-4D7D-83FF-8762D3908EC8}"/>
    <cellStyle name="Normal 3 48 8 10 2" xfId="30028" xr:uid="{BE8819D3-C765-4746-97D2-0E91F30CBD69}"/>
    <cellStyle name="Normal 3 48 8 2" xfId="17429" xr:uid="{3EA47DC0-4619-436D-AA19-4C0F53FC5C98}"/>
    <cellStyle name="Normal 3 48 8 2 2" xfId="24962" xr:uid="{81D9E529-7BB6-4274-995B-A693F9BAB45C}"/>
    <cellStyle name="Normal 3 48 8 2 2 2" xfId="40323" xr:uid="{FE7A3C7A-E0F5-4773-A5E1-C7301335613C}"/>
    <cellStyle name="Normal 3 48 8 2 3" xfId="33075" xr:uid="{82A5E800-E5A8-43B0-A26A-85AF303FE1D8}"/>
    <cellStyle name="Normal 3 48 8 3" xfId="18282" xr:uid="{66B199BC-4B79-4EF6-B6DF-B87F322936E0}"/>
    <cellStyle name="Normal 3 48 8 3 2" xfId="25811" xr:uid="{7AF245B4-0ED9-4076-B46B-795FA4490D7C}"/>
    <cellStyle name="Normal 3 48 8 3 2 2" xfId="41172" xr:uid="{95CED842-7C92-4B0F-890A-03DC69D4EC1A}"/>
    <cellStyle name="Normal 3 48 8 3 3" xfId="33924" xr:uid="{70DF881C-AC96-4425-8860-947C4AE2F8C8}"/>
    <cellStyle name="Normal 3 48 8 4" xfId="19134" xr:uid="{F7E1B96D-6FA9-435D-84DA-B42D6CD4B3A4}"/>
    <cellStyle name="Normal 3 48 8 4 2" xfId="26656" xr:uid="{843EB3E2-F49A-4E72-94BD-03A81F5CF21A}"/>
    <cellStyle name="Normal 3 48 8 4 2 2" xfId="42017" xr:uid="{21DB329F-E935-4FB1-AF76-7D0B3769F3A1}"/>
    <cellStyle name="Normal 3 48 8 4 3" xfId="34769" xr:uid="{E91900B9-B497-4D8C-82CC-18393672DDB9}"/>
    <cellStyle name="Normal 3 48 8 5" xfId="16895" xr:uid="{6919A130-2EAC-4707-B2AA-B0D61BDB06A3}"/>
    <cellStyle name="Normal 3 48 8 5 2" xfId="24443" xr:uid="{9E5CAD66-CAD1-47C4-A865-FE7EC7F5FE09}"/>
    <cellStyle name="Normal 3 48 8 5 2 2" xfId="39804" xr:uid="{9AA2E2D6-BBEE-404D-A8F5-9C99311D5B8F}"/>
    <cellStyle name="Normal 3 48 8 5 3" xfId="32556" xr:uid="{52B16379-2810-4116-A65B-09AF2FD43A87}"/>
    <cellStyle name="Normal 3 48 8 6" xfId="16449" xr:uid="{3F8C5B40-6FEB-4A80-ADCB-97790A887889}"/>
    <cellStyle name="Normal 3 48 8 6 2" xfId="24027" xr:uid="{6CC898C6-801E-427A-AD1F-73FFFAB5A32B}"/>
    <cellStyle name="Normal 3 48 8 6 2 2" xfId="39388" xr:uid="{5BD73905-E463-4CC0-BB84-704D02087A97}"/>
    <cellStyle name="Normal 3 48 8 6 3" xfId="32140" xr:uid="{D39DC46E-2416-4E31-A87E-A7EC91AC7B03}"/>
    <cellStyle name="Normal 3 48 8 7" xfId="17106" xr:uid="{AD4B0732-03FD-4A42-BE29-6EEA9236068A}"/>
    <cellStyle name="Normal 3 48 8 7 2" xfId="24645" xr:uid="{D7D84CA1-81DB-4971-A90B-FA0D7B264E76}"/>
    <cellStyle name="Normal 3 48 8 7 2 2" xfId="40006" xr:uid="{F1D06C90-A09B-464D-BD2B-381CE772FF71}"/>
    <cellStyle name="Normal 3 48 8 7 3" xfId="32758" xr:uid="{5C3A8654-81E2-469E-9E57-AC15EB6C50ED}"/>
    <cellStyle name="Normal 3 48 8 8" xfId="18808" xr:uid="{804C22CE-8A5F-4CC8-B564-AF93F47AFB31}"/>
    <cellStyle name="Normal 3 48 8 8 2" xfId="26334" xr:uid="{8EF704E3-E313-47BC-9755-87D417AAAA3D}"/>
    <cellStyle name="Normal 3 48 8 8 2 2" xfId="41695" xr:uid="{0D71895E-50B2-4720-8F9D-F3B577B32B97}"/>
    <cellStyle name="Normal 3 48 8 8 3" xfId="34447" xr:uid="{4ED4276E-B6A3-4D0F-AD7C-5EB5AB91114D}"/>
    <cellStyle name="Normal 3 48 8 9" xfId="21916" xr:uid="{99B7EE79-3564-463F-B810-47803B09BA0D}"/>
    <cellStyle name="Normal 3 48 8 9 2" xfId="37277" xr:uid="{3BA1910A-76AF-4AAC-B1EA-12E974426827}"/>
    <cellStyle name="Normal 3 48 9" xfId="10544" xr:uid="{50544E50-40CB-41AF-890D-0F18D3CA1B27}"/>
    <cellStyle name="Normal 3 48 9 2" xfId="22653" xr:uid="{762A373B-D24D-49AA-A953-FDF67F235042}"/>
    <cellStyle name="Normal 3 48 9 2 2" xfId="38014" xr:uid="{9AF20B4B-651A-4128-A5FB-AB194618A99D}"/>
    <cellStyle name="Normal 3 48 9 3" xfId="14961" xr:uid="{6DCD5372-F97C-49C4-B75A-337C89D0175E}"/>
    <cellStyle name="Normal 3 48 9 3 2" xfId="30766" xr:uid="{22C8BB61-7422-448C-9040-8DF84B6359DA}"/>
    <cellStyle name="Normal 3 49" xfId="323" xr:uid="{4483B72F-B4D5-44D0-92CA-9B568EB83907}"/>
    <cellStyle name="Normal 3 49 10" xfId="10391" xr:uid="{15894CA5-5BCD-40AB-9539-6B99A0FD59DA}"/>
    <cellStyle name="Normal 3 49 10 2" xfId="23971" xr:uid="{B0864CBF-4D9D-4F56-B5D6-CF6151C347FC}"/>
    <cellStyle name="Normal 3 49 10 2 2" xfId="39332" xr:uid="{DC1F75C8-52E2-47F4-AAAB-C64140C76FC6}"/>
    <cellStyle name="Normal 3 49 10 3" xfId="16387" xr:uid="{41C5D1F5-EB2B-4E25-94B4-C7BDE2EDD6E6}"/>
    <cellStyle name="Normal 3 49 10 3 2" xfId="32084" xr:uid="{3D376903-A100-4C6A-BF8A-876C821FD280}"/>
    <cellStyle name="Normal 3 49 11" xfId="10458" xr:uid="{32F1F003-AB88-45DA-9D68-A452EA370F69}"/>
    <cellStyle name="Normal 3 49 11 2" xfId="22857" xr:uid="{C21F519E-C227-4C54-810A-920161D7C6C6}"/>
    <cellStyle name="Normal 3 49 11 2 2" xfId="38218" xr:uid="{9074C762-B879-4E13-98E9-0F5BA3CF4323}"/>
    <cellStyle name="Normal 3 49 11 3" xfId="15182" xr:uid="{F2E6AF93-935C-4E4A-ACA3-7BB664ADFF2E}"/>
    <cellStyle name="Normal 3 49 11 3 2" xfId="30970" xr:uid="{C1008CE7-36D0-4D0E-89EE-D68BFAA6B8B2}"/>
    <cellStyle name="Normal 3 49 12" xfId="10492" xr:uid="{45FE94E2-1CDD-4A5E-9436-70EADA8D036B}"/>
    <cellStyle name="Normal 3 49 12 2" xfId="27871" xr:uid="{31A52E98-D43F-4E3E-9BC3-79D6CD403000}"/>
    <cellStyle name="Normal 3 49 12 2 2" xfId="43232" xr:uid="{81699540-9394-49B2-A0F5-D9EBC3AF1F94}"/>
    <cellStyle name="Normal 3 49 12 3" xfId="20433" xr:uid="{BEB44A05-64CF-4116-85FD-58F3C517DAF1}"/>
    <cellStyle name="Normal 3 49 12 3 2" xfId="35984" xr:uid="{196C9B91-E066-4282-AB0D-619381CF1098}"/>
    <cellStyle name="Normal 3 49 13" xfId="653" xr:uid="{270BBAEF-14CF-4DAD-865B-4C389545D0C4}"/>
    <cellStyle name="Normal 3 49 13 2" xfId="12097" xr:uid="{18CA08D9-A3D6-4FB5-A95C-A4B67BEA54CD}"/>
    <cellStyle name="Normal 3 49 13 2 2" xfId="28268" xr:uid="{C9570405-05EA-4BC1-A380-45C07E6F195F}"/>
    <cellStyle name="Normal 3 49 13 2 2 2" xfId="43629" xr:uid="{8BBEAC74-A1D8-4ABA-8371-13EC1DEA9AB2}"/>
    <cellStyle name="Normal 3 49 13 2 3" xfId="29318" xr:uid="{03C5D06D-E532-40F1-8893-A1BCED85E779}"/>
    <cellStyle name="Normal 3 49 13 2 4" xfId="12961" xr:uid="{BF0C9A39-EB5E-4099-AE04-C455D9D76C1E}"/>
    <cellStyle name="Normal 3 49 13 3" xfId="20890" xr:uid="{33A7BC24-0385-4D9D-8AAD-9EEB428F4884}"/>
    <cellStyle name="Normal 3 49 13 3 2" xfId="36381" xr:uid="{6C9C8FE1-6EC6-4AB1-83D9-6D62C438F56A}"/>
    <cellStyle name="Normal 3 49 13 4" xfId="28888" xr:uid="{5696C80C-68D7-4284-8606-11C040E4EEE8}"/>
    <cellStyle name="Normal 3 49 13 5" xfId="12529" xr:uid="{C82146FC-B293-4315-863D-636065B56441}"/>
    <cellStyle name="Normal 3 49 14" xfId="21251" xr:uid="{A5811EB4-CA3C-4E4E-AD86-8191605CB7FC}"/>
    <cellStyle name="Normal 3 49 14 2" xfId="28575" xr:uid="{126A4616-3E72-4F63-A43D-25150FBFD290}"/>
    <cellStyle name="Normal 3 49 14 2 2" xfId="43936" xr:uid="{59053EE9-4045-42FB-ABAA-915D44EE5B3C}"/>
    <cellStyle name="Normal 3 49 14 3" xfId="36688" xr:uid="{1B1090C4-5DEA-44B3-9867-63FA3B3F6A35}"/>
    <cellStyle name="Normal 3 49 15" xfId="21490" xr:uid="{71E2ABD2-856A-4DA6-B5ED-9582C8EF6EC3}"/>
    <cellStyle name="Normal 3 49 15 2" xfId="28769" xr:uid="{C0256ED0-E1AF-4727-AB7A-2125B8274D20}"/>
    <cellStyle name="Normal 3 49 15 2 2" xfId="44130" xr:uid="{269186BE-4235-49DB-AC16-2C30EF5F9D10}"/>
    <cellStyle name="Normal 3 49 15 3" xfId="36882" xr:uid="{E697CFA1-37CD-4F6C-9EC9-E4378E1AED53}"/>
    <cellStyle name="Normal 3 49 16" xfId="21647" xr:uid="{AC0A61AE-0294-4AC4-88DB-4F556AE1AB15}"/>
    <cellStyle name="Normal 3 49 16 2" xfId="37008" xr:uid="{51EF629D-556E-4B6A-89E0-B68EBF2728F5}"/>
    <cellStyle name="Normal 3 49 17" xfId="13448" xr:uid="{8B1A3E42-B14D-4A7F-BD6C-2391DF401ADA}"/>
    <cellStyle name="Normal 3 49 17 2" xfId="29759" xr:uid="{107D4C6D-8732-47DB-94D3-9E395CD97C50}"/>
    <cellStyle name="Normal 3 49 2" xfId="8507" xr:uid="{86202BEE-D5A6-45C4-A0BC-23980C438D30}"/>
    <cellStyle name="Normal 3 49 2 10" xfId="20751" xr:uid="{9B439561-F17C-4CCE-BE1A-CB21FA227095}"/>
    <cellStyle name="Normal 3 49 2 10 2" xfId="28149" xr:uid="{8B4EFE83-882E-4D00-84AE-9B199BF87811}"/>
    <cellStyle name="Normal 3 49 2 10 2 2" xfId="43510" xr:uid="{BA41EBFF-5D94-499D-90D1-93ABD09F6539}"/>
    <cellStyle name="Normal 3 49 2 10 3" xfId="36262" xr:uid="{423763F3-C169-4144-B938-897498BF1F7B}"/>
    <cellStyle name="Normal 3 49 2 11" xfId="21141" xr:uid="{55D09294-2A2B-45D5-81F6-1E473A3E07EE}"/>
    <cellStyle name="Normal 3 49 2 11 2" xfId="28482" xr:uid="{B8918DF7-4116-4F9B-82D9-DFB213806545}"/>
    <cellStyle name="Normal 3 49 2 11 2 2" xfId="43843" xr:uid="{511FBB81-F41B-4BFF-91FC-F16DB4B2A1CB}"/>
    <cellStyle name="Normal 3 49 2 11 3" xfId="36595" xr:uid="{524A9437-1CF9-4576-9187-367AD78164B3}"/>
    <cellStyle name="Normal 3 49 2 12" xfId="21427" xr:uid="{36C4E085-BF3D-4D81-A1DF-8DAB6D3C53D3}"/>
    <cellStyle name="Normal 3 49 2 12 2" xfId="28716" xr:uid="{D9793EA9-0FA8-4759-A221-5237FE4AFE8A}"/>
    <cellStyle name="Normal 3 49 2 12 2 2" xfId="44077" xr:uid="{627DD7FA-AF54-4645-A290-0E835379A693}"/>
    <cellStyle name="Normal 3 49 2 12 3" xfId="36829" xr:uid="{64288784-690F-46FD-B8C8-BED864C88626}"/>
    <cellStyle name="Normal 3 49 2 13" xfId="21594" xr:uid="{44FA70FC-B1D1-4C64-8C7A-1A5A14C5F003}"/>
    <cellStyle name="Normal 3 49 2 13 2" xfId="28847" xr:uid="{863FCB54-6FCB-4ABB-8D94-2F8A3A28A36B}"/>
    <cellStyle name="Normal 3 49 2 13 2 2" xfId="44208" xr:uid="{3B99AEE0-9723-4A5E-882D-4CE2EBF60B7A}"/>
    <cellStyle name="Normal 3 49 2 13 3" xfId="36960" xr:uid="{3E7D1CFD-ABD6-4B97-8126-E52E321788C7}"/>
    <cellStyle name="Normal 3 49 2 14" xfId="21703" xr:uid="{86A6EAD4-D39A-4D94-9074-C1CC95A6354C}"/>
    <cellStyle name="Normal 3 49 2 14 2" xfId="37064" xr:uid="{72A36F48-1294-4FA6-99C0-E833325C803D}"/>
    <cellStyle name="Normal 3 49 2 15" xfId="13517" xr:uid="{7C8C6BB2-61F6-4791-BCCC-C3385F6986E2}"/>
    <cellStyle name="Normal 3 49 2 15 2" xfId="29815" xr:uid="{50B53E62-428F-4BB4-9135-350DD4827105}"/>
    <cellStyle name="Normal 3 49 2 16" xfId="29074" xr:uid="{CA4A578D-22A3-4690-A576-2777AE320C68}"/>
    <cellStyle name="Normal 3 49 2 17" xfId="12715" xr:uid="{A6BB4534-49BF-49D6-AFE5-CC66AF40D69D}"/>
    <cellStyle name="Normal 3 49 2 2" xfId="12283" xr:uid="{DB5DDC47-4353-4B6B-8A8E-F1C01209987C}"/>
    <cellStyle name="Normal 3 49 2 2 10" xfId="14453" xr:uid="{A883EFDE-5C39-40B2-84B9-3561FCE07FA8}"/>
    <cellStyle name="Normal 3 49 2 2 10 2" xfId="30359" xr:uid="{0F9C0CE5-7BD2-4681-BA92-EDF4BB75D012}"/>
    <cellStyle name="Normal 3 49 2 2 11" xfId="29504" xr:uid="{5E1C067C-1CEB-42F1-984B-68D0DD33A7F5}"/>
    <cellStyle name="Normal 3 49 2 2 12" xfId="13147" xr:uid="{565F17B4-E747-424B-B9DE-D0A68C880887}"/>
    <cellStyle name="Normal 3 49 2 2 2" xfId="17861" xr:uid="{C5144BD6-31ED-428B-ACB6-75E3E8EA6515}"/>
    <cellStyle name="Normal 3 49 2 2 2 2" xfId="25390" xr:uid="{985EBC87-FFD2-47DD-860A-22F0725F3B48}"/>
    <cellStyle name="Normal 3 49 2 2 2 2 2" xfId="40751" xr:uid="{7746DECB-225E-4FC5-89F1-0A6A43370724}"/>
    <cellStyle name="Normal 3 49 2 2 2 3" xfId="33503" xr:uid="{768BAE94-4A9E-4D7E-A231-7E4EF14FD4AB}"/>
    <cellStyle name="Normal 3 49 2 2 3" xfId="18706" xr:uid="{DB18BA17-03FE-4964-9BE5-3F7BCD22102E}"/>
    <cellStyle name="Normal 3 49 2 2 3 2" xfId="26232" xr:uid="{05B4B425-79F6-47F7-85C2-99C4D31976F6}"/>
    <cellStyle name="Normal 3 49 2 2 3 2 2" xfId="41593" xr:uid="{16B1B4B4-3460-4C1A-9C92-E5B566E7D7C0}"/>
    <cellStyle name="Normal 3 49 2 2 3 3" xfId="34345" xr:uid="{18E52258-F9B6-41B7-8AA4-29F20820F365}"/>
    <cellStyle name="Normal 3 49 2 2 4" xfId="19551" xr:uid="{04D5E66B-95C5-4ACD-AB0A-4B2641BFDBFE}"/>
    <cellStyle name="Normal 3 49 2 2 4 2" xfId="27068" xr:uid="{4F1B3D84-F075-4AA9-ACD4-B0C20F60AC5C}"/>
    <cellStyle name="Normal 3 49 2 2 4 2 2" xfId="42429" xr:uid="{58DF1087-41B8-4D57-8A32-7052A19D1801}"/>
    <cellStyle name="Normal 3 49 2 2 4 3" xfId="35181" xr:uid="{A96B8491-9920-4711-8786-34D17A8273EF}"/>
    <cellStyle name="Normal 3 49 2 2 5" xfId="15758" xr:uid="{DC2D57F9-5ADF-4A03-8B76-50D5219C271D}"/>
    <cellStyle name="Normal 3 49 2 2 5 2" xfId="23392" xr:uid="{3C2CADD0-997A-4ADB-82DC-A5389B071AAD}"/>
    <cellStyle name="Normal 3 49 2 2 5 2 2" xfId="38753" xr:uid="{732EAAE3-110C-4731-8AEE-AC0AE481B622}"/>
    <cellStyle name="Normal 3 49 2 2 5 3" xfId="31505" xr:uid="{DDBD329A-9A18-4208-9D82-BB4A9E81F01A}"/>
    <cellStyle name="Normal 3 49 2 2 6" xfId="16828" xr:uid="{BA8755A8-F87B-4CBF-99AB-4E5E1D6610FB}"/>
    <cellStyle name="Normal 3 49 2 2 6 2" xfId="24380" xr:uid="{3CAE3975-359D-4C39-ACA3-9E50F35849C4}"/>
    <cellStyle name="Normal 3 49 2 2 6 2 2" xfId="39741" xr:uid="{E0EBC445-564B-4960-A22F-742D0EB91F99}"/>
    <cellStyle name="Normal 3 49 2 2 6 3" xfId="32493" xr:uid="{C15A76B7-2574-44E6-BAB9-6DE3D2B53B88}"/>
    <cellStyle name="Normal 3 49 2 2 7" xfId="16744" xr:uid="{699D5475-60A5-40B3-9905-B886EE60EC84}"/>
    <cellStyle name="Normal 3 49 2 2 7 2" xfId="24301" xr:uid="{8E9470D2-FEB4-4228-AF7E-7DD7B93E2379}"/>
    <cellStyle name="Normal 3 49 2 2 7 2 2" xfId="39662" xr:uid="{E1D1C855-76D1-4811-9665-9ADE149760A2}"/>
    <cellStyle name="Normal 3 49 2 2 7 3" xfId="32414" xr:uid="{177FB186-48F5-4F8C-A936-5E39217C4BAC}"/>
    <cellStyle name="Normal 3 49 2 2 8" xfId="15165" xr:uid="{5DDC8225-E455-418A-8D4E-E4942CFB4C2C}"/>
    <cellStyle name="Normal 3 49 2 2 8 2" xfId="22840" xr:uid="{E34D0445-C29A-4E8C-833F-137F27370868}"/>
    <cellStyle name="Normal 3 49 2 2 8 2 2" xfId="38201" xr:uid="{AE769A74-9A51-4FE1-B99D-8FF012C1D7C7}"/>
    <cellStyle name="Normal 3 49 2 2 8 3" xfId="30953" xr:uid="{36FF0A83-061E-44EE-97AB-053FAD94CFE0}"/>
    <cellStyle name="Normal 3 49 2 2 9" xfId="22247" xr:uid="{FC7F2734-D6B7-4C8A-941F-FD68EC66D8BA}"/>
    <cellStyle name="Normal 3 49 2 2 9 2" xfId="37608" xr:uid="{0FBED4E7-B9F4-4FA2-9AA8-AA89712FE380}"/>
    <cellStyle name="Normal 3 49 2 3" xfId="14580" xr:uid="{A052B1ED-A194-492E-931E-2B2781224BCC}"/>
    <cellStyle name="Normal 3 49 2 3 10" xfId="30475" xr:uid="{1BBC282A-BCA5-44A2-909A-2891B957001C}"/>
    <cellStyle name="Normal 3 49 2 3 2" xfId="17983" xr:uid="{C652C7E5-58D4-4EFB-8EA1-DF9FE143DBB2}"/>
    <cellStyle name="Normal 3 49 2 3 2 2" xfId="25512" xr:uid="{36BDF7DB-4393-4C8F-816D-3BE8A5FD9FE2}"/>
    <cellStyle name="Normal 3 49 2 3 2 2 2" xfId="40873" xr:uid="{2582BB7C-EDB7-4FB8-97B1-2F975C5AACC9}"/>
    <cellStyle name="Normal 3 49 2 3 2 3" xfId="33625" xr:uid="{452EFB73-C863-4DEC-8465-5BD0F78F3F49}"/>
    <cellStyle name="Normal 3 49 2 3 3" xfId="18830" xr:uid="{FFE0B681-515D-432F-9949-8C5134AB8933}"/>
    <cellStyle name="Normal 3 49 2 3 3 2" xfId="26356" xr:uid="{76F2CBEA-EBF2-4CDB-B051-C3B1A87A6AB8}"/>
    <cellStyle name="Normal 3 49 2 3 3 2 2" xfId="41717" xr:uid="{5CA57EEC-B8C0-43EC-B2A8-03D45FD1EA02}"/>
    <cellStyle name="Normal 3 49 2 3 3 3" xfId="34469" xr:uid="{D69E66F9-0967-44C5-AF77-B9FC8D68DA0C}"/>
    <cellStyle name="Normal 3 49 2 3 4" xfId="19673" xr:uid="{D911353C-DF0E-4BC6-905E-7374AD65D8C7}"/>
    <cellStyle name="Normal 3 49 2 3 4 2" xfId="27190" xr:uid="{AE4F9F6B-3082-4C59-80C2-783CE6D89E04}"/>
    <cellStyle name="Normal 3 49 2 3 4 2 2" xfId="42551" xr:uid="{40F3CE79-0A4B-4D38-BAA4-8FAF33DFE34B}"/>
    <cellStyle name="Normal 3 49 2 3 4 3" xfId="35303" xr:uid="{672A000C-A3B5-4089-9EA3-784F7182C9E3}"/>
    <cellStyle name="Normal 3 49 2 3 5" xfId="17794" xr:uid="{1724C04A-234D-4496-98A9-BCF7335FB2DB}"/>
    <cellStyle name="Normal 3 49 2 3 5 2" xfId="25325" xr:uid="{F8209233-8FD1-4E36-8B50-99F22339DD8C}"/>
    <cellStyle name="Normal 3 49 2 3 5 2 2" xfId="40686" xr:uid="{37886041-8150-47DC-9C84-3E393D40F842}"/>
    <cellStyle name="Normal 3 49 2 3 5 3" xfId="33438" xr:uid="{932895FC-D633-408F-BC22-E8E0871F76DC}"/>
    <cellStyle name="Normal 3 49 2 3 6" xfId="20081" xr:uid="{C60E3B62-32E1-484E-9136-B3FCA21FC1C8}"/>
    <cellStyle name="Normal 3 49 2 3 6 2" xfId="27560" xr:uid="{353F26B8-E07D-4845-9415-B3E72C7A8871}"/>
    <cellStyle name="Normal 3 49 2 3 6 2 2" xfId="42921" xr:uid="{D1E3E1C9-AACB-4E7E-95CA-DF4808EFA4B5}"/>
    <cellStyle name="Normal 3 49 2 3 6 3" xfId="35673" xr:uid="{9C3167C9-AAA7-491D-971C-2001F9030ED9}"/>
    <cellStyle name="Normal 3 49 2 3 7" xfId="20598" xr:uid="{B0D03E06-93F6-47AB-9A2B-59ED95529723}"/>
    <cellStyle name="Normal 3 49 2 3 7 2" xfId="28017" xr:uid="{DB706AF9-4FE2-4BE2-BAA3-47514778C3AA}"/>
    <cellStyle name="Normal 3 49 2 3 7 2 2" xfId="43378" xr:uid="{6A33BCCC-5D89-48AF-9B2D-FA3600C94B15}"/>
    <cellStyle name="Normal 3 49 2 3 7 3" xfId="36130" xr:uid="{16D245F9-F683-4E3E-A808-454A7A2B5C6F}"/>
    <cellStyle name="Normal 3 49 2 3 8" xfId="21026" xr:uid="{9FB030E0-1FB5-4A5B-A820-2B4719D69367}"/>
    <cellStyle name="Normal 3 49 2 3 8 2" xfId="28386" xr:uid="{0186CC79-70EF-4216-9832-AD54B603409F}"/>
    <cellStyle name="Normal 3 49 2 3 8 2 2" xfId="43747" xr:uid="{3E78D6FC-E7E3-44C8-AFE1-582DFCFD0927}"/>
    <cellStyle name="Normal 3 49 2 3 8 3" xfId="36499" xr:uid="{15ADB293-AAD9-46C3-9F6D-BED93A549233}"/>
    <cellStyle name="Normal 3 49 2 3 9" xfId="22363" xr:uid="{3A9AE87A-EF7F-4A64-BB8B-9B18B965D387}"/>
    <cellStyle name="Normal 3 49 2 3 9 2" xfId="37724" xr:uid="{9B587C5D-5738-459C-BD2A-ECC69C9BBD07}"/>
    <cellStyle name="Normal 3 49 2 4" xfId="14625" xr:uid="{19E3DACE-59BB-4A8B-98BF-D273E406590B}"/>
    <cellStyle name="Normal 3 49 2 4 10" xfId="30514" xr:uid="{BF784410-5E26-4088-8BE6-F0DB04F32346}"/>
    <cellStyle name="Normal 3 49 2 4 2" xfId="18029" xr:uid="{6FB5316D-1499-4D82-B89E-1EB7716940CD}"/>
    <cellStyle name="Normal 3 49 2 4 2 2" xfId="25558" xr:uid="{A90B8E5B-7937-4D90-A134-877A92519204}"/>
    <cellStyle name="Normal 3 49 2 4 2 2 2" xfId="40919" xr:uid="{6652C943-F7BB-4675-972D-6E2B6BBDD7A9}"/>
    <cellStyle name="Normal 3 49 2 4 2 3" xfId="33671" xr:uid="{2E068A0F-C736-43C9-BBBE-65E3C629BB59}"/>
    <cellStyle name="Normal 3 49 2 4 3" xfId="18874" xr:uid="{CC03399A-A077-4475-B761-69F036D88A7E}"/>
    <cellStyle name="Normal 3 49 2 4 3 2" xfId="26400" xr:uid="{D5466547-922C-4D51-ADBC-A3EBA3F35717}"/>
    <cellStyle name="Normal 3 49 2 4 3 2 2" xfId="41761" xr:uid="{35A7BFCE-1C88-49AA-AC52-BCD4E767B51F}"/>
    <cellStyle name="Normal 3 49 2 4 3 3" xfId="34513" xr:uid="{F8C35709-EE4F-47A3-9B35-DBADB7857161}"/>
    <cellStyle name="Normal 3 49 2 4 4" xfId="19715" xr:uid="{5BFD56FB-DD85-4DEE-ACCC-FAA1D1E8E6FF}"/>
    <cellStyle name="Normal 3 49 2 4 4 2" xfId="27232" xr:uid="{85ADE93C-277E-41A6-BADC-55B645CA29F2}"/>
    <cellStyle name="Normal 3 49 2 4 4 2 2" xfId="42593" xr:uid="{A2828784-AD73-4FF9-9192-1CC87966C166}"/>
    <cellStyle name="Normal 3 49 2 4 4 3" xfId="35345" xr:uid="{BB839B10-6CD3-4F65-A235-7E081BE66246}"/>
    <cellStyle name="Normal 3 49 2 4 5" xfId="16838" xr:uid="{850E8ADA-281E-456C-87AE-A3279BA01EBA}"/>
    <cellStyle name="Normal 3 49 2 4 5 2" xfId="24390" xr:uid="{D9A2CF5E-F787-4DEB-B09E-8E99547D8D91}"/>
    <cellStyle name="Normal 3 49 2 4 5 2 2" xfId="39751" xr:uid="{9756FC8D-0E46-487E-89E5-2B24E3984A35}"/>
    <cellStyle name="Normal 3 49 2 4 5 3" xfId="32503" xr:uid="{822E6DE1-F85B-41B0-9AA9-E42AA55C78A0}"/>
    <cellStyle name="Normal 3 49 2 4 6" xfId="15323" xr:uid="{24675158-3FCC-4123-BE7E-E28153109FA6}"/>
    <cellStyle name="Normal 3 49 2 4 6 2" xfId="22987" xr:uid="{EF82BDBC-D575-4F9A-8DD6-9133B0EEF1E7}"/>
    <cellStyle name="Normal 3 49 2 4 6 2 2" xfId="38348" xr:uid="{5BA21179-5906-422F-9F96-30D5B207119D}"/>
    <cellStyle name="Normal 3 49 2 4 6 3" xfId="31100" xr:uid="{ADA7F5F5-9FB9-4835-B970-DF3C7E6FE53B}"/>
    <cellStyle name="Normal 3 49 2 4 7" xfId="16539" xr:uid="{EA7A4B41-F31F-4E61-89B5-AED1030759FD}"/>
    <cellStyle name="Normal 3 49 2 4 7 2" xfId="24111" xr:uid="{A290CDAE-60B8-4D88-8842-6E94E540E04E}"/>
    <cellStyle name="Normal 3 49 2 4 7 2 2" xfId="39472" xr:uid="{1290881F-504A-43C5-AF71-7A6182F7BBF7}"/>
    <cellStyle name="Normal 3 49 2 4 7 3" xfId="32224" xr:uid="{EAA8D998-2B11-48CD-84A7-825843C952C9}"/>
    <cellStyle name="Normal 3 49 2 4 8" xfId="20744" xr:uid="{5DCDB44F-9E77-4873-ADA8-7CE2AE375152}"/>
    <cellStyle name="Normal 3 49 2 4 8 2" xfId="28143" xr:uid="{7BF88D3E-4DCC-44EE-A4D2-BECA4B7BE31D}"/>
    <cellStyle name="Normal 3 49 2 4 8 2 2" xfId="43504" xr:uid="{D923ABF4-5B7D-4BE4-939C-FAF0D2ED995D}"/>
    <cellStyle name="Normal 3 49 2 4 8 3" xfId="36256" xr:uid="{352F6469-E37F-4958-81F7-B0C5CDBDD0CA}"/>
    <cellStyle name="Normal 3 49 2 4 9" xfId="22402" xr:uid="{149DA2F0-9449-4153-9B06-735B96C72311}"/>
    <cellStyle name="Normal 3 49 2 4 9 2" xfId="37763" xr:uid="{F785682A-DD94-4C99-BE8B-D6DBCDBCB72F}"/>
    <cellStyle name="Normal 3 49 2 5" xfId="14683" xr:uid="{C98CFD1B-9F96-433D-BB62-9E28082702EA}"/>
    <cellStyle name="Normal 3 49 2 5 10" xfId="30567" xr:uid="{B5329BF5-2F40-4E04-9C72-1BCD77268B3F}"/>
    <cellStyle name="Normal 3 49 2 5 2" xfId="18083" xr:uid="{C9A2A3EA-BD41-4511-ABF1-2C086D652A67}"/>
    <cellStyle name="Normal 3 49 2 5 2 2" xfId="25612" xr:uid="{220F5BD0-0995-4993-8586-D95D08607C08}"/>
    <cellStyle name="Normal 3 49 2 5 2 2 2" xfId="40973" xr:uid="{708D46E3-5699-40EB-B2DB-5B7B6DDAAD78}"/>
    <cellStyle name="Normal 3 49 2 5 2 3" xfId="33725" xr:uid="{DDE90431-CFD2-4704-8650-EC857B410ECB}"/>
    <cellStyle name="Normal 3 49 2 5 3" xfId="18928" xr:uid="{6C4E5A12-C720-4160-9621-12012E90BDCD}"/>
    <cellStyle name="Normal 3 49 2 5 3 2" xfId="26454" xr:uid="{B695B413-A38C-42BF-B878-166BE15A2257}"/>
    <cellStyle name="Normal 3 49 2 5 3 2 2" xfId="41815" xr:uid="{D7096B68-26F3-46FC-9BAC-8E3AC103E933}"/>
    <cellStyle name="Normal 3 49 2 5 3 3" xfId="34567" xr:uid="{CDEF040C-E9A5-4D63-8141-86D423C33A32}"/>
    <cellStyle name="Normal 3 49 2 5 4" xfId="19770" xr:uid="{3834B688-AA69-4F2C-AE5D-CEDBFA72FD93}"/>
    <cellStyle name="Normal 3 49 2 5 4 2" xfId="27287" xr:uid="{A212B946-D82F-49DB-AF1D-80696DDA86C4}"/>
    <cellStyle name="Normal 3 49 2 5 4 2 2" xfId="42648" xr:uid="{EF8E1174-62CB-4085-B1AE-AA6D5A51DDD9}"/>
    <cellStyle name="Normal 3 49 2 5 4 3" xfId="35400" xr:uid="{832BAE25-0DAF-49FE-B3C3-8CB0A6B2A52B}"/>
    <cellStyle name="Normal 3 49 2 5 5" xfId="17436" xr:uid="{3A3EEB9C-4AF7-4363-B5C9-6F537DBBCB18}"/>
    <cellStyle name="Normal 3 49 2 5 5 2" xfId="24969" xr:uid="{EDA26C7D-752B-4CE2-9E18-6905FB4A51DF}"/>
    <cellStyle name="Normal 3 49 2 5 5 2 2" xfId="40330" xr:uid="{A133DCC5-FFB7-4561-B8B9-326B60ECB342}"/>
    <cellStyle name="Normal 3 49 2 5 5 3" xfId="33082" xr:uid="{AA0A78B9-8761-45BB-AFDA-B45FA18DE1DC}"/>
    <cellStyle name="Normal 3 49 2 5 6" xfId="20561" xr:uid="{CFAE0A9F-97B8-4D1A-832B-B4C7DC28E794}"/>
    <cellStyle name="Normal 3 49 2 5 6 2" xfId="27983" xr:uid="{D8951F31-06A3-4C35-B26F-288B00ABAD07}"/>
    <cellStyle name="Normal 3 49 2 5 6 2 2" xfId="43344" xr:uid="{A276AA0A-B550-43CD-B36E-628FB391669F}"/>
    <cellStyle name="Normal 3 49 2 5 6 3" xfId="36096" xr:uid="{7CCC6E2C-12E2-4825-8F4B-D89699DF4674}"/>
    <cellStyle name="Normal 3 49 2 5 7" xfId="21000" xr:uid="{338D2DDA-184B-46A8-BFE6-EA3BF57FAF0D}"/>
    <cellStyle name="Normal 3 49 2 5 7 2" xfId="28362" xr:uid="{59098B97-0B6D-45AA-B3B0-AB4A54B9EB5E}"/>
    <cellStyle name="Normal 3 49 2 5 7 2 2" xfId="43723" xr:uid="{A246F639-DB30-4DD0-BBE5-BD67CD8A2105}"/>
    <cellStyle name="Normal 3 49 2 5 7 3" xfId="36475" xr:uid="{388E8B4D-F932-4AAC-99AF-38CA6FC0E143}"/>
    <cellStyle name="Normal 3 49 2 5 8" xfId="21334" xr:uid="{2CDE08B7-3711-4F23-BE24-29059FA329E4}"/>
    <cellStyle name="Normal 3 49 2 5 8 2" xfId="28643" xr:uid="{DE465F67-A5DA-4B5A-9D25-4FC0B1CB27F6}"/>
    <cellStyle name="Normal 3 49 2 5 8 2 2" xfId="44004" xr:uid="{F0495445-BA98-451E-9809-AF6DFCBDFFDE}"/>
    <cellStyle name="Normal 3 49 2 5 8 3" xfId="36756" xr:uid="{B7A50117-5E80-4A0A-9FFE-7593DCFECB81}"/>
    <cellStyle name="Normal 3 49 2 5 9" xfId="22455" xr:uid="{F9712FD5-52AC-49F0-A257-D712D7118F6B}"/>
    <cellStyle name="Normal 3 49 2 5 9 2" xfId="37816" xr:uid="{711E4623-0343-446C-A798-75A2DE5E9C4B}"/>
    <cellStyle name="Normal 3 49 2 6" xfId="14716" xr:uid="{FF99E172-F5AE-4EEE-A349-0252404CD3BB}"/>
    <cellStyle name="Normal 3 49 2 6 10" xfId="30600" xr:uid="{A0871EB9-EBE3-4F75-849E-C73CF5A3B4DE}"/>
    <cellStyle name="Normal 3 49 2 6 2" xfId="18116" xr:uid="{C0F53A4A-2147-4629-8E3C-885516524522}"/>
    <cellStyle name="Normal 3 49 2 6 2 2" xfId="25645" xr:uid="{DBE7D5C7-2B92-4F6C-8A5D-56AC105FA393}"/>
    <cellStyle name="Normal 3 49 2 6 2 2 2" xfId="41006" xr:uid="{42EE08E6-42C7-4C4E-B3C7-C1D00FC71DDE}"/>
    <cellStyle name="Normal 3 49 2 6 2 3" xfId="33758" xr:uid="{2A3686F9-D37F-4BEB-B135-A48781E2DBAF}"/>
    <cellStyle name="Normal 3 49 2 6 3" xfId="18961" xr:uid="{F5963EBD-2DA6-4A41-B537-70E2093C043B}"/>
    <cellStyle name="Normal 3 49 2 6 3 2" xfId="26487" xr:uid="{211C30D3-C647-491F-8E44-9209A15D99EC}"/>
    <cellStyle name="Normal 3 49 2 6 3 2 2" xfId="41848" xr:uid="{8C01FABB-3757-4C1B-A28C-C57FB49C9D6D}"/>
    <cellStyle name="Normal 3 49 2 6 3 3" xfId="34600" xr:uid="{F3E72677-8E39-4C68-940F-144C1525E97B}"/>
    <cellStyle name="Normal 3 49 2 6 4" xfId="19803" xr:uid="{8B9FB017-3C71-4499-BD01-017088F02C16}"/>
    <cellStyle name="Normal 3 49 2 6 4 2" xfId="27320" xr:uid="{EE920A71-66D7-4E13-8984-9D3B42769F02}"/>
    <cellStyle name="Normal 3 49 2 6 4 2 2" xfId="42681" xr:uid="{E5DDA10A-E951-4A0E-B375-BB544A794482}"/>
    <cellStyle name="Normal 3 49 2 6 4 3" xfId="35433" xr:uid="{C07E77DE-BAE1-46A5-A791-E39C66F055E1}"/>
    <cellStyle name="Normal 3 49 2 6 5" xfId="16526" xr:uid="{CC46F2A1-00FB-4A85-BCB5-8F56B36FA3A1}"/>
    <cellStyle name="Normal 3 49 2 6 5 2" xfId="24099" xr:uid="{C143DD1C-87D3-4AC9-AFEB-B1CA5CC28A55}"/>
    <cellStyle name="Normal 3 49 2 6 5 2 2" xfId="39460" xr:uid="{F196D83F-897D-4C5D-9FE7-66A9F09C48FF}"/>
    <cellStyle name="Normal 3 49 2 6 5 3" xfId="32212" xr:uid="{2E612853-5AF5-45C4-BB9F-4999158D8746}"/>
    <cellStyle name="Normal 3 49 2 6 6" xfId="18178" xr:uid="{457CEA43-1C7A-44FF-83C7-78F20F0F97AF}"/>
    <cellStyle name="Normal 3 49 2 6 6 2" xfId="25707" xr:uid="{E34E8F9C-45DE-43C3-995B-7872D0EB7F85}"/>
    <cellStyle name="Normal 3 49 2 6 6 2 2" xfId="41068" xr:uid="{3797546A-43CE-4A2A-BFEE-D760F302AA72}"/>
    <cellStyle name="Normal 3 49 2 6 6 3" xfId="33820" xr:uid="{8EEDC9C3-41C6-4514-94E6-450DC874EDB6}"/>
    <cellStyle name="Normal 3 49 2 6 7" xfId="20132" xr:uid="{C394364C-585C-4590-94F4-84FDC7212071}"/>
    <cellStyle name="Normal 3 49 2 6 7 2" xfId="27606" xr:uid="{31D31C2D-CA54-4936-A752-EC95126438DA}"/>
    <cellStyle name="Normal 3 49 2 6 7 2 2" xfId="42967" xr:uid="{F3A57105-B01E-4A11-B43A-3E377F8827A4}"/>
    <cellStyle name="Normal 3 49 2 6 7 3" xfId="35719" xr:uid="{22A55A1A-07DD-4DD2-ABFC-92C290669C8B}"/>
    <cellStyle name="Normal 3 49 2 6 8" xfId="20115" xr:uid="{1CF7C2DB-A11B-40CD-9428-D3709910A469}"/>
    <cellStyle name="Normal 3 49 2 6 8 2" xfId="27591" xr:uid="{1B5B3313-47C3-469D-BD55-077B1ED5F8E9}"/>
    <cellStyle name="Normal 3 49 2 6 8 2 2" xfId="42952" xr:uid="{01286EAE-9F6E-4A38-8C4D-ACFC2F7C36DD}"/>
    <cellStyle name="Normal 3 49 2 6 8 3" xfId="35704" xr:uid="{B0A8A180-79AA-4E58-90C8-777AE9ADA980}"/>
    <cellStyle name="Normal 3 49 2 6 9" xfId="22488" xr:uid="{7B44D10D-6150-47F6-BDD4-9C30B91E0E44}"/>
    <cellStyle name="Normal 3 49 2 6 9 2" xfId="37849" xr:uid="{2866D841-9AE2-4863-A810-F7126E0CA9BD}"/>
    <cellStyle name="Normal 3 49 2 7" xfId="16979" xr:uid="{8B09A11F-57CE-4335-8910-D9A35B13041A}"/>
    <cellStyle name="Normal 3 49 2 7 2" xfId="24522" xr:uid="{6FAB542B-C948-4632-B223-B549359C9A30}"/>
    <cellStyle name="Normal 3 49 2 7 2 2" xfId="39883" xr:uid="{822AB66E-DD71-4260-9EF5-F7B9AB4AA9B8}"/>
    <cellStyle name="Normal 3 49 2 7 3" xfId="32635" xr:uid="{F285EC5A-641C-4E47-8C43-C2F1673BAF4C}"/>
    <cellStyle name="Normal 3 49 2 8" xfId="17769" xr:uid="{1B706652-36BE-4E6A-8327-D3630D309E81}"/>
    <cellStyle name="Normal 3 49 2 8 2" xfId="25300" xr:uid="{7D3A6B10-D549-4A44-B9E9-70BFC9011035}"/>
    <cellStyle name="Normal 3 49 2 8 2 2" xfId="40661" xr:uid="{705DDD3E-30CE-4067-88C1-16FD745C8E7F}"/>
    <cellStyle name="Normal 3 49 2 8 3" xfId="33413" xr:uid="{E5789685-6897-4B4C-AEF3-82DE32F9CF01}"/>
    <cellStyle name="Normal 3 49 2 9" xfId="16080" xr:uid="{3BA63364-9B8E-4A8A-A47F-A70734A11A1F}"/>
    <cellStyle name="Normal 3 49 2 9 2" xfId="23686" xr:uid="{7EA9317A-BAED-4793-9D0E-5C06640F2BDA}"/>
    <cellStyle name="Normal 3 49 2 9 2 2" xfId="39047" xr:uid="{A4254325-D537-4BE6-B63A-6D353B217D2A}"/>
    <cellStyle name="Normal 3 49 2 9 3" xfId="31799" xr:uid="{68ADC597-1249-457C-9B5A-804E1A7A1E1B}"/>
    <cellStyle name="Normal 3 49 3" xfId="8547" xr:uid="{DDC1CC4B-6F27-4103-AC68-06892C5D9746}"/>
    <cellStyle name="Normal 3 49 3 10" xfId="20363" xr:uid="{C658EB5B-3E15-4C29-A241-13B51F6A86C0}"/>
    <cellStyle name="Normal 3 49 3 10 2" xfId="27809" xr:uid="{903BCD97-2365-4C3A-B43B-492E83DEDB8B}"/>
    <cellStyle name="Normal 3 49 3 10 2 2" xfId="43170" xr:uid="{ED706B57-2844-412B-92A9-841115C98107}"/>
    <cellStyle name="Normal 3 49 3 10 3" xfId="35922" xr:uid="{E5225483-9967-4861-B50C-33CF30F9DC5A}"/>
    <cellStyle name="Normal 3 49 3 11" xfId="20835" xr:uid="{BAC27E1D-3CE5-472F-9C7A-16077A5E89D2}"/>
    <cellStyle name="Normal 3 49 3 11 2" xfId="28220" xr:uid="{4E17DBE6-9F35-49B3-9212-10BA1C6093DB}"/>
    <cellStyle name="Normal 3 49 3 11 2 2" xfId="43581" xr:uid="{6A912444-D2F7-4682-91C3-B64F86D2EAC7}"/>
    <cellStyle name="Normal 3 49 3 11 3" xfId="36333" xr:uid="{8DBE899E-40D8-4EDA-AA9B-5152491E6362}"/>
    <cellStyle name="Normal 3 49 3 12" xfId="21206" xr:uid="{A107C834-2D35-448E-B591-3709F9510315}"/>
    <cellStyle name="Normal 3 49 3 12 2" xfId="28535" xr:uid="{CB24A40E-0A3E-4DCE-9E9D-7587F1104072}"/>
    <cellStyle name="Normal 3 49 3 12 2 2" xfId="43896" xr:uid="{77404D7C-2E61-42FB-92DD-E6CF7F40C673}"/>
    <cellStyle name="Normal 3 49 3 12 3" xfId="36648" xr:uid="{DF986DFC-25D2-439E-83CA-CE4DED194C9E}"/>
    <cellStyle name="Normal 3 49 3 13" xfId="21470" xr:uid="{18C9D209-629A-48D4-A567-25768EFD9DE7}"/>
    <cellStyle name="Normal 3 49 3 13 2" xfId="28752" xr:uid="{DC68EE2D-CC51-446B-8860-64CD975181E9}"/>
    <cellStyle name="Normal 3 49 3 13 2 2" xfId="44113" xr:uid="{CCABB389-08FB-4E82-9638-32A0965CC385}"/>
    <cellStyle name="Normal 3 49 3 13 3" xfId="36865" xr:uid="{EE465C5F-0D6E-4081-ABEB-E573B8F760F5}"/>
    <cellStyle name="Normal 3 49 3 14" xfId="21742" xr:uid="{448AE9A6-E7BD-43DA-A926-8DA6FA75CCC6}"/>
    <cellStyle name="Normal 3 49 3 14 2" xfId="37103" xr:uid="{0277A5D2-CE34-4EE5-8A41-9CCBFF50543A}"/>
    <cellStyle name="Normal 3 49 3 15" xfId="13556" xr:uid="{0DA87014-3483-492B-AF7D-B9E17D5D567A}"/>
    <cellStyle name="Normal 3 49 3 15 2" xfId="29854" xr:uid="{8B878023-EBAC-4543-B712-C848B0D1F0A7}"/>
    <cellStyle name="Normal 3 49 3 16" xfId="29113" xr:uid="{7E30C50C-9E44-4FB7-AB40-8A0A0A0022B2}"/>
    <cellStyle name="Normal 3 49 3 17" xfId="12754" xr:uid="{03DFA566-B013-4D87-9904-C2D69E122AF5}"/>
    <cellStyle name="Normal 3 49 3 2" xfId="12322" xr:uid="{A1202E21-E8B0-48CD-AF92-DC16F8E70D6F}"/>
    <cellStyle name="Normal 3 49 3 2 10" xfId="14493" xr:uid="{FC20F589-9384-44D6-AFA3-3EA5FB459EAF}"/>
    <cellStyle name="Normal 3 49 3 2 10 2" xfId="30399" xr:uid="{E0D67528-325D-4CFD-8469-D0E0B111ACD7}"/>
    <cellStyle name="Normal 3 49 3 2 11" xfId="29543" xr:uid="{1D0553CE-7D25-4780-8A4D-A8385B89C330}"/>
    <cellStyle name="Normal 3 49 3 2 12" xfId="13186" xr:uid="{5F086B2D-F0D7-439A-B3D5-E7892D9C67A4}"/>
    <cellStyle name="Normal 3 49 3 2 2" xfId="17901" xr:uid="{3EAC3979-D8DB-4631-86D1-7876FCCD98EF}"/>
    <cellStyle name="Normal 3 49 3 2 2 2" xfId="25430" xr:uid="{46D4A8BA-2045-4C5B-888F-123E71344A02}"/>
    <cellStyle name="Normal 3 49 3 2 2 2 2" xfId="40791" xr:uid="{C928A1BD-F122-4378-996F-45300380B328}"/>
    <cellStyle name="Normal 3 49 3 2 2 3" xfId="33543" xr:uid="{B35857DB-64A7-4425-A8E0-0BC44AEE3E57}"/>
    <cellStyle name="Normal 3 49 3 2 3" xfId="18746" xr:uid="{35534637-2AAA-448B-8F3B-889A5555B9D7}"/>
    <cellStyle name="Normal 3 49 3 2 3 2" xfId="26272" xr:uid="{88A5A240-C611-44F7-934E-4ED97C22DD3C}"/>
    <cellStyle name="Normal 3 49 3 2 3 2 2" xfId="41633" xr:uid="{826093F7-94F4-451C-9CB3-1315C857C583}"/>
    <cellStyle name="Normal 3 49 3 2 3 3" xfId="34385" xr:uid="{46F5AC72-1C92-46F7-9DED-57E1BF9BC0AB}"/>
    <cellStyle name="Normal 3 49 3 2 4" xfId="19591" xr:uid="{9079E1C7-1C10-4D60-B393-E2F3330091A5}"/>
    <cellStyle name="Normal 3 49 3 2 4 2" xfId="27108" xr:uid="{1F9C70D4-E787-4EDF-B2EB-F5A32D5BD9CC}"/>
    <cellStyle name="Normal 3 49 3 2 4 2 2" xfId="42469" xr:uid="{8FBF59E7-58FA-4CBF-8DA2-154640D5A401}"/>
    <cellStyle name="Normal 3 49 3 2 4 3" xfId="35221" xr:uid="{9713415D-6E67-4A47-9AF1-80B57E5DEAF8}"/>
    <cellStyle name="Normal 3 49 3 2 5" xfId="17962" xr:uid="{8CDEC7A5-DAEE-4A83-8898-E0F8D2863C2B}"/>
    <cellStyle name="Normal 3 49 3 2 5 2" xfId="25491" xr:uid="{ABE55A11-784F-4CD3-B1FA-0414F6F3A674}"/>
    <cellStyle name="Normal 3 49 3 2 5 2 2" xfId="40852" xr:uid="{D8E6A257-43E5-40DD-83E3-3E2C391A1B36}"/>
    <cellStyle name="Normal 3 49 3 2 5 3" xfId="33604" xr:uid="{A23B9025-8AE1-47E9-A09B-54C3E4D4D0B6}"/>
    <cellStyle name="Normal 3 49 3 2 6" xfId="19979" xr:uid="{767BDF47-DB81-4C07-AC04-49D97E110677}"/>
    <cellStyle name="Normal 3 49 3 2 6 2" xfId="27468" xr:uid="{86795A2E-EC82-4E4A-B115-B776122A659E}"/>
    <cellStyle name="Normal 3 49 3 2 6 2 2" xfId="42829" xr:uid="{FF1825B1-50CC-49B9-B746-AE3E91ED4DEB}"/>
    <cellStyle name="Normal 3 49 3 2 6 3" xfId="35581" xr:uid="{48CA0929-FA48-4F5B-B33B-82ABAB48A1CD}"/>
    <cellStyle name="Normal 3 49 3 2 7" xfId="19956" xr:uid="{89E55F5C-E3A6-4CCF-8CD5-EDA2F61B73CD}"/>
    <cellStyle name="Normal 3 49 3 2 7 2" xfId="27452" xr:uid="{B9835DB1-AFBC-489E-B8D3-17B014B0F07E}"/>
    <cellStyle name="Normal 3 49 3 2 7 2 2" xfId="42813" xr:uid="{5FBC45C6-728B-4815-8523-1C6A139231AE}"/>
    <cellStyle name="Normal 3 49 3 2 7 3" xfId="35565" xr:uid="{315F5432-8A47-4FA2-A927-D97CA0F09AF3}"/>
    <cellStyle name="Normal 3 49 3 2 8" xfId="19397" xr:uid="{3A40E8EE-6D3E-47AF-813B-6051B1C6E1C8}"/>
    <cellStyle name="Normal 3 49 3 2 8 2" xfId="26915" xr:uid="{606EA529-569D-4FBE-9C0A-F76ED9C3D375}"/>
    <cellStyle name="Normal 3 49 3 2 8 2 2" xfId="42276" xr:uid="{56B0EDDE-10B1-4C6C-B582-0A14428E1689}"/>
    <cellStyle name="Normal 3 49 3 2 8 3" xfId="35028" xr:uid="{5E8F724D-4850-4ACB-9499-D1002EFA2ECA}"/>
    <cellStyle name="Normal 3 49 3 2 9" xfId="22287" xr:uid="{609E7494-EDD8-4C13-A7AE-32D436BCF0D6}"/>
    <cellStyle name="Normal 3 49 3 2 9 2" xfId="37648" xr:uid="{ED6BA248-B816-4646-B2C1-089DEAE66CAD}"/>
    <cellStyle name="Normal 3 49 3 3" xfId="14083" xr:uid="{3848A7B1-2E57-4C84-B721-9D721847D793}"/>
    <cellStyle name="Normal 3 49 3 3 10" xfId="30109" xr:uid="{8311F225-9906-4F45-9DA8-CB0B25BD20D3}"/>
    <cellStyle name="Normal 3 49 3 3 2" xfId="17532" xr:uid="{89ACBC9A-8202-43DE-887F-40BADB71541F}"/>
    <cellStyle name="Normal 3 49 3 3 2 2" xfId="25065" xr:uid="{687D5298-134F-4B8F-A7A1-1BAB2753C090}"/>
    <cellStyle name="Normal 3 49 3 3 2 2 2" xfId="40426" xr:uid="{8C80F59F-D178-4807-827D-7824C2E30CC0}"/>
    <cellStyle name="Normal 3 49 3 3 2 3" xfId="33178" xr:uid="{0C685D17-E0A2-482E-A4D7-4CEA3FFB792A}"/>
    <cellStyle name="Normal 3 49 3 3 3" xfId="18383" xr:uid="{CBBEE0E7-B06A-44A8-97BF-A3D0C5D89D5C}"/>
    <cellStyle name="Normal 3 49 3 3 3 2" xfId="25910" xr:uid="{1B2DF92F-6EB1-40B2-AC25-2CEF4FD594C3}"/>
    <cellStyle name="Normal 3 49 3 3 3 2 2" xfId="41271" xr:uid="{46CEDC8F-208C-4A19-BEC6-5134F8001DF1}"/>
    <cellStyle name="Normal 3 49 3 3 3 3" xfId="34023" xr:uid="{CF25F143-B0A6-4F43-840D-CE2A6A7FC1C1}"/>
    <cellStyle name="Normal 3 49 3 3 4" xfId="19231" xr:uid="{C10291C8-8F20-46D1-81CB-DE624E707D07}"/>
    <cellStyle name="Normal 3 49 3 3 4 2" xfId="26752" xr:uid="{4F21D451-120B-4736-9452-7AD54EE56AB8}"/>
    <cellStyle name="Normal 3 49 3 3 4 2 2" xfId="42113" xr:uid="{6A014E74-8C99-4F4E-8F94-E537FD1DB6E3}"/>
    <cellStyle name="Normal 3 49 3 3 4 3" xfId="34865" xr:uid="{73D4159F-DCF9-4C93-92DB-F66BF9715920}"/>
    <cellStyle name="Normal 3 49 3 3 5" xfId="16459" xr:uid="{958DDD4E-4028-4748-8A9A-7932BD008068}"/>
    <cellStyle name="Normal 3 49 3 3 5 2" xfId="24037" xr:uid="{9D0EE3B9-D8EE-4E09-8CAC-6D62639ACC4A}"/>
    <cellStyle name="Normal 3 49 3 3 5 2 2" xfId="39398" xr:uid="{747BB96E-3299-4E7D-B0EA-553EE9A0BB9C}"/>
    <cellStyle name="Normal 3 49 3 3 5 3" xfId="32150" xr:uid="{A4C4AA98-2AFB-4531-A2B3-79492D28A115}"/>
    <cellStyle name="Normal 3 49 3 3 6" xfId="20255" xr:uid="{9B1CAF1D-392E-48CD-93C3-50AADFB429D2}"/>
    <cellStyle name="Normal 3 49 3 3 6 2" xfId="27716" xr:uid="{2F12A1BA-D41C-4D48-9072-9361B05A651E}"/>
    <cellStyle name="Normal 3 49 3 3 6 2 2" xfId="43077" xr:uid="{DF9A2618-2DFD-4139-B345-B3ED10ACF00D}"/>
    <cellStyle name="Normal 3 49 3 3 6 3" xfId="35829" xr:uid="{44125B09-5692-4CEB-8C6A-BA74F9AD15B5}"/>
    <cellStyle name="Normal 3 49 3 3 7" xfId="20190" xr:uid="{149D2E9A-7CFD-4997-BEB7-E5F19058226D}"/>
    <cellStyle name="Normal 3 49 3 3 7 2" xfId="27657" xr:uid="{B4869EE0-2900-4A4A-BF6C-D351A020E969}"/>
    <cellStyle name="Normal 3 49 3 3 7 2 2" xfId="43018" xr:uid="{B1B6EB71-6605-4219-AC33-131E63D5A781}"/>
    <cellStyle name="Normal 3 49 3 3 7 3" xfId="35770" xr:uid="{38866A55-30F9-4922-ADDA-F4BFFAC4A208}"/>
    <cellStyle name="Normal 3 49 3 3 8" xfId="20408" xr:uid="{AE82CCC7-6D36-4978-A2CC-FE1883D62BC5}"/>
    <cellStyle name="Normal 3 49 3 3 8 2" xfId="27849" xr:uid="{710E0B70-0C45-4EF3-BC44-51E8B357BF52}"/>
    <cellStyle name="Normal 3 49 3 3 8 2 2" xfId="43210" xr:uid="{EE2E9EE6-6DE7-4DB7-8099-9F85CFD3E7B3}"/>
    <cellStyle name="Normal 3 49 3 3 8 3" xfId="35962" xr:uid="{F44E592E-04CD-4FBE-89DF-9E2540C5E958}"/>
    <cellStyle name="Normal 3 49 3 3 9" xfId="21997" xr:uid="{DF9651C3-ECE5-4685-AD30-2FCE61233777}"/>
    <cellStyle name="Normal 3 49 3 3 9 2" xfId="37358" xr:uid="{86A7F580-3267-438C-B356-68C4ACD1F05B}"/>
    <cellStyle name="Normal 3 49 3 4" xfId="14104" xr:uid="{9C9304A4-A00B-4872-88EF-DE6186AE3ACB}"/>
    <cellStyle name="Normal 3 49 3 4 10" xfId="30119" xr:uid="{D908850F-670E-4A97-A6E6-A3E9BC0DDC9C}"/>
    <cellStyle name="Normal 3 49 3 4 2" xfId="17549" xr:uid="{415D1A5B-610C-42B3-ABEC-BA27D91EEC67}"/>
    <cellStyle name="Normal 3 49 3 4 2 2" xfId="25082" xr:uid="{847E86C9-BB7F-4904-A965-60A8F8D078CF}"/>
    <cellStyle name="Normal 3 49 3 4 2 2 2" xfId="40443" xr:uid="{BB0F385A-A3E7-4D5C-A9EB-6CC98533DFFB}"/>
    <cellStyle name="Normal 3 49 3 4 2 3" xfId="33195" xr:uid="{B08075CE-D390-4416-8E4C-6A4249D23E11}"/>
    <cellStyle name="Normal 3 49 3 4 3" xfId="18396" xr:uid="{6DD6D32C-9FCC-4FDD-8602-B8C83E1775C9}"/>
    <cellStyle name="Normal 3 49 3 4 3 2" xfId="25923" xr:uid="{434E5A9F-22D9-4AC2-9749-E77F708F8A88}"/>
    <cellStyle name="Normal 3 49 3 4 3 2 2" xfId="41284" xr:uid="{68C5E77B-09D6-40A3-A55D-2DEDFAED1C66}"/>
    <cellStyle name="Normal 3 49 3 4 3 3" xfId="34036" xr:uid="{AFABBC06-FE71-445C-B8CF-CF2977DA041B}"/>
    <cellStyle name="Normal 3 49 3 4 4" xfId="19245" xr:uid="{FEE47E54-0C15-4D4E-87D8-84466D85AE18}"/>
    <cellStyle name="Normal 3 49 3 4 4 2" xfId="26765" xr:uid="{AE0C72E7-0A55-4079-91D1-07D5B9AF96D2}"/>
    <cellStyle name="Normal 3 49 3 4 4 2 2" xfId="42126" xr:uid="{0B07CBA4-BFE6-45E4-A7C5-4D71AFA748E3}"/>
    <cellStyle name="Normal 3 49 3 4 4 3" xfId="34878" xr:uid="{04F93237-AB62-47D9-8826-B19D25C5196F}"/>
    <cellStyle name="Normal 3 49 3 4 5" xfId="15630" xr:uid="{B90649CC-F6F6-43E2-B200-F7F631ACC323}"/>
    <cellStyle name="Normal 3 49 3 4 5 2" xfId="23275" xr:uid="{39D7D010-37C7-428B-B287-40494DFC63BC}"/>
    <cellStyle name="Normal 3 49 3 4 5 2 2" xfId="38636" xr:uid="{BEB67234-2312-4481-A4C9-72AECD180B0F}"/>
    <cellStyle name="Normal 3 49 3 4 5 3" xfId="31388" xr:uid="{77411EF1-7F58-4314-815E-CE81BB214204}"/>
    <cellStyle name="Normal 3 49 3 4 6" xfId="16851" xr:uid="{82F35323-8571-429A-A577-15AA73E836DD}"/>
    <cellStyle name="Normal 3 49 3 4 6 2" xfId="24402" xr:uid="{67138789-0C16-44C3-8BB0-AAD1422AD3BD}"/>
    <cellStyle name="Normal 3 49 3 4 6 2 2" xfId="39763" xr:uid="{45E28517-FCB7-4597-9631-80EED1780353}"/>
    <cellStyle name="Normal 3 49 3 4 6 3" xfId="32515" xr:uid="{E318D239-6882-4D9C-A1AA-4AC04D2150D8}"/>
    <cellStyle name="Normal 3 49 3 4 7" xfId="15009" xr:uid="{98624E4A-6F09-4709-9847-596CA0C21C1C}"/>
    <cellStyle name="Normal 3 49 3 4 7 2" xfId="22698" xr:uid="{69B836AC-B1FD-447A-92A6-CE66224CA3A4}"/>
    <cellStyle name="Normal 3 49 3 4 7 2 2" xfId="38059" xr:uid="{B2FE3F29-CB5D-4727-B3ED-EB5FA5840C57}"/>
    <cellStyle name="Normal 3 49 3 4 7 3" xfId="30811" xr:uid="{1DF29C2F-1334-403D-8724-0A061750F25B}"/>
    <cellStyle name="Normal 3 49 3 4 8" xfId="15054" xr:uid="{BEF275D6-3FB8-4A9F-83A1-032283EB575A}"/>
    <cellStyle name="Normal 3 49 3 4 8 2" xfId="22742" xr:uid="{DF1B6FC9-04B9-48AF-A7FD-4B8244F0B05B}"/>
    <cellStyle name="Normal 3 49 3 4 8 2 2" xfId="38103" xr:uid="{C50972AB-BB59-4B90-B178-D9D23067CE74}"/>
    <cellStyle name="Normal 3 49 3 4 8 3" xfId="30855" xr:uid="{A0AA3A3F-1C82-4C78-A62C-412F187D7B37}"/>
    <cellStyle name="Normal 3 49 3 4 9" xfId="22007" xr:uid="{A664CF97-7210-4131-B109-F4EC2716F213}"/>
    <cellStyle name="Normal 3 49 3 4 9 2" xfId="37368" xr:uid="{C6B65962-4624-4DB8-8A41-772C135F4D86}"/>
    <cellStyle name="Normal 3 49 3 5" xfId="14609" xr:uid="{DF08C557-048D-4BE7-8833-70C00D5EDD8E}"/>
    <cellStyle name="Normal 3 49 3 5 10" xfId="30499" xr:uid="{5EDC02AC-F8EC-4C33-A29B-B8B8A0C5EE06}"/>
    <cellStyle name="Normal 3 49 3 5 2" xfId="18013" xr:uid="{EC0AF605-CF8F-4ADC-B01A-0DEC8FF34383}"/>
    <cellStyle name="Normal 3 49 3 5 2 2" xfId="25542" xr:uid="{0DA972AB-45B6-45B8-B726-0C0FC4FFD355}"/>
    <cellStyle name="Normal 3 49 3 5 2 2 2" xfId="40903" xr:uid="{446F5DF6-2B92-44CD-9254-D652303663E0}"/>
    <cellStyle name="Normal 3 49 3 5 2 3" xfId="33655" xr:uid="{494EB450-A11B-4E74-BFEB-F3081F6240DC}"/>
    <cellStyle name="Normal 3 49 3 5 3" xfId="18858" xr:uid="{F451C485-B99E-4CD6-B2BF-B4503A3EE090}"/>
    <cellStyle name="Normal 3 49 3 5 3 2" xfId="26384" xr:uid="{537BA7F4-1DCF-45B0-A4F0-C88AA71EC5EA}"/>
    <cellStyle name="Normal 3 49 3 5 3 2 2" xfId="41745" xr:uid="{FEB6DD98-0591-480F-B61F-5934ADE07912}"/>
    <cellStyle name="Normal 3 49 3 5 3 3" xfId="34497" xr:uid="{95C6CE9A-9BDC-42B0-A713-D898C9A1CB4E}"/>
    <cellStyle name="Normal 3 49 3 5 4" xfId="19700" xr:uid="{7165B01D-6220-4982-BE22-ADCFC0EF1037}"/>
    <cellStyle name="Normal 3 49 3 5 4 2" xfId="27217" xr:uid="{2C33955C-017A-4BE5-9CC2-D5D960017B46}"/>
    <cellStyle name="Normal 3 49 3 5 4 2 2" xfId="42578" xr:uid="{8BF19888-E01C-46FE-90D4-28243126ABA5}"/>
    <cellStyle name="Normal 3 49 3 5 4 3" xfId="35330" xr:uid="{4BCAD622-F427-4CA5-AE9A-F7A90A525407}"/>
    <cellStyle name="Normal 3 49 3 5 5" xfId="16171" xr:uid="{DD44C2CD-E32F-445A-A126-7D9D12842EE0}"/>
    <cellStyle name="Normal 3 49 3 5 5 2" xfId="23772" xr:uid="{879618E8-7970-458F-B30B-1B0BF755B4B0}"/>
    <cellStyle name="Normal 3 49 3 5 5 2 2" xfId="39133" xr:uid="{9D781D64-4988-4436-99E7-C85E3E248AA1}"/>
    <cellStyle name="Normal 3 49 3 5 5 3" xfId="31885" xr:uid="{7B0492BB-F590-43C6-876D-A8FAD6B5E2E3}"/>
    <cellStyle name="Normal 3 49 3 5 6" xfId="15960" xr:uid="{FF5859AF-E912-45A2-9CA5-70402528BDDA}"/>
    <cellStyle name="Normal 3 49 3 5 6 2" xfId="23577" xr:uid="{5E49C683-72F9-4418-9968-9804824E0D6E}"/>
    <cellStyle name="Normal 3 49 3 5 6 2 2" xfId="38938" xr:uid="{271F7CAE-D3CF-48CC-99B1-C9A9104AC79D}"/>
    <cellStyle name="Normal 3 49 3 5 6 3" xfId="31690" xr:uid="{6882C595-7EE5-48A5-976D-9FD158D32227}"/>
    <cellStyle name="Normal 3 49 3 5 7" xfId="20632" xr:uid="{DD8985D6-B0FC-4A37-B6C8-9601CC5302A5}"/>
    <cellStyle name="Normal 3 49 3 5 7 2" xfId="28047" xr:uid="{1FDF6D56-907A-4F59-AD9D-EE11BE267FEF}"/>
    <cellStyle name="Normal 3 49 3 5 7 2 2" xfId="43408" xr:uid="{53EC81B1-CF17-42E1-B413-F92001D54D8E}"/>
    <cellStyle name="Normal 3 49 3 5 7 3" xfId="36160" xr:uid="{814A2718-BB68-4DB9-BE48-F88DE86C1EFD}"/>
    <cellStyle name="Normal 3 49 3 5 8" xfId="21054" xr:uid="{40215736-E8CD-42A1-BAE7-D3B28040F1EB}"/>
    <cellStyle name="Normal 3 49 3 5 8 2" xfId="28410" xr:uid="{DFC4EC51-4236-48CF-88EE-12E4C0651D96}"/>
    <cellStyle name="Normal 3 49 3 5 8 2 2" xfId="43771" xr:uid="{94C74FE5-107F-4468-BB7A-E3382E60B55E}"/>
    <cellStyle name="Normal 3 49 3 5 8 3" xfId="36523" xr:uid="{18302487-009C-4885-BDBD-836F03F4C824}"/>
    <cellStyle name="Normal 3 49 3 5 9" xfId="22387" xr:uid="{99144351-94F7-4876-8C5B-DC4BC8526AB6}"/>
    <cellStyle name="Normal 3 49 3 5 9 2" xfId="37748" xr:uid="{FAFA43F4-51B3-4D07-A14C-99B28A1EFF24}"/>
    <cellStyle name="Normal 3 49 3 6" xfId="14089" xr:uid="{95530DCC-DDE5-44C7-B3CB-2C15C3C533B0}"/>
    <cellStyle name="Normal 3 49 3 6 10" xfId="30113" xr:uid="{512E6ACD-6900-44B9-A730-09F993345E5B}"/>
    <cellStyle name="Normal 3 49 3 6 2" xfId="17537" xr:uid="{B2CE6B42-072D-4CB5-B5B2-8B305AEAB513}"/>
    <cellStyle name="Normal 3 49 3 6 2 2" xfId="25070" xr:uid="{39B5DC3F-CC05-4428-AD6B-F08EAA858CBE}"/>
    <cellStyle name="Normal 3 49 3 6 2 2 2" xfId="40431" xr:uid="{9B1FB58B-0795-41D8-89BB-3FFBC4D906FA}"/>
    <cellStyle name="Normal 3 49 3 6 2 3" xfId="33183" xr:uid="{45EF4A08-DA8D-405B-8FBD-D1C930A1B685}"/>
    <cellStyle name="Normal 3 49 3 6 3" xfId="18388" xr:uid="{CC187762-08E8-42C0-A9B6-9289DC7D43D8}"/>
    <cellStyle name="Normal 3 49 3 6 3 2" xfId="25915" xr:uid="{2C1FFE31-9377-437D-B7B7-1295B0A187A0}"/>
    <cellStyle name="Normal 3 49 3 6 3 2 2" xfId="41276" xr:uid="{ADD3F33D-8EAF-4DD9-A69E-779EA6DF80FA}"/>
    <cellStyle name="Normal 3 49 3 6 3 3" xfId="34028" xr:uid="{DF220042-CD1F-42AA-94EF-790A8A8C8204}"/>
    <cellStyle name="Normal 3 49 3 6 4" xfId="19236" xr:uid="{5986003B-E143-464E-A8F3-53F7127A8A39}"/>
    <cellStyle name="Normal 3 49 3 6 4 2" xfId="26756" xr:uid="{85EF52DC-80C8-4794-8538-DFDD7CEA0784}"/>
    <cellStyle name="Normal 3 49 3 6 4 2 2" xfId="42117" xr:uid="{D4503446-21DD-48F3-8720-CFCF4AE1B863}"/>
    <cellStyle name="Normal 3 49 3 6 4 3" xfId="34869" xr:uid="{19E2B91C-DA40-4AEF-911B-DBF6BCFCD239}"/>
    <cellStyle name="Normal 3 49 3 6 5" xfId="16065" xr:uid="{731821C6-1B10-4938-B430-B78624EEAC47}"/>
    <cellStyle name="Normal 3 49 3 6 5 2" xfId="23672" xr:uid="{D826F2A2-E582-4EF7-B63E-AAA454C2AD29}"/>
    <cellStyle name="Normal 3 49 3 6 5 2 2" xfId="39033" xr:uid="{F6D0BD6F-42EE-484A-A5D0-24BCFED7DC67}"/>
    <cellStyle name="Normal 3 49 3 6 5 3" xfId="31785" xr:uid="{0704B49C-850D-4851-B659-EC0D12C67062}"/>
    <cellStyle name="Normal 3 49 3 6 6" xfId="15674" xr:uid="{046F1F13-176B-49F0-A028-FB627AFE5373}"/>
    <cellStyle name="Normal 3 49 3 6 6 2" xfId="23314" xr:uid="{4B4E1E8B-478E-4666-93B6-CEA59B2E2A6D}"/>
    <cellStyle name="Normal 3 49 3 6 6 2 2" xfId="38675" xr:uid="{3A97C539-8A9E-4D33-BA8B-E3B19D20455B}"/>
    <cellStyle name="Normal 3 49 3 6 6 3" xfId="31427" xr:uid="{CA362DEB-CAD4-4745-AA76-6340742A2C21}"/>
    <cellStyle name="Normal 3 49 3 6 7" xfId="14934" xr:uid="{D67338BD-80E5-4574-BC83-461EB2A393FB}"/>
    <cellStyle name="Normal 3 49 3 6 7 2" xfId="22626" xr:uid="{9A269835-D085-4D31-A452-BDC471EE068E}"/>
    <cellStyle name="Normal 3 49 3 6 7 2 2" xfId="37987" xr:uid="{78F9202D-0649-47D6-A58D-293912581383}"/>
    <cellStyle name="Normal 3 49 3 6 7 3" xfId="30739" xr:uid="{6CAE0102-B1AB-4BF9-8A32-FE2F533D8167}"/>
    <cellStyle name="Normal 3 49 3 6 8" xfId="17981" xr:uid="{3F44F4CA-867E-40C7-BBFF-F0DCA414F8EA}"/>
    <cellStyle name="Normal 3 49 3 6 8 2" xfId="25510" xr:uid="{31E30299-F210-44C3-A4DF-E3CACBE1C28A}"/>
    <cellStyle name="Normal 3 49 3 6 8 2 2" xfId="40871" xr:uid="{34637B84-B430-4C2E-AA67-36A5B71F76A8}"/>
    <cellStyle name="Normal 3 49 3 6 8 3" xfId="33623" xr:uid="{5126189F-ADB7-4B72-9232-38195FA79A50}"/>
    <cellStyle name="Normal 3 49 3 6 9" xfId="22001" xr:uid="{EF64D844-DBA9-41A0-B201-25751CAB7B17}"/>
    <cellStyle name="Normal 3 49 3 6 9 2" xfId="37362" xr:uid="{E0129FF0-D4BC-41AB-BFF3-3322173A3F33}"/>
    <cellStyle name="Normal 3 49 3 7" xfId="17019" xr:uid="{78BD689F-BE6F-42EB-9CD7-B93BD0B7A378}"/>
    <cellStyle name="Normal 3 49 3 7 2" xfId="24561" xr:uid="{69773C7E-AF9C-4951-8DAA-055862C6F67F}"/>
    <cellStyle name="Normal 3 49 3 7 2 2" xfId="39922" xr:uid="{0B2719BD-7543-4F1B-9FB0-A7A47203787E}"/>
    <cellStyle name="Normal 3 49 3 7 3" xfId="32674" xr:uid="{4BF3C1F7-86D7-4B5C-AEBE-0AA009961E72}"/>
    <cellStyle name="Normal 3 49 3 8" xfId="15200" xr:uid="{BC4C3035-DE70-4297-A861-11FF2184E006}"/>
    <cellStyle name="Normal 3 49 3 8 2" xfId="22871" xr:uid="{E62ACD3B-235B-47E3-A3C6-61BD5A2D59A4}"/>
    <cellStyle name="Normal 3 49 3 8 2 2" xfId="38232" xr:uid="{6E8BB9DF-933B-4FAB-8D0D-14E47F221C6C}"/>
    <cellStyle name="Normal 3 49 3 8 3" xfId="30984" xr:uid="{00F9BB89-DFA9-4A1D-8744-5AEA1A8BD7B2}"/>
    <cellStyle name="Normal 3 49 3 9" xfId="18275" xr:uid="{CA5E4E96-5BA6-4728-867D-F0996C7400C6}"/>
    <cellStyle name="Normal 3 49 3 9 2" xfId="25804" xr:uid="{74E4F1CA-9DC1-412A-B688-2926BFE19F56}"/>
    <cellStyle name="Normal 3 49 3 9 2 2" xfId="41165" xr:uid="{14134B90-28FA-474E-915D-84AFB05367B6}"/>
    <cellStyle name="Normal 3 49 3 9 3" xfId="33917" xr:uid="{79E2DBE4-C97B-4A73-AE77-7EDFC4BB5EDB}"/>
    <cellStyle name="Normal 3 49 4" xfId="10300" xr:uid="{AF5AE2F4-133C-4A35-BC1F-E8806B6C2E14}"/>
    <cellStyle name="Normal 3 49 4 10" xfId="13819" xr:uid="{23FDB9A0-5309-4755-9615-72AD3E5DD752}"/>
    <cellStyle name="Normal 3 49 4 10 2" xfId="29936" xr:uid="{B3F430B2-A191-46B4-A7C6-45BC207B5406}"/>
    <cellStyle name="Normal 3 49 4 2" xfId="17297" xr:uid="{F19B7E8A-10EB-4829-96F0-1D2ED056B972}"/>
    <cellStyle name="Normal 3 49 4 2 2" xfId="24830" xr:uid="{506B98B0-C23B-4F7F-A182-209FB3923D8F}"/>
    <cellStyle name="Normal 3 49 4 2 2 2" xfId="40191" xr:uid="{A354960D-0693-49DA-8028-C63B5AF116E4}"/>
    <cellStyle name="Normal 3 49 4 2 3" xfId="32943" xr:uid="{A603BEF6-0465-4243-8B93-A9E67ADDC94C}"/>
    <cellStyle name="Normal 3 49 4 3" xfId="18161" xr:uid="{9CD84EAB-B3A4-4A1B-8D78-1406C2F8B08C}"/>
    <cellStyle name="Normal 3 49 4 3 2" xfId="25690" xr:uid="{17AEA3FA-4EE2-46E0-9869-08EF7ED71CDE}"/>
    <cellStyle name="Normal 3 49 4 3 2 2" xfId="41051" xr:uid="{45DC2412-6C16-4009-BA16-44B7C636D4FA}"/>
    <cellStyle name="Normal 3 49 4 3 3" xfId="33803" xr:uid="{95C7032E-6F8B-41F3-BBF4-9B238E747F77}"/>
    <cellStyle name="Normal 3 49 4 4" xfId="19008" xr:uid="{3ADF469D-5440-4551-842F-AC631B4A0AC5}"/>
    <cellStyle name="Normal 3 49 4 4 2" xfId="26534" xr:uid="{47791213-61ED-4373-A520-654377496F3C}"/>
    <cellStyle name="Normal 3 49 4 4 2 2" xfId="41895" xr:uid="{0506F555-3A02-45DD-AB27-C4D3347B65D3}"/>
    <cellStyle name="Normal 3 49 4 4 3" xfId="34647" xr:uid="{1C507714-A669-4398-ACAF-CC753522009E}"/>
    <cellStyle name="Normal 3 49 4 5" xfId="19930" xr:uid="{2D673825-0498-4C28-9F8F-C1553A0A29F9}"/>
    <cellStyle name="Normal 3 49 4 5 2" xfId="27430" xr:uid="{4E43BE90-0C84-4998-9FBC-BB4D82CC369F}"/>
    <cellStyle name="Normal 3 49 4 5 2 2" xfId="42791" xr:uid="{2A2BB557-778C-48F2-AA0E-BCBC60B4CECE}"/>
    <cellStyle name="Normal 3 49 4 5 3" xfId="35543" xr:uid="{B20C0354-8565-4DBC-BFA3-2321D7DA4633}"/>
    <cellStyle name="Normal 3 49 4 6" xfId="19113" xr:uid="{14782B0A-B1C2-4964-A949-168E9EAA3E77}"/>
    <cellStyle name="Normal 3 49 4 6 2" xfId="26635" xr:uid="{0EADDBFE-7617-42AD-9388-FB2145DC242D}"/>
    <cellStyle name="Normal 3 49 4 6 2 2" xfId="41996" xr:uid="{D12C690C-B9FC-44F1-8382-BFC4CD354C3E}"/>
    <cellStyle name="Normal 3 49 4 6 3" xfId="34748" xr:uid="{E53299AA-3D1E-4434-8EBE-356018CAC27C}"/>
    <cellStyle name="Normal 3 49 4 7" xfId="15331" xr:uid="{9B14E563-A6C3-42C1-9859-8C3189CDF7DC}"/>
    <cellStyle name="Normal 3 49 4 7 2" xfId="22995" xr:uid="{04EB9C01-E35F-460C-B39C-E8A35D1D1651}"/>
    <cellStyle name="Normal 3 49 4 7 2 2" xfId="38356" xr:uid="{8E6A8583-70FF-4E82-A198-2004B352E537}"/>
    <cellStyle name="Normal 3 49 4 7 3" xfId="31108" xr:uid="{04715C95-C1BD-4558-A54F-6C990587F52E}"/>
    <cellStyle name="Normal 3 49 4 8" xfId="16043" xr:uid="{866523A1-D3C5-4DD4-8ECB-E5BA7DAC91D6}"/>
    <cellStyle name="Normal 3 49 4 8 2" xfId="23651" xr:uid="{0D4516CA-7339-4A36-8714-746E6A97B66A}"/>
    <cellStyle name="Normal 3 49 4 8 2 2" xfId="39012" xr:uid="{FB2B11F9-48E0-46E7-822B-2835DF927EDC}"/>
    <cellStyle name="Normal 3 49 4 8 3" xfId="31764" xr:uid="{FF88283F-4ADC-45DC-A2F9-DD7A9EF71A2E}"/>
    <cellStyle name="Normal 3 49 4 9" xfId="21824" xr:uid="{B5E7F9C0-4622-4A98-A2A6-40159E75D6FF}"/>
    <cellStyle name="Normal 3 49 4 9 2" xfId="37185" xr:uid="{AA18141B-DA1A-4EE2-B800-25720CACB8CC}"/>
    <cellStyle name="Normal 3 49 5" xfId="10342" xr:uid="{549D86F2-B9C5-4B0D-AA97-2315BA55EA04}"/>
    <cellStyle name="Normal 3 49 5 10" xfId="14107" xr:uid="{CA3F6C0B-21CC-486C-AD11-9AB09721BCC2}"/>
    <cellStyle name="Normal 3 49 5 10 2" xfId="30121" xr:uid="{C32E9C32-102F-4609-AAFA-B71694385AF2}"/>
    <cellStyle name="Normal 3 49 5 2" xfId="17552" xr:uid="{734823AA-F475-4803-B788-7DC1C40C5F2D}"/>
    <cellStyle name="Normal 3 49 5 2 2" xfId="25085" xr:uid="{715BBB0C-FD19-4E0E-A360-DA5FDF15038E}"/>
    <cellStyle name="Normal 3 49 5 2 2 2" xfId="40446" xr:uid="{809A4C7D-0343-4457-A220-D4FDEB991E1F}"/>
    <cellStyle name="Normal 3 49 5 2 3" xfId="33198" xr:uid="{97B6A426-A727-4931-8675-63E7BBC2B682}"/>
    <cellStyle name="Normal 3 49 5 3" xfId="18399" xr:uid="{578BC0C5-20C1-437E-8A2E-8EFF91FE6D79}"/>
    <cellStyle name="Normal 3 49 5 3 2" xfId="25926" xr:uid="{060F551D-C46B-481B-B4C7-55D28AD4E51C}"/>
    <cellStyle name="Normal 3 49 5 3 2 2" xfId="41287" xr:uid="{D28C45C1-688F-4937-AE9D-E520AFA6622E}"/>
    <cellStyle name="Normal 3 49 5 3 3" xfId="34039" xr:uid="{2A2DAE0E-BF12-424A-AD61-A156C07F3A63}"/>
    <cellStyle name="Normal 3 49 5 4" xfId="19248" xr:uid="{D3FC659C-5670-43CD-912E-B1FFD90F6190}"/>
    <cellStyle name="Normal 3 49 5 4 2" xfId="26768" xr:uid="{814CC9F3-8273-4F66-99B5-F29550F25FC9}"/>
    <cellStyle name="Normal 3 49 5 4 2 2" xfId="42129" xr:uid="{30569532-E2B6-47C4-829D-27CE704670A5}"/>
    <cellStyle name="Normal 3 49 5 4 3" xfId="34881" xr:uid="{ACF31B34-23F9-46CE-9A2A-0DC5B9FB9D45}"/>
    <cellStyle name="Normal 3 49 5 5" xfId="15880" xr:uid="{A3223AA0-18C5-4A25-87BC-B93DD8F889A7}"/>
    <cellStyle name="Normal 3 49 5 5 2" xfId="23503" xr:uid="{36EC6E04-3517-4309-B1DF-1A24FEFCED0E}"/>
    <cellStyle name="Normal 3 49 5 5 2 2" xfId="38864" xr:uid="{3CB72444-6406-46BB-BEDE-B7A5FDE209FD}"/>
    <cellStyle name="Normal 3 49 5 5 3" xfId="31616" xr:uid="{9349D8BF-DA3E-4C7D-80E6-9A228291C908}"/>
    <cellStyle name="Normal 3 49 5 6" xfId="16251" xr:uid="{831961A3-A327-486E-BD71-4E69E85E6EEA}"/>
    <cellStyle name="Normal 3 49 5 6 2" xfId="23846" xr:uid="{0A36F128-A46B-4254-886D-F692D897CE50}"/>
    <cellStyle name="Normal 3 49 5 6 2 2" xfId="39207" xr:uid="{69724588-F238-4EC1-8250-1CFCF8283B53}"/>
    <cellStyle name="Normal 3 49 5 6 3" xfId="31959" xr:uid="{82A57F60-40DB-4DEF-AFF2-DA731E2BCC53}"/>
    <cellStyle name="Normal 3 49 5 7" xfId="20179" xr:uid="{E925901A-9AF0-4DD7-9363-CAFC177B7C35}"/>
    <cellStyle name="Normal 3 49 5 7 2" xfId="27647" xr:uid="{347546DE-D32F-4973-A52A-03F28CC743A2}"/>
    <cellStyle name="Normal 3 49 5 7 2 2" xfId="43008" xr:uid="{B23A0A4D-FB7C-46EF-B4EB-1BABB8842941}"/>
    <cellStyle name="Normal 3 49 5 7 3" xfId="35760" xr:uid="{29DA5290-AECE-4247-B49B-28C22780158B}"/>
    <cellStyle name="Normal 3 49 5 8" xfId="20775" xr:uid="{755524FF-9EB1-4708-8192-4723385DA993}"/>
    <cellStyle name="Normal 3 49 5 8 2" xfId="28170" xr:uid="{2A1AB223-B11E-4A63-BF06-D8717F3D38E7}"/>
    <cellStyle name="Normal 3 49 5 8 2 2" xfId="43531" xr:uid="{B89E8E03-2221-4E4D-BED6-1215EB014B6A}"/>
    <cellStyle name="Normal 3 49 5 8 3" xfId="36283" xr:uid="{575BAF9B-711A-4577-8B25-9CDA2C155CDB}"/>
    <cellStyle name="Normal 3 49 5 9" xfId="22009" xr:uid="{1EA5557E-2C24-41F6-BAFC-A2FAA42E3C72}"/>
    <cellStyle name="Normal 3 49 5 9 2" xfId="37370" xr:uid="{CB00A097-9385-40A8-BB3D-8B48B6AEAC0C}"/>
    <cellStyle name="Normal 3 49 6" xfId="10510" xr:uid="{3AE789DB-8A2C-45F7-AAD0-15CA0FA0B760}"/>
    <cellStyle name="Normal 3 49 6 10" xfId="13901" xr:uid="{128AE389-92C9-474B-8B31-1CA90E7283FE}"/>
    <cellStyle name="Normal 3 49 6 10 2" xfId="29990" xr:uid="{4C2E5506-E875-44E7-B053-67DA8581C257}"/>
    <cellStyle name="Normal 3 49 6 2" xfId="17374" xr:uid="{83F40E32-697E-4328-9A06-A108CD6E9617}"/>
    <cellStyle name="Normal 3 49 6 2 2" xfId="24907" xr:uid="{A088EB58-2A38-4090-BD92-5BB283F54B00}"/>
    <cellStyle name="Normal 3 49 6 2 2 2" xfId="40268" xr:uid="{7B309E1D-F930-41D0-8A47-91D9C19E02F3}"/>
    <cellStyle name="Normal 3 49 6 2 3" xfId="33020" xr:uid="{2DBF9271-04F9-47C4-8EC3-7A62B24C4641}"/>
    <cellStyle name="Normal 3 49 6 3" xfId="18231" xr:uid="{1E8A9413-9759-4D96-80C9-588E2B3F80E5}"/>
    <cellStyle name="Normal 3 49 6 3 2" xfId="25760" xr:uid="{05542E5E-FB57-493C-AA2A-7F3130FCBD0A}"/>
    <cellStyle name="Normal 3 49 6 3 2 2" xfId="41121" xr:uid="{CB593885-CF00-47E9-9992-B59F57BDB7F3}"/>
    <cellStyle name="Normal 3 49 6 3 3" xfId="33873" xr:uid="{FD738635-D1B8-483E-8692-C5DBF2DB2237}"/>
    <cellStyle name="Normal 3 49 6 4" xfId="19079" xr:uid="{73850180-BAC1-4496-84E3-146674A7A338}"/>
    <cellStyle name="Normal 3 49 6 4 2" xfId="26603" xr:uid="{728F552C-7410-443C-BD28-E22830B2BF7F}"/>
    <cellStyle name="Normal 3 49 6 4 2 2" xfId="41964" xr:uid="{1211698A-96CC-4713-B808-0C9141C33289}"/>
    <cellStyle name="Normal 3 49 6 4 3" xfId="34716" xr:uid="{4373B367-4541-42F3-9DFE-2E66CD3C0BA9}"/>
    <cellStyle name="Normal 3 49 6 5" xfId="17243" xr:uid="{0E519CE2-778C-487A-8283-4CEFB3A53E30}"/>
    <cellStyle name="Normal 3 49 6 5 2" xfId="24776" xr:uid="{8E844509-21F2-4D83-B092-4E8F58C787D1}"/>
    <cellStyle name="Normal 3 49 6 5 2 2" xfId="40137" xr:uid="{A676DBB0-0FAD-4E78-ACB2-15E96F0CC2BB}"/>
    <cellStyle name="Normal 3 49 6 5 3" xfId="32889" xr:uid="{677AA3DB-9DD5-4161-8725-77065EB413DB}"/>
    <cellStyle name="Normal 3 49 6 6" xfId="15626" xr:uid="{97333F94-6F46-490E-9690-BF39705A4D08}"/>
    <cellStyle name="Normal 3 49 6 6 2" xfId="23271" xr:uid="{E0F87258-FC15-4316-AAA4-90458AEE446E}"/>
    <cellStyle name="Normal 3 49 6 6 2 2" xfId="38632" xr:uid="{44365921-460B-4223-B441-C46CA43F1FF7}"/>
    <cellStyle name="Normal 3 49 6 6 3" xfId="31384" xr:uid="{4FDC889B-D52C-4BFD-9C83-FAD690766675}"/>
    <cellStyle name="Normal 3 49 6 7" xfId="15543" xr:uid="{C69BECB9-4FC3-45E6-B14E-735504BB06BE}"/>
    <cellStyle name="Normal 3 49 6 7 2" xfId="23194" xr:uid="{EB312D82-D08F-488C-85F5-1BE2AA330D00}"/>
    <cellStyle name="Normal 3 49 6 7 2 2" xfId="38555" xr:uid="{DA5D4125-74E3-4CE0-ABF4-07B29DB7D5BF}"/>
    <cellStyle name="Normal 3 49 6 7 3" xfId="31307" xr:uid="{3977102D-F7DB-40D4-8A86-6725228D3C5C}"/>
    <cellStyle name="Normal 3 49 6 8" xfId="16869" xr:uid="{DF045E43-B46B-40F2-A6B2-AD5E8929759C}"/>
    <cellStyle name="Normal 3 49 6 8 2" xfId="24420" xr:uid="{94CDA583-5502-4C1F-94EC-3DEEE4A2E26A}"/>
    <cellStyle name="Normal 3 49 6 8 2 2" xfId="39781" xr:uid="{80701192-B7AC-46BC-B47F-57DCCE02C8F0}"/>
    <cellStyle name="Normal 3 49 6 8 3" xfId="32533" xr:uid="{D870BE32-7530-4C2D-870C-6E1491C395CC}"/>
    <cellStyle name="Normal 3 49 6 9" xfId="21878" xr:uid="{6C87DDFF-B043-43A6-B508-F34B6750575F}"/>
    <cellStyle name="Normal 3 49 6 9 2" xfId="37239" xr:uid="{7DF69123-EA35-4A97-A3B3-BB0C085C11E2}"/>
    <cellStyle name="Normal 3 49 7" xfId="10450" xr:uid="{8C4B9493-8650-4FD5-B50D-39B9D1AA9A92}"/>
    <cellStyle name="Normal 3 49 7 10" xfId="13928" xr:uid="{3DEE23D0-78DD-4AEE-944F-951784F221BA}"/>
    <cellStyle name="Normal 3 49 7 10 2" xfId="30009" xr:uid="{C5707B96-8AA1-4E94-B921-960AD32C9C60}"/>
    <cellStyle name="Normal 3 49 7 2" xfId="17397" xr:uid="{2219CE44-7CE7-4173-93FC-9E366EE53DE5}"/>
    <cellStyle name="Normal 3 49 7 2 2" xfId="24930" xr:uid="{D9858729-161A-4A1F-8FAA-DC8C282DAD93}"/>
    <cellStyle name="Normal 3 49 7 2 2 2" xfId="40291" xr:uid="{C564E058-843A-4EB5-A659-C14C45E45A92}"/>
    <cellStyle name="Normal 3 49 7 2 3" xfId="33043" xr:uid="{4BC8E5EB-52CF-4191-9953-BEA8B93A38A1}"/>
    <cellStyle name="Normal 3 49 7 3" xfId="18255" xr:uid="{6635714C-E769-4802-8543-50181E2A3531}"/>
    <cellStyle name="Normal 3 49 7 3 2" xfId="25784" xr:uid="{1DA5934D-6ABE-47C8-B56A-FE31FE986FB3}"/>
    <cellStyle name="Normal 3 49 7 3 2 2" xfId="41145" xr:uid="{48617C4F-60A5-4256-B11A-7764E64C14B7}"/>
    <cellStyle name="Normal 3 49 7 3 3" xfId="33897" xr:uid="{401CA8B3-062A-4972-8875-6AB11A99F8C5}"/>
    <cellStyle name="Normal 3 49 7 4" xfId="19102" xr:uid="{86D9E4E4-50E6-42FA-B545-676107BE9439}"/>
    <cellStyle name="Normal 3 49 7 4 2" xfId="26625" xr:uid="{0878D234-C6E1-4797-8C30-1F8E4B14FDEB}"/>
    <cellStyle name="Normal 3 49 7 4 2 2" xfId="41986" xr:uid="{FE5CB453-5075-4486-BDC9-920522A9A776}"/>
    <cellStyle name="Normal 3 49 7 4 3" xfId="34738" xr:uid="{02C3CF3F-207B-450D-9A8D-8754FF70BEA8}"/>
    <cellStyle name="Normal 3 49 7 5" xfId="15223" xr:uid="{7FC43FE9-E980-474D-B5FC-8BF59D9E7304}"/>
    <cellStyle name="Normal 3 49 7 5 2" xfId="22894" xr:uid="{57DC7A5B-CC4F-4220-A18D-B29E3A98668F}"/>
    <cellStyle name="Normal 3 49 7 5 2 2" xfId="38255" xr:uid="{CCDC531D-0367-444C-8550-DF26DE7CD32B}"/>
    <cellStyle name="Normal 3 49 7 5 3" xfId="31007" xr:uid="{02EC6613-5CB9-4D66-91C9-FFE5F5920B4B}"/>
    <cellStyle name="Normal 3 49 7 6" xfId="17672" xr:uid="{295FFBFB-34E8-4FA3-9592-A6B911D02B7E}"/>
    <cellStyle name="Normal 3 49 7 6 2" xfId="25205" xr:uid="{627A6F86-E636-4D6E-AFD3-3279CA3D8835}"/>
    <cellStyle name="Normal 3 49 7 6 2 2" xfId="40566" xr:uid="{93AE4A78-144E-4054-A2EC-12F069FA65F1}"/>
    <cellStyle name="Normal 3 49 7 6 3" xfId="33318" xr:uid="{F92B7296-4287-4A2F-AC69-E777AC2C3502}"/>
    <cellStyle name="Normal 3 49 7 7" xfId="16639" xr:uid="{B2DBB984-F974-4BDD-93F9-B9174B5225D0}"/>
    <cellStyle name="Normal 3 49 7 7 2" xfId="24202" xr:uid="{DB14101C-31D1-4AA3-B6AD-5B1D09476333}"/>
    <cellStyle name="Normal 3 49 7 7 2 2" xfId="39563" xr:uid="{ECC33C82-B1A2-49F3-857D-CE153C16E145}"/>
    <cellStyle name="Normal 3 49 7 7 3" xfId="32315" xr:uid="{310D541A-7458-4A81-B5A0-CE765AE26663}"/>
    <cellStyle name="Normal 3 49 7 8" xfId="16808" xr:uid="{54329125-A76F-40EF-BF4A-873F7937C810}"/>
    <cellStyle name="Normal 3 49 7 8 2" xfId="24363" xr:uid="{95CFCB0A-548B-4A21-A080-83B9C16486B3}"/>
    <cellStyle name="Normal 3 49 7 8 2 2" xfId="39724" xr:uid="{3C84CA13-1E16-414C-9255-CED162501F63}"/>
    <cellStyle name="Normal 3 49 7 8 3" xfId="32476" xr:uid="{39CCBA99-E268-4D1F-9F73-13843BE7DFF2}"/>
    <cellStyle name="Normal 3 49 7 9" xfId="21897" xr:uid="{FA49E76D-76AC-4BED-B63B-3A86048528DE}"/>
    <cellStyle name="Normal 3 49 7 9 2" xfId="37258" xr:uid="{650A1F5A-4EFC-4584-92EA-88C369FFE862}"/>
    <cellStyle name="Normal 3 49 8" xfId="10557" xr:uid="{BC99A0D7-1D02-4352-9A3A-26E283C503EB}"/>
    <cellStyle name="Normal 3 49 8 10" xfId="14009" xr:uid="{E2AA7127-C69F-4F30-9607-E4CBB8CDC490}"/>
    <cellStyle name="Normal 3 49 8 10 2" xfId="30058" xr:uid="{3F4A5CCB-983B-4A1E-AE39-B44B7BC8544B}"/>
    <cellStyle name="Normal 3 49 8 2" xfId="17470" xr:uid="{ECC5DC14-ECE2-47BB-9172-7E2C3236B1F9}"/>
    <cellStyle name="Normal 3 49 8 2 2" xfId="25003" xr:uid="{CB9298D6-7C71-4BDD-A1DB-A5143D606E63}"/>
    <cellStyle name="Normal 3 49 8 2 2 2" xfId="40364" xr:uid="{15C109B7-9A3E-4AA0-9E62-E001AFA4ACE6}"/>
    <cellStyle name="Normal 3 49 8 2 3" xfId="33116" xr:uid="{4212361E-C41F-4033-A97A-0CE10E2C3C1F}"/>
    <cellStyle name="Normal 3 49 8 3" xfId="18318" xr:uid="{6996C85B-F357-4CD0-A7A5-0DE369330081}"/>
    <cellStyle name="Normal 3 49 8 3 2" xfId="25846" xr:uid="{63EB9259-423A-4D58-B70C-3EABDFD1599B}"/>
    <cellStyle name="Normal 3 49 8 3 2 2" xfId="41207" xr:uid="{6CAB371F-F7AF-455E-847A-59C4EF17E0A9}"/>
    <cellStyle name="Normal 3 49 8 3 3" xfId="33959" xr:uid="{1E26EE3F-C98B-466E-A408-F2D817B3BE8E}"/>
    <cellStyle name="Normal 3 49 8 4" xfId="19172" xr:uid="{53A7EBCB-F372-40B0-9E71-6F42B115996C}"/>
    <cellStyle name="Normal 3 49 8 4 2" xfId="26694" xr:uid="{18D7C8A3-7584-4936-8830-856B846B9F84}"/>
    <cellStyle name="Normal 3 49 8 4 2 2" xfId="42055" xr:uid="{64DAAF4F-1F92-4F94-8573-A68C97956C04}"/>
    <cellStyle name="Normal 3 49 8 4 3" xfId="34807" xr:uid="{76C0D462-A9DE-4F35-A1F4-68E8C430BB26}"/>
    <cellStyle name="Normal 3 49 8 5" xfId="16683" xr:uid="{00DD88B4-DB25-48F3-B579-9683B3A51B7D}"/>
    <cellStyle name="Normal 3 49 8 5 2" xfId="24244" xr:uid="{A39CFD2D-7DB5-46BD-ABD6-F5F8E6DE60A7}"/>
    <cellStyle name="Normal 3 49 8 5 2 2" xfId="39605" xr:uid="{35EFCD25-53BA-45DF-923A-2EFF01A86B6E}"/>
    <cellStyle name="Normal 3 49 8 5 3" xfId="32357" xr:uid="{3663E141-65D7-4502-9AA7-F5ED791D26A0}"/>
    <cellStyle name="Normal 3 49 8 6" xfId="15722" xr:uid="{8D495658-00F3-4627-9360-570656E66314}"/>
    <cellStyle name="Normal 3 49 8 6 2" xfId="23358" xr:uid="{805C4B45-55D7-48D1-9FD0-2D10B20201A1}"/>
    <cellStyle name="Normal 3 49 8 6 2 2" xfId="38719" xr:uid="{8125A9BE-6C59-43C5-B8E3-AD573A656E0A}"/>
    <cellStyle name="Normal 3 49 8 6 3" xfId="31471" xr:uid="{791EA326-D8F4-4EB2-8660-44032297521B}"/>
    <cellStyle name="Normal 3 49 8 7" xfId="16250" xr:uid="{C40EED31-9B73-4E9A-80E5-2CC307CF1303}"/>
    <cellStyle name="Normal 3 49 8 7 2" xfId="23845" xr:uid="{550F62A4-06C4-417B-9C4E-0CAE2B122B61}"/>
    <cellStyle name="Normal 3 49 8 7 2 2" xfId="39206" xr:uid="{CB1F8394-698B-4141-B65E-6B1AF822A8E5}"/>
    <cellStyle name="Normal 3 49 8 7 3" xfId="31958" xr:uid="{BA97AD1D-A810-4F04-A948-DA5426A827B5}"/>
    <cellStyle name="Normal 3 49 8 8" xfId="18392" xr:uid="{16C47AC8-9381-438F-80D5-82940170B672}"/>
    <cellStyle name="Normal 3 49 8 8 2" xfId="25919" xr:uid="{D4201A29-0A70-46C6-BA80-BBF133B2CFF2}"/>
    <cellStyle name="Normal 3 49 8 8 2 2" xfId="41280" xr:uid="{F8DE9AFB-FA8D-444F-B8F3-0AB0AE5AA122}"/>
    <cellStyle name="Normal 3 49 8 8 3" xfId="34032" xr:uid="{D15B53EE-E250-44ED-9A4B-13FD53F18437}"/>
    <cellStyle name="Normal 3 49 8 9" xfId="21946" xr:uid="{6C40C202-46AC-428B-B5BC-7156A55D601A}"/>
    <cellStyle name="Normal 3 49 8 9 2" xfId="37307" xr:uid="{84B166E2-6C71-415E-B1BF-2D8FEBCDC86F}"/>
    <cellStyle name="Normal 3 49 9" xfId="10356" xr:uid="{E8F8DDC7-C860-4B60-BA5F-5AF097638656}"/>
    <cellStyle name="Normal 3 49 9 2" xfId="22650" xr:uid="{430FC799-BFEF-4604-90CF-EE3B03467564}"/>
    <cellStyle name="Normal 3 49 9 2 2" xfId="38011" xr:uid="{598236F9-C47F-44F6-8A27-31D544A43C56}"/>
    <cellStyle name="Normal 3 49 9 3" xfId="14958" xr:uid="{95CA7F05-0907-4A7F-BD37-BA959DABAE1A}"/>
    <cellStyle name="Normal 3 49 9 3 2" xfId="30763" xr:uid="{B6461E8A-3FD3-45C4-A827-8E785B09B088}"/>
    <cellStyle name="Normal 3 5" xfId="59" xr:uid="{A23AB5F9-98B9-4F04-A025-4BEE3A6F5336}"/>
    <cellStyle name="Normal 3 5 10" xfId="1840" xr:uid="{04648592-5AD5-4A4B-BA45-C7A18AB15FC0}"/>
    <cellStyle name="Normal 3 5 11" xfId="1983" xr:uid="{08991AA1-683D-4380-8B95-8DACDFA21F7E}"/>
    <cellStyle name="Normal 3 5 12" xfId="2125" xr:uid="{B06317B3-3517-4A32-8698-F53ED75E6C2A}"/>
    <cellStyle name="Normal 3 5 13" xfId="2269" xr:uid="{62798763-A482-45CA-ADA8-FC26ECEF1A1D}"/>
    <cellStyle name="Normal 3 5 14" xfId="2418" xr:uid="{451D66D5-A464-4D6F-A5FF-DDDDD5684718}"/>
    <cellStyle name="Normal 3 5 15" xfId="2562" xr:uid="{13FF0281-3547-4B8F-910C-CFA069266AAC}"/>
    <cellStyle name="Normal 3 5 16" xfId="2705" xr:uid="{32384209-734E-46B3-82E4-BA0CBF024D44}"/>
    <cellStyle name="Normal 3 5 17" xfId="2848" xr:uid="{77AD8690-0DC1-410D-9049-B695BD536FAB}"/>
    <cellStyle name="Normal 3 5 18" xfId="2991" xr:uid="{63AB629B-7E27-45DB-8DFB-EF45A2A50EDC}"/>
    <cellStyle name="Normal 3 5 19" xfId="3134" xr:uid="{423C4DB1-FABF-4CCD-A21A-E601F74864AB}"/>
    <cellStyle name="Normal 3 5 2" xfId="686" xr:uid="{82711818-BD3F-4EBE-A9E6-29C118C58A89}"/>
    <cellStyle name="Normal 3 5 20" xfId="3277" xr:uid="{46DBFBD1-E95C-4100-981D-2106836C66E3}"/>
    <cellStyle name="Normal 3 5 21" xfId="3420" xr:uid="{F7D0D424-3FD9-413B-BF8F-57432AC6B360}"/>
    <cellStyle name="Normal 3 5 22" xfId="3564" xr:uid="{113D5386-B654-4430-AB2E-CD2A3AB1AFAC}"/>
    <cellStyle name="Normal 3 5 23" xfId="3707" xr:uid="{BBEBCDED-FAA6-44AB-B86A-EA4D3696BF3D}"/>
    <cellStyle name="Normal 3 5 24" xfId="3848" xr:uid="{BF348E15-1602-4116-AE63-EBF02965BC56}"/>
    <cellStyle name="Normal 3 5 25" xfId="3989" xr:uid="{CAD3B373-1731-4A83-9E7B-035B98E00950}"/>
    <cellStyle name="Normal 3 5 26" xfId="4160" xr:uid="{B553B6AB-0001-49A2-97F9-5AF17D0C24C2}"/>
    <cellStyle name="Normal 3 5 27" xfId="5681" xr:uid="{8BF5108F-5AD5-45CE-9F4D-EC1922D70821}"/>
    <cellStyle name="Normal 3 5 28" xfId="5759" xr:uid="{CEC0BD8B-53B8-46F8-9C0E-F59ECAB75B91}"/>
    <cellStyle name="Normal 3 5 29" xfId="5042" xr:uid="{CFAC65F4-3182-40AF-9848-EAEF76147146}"/>
    <cellStyle name="Normal 3 5 3" xfId="832" xr:uid="{6A86633F-9246-480B-8C3A-47F643B81EB4}"/>
    <cellStyle name="Normal 3 5 30" xfId="6255" xr:uid="{5EA28563-B5B3-41DF-BB15-1EF7A95B8CA4}"/>
    <cellStyle name="Normal 3 5 31" xfId="6202" xr:uid="{911FF7FE-2389-4A67-ACD4-4A1357023A07}"/>
    <cellStyle name="Normal 3 5 32" xfId="4120" xr:uid="{9342BF0A-A27D-4A5B-921D-858D49E1F900}"/>
    <cellStyle name="Normal 3 5 33" xfId="4679" xr:uid="{31994795-5335-40F5-9B61-2693175C0F82}"/>
    <cellStyle name="Normal 3 5 33 2" xfId="13748" xr:uid="{8E74D5DA-ADC5-4602-A54E-00508C82F5DD}"/>
    <cellStyle name="Normal 3 5 34" xfId="6853" xr:uid="{67E470C4-0A65-4FB6-B3E5-257FE7ABA433}"/>
    <cellStyle name="Normal 3 5 34 2" xfId="14409" xr:uid="{42590300-1147-4F6C-B219-B64BF843FDFA}"/>
    <cellStyle name="Normal 3 5 35" xfId="6950" xr:uid="{8DB434D4-30A7-43A1-A86E-D81842DA16E0}"/>
    <cellStyle name="Normal 3 5 35 2" xfId="14011" xr:uid="{4DEB8AE6-27E2-40F5-A819-1A710B36A2D5}"/>
    <cellStyle name="Normal 3 5 36" xfId="7047" xr:uid="{02AD9E5E-7B10-4006-9FBF-1C565D16A333}"/>
    <cellStyle name="Normal 3 5 36 2" xfId="14626" xr:uid="{CFBDD0C0-B2AC-4041-8C64-88634DE9BEB3}"/>
    <cellStyle name="Normal 3 5 37" xfId="7143" xr:uid="{213F6EDB-D8AF-429B-BAF7-7695667CCE8D}"/>
    <cellStyle name="Normal 3 5 37 2" xfId="13929" xr:uid="{4277905A-697E-42F1-A2F3-E4B105579F25}"/>
    <cellStyle name="Normal 3 5 38" xfId="7236" xr:uid="{FD7A8BAE-196F-45EE-9D46-9C65EF06B8A8}"/>
    <cellStyle name="Normal 3 5 38 2" xfId="14827" xr:uid="{7DBBCCA8-9A2B-49C1-B1C8-71201FA63838}"/>
    <cellStyle name="Normal 3 5 39" xfId="7327" xr:uid="{C6EE0D4E-D33E-4BF9-9990-14347585F672}"/>
    <cellStyle name="Normal 3 5 39 2" xfId="15481" xr:uid="{B05FED00-D237-4927-94A5-A9DFACBAAAEA}"/>
    <cellStyle name="Normal 3 5 4" xfId="977" xr:uid="{5D511CB4-4A47-4564-9B66-E2F2AB229C45}"/>
    <cellStyle name="Normal 3 5 40" xfId="7417" xr:uid="{13484E25-3715-4B22-938B-E20E6F4EDEE6}"/>
    <cellStyle name="Normal 3 5 40 2" xfId="16308" xr:uid="{D3DF242B-5280-49F8-9BEE-842DB2C74C1B}"/>
    <cellStyle name="Normal 3 5 41" xfId="7502" xr:uid="{F577B855-B4F5-4D99-9516-0D20BDE13ED4}"/>
    <cellStyle name="Normal 3 5 41 2" xfId="20170" xr:uid="{08E27153-5D3D-408A-A13F-F9AFEC09082A}"/>
    <cellStyle name="Normal 3 5 42" xfId="7583" xr:uid="{588E4002-B90B-451B-BEC8-58804FC6D1A7}"/>
    <cellStyle name="Normal 3 5 42 2" xfId="20519" xr:uid="{C439D53E-3969-4028-B057-0A05395477A0}"/>
    <cellStyle name="Normal 3 5 43" xfId="7657" xr:uid="{B6B34A1D-FCEB-4716-9856-B761876C36CC}"/>
    <cellStyle name="Normal 3 5 43 2" xfId="20965" xr:uid="{6930C32A-C0DD-4900-B5A2-4DDAC09AF0C1}"/>
    <cellStyle name="Normal 3 5 44" xfId="7727" xr:uid="{1956C732-1165-4B8C-9B74-6A188675335A}"/>
    <cellStyle name="Normal 3 5 44 2" xfId="21304" xr:uid="{75A739E2-13AC-4C4C-B80A-4D7C19707352}"/>
    <cellStyle name="Normal 3 5 45" xfId="7795" xr:uid="{0331C66E-29B9-4F4C-9485-55847B8425A0}"/>
    <cellStyle name="Normal 3 5 46" xfId="7860" xr:uid="{F4873494-3B6A-44E9-9E78-17F4D18E45B1}"/>
    <cellStyle name="Normal 3 5 47" xfId="7921" xr:uid="{E6DEC912-7087-4C92-A89D-E31259D4BA3A}"/>
    <cellStyle name="Normal 3 5 48" xfId="7979" xr:uid="{92326B18-B9EA-4B50-B3EA-CD804F8DF1D1}"/>
    <cellStyle name="Normal 3 5 49" xfId="8033" xr:uid="{F1184B9D-8D04-4D1D-AB8A-C664E02C6ADB}"/>
    <cellStyle name="Normal 3 5 5" xfId="1122" xr:uid="{203D395B-9355-473D-B46C-EB990D8353C5}"/>
    <cellStyle name="Normal 3 5 50" xfId="8084" xr:uid="{31336C8A-E7C2-4E4B-9479-9446A7F545CD}"/>
    <cellStyle name="Normal 3 5 51" xfId="8132" xr:uid="{3D96EEA6-1BDA-4D66-8AA2-417C45E8C887}"/>
    <cellStyle name="Normal 3 5 52" xfId="8176" xr:uid="{A6DA2C5F-D087-453C-B02E-097008226B75}"/>
    <cellStyle name="Normal 3 5 53" xfId="8350" xr:uid="{53C6CD60-4716-4ED2-B662-F6C99A50C80E}"/>
    <cellStyle name="Normal 3 5 54" xfId="8579" xr:uid="{DB678D87-517A-4E66-84C3-489140886FCB}"/>
    <cellStyle name="Normal 3 5 55" xfId="11096" xr:uid="{683E11C1-20F2-449C-B436-92E913A909C9}"/>
    <cellStyle name="Normal 3 5 56" xfId="11146" xr:uid="{9247F793-2411-4DD6-A7B2-D0928996AB9C}"/>
    <cellStyle name="Normal 3 5 57" xfId="11195" xr:uid="{E4C112ED-1762-4E79-967E-15C269F7B9DF}"/>
    <cellStyle name="Normal 3 5 58" xfId="11242" xr:uid="{1A90694E-2970-439E-8A4B-020F2C75D8D5}"/>
    <cellStyle name="Normal 3 5 59" xfId="11288" xr:uid="{1375FC59-FCD5-437A-82A0-FD237E5060AF}"/>
    <cellStyle name="Normal 3 5 6" xfId="1265" xr:uid="{FF0D5DA7-CD77-44CF-A192-1A250577EBEC}"/>
    <cellStyle name="Normal 3 5 60" xfId="11334" xr:uid="{578D9C41-464D-4BE0-90E3-EBE08E850B9D}"/>
    <cellStyle name="Normal 3 5 61" xfId="11379" xr:uid="{98D4EF55-2191-45C7-9AD0-5D28F3AAB6C6}"/>
    <cellStyle name="Normal 3 5 62" xfId="8772" xr:uid="{B5FDC5D5-8233-430D-B6A4-0E882300A3B0}"/>
    <cellStyle name="Normal 3 5 63" xfId="11539" xr:uid="{2B27691A-E845-4089-A336-B05547FB64E7}"/>
    <cellStyle name="Normal 3 5 64" xfId="9915" xr:uid="{370BAB05-5FF9-4DB7-81EC-D8B17E2A5438}"/>
    <cellStyle name="Normal 3 5 65" xfId="9136" xr:uid="{BE576857-1372-4E4F-83EC-A995269634B8}"/>
    <cellStyle name="Normal 3 5 66" xfId="9550" xr:uid="{1F8956F6-5D85-4CC4-B3A6-F8236F008ED9}"/>
    <cellStyle name="Normal 3 5 67" xfId="9646" xr:uid="{CA2A80C8-8829-470C-A26E-BB8638479FD5}"/>
    <cellStyle name="Normal 3 5 68" xfId="8926" xr:uid="{12B7E46A-8C3B-4BC3-9135-E1463714F9E5}"/>
    <cellStyle name="Normal 3 5 69" xfId="9990" xr:uid="{E5BD49C0-3264-4C49-BE60-C5ECAA241CC6}"/>
    <cellStyle name="Normal 3 5 7" xfId="1409" xr:uid="{63E82043-826B-472A-9D23-4E92A522EAE8}"/>
    <cellStyle name="Normal 3 5 70" xfId="9237" xr:uid="{32D81333-9C63-4560-8160-D7F10B811E68}"/>
    <cellStyle name="Normal 3 5 71" xfId="9987" xr:uid="{E5BF4E3A-6546-428E-8327-401CA0D13137}"/>
    <cellStyle name="Normal 3 5 72" xfId="501" xr:uid="{055018AE-623B-4114-BE34-9E9DCF592711}"/>
    <cellStyle name="Normal 3 5 73" xfId="44249" xr:uid="{DCD74BA1-83CD-4687-B312-D1DDD4721132}"/>
    <cellStyle name="Normal 3 5 8" xfId="1552" xr:uid="{54B637B3-7D8A-44B7-9D45-E9D523679507}"/>
    <cellStyle name="Normal 3 5 9" xfId="1695" xr:uid="{80BF50A4-3BB1-4FCD-9A14-5B9938D1A20B}"/>
    <cellStyle name="Normal 3 50" xfId="329" xr:uid="{254D5120-7FEE-49E6-87D5-FD0C92ECC0CB}"/>
    <cellStyle name="Normal 3 50 10" xfId="10475" xr:uid="{9665770C-4D75-4897-878F-31473B336405}"/>
    <cellStyle name="Normal 3 50 10 2" xfId="23170" xr:uid="{6ED005EF-94FB-448C-9C80-1265470AC05D}"/>
    <cellStyle name="Normal 3 50 10 2 2" xfId="38531" xr:uid="{6356453D-6F19-4EA5-98B3-CF889D2DC0EE}"/>
    <cellStyle name="Normal 3 50 10 3" xfId="15518" xr:uid="{309BC65D-80D1-4560-93AF-8254397481C7}"/>
    <cellStyle name="Normal 3 50 10 3 2" xfId="31283" xr:uid="{EF3DAA5D-1B49-4860-BBF2-9D859A8B705D}"/>
    <cellStyle name="Normal 3 50 11" xfId="10569" xr:uid="{7EFB8CEF-ED6D-4A62-965F-327723127E01}"/>
    <cellStyle name="Normal 3 50 11 2" xfId="22850" xr:uid="{0E659C8B-DA50-4FDF-87B2-CC9E90354343}"/>
    <cellStyle name="Normal 3 50 11 2 2" xfId="38211" xr:uid="{0DD47005-9289-4ED8-AA3C-BF268221CDCA}"/>
    <cellStyle name="Normal 3 50 11 3" xfId="15175" xr:uid="{71B009CC-E8E1-4351-B94C-4810AB3C8B67}"/>
    <cellStyle name="Normal 3 50 11 3 2" xfId="30963" xr:uid="{BB653FBF-81D1-45CD-ADB5-2677B4FDE3D2}"/>
    <cellStyle name="Normal 3 50 12" xfId="10466" xr:uid="{53FC7441-3F5A-4AD8-B0B0-7B4F4DC79619}"/>
    <cellStyle name="Normal 3 50 12 2" xfId="27879" xr:uid="{01F3BABE-6C29-4375-BFCE-FE87D79DC81D}"/>
    <cellStyle name="Normal 3 50 12 2 2" xfId="43240" xr:uid="{8C8B178E-47A7-42ED-A70C-986A8BFD083A}"/>
    <cellStyle name="Normal 3 50 12 3" xfId="20442" xr:uid="{BC737364-8361-4846-882D-66BD95E2F405}"/>
    <cellStyle name="Normal 3 50 12 3 2" xfId="35992" xr:uid="{6672E833-63B0-4563-863F-00A45055C583}"/>
    <cellStyle name="Normal 3 50 13" xfId="640" xr:uid="{E818F01A-C662-414E-A4F7-6FC21B6EA5FC}"/>
    <cellStyle name="Normal 3 50 13 2" xfId="12088" xr:uid="{2AD6D752-FDFB-4830-84D5-1F4EA452A9C1}"/>
    <cellStyle name="Normal 3 50 13 2 2" xfId="28276" xr:uid="{B7497CCB-23F3-45CF-94EB-419839EB0F71}"/>
    <cellStyle name="Normal 3 50 13 2 2 2" xfId="43637" xr:uid="{DF81DA0E-92B5-4FE5-972A-6DDAC7B66D28}"/>
    <cellStyle name="Normal 3 50 13 2 3" xfId="29309" xr:uid="{8741F96C-2214-49A7-A061-1C2420949BF4}"/>
    <cellStyle name="Normal 3 50 13 2 4" xfId="12952" xr:uid="{1E18FD5E-D161-4B98-8E31-BAA1DB548CFE}"/>
    <cellStyle name="Normal 3 50 13 3" xfId="20899" xr:uid="{016AFC63-94E1-406B-9581-1D3CBC8E9C6F}"/>
    <cellStyle name="Normal 3 50 13 3 2" xfId="36389" xr:uid="{6137E574-4360-4920-A197-17DB5C072173}"/>
    <cellStyle name="Normal 3 50 13 4" xfId="28879" xr:uid="{ADA99268-B84C-44A9-AAF2-9DBC410696D8}"/>
    <cellStyle name="Normal 3 50 13 5" xfId="12520" xr:uid="{80CD020B-3150-4296-8A9E-A7058A2CC46E}"/>
    <cellStyle name="Normal 3 50 14" xfId="21256" xr:uid="{9A80FC70-87B8-4317-B8DD-85BF02179CAA}"/>
    <cellStyle name="Normal 3 50 14 2" xfId="28579" xr:uid="{79135621-58BE-41FF-87CD-3AF208DC5782}"/>
    <cellStyle name="Normal 3 50 14 2 2" xfId="43940" xr:uid="{4757F621-186F-4A48-BD46-90447EFF14EB}"/>
    <cellStyle name="Normal 3 50 14 3" xfId="36692" xr:uid="{AE69FBE4-ECB0-4B48-95A5-788531AAD9F2}"/>
    <cellStyle name="Normal 3 50 15" xfId="21493" xr:uid="{E0E5AB37-AEC3-4442-B17D-CEB9E59A3410}"/>
    <cellStyle name="Normal 3 50 15 2" xfId="28771" xr:uid="{FC0E7372-F3D6-4F7F-9D22-FC33771D0B7B}"/>
    <cellStyle name="Normal 3 50 15 2 2" xfId="44132" xr:uid="{0A4BD99A-1EDC-4D61-949B-6D26E6F96754}"/>
    <cellStyle name="Normal 3 50 15 3" xfId="36884" xr:uid="{46B87DC6-B897-4C36-83CF-9DDF1E8349BE}"/>
    <cellStyle name="Normal 3 50 16" xfId="21638" xr:uid="{C57D25DC-C32E-4C4B-B2C1-AB45E92D25B1}"/>
    <cellStyle name="Normal 3 50 16 2" xfId="36999" xr:uid="{65CAA7E1-5FC4-4F15-8E89-852241D7C7C5}"/>
    <cellStyle name="Normal 3 50 17" xfId="13437" xr:uid="{E65A7A6F-1164-4B58-85CD-8D3B3E347710}"/>
    <cellStyle name="Normal 3 50 17 2" xfId="29750" xr:uid="{DBD225B3-01B6-4D4A-88DF-13BC79CAB8CD}"/>
    <cellStyle name="Normal 3 50 2" xfId="8498" xr:uid="{6AA3783D-A663-432D-BAD0-6DB352DBC70F}"/>
    <cellStyle name="Normal 3 50 2 10" xfId="20071" xr:uid="{7CD2B4B0-0A0E-4D67-93D4-974A7EEE6480}"/>
    <cellStyle name="Normal 3 50 2 10 2" xfId="27551" xr:uid="{07E3C3DB-FFC7-4B15-8B96-55D69A29B616}"/>
    <cellStyle name="Normal 3 50 2 10 2 2" xfId="42912" xr:uid="{5D9C9B2B-6A6D-404C-AC61-3D6424749F51}"/>
    <cellStyle name="Normal 3 50 2 10 3" xfId="35664" xr:uid="{02B3C1D0-66FD-4060-A84A-18B35309B919}"/>
    <cellStyle name="Normal 3 50 2 11" xfId="20414" xr:uid="{DC26D96F-70D9-45E6-BD9F-8DA405C8C31B}"/>
    <cellStyle name="Normal 3 50 2 11 2" xfId="27854" xr:uid="{49C47855-3E05-4838-8FAF-35DAB48952F1}"/>
    <cellStyle name="Normal 3 50 2 11 2 2" xfId="43215" xr:uid="{C71366ED-E5D7-4FA6-83B9-4B28B04E4735}"/>
    <cellStyle name="Normal 3 50 2 11 3" xfId="35967" xr:uid="{BA7A6323-F6F5-4E93-A780-44AA7D028FA7}"/>
    <cellStyle name="Normal 3 50 2 12" xfId="20875" xr:uid="{783BAAD4-3D98-495B-9CDD-EEB9EE57C03C}"/>
    <cellStyle name="Normal 3 50 2 12 2" xfId="28255" xr:uid="{7DD34DCF-5CE4-45F7-A5E6-418D0122BE64}"/>
    <cellStyle name="Normal 3 50 2 12 2 2" xfId="43616" xr:uid="{1C8965DF-88DB-48A0-B469-DFBCCC415174}"/>
    <cellStyle name="Normal 3 50 2 12 3" xfId="36368" xr:uid="{95B71B82-7C01-40BA-B4C6-3C6AC479BFE7}"/>
    <cellStyle name="Normal 3 50 2 13" xfId="21239" xr:uid="{E33A3868-DF90-460B-A87D-F05366A84C94}"/>
    <cellStyle name="Normal 3 50 2 13 2" xfId="28565" xr:uid="{24ACF5DF-9FCF-417B-945E-E6FFBA041668}"/>
    <cellStyle name="Normal 3 50 2 13 2 2" xfId="43926" xr:uid="{911A3F2F-0A1B-48B0-AB48-4BFCDC9AEEF0}"/>
    <cellStyle name="Normal 3 50 2 13 3" xfId="36678" xr:uid="{82B9820A-E44D-444D-A377-B17F9119F492}"/>
    <cellStyle name="Normal 3 50 2 14" xfId="21694" xr:uid="{24E238EA-CA45-4AFA-81B4-538117C72881}"/>
    <cellStyle name="Normal 3 50 2 14 2" xfId="37055" xr:uid="{7ACDC471-7058-443C-ADE0-3FD1656BAE18}"/>
    <cellStyle name="Normal 3 50 2 15" xfId="13508" xr:uid="{D37B8B2F-C545-4B47-9C32-0A49970DD6C2}"/>
    <cellStyle name="Normal 3 50 2 15 2" xfId="29806" xr:uid="{86C3B3DA-9E1B-498F-8A21-B1A083CD2532}"/>
    <cellStyle name="Normal 3 50 2 16" xfId="29065" xr:uid="{E13112D6-A9C1-46B7-BD02-5E55C20F9832}"/>
    <cellStyle name="Normal 3 50 2 17" xfId="12706" xr:uid="{C7397938-37E4-4A9D-9A89-4558148198C2}"/>
    <cellStyle name="Normal 3 50 2 2" xfId="12274" xr:uid="{55B7C168-53F2-47DC-8E29-39E0EF3BF713}"/>
    <cellStyle name="Normal 3 50 2 2 10" xfId="14444" xr:uid="{E0BB9E89-61D6-48E2-BB86-36F1B067C54B}"/>
    <cellStyle name="Normal 3 50 2 2 10 2" xfId="30350" xr:uid="{90866BE9-97EB-489D-B7C9-283B7AC883E1}"/>
    <cellStyle name="Normal 3 50 2 2 11" xfId="29495" xr:uid="{8724DEFD-8F56-48FE-B7E7-DDD684A667BA}"/>
    <cellStyle name="Normal 3 50 2 2 12" xfId="13138" xr:uid="{F24888E5-292D-411A-A3E8-C74E0DD2FF50}"/>
    <cellStyle name="Normal 3 50 2 2 2" xfId="17852" xr:uid="{28D37FBD-1D03-441B-90D9-CB521D930A6C}"/>
    <cellStyle name="Normal 3 50 2 2 2 2" xfId="25381" xr:uid="{FB084ECB-D17A-4597-9362-605DAED0A004}"/>
    <cellStyle name="Normal 3 50 2 2 2 2 2" xfId="40742" xr:uid="{AB32D732-F76C-497C-A5D9-1A5170DEAC48}"/>
    <cellStyle name="Normal 3 50 2 2 2 3" xfId="33494" xr:uid="{86B712BF-8FCF-4F4D-BA1E-4C2E99A10572}"/>
    <cellStyle name="Normal 3 50 2 2 3" xfId="18697" xr:uid="{B9530C89-74C3-41AA-9D56-6FE98FB61477}"/>
    <cellStyle name="Normal 3 50 2 2 3 2" xfId="26223" xr:uid="{A4D4BB89-EDD3-4F22-8AC0-59CE03D87AF4}"/>
    <cellStyle name="Normal 3 50 2 2 3 2 2" xfId="41584" xr:uid="{4C6C161E-68F0-4598-85D8-F4963B040359}"/>
    <cellStyle name="Normal 3 50 2 2 3 3" xfId="34336" xr:uid="{84EF67DC-9FB7-490F-BC8C-B3E55C4491EB}"/>
    <cellStyle name="Normal 3 50 2 2 4" xfId="19542" xr:uid="{C8A3071E-00FA-427A-830D-47803CA9224C}"/>
    <cellStyle name="Normal 3 50 2 2 4 2" xfId="27059" xr:uid="{B964E0BB-FF8B-45D1-A59F-5D9A5A13A6A2}"/>
    <cellStyle name="Normal 3 50 2 2 4 2 2" xfId="42420" xr:uid="{F5999CC2-17F4-460D-AEAA-19DA17C4AF3C}"/>
    <cellStyle name="Normal 3 50 2 2 4 3" xfId="35172" xr:uid="{987931B6-9072-455A-AFD0-8C4623E86717}"/>
    <cellStyle name="Normal 3 50 2 2 5" xfId="15093" xr:uid="{F33D7489-2A48-40F9-9660-C96C8087B889}"/>
    <cellStyle name="Normal 3 50 2 2 5 2" xfId="22775" xr:uid="{1004B842-7315-4271-9B04-2391A4462799}"/>
    <cellStyle name="Normal 3 50 2 2 5 2 2" xfId="38136" xr:uid="{713128A2-AC23-4CAB-8353-18E5806BB5B2}"/>
    <cellStyle name="Normal 3 50 2 2 5 3" xfId="30888" xr:uid="{FED0AB28-1A0F-4C46-9545-27A0FEDC132D}"/>
    <cellStyle name="Normal 3 50 2 2 6" xfId="15379" xr:uid="{5A9C954E-4B29-48C8-8E1B-BA3FEAF90968}"/>
    <cellStyle name="Normal 3 50 2 2 6 2" xfId="23041" xr:uid="{00AF1594-7002-4A91-96DB-0FA161777411}"/>
    <cellStyle name="Normal 3 50 2 2 6 2 2" xfId="38402" xr:uid="{1B2053A0-FA14-49B5-8C1F-E9AACAC58BF8}"/>
    <cellStyle name="Normal 3 50 2 2 6 3" xfId="31154" xr:uid="{B993F6F6-BD60-46D8-9F5B-B92F30127AB2}"/>
    <cellStyle name="Normal 3 50 2 2 7" xfId="20518" xr:uid="{87DB5EF1-ADB5-41D1-A0EB-CABABFC2214F}"/>
    <cellStyle name="Normal 3 50 2 2 7 2" xfId="27947" xr:uid="{F084BA63-C4F4-4061-AD35-FCC4CFAAF619}"/>
    <cellStyle name="Normal 3 50 2 2 7 2 2" xfId="43308" xr:uid="{02EE454B-292C-4C1E-8BA3-EDE3B9C410E0}"/>
    <cellStyle name="Normal 3 50 2 2 7 3" xfId="36060" xr:uid="{369CC510-4CCD-4110-98E6-7412F5679965}"/>
    <cellStyle name="Normal 3 50 2 2 8" xfId="20964" xr:uid="{EAD739D4-B585-4E24-8DE3-2E3FF9ADAB58}"/>
    <cellStyle name="Normal 3 50 2 2 8 2" xfId="28333" xr:uid="{B400FF84-1E4C-4B68-85CB-3C8A4DF85BA7}"/>
    <cellStyle name="Normal 3 50 2 2 8 2 2" xfId="43694" xr:uid="{38102C50-12E6-4DCD-9810-19A44914D7C3}"/>
    <cellStyle name="Normal 3 50 2 2 8 3" xfId="36446" xr:uid="{AAC43CDD-BFB1-4ACC-A624-F0894AD0A3EB}"/>
    <cellStyle name="Normal 3 50 2 2 9" xfId="22238" xr:uid="{BEEEB9B1-628A-42DD-8990-2D8EBE0AEC37}"/>
    <cellStyle name="Normal 3 50 2 2 9 2" xfId="37599" xr:uid="{181802C9-E89E-4157-B249-46F24F52863F}"/>
    <cellStyle name="Normal 3 50 2 3" xfId="14209" xr:uid="{C714A788-2D2A-423E-AC94-DB5A91ED01A5}"/>
    <cellStyle name="Normal 3 50 2 3 10" xfId="30195" xr:uid="{9D87E5BC-A348-474F-B0A3-2B4F74F1138A}"/>
    <cellStyle name="Normal 3 50 2 3 2" xfId="17641" xr:uid="{0A1D8017-E611-41C2-A2A3-7B3FE271F101}"/>
    <cellStyle name="Normal 3 50 2 3 2 2" xfId="25174" xr:uid="{FE23CC0B-002C-415B-AE48-1CC5CFB41CB2}"/>
    <cellStyle name="Normal 3 50 2 3 2 2 2" xfId="40535" xr:uid="{299B1558-A3D1-403F-9D00-63E1BD397002}"/>
    <cellStyle name="Normal 3 50 2 3 2 3" xfId="33287" xr:uid="{C9C811C1-5E09-4FAE-B9BC-06A08FFAE7B6}"/>
    <cellStyle name="Normal 3 50 2 3 3" xfId="18488" xr:uid="{F7511743-A727-4A7A-90BB-ADA129277EFB}"/>
    <cellStyle name="Normal 3 50 2 3 3 2" xfId="26015" xr:uid="{8FF727CA-B927-40EF-BCDB-C979CA3DF86A}"/>
    <cellStyle name="Normal 3 50 2 3 3 2 2" xfId="41376" xr:uid="{1EFD22C0-AC91-4A7B-82BB-AC6EB7361BEC}"/>
    <cellStyle name="Normal 3 50 2 3 3 3" xfId="34128" xr:uid="{1B46A201-E4BE-4CA9-96FE-9D1B9F49603F}"/>
    <cellStyle name="Normal 3 50 2 3 4" xfId="19335" xr:uid="{4EB63384-837E-4DEA-812C-E49B8BFE9614}"/>
    <cellStyle name="Normal 3 50 2 3 4 2" xfId="26854" xr:uid="{9F87E2A8-5B4B-40CA-B5F0-43DC05D12523}"/>
    <cellStyle name="Normal 3 50 2 3 4 2 2" xfId="42215" xr:uid="{36618C46-71C5-40B5-AE38-A73043FF5A05}"/>
    <cellStyle name="Normal 3 50 2 3 4 3" xfId="34967" xr:uid="{F50902CB-5D75-4505-8075-238A898295F5}"/>
    <cellStyle name="Normal 3 50 2 3 5" xfId="17648" xr:uid="{39D09364-E6E3-465F-8506-40F6CDC04F2C}"/>
    <cellStyle name="Normal 3 50 2 3 5 2" xfId="25181" xr:uid="{8FF7BDBE-85DA-4B04-8BE9-963F47C2D139}"/>
    <cellStyle name="Normal 3 50 2 3 5 2 2" xfId="40542" xr:uid="{AC6FA22B-F29B-469F-B88A-59BC85303928}"/>
    <cellStyle name="Normal 3 50 2 3 5 3" xfId="33294" xr:uid="{CF74B23C-0877-4F27-9CFD-9FF89F89FA9C}"/>
    <cellStyle name="Normal 3 50 2 3 6" xfId="16110" xr:uid="{EC969842-9D7A-4B88-A00B-3920572E9F89}"/>
    <cellStyle name="Normal 3 50 2 3 6 2" xfId="23716" xr:uid="{D8B65508-F28A-4E79-83A6-9FF174D7D877}"/>
    <cellStyle name="Normal 3 50 2 3 6 2 2" xfId="39077" xr:uid="{1D646DCB-31D6-425D-A98B-C3BFC9D4FAAC}"/>
    <cellStyle name="Normal 3 50 2 3 6 3" xfId="31829" xr:uid="{3B981EB7-A502-46EE-B647-B4A3EC244B2D}"/>
    <cellStyle name="Normal 3 50 2 3 7" xfId="15987" xr:uid="{6618F942-A827-40A7-8607-4C8C0FC3A5F0}"/>
    <cellStyle name="Normal 3 50 2 3 7 2" xfId="23603" xr:uid="{66335960-0FA2-466F-989E-ADDB91554C9A}"/>
    <cellStyle name="Normal 3 50 2 3 7 2 2" xfId="38964" xr:uid="{84DA3071-9B67-4FE2-A245-AE222E089881}"/>
    <cellStyle name="Normal 3 50 2 3 7 3" xfId="31716" xr:uid="{5B73958E-AE10-4E53-B9CE-82A5ECF13FE0}"/>
    <cellStyle name="Normal 3 50 2 3 8" xfId="16603" xr:uid="{16A179BC-9D7B-4E85-9094-43EA58C2AF4F}"/>
    <cellStyle name="Normal 3 50 2 3 8 2" xfId="24169" xr:uid="{EDD764C1-C345-4F3F-B566-4BADAD2066F3}"/>
    <cellStyle name="Normal 3 50 2 3 8 2 2" xfId="39530" xr:uid="{3128FD3E-BEFE-49B6-936B-0BCD46CFB67D}"/>
    <cellStyle name="Normal 3 50 2 3 8 3" xfId="32282" xr:uid="{144E6CFE-B632-46D4-823F-FCEE89853324}"/>
    <cellStyle name="Normal 3 50 2 3 9" xfId="22083" xr:uid="{4CAD2642-D290-4EA4-A885-4C8B9FED3820}"/>
    <cellStyle name="Normal 3 50 2 3 9 2" xfId="37444" xr:uid="{2674EDE2-0C92-42AF-9DD8-F51864AF5CE5}"/>
    <cellStyle name="Normal 3 50 2 4" xfId="14146" xr:uid="{7903BF00-4765-4077-BA63-3B0671A8D697}"/>
    <cellStyle name="Normal 3 50 2 4 10" xfId="30151" xr:uid="{DB34E2A4-3ED9-4AA3-A77A-269E67B95A59}"/>
    <cellStyle name="Normal 3 50 2 4 2" xfId="17587" xr:uid="{3F10D891-53D5-494A-B4D6-DB80942F545B}"/>
    <cellStyle name="Normal 3 50 2 4 2 2" xfId="25120" xr:uid="{5148C30F-4D4F-4037-94BA-C0976189CC3A}"/>
    <cellStyle name="Normal 3 50 2 4 2 2 2" xfId="40481" xr:uid="{6F16F2B9-97FD-4D41-B289-AA3FD77E2D6F}"/>
    <cellStyle name="Normal 3 50 2 4 2 3" xfId="33233" xr:uid="{0FDE8E46-1BAD-4210-9716-1F3FD72D23F1}"/>
    <cellStyle name="Normal 3 50 2 4 3" xfId="18433" xr:uid="{E0EF810A-286D-45D0-B114-731BBCB57A8D}"/>
    <cellStyle name="Normal 3 50 2 4 3 2" xfId="25960" xr:uid="{9CB00643-FD4C-4CB6-BA93-11D0D0CE1C77}"/>
    <cellStyle name="Normal 3 50 2 4 3 2 2" xfId="41321" xr:uid="{531B696F-18C7-4C31-BCA0-A311F4381207}"/>
    <cellStyle name="Normal 3 50 2 4 3 3" xfId="34073" xr:uid="{7A07C0F4-E3EA-4A93-A983-AC2A3E4ED903}"/>
    <cellStyle name="Normal 3 50 2 4 4" xfId="19282" xr:uid="{2808DF0C-3273-4A5B-8828-E50C33B31DB9}"/>
    <cellStyle name="Normal 3 50 2 4 4 2" xfId="26801" xr:uid="{DECA2AB4-DC6B-40A4-ADA6-08468C65FAE3}"/>
    <cellStyle name="Normal 3 50 2 4 4 2 2" xfId="42162" xr:uid="{7E9A3468-74F4-49B8-AA84-3EFE1F28974F}"/>
    <cellStyle name="Normal 3 50 2 4 4 3" xfId="34914" xr:uid="{04B94DCB-E9E5-416D-AEEC-54A997768EDA}"/>
    <cellStyle name="Normal 3 50 2 4 5" xfId="15733" xr:uid="{D546DA46-86FE-4AAB-9F98-93C716FCF179}"/>
    <cellStyle name="Normal 3 50 2 4 5 2" xfId="23369" xr:uid="{DBD0E97F-D137-45A2-984F-07732539334C}"/>
    <cellStyle name="Normal 3 50 2 4 5 2 2" xfId="38730" xr:uid="{027246FA-0EC0-4C4E-9F48-3B283B5D65C1}"/>
    <cellStyle name="Normal 3 50 2 4 5 3" xfId="31482" xr:uid="{2D87287C-432F-457F-85DA-A5DE8FA9C0A3}"/>
    <cellStyle name="Normal 3 50 2 4 6" xfId="16223" xr:uid="{8DDD06BA-B62F-4181-B021-B833A257186E}"/>
    <cellStyle name="Normal 3 50 2 4 6 2" xfId="23820" xr:uid="{8B3CF337-6203-4482-B493-989C162FE942}"/>
    <cellStyle name="Normal 3 50 2 4 6 2 2" xfId="39181" xr:uid="{EAAD9300-1BEE-4EA3-8BF2-F9B15D6B0027}"/>
    <cellStyle name="Normal 3 50 2 4 6 3" xfId="31933" xr:uid="{B45459FA-0539-4D63-B7A4-906BBC6DA085}"/>
    <cellStyle name="Normal 3 50 2 4 7" xfId="15725" xr:uid="{E4A56008-4C4B-4F57-9854-0C9D2A838FB1}"/>
    <cellStyle name="Normal 3 50 2 4 7 2" xfId="23361" xr:uid="{6A75593B-4A6A-43DA-B8F2-23288DECD60A}"/>
    <cellStyle name="Normal 3 50 2 4 7 2 2" xfId="38722" xr:uid="{5FA19DE1-583A-49A4-B8FB-5FAEB2864841}"/>
    <cellStyle name="Normal 3 50 2 4 7 3" xfId="31474" xr:uid="{5239D65F-EAD4-42D7-B87D-6B4BBF4E5611}"/>
    <cellStyle name="Normal 3 50 2 4 8" xfId="16280" xr:uid="{4E62D3DE-FB9E-488B-8740-1E9E0E036C6F}"/>
    <cellStyle name="Normal 3 50 2 4 8 2" xfId="23872" xr:uid="{0308F8CD-4A61-4483-8941-C787CF2DEF39}"/>
    <cellStyle name="Normal 3 50 2 4 8 2 2" xfId="39233" xr:uid="{C43B9D75-0EF1-4E33-AAD4-99E4DC2C58F5}"/>
    <cellStyle name="Normal 3 50 2 4 8 3" xfId="31985" xr:uid="{D8E6ADF3-4286-445E-A1E9-F26301483EC7}"/>
    <cellStyle name="Normal 3 50 2 4 9" xfId="22039" xr:uid="{A59A5590-DE74-49D2-BC3D-3149036103C1}"/>
    <cellStyle name="Normal 3 50 2 4 9 2" xfId="37400" xr:uid="{6193C7D9-9BEB-43CB-922C-4E2E1713F968}"/>
    <cellStyle name="Normal 3 50 2 5" xfId="13960" xr:uid="{AEACCA58-21F8-41AC-A300-4B069F7F36B3}"/>
    <cellStyle name="Normal 3 50 2 5 10" xfId="30025" xr:uid="{947EAC39-2311-498F-9318-EB373A76C0DD}"/>
    <cellStyle name="Normal 3 50 2 5 2" xfId="17425" xr:uid="{10F073E6-4DD9-47AF-9CC9-2499FD10D297}"/>
    <cellStyle name="Normal 3 50 2 5 2 2" xfId="24958" xr:uid="{0236764A-CEE1-4121-BC5A-D5F95FC6A6A5}"/>
    <cellStyle name="Normal 3 50 2 5 2 2 2" xfId="40319" xr:uid="{AB7FC043-5F85-4325-96AA-EB0C6F153280}"/>
    <cellStyle name="Normal 3 50 2 5 2 3" xfId="33071" xr:uid="{6D49DDFA-6D09-497E-9240-3874012D1F7D}"/>
    <cellStyle name="Normal 3 50 2 5 3" xfId="18279" xr:uid="{0A229583-CD59-48EE-8ADD-41F7682852FE}"/>
    <cellStyle name="Normal 3 50 2 5 3 2" xfId="25808" xr:uid="{8296A230-82A8-44B8-80DA-04B7F36D400C}"/>
    <cellStyle name="Normal 3 50 2 5 3 2 2" xfId="41169" xr:uid="{F7752835-A213-4235-B71B-044EB7FAF78B}"/>
    <cellStyle name="Normal 3 50 2 5 3 3" xfId="33921" xr:uid="{D97376B1-DEDB-4415-8B53-9DBD06DEFEDD}"/>
    <cellStyle name="Normal 3 50 2 5 4" xfId="19130" xr:uid="{6DC4C92B-676F-424E-B7EB-69D92AC966EA}"/>
    <cellStyle name="Normal 3 50 2 5 4 2" xfId="26652" xr:uid="{7118041D-0DA7-4F1F-AEAD-B7201FF9C19C}"/>
    <cellStyle name="Normal 3 50 2 5 4 2 2" xfId="42013" xr:uid="{29DE9F22-CD11-4F15-B567-DDB1B01F437D}"/>
    <cellStyle name="Normal 3 50 2 5 4 3" xfId="34765" xr:uid="{3B547015-56CF-47A7-B47C-3365F5268668}"/>
    <cellStyle name="Normal 3 50 2 5 5" xfId="16597" xr:uid="{27BAC9C5-AEED-47B4-B14C-140DE5009F6A}"/>
    <cellStyle name="Normal 3 50 2 5 5 2" xfId="24163" xr:uid="{52531EB6-CF06-4A9B-8B3B-00A0DD253AAF}"/>
    <cellStyle name="Normal 3 50 2 5 5 2 2" xfId="39524" xr:uid="{8C15BCCD-0871-4E86-B878-3E4682EEC2C0}"/>
    <cellStyle name="Normal 3 50 2 5 5 3" xfId="32276" xr:uid="{0FE0752B-E6A6-4EAE-9B38-18928E06A589}"/>
    <cellStyle name="Normal 3 50 2 5 6" xfId="15364" xr:uid="{C029E4B0-DAE5-419C-B2D9-BE8022EA2EED}"/>
    <cellStyle name="Normal 3 50 2 5 6 2" xfId="23027" xr:uid="{BC44C0DB-2B23-4C64-961F-BFC13EFC7766}"/>
    <cellStyle name="Normal 3 50 2 5 6 2 2" xfId="38388" xr:uid="{791EF02A-465A-44F7-B402-585CF91FC924}"/>
    <cellStyle name="Normal 3 50 2 5 6 3" xfId="31140" xr:uid="{9691176F-B973-4120-BF5E-9DCAD514954B}"/>
    <cellStyle name="Normal 3 50 2 5 7" xfId="15075" xr:uid="{45A318BB-B601-42DD-B1F3-F61D4AF2B685}"/>
    <cellStyle name="Normal 3 50 2 5 7 2" xfId="22759" xr:uid="{05D15F96-D16A-4B91-ABD6-64C437A11CE7}"/>
    <cellStyle name="Normal 3 50 2 5 7 2 2" xfId="38120" xr:uid="{DD1093AC-D276-47F3-8F79-E634B84CB0C5}"/>
    <cellStyle name="Normal 3 50 2 5 7 3" xfId="30872" xr:uid="{4F19E530-EB63-40E8-AE3A-3CCA081BCDF3}"/>
    <cellStyle name="Normal 3 50 2 5 8" xfId="18414" xr:uid="{0E74F2D3-2B20-45F7-90B7-C9C30ED43169}"/>
    <cellStyle name="Normal 3 50 2 5 8 2" xfId="25941" xr:uid="{0FD5D6F3-0EEC-40E5-A464-07F185B2558E}"/>
    <cellStyle name="Normal 3 50 2 5 8 2 2" xfId="41302" xr:uid="{2BBF456F-F945-47E0-883D-6ADCF6B6C882}"/>
    <cellStyle name="Normal 3 50 2 5 8 3" xfId="34054" xr:uid="{475B1C2E-0078-45B0-A2A9-04F051A0D3BE}"/>
    <cellStyle name="Normal 3 50 2 5 9" xfId="21913" xr:uid="{14BDC076-4EDF-4861-8DA1-FA72945ADB66}"/>
    <cellStyle name="Normal 3 50 2 5 9 2" xfId="37274" xr:uid="{48C4A364-778A-49B8-BA0C-9045123B3C3A}"/>
    <cellStyle name="Normal 3 50 2 6" xfId="14211" xr:uid="{110EC0B2-48A2-42C7-9E2B-4453C5D6B7DA}"/>
    <cellStyle name="Normal 3 50 2 6 10" xfId="30197" xr:uid="{70AF4507-AAA9-4D2C-8DB6-763E8E145DF1}"/>
    <cellStyle name="Normal 3 50 2 6 2" xfId="17643" xr:uid="{5A51B7A3-AE99-4836-9F12-6CECD7CA62DC}"/>
    <cellStyle name="Normal 3 50 2 6 2 2" xfId="25176" xr:uid="{27B68956-3386-484A-BA47-DDEC389D2F1E}"/>
    <cellStyle name="Normal 3 50 2 6 2 2 2" xfId="40537" xr:uid="{008F08BB-CAD4-4670-B75A-D3D659767079}"/>
    <cellStyle name="Normal 3 50 2 6 2 3" xfId="33289" xr:uid="{1B2C5A99-BC4F-4BED-9E4B-CBDE54DB231F}"/>
    <cellStyle name="Normal 3 50 2 6 3" xfId="18490" xr:uid="{64347635-DC83-4323-A8D7-FFD2C8865A85}"/>
    <cellStyle name="Normal 3 50 2 6 3 2" xfId="26017" xr:uid="{A803EBA6-D661-4F34-AAD0-3D11C08B52C9}"/>
    <cellStyle name="Normal 3 50 2 6 3 2 2" xfId="41378" xr:uid="{45801246-558B-4D4A-AB2E-D8C330379AEF}"/>
    <cellStyle name="Normal 3 50 2 6 3 3" xfId="34130" xr:uid="{626B65A1-00EA-4248-B63C-1CA4B1F9BD1D}"/>
    <cellStyle name="Normal 3 50 2 6 4" xfId="19337" xr:uid="{EB3737EE-DC65-41B2-8FE6-31E4DA2440FF}"/>
    <cellStyle name="Normal 3 50 2 6 4 2" xfId="26856" xr:uid="{4E79EAE7-C0F2-49FF-A8C9-69FFDD43EB1C}"/>
    <cellStyle name="Normal 3 50 2 6 4 2 2" xfId="42217" xr:uid="{0BA84F5E-974A-445E-A9A2-0A0A92F409A0}"/>
    <cellStyle name="Normal 3 50 2 6 4 3" xfId="34969" xr:uid="{54A9DCA2-9E7F-48F7-8182-F88F1384027B}"/>
    <cellStyle name="Normal 3 50 2 6 5" xfId="15315" xr:uid="{1EB38B89-D9DF-44B2-8005-653B52E22365}"/>
    <cellStyle name="Normal 3 50 2 6 5 2" xfId="22979" xr:uid="{F5989FBE-9E9E-479D-B59B-02550274F2BC}"/>
    <cellStyle name="Normal 3 50 2 6 5 2 2" xfId="38340" xr:uid="{94C266F0-0430-4C99-BEC3-FE56068E0F4A}"/>
    <cellStyle name="Normal 3 50 2 6 5 3" xfId="31092" xr:uid="{62411BF6-3429-4FF9-BBF4-5C16B87C5553}"/>
    <cellStyle name="Normal 3 50 2 6 6" xfId="19993" xr:uid="{EC1ED4C8-D542-4477-9740-DCA1F03AB61B}"/>
    <cellStyle name="Normal 3 50 2 6 6 2" xfId="27481" xr:uid="{CCF840E4-E768-4F87-9E9E-1C7BA5CD0DB6}"/>
    <cellStyle name="Normal 3 50 2 6 6 2 2" xfId="42842" xr:uid="{71A93ED2-B94B-4146-B24D-5D07D9E6D915}"/>
    <cellStyle name="Normal 3 50 2 6 6 3" xfId="35594" xr:uid="{922FF3DC-9107-4E44-BC2E-2294401FD8A9}"/>
    <cellStyle name="Normal 3 50 2 6 7" xfId="17038" xr:uid="{53E5832A-0CFD-4278-8BE3-3241633EDA41}"/>
    <cellStyle name="Normal 3 50 2 6 7 2" xfId="24580" xr:uid="{0C2EDECF-6297-4D38-9F2E-7786C5969F53}"/>
    <cellStyle name="Normal 3 50 2 6 7 2 2" xfId="39941" xr:uid="{0E943485-D38B-402C-A257-0E1038F146B3}"/>
    <cellStyle name="Normal 3 50 2 6 7 3" xfId="32693" xr:uid="{A6221B49-ADFF-409A-94BF-4ECE6B81BFB7}"/>
    <cellStyle name="Normal 3 50 2 6 8" xfId="20066" xr:uid="{5FB305F0-5C52-4A7A-B607-D0D1F20D4554}"/>
    <cellStyle name="Normal 3 50 2 6 8 2" xfId="27548" xr:uid="{CF0E71B5-41A0-4BFD-BEF0-A021F94754D3}"/>
    <cellStyle name="Normal 3 50 2 6 8 2 2" xfId="42909" xr:uid="{D88B033F-6EEB-4165-AE12-1B64A0C09140}"/>
    <cellStyle name="Normal 3 50 2 6 8 3" xfId="35661" xr:uid="{1435B4EB-5E58-48A9-A475-2C11142B31B0}"/>
    <cellStyle name="Normal 3 50 2 6 9" xfId="22085" xr:uid="{0B74FD79-00B0-4877-986C-CA05DF4D9563}"/>
    <cellStyle name="Normal 3 50 2 6 9 2" xfId="37446" xr:uid="{F6D44059-4890-456E-BB43-382CAE209FCC}"/>
    <cellStyle name="Normal 3 50 2 7" xfId="16970" xr:uid="{F32C3DC1-686E-4414-BC7A-29D9FFDD29CD}"/>
    <cellStyle name="Normal 3 50 2 7 2" xfId="24513" xr:uid="{CEB733A6-1F1D-417C-B174-D2F54000EC4D}"/>
    <cellStyle name="Normal 3 50 2 7 2 2" xfId="39874" xr:uid="{C98BFBE8-B931-4912-BCDF-87F6390614E4}"/>
    <cellStyle name="Normal 3 50 2 7 3" xfId="32626" xr:uid="{6F886B94-89DF-4BE6-8421-6C028260530E}"/>
    <cellStyle name="Normal 3 50 2 8" xfId="15527" xr:uid="{FBA7DA96-095B-4647-AB78-D3BDE7831857}"/>
    <cellStyle name="Normal 3 50 2 8 2" xfId="23178" xr:uid="{16CE5ACE-BEAE-4565-960D-18B0E199E130}"/>
    <cellStyle name="Normal 3 50 2 8 2 2" xfId="38539" xr:uid="{BE491CEA-28C7-4660-8BAF-94150E378344}"/>
    <cellStyle name="Normal 3 50 2 8 3" xfId="31291" xr:uid="{7CE47319-BA36-480E-9D2A-49E6CE8B4149}"/>
    <cellStyle name="Normal 3 50 2 9" xfId="16051" xr:uid="{1F01DB49-3D44-4817-87D4-6C00CC2679C7}"/>
    <cellStyle name="Normal 3 50 2 9 2" xfId="23658" xr:uid="{135C1E01-8538-4AC6-A23B-F0451874E5D6}"/>
    <cellStyle name="Normal 3 50 2 9 2 2" xfId="39019" xr:uid="{09F084D1-F925-42EE-BC3C-2F8DFA820755}"/>
    <cellStyle name="Normal 3 50 2 9 3" xfId="31771" xr:uid="{902C6352-2CA5-439B-B120-4330F04DBAB3}"/>
    <cellStyle name="Normal 3 50 3" xfId="8535" xr:uid="{0FDF0AAB-8D8E-44FD-A992-3DDCAFA10B37}"/>
    <cellStyle name="Normal 3 50 3 10" xfId="20150" xr:uid="{2F5C9DB1-33F7-457B-ADB8-3330CD7CB5BD}"/>
    <cellStyle name="Normal 3 50 3 10 2" xfId="27622" xr:uid="{9412F21C-4700-4851-8AAE-BF765B8BA69C}"/>
    <cellStyle name="Normal 3 50 3 10 2 2" xfId="42983" xr:uid="{03A6511F-245E-4282-AB0A-AFD4DD93EE8D}"/>
    <cellStyle name="Normal 3 50 3 10 3" xfId="35735" xr:uid="{1E43DD11-9D0D-41AB-8FBB-024BE45FBCEB}"/>
    <cellStyle name="Normal 3 50 3 11" xfId="20103" xr:uid="{DD68C7BB-C9F6-4BBA-A938-974F3D23A37A}"/>
    <cellStyle name="Normal 3 50 3 11 2" xfId="27581" xr:uid="{1FEF7AA1-66F5-4C5E-8985-66314B937CF5}"/>
    <cellStyle name="Normal 3 50 3 11 2 2" xfId="42942" xr:uid="{0613D069-8011-4A5C-8E69-57ECF596D6D7}"/>
    <cellStyle name="Normal 3 50 3 11 3" xfId="35694" xr:uid="{DBC7FC0E-54DF-4E29-8854-D3FE2265F234}"/>
    <cellStyle name="Normal 3 50 3 12" xfId="20610" xr:uid="{193F8019-663A-4EC9-B220-27A599B2A3FF}"/>
    <cellStyle name="Normal 3 50 3 12 2" xfId="28028" xr:uid="{9FFDF0B3-ECAA-4EB0-AE6E-0331171EBC4C}"/>
    <cellStyle name="Normal 3 50 3 12 2 2" xfId="43389" xr:uid="{589A1F30-C435-4A67-BA16-0EE3A8A14BB2}"/>
    <cellStyle name="Normal 3 50 3 12 3" xfId="36141" xr:uid="{D232007B-9D8B-4611-825E-4414B82DCA86}"/>
    <cellStyle name="Normal 3 50 3 13" xfId="21035" xr:uid="{CFECEABC-398C-49D8-9884-7E387D4C759F}"/>
    <cellStyle name="Normal 3 50 3 13 2" xfId="28394" xr:uid="{B861A8D3-000C-4346-83A4-BF128A9F6A5F}"/>
    <cellStyle name="Normal 3 50 3 13 2 2" xfId="43755" xr:uid="{FC026DE1-FF92-45BD-92E2-8CCD10C780E3}"/>
    <cellStyle name="Normal 3 50 3 13 3" xfId="36507" xr:uid="{218A2B53-72DC-437C-91E8-2687086D5B71}"/>
    <cellStyle name="Normal 3 50 3 14" xfId="21731" xr:uid="{08319C91-EFC0-4A92-A386-2B25996725C0}"/>
    <cellStyle name="Normal 3 50 3 14 2" xfId="37092" xr:uid="{295A6A29-7080-468F-8808-674B28AEB2CF}"/>
    <cellStyle name="Normal 3 50 3 15" xfId="13545" xr:uid="{0C12F45A-1ECB-471E-A8AC-7BCB81E6059C}"/>
    <cellStyle name="Normal 3 50 3 15 2" xfId="29843" xr:uid="{6BD65689-65A2-413F-9017-F42B49E52858}"/>
    <cellStyle name="Normal 3 50 3 16" xfId="29102" xr:uid="{CBE9B267-756E-4A02-9EBE-F6F916989D78}"/>
    <cellStyle name="Normal 3 50 3 17" xfId="12743" xr:uid="{34D57F92-1AF5-41E5-98B8-06F0ABFCDDD5}"/>
    <cellStyle name="Normal 3 50 3 2" xfId="12311" xr:uid="{9B86A0A3-47C0-4027-ABDC-7C4BB8CE3885}"/>
    <cellStyle name="Normal 3 50 3 2 10" xfId="14481" xr:uid="{72AED78A-A664-467B-B4FB-D276A5434F69}"/>
    <cellStyle name="Normal 3 50 3 2 10 2" xfId="30387" xr:uid="{211597E2-3B71-4543-B36E-C63125B04AD9}"/>
    <cellStyle name="Normal 3 50 3 2 11" xfId="29532" xr:uid="{9ACC0D45-81A1-471D-AE4E-9DBF7105F9A3}"/>
    <cellStyle name="Normal 3 50 3 2 12" xfId="13175" xr:uid="{35087D13-81EF-460F-89A1-6E72D31100A6}"/>
    <cellStyle name="Normal 3 50 3 2 2" xfId="17889" xr:uid="{4AAB3AEF-766C-47D2-8606-9B490BC17D68}"/>
    <cellStyle name="Normal 3 50 3 2 2 2" xfId="25418" xr:uid="{EF7556BB-354B-4C77-A07A-2BBA903789B9}"/>
    <cellStyle name="Normal 3 50 3 2 2 2 2" xfId="40779" xr:uid="{4015CFD2-4C1A-4FA7-B4A8-ED619DC2C52B}"/>
    <cellStyle name="Normal 3 50 3 2 2 3" xfId="33531" xr:uid="{CAA4CC6B-B1EA-4172-91AC-589CA3799DD8}"/>
    <cellStyle name="Normal 3 50 3 2 3" xfId="18734" xr:uid="{D19B8323-6A3D-492E-BA2B-7EE876739B0C}"/>
    <cellStyle name="Normal 3 50 3 2 3 2" xfId="26260" xr:uid="{A7241D57-6AC1-40F1-BD64-12A93CFC81CA}"/>
    <cellStyle name="Normal 3 50 3 2 3 2 2" xfId="41621" xr:uid="{52637C9D-33C9-4EDD-BF2C-6F9B88CAF402}"/>
    <cellStyle name="Normal 3 50 3 2 3 3" xfId="34373" xr:uid="{3FB2AF11-2CAD-4B61-B989-EF79F5046F66}"/>
    <cellStyle name="Normal 3 50 3 2 4" xfId="19579" xr:uid="{BCCAC787-3483-422C-A9EB-0418B091F93B}"/>
    <cellStyle name="Normal 3 50 3 2 4 2" xfId="27096" xr:uid="{2F8CA340-BE2A-4F7F-B13C-85194BCFDD23}"/>
    <cellStyle name="Normal 3 50 3 2 4 2 2" xfId="42457" xr:uid="{8D37D175-46B3-4449-A994-8CF8C9076C2E}"/>
    <cellStyle name="Normal 3 50 3 2 4 3" xfId="35209" xr:uid="{258D8510-6269-4CB5-9231-142EE4250B4B}"/>
    <cellStyle name="Normal 3 50 3 2 5" xfId="15704" xr:uid="{B2DEE4D8-E1C0-4B87-BCA9-EBCAA4F3FFDE}"/>
    <cellStyle name="Normal 3 50 3 2 5 2" xfId="23344" xr:uid="{29C0353A-9F6E-4C53-9B44-B12CD497CB5E}"/>
    <cellStyle name="Normal 3 50 3 2 5 2 2" xfId="38705" xr:uid="{F5A03D8F-37D2-4008-833E-440DB754150F}"/>
    <cellStyle name="Normal 3 50 3 2 5 3" xfId="31457" xr:uid="{50D483C4-13E4-4E64-86DF-A58C8FD8D634}"/>
    <cellStyle name="Normal 3 50 3 2 6" xfId="15803" xr:uid="{C118135C-A4B1-4DF3-B4AC-D642E2C555C4}"/>
    <cellStyle name="Normal 3 50 3 2 6 2" xfId="23434" xr:uid="{27EE79A9-DEF5-4B17-8EDF-724B96ECF69C}"/>
    <cellStyle name="Normal 3 50 3 2 6 2 2" xfId="38795" xr:uid="{D73A5D13-0254-44BE-83D4-8620DCBBAAF7}"/>
    <cellStyle name="Normal 3 50 3 2 6 3" xfId="31547" xr:uid="{9C37D270-136F-4330-ADED-C7D0D1CCF1A6}"/>
    <cellStyle name="Normal 3 50 3 2 7" xfId="17748" xr:uid="{D981CD84-6B80-4C5E-ABBC-96FBF5DC0665}"/>
    <cellStyle name="Normal 3 50 3 2 7 2" xfId="25279" xr:uid="{E9CF3C25-D29B-4087-BE4D-BDFAF01789FC}"/>
    <cellStyle name="Normal 3 50 3 2 7 2 2" xfId="40640" xr:uid="{8A2BCDA1-1361-48B2-896B-C88FD3F7D8EA}"/>
    <cellStyle name="Normal 3 50 3 2 7 3" xfId="33392" xr:uid="{BE4D3BC4-A737-4160-9C45-7A34BA90E065}"/>
    <cellStyle name="Normal 3 50 3 2 8" xfId="15753" xr:uid="{62CD67D8-0F8B-4832-8EA5-AD9F11E90653}"/>
    <cellStyle name="Normal 3 50 3 2 8 2" xfId="23388" xr:uid="{9862F117-030A-4A73-8AB7-19490F4DD30A}"/>
    <cellStyle name="Normal 3 50 3 2 8 2 2" xfId="38749" xr:uid="{98DDB522-6C91-45B9-8310-89F7555B642B}"/>
    <cellStyle name="Normal 3 50 3 2 8 3" xfId="31501" xr:uid="{215D6BC2-0999-48B8-9E5B-F08EAFE8CA3F}"/>
    <cellStyle name="Normal 3 50 3 2 9" xfId="22275" xr:uid="{3C01342B-E20D-4F68-86D3-25CC543CD470}"/>
    <cellStyle name="Normal 3 50 3 2 9 2" xfId="37636" xr:uid="{3C4DAD6C-AD21-4D0A-B3E1-131C2E6BD57A}"/>
    <cellStyle name="Normal 3 50 3 3" xfId="14062" xr:uid="{0AAFC228-C89B-4EB5-B0FB-6DBB0AB558C8}"/>
    <cellStyle name="Normal 3 50 3 3 10" xfId="30095" xr:uid="{760DF4EB-32CE-4280-9BE5-8F84DA910B42}"/>
    <cellStyle name="Normal 3 50 3 3 2" xfId="17513" xr:uid="{26A83513-2A19-473C-A702-E4E1EF6E2B7C}"/>
    <cellStyle name="Normal 3 50 3 3 2 2" xfId="25046" xr:uid="{ACEE201C-D70C-415A-AFE4-8066B95A42B8}"/>
    <cellStyle name="Normal 3 50 3 3 2 2 2" xfId="40407" xr:uid="{2EE75E9F-75D9-482D-B49B-CB9849A63CF5}"/>
    <cellStyle name="Normal 3 50 3 3 2 3" xfId="33159" xr:uid="{BA5E96DD-6069-4ED7-9DC6-CFAF4C44C201}"/>
    <cellStyle name="Normal 3 50 3 3 3" xfId="18364" xr:uid="{7FF120D9-B47D-484F-AC16-28E1793D51AC}"/>
    <cellStyle name="Normal 3 50 3 3 3 2" xfId="25892" xr:uid="{FB3BD174-89BD-4431-8382-694385878370}"/>
    <cellStyle name="Normal 3 50 3 3 3 2 2" xfId="41253" xr:uid="{864AB50C-D79B-45AA-9EDC-2D23122D6604}"/>
    <cellStyle name="Normal 3 50 3 3 3 3" xfId="34005" xr:uid="{3436499A-9CEB-4EDB-AAFD-D328D0B1B893}"/>
    <cellStyle name="Normal 3 50 3 3 4" xfId="19215" xr:uid="{F42D865E-BA20-4CCE-8575-240E38851FDF}"/>
    <cellStyle name="Normal 3 50 3 3 4 2" xfId="26736" xr:uid="{F59E94EA-D10A-4AC9-AE07-F17FC40D01E3}"/>
    <cellStyle name="Normal 3 50 3 3 4 2 2" xfId="42097" xr:uid="{D4B27D20-F757-4FCB-B285-244073037E20}"/>
    <cellStyle name="Normal 3 50 3 3 4 3" xfId="34849" xr:uid="{F97FE13E-EF2A-40F7-97BE-89CF4824A8E4}"/>
    <cellStyle name="Normal 3 50 3 3 5" xfId="19263" xr:uid="{DE9154C9-03EE-4568-B474-50D85B720C27}"/>
    <cellStyle name="Normal 3 50 3 3 5 2" xfId="26782" xr:uid="{A71A7515-E899-4899-B94B-8B5EDB90A615}"/>
    <cellStyle name="Normal 3 50 3 3 5 2 2" xfId="42143" xr:uid="{7CE6AD51-F1C0-41A6-A5E3-9327D210FF4C}"/>
    <cellStyle name="Normal 3 50 3 3 5 3" xfId="34895" xr:uid="{5F6AE7E8-AD1F-4462-918A-4DED955943F5}"/>
    <cellStyle name="Normal 3 50 3 3 6" xfId="15148" xr:uid="{BA63C7F4-18CB-49FC-B5D7-E40CD1B58351}"/>
    <cellStyle name="Normal 3 50 3 3 6 2" xfId="22826" xr:uid="{9526D18D-E697-4D84-BE93-DD3305F3532C}"/>
    <cellStyle name="Normal 3 50 3 3 6 2 2" xfId="38187" xr:uid="{91CF91AB-B6E1-4540-8DCD-4D3AD3099355}"/>
    <cellStyle name="Normal 3 50 3 3 6 3" xfId="30939" xr:uid="{C88A3BCC-56E7-4EB2-8A67-6E6681AC2C9B}"/>
    <cellStyle name="Normal 3 50 3 3 7" xfId="20332" xr:uid="{78074AAE-F7E9-427C-9F46-4AA06DAB3212}"/>
    <cellStyle name="Normal 3 50 3 3 7 2" xfId="27784" xr:uid="{49A9B8F4-34BD-4EC0-86ED-30EECA666602}"/>
    <cellStyle name="Normal 3 50 3 3 7 2 2" xfId="43145" xr:uid="{050B7E90-97B9-4E01-A23A-DB7F6935D86E}"/>
    <cellStyle name="Normal 3 50 3 3 7 3" xfId="35897" xr:uid="{7C555A33-DE22-428E-BDE5-B1D29C0F52EF}"/>
    <cellStyle name="Normal 3 50 3 3 8" xfId="20808" xr:uid="{C0629F13-D181-479A-A20C-0476776FF837}"/>
    <cellStyle name="Normal 3 50 3 3 8 2" xfId="28199" xr:uid="{633DE39C-1A7A-4118-B57C-CC62920AAE79}"/>
    <cellStyle name="Normal 3 50 3 3 8 2 2" xfId="43560" xr:uid="{62FA1E64-23F7-4F92-B533-19AA11AE8690}"/>
    <cellStyle name="Normal 3 50 3 3 8 3" xfId="36312" xr:uid="{1D72436F-6C69-4FDE-9CE8-263D43904983}"/>
    <cellStyle name="Normal 3 50 3 3 9" xfId="21983" xr:uid="{634D521B-0D8C-4A1C-9221-C21139CD081E}"/>
    <cellStyle name="Normal 3 50 3 3 9 2" xfId="37344" xr:uid="{E61BD2D7-CA1F-494C-B663-40F2997594C1}"/>
    <cellStyle name="Normal 3 50 3 4" xfId="14559" xr:uid="{5A512ED5-4591-461D-AF09-C6C3ECF97D71}"/>
    <cellStyle name="Normal 3 50 3 4 10" xfId="30456" xr:uid="{E3DF2E77-8007-4BE1-9B21-0CCE0209613C}"/>
    <cellStyle name="Normal 3 50 3 4 2" xfId="17963" xr:uid="{C1279C8E-2D08-4783-AFAB-3815427B048D}"/>
    <cellStyle name="Normal 3 50 3 4 2 2" xfId="25492" xr:uid="{EC492F1D-C386-4B26-B57C-2CBEF03CE95C}"/>
    <cellStyle name="Normal 3 50 3 4 2 2 2" xfId="40853" xr:uid="{EF858924-630D-4C51-9D26-669AFDB6B8D7}"/>
    <cellStyle name="Normal 3 50 3 4 2 3" xfId="33605" xr:uid="{6C81950B-9C9F-40C8-AA95-B0B1DBB34F75}"/>
    <cellStyle name="Normal 3 50 3 4 3" xfId="18809" xr:uid="{04D1B6B7-07D6-4FF8-A11A-310971328579}"/>
    <cellStyle name="Normal 3 50 3 4 3 2" xfId="26335" xr:uid="{ED06F523-3CC3-41BD-92D3-D101C9BECC4F}"/>
    <cellStyle name="Normal 3 50 3 4 3 2 2" xfId="41696" xr:uid="{CBC21FE9-0CFB-4C23-A2C1-8E365B4C4EFA}"/>
    <cellStyle name="Normal 3 50 3 4 3 3" xfId="34448" xr:uid="{2F918BF2-359F-4D34-AD92-4AC6EFC0B079}"/>
    <cellStyle name="Normal 3 50 3 4 4" xfId="19653" xr:uid="{9AD4B778-E545-43CB-99F0-C13E5B89F914}"/>
    <cellStyle name="Normal 3 50 3 4 4 2" xfId="27170" xr:uid="{C4D3A3B4-2006-4062-A02F-1FC2CFB24FF1}"/>
    <cellStyle name="Normal 3 50 3 4 4 2 2" xfId="42531" xr:uid="{C9DF066A-D9A0-4050-A72E-D46211A2A521}"/>
    <cellStyle name="Normal 3 50 3 4 4 3" xfId="35283" xr:uid="{063932AB-6A71-476E-A7ED-E3514A7EB1FE}"/>
    <cellStyle name="Normal 3 50 3 4 5" xfId="15467" xr:uid="{127DE9E7-43A1-4385-A69E-513B388FDB8F}"/>
    <cellStyle name="Normal 3 50 3 4 5 2" xfId="23125" xr:uid="{247CD2C4-BE36-499C-9471-8380052DE64C}"/>
    <cellStyle name="Normal 3 50 3 4 5 2 2" xfId="38486" xr:uid="{7720008B-1553-4514-8EED-3AE022D00CCA}"/>
    <cellStyle name="Normal 3 50 3 4 5 3" xfId="31238" xr:uid="{A744969B-EBBE-48F9-AFBD-76F149D99DDB}"/>
    <cellStyle name="Normal 3 50 3 4 6" xfId="19887" xr:uid="{83BDD036-BAE0-4D92-926C-8B4D3438A09B}"/>
    <cellStyle name="Normal 3 50 3 4 6 2" xfId="27392" xr:uid="{7633C68C-8E16-4E46-BBC9-178BBCB187FB}"/>
    <cellStyle name="Normal 3 50 3 4 6 2 2" xfId="42753" xr:uid="{3371CF53-CCEE-421C-9259-704AD812A469}"/>
    <cellStyle name="Normal 3 50 3 4 6 3" xfId="35505" xr:uid="{DFEED41A-6D05-4E96-8810-618652EC564B}"/>
    <cellStyle name="Normal 3 50 3 4 7" xfId="16627" xr:uid="{918C09FB-DAAA-4464-9566-9FCC0197CFCB}"/>
    <cellStyle name="Normal 3 50 3 4 7 2" xfId="24191" xr:uid="{1D60CACA-AB6E-400D-AEA7-6567AC7D0EDB}"/>
    <cellStyle name="Normal 3 50 3 4 7 2 2" xfId="39552" xr:uid="{D4E0EFFD-9816-4D22-82EF-C533AD837EF1}"/>
    <cellStyle name="Normal 3 50 3 4 7 3" xfId="32304" xr:uid="{3C5EE385-23DB-4EB5-A43A-0FB645784C48}"/>
    <cellStyle name="Normal 3 50 3 4 8" xfId="16903" xr:uid="{9FCAC8CA-D584-4F9E-95DF-518132FB99D0}"/>
    <cellStyle name="Normal 3 50 3 4 8 2" xfId="24450" xr:uid="{BD4E02B7-7F16-445E-B0A1-1698934E8A8E}"/>
    <cellStyle name="Normal 3 50 3 4 8 2 2" xfId="39811" xr:uid="{B8C54B50-5C79-4E97-97D3-B87833F46ED5}"/>
    <cellStyle name="Normal 3 50 3 4 8 3" xfId="32563" xr:uid="{CEABDF09-C350-4B76-B65D-7692E8643063}"/>
    <cellStyle name="Normal 3 50 3 4 9" xfId="22344" xr:uid="{03B388E6-F83C-44A1-A2E9-B774B3B71B31}"/>
    <cellStyle name="Normal 3 50 3 4 9 2" xfId="37705" xr:uid="{7152AFEC-9342-4801-8CEA-FDF7656BF3DF}"/>
    <cellStyle name="Normal 3 50 3 5" xfId="14365" xr:uid="{DFED8A0A-8D18-49F4-AE01-0BEB46161274}"/>
    <cellStyle name="Normal 3 50 3 5 10" xfId="30290" xr:uid="{67A19D39-6F43-47BA-9B17-E8BF006F468A}"/>
    <cellStyle name="Normal 3 50 3 5 2" xfId="17777" xr:uid="{0A38CA2A-3A3F-45A7-B9F8-FA2D6DC3E04D}"/>
    <cellStyle name="Normal 3 50 3 5 2 2" xfId="25308" xr:uid="{E27A70FE-64BC-43C5-BA19-0D931E9DB825}"/>
    <cellStyle name="Normal 3 50 3 5 2 2 2" xfId="40669" xr:uid="{90C295A0-A48D-4412-AC67-B68D1422D30F}"/>
    <cellStyle name="Normal 3 50 3 5 2 3" xfId="33421" xr:uid="{63E7C44F-596F-466E-91E7-6FFADCA5C834}"/>
    <cellStyle name="Normal 3 50 3 5 3" xfId="18621" xr:uid="{78313EDA-0640-4CC7-AF37-23769376161F}"/>
    <cellStyle name="Normal 3 50 3 5 3 2" xfId="26147" xr:uid="{0471556B-A030-4FB6-8F27-6FA2B0D6D598}"/>
    <cellStyle name="Normal 3 50 3 5 3 2 2" xfId="41508" xr:uid="{5A6FDBAE-81C0-4B29-A0CD-FF33A703E9BA}"/>
    <cellStyle name="Normal 3 50 3 5 3 3" xfId="34260" xr:uid="{B86E36E0-8249-4567-B008-08567883BE98}"/>
    <cellStyle name="Normal 3 50 3 5 4" xfId="19472" xr:uid="{B67F1CF8-B10E-41FF-8224-A0A0A0FC4F29}"/>
    <cellStyle name="Normal 3 50 3 5 4 2" xfId="26990" xr:uid="{0D560AA1-DC36-4594-A422-9FC268F0ACF6}"/>
    <cellStyle name="Normal 3 50 3 5 4 2 2" xfId="42351" xr:uid="{F2DE8CAB-12F5-4DEF-B9D0-58D1D216CC8F}"/>
    <cellStyle name="Normal 3 50 3 5 4 3" xfId="35103" xr:uid="{9F9E067B-37DF-4BA4-9E5D-56D8614C2705}"/>
    <cellStyle name="Normal 3 50 3 5 5" xfId="16747" xr:uid="{5DE7C5AD-5E1F-47F9-B920-D0C7073C7FE8}"/>
    <cellStyle name="Normal 3 50 3 5 5 2" xfId="24304" xr:uid="{95C510A1-CBF5-43B4-A87D-A26008B8AFA1}"/>
    <cellStyle name="Normal 3 50 3 5 5 2 2" xfId="39665" xr:uid="{BFF1C111-6EF4-45FB-8CC7-E463C62553A0}"/>
    <cellStyle name="Normal 3 50 3 5 5 3" xfId="32417" xr:uid="{25901B8F-D3A6-4BDE-9954-5666D5B47DFB}"/>
    <cellStyle name="Normal 3 50 3 5 6" xfId="14922" xr:uid="{99922345-2B40-46F3-9CF1-72EF0CF1D996}"/>
    <cellStyle name="Normal 3 50 3 5 6 2" xfId="22614" xr:uid="{82E51486-6D53-420E-9FFD-F9214DF79E88}"/>
    <cellStyle name="Normal 3 50 3 5 6 2 2" xfId="37975" xr:uid="{6575AA25-86FC-4193-95B1-C504A62992B3}"/>
    <cellStyle name="Normal 3 50 3 5 6 3" xfId="30727" xr:uid="{60E54EB4-E738-4341-868C-18464C1107C7}"/>
    <cellStyle name="Normal 3 50 3 5 7" xfId="15238" xr:uid="{FA71C1DE-657D-4FAA-BFC8-DD1E6DABD4BE}"/>
    <cellStyle name="Normal 3 50 3 5 7 2" xfId="22907" xr:uid="{901CE25D-2005-4A18-852C-90732B4763F5}"/>
    <cellStyle name="Normal 3 50 3 5 7 2 2" xfId="38268" xr:uid="{F8C4DF15-4093-4DDC-B6F3-231DC4D2397F}"/>
    <cellStyle name="Normal 3 50 3 5 7 3" xfId="31020" xr:uid="{D8D9B23B-ED44-498C-BD88-51D0A2496C67}"/>
    <cellStyle name="Normal 3 50 3 5 8" xfId="16046" xr:uid="{AEE1BE56-BE2F-4771-9110-B8DD4EFB74E7}"/>
    <cellStyle name="Normal 3 50 3 5 8 2" xfId="23653" xr:uid="{9BEF3422-DD6F-4410-8B09-D07BABCAA326}"/>
    <cellStyle name="Normal 3 50 3 5 8 2 2" xfId="39014" xr:uid="{F54B1B44-AFAB-46D1-AC3F-0D4C8DD4C3A0}"/>
    <cellStyle name="Normal 3 50 3 5 8 3" xfId="31766" xr:uid="{54180ED1-A4E6-448B-A0FC-9814861B7303}"/>
    <cellStyle name="Normal 3 50 3 5 9" xfId="22178" xr:uid="{D25FADAC-64B9-461F-8AA2-1030E6C69178}"/>
    <cellStyle name="Normal 3 50 3 5 9 2" xfId="37539" xr:uid="{87F7C707-C455-4661-8EF1-446BB582DCE6}"/>
    <cellStyle name="Normal 3 50 3 6" xfId="14667" xr:uid="{AA148018-C6FB-4372-96B6-0541B424B181}"/>
    <cellStyle name="Normal 3 50 3 6 10" xfId="30552" xr:uid="{A6C442F1-870F-4459-8523-CA3580EE21D7}"/>
    <cellStyle name="Normal 3 50 3 6 2" xfId="18068" xr:uid="{02444701-133B-423E-927B-05985A6BE4A9}"/>
    <cellStyle name="Normal 3 50 3 6 2 2" xfId="25597" xr:uid="{A3A9AE01-F13D-41A5-AA5D-A194FAB2650A}"/>
    <cellStyle name="Normal 3 50 3 6 2 2 2" xfId="40958" xr:uid="{23162636-C642-4EE2-BADE-09D0AA68E44D}"/>
    <cellStyle name="Normal 3 50 3 6 2 3" xfId="33710" xr:uid="{64135652-8CB5-42F2-A75E-88AFD86B8390}"/>
    <cellStyle name="Normal 3 50 3 6 3" xfId="18912" xr:uid="{709A947E-B4B1-4F81-BD68-DE60938AEC5F}"/>
    <cellStyle name="Normal 3 50 3 6 3 2" xfId="26438" xr:uid="{0D037575-F148-44CA-8A54-A1D266145CC2}"/>
    <cellStyle name="Normal 3 50 3 6 3 2 2" xfId="41799" xr:uid="{C8D2EB5F-BE4A-4822-A6E3-A02398DF7134}"/>
    <cellStyle name="Normal 3 50 3 6 3 3" xfId="34551" xr:uid="{5A8BAAE1-DD7F-42C5-926B-08FCC47695D5}"/>
    <cellStyle name="Normal 3 50 3 6 4" xfId="19755" xr:uid="{FBF969C2-E113-4574-97E3-0A935055C267}"/>
    <cellStyle name="Normal 3 50 3 6 4 2" xfId="27272" xr:uid="{D1001278-81CE-424D-83BB-BBCF3BA49863}"/>
    <cellStyle name="Normal 3 50 3 6 4 2 2" xfId="42633" xr:uid="{32A7088F-FAE2-41FA-A581-284BD2453E6D}"/>
    <cellStyle name="Normal 3 50 3 6 4 3" xfId="35385" xr:uid="{9A96AC1F-412F-4B97-A85C-54CB144F136B}"/>
    <cellStyle name="Normal 3 50 3 6 5" xfId="15143" xr:uid="{E4BF10B5-B7DB-4BEC-ADE9-D48EB47AB53E}"/>
    <cellStyle name="Normal 3 50 3 6 5 2" xfId="22822" xr:uid="{9DF9029E-414F-4066-91C7-6D82AF277CB3}"/>
    <cellStyle name="Normal 3 50 3 6 5 2 2" xfId="38183" xr:uid="{D2C85704-172E-4140-BC87-693774603602}"/>
    <cellStyle name="Normal 3 50 3 6 5 3" xfId="30935" xr:uid="{2F4A385A-E07E-47E9-9DB1-C5661CD0F345}"/>
    <cellStyle name="Normal 3 50 3 6 6" xfId="19893" xr:uid="{5085AD16-AC16-4313-8AAE-091FE44745DA}"/>
    <cellStyle name="Normal 3 50 3 6 6 2" xfId="27398" xr:uid="{11B4E4EB-65BC-4DA2-8997-0EF9963C7E8B}"/>
    <cellStyle name="Normal 3 50 3 6 6 2 2" xfId="42759" xr:uid="{03BC6DF4-AC54-42C8-AE85-8089827597FE}"/>
    <cellStyle name="Normal 3 50 3 6 6 3" xfId="35511" xr:uid="{F1793109-79B6-40A4-AED5-C4629B09714C}"/>
    <cellStyle name="Normal 3 50 3 6 7" xfId="19026" xr:uid="{6D7BE8E3-8821-42E4-AF8A-0C90AB3B3A94}"/>
    <cellStyle name="Normal 3 50 3 6 7 2" xfId="26552" xr:uid="{852A8326-7DD5-48B8-895E-C8F20BCABA72}"/>
    <cellStyle name="Normal 3 50 3 6 7 2 2" xfId="41913" xr:uid="{D7F6D184-043C-4651-9495-C1EA6378300F}"/>
    <cellStyle name="Normal 3 50 3 6 7 3" xfId="34665" xr:uid="{E5B6F648-8754-44D1-8F93-F9F37412FB2D}"/>
    <cellStyle name="Normal 3 50 3 6 8" xfId="16142" xr:uid="{C295A2C5-933E-4200-B42B-6B222EF73F70}"/>
    <cellStyle name="Normal 3 50 3 6 8 2" xfId="23743" xr:uid="{861DDA46-DC74-434F-954C-B678BD488C6B}"/>
    <cellStyle name="Normal 3 50 3 6 8 2 2" xfId="39104" xr:uid="{9CCBDCA0-AE34-42AF-BF88-2EA0057041A0}"/>
    <cellStyle name="Normal 3 50 3 6 8 3" xfId="31856" xr:uid="{2E91B04A-53D2-45CF-ACE7-7857F8FB2839}"/>
    <cellStyle name="Normal 3 50 3 6 9" xfId="22440" xr:uid="{9057ED69-F22B-4269-8CD2-6E059E67ED0C}"/>
    <cellStyle name="Normal 3 50 3 6 9 2" xfId="37801" xr:uid="{EA991C2C-5366-49B8-921E-26D333C7547D}"/>
    <cellStyle name="Normal 3 50 3 7" xfId="17008" xr:uid="{C60F4B97-5C1C-4441-A7B9-2F520E8ED923}"/>
    <cellStyle name="Normal 3 50 3 7 2" xfId="24550" xr:uid="{3A9C1E31-D345-4CE1-BEBD-2C46FA1DE301}"/>
    <cellStyle name="Normal 3 50 3 7 2 2" xfId="39911" xr:uid="{A92219A4-9458-47DC-A3C1-A9678DBACF56}"/>
    <cellStyle name="Normal 3 50 3 7 3" xfId="32663" xr:uid="{56D2DAEE-A312-4930-AA73-D04489616A51}"/>
    <cellStyle name="Normal 3 50 3 8" xfId="17647" xr:uid="{86318464-3AA7-40C5-B643-50966754EDE1}"/>
    <cellStyle name="Normal 3 50 3 8 2" xfId="25180" xr:uid="{CAE3CB50-82D8-402A-BDB6-B5462BA543B9}"/>
    <cellStyle name="Normal 3 50 3 8 2 2" xfId="40541" xr:uid="{DECDAE80-2A18-4FC8-BFAF-4259E027AFB5}"/>
    <cellStyle name="Normal 3 50 3 8 3" xfId="33293" xr:uid="{2F0B34E1-A0BB-4CCE-BB16-336BD267C8AB}"/>
    <cellStyle name="Normal 3 50 3 9" xfId="17189" xr:uid="{7A8532B6-854F-499F-97E4-FA26269F2181}"/>
    <cellStyle name="Normal 3 50 3 9 2" xfId="24727" xr:uid="{77422C95-FA7C-4F70-A769-9FAC18C546C7}"/>
    <cellStyle name="Normal 3 50 3 9 2 2" xfId="40088" xr:uid="{D250CE81-C49D-4A4B-84F8-58565E59368F}"/>
    <cellStyle name="Normal 3 50 3 9 3" xfId="32840" xr:uid="{3DBFC655-19AD-40DF-B7FC-04DE60703790}"/>
    <cellStyle name="Normal 3 50 4" xfId="10248" xr:uid="{F31D2669-1C18-4D25-B3B1-88DF92252970}"/>
    <cellStyle name="Normal 3 50 4 10" xfId="13806" xr:uid="{96007295-8DAE-4B3E-A5C6-0EC9C866D422}"/>
    <cellStyle name="Normal 3 50 4 10 2" xfId="29923" xr:uid="{CBB2D90C-7FAB-4D5F-A766-F5C7159F7A2D}"/>
    <cellStyle name="Normal 3 50 4 2" xfId="17284" xr:uid="{75731366-7085-492E-AC98-CAE01383E478}"/>
    <cellStyle name="Normal 3 50 4 2 2" xfId="24817" xr:uid="{0DAFFF1F-A043-4DC5-A2D7-84233522C43F}"/>
    <cellStyle name="Normal 3 50 4 2 2 2" xfId="40178" xr:uid="{A6C039DE-9F34-4D8D-B46B-5697719D1EAE}"/>
    <cellStyle name="Normal 3 50 4 2 3" xfId="32930" xr:uid="{7D1689FF-FBB5-4799-BDAB-9F030AE620C0}"/>
    <cellStyle name="Normal 3 50 4 3" xfId="14770" xr:uid="{4D2CDACA-B14D-4E7C-9419-1E61B1BC8682}"/>
    <cellStyle name="Normal 3 50 4 3 2" xfId="22527" xr:uid="{60F169D3-E4ED-4B91-BA75-C5409C37AB91}"/>
    <cellStyle name="Normal 3 50 4 3 2 2" xfId="37888" xr:uid="{014063BB-97DC-47B3-84F9-6E32C9E3008C}"/>
    <cellStyle name="Normal 3 50 4 3 3" xfId="30640" xr:uid="{8DB00643-A13D-456A-983C-2934BA28928A}"/>
    <cellStyle name="Normal 3 50 4 4" xfId="18995" xr:uid="{5FF6A0EC-F2C8-40C5-B0C9-208C39F502DD}"/>
    <cellStyle name="Normal 3 50 4 4 2" xfId="26521" xr:uid="{35AF52C1-EE81-4B6B-8DAE-97AA838F9A55}"/>
    <cellStyle name="Normal 3 50 4 4 2 2" xfId="41882" xr:uid="{FE3BB766-A380-4F52-983F-51B6EB3A6DDD}"/>
    <cellStyle name="Normal 3 50 4 4 3" xfId="34634" xr:uid="{7BA2C139-3C0D-4701-9877-C3F53E690E17}"/>
    <cellStyle name="Normal 3 50 4 5" xfId="20268" xr:uid="{F0A9804A-420B-4ACE-B6AE-3AE7DA2CF612}"/>
    <cellStyle name="Normal 3 50 4 5 2" xfId="27728" xr:uid="{960F317A-8F07-4FF7-9CC9-03593C057A95}"/>
    <cellStyle name="Normal 3 50 4 5 2 2" xfId="43089" xr:uid="{9CE8E5A7-5EB0-46DD-B27F-5E519240C8CB}"/>
    <cellStyle name="Normal 3 50 4 5 3" xfId="35841" xr:uid="{EAD02F51-583F-4687-8366-589FA3C1FAD0}"/>
    <cellStyle name="Normal 3 50 4 6" xfId="20429" xr:uid="{DEF458B4-9A56-434B-8237-157506EFECB8}"/>
    <cellStyle name="Normal 3 50 4 6 2" xfId="27868" xr:uid="{226F60BA-9155-43AD-A3EE-0F05ECCCAB11}"/>
    <cellStyle name="Normal 3 50 4 6 2 2" xfId="43229" xr:uid="{46D40E81-F1C1-4F47-95EB-CCC58D422B6A}"/>
    <cellStyle name="Normal 3 50 4 6 3" xfId="35981" xr:uid="{67BC3743-B0DE-4441-BEEE-544696CE0F40}"/>
    <cellStyle name="Normal 3 50 4 7" xfId="20887" xr:uid="{62EF2F35-D0F4-4EC6-BB46-8BE58AFA2641}"/>
    <cellStyle name="Normal 3 50 4 7 2" xfId="28266" xr:uid="{CF2DFC45-6A4C-42C2-BD75-A5CBEB51A17D}"/>
    <cellStyle name="Normal 3 50 4 7 2 2" xfId="43627" xr:uid="{46292378-F840-4303-8B9A-49E58A6A6C4B}"/>
    <cellStyle name="Normal 3 50 4 7 3" xfId="36379" xr:uid="{80515E59-4740-482D-9AF7-49E6634188FB}"/>
    <cellStyle name="Normal 3 50 4 8" xfId="21249" xr:uid="{4A55A3E4-AD70-4212-8CEA-CF5F2FB38308}"/>
    <cellStyle name="Normal 3 50 4 8 2" xfId="28574" xr:uid="{C6751F57-E3F8-477F-AB49-782267BE8260}"/>
    <cellStyle name="Normal 3 50 4 8 2 2" xfId="43935" xr:uid="{BF1E3E7D-C54F-4A5E-B582-0A78FF1B8381}"/>
    <cellStyle name="Normal 3 50 4 8 3" xfId="36687" xr:uid="{2DEF520A-654A-45B5-BAB0-84022D7AB6D0}"/>
    <cellStyle name="Normal 3 50 4 9" xfId="21811" xr:uid="{4B8E15D4-AF9C-475F-9AA8-64E532E94D8E}"/>
    <cellStyle name="Normal 3 50 4 9 2" xfId="37172" xr:uid="{0D1B2F1C-4A28-4B75-9E11-D8D3396A5DD8}"/>
    <cellStyle name="Normal 3 50 5" xfId="10322" xr:uid="{348E0876-D8A9-49D8-85CA-FCEFB93DFC05}"/>
    <cellStyle name="Normal 3 50 5 10" xfId="14420" xr:uid="{B2EBC105-790D-4FF6-AC3A-CF8003F28C30}"/>
    <cellStyle name="Normal 3 50 5 10 2" xfId="30327" xr:uid="{76C9BF08-E5ED-43FD-A357-C1DE032B442E}"/>
    <cellStyle name="Normal 3 50 5 2" xfId="17829" xr:uid="{BE97A1BC-EF58-4E49-BBEB-A398CEF8A371}"/>
    <cellStyle name="Normal 3 50 5 2 2" xfId="25358" xr:uid="{80C6BF07-D797-4D08-82F8-F05EA8E63B91}"/>
    <cellStyle name="Normal 3 50 5 2 2 2" xfId="40719" xr:uid="{4D96ADE9-295B-4F97-92FF-63D52BDFDFE0}"/>
    <cellStyle name="Normal 3 50 5 2 3" xfId="33471" xr:uid="{21B47FA4-3C5E-439D-BB84-AE7806E29D1D}"/>
    <cellStyle name="Normal 3 50 5 3" xfId="18673" xr:uid="{5F34E46A-FB64-45F9-B2E6-CFAAED5033AF}"/>
    <cellStyle name="Normal 3 50 5 3 2" xfId="26199" xr:uid="{C1D34799-9B10-4654-A75D-C00B102FEA94}"/>
    <cellStyle name="Normal 3 50 5 3 2 2" xfId="41560" xr:uid="{85C63EEB-70AB-4126-9654-2128C82B1CBF}"/>
    <cellStyle name="Normal 3 50 5 3 3" xfId="34312" xr:uid="{96466D96-413C-4A3D-B112-00550423EDB3}"/>
    <cellStyle name="Normal 3 50 5 4" xfId="19518" xr:uid="{837E0714-B5E8-419C-87FD-A3DC3DD21209}"/>
    <cellStyle name="Normal 3 50 5 4 2" xfId="27035" xr:uid="{9A66FD3F-AB61-40D3-865E-61576E2EAA86}"/>
    <cellStyle name="Normal 3 50 5 4 2 2" xfId="42396" xr:uid="{F5B5CE43-89B8-4B6B-922E-141F3204DA17}"/>
    <cellStyle name="Normal 3 50 5 4 3" xfId="35148" xr:uid="{A87B1B87-6779-48DE-9BFF-C2E4D2BD8069}"/>
    <cellStyle name="Normal 3 50 5 5" xfId="17109" xr:uid="{FE035E0E-22D9-4D4D-B07F-4450E6847A4C}"/>
    <cellStyle name="Normal 3 50 5 5 2" xfId="24648" xr:uid="{4F1A2721-AD8C-4A08-A871-5E8446CB02B4}"/>
    <cellStyle name="Normal 3 50 5 5 2 2" xfId="40009" xr:uid="{A7146BF9-D27E-4F42-8032-6F365920F1EA}"/>
    <cellStyle name="Normal 3 50 5 5 3" xfId="32761" xr:uid="{66B8CB9A-2914-4BD3-A028-C996FD5663CE}"/>
    <cellStyle name="Normal 3 50 5 6" xfId="15588" xr:uid="{0FCC1BD6-ABAA-41A0-9D77-DE266C486DCD}"/>
    <cellStyle name="Normal 3 50 5 6 2" xfId="23233" xr:uid="{8C11A0C3-D165-446A-AB7D-B7773575D677}"/>
    <cellStyle name="Normal 3 50 5 6 2 2" xfId="38594" xr:uid="{CAF8516C-17D6-4210-A6BB-C0E882C2A705}"/>
    <cellStyle name="Normal 3 50 5 6 3" xfId="31346" xr:uid="{90B6A0F9-0635-4600-A9B4-E5959348622A}"/>
    <cellStyle name="Normal 3 50 5 7" xfId="16641" xr:uid="{79C3C549-3E01-4912-8F39-7A8E752933BD}"/>
    <cellStyle name="Normal 3 50 5 7 2" xfId="24204" xr:uid="{5127D084-3CC2-4B65-A1D6-4BF587048952}"/>
    <cellStyle name="Normal 3 50 5 7 2 2" xfId="39565" xr:uid="{AAC4F2B3-D6DA-4406-8085-032F9AA40DAD}"/>
    <cellStyle name="Normal 3 50 5 7 3" xfId="32317" xr:uid="{5280485B-33F8-4818-B6A0-DA829786D701}"/>
    <cellStyle name="Normal 3 50 5 8" xfId="20497" xr:uid="{C142EDDE-EA88-468F-B238-1AB04B9246A1}"/>
    <cellStyle name="Normal 3 50 5 8 2" xfId="27928" xr:uid="{493E72F1-A43C-4E31-8769-E4715C93A983}"/>
    <cellStyle name="Normal 3 50 5 8 2 2" xfId="43289" xr:uid="{5DD19781-7D04-410B-B290-161A30EFA572}"/>
    <cellStyle name="Normal 3 50 5 8 3" xfId="36041" xr:uid="{609E71E0-B52C-4F92-A41C-362DBB60145C}"/>
    <cellStyle name="Normal 3 50 5 9" xfId="22215" xr:uid="{72D4A5C7-AA09-4761-8FA6-79B783C0F7E6}"/>
    <cellStyle name="Normal 3 50 5 9 2" xfId="37576" xr:uid="{583CACE8-EE83-417B-A56C-11C8AC454F33}"/>
    <cellStyle name="Normal 3 50 6" xfId="10443" xr:uid="{CC323BCD-DC7E-4000-862F-983166AD736D}"/>
    <cellStyle name="Normal 3 50 6 10" xfId="14034" xr:uid="{641D5AFA-8A2C-40F2-A838-071AFB1D4A80}"/>
    <cellStyle name="Normal 3 50 6 10 2" xfId="30074" xr:uid="{CB5E92D9-8AD0-49CB-8546-43DEBA735CA6}"/>
    <cellStyle name="Normal 3 50 6 2" xfId="17489" xr:uid="{87156863-9974-4255-A1B2-EFA74A8032EC}"/>
    <cellStyle name="Normal 3 50 6 2 2" xfId="25022" xr:uid="{5A4C5799-0949-48F0-A9C8-E442B1E931E9}"/>
    <cellStyle name="Normal 3 50 6 2 2 2" xfId="40383" xr:uid="{E152A128-FEB0-481E-B744-65E219A89CE6}"/>
    <cellStyle name="Normal 3 50 6 2 3" xfId="33135" xr:uid="{C3058F81-CD82-46B0-8612-5D1BBA14A5C3}"/>
    <cellStyle name="Normal 3 50 6 3" xfId="18339" xr:uid="{5A71794B-F350-4E0C-9DDF-8404190D03B2}"/>
    <cellStyle name="Normal 3 50 6 3 2" xfId="25867" xr:uid="{9E097B2D-2C32-4E49-BDB6-E2477E4DC043}"/>
    <cellStyle name="Normal 3 50 6 3 2 2" xfId="41228" xr:uid="{D4FC05C1-4EDA-4D4E-8F2F-C2424674CFAD}"/>
    <cellStyle name="Normal 3 50 6 3 3" xfId="33980" xr:uid="{0DDE4CF1-00A8-4710-A2A6-34DFB79F6C49}"/>
    <cellStyle name="Normal 3 50 6 4" xfId="19191" xr:uid="{E324649C-838A-4C42-9634-4F0667C9C403}"/>
    <cellStyle name="Normal 3 50 6 4 2" xfId="26713" xr:uid="{08F8AA2B-D3E3-40B2-93FA-2253E5B12D58}"/>
    <cellStyle name="Normal 3 50 6 4 2 2" xfId="42074" xr:uid="{D62DF22C-9A04-4137-9A94-749F778A82D0}"/>
    <cellStyle name="Normal 3 50 6 4 3" xfId="34826" xr:uid="{00BAFE56-C332-4EB8-BB78-69CE1532E2A7}"/>
    <cellStyle name="Normal 3 50 6 5" xfId="16328" xr:uid="{67B4B940-DB35-43EE-AA68-BCCD4F85B712}"/>
    <cellStyle name="Normal 3 50 6 5 2" xfId="23917" xr:uid="{5829E7A6-AB82-44C7-8FF5-66185FD66E91}"/>
    <cellStyle name="Normal 3 50 6 5 2 2" xfId="39278" xr:uid="{A86B4EA0-5164-4F13-91D4-020238F98BEF}"/>
    <cellStyle name="Normal 3 50 6 5 3" xfId="32030" xr:uid="{0E290AD0-7CDC-40FE-AFBE-FACED719AE1C}"/>
    <cellStyle name="Normal 3 50 6 6" xfId="20730" xr:uid="{10CE974F-FC25-4DF5-BEA3-A035F032A0BA}"/>
    <cellStyle name="Normal 3 50 6 6 2" xfId="28130" xr:uid="{729469BE-1847-4B24-A56F-B997F2B8D6A3}"/>
    <cellStyle name="Normal 3 50 6 6 2 2" xfId="43491" xr:uid="{71F7B25D-F450-4A49-A867-A8FFD3BAD0A6}"/>
    <cellStyle name="Normal 3 50 6 6 3" xfId="36243" xr:uid="{8EE2E157-2D4B-49FF-B4CE-CADCFB58AECB}"/>
    <cellStyle name="Normal 3 50 6 7" xfId="21129" xr:uid="{8318E8FF-9619-43BE-9791-7910EDAB9603}"/>
    <cellStyle name="Normal 3 50 6 7 2" xfId="28471" xr:uid="{E1C72A12-AD25-40EA-B363-723EC6E4E467}"/>
    <cellStyle name="Normal 3 50 6 7 2 2" xfId="43832" xr:uid="{EF91A6A9-1A74-4D0B-B649-4539B0A6CBE7}"/>
    <cellStyle name="Normal 3 50 6 7 3" xfId="36584" xr:uid="{92399962-9E50-44EB-98AB-5FF8B28AEC19}"/>
    <cellStyle name="Normal 3 50 6 8" xfId="21418" xr:uid="{A0758612-B9D4-4C38-91AD-FF8D13A4C9AB}"/>
    <cellStyle name="Normal 3 50 6 8 2" xfId="28708" xr:uid="{9858A8C8-1A5A-4ECE-AD8F-939CC6212CB0}"/>
    <cellStyle name="Normal 3 50 6 8 2 2" xfId="44069" xr:uid="{6F19755C-FBA8-4A73-A532-9AC14AE74A77}"/>
    <cellStyle name="Normal 3 50 6 8 3" xfId="36821" xr:uid="{3EC253F4-95BA-465F-B089-A093EE0B1F33}"/>
    <cellStyle name="Normal 3 50 6 9" xfId="21962" xr:uid="{C201F68C-F3AF-4069-86CF-73DF6B8FB775}"/>
    <cellStyle name="Normal 3 50 6 9 2" xfId="37323" xr:uid="{34A43B6F-FE81-4120-B36A-C670263A75A2}"/>
    <cellStyle name="Normal 3 50 7" xfId="10437" xr:uid="{1B91D2A2-87EE-4169-853D-BEF417663864}"/>
    <cellStyle name="Normal 3 50 7 10" xfId="13693" xr:uid="{1C9B5770-5B81-4B79-8760-0A0B017701A2}"/>
    <cellStyle name="Normal 3 50 7 10 2" xfId="29882" xr:uid="{B7A92EA8-83CF-4650-9809-3CFF8C98F2C0}"/>
    <cellStyle name="Normal 3 50 7 2" xfId="17200" xr:uid="{E86A5383-304E-428E-84BD-0EF9293793FF}"/>
    <cellStyle name="Normal 3 50 7 2 2" xfId="24736" xr:uid="{266AAD9B-1145-467F-A4DC-AA9217C1C067}"/>
    <cellStyle name="Normal 3 50 7 2 2 2" xfId="40097" xr:uid="{6CEE2FA8-9985-47F4-B025-6A9BDC876826}"/>
    <cellStyle name="Normal 3 50 7 2 3" xfId="32849" xr:uid="{C6B1FC1E-BAF3-4DC9-B2FE-DEA899745C56}"/>
    <cellStyle name="Normal 3 50 7 3" xfId="17261" xr:uid="{6E22E2FC-AFFE-449F-BD6F-F8D592B15E20}"/>
    <cellStyle name="Normal 3 50 7 3 2" xfId="24794" xr:uid="{02CD9E2E-9291-40D5-9D4F-906E92437309}"/>
    <cellStyle name="Normal 3 50 7 3 2 2" xfId="40155" xr:uid="{67FAE17B-23E4-4704-9AF0-CFCB162234E8}"/>
    <cellStyle name="Normal 3 50 7 3 3" xfId="32907" xr:uid="{F9423AE8-67A8-4ABC-B59B-E9FED579907D}"/>
    <cellStyle name="Normal 3 50 7 4" xfId="17317" xr:uid="{67F3281B-09C5-4511-BA2D-90A61B4B69D3}"/>
    <cellStyle name="Normal 3 50 7 4 2" xfId="24850" xr:uid="{C04B1037-D73C-4E14-BB79-04B98886F645}"/>
    <cellStyle name="Normal 3 50 7 4 2 2" xfId="40211" xr:uid="{4BC4B272-0052-48D6-A5B8-B80A3C2325C7}"/>
    <cellStyle name="Normal 3 50 7 4 3" xfId="32963" xr:uid="{F8A9CDC0-4928-47B6-A8E5-A179D618D006}"/>
    <cellStyle name="Normal 3 50 7 5" xfId="20368" xr:uid="{06F79B97-451D-447B-8B55-F98347F07166}"/>
    <cellStyle name="Normal 3 50 7 5 2" xfId="27814" xr:uid="{87BE49CC-8EFF-4F86-8D99-CAA4FE630AB8}"/>
    <cellStyle name="Normal 3 50 7 5 2 2" xfId="43175" xr:uid="{76452F52-90AC-408E-9012-941A9C99A1EE}"/>
    <cellStyle name="Normal 3 50 7 5 3" xfId="35927" xr:uid="{1DCB389B-3A8A-4F38-896C-65DE3D293B13}"/>
    <cellStyle name="Normal 3 50 7 6" xfId="20840" xr:uid="{9847DCBC-D4A0-4A2B-B0D7-1264A92C9DDB}"/>
    <cellStyle name="Normal 3 50 7 6 2" xfId="28225" xr:uid="{6B15AEFB-5302-4DDB-B343-1422AF74F40E}"/>
    <cellStyle name="Normal 3 50 7 6 2 2" xfId="43586" xr:uid="{F0895C82-E9A1-4D3F-A26F-E246F1AA4F51}"/>
    <cellStyle name="Normal 3 50 7 6 3" xfId="36338" xr:uid="{A8A96875-EEEB-467C-9B68-BE19370E49F6}"/>
    <cellStyle name="Normal 3 50 7 7" xfId="21211" xr:uid="{B897194E-4DB7-4B73-BE6C-9DB05904C7E4}"/>
    <cellStyle name="Normal 3 50 7 7 2" xfId="28540" xr:uid="{8B8F9E2B-2161-458A-9B74-79C1520F5CAA}"/>
    <cellStyle name="Normal 3 50 7 7 2 2" xfId="43901" xr:uid="{0E235894-9B9C-474E-A2F6-0B860D882C5E}"/>
    <cellStyle name="Normal 3 50 7 7 3" xfId="36653" xr:uid="{23456A9D-91FF-4C09-93A5-396913A1EC3A}"/>
    <cellStyle name="Normal 3 50 7 8" xfId="21472" xr:uid="{DC6A8B6C-FC4F-4AAE-A155-46A10004C0D7}"/>
    <cellStyle name="Normal 3 50 7 8 2" xfId="28754" xr:uid="{A038696C-372C-48D1-ACF0-C182279C67F6}"/>
    <cellStyle name="Normal 3 50 7 8 2 2" xfId="44115" xr:uid="{5DAEF15D-E218-4654-95DD-BAF95D5728F4}"/>
    <cellStyle name="Normal 3 50 7 8 3" xfId="36867" xr:uid="{F736BB68-2953-4BA7-9F2F-F25F6359C5F0}"/>
    <cellStyle name="Normal 3 50 7 9" xfId="21770" xr:uid="{040E01D5-D145-43F3-A98E-B8AEF969BC0C}"/>
    <cellStyle name="Normal 3 50 7 9 2" xfId="37131" xr:uid="{2E44F65C-FF3A-4585-AE86-C6DBEE52B0C9}"/>
    <cellStyle name="Normal 3 50 8" xfId="10530" xr:uid="{436D5173-29D7-4186-B0A6-3212B88FA9F3}"/>
    <cellStyle name="Normal 3 50 8 10" xfId="14377" xr:uid="{DDB30873-B53E-4BE4-927B-05420DFF846F}"/>
    <cellStyle name="Normal 3 50 8 10 2" xfId="30298" xr:uid="{83035AE2-176A-437A-B23C-4CB7F6F36068}"/>
    <cellStyle name="Normal 3 50 8 2" xfId="17788" xr:uid="{90B6D44B-04FD-447A-B954-521B19F87473}"/>
    <cellStyle name="Normal 3 50 8 2 2" xfId="25319" xr:uid="{429196D1-DFF2-4FA6-B77E-DA87BD8EA359}"/>
    <cellStyle name="Normal 3 50 8 2 2 2" xfId="40680" xr:uid="{9CCF2B21-3265-4B36-B59E-0293CC3CA38A}"/>
    <cellStyle name="Normal 3 50 8 2 3" xfId="33432" xr:uid="{3F1F1076-1C78-457A-846D-5C8548F26951}"/>
    <cellStyle name="Normal 3 50 8 3" xfId="18632" xr:uid="{60052985-C226-4C87-AE99-FED89C188B2B}"/>
    <cellStyle name="Normal 3 50 8 3 2" xfId="26158" xr:uid="{4FB4043D-B4DF-4BA7-80B0-6EF758E121E6}"/>
    <cellStyle name="Normal 3 50 8 3 2 2" xfId="41519" xr:uid="{1397AE5E-EA1C-423F-9BAA-3D102CE9ECB9}"/>
    <cellStyle name="Normal 3 50 8 3 3" xfId="34271" xr:uid="{8A94C6F0-2264-400B-A6A7-8548E90C30F1}"/>
    <cellStyle name="Normal 3 50 8 4" xfId="19481" xr:uid="{6C0359B7-D0E6-49B0-951C-1BC38CD037C9}"/>
    <cellStyle name="Normal 3 50 8 4 2" xfId="26999" xr:uid="{5F7A8964-F765-47D6-9D81-94802D603F5C}"/>
    <cellStyle name="Normal 3 50 8 4 2 2" xfId="42360" xr:uid="{B02063E2-BB3B-4985-8F40-62DBCEF7FB9C}"/>
    <cellStyle name="Normal 3 50 8 4 3" xfId="35112" xr:uid="{4ED78606-D3F0-43A2-BC3C-607A164515DE}"/>
    <cellStyle name="Normal 3 50 8 5" xfId="19643" xr:uid="{1F5192D2-BFD0-4011-9241-3935382A658C}"/>
    <cellStyle name="Normal 3 50 8 5 2" xfId="27160" xr:uid="{2F11CEBF-9752-4B26-87A6-B3A35D658E65}"/>
    <cellStyle name="Normal 3 50 8 5 2 2" xfId="42521" xr:uid="{F14C0E32-6DFB-4186-901E-4B0C003DD492}"/>
    <cellStyle name="Normal 3 50 8 5 3" xfId="35273" xr:uid="{FC85C6B8-FD64-4C08-B276-9A199BC15FA7}"/>
    <cellStyle name="Normal 3 50 8 6" xfId="17568" xr:uid="{85302937-8A6B-40B2-A5FC-9449D26F3073}"/>
    <cellStyle name="Normal 3 50 8 6 2" xfId="25101" xr:uid="{66554DEC-9EF9-463B-9AEE-EE968CC21BF9}"/>
    <cellStyle name="Normal 3 50 8 6 2 2" xfId="40462" xr:uid="{B6BB4162-AB95-4B8A-BD6B-044E7D0387E8}"/>
    <cellStyle name="Normal 3 50 8 6 3" xfId="33214" xr:uid="{FA06A5C1-D7EB-447F-8C36-8A419FAB4CBF}"/>
    <cellStyle name="Normal 3 50 8 7" xfId="16163" xr:uid="{5C207519-CCD9-42D1-92C2-E63D044D770D}"/>
    <cellStyle name="Normal 3 50 8 7 2" xfId="23764" xr:uid="{E59AA2C4-AD7B-481B-89D8-12E4FAFAF95E}"/>
    <cellStyle name="Normal 3 50 8 7 2 2" xfId="39125" xr:uid="{266B4F60-3226-4C23-BA76-415BED01ABF4}"/>
    <cellStyle name="Normal 3 50 8 7 3" xfId="31877" xr:uid="{6640617D-0127-4710-A538-5A715C4600AD}"/>
    <cellStyle name="Normal 3 50 8 8" xfId="15089" xr:uid="{191A1419-5F0A-47AB-8807-33947CF4968E}"/>
    <cellStyle name="Normal 3 50 8 8 2" xfId="22771" xr:uid="{D9FF2F97-62D2-4B7A-83EE-F8CE55CA449A}"/>
    <cellStyle name="Normal 3 50 8 8 2 2" xfId="38132" xr:uid="{C7CEDA83-5756-4486-82E7-7B1D96BE42F0}"/>
    <cellStyle name="Normal 3 50 8 8 3" xfId="30884" xr:uid="{072BA21F-9E9F-499F-9758-283855D8A9EF}"/>
    <cellStyle name="Normal 3 50 8 9" xfId="22186" xr:uid="{9B4B8BC9-D468-4115-A024-176FFED120A8}"/>
    <cellStyle name="Normal 3 50 8 9 2" xfId="37547" xr:uid="{6D8F654B-D968-4060-97AB-E16AD9ED0B78}"/>
    <cellStyle name="Normal 3 50 9" xfId="9477" xr:uid="{BD9C9239-DAFF-4C71-948C-859A6F64B52C}"/>
    <cellStyle name="Normal 3 50 9 2" xfId="22638" xr:uid="{0C8186BC-36B9-426E-A0F0-EE7E6D6D8D7A}"/>
    <cellStyle name="Normal 3 50 9 2 2" xfId="37999" xr:uid="{01864742-83CC-48C3-AB2B-8CEFDB8F3B68}"/>
    <cellStyle name="Normal 3 50 9 3" xfId="14946" xr:uid="{D9D56DC3-95A0-4436-B10C-BC015A265EB6}"/>
    <cellStyle name="Normal 3 50 9 3 2" xfId="30751" xr:uid="{9D7AF7F4-78EC-48BB-8FCC-2EC8011B7956}"/>
    <cellStyle name="Normal 3 51" xfId="335" xr:uid="{1A7EB72E-2328-4151-8160-01D328466210}"/>
    <cellStyle name="Normal 3 51 10" xfId="10539" xr:uid="{795ADBB7-9E54-4358-BD91-B3C79A829C3A}"/>
    <cellStyle name="Normal 3 51 10 2" xfId="24248" xr:uid="{2F585139-1A54-479C-AC0B-91B6570B1FD1}"/>
    <cellStyle name="Normal 3 51 10 2 2" xfId="39609" xr:uid="{D79E7016-3731-4665-8A72-1214CF3E5977}"/>
    <cellStyle name="Normal 3 51 10 3" xfId="16688" xr:uid="{1967EE62-73B3-49F8-8A5F-283EC57EA75F}"/>
    <cellStyle name="Normal 3 51 10 3 2" xfId="32361" xr:uid="{E1487F5F-47FD-47F2-9BCF-C44F2ABCBD20}"/>
    <cellStyle name="Normal 3 51 11" xfId="10406" xr:uid="{325D9076-0A11-4FAE-A3C1-CC1695E4DF8A}"/>
    <cellStyle name="Normal 3 51 11 2" xfId="23245" xr:uid="{86AC2BC8-02B1-452C-9845-2000D7802A50}"/>
    <cellStyle name="Normal 3 51 11 2 2" xfId="38606" xr:uid="{3A72C6F4-EC35-4F0F-85DA-E21ED3169CFB}"/>
    <cellStyle name="Normal 3 51 11 3" xfId="15600" xr:uid="{9307F446-4752-4E36-ACEA-E0AEE854EBBF}"/>
    <cellStyle name="Normal 3 51 11 3 2" xfId="31358" xr:uid="{1A50F1C0-9604-4EA4-A592-27A79DB274AB}"/>
    <cellStyle name="Normal 3 51 12" xfId="10622" xr:uid="{0FC2441D-2E7B-443A-841E-221CE092E707}"/>
    <cellStyle name="Normal 3 51 12 2" xfId="28184" xr:uid="{97727EE6-94BC-4D43-916A-0801CF358CCD}"/>
    <cellStyle name="Normal 3 51 12 2 2" xfId="43545" xr:uid="{9FF81870-D6D5-4E0E-81E4-8004504A0E0F}"/>
    <cellStyle name="Normal 3 51 12 3" xfId="20792" xr:uid="{4EA005ED-54B0-4DE9-930E-DE1A327A3302}"/>
    <cellStyle name="Normal 3 51 12 3 2" xfId="36297" xr:uid="{492DDAB0-0CFD-4069-BB6D-BA9A609ED0A8}"/>
    <cellStyle name="Normal 3 51 13" xfId="649" xr:uid="{D6F01257-C9BF-4D48-A7FA-4B7CBF0A5476}"/>
    <cellStyle name="Normal 3 51 13 2" xfId="12093" xr:uid="{28E09808-8611-45F7-8E34-3580A44C6B07}"/>
    <cellStyle name="Normal 3 51 13 2 2" xfId="28510" xr:uid="{FE8B6848-2591-42CF-8CC7-A421C77E7E2E}"/>
    <cellStyle name="Normal 3 51 13 2 2 2" xfId="43871" xr:uid="{C45BCDAC-3175-43E0-ADD6-9B780FA5CC40}"/>
    <cellStyle name="Normal 3 51 13 2 3" xfId="29314" xr:uid="{563D416A-7F9B-4403-ABD1-8041686A5380}"/>
    <cellStyle name="Normal 3 51 13 2 4" xfId="12957" xr:uid="{60E5C7B7-14F4-4CBD-8639-C062E4483279}"/>
    <cellStyle name="Normal 3 51 13 3" xfId="21175" xr:uid="{B7DB1532-7D56-411D-8A94-BAF315FB87BE}"/>
    <cellStyle name="Normal 3 51 13 3 2" xfId="36623" xr:uid="{DD315AFE-F15C-4E7D-B33E-88E3BA5C89D5}"/>
    <cellStyle name="Normal 3 51 13 4" xfId="28884" xr:uid="{226376BB-ABE7-442A-AD40-6CE273959511}"/>
    <cellStyle name="Normal 3 51 13 5" xfId="12525" xr:uid="{1B6C5557-3421-44ED-BF46-3C9DD2105699}"/>
    <cellStyle name="Normal 3 51 14" xfId="21454" xr:uid="{6D732D5E-0A67-4F15-AC4E-E1592A54D847}"/>
    <cellStyle name="Normal 3 51 14 2" xfId="28737" xr:uid="{8A3E7F9E-28BE-40E4-BFF1-845D63E3473A}"/>
    <cellStyle name="Normal 3 51 14 2 2" xfId="44098" xr:uid="{42D20EB8-BEB1-436C-ACAC-2129F810DF5D}"/>
    <cellStyle name="Normal 3 51 14 3" xfId="36850" xr:uid="{3F738394-48AE-4D49-89B1-A006F843B849}"/>
    <cellStyle name="Normal 3 51 15" xfId="21605" xr:uid="{4FA0DFA6-7210-4252-A8F7-A5456216AD13}"/>
    <cellStyle name="Normal 3 51 15 2" xfId="28853" xr:uid="{737B5275-5C38-4BF4-B00D-FA38504AFFCB}"/>
    <cellStyle name="Normal 3 51 15 2 2" xfId="44214" xr:uid="{0040DFE3-7210-4958-BFA2-9B8C3A8B3BB1}"/>
    <cellStyle name="Normal 3 51 15 3" xfId="36966" xr:uid="{FC5818F9-BB43-4023-B05E-BFB8F41FD21C}"/>
    <cellStyle name="Normal 3 51 16" xfId="21643" xr:uid="{4A8B8EC4-FE04-4567-B16A-67A541F5155E}"/>
    <cellStyle name="Normal 3 51 16 2" xfId="37004" xr:uid="{4AA670FA-86C5-4F79-ABFD-8CBF9AB39C2B}"/>
    <cellStyle name="Normal 3 51 17" xfId="13443" xr:uid="{70920AB3-09CA-425D-BBBD-5EE44950773D}"/>
    <cellStyle name="Normal 3 51 17 2" xfId="29755" xr:uid="{64BC77B3-0FE3-406D-AA17-CDA914E403A4}"/>
    <cellStyle name="Normal 3 51 2" xfId="8503" xr:uid="{939F7EB1-6D7D-4F52-B72A-D7882F3D7F9C}"/>
    <cellStyle name="Normal 3 51 2 10" xfId="20043" xr:uid="{8C48B62C-EECE-4DC0-AF28-E6EC033E275A}"/>
    <cellStyle name="Normal 3 51 2 10 2" xfId="27529" xr:uid="{B71E2B0C-3A78-4E46-870B-658236FC7E65}"/>
    <cellStyle name="Normal 3 51 2 10 2 2" xfId="42890" xr:uid="{7494A62A-2679-413D-AEEB-1145471E7CDF}"/>
    <cellStyle name="Normal 3 51 2 10 3" xfId="35642" xr:uid="{A42E030D-AE0D-4A42-A679-2B35A21B8A05}"/>
    <cellStyle name="Normal 3 51 2 11" xfId="19241" xr:uid="{9EE3ACAB-A7DA-4DDA-86C5-AE327675DAFC}"/>
    <cellStyle name="Normal 3 51 2 11 2" xfId="26761" xr:uid="{14BE2F00-A45C-44BA-B6AF-2A87145C3C7F}"/>
    <cellStyle name="Normal 3 51 2 11 2 2" xfId="42122" xr:uid="{C6D8E32B-27E2-4004-B7A0-BF2186571FB2}"/>
    <cellStyle name="Normal 3 51 2 11 3" xfId="34874" xr:uid="{4C0C0AD7-EAD4-41D3-9145-9822200D3EF2}"/>
    <cellStyle name="Normal 3 51 2 12" xfId="17366" xr:uid="{4F811CBD-1FAD-40E8-8761-95348293C712}"/>
    <cellStyle name="Normal 3 51 2 12 2" xfId="24899" xr:uid="{B0E1A940-0F89-4949-AE59-E3AB7CFDC7C7}"/>
    <cellStyle name="Normal 3 51 2 12 2 2" xfId="40260" xr:uid="{5A0AE513-0508-479C-8F57-CEC12BCA64F4}"/>
    <cellStyle name="Normal 3 51 2 12 3" xfId="33012" xr:uid="{4B1A3E20-15EF-42D9-9A00-E09F4D050C3D}"/>
    <cellStyle name="Normal 3 51 2 13" xfId="17054" xr:uid="{87157666-D864-436C-823F-43FCF21E8FD2}"/>
    <cellStyle name="Normal 3 51 2 13 2" xfId="24596" xr:uid="{28635BBC-95E8-45DF-A3E5-DBB1C143546F}"/>
    <cellStyle name="Normal 3 51 2 13 2 2" xfId="39957" xr:uid="{129CE8A6-ABD1-4090-ADFE-D7EAFCC050AB}"/>
    <cellStyle name="Normal 3 51 2 13 3" xfId="32709" xr:uid="{2EE118D8-8696-40D7-B53D-C04BA3ADAAA9}"/>
    <cellStyle name="Normal 3 51 2 14" xfId="21699" xr:uid="{52C01064-C2BE-41F2-ADE6-E6AC223E8542}"/>
    <cellStyle name="Normal 3 51 2 14 2" xfId="37060" xr:uid="{0068F286-5E40-4081-A22F-C4D1AA644007}"/>
    <cellStyle name="Normal 3 51 2 15" xfId="13513" xr:uid="{05A348BB-3937-45CE-9FAF-ABAB470D478A}"/>
    <cellStyle name="Normal 3 51 2 15 2" xfId="29811" xr:uid="{F6D2AB50-D45E-4256-8D3E-A30465946EBB}"/>
    <cellStyle name="Normal 3 51 2 16" xfId="29070" xr:uid="{A50300FF-1B36-4441-939E-1C043F0A9815}"/>
    <cellStyle name="Normal 3 51 2 17" xfId="12711" xr:uid="{DB344163-8501-4E57-8472-9AA8CFCCE476}"/>
    <cellStyle name="Normal 3 51 2 2" xfId="12279" xr:uid="{EE049503-D8BE-48C3-9935-41933976238B}"/>
    <cellStyle name="Normal 3 51 2 2 10" xfId="14449" xr:uid="{5E01CA8D-BBE1-4310-8EA3-689175F7D077}"/>
    <cellStyle name="Normal 3 51 2 2 10 2" xfId="30355" xr:uid="{D92A5227-79C7-4D63-A792-BEBB57788A2C}"/>
    <cellStyle name="Normal 3 51 2 2 11" xfId="29500" xr:uid="{C7BD0502-AB3A-4121-B0C0-07F35C795A78}"/>
    <cellStyle name="Normal 3 51 2 2 12" xfId="13143" xr:uid="{07D3CA92-7E15-4EF5-B771-06C8C56A78C2}"/>
    <cellStyle name="Normal 3 51 2 2 2" xfId="17857" xr:uid="{CB6F7223-E16B-4B8B-B9D2-DB8C03876526}"/>
    <cellStyle name="Normal 3 51 2 2 2 2" xfId="25386" xr:uid="{467AA7C0-F995-4013-AF6C-AB794D46AE65}"/>
    <cellStyle name="Normal 3 51 2 2 2 2 2" xfId="40747" xr:uid="{4FC0E4CD-A79A-4DF7-96EC-ACFD533C2504}"/>
    <cellStyle name="Normal 3 51 2 2 2 3" xfId="33499" xr:uid="{D6C47DBE-3382-4CD9-8B1C-F9303B48ACF3}"/>
    <cellStyle name="Normal 3 51 2 2 3" xfId="18702" xr:uid="{F713AA8F-EB6A-41AF-96E1-20AE8AE5B5F7}"/>
    <cellStyle name="Normal 3 51 2 2 3 2" xfId="26228" xr:uid="{142EAA50-3304-4AA2-9CFD-EEFA1F186563}"/>
    <cellStyle name="Normal 3 51 2 2 3 2 2" xfId="41589" xr:uid="{AB6CFF56-6BA7-4328-9148-80A4988EF352}"/>
    <cellStyle name="Normal 3 51 2 2 3 3" xfId="34341" xr:uid="{ED5E7E80-E93C-46B2-B9D0-71D31BAB8752}"/>
    <cellStyle name="Normal 3 51 2 2 4" xfId="19547" xr:uid="{D13D90DA-8C0A-47C3-ABE6-EF00C7E4B8C0}"/>
    <cellStyle name="Normal 3 51 2 2 4 2" xfId="27064" xr:uid="{68D96A57-8B50-4E50-A86F-C87AEE5CA0BD}"/>
    <cellStyle name="Normal 3 51 2 2 4 2 2" xfId="42425" xr:uid="{894E73C5-BAA4-44E2-AAEC-BF99D979EABF}"/>
    <cellStyle name="Normal 3 51 2 2 4 3" xfId="35177" xr:uid="{13C37B49-B022-446D-AAF2-733C0A779904}"/>
    <cellStyle name="Normal 3 51 2 2 5" xfId="16537" xr:uid="{D633239D-937B-4392-B2BA-4E0B6F75381A}"/>
    <cellStyle name="Normal 3 51 2 2 5 2" xfId="24109" xr:uid="{0C0B7B2E-5F3F-4177-88F5-09A16B6485EE}"/>
    <cellStyle name="Normal 3 51 2 2 5 2 2" xfId="39470" xr:uid="{F85425FD-5957-4665-8A24-6F3B9DA28947}"/>
    <cellStyle name="Normal 3 51 2 2 5 3" xfId="32222" xr:uid="{77FF6A94-B283-4D55-899C-B77E6B0713D1}"/>
    <cellStyle name="Normal 3 51 2 2 6" xfId="16774" xr:uid="{CB26472D-DEAF-4CB7-AEB0-5F79B0FCC97F}"/>
    <cellStyle name="Normal 3 51 2 2 6 2" xfId="24329" xr:uid="{F438E27B-0E56-492A-9679-D2094F16D7D8}"/>
    <cellStyle name="Normal 3 51 2 2 6 2 2" xfId="39690" xr:uid="{2EF5250E-3EC3-438B-AC22-26BAF5F6D016}"/>
    <cellStyle name="Normal 3 51 2 2 6 3" xfId="32442" xr:uid="{4531E370-59C7-4598-A721-6386E8A95F3B}"/>
    <cellStyle name="Normal 3 51 2 2 7" xfId="15216" xr:uid="{46240D7C-F1E9-4124-99F4-A41B2295DF08}"/>
    <cellStyle name="Normal 3 51 2 2 7 2" xfId="22887" xr:uid="{412815B4-071A-444C-B353-AE5F2FDA134E}"/>
    <cellStyle name="Normal 3 51 2 2 7 2 2" xfId="38248" xr:uid="{0E5DE1BA-ECB0-4204-B014-EC48F1C2CE36}"/>
    <cellStyle name="Normal 3 51 2 2 7 3" xfId="31000" xr:uid="{3DF66AC6-44EC-4884-B241-DEAAB17D564D}"/>
    <cellStyle name="Normal 3 51 2 2 8" xfId="16259" xr:uid="{85A610D1-654A-4401-9B5A-D162F8EDB206}"/>
    <cellStyle name="Normal 3 51 2 2 8 2" xfId="23854" xr:uid="{032DE7A6-364D-4C3E-B34F-8FEB1C5C6A01}"/>
    <cellStyle name="Normal 3 51 2 2 8 2 2" xfId="39215" xr:uid="{03FB08BC-AA15-4D52-ACE0-BE0298FB91E9}"/>
    <cellStyle name="Normal 3 51 2 2 8 3" xfId="31967" xr:uid="{417C500A-2290-4E99-A708-D7F5D67C5A2A}"/>
    <cellStyle name="Normal 3 51 2 2 9" xfId="22243" xr:uid="{92FE2BEB-C9AD-4355-9F4C-E87A7C1453D2}"/>
    <cellStyle name="Normal 3 51 2 2 9 2" xfId="37604" xr:uid="{013B1CFA-8A08-4309-AC88-ECD13509D445}"/>
    <cellStyle name="Normal 3 51 2 3" xfId="13823" xr:uid="{97A30DB3-C32B-4C9B-B6E5-84D158E3B080}"/>
    <cellStyle name="Normal 3 51 2 3 10" xfId="29940" xr:uid="{2025ACA6-3BA0-4AD6-AB9B-DBDC2ED2B7C8}"/>
    <cellStyle name="Normal 3 51 2 3 2" xfId="17301" xr:uid="{663B0133-894C-40E8-AADE-2E3B7B6FD25D}"/>
    <cellStyle name="Normal 3 51 2 3 2 2" xfId="24834" xr:uid="{C154EA47-F4AE-49A4-82C4-C7E6310C1F28}"/>
    <cellStyle name="Normal 3 51 2 3 2 2 2" xfId="40195" xr:uid="{27048A77-9499-4BCC-BDCF-7B2BF472D328}"/>
    <cellStyle name="Normal 3 51 2 3 2 3" xfId="32947" xr:uid="{5A20A8EA-EDA8-4C98-B16D-EEC47AFD3D78}"/>
    <cellStyle name="Normal 3 51 2 3 3" xfId="18165" xr:uid="{2814BEFE-E5CC-472E-B0E9-48E27DB8D13A}"/>
    <cellStyle name="Normal 3 51 2 3 3 2" xfId="25694" xr:uid="{071CF7A0-BF16-422E-B7A9-F212592E5EF9}"/>
    <cellStyle name="Normal 3 51 2 3 3 2 2" xfId="41055" xr:uid="{7C1A0873-A187-4751-BCB2-EBBE4A877E07}"/>
    <cellStyle name="Normal 3 51 2 3 3 3" xfId="33807" xr:uid="{5DD3D2C8-1776-4100-9620-9ABDBA7418D6}"/>
    <cellStyle name="Normal 3 51 2 3 4" xfId="19012" xr:uid="{472459F4-DCA7-4D1F-A7FC-D25FF421F6A4}"/>
    <cellStyle name="Normal 3 51 2 3 4 2" xfId="26538" xr:uid="{D155DEE6-7BE8-41DD-96FD-CA537BAFA232}"/>
    <cellStyle name="Normal 3 51 2 3 4 2 2" xfId="41899" xr:uid="{21EC5718-BDD9-4DE3-82C3-97A69E796BD5}"/>
    <cellStyle name="Normal 3 51 2 3 4 3" xfId="34651" xr:uid="{C9F27DA5-0335-4F3D-ACDF-CC3A9602F94B}"/>
    <cellStyle name="Normal 3 51 2 3 5" xfId="20736" xr:uid="{595DBEBB-269B-4D00-AB3A-73C97678DE56}"/>
    <cellStyle name="Normal 3 51 2 3 5 2" xfId="28136" xr:uid="{438AED8F-3CF5-4CC8-AB72-390C06509E45}"/>
    <cellStyle name="Normal 3 51 2 3 5 2 2" xfId="43497" xr:uid="{061A8B8F-480C-4465-A000-9A42CAB330AC}"/>
    <cellStyle name="Normal 3 51 2 3 5 3" xfId="36249" xr:uid="{2F9638A2-DF26-4A03-ADA8-D4635C582D62}"/>
    <cellStyle name="Normal 3 51 2 3 6" xfId="21133" xr:uid="{C2414FBF-F564-42B7-A0BA-C8C3390CC75D}"/>
    <cellStyle name="Normal 3 51 2 3 6 2" xfId="28475" xr:uid="{56B97091-E90B-4188-9A17-7815624E0F93}"/>
    <cellStyle name="Normal 3 51 2 3 6 2 2" xfId="43836" xr:uid="{EDA239BB-FFFE-45F6-A37C-E1F91524EF15}"/>
    <cellStyle name="Normal 3 51 2 3 6 3" xfId="36588" xr:uid="{1BA1F2C4-7D37-4E53-A232-395266F67CAF}"/>
    <cellStyle name="Normal 3 51 2 3 7" xfId="21422" xr:uid="{D06972C5-8519-49F9-A7A5-63B36D135F99}"/>
    <cellStyle name="Normal 3 51 2 3 7 2" xfId="28712" xr:uid="{4C550C74-7246-4925-8124-A0A34E309BB6}"/>
    <cellStyle name="Normal 3 51 2 3 7 2 2" xfId="44073" xr:uid="{3D34484A-0AA3-48BB-B4E4-3689304CE9E6}"/>
    <cellStyle name="Normal 3 51 2 3 7 3" xfId="36825" xr:uid="{FBE0C9CD-0CAE-487E-9F8D-D5E2BA6E3EB2}"/>
    <cellStyle name="Normal 3 51 2 3 8" xfId="21590" xr:uid="{3902C5A8-E390-4456-ADC6-D5FF8FBC97DC}"/>
    <cellStyle name="Normal 3 51 2 3 8 2" xfId="28844" xr:uid="{BA693955-20FF-4CF3-A13D-624B7276FE88}"/>
    <cellStyle name="Normal 3 51 2 3 8 2 2" xfId="44205" xr:uid="{14596B3A-FE80-4E35-AB41-C096963D4C01}"/>
    <cellStyle name="Normal 3 51 2 3 8 3" xfId="36957" xr:uid="{826D4910-10EC-4CF3-93A4-176BD1DC3A00}"/>
    <cellStyle name="Normal 3 51 2 3 9" xfId="21828" xr:uid="{1B19071E-BF0B-4155-953F-32540AC3384C}"/>
    <cellStyle name="Normal 3 51 2 3 9 2" xfId="37189" xr:uid="{C2AF5BB7-F170-44D9-BB79-23193F569837}"/>
    <cellStyle name="Normal 3 51 2 4" xfId="14201" xr:uid="{435F4CCC-5E7B-4475-B261-4C9C59FEC2DD}"/>
    <cellStyle name="Normal 3 51 2 4 10" xfId="30190" xr:uid="{CC4A421F-8EE8-4462-A109-0815C5670704}"/>
    <cellStyle name="Normal 3 51 2 4 2" xfId="17635" xr:uid="{0A646676-652E-4312-81B9-EB181AF7D06B}"/>
    <cellStyle name="Normal 3 51 2 4 2 2" xfId="25168" xr:uid="{EF55B21E-FA22-4848-9B5B-30C2EAE880B0}"/>
    <cellStyle name="Normal 3 51 2 4 2 2 2" xfId="40529" xr:uid="{4518AC31-6F37-4DD3-99F7-195C1A893A42}"/>
    <cellStyle name="Normal 3 51 2 4 2 3" xfId="33281" xr:uid="{FDB9B2E5-41E9-4683-BD32-FD5AD670E885}"/>
    <cellStyle name="Normal 3 51 2 4 3" xfId="18480" xr:uid="{53E81EBE-4DF6-4FDF-8E05-0BE2A610DE5A}"/>
    <cellStyle name="Normal 3 51 2 4 3 2" xfId="26007" xr:uid="{254A8C49-B358-4621-B186-626E9332CEFE}"/>
    <cellStyle name="Normal 3 51 2 4 3 2 2" xfId="41368" xr:uid="{754EDC4E-2F7B-44AF-9631-62CC86C89132}"/>
    <cellStyle name="Normal 3 51 2 4 3 3" xfId="34120" xr:uid="{455533A2-952C-41ED-AC7D-8D5ACC7E1B75}"/>
    <cellStyle name="Normal 3 51 2 4 4" xfId="19329" xr:uid="{5D2026DE-26B6-4CFA-BFE1-D6B927B3B3B4}"/>
    <cellStyle name="Normal 3 51 2 4 4 2" xfId="26848" xr:uid="{A664FF4D-6E03-4DD0-AF8F-82A3C276E537}"/>
    <cellStyle name="Normal 3 51 2 4 4 2 2" xfId="42209" xr:uid="{4BB459A9-C2AA-4C82-96F5-64D708CD813E}"/>
    <cellStyle name="Normal 3 51 2 4 4 3" xfId="34961" xr:uid="{9E72E135-A043-4B94-B6F4-1CF3FCFC2FB8}"/>
    <cellStyle name="Normal 3 51 2 4 5" xfId="15445" xr:uid="{103F335D-EB2E-4680-A5A1-C93378B33555}"/>
    <cellStyle name="Normal 3 51 2 4 5 2" xfId="23105" xr:uid="{8CB1331C-81A9-41E4-A055-602A6BCC4C52}"/>
    <cellStyle name="Normal 3 51 2 4 5 2 2" xfId="38466" xr:uid="{3DD902C4-FB61-4451-84EB-65753D4ABA28}"/>
    <cellStyle name="Normal 3 51 2 4 5 3" xfId="31218" xr:uid="{65B640FE-34CD-4E3C-88DA-FC8105A4E18F}"/>
    <cellStyle name="Normal 3 51 2 4 6" xfId="16921" xr:uid="{B3079DA7-F818-44F1-9F2D-6D9450BDAC72}"/>
    <cellStyle name="Normal 3 51 2 4 6 2" xfId="24466" xr:uid="{6AAB0219-9041-42C2-9428-474DD612D221}"/>
    <cellStyle name="Normal 3 51 2 4 6 2 2" xfId="39827" xr:uid="{790FDA25-B33D-4DC0-B864-6D609B0B1740}"/>
    <cellStyle name="Normal 3 51 2 4 6 3" xfId="32579" xr:uid="{A807C6E4-1AD5-4854-9707-133F64A27EA6}"/>
    <cellStyle name="Normal 3 51 2 4 7" xfId="20635" xr:uid="{17E2AD3F-702B-474F-9C5C-4A3D4AF54726}"/>
    <cellStyle name="Normal 3 51 2 4 7 2" xfId="28049" xr:uid="{C3C127C0-207A-4414-BB11-678DC640ECAB}"/>
    <cellStyle name="Normal 3 51 2 4 7 2 2" xfId="43410" xr:uid="{09268B3C-6395-4221-A208-F15EF05301E7}"/>
    <cellStyle name="Normal 3 51 2 4 7 3" xfId="36162" xr:uid="{4F4433C1-6AA5-427E-BC09-CB5E8BDEE523}"/>
    <cellStyle name="Normal 3 51 2 4 8" xfId="21056" xr:uid="{7F8AC7DA-10FE-4D9D-8C02-9B3769C78AF3}"/>
    <cellStyle name="Normal 3 51 2 4 8 2" xfId="28411" xr:uid="{E7808609-64A3-40F9-84B5-4B9242BD8619}"/>
    <cellStyle name="Normal 3 51 2 4 8 2 2" xfId="43772" xr:uid="{92F4ACED-4108-4300-B7B0-09C8BE0DE0BF}"/>
    <cellStyle name="Normal 3 51 2 4 8 3" xfId="36524" xr:uid="{04067323-8BD7-4FF3-8842-072FD1CB466A}"/>
    <cellStyle name="Normal 3 51 2 4 9" xfId="22078" xr:uid="{38694436-C14A-42F1-932A-0A30E5FD14B7}"/>
    <cellStyle name="Normal 3 51 2 4 9 2" xfId="37439" xr:uid="{3A3C37B4-24D3-4D43-8461-0575A974D69B}"/>
    <cellStyle name="Normal 3 51 2 5" xfId="13948" xr:uid="{DACCD4D5-FC52-4D1E-990F-8441F1B08297}"/>
    <cellStyle name="Normal 3 51 2 5 10" xfId="30017" xr:uid="{956730E8-EE45-4DBC-979B-39190C458535}"/>
    <cellStyle name="Normal 3 51 2 5 2" xfId="17413" xr:uid="{AD3ECC7E-D5CE-4C85-8F96-4C4F4C2CF053}"/>
    <cellStyle name="Normal 3 51 2 5 2 2" xfId="24946" xr:uid="{FE1D89AF-C38B-4EF2-927A-C885FD3E17E2}"/>
    <cellStyle name="Normal 3 51 2 5 2 2 2" xfId="40307" xr:uid="{B5D0CFBC-6BF6-49F3-8C48-EA7647CB329B}"/>
    <cellStyle name="Normal 3 51 2 5 2 3" xfId="33059" xr:uid="{CA56EE3F-013C-4C50-A8B5-C4541342E3AB}"/>
    <cellStyle name="Normal 3 51 2 5 3" xfId="18269" xr:uid="{17AA4A74-AAE7-45B7-B123-C878127DEE3B}"/>
    <cellStyle name="Normal 3 51 2 5 3 2" xfId="25798" xr:uid="{61E1400A-94F1-4E39-A772-836EB0021077}"/>
    <cellStyle name="Normal 3 51 2 5 3 2 2" xfId="41159" xr:uid="{EBEA03A7-510F-420D-9EEE-E1C587DFEF44}"/>
    <cellStyle name="Normal 3 51 2 5 3 3" xfId="33911" xr:uid="{7D6D5CEA-2738-4271-830A-747600E80F6C}"/>
    <cellStyle name="Normal 3 51 2 5 4" xfId="19120" xr:uid="{7735C5FF-8E5E-4075-8B3A-59BA9ABA141C}"/>
    <cellStyle name="Normal 3 51 2 5 4 2" xfId="26642" xr:uid="{4BBC8A3E-894C-4F18-821E-4C055626EE04}"/>
    <cellStyle name="Normal 3 51 2 5 4 2 2" xfId="42003" xr:uid="{39299533-364C-465B-A7F4-DC08ECD41CC6}"/>
    <cellStyle name="Normal 3 51 2 5 4 3" xfId="34755" xr:uid="{9FB45AB1-25B2-489B-AD76-EE6962BCC4FE}"/>
    <cellStyle name="Normal 3 51 2 5 5" xfId="15475" xr:uid="{D4EB06BD-A5F6-4937-BF4C-9862BD025530}"/>
    <cellStyle name="Normal 3 51 2 5 5 2" xfId="23132" xr:uid="{CEF68579-2C12-413E-B233-C492761DA0F4}"/>
    <cellStyle name="Normal 3 51 2 5 5 2 2" xfId="38493" xr:uid="{BD0ED211-15C8-473F-88A0-8907E5F69C9B}"/>
    <cellStyle name="Normal 3 51 2 5 5 3" xfId="31245" xr:uid="{7B0A52FB-AF76-41E9-9B46-B0D394EF6C44}"/>
    <cellStyle name="Normal 3 51 2 5 6" xfId="19509" xr:uid="{1B0592E4-A69C-4E8D-889E-EEBCC1EA980E}"/>
    <cellStyle name="Normal 3 51 2 5 6 2" xfId="27026" xr:uid="{8B6FC392-F74E-483D-A52B-DE93D7D9B320}"/>
    <cellStyle name="Normal 3 51 2 5 6 2 2" xfId="42387" xr:uid="{81AB81C4-EADF-4970-B643-A0F1F1E08B75}"/>
    <cellStyle name="Normal 3 51 2 5 6 3" xfId="35139" xr:uid="{BD52F36E-3611-4EEC-AFC3-4A72C569CF7B}"/>
    <cellStyle name="Normal 3 51 2 5 7" xfId="16527" xr:uid="{B1E493F2-4B10-48CB-9065-DA1B7C28F735}"/>
    <cellStyle name="Normal 3 51 2 5 7 2" xfId="24100" xr:uid="{AAC337B4-23BB-48E9-B9DC-DBE0C9A3F7E8}"/>
    <cellStyle name="Normal 3 51 2 5 7 2 2" xfId="39461" xr:uid="{DB2E9FF6-F8B3-40DA-A9BB-5C6E73A25464}"/>
    <cellStyle name="Normal 3 51 2 5 7 3" xfId="32213" xr:uid="{6565207A-833B-4700-9896-186E6B0A5CE6}"/>
    <cellStyle name="Normal 3 51 2 5 8" xfId="18191" xr:uid="{E7D3F0EF-27A5-4CB0-8C5F-011AA50A2EF8}"/>
    <cellStyle name="Normal 3 51 2 5 8 2" xfId="25720" xr:uid="{4E1B6725-5001-43D6-A42A-5A47DC3DEF13}"/>
    <cellStyle name="Normal 3 51 2 5 8 2 2" xfId="41081" xr:uid="{09A312F9-AEA2-4D39-8E62-AAB2815959C4}"/>
    <cellStyle name="Normal 3 51 2 5 8 3" xfId="33833" xr:uid="{CA50D0C5-BBAD-4982-8118-5D531792C947}"/>
    <cellStyle name="Normal 3 51 2 5 9" xfId="21905" xr:uid="{2AA34146-9990-4508-8867-843F63A5D2CB}"/>
    <cellStyle name="Normal 3 51 2 5 9 2" xfId="37266" xr:uid="{161ACCB9-CFD1-4F5D-874C-6159B99E0432}"/>
    <cellStyle name="Normal 3 51 2 6" xfId="13893" xr:uid="{7A26AF63-7DAA-48DE-8C06-24BECFCDD121}"/>
    <cellStyle name="Normal 3 51 2 6 10" xfId="29987" xr:uid="{4A0FB6DC-B6C3-4477-AE72-2242B8C71F20}"/>
    <cellStyle name="Normal 3 51 2 6 2" xfId="17367" xr:uid="{EC5E6405-037B-44C7-A528-89727CF19CBB}"/>
    <cellStyle name="Normal 3 51 2 6 2 2" xfId="24900" xr:uid="{DF845818-E2D3-4272-8C05-7ECCF7865C86}"/>
    <cellStyle name="Normal 3 51 2 6 2 2 2" xfId="40261" xr:uid="{6DDBEF1F-4F4B-461F-9E30-8C269BD47001}"/>
    <cellStyle name="Normal 3 51 2 6 2 3" xfId="33013" xr:uid="{239AE685-9278-4254-9311-AB554B25318C}"/>
    <cellStyle name="Normal 3 51 2 6 3" xfId="18226" xr:uid="{D538E427-3B0F-4DB2-ABA8-7CFE1EAAB3C0}"/>
    <cellStyle name="Normal 3 51 2 6 3 2" xfId="25755" xr:uid="{0B2A9852-5D8B-430A-8AB9-71D10EECEFAB}"/>
    <cellStyle name="Normal 3 51 2 6 3 2 2" xfId="41116" xr:uid="{FECFFCA9-2445-4B69-AA80-09E4355DE6D7}"/>
    <cellStyle name="Normal 3 51 2 6 3 3" xfId="33868" xr:uid="{127D8E00-99AF-4053-AC92-F7F0C1BE6DC1}"/>
    <cellStyle name="Normal 3 51 2 6 4" xfId="19072" xr:uid="{91023575-1D93-45F7-8854-6C08C2179DE6}"/>
    <cellStyle name="Normal 3 51 2 6 4 2" xfId="26596" xr:uid="{7F3A1804-90C3-45D2-9E0B-CE80194BE43C}"/>
    <cellStyle name="Normal 3 51 2 6 4 2 2" xfId="41957" xr:uid="{C295DCDC-A951-4595-81D9-1DBA244F0D61}"/>
    <cellStyle name="Normal 3 51 2 6 4 3" xfId="34709" xr:uid="{4E6E56E1-C878-44D2-80F5-17544B69CC9F}"/>
    <cellStyle name="Normal 3 51 2 6 5" xfId="15007" xr:uid="{CB674F85-5D36-4736-A843-A726FBAECF7D}"/>
    <cellStyle name="Normal 3 51 2 6 5 2" xfId="22696" xr:uid="{21086153-BF74-4F92-A429-227750ABBBEB}"/>
    <cellStyle name="Normal 3 51 2 6 5 2 2" xfId="38057" xr:uid="{A6EB7212-32B4-4E68-888F-EC4074CF15FA}"/>
    <cellStyle name="Normal 3 51 2 6 5 3" xfId="30809" xr:uid="{AF900B8B-848B-4C24-B00B-FDF9C140FAAE}"/>
    <cellStyle name="Normal 3 51 2 6 6" xfId="16193" xr:uid="{581B77D8-5AA4-427B-B850-912C38E01596}"/>
    <cellStyle name="Normal 3 51 2 6 6 2" xfId="23792" xr:uid="{656E621F-1245-4F92-85CC-6DA455EE39D1}"/>
    <cellStyle name="Normal 3 51 2 6 6 2 2" xfId="39153" xr:uid="{DF64CBF9-5610-49FC-898D-07519032D14A}"/>
    <cellStyle name="Normal 3 51 2 6 6 3" xfId="31905" xr:uid="{E9DC1F30-24B2-4499-9D76-A90E2C4A06EF}"/>
    <cellStyle name="Normal 3 51 2 6 7" xfId="16245" xr:uid="{4B36C782-E2AB-4579-9163-FEA825D08C68}"/>
    <cellStyle name="Normal 3 51 2 6 7 2" xfId="23840" xr:uid="{F52A57A2-87C6-46C5-90A9-F9BEDC9F24D5}"/>
    <cellStyle name="Normal 3 51 2 6 7 2 2" xfId="39201" xr:uid="{43D5841F-F17B-4852-B76D-94850B45316B}"/>
    <cellStyle name="Normal 3 51 2 6 7 3" xfId="31953" xr:uid="{E1FC1F09-2151-49CC-8085-FACF292C7668}"/>
    <cellStyle name="Normal 3 51 2 6 8" xfId="20187" xr:uid="{7E3D23A9-12CC-401D-A820-698D50F6A8E5}"/>
    <cellStyle name="Normal 3 51 2 6 8 2" xfId="27654" xr:uid="{031F5E7C-8787-40AD-A29A-C4F1C52D7C7A}"/>
    <cellStyle name="Normal 3 51 2 6 8 2 2" xfId="43015" xr:uid="{D8941B84-AEB1-41D3-BFAC-C188007B6677}"/>
    <cellStyle name="Normal 3 51 2 6 8 3" xfId="35767" xr:uid="{81463DF3-AE2A-40A2-B7D8-57EF5224F8F4}"/>
    <cellStyle name="Normal 3 51 2 6 9" xfId="21875" xr:uid="{8FCE1C90-D706-4FB1-8202-58E74F3DFB3E}"/>
    <cellStyle name="Normal 3 51 2 6 9 2" xfId="37236" xr:uid="{97AE7D14-718C-4AAD-89C9-57040D4598EB}"/>
    <cellStyle name="Normal 3 51 2 7" xfId="16975" xr:uid="{1E4E51D7-6B5B-43C0-8FC3-3B7947363500}"/>
    <cellStyle name="Normal 3 51 2 7 2" xfId="24518" xr:uid="{7B8EA00E-BA6E-4A5A-8AD4-67E86583C521}"/>
    <cellStyle name="Normal 3 51 2 7 2 2" xfId="39879" xr:uid="{F20CFE06-FAC3-4A26-AF9C-ECB26E93AB97}"/>
    <cellStyle name="Normal 3 51 2 7 3" xfId="32631" xr:uid="{D6AD5C91-713C-4DBA-9648-9AE0E076571C}"/>
    <cellStyle name="Normal 3 51 2 8" xfId="15127" xr:uid="{1AA844C8-F821-43BA-A4FC-CE7049010809}"/>
    <cellStyle name="Normal 3 51 2 8 2" xfId="22806" xr:uid="{7CF90DA5-A28F-458B-AB78-98D4F7F7C59A}"/>
    <cellStyle name="Normal 3 51 2 8 2 2" xfId="38167" xr:uid="{7DFF37DC-CDFF-4485-BE65-4D53F9145B35}"/>
    <cellStyle name="Normal 3 51 2 8 3" xfId="30919" xr:uid="{2C79066D-E420-403C-B656-55A8A0520D6D}"/>
    <cellStyle name="Normal 3 51 2 9" xfId="18614" xr:uid="{5D598A50-0A72-4661-9FD0-897C7DF5585F}"/>
    <cellStyle name="Normal 3 51 2 9 2" xfId="26140" xr:uid="{3A9695FB-6782-4184-A4E0-4EA49A9B5446}"/>
    <cellStyle name="Normal 3 51 2 9 2 2" xfId="41501" xr:uid="{940F3EE5-9060-4E1E-990D-99B8316F63F7}"/>
    <cellStyle name="Normal 3 51 2 9 3" xfId="34253" xr:uid="{B4EA00FB-6708-4788-A7E6-DEEFD35E1D32}"/>
    <cellStyle name="Normal 3 51 3" xfId="8521" xr:uid="{6926CBFC-4C8A-4666-9CF5-C15F5F8C6910}"/>
    <cellStyle name="Normal 3 51 3 10" xfId="20619" xr:uid="{6A87B4EE-EB13-4066-B723-2179CEC74488}"/>
    <cellStyle name="Normal 3 51 3 10 2" xfId="28036" xr:uid="{1447B636-0C34-4A0B-992E-40049C77F071}"/>
    <cellStyle name="Normal 3 51 3 10 2 2" xfId="43397" xr:uid="{6FDF571E-759A-464A-A8CD-2B48F2880E6C}"/>
    <cellStyle name="Normal 3 51 3 10 3" xfId="36149" xr:uid="{4EF944FF-15DF-44E6-A264-C03584569D91}"/>
    <cellStyle name="Normal 3 51 3 11" xfId="21044" xr:uid="{CF3F66E7-69D3-43E8-988B-314E6A5B8BE9}"/>
    <cellStyle name="Normal 3 51 3 11 2" xfId="28402" xr:uid="{22BB4AC0-857B-4407-88AC-C83E7B030BE3}"/>
    <cellStyle name="Normal 3 51 3 11 2 2" xfId="43763" xr:uid="{17A7481B-CB9F-4A47-B028-A14DEDAF704C}"/>
    <cellStyle name="Normal 3 51 3 11 3" xfId="36515" xr:uid="{CC6B2808-29C8-4AA8-8F2D-5CCC01AC983F}"/>
    <cellStyle name="Normal 3 51 3 12" xfId="21361" xr:uid="{6F683457-DB6D-4AE2-9AC3-0D7BA2F690CE}"/>
    <cellStyle name="Normal 3 51 3 12 2" xfId="28666" xr:uid="{60ED98ED-CF11-4CB1-8720-78FCC7A8169B}"/>
    <cellStyle name="Normal 3 51 3 12 2 2" xfId="44027" xr:uid="{FAAA4981-B024-4C3A-BFB1-2FCB0BF8E132}"/>
    <cellStyle name="Normal 3 51 3 12 3" xfId="36779" xr:uid="{899829D8-29A3-4105-9613-2BFCADF8566E}"/>
    <cellStyle name="Normal 3 51 3 13" xfId="21547" xr:uid="{E7C5EEE4-A241-4F0A-A8D9-4DA932C1F28C}"/>
    <cellStyle name="Normal 3 51 3 13 2" xfId="28812" xr:uid="{2E5F9D3F-06A5-4439-B656-7C181C35DB41}"/>
    <cellStyle name="Normal 3 51 3 13 2 2" xfId="44173" xr:uid="{62E20A3C-CB3D-42E5-A048-D43B28A6A181}"/>
    <cellStyle name="Normal 3 51 3 13 3" xfId="36925" xr:uid="{62A31A2E-5409-421A-AA59-F82E6D25B1CA}"/>
    <cellStyle name="Normal 3 51 3 14" xfId="21717" xr:uid="{B53575D5-8693-4E39-957A-A171202F131F}"/>
    <cellStyle name="Normal 3 51 3 14 2" xfId="37078" xr:uid="{EDCDAA8A-3E44-44BE-B1E9-AD2CD8FE1065}"/>
    <cellStyle name="Normal 3 51 3 15" xfId="13531" xr:uid="{22FE0582-7AFD-41F0-B671-3397398D84DB}"/>
    <cellStyle name="Normal 3 51 3 15 2" xfId="29829" xr:uid="{56460DFE-0F66-40C7-9D23-16FE45B4E74E}"/>
    <cellStyle name="Normal 3 51 3 16" xfId="29088" xr:uid="{31DCD6D1-86B2-4BCC-9EFE-223777E37C9C}"/>
    <cellStyle name="Normal 3 51 3 17" xfId="12729" xr:uid="{53B6CBBE-69CF-415F-84C5-3A7E18B131A6}"/>
    <cellStyle name="Normal 3 51 3 2" xfId="12297" xr:uid="{BAAE72FF-EDE0-4FEE-A512-BF0502941B1C}"/>
    <cellStyle name="Normal 3 51 3 2 10" xfId="14467" xr:uid="{38209E28-49A1-4720-9F2B-414BB13E9DF3}"/>
    <cellStyle name="Normal 3 51 3 2 10 2" xfId="30373" xr:uid="{DB9D03CF-5888-4E34-8BCB-C4224F86F738}"/>
    <cellStyle name="Normal 3 51 3 2 11" xfId="29518" xr:uid="{7CE24F82-AF75-4520-BCD4-C94B924B7644}"/>
    <cellStyle name="Normal 3 51 3 2 12" xfId="13161" xr:uid="{0790C3B0-4B11-49A3-9C5F-D0D678C79A10}"/>
    <cellStyle name="Normal 3 51 3 2 2" xfId="17875" xr:uid="{4E8A9013-3215-441C-9F7A-08219C4F940D}"/>
    <cellStyle name="Normal 3 51 3 2 2 2" xfId="25404" xr:uid="{A2083E74-C0B4-423B-8B6F-F3C10F92D81D}"/>
    <cellStyle name="Normal 3 51 3 2 2 2 2" xfId="40765" xr:uid="{813524EC-A011-4598-87C2-DBA6665CEA6B}"/>
    <cellStyle name="Normal 3 51 3 2 2 3" xfId="33517" xr:uid="{E8265954-BBFA-4AF0-8425-A3755DA9CC10}"/>
    <cellStyle name="Normal 3 51 3 2 3" xfId="18720" xr:uid="{4F1C9D34-85F2-43B6-A9B7-0CE5851BE34B}"/>
    <cellStyle name="Normal 3 51 3 2 3 2" xfId="26246" xr:uid="{4F560CB9-8082-4056-A212-C7A6A7B8F061}"/>
    <cellStyle name="Normal 3 51 3 2 3 2 2" xfId="41607" xr:uid="{E01E6C5B-436D-41AD-9847-891303DF90E3}"/>
    <cellStyle name="Normal 3 51 3 2 3 3" xfId="34359" xr:uid="{43B40F6F-5E1A-4DE2-AD96-17F50F16FAAA}"/>
    <cellStyle name="Normal 3 51 3 2 4" xfId="19565" xr:uid="{BDAB3F7A-6E0B-45A1-8A03-19FB2730D4AA}"/>
    <cellStyle name="Normal 3 51 3 2 4 2" xfId="27082" xr:uid="{2B976E6B-CC04-413B-9C30-338E2CC804E9}"/>
    <cellStyle name="Normal 3 51 3 2 4 2 2" xfId="42443" xr:uid="{C3CAD1AF-3248-4F77-B8D7-2A3519C07BF9}"/>
    <cellStyle name="Normal 3 51 3 2 4 3" xfId="35195" xr:uid="{442FA3BE-C915-443B-95E7-ACE01443E3EE}"/>
    <cellStyle name="Normal 3 51 3 2 5" xfId="16424" xr:uid="{8DA05E7D-2897-45C1-8670-A8C4024DD34F}"/>
    <cellStyle name="Normal 3 51 3 2 5 2" xfId="24006" xr:uid="{DA8C1DD2-37AC-4BCB-A7D4-5E83211C32AA}"/>
    <cellStyle name="Normal 3 51 3 2 5 2 2" xfId="39367" xr:uid="{17925850-7596-47DB-B087-45D8132F3FB7}"/>
    <cellStyle name="Normal 3 51 3 2 5 3" xfId="32119" xr:uid="{5309E819-2B2B-4FEE-B51B-6CE59A066887}"/>
    <cellStyle name="Normal 3 51 3 2 6" xfId="20302" xr:uid="{EC61B383-947C-4636-9E5E-E6CF0EC9FE0A}"/>
    <cellStyle name="Normal 3 51 3 2 6 2" xfId="27758" xr:uid="{F48CE324-ADD0-4001-A1FA-0C3C8D523236}"/>
    <cellStyle name="Normal 3 51 3 2 6 2 2" xfId="43119" xr:uid="{81E36533-8CE2-4101-911D-2E3E84BB41C4}"/>
    <cellStyle name="Normal 3 51 3 2 6 3" xfId="35871" xr:uid="{0D921792-4E6F-4D82-94E6-831969688E9E}"/>
    <cellStyle name="Normal 3 51 3 2 7" xfId="20151" xr:uid="{2B960857-5F8B-4B6A-B24C-8D61DE8954A5}"/>
    <cellStyle name="Normal 3 51 3 2 7 2" xfId="27623" xr:uid="{A9C79477-E4B4-4060-8D75-2225E72E8233}"/>
    <cellStyle name="Normal 3 51 3 2 7 2 2" xfId="42984" xr:uid="{46F5382C-C9B6-4AD9-9422-27D063D670B0}"/>
    <cellStyle name="Normal 3 51 3 2 7 3" xfId="35736" xr:uid="{A1463A43-5E1A-4932-B7D4-136B25D4AAE3}"/>
    <cellStyle name="Normal 3 51 3 2 8" xfId="20698" xr:uid="{4237C7DA-3345-4FDE-8CD1-6F3BF0BA2E4D}"/>
    <cellStyle name="Normal 3 51 3 2 8 2" xfId="28104" xr:uid="{D5B81A7C-186E-4E32-AD35-4C0BF2500808}"/>
    <cellStyle name="Normal 3 51 3 2 8 2 2" xfId="43465" xr:uid="{1FD92D0A-140E-4FF3-816F-1A5F23E4EF33}"/>
    <cellStyle name="Normal 3 51 3 2 8 3" xfId="36217" xr:uid="{95E6D6DE-363F-4284-85E3-20AA8A5555F4}"/>
    <cellStyle name="Normal 3 51 3 2 9" xfId="22261" xr:uid="{1AAC1248-926A-48AD-908E-92A4F4FD7645}"/>
    <cellStyle name="Normal 3 51 3 2 9 2" xfId="37622" xr:uid="{3332668C-B950-41BC-B575-687572F028FB}"/>
    <cellStyle name="Normal 3 51 3 3" xfId="14347" xr:uid="{7EDFB8FA-3E87-4FB0-99A0-C5C60FD28CBE}"/>
    <cellStyle name="Normal 3 51 3 3 10" xfId="30280" xr:uid="{AE827838-283B-4702-BDE9-5B33A9B305A7}"/>
    <cellStyle name="Normal 3 51 3 3 2" xfId="17762" xr:uid="{99275EC4-F8C9-4757-8171-D07129C363A3}"/>
    <cellStyle name="Normal 3 51 3 3 2 2" xfId="25293" xr:uid="{9BF3BC4F-3D2A-4101-B764-5ECDAB9C270D}"/>
    <cellStyle name="Normal 3 51 3 3 2 2 2" xfId="40654" xr:uid="{AA5A0F6C-8F7C-4FBD-8758-32F497DA7630}"/>
    <cellStyle name="Normal 3 51 3 3 2 3" xfId="33406" xr:uid="{A0FED20D-1DE9-4F7B-A02C-8240C319069C}"/>
    <cellStyle name="Normal 3 51 3 3 3" xfId="18606" xr:uid="{F81C8343-A920-4271-905F-BA65B8877ACB}"/>
    <cellStyle name="Normal 3 51 3 3 3 2" xfId="26132" xr:uid="{45352386-D8F4-4D7D-BA10-F78E70FBA09E}"/>
    <cellStyle name="Normal 3 51 3 3 3 2 2" xfId="41493" xr:uid="{19DC5EF3-EE47-400F-982E-364F6A0A4D72}"/>
    <cellStyle name="Normal 3 51 3 3 3 3" xfId="34245" xr:uid="{35D61576-2AEC-4664-8D00-B0E330E9B001}"/>
    <cellStyle name="Normal 3 51 3 3 4" xfId="19455" xr:uid="{D60B54BE-171F-4908-8CEA-D69F29580201}"/>
    <cellStyle name="Normal 3 51 3 3 4 2" xfId="26973" xr:uid="{B54CD145-0BB9-4450-AD20-7A88F6C629F8}"/>
    <cellStyle name="Normal 3 51 3 3 4 2 2" xfId="42334" xr:uid="{04B5C6B9-7416-4981-BE0E-A5D902E23B34}"/>
    <cellStyle name="Normal 3 51 3 3 4 3" xfId="35086" xr:uid="{830151C1-182F-47ED-AD3E-8AD6DACB1C8D}"/>
    <cellStyle name="Normal 3 51 3 3 5" xfId="17240" xr:uid="{57107185-A9B6-4CC4-9F3F-462E1CF6699F}"/>
    <cellStyle name="Normal 3 51 3 3 5 2" xfId="24773" xr:uid="{7D89DF1E-96E1-4B49-B8C2-FDB0F7984A92}"/>
    <cellStyle name="Normal 3 51 3 3 5 2 2" xfId="40134" xr:uid="{38F2CBA5-FA6D-41E4-9FDC-801AE8F6D55C}"/>
    <cellStyle name="Normal 3 51 3 3 5 3" xfId="32886" xr:uid="{88BE2A3A-72BF-41C2-9255-12A2950C112F}"/>
    <cellStyle name="Normal 3 51 3 3 6" xfId="20404" xr:uid="{D48EE224-7EAC-4BE6-86AF-EDCF55A23192}"/>
    <cellStyle name="Normal 3 51 3 3 6 2" xfId="27846" xr:uid="{8BE65300-7A9C-4104-A130-C186AA57810C}"/>
    <cellStyle name="Normal 3 51 3 3 6 2 2" xfId="43207" xr:uid="{71027463-DC36-4173-8D7B-5DE2EC35BE40}"/>
    <cellStyle name="Normal 3 51 3 3 6 3" xfId="35959" xr:uid="{B48FF198-E864-4194-A1CB-D21776D76081}"/>
    <cellStyle name="Normal 3 51 3 3 7" xfId="20869" xr:uid="{59DC81F4-6485-4D0D-ADC9-5A9BB2D1A445}"/>
    <cellStyle name="Normal 3 51 3 3 7 2" xfId="28250" xr:uid="{6D3518C4-8FE5-4CA9-9F89-4D72B22BAC31}"/>
    <cellStyle name="Normal 3 51 3 3 7 2 2" xfId="43611" xr:uid="{42DEE16B-D2BE-4E81-9DB2-0A634AFC7864}"/>
    <cellStyle name="Normal 3 51 3 3 7 3" xfId="36363" xr:uid="{228AE5EA-6A41-46A0-AA40-4375317A7D10}"/>
    <cellStyle name="Normal 3 51 3 3 8" xfId="21234" xr:uid="{F148B876-00C0-442C-9C61-B108BEC29988}"/>
    <cellStyle name="Normal 3 51 3 3 8 2" xfId="28561" xr:uid="{131F17CE-2B92-48C3-991C-9FFFE8D976ED}"/>
    <cellStyle name="Normal 3 51 3 3 8 2 2" xfId="43922" xr:uid="{27FC89FE-A889-4C2A-8825-8A1347603EC6}"/>
    <cellStyle name="Normal 3 51 3 3 8 3" xfId="36674" xr:uid="{5B94D197-7AD2-41C4-89CA-BCFC16B051F8}"/>
    <cellStyle name="Normal 3 51 3 3 9" xfId="22168" xr:uid="{76048023-ABA3-4DC4-ACB4-DE14E4D8512C}"/>
    <cellStyle name="Normal 3 51 3 3 9 2" xfId="37529" xr:uid="{3C091DBC-48E8-4777-BD5F-F67D4949B1A8}"/>
    <cellStyle name="Normal 3 51 3 4" xfId="14085" xr:uid="{B15D9D70-0EC1-4022-AAA3-34C7F87B4389}"/>
    <cellStyle name="Normal 3 51 3 4 10" xfId="30110" xr:uid="{080A2C3E-7435-42B2-A2D6-34A97A834929}"/>
    <cellStyle name="Normal 3 51 3 4 2" xfId="17534" xr:uid="{3E04598A-BB65-4676-BC8D-0A4FE91E499A}"/>
    <cellStyle name="Normal 3 51 3 4 2 2" xfId="25067" xr:uid="{0C730E95-8CA2-4025-9C73-D57A600B6C4A}"/>
    <cellStyle name="Normal 3 51 3 4 2 2 2" xfId="40428" xr:uid="{D937FD83-997B-44C6-9596-28A07B610469}"/>
    <cellStyle name="Normal 3 51 3 4 2 3" xfId="33180" xr:uid="{08BE6A54-5DA6-41A3-9502-3663699B7294}"/>
    <cellStyle name="Normal 3 51 3 4 3" xfId="18385" xr:uid="{19645634-F347-4B6C-9737-A4760676888F}"/>
    <cellStyle name="Normal 3 51 3 4 3 2" xfId="25912" xr:uid="{5253462C-B583-4747-9135-C5DF0FE257D0}"/>
    <cellStyle name="Normal 3 51 3 4 3 2 2" xfId="41273" xr:uid="{6F312BC0-7BAC-484A-87CD-2248AEEBF6ED}"/>
    <cellStyle name="Normal 3 51 3 4 3 3" xfId="34025" xr:uid="{CBA6D8A6-25A7-447E-8139-3A14F45D4B91}"/>
    <cellStyle name="Normal 3 51 3 4 4" xfId="19233" xr:uid="{9C2E7F36-8F1E-41EA-8B9B-C6DD3F996664}"/>
    <cellStyle name="Normal 3 51 3 4 4 2" xfId="26753" xr:uid="{633D4550-5EC2-4EFB-AC2E-5E02446C9C2D}"/>
    <cellStyle name="Normal 3 51 3 4 4 2 2" xfId="42114" xr:uid="{A5A06451-3420-41E2-BC12-88D5E4F7F0CF}"/>
    <cellStyle name="Normal 3 51 3 4 4 3" xfId="34866" xr:uid="{71571F7B-F4EF-4756-AADA-C5C2A740838B}"/>
    <cellStyle name="Normal 3 51 3 4 5" xfId="14932" xr:uid="{880188AE-732D-42FA-9834-05E13A7C698A}"/>
    <cellStyle name="Normal 3 51 3 4 5 2" xfId="22624" xr:uid="{DF52B907-5857-4433-A9FA-D56B765A54BE}"/>
    <cellStyle name="Normal 3 51 3 4 5 2 2" xfId="37985" xr:uid="{AEC008C3-50B9-4C09-8A7B-7184A22E70C4}"/>
    <cellStyle name="Normal 3 51 3 4 5 3" xfId="30737" xr:uid="{BC6E19C5-CAA6-4171-99CF-965781E3A789}"/>
    <cellStyle name="Normal 3 51 3 4 6" xfId="18238" xr:uid="{AEA134F4-BB4E-4F9C-8155-84E7FCFD9016}"/>
    <cellStyle name="Normal 3 51 3 4 6 2" xfId="25767" xr:uid="{CA59CE2D-0040-4A5B-9947-CFD8C99B9DCA}"/>
    <cellStyle name="Normal 3 51 3 4 6 2 2" xfId="41128" xr:uid="{56201B56-DB9C-40E1-A796-2052811604D4}"/>
    <cellStyle name="Normal 3 51 3 4 6 3" xfId="33880" xr:uid="{D536BA79-E64B-4EA7-9506-6D14100C36B3}"/>
    <cellStyle name="Normal 3 51 3 4 7" xfId="20566" xr:uid="{14D87630-4539-48A8-B1BF-905CBC64CA19}"/>
    <cellStyle name="Normal 3 51 3 4 7 2" xfId="27988" xr:uid="{BE53CEE3-90A9-422C-B52F-3763007E96A5}"/>
    <cellStyle name="Normal 3 51 3 4 7 2 2" xfId="43349" xr:uid="{F45BC86E-F2E3-482D-ACEC-234EB1BB4E09}"/>
    <cellStyle name="Normal 3 51 3 4 7 3" xfId="36101" xr:uid="{40D43490-981C-4D62-B062-61D75A5B7D3C}"/>
    <cellStyle name="Normal 3 51 3 4 8" xfId="21003" xr:uid="{437F2C38-4851-48A2-A40D-4F68E17EAC27}"/>
    <cellStyle name="Normal 3 51 3 4 8 2" xfId="28365" xr:uid="{4CA903D1-17C1-4114-BE0A-6F187F23C278}"/>
    <cellStyle name="Normal 3 51 3 4 8 2 2" xfId="43726" xr:uid="{205FD2CC-FDC3-486A-8B7A-15120B2D035C}"/>
    <cellStyle name="Normal 3 51 3 4 8 3" xfId="36478" xr:uid="{578A557F-14E3-44E1-A960-926BF5BA1F20}"/>
    <cellStyle name="Normal 3 51 3 4 9" xfId="21998" xr:uid="{6A25BD5E-2BD5-403C-B90A-D57763C898F3}"/>
    <cellStyle name="Normal 3 51 3 4 9 2" xfId="37359" xr:uid="{CA1A39BA-9BAA-43D7-9B8E-4B8976F01EF9}"/>
    <cellStyle name="Normal 3 51 3 5" xfId="14288" xr:uid="{DF649C6C-B4B0-4BE4-9605-E06968F927AC}"/>
    <cellStyle name="Normal 3 51 3 5 10" xfId="30243" xr:uid="{B7DF2AA6-946D-49FD-88B3-31B6D3B30A3B}"/>
    <cellStyle name="Normal 3 51 3 5 2" xfId="17713" xr:uid="{C41DCB05-3DE0-4A68-B30E-718DE8FB7C03}"/>
    <cellStyle name="Normal 3 51 3 5 2 2" xfId="25245" xr:uid="{6D5F3F41-5BEF-403E-9F4C-F0451AB048FF}"/>
    <cellStyle name="Normal 3 51 3 5 2 2 2" xfId="40606" xr:uid="{74EE190F-82FF-48BD-8998-62C070AA30A2}"/>
    <cellStyle name="Normal 3 51 3 5 2 3" xfId="33358" xr:uid="{784E81FE-0AD8-449C-9CAC-DADC5DBDA4F0}"/>
    <cellStyle name="Normal 3 51 3 5 3" xfId="18559" xr:uid="{F0E8472C-EDE4-4CD4-AD92-6AC0817216DE}"/>
    <cellStyle name="Normal 3 51 3 5 3 2" xfId="26085" xr:uid="{73972E9D-FF43-4EDC-B25B-B4EB9C3EBE0F}"/>
    <cellStyle name="Normal 3 51 3 5 3 2 2" xfId="41446" xr:uid="{AD0D2125-3D8A-45BD-BEEC-956E37166749}"/>
    <cellStyle name="Normal 3 51 3 5 3 3" xfId="34198" xr:uid="{4156BB60-6DD5-4612-8AFC-8683B9E78A07}"/>
    <cellStyle name="Normal 3 51 3 5 4" xfId="19405" xr:uid="{F1238C75-5163-40D3-95CB-4BE77C4DE76D}"/>
    <cellStyle name="Normal 3 51 3 5 4 2" xfId="26923" xr:uid="{6896FCD5-5E60-422E-88F8-9341B8102281}"/>
    <cellStyle name="Normal 3 51 3 5 4 2 2" xfId="42284" xr:uid="{3EDF2F33-6857-49DC-9DE4-186BB66E9601}"/>
    <cellStyle name="Normal 3 51 3 5 4 3" xfId="35036" xr:uid="{C5886A97-AD82-43EB-A824-DC2168A0C918}"/>
    <cellStyle name="Normal 3 51 3 5 5" xfId="14942" xr:uid="{EA8D0A6B-7341-4CD7-B601-43723BD214C9}"/>
    <cellStyle name="Normal 3 51 3 5 5 2" xfId="22634" xr:uid="{5AF53983-FC5A-488A-8109-DC05DA450F45}"/>
    <cellStyle name="Normal 3 51 3 5 5 2 2" xfId="37995" xr:uid="{06E5888C-C985-467A-9D1C-8AC51F9398DF}"/>
    <cellStyle name="Normal 3 51 3 5 5 3" xfId="30747" xr:uid="{35583D7B-CE08-46EA-A0CB-29E098822D3E}"/>
    <cellStyle name="Normal 3 51 3 5 6" xfId="15955" xr:uid="{3C36C87C-F9E7-474C-88AC-1943E4779D02}"/>
    <cellStyle name="Normal 3 51 3 5 6 2" xfId="23572" xr:uid="{1BEDB581-3D31-4C3E-93B1-7EE20A93BE74}"/>
    <cellStyle name="Normal 3 51 3 5 6 2 2" xfId="38933" xr:uid="{C14221B5-90C7-41D6-8A67-0A99B1A79143}"/>
    <cellStyle name="Normal 3 51 3 5 6 3" xfId="31685" xr:uid="{6BAB8CBB-8505-495A-8929-41200851B6CA}"/>
    <cellStyle name="Normal 3 51 3 5 7" xfId="19995" xr:uid="{FCFE8C61-4B3D-4B37-9BEC-2900686F70D8}"/>
    <cellStyle name="Normal 3 51 3 5 7 2" xfId="27483" xr:uid="{AD926141-DA62-4CA8-895C-307745FB737E}"/>
    <cellStyle name="Normal 3 51 3 5 7 2 2" xfId="42844" xr:uid="{23BD3415-5DDC-4724-BD26-02F12941FEB0}"/>
    <cellStyle name="Normal 3 51 3 5 7 3" xfId="35596" xr:uid="{CF9FFF79-0AE2-4352-AA49-A862A3E391BF}"/>
    <cellStyle name="Normal 3 51 3 5 8" xfId="18292" xr:uid="{9854A5FD-2CA0-4F01-A310-D7B3251274FD}"/>
    <cellStyle name="Normal 3 51 3 5 8 2" xfId="25821" xr:uid="{F33A6204-C8F7-4B46-B4F0-13A74F48E9C5}"/>
    <cellStyle name="Normal 3 51 3 5 8 2 2" xfId="41182" xr:uid="{CE462B81-A5C5-43DE-860E-9B7EB3920D5A}"/>
    <cellStyle name="Normal 3 51 3 5 8 3" xfId="33934" xr:uid="{4288C934-F279-4D34-94DB-083695A97C8D}"/>
    <cellStyle name="Normal 3 51 3 5 9" xfId="22131" xr:uid="{D6DD55A8-A4B9-4134-8D81-70484EC08883}"/>
    <cellStyle name="Normal 3 51 3 5 9 2" xfId="37492" xr:uid="{A651146D-CB6D-460E-B7C0-D81247F9AF7C}"/>
    <cellStyle name="Normal 3 51 3 6" xfId="14631" xr:uid="{567BE53F-0AC8-411B-824D-9FF62C5D7740}"/>
    <cellStyle name="Normal 3 51 3 6 10" xfId="30519" xr:uid="{CE32EEA2-E4AE-4678-957B-52D754A95D38}"/>
    <cellStyle name="Normal 3 51 3 6 2" xfId="18034" xr:uid="{306F93A6-17C0-46CD-812C-1FCCCE440B6B}"/>
    <cellStyle name="Normal 3 51 3 6 2 2" xfId="25563" xr:uid="{8C45F952-2E4D-4708-A769-1E5F229BE522}"/>
    <cellStyle name="Normal 3 51 3 6 2 2 2" xfId="40924" xr:uid="{82575A6D-9EFA-44CF-BDBB-34A3AF5E31D2}"/>
    <cellStyle name="Normal 3 51 3 6 2 3" xfId="33676" xr:uid="{DDC770CE-96FC-4825-9F05-1EE283E35C71}"/>
    <cellStyle name="Normal 3 51 3 6 3" xfId="18879" xr:uid="{4B8F05D3-0624-492E-B18F-5E7382EC5C7E}"/>
    <cellStyle name="Normal 3 51 3 6 3 2" xfId="26405" xr:uid="{6392BB4A-9EB4-405E-A890-BA77812AC8A1}"/>
    <cellStyle name="Normal 3 51 3 6 3 2 2" xfId="41766" xr:uid="{8C7160FF-11C1-4653-9D4C-A163E33E77D5}"/>
    <cellStyle name="Normal 3 51 3 6 3 3" xfId="34518" xr:uid="{ABFAFE2C-95EC-4AF7-84FC-6D49FBC8517F}"/>
    <cellStyle name="Normal 3 51 3 6 4" xfId="19721" xr:uid="{C1E898DF-5CA7-4DEE-80FA-2A4E785A4D5D}"/>
    <cellStyle name="Normal 3 51 3 6 4 2" xfId="27238" xr:uid="{1550978E-8F92-429D-AD66-4A0A948F67EC}"/>
    <cellStyle name="Normal 3 51 3 6 4 2 2" xfId="42599" xr:uid="{F6960C04-4FB1-44C6-BF51-3963FA14EBA0}"/>
    <cellStyle name="Normal 3 51 3 6 4 3" xfId="35351" xr:uid="{AC330457-55C9-45A1-A1D9-4FFBA23BAE8B}"/>
    <cellStyle name="Normal 3 51 3 6 5" xfId="15406" xr:uid="{4F69FF60-A5F3-4D06-9FBD-25C00E469571}"/>
    <cellStyle name="Normal 3 51 3 6 5 2" xfId="23066" xr:uid="{F7BA5AF9-1BDF-4AD2-9791-6E3A200539CE}"/>
    <cellStyle name="Normal 3 51 3 6 5 2 2" xfId="38427" xr:uid="{796BC4AC-0D61-42CF-BF9C-537EA76F267B}"/>
    <cellStyle name="Normal 3 51 3 6 5 3" xfId="31179" xr:uid="{248DE031-594E-4EF7-B190-2C7D55AA79CC}"/>
    <cellStyle name="Normal 3 51 3 6 6" xfId="20105" xr:uid="{9E3A6CFF-A6C2-469F-AF2A-390A42D51F2E}"/>
    <cellStyle name="Normal 3 51 3 6 6 2" xfId="27583" xr:uid="{0588876C-364C-47FF-8440-93C1C4041CAE}"/>
    <cellStyle name="Normal 3 51 3 6 6 2 2" xfId="42944" xr:uid="{96C4BEE7-B284-4303-A710-50437882B361}"/>
    <cellStyle name="Normal 3 51 3 6 6 3" xfId="35696" xr:uid="{94252F01-7178-4C7E-B2DA-08E81BFCC490}"/>
    <cellStyle name="Normal 3 51 3 6 7" xfId="20058" xr:uid="{CF85933F-D798-4BE5-A4AB-F5FF38255506}"/>
    <cellStyle name="Normal 3 51 3 6 7 2" xfId="27543" xr:uid="{2BEA0098-EA78-4554-AA04-6B2165DA1EF5}"/>
    <cellStyle name="Normal 3 51 3 6 7 2 2" xfId="42904" xr:uid="{06B9936D-2D75-45C3-8121-B238CC5692B2}"/>
    <cellStyle name="Normal 3 51 3 6 7 3" xfId="35656" xr:uid="{AB2BE7C4-1EAE-4817-81AB-AB1FE2EFB4CF}"/>
    <cellStyle name="Normal 3 51 3 6 8" xfId="14981" xr:uid="{3473967B-2880-42BD-8C48-A55E8EBD97CE}"/>
    <cellStyle name="Normal 3 51 3 6 8 2" xfId="22673" xr:uid="{E6E3E348-2933-4649-A991-79F6A2216735}"/>
    <cellStyle name="Normal 3 51 3 6 8 2 2" xfId="38034" xr:uid="{FE91BEAD-16ED-448E-909B-7B964A147BEF}"/>
    <cellStyle name="Normal 3 51 3 6 8 3" xfId="30786" xr:uid="{A68D9DB5-7C7E-4D83-AAA8-793177196414}"/>
    <cellStyle name="Normal 3 51 3 6 9" xfId="22407" xr:uid="{FEE45808-0AF7-4F74-9B14-6117807312BC}"/>
    <cellStyle name="Normal 3 51 3 6 9 2" xfId="37768" xr:uid="{56A69DB8-E74A-471A-9FD3-DE75B140C1F0}"/>
    <cellStyle name="Normal 3 51 3 7" xfId="16993" xr:uid="{FB29A809-2D77-43A2-A326-CA209B6F844D}"/>
    <cellStyle name="Normal 3 51 3 7 2" xfId="24536" xr:uid="{856EF451-102F-4FD4-AA85-A1C7EDC73734}"/>
    <cellStyle name="Normal 3 51 3 7 2 2" xfId="39897" xr:uid="{BC492847-3AE5-4D9C-B507-5866ABFEF79E}"/>
    <cellStyle name="Normal 3 51 3 7 3" xfId="32649" xr:uid="{4335C713-E378-4821-A845-2D851B907883}"/>
    <cellStyle name="Normal 3 51 3 8" xfId="16472" xr:uid="{CFBF2DE4-2455-4E3F-B0DA-3D9FE00C7154}"/>
    <cellStyle name="Normal 3 51 3 8 2" xfId="24050" xr:uid="{A85B1EBA-EA75-4D79-B99D-B033BA04D4CD}"/>
    <cellStyle name="Normal 3 51 3 8 2 2" xfId="39411" xr:uid="{CD7E9DE5-6FF5-43D1-BE04-80A75FFE5454}"/>
    <cellStyle name="Normal 3 51 3 8 3" xfId="32163" xr:uid="{35893B49-2FD2-42C2-81D2-7CCC0BFF7253}"/>
    <cellStyle name="Normal 3 51 3 9" xfId="16205" xr:uid="{795A591D-E2C4-41A2-B7A9-9D0A9BA7D6E1}"/>
    <cellStyle name="Normal 3 51 3 9 2" xfId="23802" xr:uid="{09E468F1-7759-4C29-914E-D615B4AD49C1}"/>
    <cellStyle name="Normal 3 51 3 9 2 2" xfId="39163" xr:uid="{C33E06A9-1130-4984-AC05-46E25399EBEC}"/>
    <cellStyle name="Normal 3 51 3 9 3" xfId="31915" xr:uid="{84EF7D31-7D16-43D8-880E-6D66B41243A8}"/>
    <cellStyle name="Normal 3 51 4" xfId="10301" xr:uid="{B3D85D22-1958-4C31-97AA-4699BAFAE3B8}"/>
    <cellStyle name="Normal 3 51 4 10" xfId="13814" xr:uid="{E1053526-78AB-4DF5-9B28-66952A5C3370}"/>
    <cellStyle name="Normal 3 51 4 10 2" xfId="29931" xr:uid="{DF85949F-405E-4CAF-8802-E29226B1FB49}"/>
    <cellStyle name="Normal 3 51 4 2" xfId="17292" xr:uid="{4BF1326D-4F08-4B1C-8027-81529B875848}"/>
    <cellStyle name="Normal 3 51 4 2 2" xfId="24825" xr:uid="{206F1A73-6F17-42D4-ACBD-64322798A436}"/>
    <cellStyle name="Normal 3 51 4 2 2 2" xfId="40186" xr:uid="{B08EF12C-B7FE-4A3C-B6C2-723FEC6AF1A2}"/>
    <cellStyle name="Normal 3 51 4 2 3" xfId="32938" xr:uid="{DF518358-7B19-497D-A8F6-58C5F309CAF6}"/>
    <cellStyle name="Normal 3 51 4 3" xfId="18156" xr:uid="{B320C608-FE7D-4234-B92D-C52A3F61C88B}"/>
    <cellStyle name="Normal 3 51 4 3 2" xfId="25685" xr:uid="{31B88AC6-7361-43B2-8658-C0A10BA9B90E}"/>
    <cellStyle name="Normal 3 51 4 3 2 2" xfId="41046" xr:uid="{F01217B7-9653-4B60-9FD4-7860248B454E}"/>
    <cellStyle name="Normal 3 51 4 3 3" xfId="33798" xr:uid="{DA986091-D728-4499-B315-DEFF1D5BB4AA}"/>
    <cellStyle name="Normal 3 51 4 4" xfId="19003" xr:uid="{13F16E0A-D55F-4776-92A7-2CB5BC11CEED}"/>
    <cellStyle name="Normal 3 51 4 4 2" xfId="26529" xr:uid="{C86959D1-7AB0-4CCF-A86A-D98A0049759D}"/>
    <cellStyle name="Normal 3 51 4 4 2 2" xfId="41890" xr:uid="{1181D4AA-C4D4-4224-9052-FCFFD55C945C}"/>
    <cellStyle name="Normal 3 51 4 4 3" xfId="34642" xr:uid="{D79A0637-F44B-40D3-B3AC-38BBC47A85CC}"/>
    <cellStyle name="Normal 3 51 4 5" xfId="20315" xr:uid="{67D940C7-6B87-4AEF-8F53-5D545C6974E0}"/>
    <cellStyle name="Normal 3 51 4 5 2" xfId="27768" xr:uid="{C29AC5F7-6FBE-4227-BFD0-5AB11ACB704E}"/>
    <cellStyle name="Normal 3 51 4 5 2 2" xfId="43129" xr:uid="{0079B5A7-5AD4-4A92-A7A1-B10AFA95518F}"/>
    <cellStyle name="Normal 3 51 4 5 3" xfId="35881" xr:uid="{B792FA55-BCB0-4F1E-9F07-0A49AFBBC7D7}"/>
    <cellStyle name="Normal 3 51 4 6" xfId="20656" xr:uid="{0F885D45-9004-45E2-9AAD-0D6A7FDE3106}"/>
    <cellStyle name="Normal 3 51 4 6 2" xfId="28064" xr:uid="{BE1225FB-9350-4154-94E7-B4BD7699B44F}"/>
    <cellStyle name="Normal 3 51 4 6 2 2" xfId="43425" xr:uid="{2D5DA339-45FB-47CE-BF1B-D8D356EAFA76}"/>
    <cellStyle name="Normal 3 51 4 6 3" xfId="36177" xr:uid="{FCB107B6-61DB-4757-B953-53C69D012C37}"/>
    <cellStyle name="Normal 3 51 4 7" xfId="21074" xr:uid="{C0B407E1-8CE9-4B4B-BDCF-FD5E3FF50D83}"/>
    <cellStyle name="Normal 3 51 4 7 2" xfId="28423" xr:uid="{7CEABD77-45EF-49BC-BAD2-E13A36E3165A}"/>
    <cellStyle name="Normal 3 51 4 7 2 2" xfId="43784" xr:uid="{665FA7EC-B813-4D7A-BAAA-1E70C7A4EA7A}"/>
    <cellStyle name="Normal 3 51 4 7 3" xfId="36536" xr:uid="{B726BE59-4C9D-493A-8975-587C79720C97}"/>
    <cellStyle name="Normal 3 51 4 8" xfId="21383" xr:uid="{357FA50F-994D-43FE-A4F5-5EF512113B65}"/>
    <cellStyle name="Normal 3 51 4 8 2" xfId="28679" xr:uid="{4274F54F-A10F-4F61-8AE1-9A1059063E0C}"/>
    <cellStyle name="Normal 3 51 4 8 2 2" xfId="44040" xr:uid="{8CBD9E7B-1404-4A50-9CE3-51B40AFA8626}"/>
    <cellStyle name="Normal 3 51 4 8 3" xfId="36792" xr:uid="{F5099F7D-B054-4BD7-B29A-91CAC36A3971}"/>
    <cellStyle name="Normal 3 51 4 9" xfId="21819" xr:uid="{CC5DF556-CCE5-4DA1-AA4B-5DDB115E9171}"/>
    <cellStyle name="Normal 3 51 4 9 2" xfId="37180" xr:uid="{9201447B-749D-45AD-B1D8-A853CBD43755}"/>
    <cellStyle name="Normal 3 51 5" xfId="10343" xr:uid="{62F7152B-BA5D-404D-A287-356151684A10}"/>
    <cellStyle name="Normal 3 51 5 10" xfId="14232" xr:uid="{775D3E09-7276-47FB-82D9-CAA0F4196E1E}"/>
    <cellStyle name="Normal 3 51 5 10 2" xfId="30210" xr:uid="{3374FB40-2C6B-444F-88B0-2A037FD837DC}"/>
    <cellStyle name="Normal 3 51 5 2" xfId="17663" xr:uid="{1B51F924-8647-4C55-ACF7-F1FB91A7B233}"/>
    <cellStyle name="Normal 3 51 5 2 2" xfId="25196" xr:uid="{B5376BEC-396E-4BF3-9D30-8D7F234A2D6C}"/>
    <cellStyle name="Normal 3 51 5 2 2 2" xfId="40557" xr:uid="{AA864D12-C971-4E55-9E69-6AB07A4C26FF}"/>
    <cellStyle name="Normal 3 51 5 2 3" xfId="33309" xr:uid="{7F0FC764-613B-4A0C-8887-798BA6FAFE51}"/>
    <cellStyle name="Normal 3 51 5 3" xfId="18508" xr:uid="{C7B5E3E9-BCD7-471C-9C31-F7940ED31AE2}"/>
    <cellStyle name="Normal 3 51 5 3 2" xfId="26035" xr:uid="{686790A3-E168-4859-848F-BF6A71069F06}"/>
    <cellStyle name="Normal 3 51 5 3 2 2" xfId="41396" xr:uid="{D974CF56-CA3F-4653-BF6B-1C85554FF4EE}"/>
    <cellStyle name="Normal 3 51 5 3 3" xfId="34148" xr:uid="{F5D23624-5E0F-492C-865A-BBFD484C9C22}"/>
    <cellStyle name="Normal 3 51 5 4" xfId="19356" xr:uid="{A0B3724E-8FD9-4627-A93C-374BAB0826D1}"/>
    <cellStyle name="Normal 3 51 5 4 2" xfId="26875" xr:uid="{ED1B3D7E-9CA3-4DF9-95F0-67C7C3B4A67A}"/>
    <cellStyle name="Normal 3 51 5 4 2 2" xfId="42236" xr:uid="{075D124F-43CF-4766-BD58-30A70B553327}"/>
    <cellStyle name="Normal 3 51 5 4 3" xfId="34988" xr:uid="{05373D04-A5F4-4BBF-A018-B01BCB8B1B16}"/>
    <cellStyle name="Normal 3 51 5 5" xfId="15649" xr:uid="{200CF121-A4D8-425D-9AE0-7EE69ABB5F7D}"/>
    <cellStyle name="Normal 3 51 5 5 2" xfId="23291" xr:uid="{E6441A68-D263-41A0-8A14-EE2F4FC90700}"/>
    <cellStyle name="Normal 3 51 5 5 2 2" xfId="38652" xr:uid="{E1C3E39D-690F-4FC1-8DF7-C4D1AA9764C9}"/>
    <cellStyle name="Normal 3 51 5 5 3" xfId="31404" xr:uid="{621A762E-C56E-49A8-99D4-75CCADD8A821}"/>
    <cellStyle name="Normal 3 51 5 6" xfId="17092" xr:uid="{F4E80EB7-BD98-40B0-A2C1-51B1DB7F433D}"/>
    <cellStyle name="Normal 3 51 5 6 2" xfId="24631" xr:uid="{F42B5348-59DE-4FD2-95EF-2ABAA31C0ADB}"/>
    <cellStyle name="Normal 3 51 5 6 2 2" xfId="39992" xr:uid="{F9DBDFF7-D3D3-4828-B4E8-BB91BEF860FA}"/>
    <cellStyle name="Normal 3 51 5 6 3" xfId="32744" xr:uid="{7321641F-FA3B-4866-BE77-D13BF721AABC}"/>
    <cellStyle name="Normal 3 51 5 7" xfId="17514" xr:uid="{D89F6EEC-9D27-4778-B7D4-DD6FD5342852}"/>
    <cellStyle name="Normal 3 51 5 7 2" xfId="25047" xr:uid="{86067B5E-CC8B-4A96-AFE1-E6132886EA96}"/>
    <cellStyle name="Normal 3 51 5 7 2 2" xfId="40408" xr:uid="{D6B1D2C9-BB1B-43C8-8F42-DA7CB2136432}"/>
    <cellStyle name="Normal 3 51 5 7 3" xfId="33160" xr:uid="{3E498068-488B-42DF-AD8E-925A6FDB72C1}"/>
    <cellStyle name="Normal 3 51 5 8" xfId="15492" xr:uid="{4C9BD78B-44A9-4C0C-9C79-BF0841548BFB}"/>
    <cellStyle name="Normal 3 51 5 8 2" xfId="23146" xr:uid="{3A6B3924-5646-40D4-AE65-F1FAB0FF935B}"/>
    <cellStyle name="Normal 3 51 5 8 2 2" xfId="38507" xr:uid="{C23B2213-E16A-4188-B547-CBF527F34C4F}"/>
    <cellStyle name="Normal 3 51 5 8 3" xfId="31259" xr:uid="{862B4BC3-03EC-40B9-AE6D-0C89DAABBFC9}"/>
    <cellStyle name="Normal 3 51 5 9" xfId="22098" xr:uid="{7065C345-C194-4B73-98F4-F2266293EA63}"/>
    <cellStyle name="Normal 3 51 5 9 2" xfId="37459" xr:uid="{820EA9EA-0EF7-4B06-9D62-C6642F8D442C}"/>
    <cellStyle name="Normal 3 51 6" xfId="10501" xr:uid="{8FF8996B-B72D-422D-887A-04657918F186}"/>
    <cellStyle name="Normal 3 51 6 10" xfId="14484" xr:uid="{90DC51D5-DBB2-48CA-8866-823C05515BC4}"/>
    <cellStyle name="Normal 3 51 6 10 2" xfId="30390" xr:uid="{37DAF7E7-FCC1-432F-AB49-03B0EBEC0CB9}"/>
    <cellStyle name="Normal 3 51 6 2" xfId="17892" xr:uid="{87516016-EE67-45FE-A11E-CEBD3293C1F0}"/>
    <cellStyle name="Normal 3 51 6 2 2" xfId="25421" xr:uid="{0CECB86C-7139-455D-9F13-5D555D452C73}"/>
    <cellStyle name="Normal 3 51 6 2 2 2" xfId="40782" xr:uid="{946CBC06-9ED0-4A76-B8FF-843B684445A7}"/>
    <cellStyle name="Normal 3 51 6 2 3" xfId="33534" xr:uid="{9D2EAA6A-5137-4537-89D1-B341B979EF51}"/>
    <cellStyle name="Normal 3 51 6 3" xfId="18737" xr:uid="{E6480E08-09BB-4ED6-8E03-2C8EF261B8BA}"/>
    <cellStyle name="Normal 3 51 6 3 2" xfId="26263" xr:uid="{D83E5614-1BF6-4E42-AE5A-C7C14430F30E}"/>
    <cellStyle name="Normal 3 51 6 3 2 2" xfId="41624" xr:uid="{FCD95D97-FC9D-43B7-8792-5B99AEAC648B}"/>
    <cellStyle name="Normal 3 51 6 3 3" xfId="34376" xr:uid="{81FB1207-0668-453F-85F7-761849B46A03}"/>
    <cellStyle name="Normal 3 51 6 4" xfId="19582" xr:uid="{36D1043E-8182-439A-8CBC-0B8FB697158C}"/>
    <cellStyle name="Normal 3 51 6 4 2" xfId="27099" xr:uid="{AF84B5FE-2714-4962-910C-B016F0B835B3}"/>
    <cellStyle name="Normal 3 51 6 4 2 2" xfId="42460" xr:uid="{C6FE7DAF-DEAA-4425-9355-A150F19821E8}"/>
    <cellStyle name="Normal 3 51 6 4 3" xfId="35212" xr:uid="{51F80AE9-7006-41AD-8AC0-B25CB9642EAD}"/>
    <cellStyle name="Normal 3 51 6 5" xfId="15522" xr:uid="{E7EDEDD2-D0B2-4726-A424-A19EF7195565}"/>
    <cellStyle name="Normal 3 51 6 5 2" xfId="23174" xr:uid="{6CF95244-6401-4DE8-82E7-FE5ECEECB84C}"/>
    <cellStyle name="Normal 3 51 6 5 2 2" xfId="38535" xr:uid="{61F9E85D-F94D-447C-A397-30924DEB84CE}"/>
    <cellStyle name="Normal 3 51 6 5 3" xfId="31287" xr:uid="{7B4842E2-F4D6-4B6E-82F7-C1C37A36DA4E}"/>
    <cellStyle name="Normal 3 51 6 6" xfId="19185" xr:uid="{B61CA1A5-0735-42DC-BBD7-3B54086E43FA}"/>
    <cellStyle name="Normal 3 51 6 6 2" xfId="26707" xr:uid="{86F7F7E7-AE4F-4478-BE47-0242C682E3D3}"/>
    <cellStyle name="Normal 3 51 6 6 2 2" xfId="42068" xr:uid="{7C960038-9008-454E-816B-E1A1007DC5F6}"/>
    <cellStyle name="Normal 3 51 6 6 3" xfId="34820" xr:uid="{F7371F55-745C-4798-9BFE-B8E1BA58182D}"/>
    <cellStyle name="Normal 3 51 6 7" xfId="17482" xr:uid="{E150A34C-C4B2-40BE-976D-7A884B75AB1F}"/>
    <cellStyle name="Normal 3 51 6 7 2" xfId="25015" xr:uid="{67CE5E6E-F477-4640-BB1A-988A4A0BCA23}"/>
    <cellStyle name="Normal 3 51 6 7 2 2" xfId="40376" xr:uid="{F91A9AC5-9811-4D53-AB43-B71663605DDE}"/>
    <cellStyle name="Normal 3 51 6 7 3" xfId="33128" xr:uid="{F5B9F96F-E558-47D3-A861-89221DBADF17}"/>
    <cellStyle name="Normal 3 51 6 8" xfId="20583" xr:uid="{3EEC547F-DDA5-4AE4-94F1-F5CB41E21597}"/>
    <cellStyle name="Normal 3 51 6 8 2" xfId="28002" xr:uid="{0386729D-08DC-4C94-90C2-797E6F47AD3F}"/>
    <cellStyle name="Normal 3 51 6 8 2 2" xfId="43363" xr:uid="{651E7442-D822-49AE-B27B-E2CE0E4C1922}"/>
    <cellStyle name="Normal 3 51 6 8 3" xfId="36115" xr:uid="{DCDEC753-A7DE-404F-8936-2FF26806054F}"/>
    <cellStyle name="Normal 3 51 6 9" xfId="22278" xr:uid="{6E9F64D2-6D2E-4C3C-ABE3-F820C30C28C1}"/>
    <cellStyle name="Normal 3 51 6 9 2" xfId="37639" xr:uid="{4BB22F81-81FE-409B-AD97-9AA801BF4E9B}"/>
    <cellStyle name="Normal 3 51 7" xfId="10358" xr:uid="{9674BEB0-BA49-4BBD-AA8A-6E046EFD0C9D}"/>
    <cellStyle name="Normal 3 51 7 10" xfId="14198" xr:uid="{B76F03C8-A932-40B5-9682-16B090DC4983}"/>
    <cellStyle name="Normal 3 51 7 10 2" xfId="30187" xr:uid="{7B9A6F6F-4425-4C43-A4AD-9397A7D24B82}"/>
    <cellStyle name="Normal 3 51 7 2" xfId="17632" xr:uid="{583D60F5-A82C-4F80-A96A-19DFDCBEB3E0}"/>
    <cellStyle name="Normal 3 51 7 2 2" xfId="25165" xr:uid="{D252B836-2A3F-4A7D-A121-B5C6B9CBA277}"/>
    <cellStyle name="Normal 3 51 7 2 2 2" xfId="40526" xr:uid="{7ADAC1C1-863C-4468-A94E-D893B9161A4B}"/>
    <cellStyle name="Normal 3 51 7 2 3" xfId="33278" xr:uid="{91F6E7CE-1450-4C05-A04B-97546886D8AF}"/>
    <cellStyle name="Normal 3 51 7 3" xfId="18477" xr:uid="{D31EA227-9BF5-48C0-8289-7749BFB6A200}"/>
    <cellStyle name="Normal 3 51 7 3 2" xfId="26004" xr:uid="{B183D013-6A42-48B4-A94E-7495C3D3FDC3}"/>
    <cellStyle name="Normal 3 51 7 3 2 2" xfId="41365" xr:uid="{B1CEBA73-3893-4F5E-BC4E-6276EB7AB261}"/>
    <cellStyle name="Normal 3 51 7 3 3" xfId="34117" xr:uid="{13BD85D5-360E-4ED9-A0CE-C636914F6F25}"/>
    <cellStyle name="Normal 3 51 7 4" xfId="19326" xr:uid="{A43BC658-3F80-471E-B87C-E9DB810583EC}"/>
    <cellStyle name="Normal 3 51 7 4 2" xfId="26845" xr:uid="{C464556E-D803-4475-87CC-EC4E771D78C9}"/>
    <cellStyle name="Normal 3 51 7 4 2 2" xfId="42206" xr:uid="{659B34F8-88B3-44A4-8F41-184E9E61A2EA}"/>
    <cellStyle name="Normal 3 51 7 4 3" xfId="34958" xr:uid="{3E6ACECE-E763-4464-9601-117714894B4C}"/>
    <cellStyle name="Normal 3 51 7 5" xfId="17237" xr:uid="{A3059F98-6B41-4D6A-94DD-E85F375A9B9C}"/>
    <cellStyle name="Normal 3 51 7 5 2" xfId="24770" xr:uid="{929D67E0-9F6A-4309-AA61-D25FFF3C9DE8}"/>
    <cellStyle name="Normal 3 51 7 5 2 2" xfId="40131" xr:uid="{E85BC91E-F90E-4740-A26E-EAE3D693F7C5}"/>
    <cellStyle name="Normal 3 51 7 5 3" xfId="32883" xr:uid="{E82F91CD-5D72-405A-86CF-0FB104C60350}"/>
    <cellStyle name="Normal 3 51 7 6" xfId="16873" xr:uid="{C4DB1025-F35F-4750-A256-B51F60A3D132}"/>
    <cellStyle name="Normal 3 51 7 6 2" xfId="24424" xr:uid="{252FE499-A057-4487-ABAD-B822CCA0FA4F}"/>
    <cellStyle name="Normal 3 51 7 6 2 2" xfId="39785" xr:uid="{83249790-F520-4D02-BCF7-BEC7257D8B53}"/>
    <cellStyle name="Normal 3 51 7 6 3" xfId="32537" xr:uid="{0CDBEA69-CF62-4F5A-8577-000033CC2572}"/>
    <cellStyle name="Normal 3 51 7 7" xfId="17548" xr:uid="{2A9EA125-73AE-4408-85D1-EF4F6EEE5F59}"/>
    <cellStyle name="Normal 3 51 7 7 2" xfId="25081" xr:uid="{82C3EE75-D4E2-4013-A3D1-6B72D0806090}"/>
    <cellStyle name="Normal 3 51 7 7 2 2" xfId="40442" xr:uid="{F799C41B-4E41-48F5-99BE-A72BD9B9FFB8}"/>
    <cellStyle name="Normal 3 51 7 7 3" xfId="33194" xr:uid="{41E37455-0778-49F7-B217-C94ECC3E5763}"/>
    <cellStyle name="Normal 3 51 7 8" xfId="14881" xr:uid="{FF7F5A47-B379-4C7F-BCA1-397C5F7682C1}"/>
    <cellStyle name="Normal 3 51 7 8 2" xfId="22576" xr:uid="{047E56E9-7584-4E7E-91B2-90664179789C}"/>
    <cellStyle name="Normal 3 51 7 8 2 2" xfId="37937" xr:uid="{8F51A71D-0E70-41DF-9F58-D389E64C23EA}"/>
    <cellStyle name="Normal 3 51 7 8 3" xfId="30689" xr:uid="{6048CA17-1E29-4DE2-8DB6-0DB81907EA6F}"/>
    <cellStyle name="Normal 3 51 7 9" xfId="22075" xr:uid="{BB7261CB-B344-4BE9-B84C-2618E753CAFD}"/>
    <cellStyle name="Normal 3 51 7 9 2" xfId="37436" xr:uid="{7FDEBBB1-6273-4B2D-A271-C894163A2CFC}"/>
    <cellStyle name="Normal 3 51 8" xfId="10506" xr:uid="{F8E0C6BD-F0A2-4E15-92A6-DCADB889427C}"/>
    <cellStyle name="Normal 3 51 8 10" xfId="14035" xr:uid="{3165276E-C3A1-4E96-8F96-902EBAE3EE36}"/>
    <cellStyle name="Normal 3 51 8 10 2" xfId="30075" xr:uid="{6D928691-8E0C-4450-8C0B-AB6D37A28477}"/>
    <cellStyle name="Normal 3 51 8 2" xfId="17490" xr:uid="{E1CEA576-60D2-4D6D-B86F-E029747EA7E7}"/>
    <cellStyle name="Normal 3 51 8 2 2" xfId="25023" xr:uid="{E5AA6921-F0FE-4C78-BB5F-B0C6A92DDAA7}"/>
    <cellStyle name="Normal 3 51 8 2 2 2" xfId="40384" xr:uid="{F2BB328C-1284-4D32-BCAF-021480F030B4}"/>
    <cellStyle name="Normal 3 51 8 2 3" xfId="33136" xr:uid="{7ABCA72A-5EFA-4B97-BC8D-B8477B571CC8}"/>
    <cellStyle name="Normal 3 51 8 3" xfId="18340" xr:uid="{D4EC8ED0-3E44-4BEE-A04A-E17E42BFA9B6}"/>
    <cellStyle name="Normal 3 51 8 3 2" xfId="25868" xr:uid="{7951F5F6-70F5-447C-98D3-E3F4EC7B0BF9}"/>
    <cellStyle name="Normal 3 51 8 3 2 2" xfId="41229" xr:uid="{2B67A96C-A46A-4DD5-B5D0-96538C01EA18}"/>
    <cellStyle name="Normal 3 51 8 3 3" xfId="33981" xr:uid="{846A7A77-037C-44B7-B0FD-D828DAB626D0}"/>
    <cellStyle name="Normal 3 51 8 4" xfId="19192" xr:uid="{F1CD6672-EC71-4DE8-9461-96DB534D81C3}"/>
    <cellStyle name="Normal 3 51 8 4 2" xfId="26714" xr:uid="{95172628-C3C0-4EB6-BC54-CB262DBC968D}"/>
    <cellStyle name="Normal 3 51 8 4 2 2" xfId="42075" xr:uid="{0358DE95-EBAF-4A3C-BC41-0782DF3CB17E}"/>
    <cellStyle name="Normal 3 51 8 4 3" xfId="34827" xr:uid="{D8EDCC4A-9DC4-4729-BBEA-22D40C446680}"/>
    <cellStyle name="Normal 3 51 8 5" xfId="15388" xr:uid="{B8BC562F-2C60-4FA2-8123-6DEC7CB09903}"/>
    <cellStyle name="Normal 3 51 8 5 2" xfId="23049" xr:uid="{14016378-0DEB-4274-9A34-98415B599B02}"/>
    <cellStyle name="Normal 3 51 8 5 2 2" xfId="38410" xr:uid="{130A43B5-8143-4EAD-86D0-A88BF7759896}"/>
    <cellStyle name="Normal 3 51 8 5 3" xfId="31162" xr:uid="{0C3DEB32-37CC-42B0-A4A5-FD394F29599C}"/>
    <cellStyle name="Normal 3 51 8 6" xfId="16586" xr:uid="{B098E921-DA9D-41AD-B7D0-C1759F0D67A5}"/>
    <cellStyle name="Normal 3 51 8 6 2" xfId="24152" xr:uid="{174152EF-514B-4C28-877B-624D9EBEBBB8}"/>
    <cellStyle name="Normal 3 51 8 6 2 2" xfId="39513" xr:uid="{FBC4DC67-EA19-4DD7-A7CE-3E140A3E96C9}"/>
    <cellStyle name="Normal 3 51 8 6 3" xfId="32265" xr:uid="{DBCFC5E2-72D0-495D-AA15-EC07B6B77398}"/>
    <cellStyle name="Normal 3 51 8 7" xfId="14987" xr:uid="{7199CD46-C0C4-4D24-A7B3-FD80B864AA78}"/>
    <cellStyle name="Normal 3 51 8 7 2" xfId="22679" xr:uid="{9ED5E090-B1C1-4630-929A-21864C9B5D21}"/>
    <cellStyle name="Normal 3 51 8 7 2 2" xfId="38040" xr:uid="{A0B64E21-1484-4561-94FD-887D96F7088C}"/>
    <cellStyle name="Normal 3 51 8 7 3" xfId="30792" xr:uid="{1FAB4F48-E9E2-4B29-80FC-F08D51ED3FD7}"/>
    <cellStyle name="Normal 3 51 8 8" xfId="16210" xr:uid="{57CCE60D-D659-4DCC-A3C4-01B9968F7BF2}"/>
    <cellStyle name="Normal 3 51 8 8 2" xfId="23807" xr:uid="{7A9021A0-C5B1-408D-B3AA-C4319AD46E31}"/>
    <cellStyle name="Normal 3 51 8 8 2 2" xfId="39168" xr:uid="{109BD73A-F882-4BAC-8151-73562B598D09}"/>
    <cellStyle name="Normal 3 51 8 8 3" xfId="31920" xr:uid="{2CD2BE06-5B5D-4F57-AB39-46961DE8199F}"/>
    <cellStyle name="Normal 3 51 8 9" xfId="21963" xr:uid="{A16EA30D-7F48-47DD-917C-6F0721848880}"/>
    <cellStyle name="Normal 3 51 8 9 2" xfId="37324" xr:uid="{B477D23B-7E46-45C9-832E-59C187C95844}"/>
    <cellStyle name="Normal 3 51 9" xfId="10524" xr:uid="{FDE39233-FB5B-49D4-98E9-FBC8F30E845E}"/>
    <cellStyle name="Normal 3 51 9 2" xfId="22645" xr:uid="{50D01B5B-026B-45FF-85B8-C5D5D20A9F80}"/>
    <cellStyle name="Normal 3 51 9 2 2" xfId="38006" xr:uid="{DBFCF853-038B-444A-9010-4AD221638E74}"/>
    <cellStyle name="Normal 3 51 9 3" xfId="14953" xr:uid="{DDA50E1D-A8CB-4FD9-9CFA-5CA2DFCA6180}"/>
    <cellStyle name="Normal 3 51 9 3 2" xfId="30758" xr:uid="{7681EA28-7F38-4180-A166-C994ADF5DE6D}"/>
    <cellStyle name="Normal 3 52" xfId="341" xr:uid="{248D7339-2154-492E-8C24-067A43278588}"/>
    <cellStyle name="Normal 3 52 10" xfId="10378" xr:uid="{8B3C1FB6-85A4-4D6C-BBA1-40E91F9C3EF7}"/>
    <cellStyle name="Normal 3 52 10 2" xfId="22790" xr:uid="{083EC271-4943-4623-8AA4-297240052B58}"/>
    <cellStyle name="Normal 3 52 10 2 2" xfId="38151" xr:uid="{BC6FBA06-8355-459C-AA67-BFF0E857EAB5}"/>
    <cellStyle name="Normal 3 52 10 3" xfId="15110" xr:uid="{E59FE2D7-7F83-4E8C-9367-D74D030C2BC3}"/>
    <cellStyle name="Normal 3 52 10 3 2" xfId="30903" xr:uid="{DC8739C0-2091-4FBB-BE49-B19E5A110724}"/>
    <cellStyle name="Normal 3 52 11" xfId="10366" xr:uid="{3C24ABD4-8689-4560-8C0E-813FC5EBF763}"/>
    <cellStyle name="Normal 3 52 11 2" xfId="23109" xr:uid="{B590B0CA-9654-4CA2-8143-BBBDEA9213A7}"/>
    <cellStyle name="Normal 3 52 11 2 2" xfId="38470" xr:uid="{AD89E680-029D-4C0D-956C-B0437CC4D230}"/>
    <cellStyle name="Normal 3 52 11 3" xfId="15449" xr:uid="{86A1DC79-844F-40A9-85D3-B1FE22CBA5DC}"/>
    <cellStyle name="Normal 3 52 11 3 2" xfId="31222" xr:uid="{4C63F30F-B5A6-44F8-A4E7-0A12193769FB}"/>
    <cellStyle name="Normal 3 52 12" xfId="10504" xr:uid="{31AC78A9-60DE-43E4-AFB3-5570EFC3A9BF}"/>
    <cellStyle name="Normal 3 52 12 2" xfId="23104" xr:uid="{463D788A-A81E-444B-89FB-4FE6D95519D1}"/>
    <cellStyle name="Normal 3 52 12 2 2" xfId="38465" xr:uid="{4833E417-5B14-4D45-A53F-4E3F2588EE39}"/>
    <cellStyle name="Normal 3 52 12 3" xfId="15444" xr:uid="{CC1F9901-96D6-46C7-BC1E-679D8D0EE9D7}"/>
    <cellStyle name="Normal 3 52 12 3 2" xfId="31217" xr:uid="{93C6F1AF-70EF-4C4E-A31F-D462B77F69E8}"/>
    <cellStyle name="Normal 3 52 13" xfId="2542" xr:uid="{7D8481C3-C0F1-4FCC-8D9F-E0F4CA6C637B}"/>
    <cellStyle name="Normal 3 52 13 2" xfId="12111" xr:uid="{38388F61-0629-4224-AA1B-16664C985D00}"/>
    <cellStyle name="Normal 3 52 13 2 2" xfId="24030" xr:uid="{6C928481-621E-425C-A118-145DB5016DA0}"/>
    <cellStyle name="Normal 3 52 13 2 2 2" xfId="39391" xr:uid="{FFCFC82E-1A37-4D72-AFA7-0712A6D05D8D}"/>
    <cellStyle name="Normal 3 52 13 2 3" xfId="29332" xr:uid="{52E1E3EE-621E-46B6-BA63-4AA116F32E58}"/>
    <cellStyle name="Normal 3 52 13 2 4" xfId="12975" xr:uid="{082CFE6A-8123-43DC-904B-F9388A74D0CE}"/>
    <cellStyle name="Normal 3 52 13 3" xfId="16452" xr:uid="{7FB54D1E-C0C7-4D9A-A149-49C105401FB1}"/>
    <cellStyle name="Normal 3 52 13 3 2" xfId="32143" xr:uid="{1B288610-1BE7-42F2-869A-E7FE5799581B}"/>
    <cellStyle name="Normal 3 52 13 4" xfId="28902" xr:uid="{C372758A-35CA-4647-BD96-CD40EFBD9474}"/>
    <cellStyle name="Normal 3 52 13 5" xfId="12543" xr:uid="{23D0F955-C3CB-4A3D-ABC9-1EE7BE0896FB}"/>
    <cellStyle name="Normal 3 52 14" xfId="16248" xr:uid="{A46D0B58-0C17-4F81-98DB-CFA79A9FA85F}"/>
    <cellStyle name="Normal 3 52 14 2" xfId="23843" xr:uid="{176572FE-A446-4EBF-89D0-943649355E20}"/>
    <cellStyle name="Normal 3 52 14 2 2" xfId="39204" xr:uid="{92FFEB67-DAE3-4BC1-A482-0EBF3C26B8DF}"/>
    <cellStyle name="Normal 3 52 14 3" xfId="31956" xr:uid="{713CB028-93BB-4FB9-90E9-5D7AC764FA9F}"/>
    <cellStyle name="Normal 3 52 15" xfId="15581" xr:uid="{B817C59E-8529-4FC4-BC2A-9F8A008AC8C9}"/>
    <cellStyle name="Normal 3 52 15 2" xfId="23227" xr:uid="{9971BDDC-EE08-4020-895C-BA6F73EC0EFD}"/>
    <cellStyle name="Normal 3 52 15 2 2" xfId="38588" xr:uid="{1F1DDE85-0085-4E3D-A3D7-7667716F95E3}"/>
    <cellStyle name="Normal 3 52 15 3" xfId="31340" xr:uid="{F6D474F6-7E8D-4AA4-9478-2228F87F85C3}"/>
    <cellStyle name="Normal 3 52 16" xfId="21660" xr:uid="{23C45E10-D697-4DE4-9AFB-A45807A4201B}"/>
    <cellStyle name="Normal 3 52 16 2" xfId="37021" xr:uid="{3658B9A2-1CCC-41B5-9EFC-0682B5F35419}"/>
    <cellStyle name="Normal 3 52 17" xfId="13474" xr:uid="{3CE84F76-CBF9-434F-8B66-7689A8E04659}"/>
    <cellStyle name="Normal 3 52 17 2" xfId="29772" xr:uid="{4F3546FA-BDC6-4DC2-8B37-AD307324A6D2}"/>
    <cellStyle name="Normal 3 52 2" xfId="8537" xr:uid="{8A30C488-3C68-485A-B2D6-68FDF2AC52F6}"/>
    <cellStyle name="Normal 3 52 2 10" xfId="20350" xr:uid="{6A308B5E-4A61-49E0-839E-D455EFA6580E}"/>
    <cellStyle name="Normal 3 52 2 10 2" xfId="27798" xr:uid="{5D1C6C80-C4B8-42FC-915A-F34E8613B1E0}"/>
    <cellStyle name="Normal 3 52 2 10 2 2" xfId="43159" xr:uid="{744D812E-C483-4B59-843E-62ED4CB7DD77}"/>
    <cellStyle name="Normal 3 52 2 10 3" xfId="35911" xr:uid="{AF4C4EF1-ABAC-4D96-8A52-68FE09F372AD}"/>
    <cellStyle name="Normal 3 52 2 11" xfId="20825" xr:uid="{89A1C616-5E24-4306-9136-0B71CABEB694}"/>
    <cellStyle name="Normal 3 52 2 11 2" xfId="28212" xr:uid="{E5E5CE09-46CF-4920-B92D-E0239F3B4F01}"/>
    <cellStyle name="Normal 3 52 2 11 2 2" xfId="43573" xr:uid="{4CEE39F1-043F-4108-9A39-2F17138ADA9A}"/>
    <cellStyle name="Normal 3 52 2 11 3" xfId="36325" xr:uid="{AF19AA1E-8BDE-40A8-960D-5C1EBFED16A3}"/>
    <cellStyle name="Normal 3 52 2 12" xfId="21197" xr:uid="{00FFF68A-9FD6-45C0-9DAA-F846473E1F4B}"/>
    <cellStyle name="Normal 3 52 2 12 2" xfId="28528" xr:uid="{0234DC7C-103F-432F-8985-5BB4F1E308A9}"/>
    <cellStyle name="Normal 3 52 2 12 2 2" xfId="43889" xr:uid="{FA523665-CD7F-4726-860E-AFC757D21BBF}"/>
    <cellStyle name="Normal 3 52 2 12 3" xfId="36641" xr:uid="{6A1D8F6A-2F81-4C4B-83A6-05F47A2F4636}"/>
    <cellStyle name="Normal 3 52 2 13" xfId="21464" xr:uid="{EC4C46CA-E229-4789-9B6A-5685E45410E8}"/>
    <cellStyle name="Normal 3 52 2 13 2" xfId="28747" xr:uid="{3C611E1E-28EA-44A5-BC9E-D32C4144793C}"/>
    <cellStyle name="Normal 3 52 2 13 2 2" xfId="44108" xr:uid="{58BCEC5C-8559-4F47-96CF-109F200C15DC}"/>
    <cellStyle name="Normal 3 52 2 13 3" xfId="36860" xr:uid="{E83AD351-A6EA-49F3-A361-60B386CD2385}"/>
    <cellStyle name="Normal 3 52 2 14" xfId="21733" xr:uid="{6DCE5A5B-311F-44C8-96BF-C0721F8D3547}"/>
    <cellStyle name="Normal 3 52 2 14 2" xfId="37094" xr:uid="{301D7113-20DA-4E07-A81C-93FEF2BE7C18}"/>
    <cellStyle name="Normal 3 52 2 15" xfId="13547" xr:uid="{EAD67D6E-AAFE-4DC3-8CDE-B69258DA0BD0}"/>
    <cellStyle name="Normal 3 52 2 15 2" xfId="29845" xr:uid="{0C19A7B0-94A6-4799-BE88-5E540D26B863}"/>
    <cellStyle name="Normal 3 52 2 16" xfId="29104" xr:uid="{FB9C4A13-A228-4A41-9FD5-A75973418292}"/>
    <cellStyle name="Normal 3 52 2 17" xfId="12745" xr:uid="{7593F2D9-0BF6-440B-BD3F-3660C3573DC1}"/>
    <cellStyle name="Normal 3 52 2 2" xfId="12313" xr:uid="{A3E2C079-9DC4-48DC-8D53-FD32BD482E2F}"/>
    <cellStyle name="Normal 3 52 2 2 10" xfId="14483" xr:uid="{B654474F-FCFA-407C-83D7-931C8904DC96}"/>
    <cellStyle name="Normal 3 52 2 2 10 2" xfId="30389" xr:uid="{C2A9572E-2990-4B43-A256-8EDE61DD32EC}"/>
    <cellStyle name="Normal 3 52 2 2 11" xfId="29534" xr:uid="{06D7FD16-B1DC-497A-89DA-FA9782D7CA61}"/>
    <cellStyle name="Normal 3 52 2 2 12" xfId="13177" xr:uid="{9FB6B4C9-E524-41FF-A235-6A6289F3FB95}"/>
    <cellStyle name="Normal 3 52 2 2 2" xfId="17891" xr:uid="{2A640451-9520-482E-9BC6-2D8734377289}"/>
    <cellStyle name="Normal 3 52 2 2 2 2" xfId="25420" xr:uid="{99D4AA36-2959-4EB3-A11C-D5ADA1EF8B39}"/>
    <cellStyle name="Normal 3 52 2 2 2 2 2" xfId="40781" xr:uid="{97507532-350B-4FDA-9D86-B1225A37E0C8}"/>
    <cellStyle name="Normal 3 52 2 2 2 3" xfId="33533" xr:uid="{96AFBF15-1E73-4009-9D3A-D21F3D36B308}"/>
    <cellStyle name="Normal 3 52 2 2 3" xfId="18736" xr:uid="{0C2D43AB-599B-4980-8670-51716E87FAC9}"/>
    <cellStyle name="Normal 3 52 2 2 3 2" xfId="26262" xr:uid="{E2F91C3E-76B7-4F01-8A7E-9D549D5911F1}"/>
    <cellStyle name="Normal 3 52 2 2 3 2 2" xfId="41623" xr:uid="{8653B05D-95F6-4202-A90F-D95A2E5EDB06}"/>
    <cellStyle name="Normal 3 52 2 2 3 3" xfId="34375" xr:uid="{93FD061F-39C7-4786-8FE3-196D3EC1D82B}"/>
    <cellStyle name="Normal 3 52 2 2 4" xfId="19581" xr:uid="{14F023F7-7F19-4926-8F83-2257FAE7790C}"/>
    <cellStyle name="Normal 3 52 2 2 4 2" xfId="27098" xr:uid="{7E4C63B7-BDEE-4AB1-A5AC-CB9ACB861405}"/>
    <cellStyle name="Normal 3 52 2 2 4 2 2" xfId="42459" xr:uid="{CD9D001A-7B3F-41B5-9552-0EB6C836EDF1}"/>
    <cellStyle name="Normal 3 52 2 2 4 3" xfId="35211" xr:uid="{139DACDF-6522-4D3E-BDF2-62024B346337}"/>
    <cellStyle name="Normal 3 52 2 2 5" xfId="15470" xr:uid="{912561B7-4366-4893-B8E6-2D2EC60BA26B}"/>
    <cellStyle name="Normal 3 52 2 2 5 2" xfId="23128" xr:uid="{C808D643-D9AC-4973-AACE-E49E03BA99C1}"/>
    <cellStyle name="Normal 3 52 2 2 5 2 2" xfId="38489" xr:uid="{C8357BA0-4AAE-411A-8964-8387B01E2E33}"/>
    <cellStyle name="Normal 3 52 2 2 5 3" xfId="31241" xr:uid="{DF0DDA5D-A579-4327-83AB-8517395DC4E7}"/>
    <cellStyle name="Normal 3 52 2 2 6" xfId="15566" xr:uid="{42C0A55D-DD87-46E6-A0D6-F68E24BE3B3F}"/>
    <cellStyle name="Normal 3 52 2 2 6 2" xfId="23213" xr:uid="{8CBB2FF2-CFEE-4F1B-A2BF-315920EB2278}"/>
    <cellStyle name="Normal 3 52 2 2 6 2 2" xfId="38574" xr:uid="{1F8FA96D-431E-4A13-BD8A-FAC2BC0AE34B}"/>
    <cellStyle name="Normal 3 52 2 2 6 3" xfId="31326" xr:uid="{7BC0991D-8B6A-4A1A-9E8E-5C738B339509}"/>
    <cellStyle name="Normal 3 52 2 2 7" xfId="16304" xr:uid="{5AF9F050-323A-4C4C-989F-AFAFE5DAFF32}"/>
    <cellStyle name="Normal 3 52 2 2 7 2" xfId="23896" xr:uid="{0069E77D-0703-4A7F-B1D2-66FCBF75B4DA}"/>
    <cellStyle name="Normal 3 52 2 2 7 2 2" xfId="39257" xr:uid="{21264143-6C7F-40BA-B75B-5D8E606F232A}"/>
    <cellStyle name="Normal 3 52 2 2 7 3" xfId="32009" xr:uid="{B231B44C-FC56-4A7E-ABFB-E0CEF2E93951}"/>
    <cellStyle name="Normal 3 52 2 2 8" xfId="16542" xr:uid="{5160DABD-E273-42C8-890C-2B35F38F137B}"/>
    <cellStyle name="Normal 3 52 2 2 8 2" xfId="24114" xr:uid="{45CF07AD-B222-41FD-835F-5107653E3E38}"/>
    <cellStyle name="Normal 3 52 2 2 8 2 2" xfId="39475" xr:uid="{807C3AAA-45D8-4533-850F-7A82C1174E40}"/>
    <cellStyle name="Normal 3 52 2 2 8 3" xfId="32227" xr:uid="{615FD601-6D48-4C5A-8E71-A678B2CF9B6F}"/>
    <cellStyle name="Normal 3 52 2 2 9" xfId="22277" xr:uid="{9A83C58C-0879-4985-AFB6-F57F18AAE25A}"/>
    <cellStyle name="Normal 3 52 2 2 9 2" xfId="37638" xr:uid="{F5149DE9-2971-43BD-9AED-A8122DA4B0D4}"/>
    <cellStyle name="Normal 3 52 2 3" xfId="14111" xr:uid="{1B43D214-CB8D-4A66-8451-0F6A293B9424}"/>
    <cellStyle name="Normal 3 52 2 3 10" xfId="30124" xr:uid="{59A3AA18-06C8-48A0-81C3-CD8884176708}"/>
    <cellStyle name="Normal 3 52 2 3 2" xfId="17556" xr:uid="{47947555-9FDE-4B81-B558-5CDE310BF8A0}"/>
    <cellStyle name="Normal 3 52 2 3 2 2" xfId="25089" xr:uid="{3A740EB3-763D-40A5-A0FB-D48C163C7C5F}"/>
    <cellStyle name="Normal 3 52 2 3 2 2 2" xfId="40450" xr:uid="{ABEFAECC-3F22-4AAD-ADB2-8F8DD95C809D}"/>
    <cellStyle name="Normal 3 52 2 3 2 3" xfId="33202" xr:uid="{597388E5-1E49-4D2D-800A-CBE749E40E38}"/>
    <cellStyle name="Normal 3 52 2 3 3" xfId="18402" xr:uid="{7D11165B-7122-4AC0-AAB2-722AF820D744}"/>
    <cellStyle name="Normal 3 52 2 3 3 2" xfId="25929" xr:uid="{C0EB2B16-0D59-42C7-9C64-45E2FE9A89A8}"/>
    <cellStyle name="Normal 3 52 2 3 3 2 2" xfId="41290" xr:uid="{3DDE1266-0BE5-48E8-AEA5-1A11D1126B68}"/>
    <cellStyle name="Normal 3 52 2 3 3 3" xfId="34042" xr:uid="{B086CD73-FC61-45AA-BF61-B8AD18841F7E}"/>
    <cellStyle name="Normal 3 52 2 3 4" xfId="19252" xr:uid="{5D646207-BADE-410F-9E00-7326449F7AA5}"/>
    <cellStyle name="Normal 3 52 2 3 4 2" xfId="26771" xr:uid="{870EB3E3-AB10-4E2C-B675-4B49C869DEE1}"/>
    <cellStyle name="Normal 3 52 2 3 4 2 2" xfId="42132" xr:uid="{1E4121BA-6263-4CD0-B9F5-543B97BCCAAF}"/>
    <cellStyle name="Normal 3 52 2 3 4 3" xfId="34884" xr:uid="{A5BB69EA-9CF3-4F32-9716-4BF2DA27DA37}"/>
    <cellStyle name="Normal 3 52 2 3 5" xfId="16678" xr:uid="{343A4B6E-8EFF-44E3-A400-A16785243B3A}"/>
    <cellStyle name="Normal 3 52 2 3 5 2" xfId="24239" xr:uid="{E523CF80-FB85-484D-943A-C3CEAE775028}"/>
    <cellStyle name="Normal 3 52 2 3 5 2 2" xfId="39600" xr:uid="{3BA4CC7E-489A-4C18-BEC2-E233ED029809}"/>
    <cellStyle name="Normal 3 52 2 3 5 3" xfId="32352" xr:uid="{138EA54E-BC28-49FD-81B7-F61821EC703C}"/>
    <cellStyle name="Normal 3 52 2 3 6" xfId="19876" xr:uid="{EE69E138-02A2-4EFA-928B-3B7739155271}"/>
    <cellStyle name="Normal 3 52 2 3 6 2" xfId="27383" xr:uid="{2F95F425-D4AC-481A-981F-8A8DF6E64822}"/>
    <cellStyle name="Normal 3 52 2 3 6 2 2" xfId="42744" xr:uid="{35857CD8-4CF0-44DD-9D5E-F2575BA8D74F}"/>
    <cellStyle name="Normal 3 52 2 3 6 3" xfId="35496" xr:uid="{5F9D4B1F-1998-4D0E-8D66-AE1BF1F287EB}"/>
    <cellStyle name="Normal 3 52 2 3 7" xfId="16439" xr:uid="{58D37BD0-8FBA-4B00-92AF-550D7EB03A5A}"/>
    <cellStyle name="Normal 3 52 2 3 7 2" xfId="24017" xr:uid="{F5CE4696-3913-4D73-BF7E-CD5C8CF5635C}"/>
    <cellStyle name="Normal 3 52 2 3 7 2 2" xfId="39378" xr:uid="{E218A851-E45B-46D3-94AD-A976E29F8DBE}"/>
    <cellStyle name="Normal 3 52 2 3 7 3" xfId="32130" xr:uid="{43D3A6C0-F8C6-4053-910A-86F36AF5861A}"/>
    <cellStyle name="Normal 3 52 2 3 8" xfId="20147" xr:uid="{8C896921-9C18-4EB6-888E-5318FF49BAB5}"/>
    <cellStyle name="Normal 3 52 2 3 8 2" xfId="27620" xr:uid="{8318AF09-A05A-423B-9905-E97DB7178640}"/>
    <cellStyle name="Normal 3 52 2 3 8 2 2" xfId="42981" xr:uid="{935CCAC5-03E1-4121-8798-71DB2299C776}"/>
    <cellStyle name="Normal 3 52 2 3 8 3" xfId="35733" xr:uid="{871705C6-9CEF-4694-B405-E8E7F765369D}"/>
    <cellStyle name="Normal 3 52 2 3 9" xfId="22012" xr:uid="{C78E0B99-875E-473E-8A41-CB7ACD576E82}"/>
    <cellStyle name="Normal 3 52 2 3 9 2" xfId="37373" xr:uid="{5CED24BD-EF1B-4CBF-8C26-97ABC0DF5476}"/>
    <cellStyle name="Normal 3 52 2 4" xfId="14367" xr:uid="{C00918AB-854C-4514-AC97-F8A839199931}"/>
    <cellStyle name="Normal 3 52 2 4 10" xfId="30292" xr:uid="{45300B75-D06F-4A27-A82D-845BC1AF0715}"/>
    <cellStyle name="Normal 3 52 2 4 2" xfId="17779" xr:uid="{05F9FC20-655C-48A0-A9E3-753252C3DC3E}"/>
    <cellStyle name="Normal 3 52 2 4 2 2" xfId="25310" xr:uid="{FAD781FA-8681-4DF1-BBF9-41A317CBB6F2}"/>
    <cellStyle name="Normal 3 52 2 4 2 2 2" xfId="40671" xr:uid="{87B0F028-4CCE-486B-90B9-31CEBBD0C230}"/>
    <cellStyle name="Normal 3 52 2 4 2 3" xfId="33423" xr:uid="{806155E9-6EC8-4E40-88B6-75D62EEB9C17}"/>
    <cellStyle name="Normal 3 52 2 4 3" xfId="18623" xr:uid="{2698FDB7-5649-48D6-9C42-7098083C302A}"/>
    <cellStyle name="Normal 3 52 2 4 3 2" xfId="26149" xr:uid="{3EF4A0E9-6A50-43FA-9858-B8040CB4B8B8}"/>
    <cellStyle name="Normal 3 52 2 4 3 2 2" xfId="41510" xr:uid="{4747D502-31B2-46FA-8EDD-E0BBE870C371}"/>
    <cellStyle name="Normal 3 52 2 4 3 3" xfId="34262" xr:uid="{7A973F92-63EA-4869-AC9A-D507F417AB19}"/>
    <cellStyle name="Normal 3 52 2 4 4" xfId="19474" xr:uid="{FB9EB9D5-881C-4158-9A31-902CF07BB545}"/>
    <cellStyle name="Normal 3 52 2 4 4 2" xfId="26992" xr:uid="{5FB24C73-D19D-46B6-BDDF-EF4A667123CD}"/>
    <cellStyle name="Normal 3 52 2 4 4 2 2" xfId="42353" xr:uid="{74469B70-787B-41FA-B2E4-D4F994842347}"/>
    <cellStyle name="Normal 3 52 2 4 4 3" xfId="35105" xr:uid="{8608443D-4A32-45BF-ABDB-A94EBFA7068B}"/>
    <cellStyle name="Normal 3 52 2 4 5" xfId="15440" xr:uid="{2FEB9239-823F-4432-967E-85726BA53BFA}"/>
    <cellStyle name="Normal 3 52 2 4 5 2" xfId="23100" xr:uid="{D3EE4EF5-D884-4216-84E1-A2E620E18825}"/>
    <cellStyle name="Normal 3 52 2 4 5 2 2" xfId="38461" xr:uid="{BE9C38DA-E5CD-43BE-82E0-F48C574F574B}"/>
    <cellStyle name="Normal 3 52 2 4 5 3" xfId="31213" xr:uid="{57CAAEE0-63CD-4498-8D37-9253AC14AA79}"/>
    <cellStyle name="Normal 3 52 2 4 6" xfId="20511" xr:uid="{DEA03973-4EC3-413B-903C-43871F769C20}"/>
    <cellStyle name="Normal 3 52 2 4 6 2" xfId="27941" xr:uid="{9A53C8C6-7567-4113-9050-477955E899A2}"/>
    <cellStyle name="Normal 3 52 2 4 6 2 2" xfId="43302" xr:uid="{06BBD6CF-588A-4337-B1A7-F7D38F2314B6}"/>
    <cellStyle name="Normal 3 52 2 4 6 3" xfId="36054" xr:uid="{1894A40B-CAA4-4995-BC68-2D389857856E}"/>
    <cellStyle name="Normal 3 52 2 4 7" xfId="20959" xr:uid="{F52BE148-D592-42A8-B8EA-FE6959D6EF3E}"/>
    <cellStyle name="Normal 3 52 2 4 7 2" xfId="28329" xr:uid="{9EE268AE-E752-4AE2-9352-1ADA8C26CDE6}"/>
    <cellStyle name="Normal 3 52 2 4 7 2 2" xfId="43690" xr:uid="{4C1C1DD4-C3C0-4EF4-A7E2-C625EA6AC20D}"/>
    <cellStyle name="Normal 3 52 2 4 7 3" xfId="36442" xr:uid="{D1199005-DF6E-47DE-AF1D-C262E3092E98}"/>
    <cellStyle name="Normal 3 52 2 4 8" xfId="21300" xr:uid="{84679C2D-08E4-41DE-9E91-825539D98461}"/>
    <cellStyle name="Normal 3 52 2 4 8 2" xfId="28617" xr:uid="{8A325397-D4B9-4EDE-BC19-C749AF068F5A}"/>
    <cellStyle name="Normal 3 52 2 4 8 2 2" xfId="43978" xr:uid="{C81533EB-95EE-4A15-82E3-39D9EC230B4D}"/>
    <cellStyle name="Normal 3 52 2 4 8 3" xfId="36730" xr:uid="{D4D5498F-0279-4CD0-8DCA-2A1EBF2085E3}"/>
    <cellStyle name="Normal 3 52 2 4 9" xfId="22180" xr:uid="{BEE9835D-73AF-4BC0-A185-90DE0E6C1106}"/>
    <cellStyle name="Normal 3 52 2 4 9 2" xfId="37541" xr:uid="{7D6F4786-2613-4BFA-840D-C2F3A2A2340E}"/>
    <cellStyle name="Normal 3 52 2 5" xfId="14364" xr:uid="{B4E8613B-4580-440C-A230-9A89FBC70105}"/>
    <cellStyle name="Normal 3 52 2 5 10" xfId="30289" xr:uid="{1167DDDF-3CA7-43B8-A0EC-27CFEBD73A73}"/>
    <cellStyle name="Normal 3 52 2 5 2" xfId="17776" xr:uid="{E24A57F1-25F7-49E4-9932-F429912E38B6}"/>
    <cellStyle name="Normal 3 52 2 5 2 2" xfId="25307" xr:uid="{E9BC2510-5FE8-4DA9-A2E0-AEF6B87A6001}"/>
    <cellStyle name="Normal 3 52 2 5 2 2 2" xfId="40668" xr:uid="{0FED0716-B60D-49D9-AC66-8CF706E5AC31}"/>
    <cellStyle name="Normal 3 52 2 5 2 3" xfId="33420" xr:uid="{7D08FDCA-6DAF-4C18-8E7F-662C60034C85}"/>
    <cellStyle name="Normal 3 52 2 5 3" xfId="18620" xr:uid="{3953B9BF-2491-4C68-B316-2537C94A38A5}"/>
    <cellStyle name="Normal 3 52 2 5 3 2" xfId="26146" xr:uid="{2BD96D02-2B44-444C-8529-9688699BF364}"/>
    <cellStyle name="Normal 3 52 2 5 3 2 2" xfId="41507" xr:uid="{E940BAC2-8366-4A85-80F9-75EEA77E756B}"/>
    <cellStyle name="Normal 3 52 2 5 3 3" xfId="34259" xr:uid="{A359A58B-85D6-4F00-B6E4-C2359605433D}"/>
    <cellStyle name="Normal 3 52 2 5 4" xfId="19471" xr:uid="{912F753C-0C32-4EF7-B1B0-E32F928C63ED}"/>
    <cellStyle name="Normal 3 52 2 5 4 2" xfId="26989" xr:uid="{061D88AD-829D-4DA5-A5EF-0D95791634E9}"/>
    <cellStyle name="Normal 3 52 2 5 4 2 2" xfId="42350" xr:uid="{20C5BF25-5F08-4E1D-BEC4-73D00FC444C6}"/>
    <cellStyle name="Normal 3 52 2 5 4 3" xfId="35102" xr:uid="{5B732789-7107-4429-9EA2-A0791B179FCC}"/>
    <cellStyle name="Normal 3 52 2 5 5" xfId="16340" xr:uid="{CFDE2D51-10E6-49C2-B0BE-E87E59C750E4}"/>
    <cellStyle name="Normal 3 52 2 5 5 2" xfId="23929" xr:uid="{3BA5A720-13BB-4919-A739-44A8BF84C341}"/>
    <cellStyle name="Normal 3 52 2 5 5 2 2" xfId="39290" xr:uid="{1A1E9A57-EF7C-4D4B-9BFC-F2CEDDCB5EA3}"/>
    <cellStyle name="Normal 3 52 2 5 5 3" xfId="32042" xr:uid="{7276F608-F28D-4408-BFCB-23DCAC4334BE}"/>
    <cellStyle name="Normal 3 52 2 5 6" xfId="16642" xr:uid="{D30A106E-68A1-4DBD-B0AE-F81AB16AAC62}"/>
    <cellStyle name="Normal 3 52 2 5 6 2" xfId="24205" xr:uid="{5FCA8B56-0D89-45CF-993B-8EF112EC39EA}"/>
    <cellStyle name="Normal 3 52 2 5 6 2 2" xfId="39566" xr:uid="{8F9F47FD-0B15-4F46-9DCD-E971B8381508}"/>
    <cellStyle name="Normal 3 52 2 5 6 3" xfId="32318" xr:uid="{878993B4-30DF-430E-BA72-D726C80DA433}"/>
    <cellStyle name="Normal 3 52 2 5 7" xfId="16522" xr:uid="{1EE0B806-B89D-42E0-9111-33EE3A6F293D}"/>
    <cellStyle name="Normal 3 52 2 5 7 2" xfId="24095" xr:uid="{8D167622-A99F-4A6E-A566-1BE4C893C064}"/>
    <cellStyle name="Normal 3 52 2 5 7 2 2" xfId="39456" xr:uid="{2EED2755-0A8E-4D35-8FB1-E828C2B1E8F0}"/>
    <cellStyle name="Normal 3 52 2 5 7 3" xfId="32208" xr:uid="{F6C85F7C-0B02-487D-8174-E12E9B2A3C22}"/>
    <cellStyle name="Normal 3 52 2 5 8" xfId="15334" xr:uid="{811CD4FA-44D0-4311-BE3D-046139282082}"/>
    <cellStyle name="Normal 3 52 2 5 8 2" xfId="22997" xr:uid="{A64247E8-5320-4F6E-8378-CF8FFD58BAC8}"/>
    <cellStyle name="Normal 3 52 2 5 8 2 2" xfId="38358" xr:uid="{7DB9A588-A6CD-4EF4-9BA5-9D6DC354B88C}"/>
    <cellStyle name="Normal 3 52 2 5 8 3" xfId="31110" xr:uid="{506F6E4B-1644-46EC-9461-BF2E997C566D}"/>
    <cellStyle name="Normal 3 52 2 5 9" xfId="22177" xr:uid="{D7FACB12-5FE9-4987-81C7-258FD9EAEAAE}"/>
    <cellStyle name="Normal 3 52 2 5 9 2" xfId="37538" xr:uid="{1CE9F2EF-F0EC-4212-B235-9A2F05D4C00A}"/>
    <cellStyle name="Normal 3 52 2 6" xfId="13989" xr:uid="{D686B6F9-21C1-4AB1-86DC-6BB7BEF0E112}"/>
    <cellStyle name="Normal 3 52 2 6 10" xfId="30044" xr:uid="{3F129390-24B7-4F5B-ADDA-F5E7AAE991AF}"/>
    <cellStyle name="Normal 3 52 2 6 2" xfId="17451" xr:uid="{5C6202FE-6C5C-4F14-A6EA-A005C126F632}"/>
    <cellStyle name="Normal 3 52 2 6 2 2" xfId="24984" xr:uid="{0C40DEB5-285D-4543-83BC-A46B7B688F7D}"/>
    <cellStyle name="Normal 3 52 2 6 2 2 2" xfId="40345" xr:uid="{362FC358-B96F-4955-9CF3-731AE2BAD391}"/>
    <cellStyle name="Normal 3 52 2 6 2 3" xfId="33097" xr:uid="{45BDCFA3-0C63-48B0-A979-15C598E1E2AC}"/>
    <cellStyle name="Normal 3 52 2 6 3" xfId="18301" xr:uid="{07B418E2-2C68-4535-B488-3D5DF37450C8}"/>
    <cellStyle name="Normal 3 52 2 6 3 2" xfId="25830" xr:uid="{113A37D5-8D2E-484E-B80B-5FE006B2E6FA}"/>
    <cellStyle name="Normal 3 52 2 6 3 2 2" xfId="41191" xr:uid="{01A52FE3-8E01-4E33-AF67-2E66FF04C0CA}"/>
    <cellStyle name="Normal 3 52 2 6 3 3" xfId="33943" xr:uid="{D8E74C77-6A7E-4A09-A893-ADAA97A329C1}"/>
    <cellStyle name="Normal 3 52 2 6 4" xfId="19153" xr:uid="{D50379A5-4BB3-4FD2-91D6-F97459E5063A}"/>
    <cellStyle name="Normal 3 52 2 6 4 2" xfId="26675" xr:uid="{3E6987E1-5BD3-48BB-9246-81DF65C25096}"/>
    <cellStyle name="Normal 3 52 2 6 4 2 2" xfId="42036" xr:uid="{81B9B671-3E72-4798-9D8D-4CF605AC0BFF}"/>
    <cellStyle name="Normal 3 52 2 6 4 3" xfId="34788" xr:uid="{7C4F4029-1117-44DD-ACF9-277602B7E2F8}"/>
    <cellStyle name="Normal 3 52 2 6 5" xfId="16739" xr:uid="{26904052-7273-4237-B3EB-024D2147596A}"/>
    <cellStyle name="Normal 3 52 2 6 5 2" xfId="24296" xr:uid="{8698515E-6B08-48F2-BF7E-3D018DDE5410}"/>
    <cellStyle name="Normal 3 52 2 6 5 2 2" xfId="39657" xr:uid="{F2F354D2-C701-4E2B-A3DB-AB0077500814}"/>
    <cellStyle name="Normal 3 52 2 6 5 3" xfId="32409" xr:uid="{7A04A0B6-0A8B-41F7-97B6-463E56E32A96}"/>
    <cellStyle name="Normal 3 52 2 6 6" xfId="16946" xr:uid="{E7EEE6C9-5FAF-45A3-8419-108809B5B52E}"/>
    <cellStyle name="Normal 3 52 2 6 6 2" xfId="24490" xr:uid="{45FEB4CA-3980-4552-BF9A-E9328DC3F798}"/>
    <cellStyle name="Normal 3 52 2 6 6 2 2" xfId="39851" xr:uid="{84526456-7229-4211-A939-7B88AE329BA6}"/>
    <cellStyle name="Normal 3 52 2 6 6 3" xfId="32603" xr:uid="{BDCCDB0D-6A48-496E-9005-ED97CD3B19C2}"/>
    <cellStyle name="Normal 3 52 2 6 7" xfId="16924" xr:uid="{AA1DC302-AB52-4AE1-9F74-6DCE8CA3E284}"/>
    <cellStyle name="Normal 3 52 2 6 7 2" xfId="24469" xr:uid="{8DC71744-9EA0-453B-9094-6FBD00EBB6B5}"/>
    <cellStyle name="Normal 3 52 2 6 7 2 2" xfId="39830" xr:uid="{5756842B-A424-4434-B0A4-7CCF9CB275BB}"/>
    <cellStyle name="Normal 3 52 2 6 7 3" xfId="32582" xr:uid="{DEB84065-CFF0-449F-B29F-AABF73A9ECE7}"/>
    <cellStyle name="Normal 3 52 2 6 8" xfId="15285" xr:uid="{CB592E57-4382-4DA0-9147-E55ED2D4278C}"/>
    <cellStyle name="Normal 3 52 2 6 8 2" xfId="22952" xr:uid="{3337597C-FDC1-43EA-9016-6A163E0F4AC9}"/>
    <cellStyle name="Normal 3 52 2 6 8 2 2" xfId="38313" xr:uid="{AD36FACC-B99A-4254-9651-5A7078D82795}"/>
    <cellStyle name="Normal 3 52 2 6 8 3" xfId="31065" xr:uid="{C252B7A2-EF71-4D3D-94E4-215DC30F47A5}"/>
    <cellStyle name="Normal 3 52 2 6 9" xfId="21932" xr:uid="{666C65CC-23D6-4FD3-9D78-0E4BF5066025}"/>
    <cellStyle name="Normal 3 52 2 6 9 2" xfId="37293" xr:uid="{6F5691AF-79A8-46E3-9E61-969E592A3412}"/>
    <cellStyle name="Normal 3 52 2 7" xfId="17010" xr:uid="{3AB2FD65-54DA-4A39-84AB-F27866D1C081}"/>
    <cellStyle name="Normal 3 52 2 7 2" xfId="24552" xr:uid="{9F007AEC-A273-44FC-9985-200EE47E5A76}"/>
    <cellStyle name="Normal 3 52 2 7 2 2" xfId="39913" xr:uid="{F5F4C2DC-57D6-4D7D-90EF-F6EBD99BFECC}"/>
    <cellStyle name="Normal 3 52 2 7 3" xfId="32665" xr:uid="{D5A34DB8-73EB-479C-887E-A2A82D5C8072}"/>
    <cellStyle name="Normal 3 52 2 8" xfId="17218" xr:uid="{BED6D437-751D-405F-A54B-C1DF1361D171}"/>
    <cellStyle name="Normal 3 52 2 8 2" xfId="24754" xr:uid="{5E72C962-0F61-4401-88CB-CCBEFFA9E65E}"/>
    <cellStyle name="Normal 3 52 2 8 2 2" xfId="40115" xr:uid="{D755B1C0-5AB5-4E0E-A69E-394C1BFF4589}"/>
    <cellStyle name="Normal 3 52 2 8 3" xfId="32867" xr:uid="{5DCE39E8-2BA1-4227-81B1-A979AFE35C78}"/>
    <cellStyle name="Normal 3 52 2 9" xfId="17426" xr:uid="{F7830F1D-3C26-42DB-B1F2-AAC8520354FD}"/>
    <cellStyle name="Normal 3 52 2 9 2" xfId="24959" xr:uid="{397704D2-EAAB-4631-9866-0BFA51777DC1}"/>
    <cellStyle name="Normal 3 52 2 9 2 2" xfId="40320" xr:uid="{3FF61F24-172B-46CD-84FE-DFB28D1D3710}"/>
    <cellStyle name="Normal 3 52 2 9 3" xfId="33072" xr:uid="{4980816B-AE49-4F1E-94AA-505523610519}"/>
    <cellStyle name="Normal 3 52 3" xfId="8542" xr:uid="{255EAC11-FA5C-4019-9EEF-FAAF33687C98}"/>
    <cellStyle name="Normal 3 52 3 10" xfId="20470" xr:uid="{6EDBF7C6-13BD-4685-A560-61BD6A3A6059}"/>
    <cellStyle name="Normal 3 52 3 10 2" xfId="27904" xr:uid="{281CE8C9-4F15-4C09-A1AB-BDC45EE34B4F}"/>
    <cellStyle name="Normal 3 52 3 10 2 2" xfId="43265" xr:uid="{4CC63803-19CD-4233-81CC-E3B26BBAC7DA}"/>
    <cellStyle name="Normal 3 52 3 10 3" xfId="36017" xr:uid="{84ED3C4B-53AA-4F4D-AD86-DB994A67B2B7}"/>
    <cellStyle name="Normal 3 52 3 11" xfId="20922" xr:uid="{8197DE44-122A-4959-9B9D-8893D4C52365}"/>
    <cellStyle name="Normal 3 52 3 11 2" xfId="28296" xr:uid="{98F1B697-08AC-4FDB-B885-9BAB0C97A380}"/>
    <cellStyle name="Normal 3 52 3 11 2 2" xfId="43657" xr:uid="{29154989-EF8A-4FC4-A610-6036CB3F945F}"/>
    <cellStyle name="Normal 3 52 3 11 3" xfId="36409" xr:uid="{0A67D8D2-4832-4D02-B5D8-F7DB2392C06D}"/>
    <cellStyle name="Normal 3 52 3 12" xfId="21271" xr:uid="{517E050D-67DF-4F9F-A334-24546A2DC72D}"/>
    <cellStyle name="Normal 3 52 3 12 2" xfId="28592" xr:uid="{F75562F6-901A-4CFC-B15E-5533BFB207AA}"/>
    <cellStyle name="Normal 3 52 3 12 2 2" xfId="43953" xr:uid="{A21CC6CD-1C84-41C3-8920-11E74A3ABB89}"/>
    <cellStyle name="Normal 3 52 3 12 3" xfId="36705" xr:uid="{BD1E6411-B376-4227-9EF7-C5D6C14B32A2}"/>
    <cellStyle name="Normal 3 52 3 13" xfId="21500" xr:uid="{9789D878-274B-4626-A208-75C6F51348DB}"/>
    <cellStyle name="Normal 3 52 3 13 2" xfId="28776" xr:uid="{1062DA5F-C403-4519-BC4F-D367BC79479E}"/>
    <cellStyle name="Normal 3 52 3 13 2 2" xfId="44137" xr:uid="{47F0FC09-21B9-4E2B-8B01-986E444AC6D2}"/>
    <cellStyle name="Normal 3 52 3 13 3" xfId="36889" xr:uid="{8BAA4031-8884-4E1C-AEEC-595A4886CC4A}"/>
    <cellStyle name="Normal 3 52 3 14" xfId="21737" xr:uid="{BC542D86-03EB-41A0-9E1F-8CED9A1439AD}"/>
    <cellStyle name="Normal 3 52 3 14 2" xfId="37098" xr:uid="{EB69CDB1-51E1-448E-B777-29D2AC3115EB}"/>
    <cellStyle name="Normal 3 52 3 15" xfId="13551" xr:uid="{ABF20714-F5CA-46E9-AC01-49C7B0B531DB}"/>
    <cellStyle name="Normal 3 52 3 15 2" xfId="29849" xr:uid="{C802E501-D232-4E00-9288-FF60425216C2}"/>
    <cellStyle name="Normal 3 52 3 16" xfId="29108" xr:uid="{7EA6DDC3-93A1-430A-AB7C-02B7E42F7D12}"/>
    <cellStyle name="Normal 3 52 3 17" xfId="12749" xr:uid="{9F5B3F3F-01D0-4884-91CC-A60C99E94B4D}"/>
    <cellStyle name="Normal 3 52 3 2" xfId="12317" xr:uid="{BA86BCD1-AF89-4E2C-BC1A-50783A40953B}"/>
    <cellStyle name="Normal 3 52 3 2 10" xfId="14488" xr:uid="{CA189B39-7BBE-4BFF-B650-D9AF839F31D8}"/>
    <cellStyle name="Normal 3 52 3 2 10 2" xfId="30394" xr:uid="{D04EC17E-7BCC-48B1-B302-D51B0EB1B976}"/>
    <cellStyle name="Normal 3 52 3 2 11" xfId="29538" xr:uid="{3D8B5555-D897-4F8A-98CC-6264B310F347}"/>
    <cellStyle name="Normal 3 52 3 2 12" xfId="13181" xr:uid="{90DDAAAB-E894-4E7C-B5B2-0AD1A5BCF539}"/>
    <cellStyle name="Normal 3 52 3 2 2" xfId="17896" xr:uid="{21D40CF1-0AE9-42B5-AE61-F1C9F7E0022A}"/>
    <cellStyle name="Normal 3 52 3 2 2 2" xfId="25425" xr:uid="{F1AA517E-7E52-4DDC-8D49-E521530B286D}"/>
    <cellStyle name="Normal 3 52 3 2 2 2 2" xfId="40786" xr:uid="{91C010F7-534B-4284-ADB0-9506A04A0E8F}"/>
    <cellStyle name="Normal 3 52 3 2 2 3" xfId="33538" xr:uid="{A0B3C099-E49D-4335-B889-4A57D129B50C}"/>
    <cellStyle name="Normal 3 52 3 2 3" xfId="18741" xr:uid="{243D5214-584D-4C8A-8804-EA3583F8F294}"/>
    <cellStyle name="Normal 3 52 3 2 3 2" xfId="26267" xr:uid="{DACA6BE9-A6D9-4215-8153-05C7285DA5BB}"/>
    <cellStyle name="Normal 3 52 3 2 3 2 2" xfId="41628" xr:uid="{0D6B4ECB-A83D-4F73-9178-6D0313779E5F}"/>
    <cellStyle name="Normal 3 52 3 2 3 3" xfId="34380" xr:uid="{F2AB3C2B-622F-4CFD-A8C7-91CAB7CEE353}"/>
    <cellStyle name="Normal 3 52 3 2 4" xfId="19586" xr:uid="{B8430F6D-EAED-47A7-A884-104F00179EA4}"/>
    <cellStyle name="Normal 3 52 3 2 4 2" xfId="27103" xr:uid="{5CFD3811-7DAB-43C5-923F-3C927B1FBB4F}"/>
    <cellStyle name="Normal 3 52 3 2 4 2 2" xfId="42464" xr:uid="{2B16BA79-1995-4587-88C8-33E863DBD514}"/>
    <cellStyle name="Normal 3 52 3 2 4 3" xfId="35216" xr:uid="{4F06E131-DDA6-4955-A9A5-57D205C80D13}"/>
    <cellStyle name="Normal 3 52 3 2 5" xfId="15995" xr:uid="{0027C31F-254E-4239-9166-D5B6A750C918}"/>
    <cellStyle name="Normal 3 52 3 2 5 2" xfId="23610" xr:uid="{9D626591-34F7-4010-AEE7-B711C0D20078}"/>
    <cellStyle name="Normal 3 52 3 2 5 2 2" xfId="38971" xr:uid="{2A9279DC-997F-42EF-81B7-D47B1BE027CB}"/>
    <cellStyle name="Normal 3 52 3 2 5 3" xfId="31723" xr:uid="{0AA450DE-632A-4FA2-8FD2-BD53452B3518}"/>
    <cellStyle name="Normal 3 52 3 2 6" xfId="15660" xr:uid="{8BCAE57B-2DE0-49DA-A542-49DACA62F8E3}"/>
    <cellStyle name="Normal 3 52 3 2 6 2" xfId="23301" xr:uid="{E30E91F3-4F9A-4702-A555-7155877F2A4C}"/>
    <cellStyle name="Normal 3 52 3 2 6 2 2" xfId="38662" xr:uid="{6D2F6A77-1ACF-4BE5-BCD2-080D800AA80C}"/>
    <cellStyle name="Normal 3 52 3 2 6 3" xfId="31414" xr:uid="{928BF285-A937-4CC3-8F98-6AB9DB2E6353}"/>
    <cellStyle name="Normal 3 52 3 2 7" xfId="16922" xr:uid="{401B763F-3BAE-4C51-B7D7-1474C154B01F}"/>
    <cellStyle name="Normal 3 52 3 2 7 2" xfId="24467" xr:uid="{C518CE8E-6894-4C95-BDBE-3F7BFFBE0FCA}"/>
    <cellStyle name="Normal 3 52 3 2 7 2 2" xfId="39828" xr:uid="{E586C014-A753-45DF-A67D-96CEB28D9667}"/>
    <cellStyle name="Normal 3 52 3 2 7 3" xfId="32580" xr:uid="{C60A1DAD-459B-40F3-AD96-9D95000A5B5D}"/>
    <cellStyle name="Normal 3 52 3 2 8" xfId="20782" xr:uid="{9FEE1EA6-BA7C-4B56-B1EA-57BCCE895ACA}"/>
    <cellStyle name="Normal 3 52 3 2 8 2" xfId="28176" xr:uid="{F672B85D-577A-4708-8247-7E2904DF7479}"/>
    <cellStyle name="Normal 3 52 3 2 8 2 2" xfId="43537" xr:uid="{966D3D29-86A8-4EB4-AFDF-46E7E3013FAA}"/>
    <cellStyle name="Normal 3 52 3 2 8 3" xfId="36289" xr:uid="{4C256D37-D93B-4F33-A0E9-92A7A30C9780}"/>
    <cellStyle name="Normal 3 52 3 2 9" xfId="22282" xr:uid="{FAF2C0C6-0EC2-4F66-A2C7-FAC9370D89B5}"/>
    <cellStyle name="Normal 3 52 3 2 9 2" xfId="37643" xr:uid="{95F77CAA-B345-40AE-A2CF-3E7842417AC1}"/>
    <cellStyle name="Normal 3 52 3 3" xfId="14160" xr:uid="{94393811-B7B4-45B6-A2CB-683D901F4BE2}"/>
    <cellStyle name="Normal 3 52 3 3 10" xfId="30161" xr:uid="{50ADEAE8-B830-4132-B157-D69CC9ACA8B9}"/>
    <cellStyle name="Normal 3 52 3 3 2" xfId="17598" xr:uid="{811E839F-FCC0-4C0B-9ABC-0C20F0F7C082}"/>
    <cellStyle name="Normal 3 52 3 3 2 2" xfId="25131" xr:uid="{99F51F7F-F560-4F54-8F00-AC048ECD5411}"/>
    <cellStyle name="Normal 3 52 3 3 2 2 2" xfId="40492" xr:uid="{58F03C56-A501-4958-9646-7489FF2B55FE}"/>
    <cellStyle name="Normal 3 52 3 3 2 3" xfId="33244" xr:uid="{E74FF685-9245-4905-9AD1-23B750650295}"/>
    <cellStyle name="Normal 3 52 3 3 3" xfId="18444" xr:uid="{7889AFF8-8E62-40F8-85EF-8DC56F81ECC0}"/>
    <cellStyle name="Normal 3 52 3 3 3 2" xfId="25971" xr:uid="{5F7EFD5F-3F6C-4CE2-953C-BCDB31355119}"/>
    <cellStyle name="Normal 3 52 3 3 3 2 2" xfId="41332" xr:uid="{0AE94E77-0F6E-4E5D-BB69-B27B43EC50FF}"/>
    <cellStyle name="Normal 3 52 3 3 3 3" xfId="34084" xr:uid="{376CD70F-07B2-4A02-AA1A-5E3008654CCE}"/>
    <cellStyle name="Normal 3 52 3 3 4" xfId="19294" xr:uid="{4F8A4FB9-5642-4F6A-ADC7-827604492314}"/>
    <cellStyle name="Normal 3 52 3 3 4 2" xfId="26813" xr:uid="{4816847C-E058-43C0-B820-EFE8B3D73D2C}"/>
    <cellStyle name="Normal 3 52 3 3 4 2 2" xfId="42174" xr:uid="{45F79FCA-2044-43F0-A1CC-E0975044A858}"/>
    <cellStyle name="Normal 3 52 3 3 4 3" xfId="34926" xr:uid="{8FE6F659-98FB-46E7-A1F2-151B3011D5A0}"/>
    <cellStyle name="Normal 3 52 3 3 5" xfId="16888" xr:uid="{13E762B2-E26F-4DD1-A8AC-71534A2AC957}"/>
    <cellStyle name="Normal 3 52 3 3 5 2" xfId="24438" xr:uid="{616AE485-09C1-4A0D-9C05-B4A4C1020759}"/>
    <cellStyle name="Normal 3 52 3 3 5 2 2" xfId="39799" xr:uid="{A5ADB28F-8B08-4E44-AB26-7FB72C208595}"/>
    <cellStyle name="Normal 3 52 3 3 5 3" xfId="32551" xr:uid="{1886B9D4-D7C8-4AEE-8EAC-36FA17CE1FEF}"/>
    <cellStyle name="Normal 3 52 3 3 6" xfId="20192" xr:uid="{E882038D-7DEE-4A92-A113-66D504D658FD}"/>
    <cellStyle name="Normal 3 52 3 3 6 2" xfId="27659" xr:uid="{1F1A3171-6EFD-4AA6-AAA1-D5E33E4ED7B4}"/>
    <cellStyle name="Normal 3 52 3 3 6 2 2" xfId="43020" xr:uid="{6ACD5F6B-CC82-4415-9AC0-0219B7A1B954}"/>
    <cellStyle name="Normal 3 52 3 3 6 3" xfId="35772" xr:uid="{DF6EADB2-E6A2-4F8C-A5CA-2E835A37A822}"/>
    <cellStyle name="Normal 3 52 3 3 7" xfId="20075" xr:uid="{1F79531E-2C5B-4DE2-9D32-5C45B01A1DF7}"/>
    <cellStyle name="Normal 3 52 3 3 7 2" xfId="27554" xr:uid="{F5BD64A3-786E-48E4-8E36-50EE5DCC79F7}"/>
    <cellStyle name="Normal 3 52 3 3 7 2 2" xfId="42915" xr:uid="{465F60F6-C6C7-4262-AB72-31B8E96E9DE2}"/>
    <cellStyle name="Normal 3 52 3 3 7 3" xfId="35667" xr:uid="{042608C0-A9F9-46F8-90B9-FC652609028A}"/>
    <cellStyle name="Normal 3 52 3 3 8" xfId="20395" xr:uid="{90D10144-85AE-465B-99FF-DC3D6BED9D67}"/>
    <cellStyle name="Normal 3 52 3 3 8 2" xfId="27839" xr:uid="{42ED1EC0-78DA-439F-8650-FFC5F2E1A79E}"/>
    <cellStyle name="Normal 3 52 3 3 8 2 2" xfId="43200" xr:uid="{46009C06-E7FF-4D38-B258-B07633346F56}"/>
    <cellStyle name="Normal 3 52 3 3 8 3" xfId="35952" xr:uid="{FAFFE693-D432-48C9-AEFC-EABB1B5669AF}"/>
    <cellStyle name="Normal 3 52 3 3 9" xfId="22049" xr:uid="{6AE92B96-84AB-44A2-B194-849C3ED25CD5}"/>
    <cellStyle name="Normal 3 52 3 3 9 2" xfId="37410" xr:uid="{B9746A5C-9E4B-4096-8363-87AA0DF80C68}"/>
    <cellStyle name="Normal 3 52 3 4" xfId="14332" xr:uid="{6D9F2AF4-2131-4874-873B-1BD3AD4A2FDA}"/>
    <cellStyle name="Normal 3 52 3 4 10" xfId="30268" xr:uid="{B2E6B84D-86D1-4BBE-B110-63EDB300504C}"/>
    <cellStyle name="Normal 3 52 3 4 2" xfId="17749" xr:uid="{335B1B36-708C-4953-8EF1-CEF79413AD01}"/>
    <cellStyle name="Normal 3 52 3 4 2 2" xfId="25280" xr:uid="{1B64AC18-7DA3-4412-A08A-7D2F0CAB4067}"/>
    <cellStyle name="Normal 3 52 3 4 2 2 2" xfId="40641" xr:uid="{ACA53E84-9F24-4BE7-801C-7DF78B8B0ECF}"/>
    <cellStyle name="Normal 3 52 3 4 2 3" xfId="33393" xr:uid="{6D00CE19-C732-4DE9-9F3C-D2D2B521A9E0}"/>
    <cellStyle name="Normal 3 52 3 4 3" xfId="18593" xr:uid="{E5EEC843-1450-4BBC-81CE-5758AD35028D}"/>
    <cellStyle name="Normal 3 52 3 4 3 2" xfId="26119" xr:uid="{02EBE74A-5165-45DD-9848-2CAF04C7EE88}"/>
    <cellStyle name="Normal 3 52 3 4 3 2 2" xfId="41480" xr:uid="{64F80272-7FB0-4677-ACDA-FE69F22F732A}"/>
    <cellStyle name="Normal 3 52 3 4 3 3" xfId="34232" xr:uid="{9B81FE95-BFEA-4374-AE8D-2A767CEE6DF5}"/>
    <cellStyle name="Normal 3 52 3 4 4" xfId="19441" xr:uid="{DB4156B8-7566-4D8C-8784-35FAB936740A}"/>
    <cellStyle name="Normal 3 52 3 4 4 2" xfId="26959" xr:uid="{AB4E028E-A55E-4C54-8D41-559A4D8AC776}"/>
    <cellStyle name="Normal 3 52 3 4 4 2 2" xfId="42320" xr:uid="{EB5D6635-4AEE-4B12-B828-B36BB7FC1167}"/>
    <cellStyle name="Normal 3 52 3 4 4 3" xfId="35072" xr:uid="{0907DDAE-848E-4FDC-9A77-8104122E6ED8}"/>
    <cellStyle name="Normal 3 52 3 4 5" xfId="15151" xr:uid="{E3740D52-4A29-4B79-8A14-1378CA00C05E}"/>
    <cellStyle name="Normal 3 52 3 4 5 2" xfId="22829" xr:uid="{72809DCC-4416-42C9-99EE-2D9F8D718884}"/>
    <cellStyle name="Normal 3 52 3 4 5 2 2" xfId="38190" xr:uid="{C0A58D0E-7C4D-4B12-8F25-5031AC7B1C9B}"/>
    <cellStyle name="Normal 3 52 3 4 5 3" xfId="30942" xr:uid="{49BEF3D7-C885-42F5-8DB3-7787DEE9A475}"/>
    <cellStyle name="Normal 3 52 3 4 6" xfId="20284" xr:uid="{21F1D891-6F2F-4267-AE79-347A1B9933A9}"/>
    <cellStyle name="Normal 3 52 3 4 6 2" xfId="27742" xr:uid="{E1DE0203-F454-442D-89CE-22D6C152477C}"/>
    <cellStyle name="Normal 3 52 3 4 6 2 2" xfId="43103" xr:uid="{C50167EE-6E03-4DE7-883B-7660A736A871}"/>
    <cellStyle name="Normal 3 52 3 4 6 3" xfId="35855" xr:uid="{80C5EE14-85F1-4EBE-9EF7-1D350CD7B6C1}"/>
    <cellStyle name="Normal 3 52 3 4 7" xfId="20240" xr:uid="{22AC6E6A-0FB5-4C89-B285-BD10EDE31D87}"/>
    <cellStyle name="Normal 3 52 3 4 7 2" xfId="27702" xr:uid="{D5E54989-2BEA-45A1-9FB6-5C4BA28D89E2}"/>
    <cellStyle name="Normal 3 52 3 4 7 2 2" xfId="43063" xr:uid="{6387F39A-40C7-41D2-B3E2-6FD9E25CC2D6}"/>
    <cellStyle name="Normal 3 52 3 4 7 3" xfId="35815" xr:uid="{E9C40A00-19C9-4732-9F5A-689951798669}"/>
    <cellStyle name="Normal 3 52 3 4 8" xfId="20194" xr:uid="{2ED62294-34D3-4BF4-8E8F-65FCB2C58C8E}"/>
    <cellStyle name="Normal 3 52 3 4 8 2" xfId="27660" xr:uid="{B54343B7-210B-4695-8A0E-7B01276DF1BC}"/>
    <cellStyle name="Normal 3 52 3 4 8 2 2" xfId="43021" xr:uid="{96384B7B-787B-4214-A071-F2167CE4C11C}"/>
    <cellStyle name="Normal 3 52 3 4 8 3" xfId="35773" xr:uid="{BF12028F-95EA-40F1-9B1A-23EB3B8B62B7}"/>
    <cellStyle name="Normal 3 52 3 4 9" xfId="22156" xr:uid="{CB5092F3-AF4C-4BAB-9C60-0ED39C523C00}"/>
    <cellStyle name="Normal 3 52 3 4 9 2" xfId="37517" xr:uid="{0AE812E9-908B-46D0-8DCA-901D7EF41E37}"/>
    <cellStyle name="Normal 3 52 3 5" xfId="14047" xr:uid="{99B7C5FE-28AB-4C30-B16B-0EE920A2B10B}"/>
    <cellStyle name="Normal 3 52 3 5 10" xfId="30083" xr:uid="{E1044F1D-452C-4732-A8CD-B3E71490E453}"/>
    <cellStyle name="Normal 3 52 3 5 2" xfId="17499" xr:uid="{FD28C8C5-E2A2-41EE-823B-43C09B418A8F}"/>
    <cellStyle name="Normal 3 52 3 5 2 2" xfId="25032" xr:uid="{DB674101-0E4E-44BE-A127-BC5C580B0F22}"/>
    <cellStyle name="Normal 3 52 3 5 2 2 2" xfId="40393" xr:uid="{5C3A0174-03BA-4FD0-8C28-0613800C59D8}"/>
    <cellStyle name="Normal 3 52 3 5 2 3" xfId="33145" xr:uid="{2DD8BF16-4318-4218-9362-0D3AEA22E4F8}"/>
    <cellStyle name="Normal 3 52 3 5 3" xfId="18351" xr:uid="{CE0B6891-0B3D-438F-8A5A-DEFA5788C0D6}"/>
    <cellStyle name="Normal 3 52 3 5 3 2" xfId="25879" xr:uid="{3883B0F6-F6F1-493A-8C23-13317F66D0C8}"/>
    <cellStyle name="Normal 3 52 3 5 3 2 2" xfId="41240" xr:uid="{58225BC7-327D-4A82-9FD1-8A686016647A}"/>
    <cellStyle name="Normal 3 52 3 5 3 3" xfId="33992" xr:uid="{586F3E77-C959-4900-9FA3-FC70B0FD70A3}"/>
    <cellStyle name="Normal 3 52 3 5 4" xfId="19201" xr:uid="{5B5820D3-D97A-474A-81FA-8555B33113CA}"/>
    <cellStyle name="Normal 3 52 3 5 4 2" xfId="26722" xr:uid="{4DA5909A-A432-4BF8-AD8E-3A90C488E3D2}"/>
    <cellStyle name="Normal 3 52 3 5 4 2 2" xfId="42083" xr:uid="{35C5787D-7FA1-4D5F-BF55-1D923092DD8D}"/>
    <cellStyle name="Normal 3 52 3 5 4 3" xfId="34835" xr:uid="{41634CA1-0D58-4BD3-86A5-1383AF935F8D}"/>
    <cellStyle name="Normal 3 52 3 5 5" xfId="15582" xr:uid="{86CAE156-584E-4E10-94B1-3E630BE2F6BC}"/>
    <cellStyle name="Normal 3 52 3 5 5 2" xfId="23228" xr:uid="{9EC6DC97-F8E6-4988-8C47-5B8D28504CD7}"/>
    <cellStyle name="Normal 3 52 3 5 5 2 2" xfId="38589" xr:uid="{1187D090-CE0B-4DF0-B181-3239F7CB3C0B}"/>
    <cellStyle name="Normal 3 52 3 5 5 3" xfId="31341" xr:uid="{2A7DAB43-EA9F-4FC0-A5F4-72D0FD6BE826}"/>
    <cellStyle name="Normal 3 52 3 5 6" xfId="20498" xr:uid="{C5B69304-B1E7-4E02-B8E0-6A36B91CE92A}"/>
    <cellStyle name="Normal 3 52 3 5 6 2" xfId="27929" xr:uid="{5B9B4612-1908-4D52-B637-C3C7B2D76830}"/>
    <cellStyle name="Normal 3 52 3 5 6 2 2" xfId="43290" xr:uid="{CA94A16B-1888-4960-9C88-14CD79FC218B}"/>
    <cellStyle name="Normal 3 52 3 5 6 3" xfId="36042" xr:uid="{E3420CB8-7394-4424-A1BB-B1978B98CA8B}"/>
    <cellStyle name="Normal 3 52 3 5 7" xfId="20947" xr:uid="{416E5D3B-53D0-4A81-82DE-D7594D2416AB}"/>
    <cellStyle name="Normal 3 52 3 5 7 2" xfId="28318" xr:uid="{5494BD1F-3270-45CF-B2A1-A45A2878C542}"/>
    <cellStyle name="Normal 3 52 3 5 7 2 2" xfId="43679" xr:uid="{85F6A343-ED8B-486B-B79F-B22323090C9D}"/>
    <cellStyle name="Normal 3 52 3 5 7 3" xfId="36431" xr:uid="{58AE2514-B78B-48A3-878C-1D6402BE0FCB}"/>
    <cellStyle name="Normal 3 52 3 5 8" xfId="21293" xr:uid="{16728697-A2C4-4525-A53F-E62E07D40E0C}"/>
    <cellStyle name="Normal 3 52 3 5 8 2" xfId="28611" xr:uid="{4852F47D-3390-43C3-AE89-9F8383C564BE}"/>
    <cellStyle name="Normal 3 52 3 5 8 2 2" xfId="43972" xr:uid="{EC500317-211A-42F3-AFA3-5E62532D2796}"/>
    <cellStyle name="Normal 3 52 3 5 8 3" xfId="36724" xr:uid="{5DCECA85-5B1F-4178-A83F-D449B372F335}"/>
    <cellStyle name="Normal 3 52 3 5 9" xfId="21971" xr:uid="{93BFD40F-8FB7-40A9-8DEF-E786A73DC873}"/>
    <cellStyle name="Normal 3 52 3 5 9 2" xfId="37332" xr:uid="{5C3EA66D-23E7-45C0-A7F0-3E3E9CCF8E2B}"/>
    <cellStyle name="Normal 3 52 3 6" xfId="14200" xr:uid="{14FDFEF5-625F-499B-80BD-B1274D10F7AC}"/>
    <cellStyle name="Normal 3 52 3 6 10" xfId="30189" xr:uid="{C22F7F91-A488-4DB1-A886-F16CB570BC61}"/>
    <cellStyle name="Normal 3 52 3 6 2" xfId="17634" xr:uid="{0E3C1C76-3CE8-4A2C-8F7C-7C1DAF87371D}"/>
    <cellStyle name="Normal 3 52 3 6 2 2" xfId="25167" xr:uid="{B7802C99-47E8-4ED8-8534-D078DB23FCC7}"/>
    <cellStyle name="Normal 3 52 3 6 2 2 2" xfId="40528" xr:uid="{D67AA3C9-3C25-4BA1-9F1A-61C5D07BE2DE}"/>
    <cellStyle name="Normal 3 52 3 6 2 3" xfId="33280" xr:uid="{742B5DBC-FA88-468A-A4C7-D492F7C0CD45}"/>
    <cellStyle name="Normal 3 52 3 6 3" xfId="18479" xr:uid="{1583C266-30DD-4EB9-B997-D6E3A689870C}"/>
    <cellStyle name="Normal 3 52 3 6 3 2" xfId="26006" xr:uid="{E7D4A168-FA38-4668-B853-E98A681EC8BC}"/>
    <cellStyle name="Normal 3 52 3 6 3 2 2" xfId="41367" xr:uid="{326B2351-A343-40B4-B2DB-67F81AD51E9A}"/>
    <cellStyle name="Normal 3 52 3 6 3 3" xfId="34119" xr:uid="{BF98D935-9A0E-46F6-B08F-CFE209D5208A}"/>
    <cellStyle name="Normal 3 52 3 6 4" xfId="19328" xr:uid="{6367AE96-25FB-4D68-A498-97DE95A4185F}"/>
    <cellStyle name="Normal 3 52 3 6 4 2" xfId="26847" xr:uid="{81C46DD7-5005-4105-BAA0-17C81593F865}"/>
    <cellStyle name="Normal 3 52 3 6 4 2 2" xfId="42208" xr:uid="{3F64CD61-12D4-459A-9D2E-498BFD7BCD40}"/>
    <cellStyle name="Normal 3 52 3 6 4 3" xfId="34960" xr:uid="{38DBD077-5184-4002-A1B4-A106CBD72174}"/>
    <cellStyle name="Normal 3 52 3 6 5" xfId="16131" xr:uid="{87F267BD-EC7D-4041-879A-55EFD97711D9}"/>
    <cellStyle name="Normal 3 52 3 6 5 2" xfId="23733" xr:uid="{E781F2EA-434D-44B7-8E7B-6DA6F9817ECE}"/>
    <cellStyle name="Normal 3 52 3 6 5 2 2" xfId="39094" xr:uid="{61412A2B-A8F2-454E-B7FB-17FBFF7A57AE}"/>
    <cellStyle name="Normal 3 52 3 6 5 3" xfId="31846" xr:uid="{453C0383-E9F4-4879-9A83-D1CC2CAF89DC}"/>
    <cellStyle name="Normal 3 52 3 6 6" xfId="16564" xr:uid="{9C231B39-72DA-4140-982B-31A43F4DAC15}"/>
    <cellStyle name="Normal 3 52 3 6 6 2" xfId="24133" xr:uid="{493DAE9C-8297-4A43-ACCE-7F932E693D6F}"/>
    <cellStyle name="Normal 3 52 3 6 6 2 2" xfId="39494" xr:uid="{A3358F8B-132D-45F7-990D-605914A3E65D}"/>
    <cellStyle name="Normal 3 52 3 6 6 3" xfId="32246" xr:uid="{E6FC7152-3731-4F00-AF0C-CDCA8DE618FE}"/>
    <cellStyle name="Normal 3 52 3 6 7" xfId="20045" xr:uid="{FABC1D64-C23C-4B89-BD35-4D3CE94FF407}"/>
    <cellStyle name="Normal 3 52 3 6 7 2" xfId="27531" xr:uid="{59BCDE1B-FED1-4AAC-A95B-5362F293415F}"/>
    <cellStyle name="Normal 3 52 3 6 7 2 2" xfId="42892" xr:uid="{8FA4475E-E4D2-4644-92C7-39EE6601321C}"/>
    <cellStyle name="Normal 3 52 3 6 7 3" xfId="35644" xr:uid="{274806AB-D852-4B54-A4A9-040B304CCBFF}"/>
    <cellStyle name="Normal 3 52 3 6 8" xfId="17658" xr:uid="{07E9F085-78D1-4C4E-9BDC-66534B713B77}"/>
    <cellStyle name="Normal 3 52 3 6 8 2" xfId="25191" xr:uid="{456D28C6-7393-4C05-AC75-D4E6F3C146BE}"/>
    <cellStyle name="Normal 3 52 3 6 8 2 2" xfId="40552" xr:uid="{D0E30DBC-6BF6-4FA7-A600-1EFF23CC8D92}"/>
    <cellStyle name="Normal 3 52 3 6 8 3" xfId="33304" xr:uid="{7FA3FDED-B2A7-4870-BBD7-B0CB75BFEB00}"/>
    <cellStyle name="Normal 3 52 3 6 9" xfId="22077" xr:uid="{77226273-26FC-4745-8AD9-F1E9348B2449}"/>
    <cellStyle name="Normal 3 52 3 6 9 2" xfId="37438" xr:uid="{49864226-00A6-43A3-BFEA-B3E6577211AD}"/>
    <cellStyle name="Normal 3 52 3 7" xfId="17014" xr:uid="{4BFEEF19-0243-409E-A342-964303F0A632}"/>
    <cellStyle name="Normal 3 52 3 7 2" xfId="24556" xr:uid="{D9EA9E9C-A60B-4C17-9568-4121112D922D}"/>
    <cellStyle name="Normal 3 52 3 7 2 2" xfId="39917" xr:uid="{2123AD53-822A-4CA6-93A4-3DA919288BF7}"/>
    <cellStyle name="Normal 3 52 3 7 3" xfId="32669" xr:uid="{EC3855A2-83EB-48FF-B515-FB80C8D6CCD1}"/>
    <cellStyle name="Normal 3 52 3 8" xfId="17088" xr:uid="{2622218A-D694-4BA1-90E5-B9B637B203C3}"/>
    <cellStyle name="Normal 3 52 3 8 2" xfId="24627" xr:uid="{73AB9704-EB01-44C7-A3C4-8E461F80E312}"/>
    <cellStyle name="Normal 3 52 3 8 2 2" xfId="39988" xr:uid="{C87762BF-740C-4A9F-8097-6ADDE2549604}"/>
    <cellStyle name="Normal 3 52 3 8 3" xfId="32740" xr:uid="{2AFC9E9B-3F1B-48CD-90AC-2DD706135F18}"/>
    <cellStyle name="Normal 3 52 3 9" xfId="16912" xr:uid="{6556BFC9-0CC8-495B-B2D3-8E3808BCD67C}"/>
    <cellStyle name="Normal 3 52 3 9 2" xfId="24458" xr:uid="{A729DC17-62DA-4D3B-8CB9-5374D4A9F581}"/>
    <cellStyle name="Normal 3 52 3 9 2 2" xfId="39819" xr:uid="{C59415F0-5A61-4DAE-98A6-27064212304C}"/>
    <cellStyle name="Normal 3 52 3 9 3" xfId="32571" xr:uid="{5DEB133D-10A4-4C2D-8C1A-2D31CB7FF5D2}"/>
    <cellStyle name="Normal 3 52 4" xfId="10277" xr:uid="{C1319E25-480E-46B2-B771-546A8F444271}"/>
    <cellStyle name="Normal 3 52 4 10" xfId="14139" xr:uid="{07F81CF0-D80A-469F-B483-85E6F8489A0C}"/>
    <cellStyle name="Normal 3 52 4 10 2" xfId="30144" xr:uid="{90D512C3-AD29-466B-92C7-C11414B3A0D6}"/>
    <cellStyle name="Normal 3 52 4 2" xfId="17580" xr:uid="{24FCF257-AEB6-4017-AC03-E6265C5BCB11}"/>
    <cellStyle name="Normal 3 52 4 2 2" xfId="25113" xr:uid="{4C57C58F-AB30-46FE-A277-A3DCB73C3F08}"/>
    <cellStyle name="Normal 3 52 4 2 2 2" xfId="40474" xr:uid="{4327E104-2AF0-4557-A012-CCE7E7364BE1}"/>
    <cellStyle name="Normal 3 52 4 2 3" xfId="33226" xr:uid="{D5057C6F-E0ED-4925-8047-3FF587A91C28}"/>
    <cellStyle name="Normal 3 52 4 3" xfId="18426" xr:uid="{6DCB8F89-07E0-4210-B9E1-AB0B5C988C1E}"/>
    <cellStyle name="Normal 3 52 4 3 2" xfId="25953" xr:uid="{6A1BBE2D-6AF0-4E6C-B481-D915F034E94D}"/>
    <cellStyle name="Normal 3 52 4 3 2 2" xfId="41314" xr:uid="{1A7CA46C-BC62-4DF8-86F4-6F50D9F2E0AB}"/>
    <cellStyle name="Normal 3 52 4 3 3" xfId="34066" xr:uid="{3328F5D3-23CC-451D-BC57-57952F8A8FD6}"/>
    <cellStyle name="Normal 3 52 4 4" xfId="19275" xr:uid="{1879BCB6-E32B-4D2E-A312-CC8C05399285}"/>
    <cellStyle name="Normal 3 52 4 4 2" xfId="26794" xr:uid="{BCD6494D-5669-4A01-8DA7-147AE3B628DA}"/>
    <cellStyle name="Normal 3 52 4 4 2 2" xfId="42155" xr:uid="{6D7063C4-47E2-4D86-A163-BC2664FBC713}"/>
    <cellStyle name="Normal 3 52 4 4 3" xfId="34907" xr:uid="{F8DE3B70-CB6F-4F47-BD36-893C9EAD5FF7}"/>
    <cellStyle name="Normal 3 52 4 5" xfId="15281" xr:uid="{5B12631C-EA01-4F46-B1CC-F1DCE1DC8F20}"/>
    <cellStyle name="Normal 3 52 4 5 2" xfId="22948" xr:uid="{D6FCC775-973A-4691-8AE9-8B63C4ACF5C8}"/>
    <cellStyle name="Normal 3 52 4 5 2 2" xfId="38309" xr:uid="{E94E8129-A199-41F4-AD4C-31DAEE668B72}"/>
    <cellStyle name="Normal 3 52 4 5 3" xfId="31061" xr:uid="{CB018B87-2256-4EF3-B3FC-2CF138B45D58}"/>
    <cellStyle name="Normal 3 52 4 6" xfId="15862" xr:uid="{8E1D2B9D-EB4F-4865-B32D-8F506429E9BF}"/>
    <cellStyle name="Normal 3 52 4 6 2" xfId="23488" xr:uid="{FF616865-980C-49B4-A2D0-1C9F709A5123}"/>
    <cellStyle name="Normal 3 52 4 6 2 2" xfId="38849" xr:uid="{0B439BF6-2F1D-4391-8ABE-BC2540DFFEAE}"/>
    <cellStyle name="Normal 3 52 4 6 3" xfId="31601" xr:uid="{12B11194-D9FE-468B-B554-02F2786770E9}"/>
    <cellStyle name="Normal 3 52 4 7" xfId="16346" xr:uid="{6BED18C0-8685-4799-8679-1E0E800D5F4B}"/>
    <cellStyle name="Normal 3 52 4 7 2" xfId="23934" xr:uid="{70AFBCC6-99EA-474D-83FB-0E8DDE528F71}"/>
    <cellStyle name="Normal 3 52 4 7 2 2" xfId="39295" xr:uid="{68E08400-5826-4138-AFF3-196416B73CB3}"/>
    <cellStyle name="Normal 3 52 4 7 3" xfId="32047" xr:uid="{3C6A9EE2-2067-4B12-8F39-0D0334C6F7CC}"/>
    <cellStyle name="Normal 3 52 4 8" xfId="16403" xr:uid="{EC37575C-9BD1-4135-B8FA-320331BB8271}"/>
    <cellStyle name="Normal 3 52 4 8 2" xfId="23986" xr:uid="{66710FC0-9A9C-40E2-A419-E379A99FCA57}"/>
    <cellStyle name="Normal 3 52 4 8 2 2" xfId="39347" xr:uid="{CF41A280-3905-42AC-8567-A0A032C72320}"/>
    <cellStyle name="Normal 3 52 4 8 3" xfId="32099" xr:uid="{1FA26F82-8967-42BE-9DCA-0BBA651FAEDF}"/>
    <cellStyle name="Normal 3 52 4 9" xfId="22032" xr:uid="{83092F9C-2DA5-42FD-98E5-E3A8796140D2}"/>
    <cellStyle name="Normal 3 52 4 9 2" xfId="37393" xr:uid="{0A2913EC-9389-4F1D-8CC6-C8081655A309}"/>
    <cellStyle name="Normal 3 52 5" xfId="10336" xr:uid="{205263C1-3C5C-48CC-88F1-BCBDFF500CC6}"/>
    <cellStyle name="Normal 3 52 5 10" xfId="14228" xr:uid="{A9616E18-5116-44C1-BC85-CCD0FBA48B5C}"/>
    <cellStyle name="Normal 3 52 5 10 2" xfId="30207" xr:uid="{F38B34B9-7548-4FBC-BB85-2CBBC27DB023}"/>
    <cellStyle name="Normal 3 52 5 2" xfId="17659" xr:uid="{47072C36-3091-439E-9DA8-749C47B34714}"/>
    <cellStyle name="Normal 3 52 5 2 2" xfId="25192" xr:uid="{30A48393-C3AB-4CFC-BE60-E6C48CD58B34}"/>
    <cellStyle name="Normal 3 52 5 2 2 2" xfId="40553" xr:uid="{EEC4F3C5-690C-4395-BD1E-E00793EC924A}"/>
    <cellStyle name="Normal 3 52 5 2 3" xfId="33305" xr:uid="{B9293794-7D64-43C2-8EE6-78F65EB9E812}"/>
    <cellStyle name="Normal 3 52 5 3" xfId="18505" xr:uid="{D4D03B6E-1509-44C7-B4A8-3C1A75EE1223}"/>
    <cellStyle name="Normal 3 52 5 3 2" xfId="26032" xr:uid="{0858A80A-60EF-4694-940A-B44FF2C69A7F}"/>
    <cellStyle name="Normal 3 52 5 3 2 2" xfId="41393" xr:uid="{2F09B937-508D-4978-9C42-7B664E46CC46}"/>
    <cellStyle name="Normal 3 52 5 3 3" xfId="34145" xr:uid="{B5833DED-6CD9-4BC7-B21D-751CF15756E8}"/>
    <cellStyle name="Normal 3 52 5 4" xfId="19352" xr:uid="{F21D97D9-8C7B-4F97-8BC4-2F2A4F548D8F}"/>
    <cellStyle name="Normal 3 52 5 4 2" xfId="26871" xr:uid="{85E084F7-A1FB-4FCF-8229-6297B1366593}"/>
    <cellStyle name="Normal 3 52 5 4 2 2" xfId="42232" xr:uid="{B4A8177C-37E3-41FC-9B56-E40F07F0AF46}"/>
    <cellStyle name="Normal 3 52 5 4 3" xfId="34984" xr:uid="{D7D9027C-E591-4C3C-8E7E-5072157BD192}"/>
    <cellStyle name="Normal 3 52 5 5" xfId="16078" xr:uid="{05155301-28CF-49D6-8DD4-CCD5CE2A895C}"/>
    <cellStyle name="Normal 3 52 5 5 2" xfId="23684" xr:uid="{FE8C4A80-F070-46D7-BF06-7A1F9CDF1997}"/>
    <cellStyle name="Normal 3 52 5 5 2 2" xfId="39045" xr:uid="{AC075615-23E8-46AD-9DCD-A92A1D858F71}"/>
    <cellStyle name="Normal 3 52 5 5 3" xfId="31797" xr:uid="{51F5DFD1-23ED-4FD7-ADEB-35EDBEC2D076}"/>
    <cellStyle name="Normal 3 52 5 6" xfId="16213" xr:uid="{13B2A0B0-577E-4C9B-92BE-39D12C93EB16}"/>
    <cellStyle name="Normal 3 52 5 6 2" xfId="23810" xr:uid="{FB5A9BD3-0FB3-4000-99FC-E68BAD8B2DE9}"/>
    <cellStyle name="Normal 3 52 5 6 2 2" xfId="39171" xr:uid="{6ABDAC3A-A91A-44FD-869B-CE621B24EBF8}"/>
    <cellStyle name="Normal 3 52 5 6 3" xfId="31923" xr:uid="{A2266858-00C6-4085-BA18-2CEABC233D87}"/>
    <cellStyle name="Normal 3 52 5 7" xfId="16584" xr:uid="{C8E6A7E1-501B-4A77-B2C4-1D6D42BBA0B0}"/>
    <cellStyle name="Normal 3 52 5 7 2" xfId="24150" xr:uid="{4670F718-77A9-497D-838C-B81B05A04EB2}"/>
    <cellStyle name="Normal 3 52 5 7 2 2" xfId="39511" xr:uid="{1EBC6700-5D5D-43E4-8563-01E37F542C3E}"/>
    <cellStyle name="Normal 3 52 5 7 3" xfId="32263" xr:uid="{DCBCD8F0-FA1F-463D-B997-CDE80098F31A}"/>
    <cellStyle name="Normal 3 52 5 8" xfId="15239" xr:uid="{13829FF5-774D-43B2-9CD8-F60DFAF94B45}"/>
    <cellStyle name="Normal 3 52 5 8 2" xfId="22908" xr:uid="{B5FFE152-B11F-4948-9CAB-F38D817E2728}"/>
    <cellStyle name="Normal 3 52 5 8 2 2" xfId="38269" xr:uid="{732CC093-4311-4D45-A6DA-8381577D7C73}"/>
    <cellStyle name="Normal 3 52 5 8 3" xfId="31021" xr:uid="{D8FA3C4A-C956-416C-8218-E00961361610}"/>
    <cellStyle name="Normal 3 52 5 9" xfId="22095" xr:uid="{CDB84DB0-DEEC-4B42-9D91-C8CAB905CB30}"/>
    <cellStyle name="Normal 3 52 5 9 2" xfId="37456" xr:uid="{7948FF86-113F-491F-9D77-F3D39AA66CBE}"/>
    <cellStyle name="Normal 3 52 6" xfId="10536" xr:uid="{C1AAEF3E-3E2F-499D-A36A-3EE864610D70}"/>
    <cellStyle name="Normal 3 52 6 10" xfId="14561" xr:uid="{F719916C-B064-4637-B94B-EE272048C8BC}"/>
    <cellStyle name="Normal 3 52 6 10 2" xfId="30458" xr:uid="{B0751900-445A-434A-9E0B-A43E374589E1}"/>
    <cellStyle name="Normal 3 52 6 2" xfId="17965" xr:uid="{6DBC8C64-B463-4DFB-97F9-494FF1ED0157}"/>
    <cellStyle name="Normal 3 52 6 2 2" xfId="25494" xr:uid="{DCA13F34-E2C4-4AE6-9727-E5A0F09C0FF9}"/>
    <cellStyle name="Normal 3 52 6 2 2 2" xfId="40855" xr:uid="{E22EC087-41E0-43D9-B2B8-873E7A58BEFB}"/>
    <cellStyle name="Normal 3 52 6 2 3" xfId="33607" xr:uid="{AF7A6EF4-A54B-48B7-8062-C2757E9E7D8A}"/>
    <cellStyle name="Normal 3 52 6 3" xfId="18811" xr:uid="{56058B20-A24F-4118-ACE5-5F7FA4A74BF1}"/>
    <cellStyle name="Normal 3 52 6 3 2" xfId="26337" xr:uid="{526236EC-D269-427E-B2C9-7740CFDC5A8E}"/>
    <cellStyle name="Normal 3 52 6 3 2 2" xfId="41698" xr:uid="{1171624A-763B-49CE-A1EF-033C73E01F97}"/>
    <cellStyle name="Normal 3 52 6 3 3" xfId="34450" xr:uid="{CE0B8F24-AE1B-43B8-993D-71693E2E8C78}"/>
    <cellStyle name="Normal 3 52 6 4" xfId="19655" xr:uid="{9AC0D283-67CB-40C6-B40C-1E6D0BA6E7FF}"/>
    <cellStyle name="Normal 3 52 6 4 2" xfId="27172" xr:uid="{17F4231B-DEEC-4B52-A37E-EBEEE778DD35}"/>
    <cellStyle name="Normal 3 52 6 4 2 2" xfId="42533" xr:uid="{6A30F6E6-EA32-42E5-89B2-B1A0B4AF9AEA}"/>
    <cellStyle name="Normal 3 52 6 4 3" xfId="35285" xr:uid="{1443709A-3248-4CA4-804C-2142D220FD3D}"/>
    <cellStyle name="Normal 3 52 6 5" xfId="17676" xr:uid="{22B8F91D-F3DB-4E62-BFC4-6BA688E2254F}"/>
    <cellStyle name="Normal 3 52 6 5 2" xfId="25209" xr:uid="{9FE57E97-BD95-4A02-BC2F-E5AE2492BF70}"/>
    <cellStyle name="Normal 3 52 6 5 2 2" xfId="40570" xr:uid="{F0FAF562-54B7-4239-8374-9E94ECE8ECAB}"/>
    <cellStyle name="Normal 3 52 6 5 3" xfId="33322" xr:uid="{FCE19AEE-BEBA-4FED-878D-BFE7913D99D9}"/>
    <cellStyle name="Normal 3 52 6 6" xfId="15016" xr:uid="{23F77FC6-E03B-4630-9CEF-7683B580C506}"/>
    <cellStyle name="Normal 3 52 6 6 2" xfId="22704" xr:uid="{5770E84C-7CBE-4855-B442-CABBD8562225}"/>
    <cellStyle name="Normal 3 52 6 6 2 2" xfId="38065" xr:uid="{25A19FDB-3206-4323-B1BF-857D69FBF85E}"/>
    <cellStyle name="Normal 3 52 6 6 3" xfId="30817" xr:uid="{8132655F-D134-46C4-BCC8-F6E2547FC6DA}"/>
    <cellStyle name="Normal 3 52 6 7" xfId="16219" xr:uid="{50D63EB8-39A5-48BA-A317-45840BFF389E}"/>
    <cellStyle name="Normal 3 52 6 7 2" xfId="23816" xr:uid="{5F058109-C717-47B7-8E2C-2C39993E59F4}"/>
    <cellStyle name="Normal 3 52 6 7 2 2" xfId="39177" xr:uid="{C04D12A1-8C47-4AD0-B781-F7ED87AFE405}"/>
    <cellStyle name="Normal 3 52 6 7 3" xfId="31929" xr:uid="{B9991126-593A-43D8-A456-CA5C2EE63096}"/>
    <cellStyle name="Normal 3 52 6 8" xfId="15341" xr:uid="{668AF221-B05D-4C21-84DE-8836B9B6E7CB}"/>
    <cellStyle name="Normal 3 52 6 8 2" xfId="23004" xr:uid="{1C23D955-F4BE-40DA-854B-7476A2A77B61}"/>
    <cellStyle name="Normal 3 52 6 8 2 2" xfId="38365" xr:uid="{543943B3-7497-4737-913A-2EB69B824093}"/>
    <cellStyle name="Normal 3 52 6 8 3" xfId="31117" xr:uid="{8C7508B6-85C3-44C9-BDB6-BE66E956CA32}"/>
    <cellStyle name="Normal 3 52 6 9" xfId="22346" xr:uid="{51FA6A7A-90A9-4D92-AB76-11EA5F63273A}"/>
    <cellStyle name="Normal 3 52 6 9 2" xfId="37707" xr:uid="{E3EB431F-AE6C-4D66-85AA-4F6A590ECD75}"/>
    <cellStyle name="Normal 3 52 7" xfId="10454" xr:uid="{67C00845-1101-480F-9297-7BA7C2F9D87C}"/>
    <cellStyle name="Normal 3 52 7 10" xfId="14260" xr:uid="{1D7A0E5B-C4CF-498B-8A86-78D00028E6C4}"/>
    <cellStyle name="Normal 3 52 7 10 2" xfId="30226" xr:uid="{69CC5205-0A30-40CB-9792-B1F8C0C023B0}"/>
    <cellStyle name="Normal 3 52 7 2" xfId="17688" xr:uid="{ABEBA56D-530C-448C-92A0-B341B4B80402}"/>
    <cellStyle name="Normal 3 52 7 2 2" xfId="25220" xr:uid="{A26DAC01-A1B5-4FCC-A675-A054544D3277}"/>
    <cellStyle name="Normal 3 52 7 2 2 2" xfId="40581" xr:uid="{3170CC64-DE5E-47EB-8224-E8AF8D49F2EC}"/>
    <cellStyle name="Normal 3 52 7 2 3" xfId="33333" xr:uid="{85AD54DF-8472-46E2-9104-1CF783DACE79}"/>
    <cellStyle name="Normal 3 52 7 3" xfId="18534" xr:uid="{4C274935-422E-4DC7-BD27-76495F7E1ABF}"/>
    <cellStyle name="Normal 3 52 7 3 2" xfId="26061" xr:uid="{81F18E36-27BE-4741-9442-CAF3224EAA5E}"/>
    <cellStyle name="Normal 3 52 7 3 2 2" xfId="41422" xr:uid="{EF237F99-8594-4026-A759-6F379F15040F}"/>
    <cellStyle name="Normal 3 52 7 3 3" xfId="34174" xr:uid="{D2B948A9-4AF1-4F64-83BC-9D9270018F06}"/>
    <cellStyle name="Normal 3 52 7 4" xfId="19379" xr:uid="{2E4DCBBC-5BAF-44F7-8239-1F7EBF1305F4}"/>
    <cellStyle name="Normal 3 52 7 4 2" xfId="26898" xr:uid="{3D37BD31-1F58-4130-A58B-2075D6F62DC8}"/>
    <cellStyle name="Normal 3 52 7 4 2 2" xfId="42259" xr:uid="{9466A64F-E43E-4A0E-B3AD-A20DD73C4E9E}"/>
    <cellStyle name="Normal 3 52 7 4 3" xfId="35011" xr:uid="{3ED520F6-5BC8-4093-8C81-239E4645C125}"/>
    <cellStyle name="Normal 3 52 7 5" xfId="15984" xr:uid="{9F472886-E0CB-4190-A421-06E134496036}"/>
    <cellStyle name="Normal 3 52 7 5 2" xfId="23600" xr:uid="{87DA8466-75F8-4AEC-B0A4-D42693D88196}"/>
    <cellStyle name="Normal 3 52 7 5 2 2" xfId="38961" xr:uid="{827A1D75-DD0B-4853-963F-E88F743B9D49}"/>
    <cellStyle name="Normal 3 52 7 5 3" xfId="31713" xr:uid="{0481348E-DF8A-40CC-BD03-84B99CB20B72}"/>
    <cellStyle name="Normal 3 52 7 6" xfId="19901" xr:uid="{553DA3ED-62BA-4C5F-8458-FED402B66873}"/>
    <cellStyle name="Normal 3 52 7 6 2" xfId="27406" xr:uid="{86B988FC-AC2E-4EE5-966E-451C76B49614}"/>
    <cellStyle name="Normal 3 52 7 6 2 2" xfId="42767" xr:uid="{B0294F0E-4382-4065-9D41-396454CFF695}"/>
    <cellStyle name="Normal 3 52 7 6 3" xfId="35519" xr:uid="{8249AE5A-E5DD-45AC-BB53-962EE175B53F}"/>
    <cellStyle name="Normal 3 52 7 7" xfId="15877" xr:uid="{8DBA2E32-12CC-4AD0-90A6-9BEFF6B1DC46}"/>
    <cellStyle name="Normal 3 52 7 7 2" xfId="23500" xr:uid="{AF6316DC-9804-4E88-A14F-07EF834FED56}"/>
    <cellStyle name="Normal 3 52 7 7 2 2" xfId="38861" xr:uid="{EE55B15A-4B7B-41A2-9160-C6D6B6489DC1}"/>
    <cellStyle name="Normal 3 52 7 7 3" xfId="31613" xr:uid="{B167DEE4-A25B-4C1A-AF57-8955ECFCBFAB}"/>
    <cellStyle name="Normal 3 52 7 8" xfId="16508" xr:uid="{CF223F1F-CEE5-4465-9311-D0ED3290BC65}"/>
    <cellStyle name="Normal 3 52 7 8 2" xfId="24082" xr:uid="{AE1148B1-0CFF-4FD4-AD7F-8423D29B73ED}"/>
    <cellStyle name="Normal 3 52 7 8 2 2" xfId="39443" xr:uid="{07C5104D-7DD7-4974-BAA7-3A74106B0716}"/>
    <cellStyle name="Normal 3 52 7 8 3" xfId="32195" xr:uid="{79A4E42B-07F7-4618-B98F-FB95EFDE350C}"/>
    <cellStyle name="Normal 3 52 7 9" xfId="22114" xr:uid="{DC80AFB3-A5A2-4B18-8C36-F9A2C31AB67B}"/>
    <cellStyle name="Normal 3 52 7 9 2" xfId="37475" xr:uid="{B511214F-AC4E-42B4-AC28-FC639E3BCE62}"/>
    <cellStyle name="Normal 3 52 8" xfId="10422" xr:uid="{CB804EAB-E278-437C-90A7-E363C663454D}"/>
    <cellStyle name="Normal 3 52 8 10" xfId="14669" xr:uid="{0B70AC28-FB3F-4BEA-8BBF-3638ECC559C8}"/>
    <cellStyle name="Normal 3 52 8 10 2" xfId="30554" xr:uid="{F9A72087-9FFE-4EE4-89EA-ED3EADC24DD1}"/>
    <cellStyle name="Normal 3 52 8 2" xfId="18070" xr:uid="{D2350FC0-0EC8-4208-B5BF-03D3BA9B0411}"/>
    <cellStyle name="Normal 3 52 8 2 2" xfId="25599" xr:uid="{FCD47232-54F9-4A72-8CFE-4E732517C34B}"/>
    <cellStyle name="Normal 3 52 8 2 2 2" xfId="40960" xr:uid="{D2B2D20F-B6D0-4F49-86CB-B123B6DD0B14}"/>
    <cellStyle name="Normal 3 52 8 2 3" xfId="33712" xr:uid="{DF42C684-8B67-465B-A580-A4C2E80C4FCA}"/>
    <cellStyle name="Normal 3 52 8 3" xfId="18914" xr:uid="{FAC01F66-0ED5-495F-B087-CA8C49078B92}"/>
    <cellStyle name="Normal 3 52 8 3 2" xfId="26440" xr:uid="{80CC443C-6926-4C92-B59A-9C567DF25D65}"/>
    <cellStyle name="Normal 3 52 8 3 2 2" xfId="41801" xr:uid="{9DE261CA-FF58-4D54-A906-3417C9AAAD59}"/>
    <cellStyle name="Normal 3 52 8 3 3" xfId="34553" xr:uid="{038FC10B-B2F9-41DF-B7EC-9D31A2967841}"/>
    <cellStyle name="Normal 3 52 8 4" xfId="19757" xr:uid="{D720678F-3DED-4678-B936-15A7A6FA6EE4}"/>
    <cellStyle name="Normal 3 52 8 4 2" xfId="27274" xr:uid="{0DC8E719-2381-40C7-8BB3-CB3D073DA9D3}"/>
    <cellStyle name="Normal 3 52 8 4 2 2" xfId="42635" xr:uid="{9D2D7D90-EBD5-4549-804D-9ECC43926F1E}"/>
    <cellStyle name="Normal 3 52 8 4 3" xfId="35387" xr:uid="{E81DA964-54EA-4999-A171-7E8761458023}"/>
    <cellStyle name="Normal 3 52 8 5" xfId="15941" xr:uid="{59F96536-C02E-400A-82E8-02BB943FB4DD}"/>
    <cellStyle name="Normal 3 52 8 5 2" xfId="23562" xr:uid="{9420E624-7AB9-42C2-B03D-B7A641A026E7}"/>
    <cellStyle name="Normal 3 52 8 5 2 2" xfId="38923" xr:uid="{CFB7DB11-F867-4D38-A0AF-2E6E3BF40A27}"/>
    <cellStyle name="Normal 3 52 8 5 3" xfId="31675" xr:uid="{9565ABCC-DD00-4BE1-BF64-A3818E838FBA}"/>
    <cellStyle name="Normal 3 52 8 6" xfId="20204" xr:uid="{DF853602-C299-464B-8625-889B1ECF4081}"/>
    <cellStyle name="Normal 3 52 8 6 2" xfId="27669" xr:uid="{0DC4C2DB-F596-4A07-BE1F-5067B5594EAE}"/>
    <cellStyle name="Normal 3 52 8 6 2 2" xfId="43030" xr:uid="{50555768-0E3D-4597-A0FF-A47F33E30AF0}"/>
    <cellStyle name="Normal 3 52 8 6 3" xfId="35782" xr:uid="{F9B07D0F-0BB7-4407-919C-7051CF2481CC}"/>
    <cellStyle name="Normal 3 52 8 7" xfId="20682" xr:uid="{F2303930-CDA3-43B2-A616-C996B05D8EA0}"/>
    <cellStyle name="Normal 3 52 8 7 2" xfId="28089" xr:uid="{04D1C585-C604-4AB9-95C8-6937F64F2ADB}"/>
    <cellStyle name="Normal 3 52 8 7 2 2" xfId="43450" xr:uid="{EAA7C89A-072D-4676-81D4-A2C3E6670BD9}"/>
    <cellStyle name="Normal 3 52 8 7 3" xfId="36202" xr:uid="{25EA5797-3908-45B5-94B5-60659F74B00A}"/>
    <cellStyle name="Normal 3 52 8 8" xfId="21091" xr:uid="{3A74E9B9-A8AC-451E-9A12-CFD07A8B154F}"/>
    <cellStyle name="Normal 3 52 8 8 2" xfId="28440" xr:uid="{F84AFCDC-62E1-49DD-B18E-1B8BA58D80E3}"/>
    <cellStyle name="Normal 3 52 8 8 2 2" xfId="43801" xr:uid="{E2826711-6CE7-4C75-87B5-D562FA4F8635}"/>
    <cellStyle name="Normal 3 52 8 8 3" xfId="36553" xr:uid="{777BB06C-F1EC-4787-AA60-42F5916A1496}"/>
    <cellStyle name="Normal 3 52 8 9" xfId="22442" xr:uid="{DF9F4620-F665-4FB0-9A3F-DD6007DCC8E7}"/>
    <cellStyle name="Normal 3 52 8 9 2" xfId="37803" xr:uid="{077DFDBB-DEEB-4ABE-9191-259B52CBA422}"/>
    <cellStyle name="Normal 3 52 9" xfId="10361" xr:uid="{122A272B-F9FD-4ABB-AD05-F03F7CEF2592}"/>
    <cellStyle name="Normal 3 52 9 2" xfId="23616" xr:uid="{77EC6C3A-E0CB-4F6E-8200-C256F7CD56C8}"/>
    <cellStyle name="Normal 3 52 9 2 2" xfId="38977" xr:uid="{5D5528A4-BB40-4472-A562-3A6C67563E70}"/>
    <cellStyle name="Normal 3 52 9 3" xfId="16001" xr:uid="{B3508382-D3D4-422F-ACF2-2167BED0D03C}"/>
    <cellStyle name="Normal 3 52 9 3 2" xfId="31729" xr:uid="{19758314-EE50-4596-A708-9BD4F9DD152C}"/>
    <cellStyle name="Normal 3 53" xfId="347" xr:uid="{6ED00E8C-5F00-4D00-AA69-1B5837CEFFD8}"/>
    <cellStyle name="Normal 3 53 10" xfId="10412" xr:uid="{ECD5111B-0CF0-43B5-9B48-24B18F210954}"/>
    <cellStyle name="Normal 3 53 10 2" xfId="24172" xr:uid="{DDC67BBA-6D1E-4D26-A198-921483D67DF0}"/>
    <cellStyle name="Normal 3 53 10 2 2" xfId="39533" xr:uid="{CC283245-4C75-4F86-B437-5D61F12D9927}"/>
    <cellStyle name="Normal 3 53 10 3" xfId="16606" xr:uid="{E5BAB21D-E9C6-4969-802F-BFF84DA6DE94}"/>
    <cellStyle name="Normal 3 53 10 3 2" xfId="32285" xr:uid="{31DE0D80-B457-493E-82CE-E4CC49F3D232}"/>
    <cellStyle name="Normal 3 53 11" xfId="10545" xr:uid="{D9DA1A82-E960-4127-9FEA-D65589FD0C10}"/>
    <cellStyle name="Normal 3 53 11 2" xfId="25674" xr:uid="{0C82F582-1725-4D4A-9C06-75B529C22F3D}"/>
    <cellStyle name="Normal 3 53 11 2 2" xfId="41035" xr:uid="{C408C4AA-058C-40C5-8D05-DBE4EB5A69A7}"/>
    <cellStyle name="Normal 3 53 11 3" xfId="18145" xr:uid="{B0DA0689-C294-4CD5-BCDD-73BD01F4E445}"/>
    <cellStyle name="Normal 3 53 11 3 2" xfId="33787" xr:uid="{57F26079-4CFE-430A-ADE5-9EAD45DC20DA}"/>
    <cellStyle name="Normal 3 53 12" xfId="10389" xr:uid="{D75CDA84-E573-4651-99F0-62CC5D0B1708}"/>
    <cellStyle name="Normal 3 53 12 2" xfId="27889" xr:uid="{47747C60-33F2-4882-8FC5-23A86B0239F9}"/>
    <cellStyle name="Normal 3 53 12 2 2" xfId="43250" xr:uid="{21EB865E-3B5B-4868-B83C-9A0887926C5B}"/>
    <cellStyle name="Normal 3 53 12 3" xfId="20454" xr:uid="{6FF494FA-0EEF-4D3B-9487-21052CBBBDAC}"/>
    <cellStyle name="Normal 3 53 12 3 2" xfId="36002" xr:uid="{9D45B6FE-6B57-49A7-8D12-6B9796A97066}"/>
    <cellStyle name="Normal 3 53 13" xfId="650" xr:uid="{F2457547-837F-4C80-846C-3DB244C04AD0}"/>
    <cellStyle name="Normal 3 53 13 2" xfId="12094" xr:uid="{48368D31-733A-4F44-903F-28CC475E1E8E}"/>
    <cellStyle name="Normal 3 53 13 2 2" xfId="28283" xr:uid="{284AE338-637A-41A8-B8DA-DBFB03319A75}"/>
    <cellStyle name="Normal 3 53 13 2 2 2" xfId="43644" xr:uid="{40E4C6FF-522D-40DF-A955-55552CD76B7D}"/>
    <cellStyle name="Normal 3 53 13 2 3" xfId="29315" xr:uid="{A47E4716-86AA-4C2B-A83F-F1D70D038A7F}"/>
    <cellStyle name="Normal 3 53 13 2 4" xfId="12958" xr:uid="{A6138D08-45E3-4CB5-9A45-EF2C0AF87BA3}"/>
    <cellStyle name="Normal 3 53 13 3" xfId="20908" xr:uid="{32E9690E-4779-4668-A17B-D30DA82FB3F3}"/>
    <cellStyle name="Normal 3 53 13 3 2" xfId="36396" xr:uid="{1087F34E-B0F6-4828-B813-FD510D895990}"/>
    <cellStyle name="Normal 3 53 13 4" xfId="28885" xr:uid="{4B745EE5-54ED-45AF-B4B0-70688B11EC54}"/>
    <cellStyle name="Normal 3 53 13 5" xfId="12526" xr:uid="{FC955AE8-62E2-4A7F-9BA0-661F939DE6F1}"/>
    <cellStyle name="Normal 3 53 14" xfId="21263" xr:uid="{975B3E29-77F7-457B-9B75-1C08DEB13C6A}"/>
    <cellStyle name="Normal 3 53 14 2" xfId="28584" xr:uid="{D5D6E6DF-721B-4ADC-B993-413B7D9AE072}"/>
    <cellStyle name="Normal 3 53 14 2 2" xfId="43945" xr:uid="{9A870A53-8C27-4A31-B702-F76B834D5060}"/>
    <cellStyle name="Normal 3 53 14 3" xfId="36697" xr:uid="{B9881DF4-310F-4419-A51B-45D57D21F5AF}"/>
    <cellStyle name="Normal 3 53 15" xfId="21497" xr:uid="{38BA30EC-1B4C-4205-BCCC-FB38943967C2}"/>
    <cellStyle name="Normal 3 53 15 2" xfId="28773" xr:uid="{FC076B23-3D34-4F5B-862D-C07D7BC29D63}"/>
    <cellStyle name="Normal 3 53 15 2 2" xfId="44134" xr:uid="{021BBA9B-2115-4B91-95E9-D51C2129310D}"/>
    <cellStyle name="Normal 3 53 15 3" xfId="36886" xr:uid="{F7354A02-2932-4EC0-BDA7-366C25B21906}"/>
    <cellStyle name="Normal 3 53 16" xfId="21644" xr:uid="{8729EC9B-D27B-4E2B-8F95-A424EA3DBE90}"/>
    <cellStyle name="Normal 3 53 16 2" xfId="37005" xr:uid="{26C7220A-1FA7-4CDB-B98B-2F41DF727C8D}"/>
    <cellStyle name="Normal 3 53 17" xfId="13444" xr:uid="{079E4A3E-5DE3-425D-9759-6FF15D25A450}"/>
    <cellStyle name="Normal 3 53 17 2" xfId="29756" xr:uid="{F0323736-2812-4704-871C-101E6E890FDB}"/>
    <cellStyle name="Normal 3 53 2" xfId="8504" xr:uid="{8D8C5FC4-855C-4BC4-AB60-6BB9BEE61782}"/>
    <cellStyle name="Normal 3 53 2 10" xfId="19996" xr:uid="{57FDEB2C-B395-4328-A6CD-A4943F12CA11}"/>
    <cellStyle name="Normal 3 53 2 10 2" xfId="27484" xr:uid="{0D88EA34-6125-4DDA-B4FB-86DFE2D6E2DF}"/>
    <cellStyle name="Normal 3 53 2 10 2 2" xfId="42845" xr:uid="{63132F52-C124-4F80-8390-A2F2902AAF06}"/>
    <cellStyle name="Normal 3 53 2 10 3" xfId="35597" xr:uid="{945A2B57-A9FE-42C9-BF02-C5EF79EB4399}"/>
    <cellStyle name="Normal 3 53 2 11" xfId="16367" xr:uid="{FEA17E84-5539-454E-BB95-74AB4D2C0CE1}"/>
    <cellStyle name="Normal 3 53 2 11 2" xfId="23951" xr:uid="{41D90F65-D83D-42CB-A499-D744C7BAF7A3}"/>
    <cellStyle name="Normal 3 53 2 11 2 2" xfId="39312" xr:uid="{7935087A-C7A8-401A-9823-5034C00F8CB0}"/>
    <cellStyle name="Normal 3 53 2 11 3" xfId="32064" xr:uid="{69195407-B406-4421-BA0C-BB9EAF34CAF7}"/>
    <cellStyle name="Normal 3 53 2 12" xfId="20287" xr:uid="{A670A050-DC8D-4286-B9E8-E95A4B579B5E}"/>
    <cellStyle name="Normal 3 53 2 12 2" xfId="27745" xr:uid="{BD1B5663-80B1-40EF-8701-83377D18A614}"/>
    <cellStyle name="Normal 3 53 2 12 2 2" xfId="43106" xr:uid="{95B4608D-3D28-452D-AE64-2597DA8BE539}"/>
    <cellStyle name="Normal 3 53 2 12 3" xfId="35858" xr:uid="{3DCFD428-8064-474B-B9D8-3FABE9AF9983}"/>
    <cellStyle name="Normal 3 53 2 13" xfId="20341" xr:uid="{A5F0B024-624E-455A-8911-6B7AC035CFD0}"/>
    <cellStyle name="Normal 3 53 2 13 2" xfId="27791" xr:uid="{DE75A020-0B65-492B-BB9D-33D0DBC4DA9C}"/>
    <cellStyle name="Normal 3 53 2 13 2 2" xfId="43152" xr:uid="{7F42A461-5009-4846-940E-DCB9233BBA47}"/>
    <cellStyle name="Normal 3 53 2 13 3" xfId="35904" xr:uid="{31FEBA88-2380-4AD2-91DA-E7171C34271C}"/>
    <cellStyle name="Normal 3 53 2 14" xfId="21700" xr:uid="{532F6305-D2A7-4D93-8BB3-ED397E381477}"/>
    <cellStyle name="Normal 3 53 2 14 2" xfId="37061" xr:uid="{CA9A9853-6EEB-4BB9-93D2-9FA318C376F2}"/>
    <cellStyle name="Normal 3 53 2 15" xfId="13514" xr:uid="{A7FC66EC-CB8E-4381-85F6-201F4C727F03}"/>
    <cellStyle name="Normal 3 53 2 15 2" xfId="29812" xr:uid="{D4F2E10C-550C-4D9C-A318-682207B78877}"/>
    <cellStyle name="Normal 3 53 2 16" xfId="29071" xr:uid="{E6C28115-F0D5-4977-A478-0517546B9063}"/>
    <cellStyle name="Normal 3 53 2 17" xfId="12712" xr:uid="{843A21A6-659B-4E38-8624-5FC660EA8147}"/>
    <cellStyle name="Normal 3 53 2 2" xfId="12280" xr:uid="{16657AB3-CF73-49FB-9F91-14F8DA6B8D0F}"/>
    <cellStyle name="Normal 3 53 2 2 10" xfId="14450" xr:uid="{06636760-1C65-400D-973C-19642ED37C85}"/>
    <cellStyle name="Normal 3 53 2 2 10 2" xfId="30356" xr:uid="{41322D60-FAC0-45EA-B291-252D9AAE5375}"/>
    <cellStyle name="Normal 3 53 2 2 11" xfId="29501" xr:uid="{7BEBBCAD-3A1E-4CBB-AB28-00EBD2A38BFE}"/>
    <cellStyle name="Normal 3 53 2 2 12" xfId="13144" xr:uid="{DD0AB16A-51F6-4855-9283-E01D8F76F8DF}"/>
    <cellStyle name="Normal 3 53 2 2 2" xfId="17858" xr:uid="{34A79B1F-2189-498D-8E24-6623BA283E9D}"/>
    <cellStyle name="Normal 3 53 2 2 2 2" xfId="25387" xr:uid="{D10C55A5-6C45-4FBE-84BF-6A5432E1D9BD}"/>
    <cellStyle name="Normal 3 53 2 2 2 2 2" xfId="40748" xr:uid="{4451C232-4643-4515-B707-F6AEFAE86EC1}"/>
    <cellStyle name="Normal 3 53 2 2 2 3" xfId="33500" xr:uid="{3D0A7BEF-02AE-48DD-94F1-F14AF8D37F25}"/>
    <cellStyle name="Normal 3 53 2 2 3" xfId="18703" xr:uid="{BF7EBEFE-458B-4CE5-963F-31016EFCDD46}"/>
    <cellStyle name="Normal 3 53 2 2 3 2" xfId="26229" xr:uid="{00E3D863-AE4C-4257-B392-F1B0E33E7485}"/>
    <cellStyle name="Normal 3 53 2 2 3 2 2" xfId="41590" xr:uid="{B6B175D5-1A97-4E29-87C9-9517F4F3A8E1}"/>
    <cellStyle name="Normal 3 53 2 2 3 3" xfId="34342" xr:uid="{5F8684C4-34DC-45F4-8D40-1BA7C4774507}"/>
    <cellStyle name="Normal 3 53 2 2 4" xfId="19548" xr:uid="{1D604B6B-96DC-438C-B2C4-9ABB26AA6FAE}"/>
    <cellStyle name="Normal 3 53 2 2 4 2" xfId="27065" xr:uid="{986052DF-CA89-4C18-A156-759C9BB7326D}"/>
    <cellStyle name="Normal 3 53 2 2 4 2 2" xfId="42426" xr:uid="{C1C70331-2088-495F-AA53-DCE6D1A693A6}"/>
    <cellStyle name="Normal 3 53 2 2 4 3" xfId="35178" xr:uid="{D31D3763-AD03-4D5D-9A82-65AF6CC7C01D}"/>
    <cellStyle name="Normal 3 53 2 2 5" xfId="15282" xr:uid="{97A81B60-7B6B-4268-BA2A-6C22D779E21A}"/>
    <cellStyle name="Normal 3 53 2 2 5 2" xfId="22949" xr:uid="{8B0B6058-5F07-41AD-A648-B2EE680A7663}"/>
    <cellStyle name="Normal 3 53 2 2 5 2 2" xfId="38310" xr:uid="{CE598060-1F55-4CED-9C38-98FE7A54104E}"/>
    <cellStyle name="Normal 3 53 2 2 5 3" xfId="31062" xr:uid="{36A448D4-33A2-4DD9-B530-7BEA58762E23}"/>
    <cellStyle name="Normal 3 53 2 2 6" xfId="20003" xr:uid="{27BD89FF-D880-4872-BBCA-F46E66BC79A4}"/>
    <cellStyle name="Normal 3 53 2 2 6 2" xfId="27490" xr:uid="{30608EA2-7B90-46AC-816F-DF1F1BF964F6}"/>
    <cellStyle name="Normal 3 53 2 2 6 2 2" xfId="42851" xr:uid="{394A838F-B90C-4A38-B81E-104A4701D26A}"/>
    <cellStyle name="Normal 3 53 2 2 6 3" xfId="35603" xr:uid="{68DE2BED-323A-4512-8380-CEADF89F5FAF}"/>
    <cellStyle name="Normal 3 53 2 2 7" xfId="19183" xr:uid="{47B52F63-1BD1-415B-A4ED-45A885086395}"/>
    <cellStyle name="Normal 3 53 2 2 7 2" xfId="26705" xr:uid="{4335BFA9-49CC-46D5-9E62-D312F915787F}"/>
    <cellStyle name="Normal 3 53 2 2 7 2 2" xfId="42066" xr:uid="{BFC3A84A-CDCD-4EEB-8EEF-AC22CC37B215}"/>
    <cellStyle name="Normal 3 53 2 2 7 3" xfId="34818" xr:uid="{C6C19553-57F6-46B3-A45E-1E768D6F3156}"/>
    <cellStyle name="Normal 3 53 2 2 8" xfId="19376" xr:uid="{B60207C7-B7A6-476E-93AD-4C3C34191435}"/>
    <cellStyle name="Normal 3 53 2 2 8 2" xfId="26895" xr:uid="{07EF8DC7-7037-4D66-A18C-7A333FBF2762}"/>
    <cellStyle name="Normal 3 53 2 2 8 2 2" xfId="42256" xr:uid="{91C59241-DD60-40E7-B265-6BC83650164E}"/>
    <cellStyle name="Normal 3 53 2 2 8 3" xfId="35008" xr:uid="{F54113A8-AA0E-47C3-AC3B-73768B69F329}"/>
    <cellStyle name="Normal 3 53 2 2 9" xfId="22244" xr:uid="{113E2CD6-A100-4594-BE2A-A2A3CBA7CBC1}"/>
    <cellStyle name="Normal 3 53 2 2 9 2" xfId="37605" xr:uid="{995A906E-21C3-4F2A-9FB7-9FE298FC372D}"/>
    <cellStyle name="Normal 3 53 2 3" xfId="13811" xr:uid="{75EA706D-ED1A-4025-AF77-9A190E98C223}"/>
    <cellStyle name="Normal 3 53 2 3 10" xfId="29928" xr:uid="{6B604147-8602-441A-A67B-707E68AECE7A}"/>
    <cellStyle name="Normal 3 53 2 3 2" xfId="17289" xr:uid="{1133B21B-DBC5-4AD8-BD42-CA10822844B0}"/>
    <cellStyle name="Normal 3 53 2 3 2 2" xfId="24822" xr:uid="{FB74C3F4-3EA3-4936-81CA-2DBAB260F739}"/>
    <cellStyle name="Normal 3 53 2 3 2 2 2" xfId="40183" xr:uid="{F575A194-63A9-4478-8F49-FD23B985D523}"/>
    <cellStyle name="Normal 3 53 2 3 2 3" xfId="32935" xr:uid="{2FF79A65-8C1F-49C2-8B71-C6992DF515FF}"/>
    <cellStyle name="Normal 3 53 2 3 3" xfId="18153" xr:uid="{30CAB4DC-B117-4A61-A3A3-15BCA3A16762}"/>
    <cellStyle name="Normal 3 53 2 3 3 2" xfId="25682" xr:uid="{2DD200AE-104E-4D04-B12C-A7FA3543B3EF}"/>
    <cellStyle name="Normal 3 53 2 3 3 2 2" xfId="41043" xr:uid="{6A5E5921-9BAB-41C5-A896-6841A5F3964E}"/>
    <cellStyle name="Normal 3 53 2 3 3 3" xfId="33795" xr:uid="{0BDECDFE-4340-45B7-BAFD-2D7E87B46B63}"/>
    <cellStyle name="Normal 3 53 2 3 4" xfId="19000" xr:uid="{CC37D043-569F-4E69-ABC4-34DC6B8D22A5}"/>
    <cellStyle name="Normal 3 53 2 3 4 2" xfId="26526" xr:uid="{1F3E90E5-1A40-4DF3-ACB3-576E9F33D53E}"/>
    <cellStyle name="Normal 3 53 2 3 4 2 2" xfId="41887" xr:uid="{8604FD7F-3D11-4383-9B04-7CAA2B6B2FF2}"/>
    <cellStyle name="Normal 3 53 2 3 4 3" xfId="34639" xr:uid="{F27E8709-4232-4329-9268-AA0FD07B60FF}"/>
    <cellStyle name="Normal 3 53 2 3 5" xfId="20508" xr:uid="{9E445BB7-B5FF-4F68-979A-259B9EA6A8CD}"/>
    <cellStyle name="Normal 3 53 2 3 5 2" xfId="27938" xr:uid="{A29FE3CC-2E9F-47C1-A760-B83DF9FC70BC}"/>
    <cellStyle name="Normal 3 53 2 3 5 2 2" xfId="43299" xr:uid="{5F71B6FA-CD02-405A-8EC4-DC87C8794F22}"/>
    <cellStyle name="Normal 3 53 2 3 5 3" xfId="36051" xr:uid="{D8C1F2C5-179A-4E6E-A76B-025EB480DEE3}"/>
    <cellStyle name="Normal 3 53 2 3 6" xfId="20956" xr:uid="{25F0A59C-A3D2-4B93-BCD0-E147C7C78679}"/>
    <cellStyle name="Normal 3 53 2 3 6 2" xfId="28326" xr:uid="{66FE4A29-D4CF-4FEC-859F-BD65B3F34479}"/>
    <cellStyle name="Normal 3 53 2 3 6 2 2" xfId="43687" xr:uid="{C6933225-83FB-4C9B-8D22-5049E03980AF}"/>
    <cellStyle name="Normal 3 53 2 3 6 3" xfId="36439" xr:uid="{72E6E307-672E-409B-B1D8-CFF62BDC23CC}"/>
    <cellStyle name="Normal 3 53 2 3 7" xfId="21298" xr:uid="{C6546E26-C7F6-4710-BAB5-67907D0CB0BF}"/>
    <cellStyle name="Normal 3 53 2 3 7 2" xfId="28615" xr:uid="{8A93C5C6-D9FF-4E4D-80B5-8CDB30EFDEF5}"/>
    <cellStyle name="Normal 3 53 2 3 7 2 2" xfId="43976" xr:uid="{5097B2CB-E756-4777-8C70-C23B3687BC05}"/>
    <cellStyle name="Normal 3 53 2 3 7 3" xfId="36728" xr:uid="{DC9F8CA5-5433-4F4D-A550-2ECF7785E39A}"/>
    <cellStyle name="Normal 3 53 2 3 8" xfId="21513" xr:uid="{E0A1E129-AECF-42AB-A4F6-14940CCA3CDE}"/>
    <cellStyle name="Normal 3 53 2 3 8 2" xfId="28786" xr:uid="{89CFD443-C257-42FD-8109-31E539417418}"/>
    <cellStyle name="Normal 3 53 2 3 8 2 2" xfId="44147" xr:uid="{36FA5BE4-A5D7-440D-ABC5-7227CC298B10}"/>
    <cellStyle name="Normal 3 53 2 3 8 3" xfId="36899" xr:uid="{B7D07937-7243-41F4-825C-0BBBD582911A}"/>
    <cellStyle name="Normal 3 53 2 3 9" xfId="21816" xr:uid="{F6DFE0B4-E106-42AF-8FB8-1FD91F7D38BE}"/>
    <cellStyle name="Normal 3 53 2 3 9 2" xfId="37177" xr:uid="{3E8AF5DE-3818-4C37-9C8E-40879D45C8F0}"/>
    <cellStyle name="Normal 3 53 2 4" xfId="13947" xr:uid="{7A5D4DFF-A39C-437C-89CB-3465D8EB5289}"/>
    <cellStyle name="Normal 3 53 2 4 10" xfId="30016" xr:uid="{44BE02EC-8702-4511-BFAF-EA81A088982D}"/>
    <cellStyle name="Normal 3 53 2 4 2" xfId="17412" xr:uid="{5079BF91-156D-4D36-96E2-45E2B3D7D3A1}"/>
    <cellStyle name="Normal 3 53 2 4 2 2" xfId="24945" xr:uid="{D9036052-5FA4-4C5D-83C4-1F1198318D07}"/>
    <cellStyle name="Normal 3 53 2 4 2 2 2" xfId="40306" xr:uid="{8B585A8E-DB33-46CD-A353-09B3CD9FCBA7}"/>
    <cellStyle name="Normal 3 53 2 4 2 3" xfId="33058" xr:uid="{0636388D-EC09-42D2-B2F8-CE01931FFB6F}"/>
    <cellStyle name="Normal 3 53 2 4 3" xfId="18268" xr:uid="{E487AECB-38EA-408D-AC6A-5F77AF336562}"/>
    <cellStyle name="Normal 3 53 2 4 3 2" xfId="25797" xr:uid="{CD2EAA45-9BA5-418F-B2AB-DDC6FC3310A0}"/>
    <cellStyle name="Normal 3 53 2 4 3 2 2" xfId="41158" xr:uid="{01C2BD92-19D6-4875-925A-6B64D7C4E625}"/>
    <cellStyle name="Normal 3 53 2 4 3 3" xfId="33910" xr:uid="{1C158D34-B258-4771-B8AA-7208F46D5BA2}"/>
    <cellStyle name="Normal 3 53 2 4 4" xfId="19119" xr:uid="{4FFF8E65-E0BC-439F-97F1-B55081BE4805}"/>
    <cellStyle name="Normal 3 53 2 4 4 2" xfId="26641" xr:uid="{51889F66-DCFB-40DE-A501-B1B9B0468595}"/>
    <cellStyle name="Normal 3 53 2 4 4 2 2" xfId="42002" xr:uid="{EE0728DF-7263-41DB-ACD0-B09C9DD0D413}"/>
    <cellStyle name="Normal 3 53 2 4 4 3" xfId="34754" xr:uid="{41771F9C-FF94-46EB-9814-139A14B634A8}"/>
    <cellStyle name="Normal 3 53 2 4 5" xfId="15827" xr:uid="{80DA6938-9AA4-46A2-9345-E5482A92EFEA}"/>
    <cellStyle name="Normal 3 53 2 4 5 2" xfId="23455" xr:uid="{88C0609E-A3AC-42B6-9FF0-832D22A80648}"/>
    <cellStyle name="Normal 3 53 2 4 5 2 2" xfId="38816" xr:uid="{C1CCDED3-1F68-48E5-B9E5-ED835CB42F90}"/>
    <cellStyle name="Normal 3 53 2 4 5 3" xfId="31568" xr:uid="{A3249DD3-509C-4D21-9B01-8D48D37895D2}"/>
    <cellStyle name="Normal 3 53 2 4 6" xfId="18384" xr:uid="{CD7FD48A-920F-43FF-AB89-BA0A56076E20}"/>
    <cellStyle name="Normal 3 53 2 4 6 2" xfId="25911" xr:uid="{CB7A1166-DC3C-408E-BF74-C564AB4BAAB1}"/>
    <cellStyle name="Normal 3 53 2 4 6 2 2" xfId="41272" xr:uid="{D921A96B-287B-4885-B286-703D3A4718B5}"/>
    <cellStyle name="Normal 3 53 2 4 6 3" xfId="34024" xr:uid="{66FA70DE-FFBC-4F5E-828F-2641708317B6}"/>
    <cellStyle name="Normal 3 53 2 4 7" xfId="15690" xr:uid="{1D32E76D-4775-48DD-B093-1F0678E1A103}"/>
    <cellStyle name="Normal 3 53 2 4 7 2" xfId="23330" xr:uid="{F575FE1A-603E-41C8-AB33-06EC0E130C67}"/>
    <cellStyle name="Normal 3 53 2 4 7 2 2" xfId="38691" xr:uid="{E0B3927A-A1E9-46B8-93BB-45D72890A6F2}"/>
    <cellStyle name="Normal 3 53 2 4 7 3" xfId="31443" xr:uid="{F47E617C-44AE-4283-B064-7D1EB4E126D6}"/>
    <cellStyle name="Normal 3 53 2 4 8" xfId="17735" xr:uid="{AA4040F6-44E7-400E-8C1C-02E8D8C1642D}"/>
    <cellStyle name="Normal 3 53 2 4 8 2" xfId="25267" xr:uid="{135A0425-4BC1-46A7-B97D-C9BC9928B124}"/>
    <cellStyle name="Normal 3 53 2 4 8 2 2" xfId="40628" xr:uid="{59207337-B3E9-4654-8F9A-300A5FD3D951}"/>
    <cellStyle name="Normal 3 53 2 4 8 3" xfId="33380" xr:uid="{086C47F3-DF02-43A9-9C99-D2493F795AEE}"/>
    <cellStyle name="Normal 3 53 2 4 9" xfId="21904" xr:uid="{475FA4CB-7A0B-461A-9016-5F8B91179AD5}"/>
    <cellStyle name="Normal 3 53 2 4 9 2" xfId="37265" xr:uid="{74EDD3F5-E9D8-4B7A-A604-84A31D73F9D1}"/>
    <cellStyle name="Normal 3 53 2 5" xfId="13972" xr:uid="{24C7F658-2D67-4F05-9D1C-5B424328A135}"/>
    <cellStyle name="Normal 3 53 2 5 10" xfId="30034" xr:uid="{95F1E144-884C-455E-9320-A6160F977550}"/>
    <cellStyle name="Normal 3 53 2 5 2" xfId="17435" xr:uid="{5DF50FA5-8ABE-4094-BE1B-C4AA0F818CF7}"/>
    <cellStyle name="Normal 3 53 2 5 2 2" xfId="24968" xr:uid="{2251E096-DC75-40C7-8D2A-A3C57F6B7668}"/>
    <cellStyle name="Normal 3 53 2 5 2 2 2" xfId="40329" xr:uid="{5F278AFB-F2D0-4C46-8044-A41ECD89B107}"/>
    <cellStyle name="Normal 3 53 2 5 2 3" xfId="33081" xr:uid="{E280DB58-3C0C-413C-A115-D8EE0D488321}"/>
    <cellStyle name="Normal 3 53 2 5 3" xfId="18288" xr:uid="{807DC732-F34F-440A-B9E1-9B0769F78FB5}"/>
    <cellStyle name="Normal 3 53 2 5 3 2" xfId="25817" xr:uid="{158F2355-DFAB-4391-9D04-03F1BE7C5957}"/>
    <cellStyle name="Normal 3 53 2 5 3 2 2" xfId="41178" xr:uid="{01A929FA-9FB4-4474-BF23-3660725A142D}"/>
    <cellStyle name="Normal 3 53 2 5 3 3" xfId="33930" xr:uid="{9FA89F32-EADB-488D-B982-D5458BF50B6E}"/>
    <cellStyle name="Normal 3 53 2 5 4" xfId="19140" xr:uid="{9EDDEC23-849B-4CCE-8B7C-278F2A052E4A}"/>
    <cellStyle name="Normal 3 53 2 5 4 2" xfId="26662" xr:uid="{1978862F-BCA7-4314-ACFE-A15087894DA0}"/>
    <cellStyle name="Normal 3 53 2 5 4 2 2" xfId="42023" xr:uid="{4F280E46-3BB7-40C0-953C-DBE1071EE4DA}"/>
    <cellStyle name="Normal 3 53 2 5 4 3" xfId="34775" xr:uid="{4F773EB2-37FE-4952-B8D1-B5EC4E025E7B}"/>
    <cellStyle name="Normal 3 53 2 5 5" xfId="15030" xr:uid="{F9CFBD6D-2CDF-4BB4-96DD-882C073B168D}"/>
    <cellStyle name="Normal 3 53 2 5 5 2" xfId="22718" xr:uid="{517AF295-6623-463D-B598-DB598303638E}"/>
    <cellStyle name="Normal 3 53 2 5 5 2 2" xfId="38079" xr:uid="{61A60A16-6278-4451-A55A-5605125891A1}"/>
    <cellStyle name="Normal 3 53 2 5 5 3" xfId="30831" xr:uid="{54EA2B3D-BF1D-41E6-A01C-0F25AC85812F}"/>
    <cellStyle name="Normal 3 53 2 5 6" xfId="17031" xr:uid="{27502C93-8E55-4B4F-97BE-5A5D8471F9D1}"/>
    <cellStyle name="Normal 3 53 2 5 6 2" xfId="24573" xr:uid="{5BB20D1D-6890-4C2E-9886-3E0F5C219C65}"/>
    <cellStyle name="Normal 3 53 2 5 6 2 2" xfId="39934" xr:uid="{BB10827D-B635-494B-8034-9E3BFA8D3428}"/>
    <cellStyle name="Normal 3 53 2 5 6 3" xfId="32686" xr:uid="{CE0E095E-5570-4390-897D-7254BE2C1599}"/>
    <cellStyle name="Normal 3 53 2 5 7" xfId="20005" xr:uid="{7626BA65-B24D-42CF-B2EC-1A358FD645F5}"/>
    <cellStyle name="Normal 3 53 2 5 7 2" xfId="27492" xr:uid="{C770C8D4-5D05-48F9-B4E6-922452CD717D}"/>
    <cellStyle name="Normal 3 53 2 5 7 2 2" xfId="42853" xr:uid="{A47E2582-3C10-42D6-994A-91EBDAB51A3B}"/>
    <cellStyle name="Normal 3 53 2 5 7 3" xfId="35605" xr:uid="{B7673E0D-B595-4BC8-9A84-E2712BED8B40}"/>
    <cellStyle name="Normal 3 53 2 5 8" xfId="19330" xr:uid="{6EDB6D84-5178-4EA6-B62D-BA08F8D546EB}"/>
    <cellStyle name="Normal 3 53 2 5 8 2" xfId="26849" xr:uid="{0A2F016F-6A95-4C72-A32E-9D9EB81EDC7B}"/>
    <cellStyle name="Normal 3 53 2 5 8 2 2" xfId="42210" xr:uid="{26B1598B-01BF-4AA4-9218-DDECC8371EE7}"/>
    <cellStyle name="Normal 3 53 2 5 8 3" xfId="34962" xr:uid="{1843BBBE-DE50-409E-B597-738C76622472}"/>
    <cellStyle name="Normal 3 53 2 5 9" xfId="21922" xr:uid="{8CC56C71-4653-4112-8AE3-7689B20158D7}"/>
    <cellStyle name="Normal 3 53 2 5 9 2" xfId="37283" xr:uid="{F743654A-B4F3-49A3-8837-E86D2E81C17B}"/>
    <cellStyle name="Normal 3 53 2 6" xfId="14143" xr:uid="{8A824639-8C79-4FE9-AC0D-A46220B52AA4}"/>
    <cellStyle name="Normal 3 53 2 6 10" xfId="30148" xr:uid="{18461424-3847-4AE3-B5A1-B6EA28DCE9D0}"/>
    <cellStyle name="Normal 3 53 2 6 2" xfId="17584" xr:uid="{00C26BD1-F96F-4FBE-83BF-9FFC4507763C}"/>
    <cellStyle name="Normal 3 53 2 6 2 2" xfId="25117" xr:uid="{C5AEA8BE-087C-4516-A994-76457BE283E1}"/>
    <cellStyle name="Normal 3 53 2 6 2 2 2" xfId="40478" xr:uid="{B59A1BA8-6A6D-49EE-BB79-A14E2464B1FB}"/>
    <cellStyle name="Normal 3 53 2 6 2 3" xfId="33230" xr:uid="{932FF8DE-1767-4A14-A9E0-8BFA36CEF7C3}"/>
    <cellStyle name="Normal 3 53 2 6 3" xfId="18430" xr:uid="{3606E8DE-CDB6-46D1-B605-C6B19A34927A}"/>
    <cellStyle name="Normal 3 53 2 6 3 2" xfId="25957" xr:uid="{1A093B5B-35B0-45E1-BE59-E0996F9FAC6E}"/>
    <cellStyle name="Normal 3 53 2 6 3 2 2" xfId="41318" xr:uid="{29D66D08-9D6C-4C64-805C-1C6DF779945E}"/>
    <cellStyle name="Normal 3 53 2 6 3 3" xfId="34070" xr:uid="{72DC9FBD-2125-4677-9241-62FFE25903D3}"/>
    <cellStyle name="Normal 3 53 2 6 4" xfId="19279" xr:uid="{0EFBDCE5-5911-4BF5-ACC2-D27FCDD298CD}"/>
    <cellStyle name="Normal 3 53 2 6 4 2" xfId="26798" xr:uid="{A4EB18C5-41E5-4120-AE68-2E0C1546E9F8}"/>
    <cellStyle name="Normal 3 53 2 6 4 2 2" xfId="42159" xr:uid="{1B1A790F-2E51-49C4-B991-4DFBC98F054E}"/>
    <cellStyle name="Normal 3 53 2 6 4 3" xfId="34911" xr:uid="{16DBEF55-9D16-4503-8477-E2A38A99FB3C}"/>
    <cellStyle name="Normal 3 53 2 6 5" xfId="15684" xr:uid="{8E9FEC85-71EF-435B-9925-37528BD80793}"/>
    <cellStyle name="Normal 3 53 2 6 5 2" xfId="23324" xr:uid="{9E690F0E-D687-436F-AE13-D38C24F37B93}"/>
    <cellStyle name="Normal 3 53 2 6 5 2 2" xfId="38685" xr:uid="{2C20F3DA-F23A-4433-9940-27223BEB02A1}"/>
    <cellStyle name="Normal 3 53 2 6 5 3" xfId="31437" xr:uid="{1676F78F-2C1F-434E-8B29-D7CD12EFAA8A}"/>
    <cellStyle name="Normal 3 53 2 6 6" xfId="19071" xr:uid="{538E0411-98DD-486C-9799-3E387165EEFA}"/>
    <cellStyle name="Normal 3 53 2 6 6 2" xfId="26595" xr:uid="{51AD029E-06FD-494D-8CAF-CC1F71F232A2}"/>
    <cellStyle name="Normal 3 53 2 6 6 2 2" xfId="41956" xr:uid="{46BDDE65-028D-4575-BE31-CF09A2352554}"/>
    <cellStyle name="Normal 3 53 2 6 6 3" xfId="34708" xr:uid="{AA968E5C-EE8C-4AE8-9D86-7B6E05D601EA}"/>
    <cellStyle name="Normal 3 53 2 6 7" xfId="15377" xr:uid="{C473C871-7BFC-4532-B0CB-BA54349ACAF6}"/>
    <cellStyle name="Normal 3 53 2 6 7 2" xfId="23039" xr:uid="{CAD2206C-BED6-48E2-A697-F56722898228}"/>
    <cellStyle name="Normal 3 53 2 6 7 2 2" xfId="38400" xr:uid="{AED8CA14-6A75-4010-A88A-46A3BA809439}"/>
    <cellStyle name="Normal 3 53 2 6 7 3" xfId="31152" xr:uid="{A2A57DD2-3211-4B73-8D47-F006FFC1C1E5}"/>
    <cellStyle name="Normal 3 53 2 6 8" xfId="20380" xr:uid="{991ADF51-692F-4F21-B225-82A3AF8F950E}"/>
    <cellStyle name="Normal 3 53 2 6 8 2" xfId="27825" xr:uid="{E61A7976-956B-4530-B0E2-3A219B4E3659}"/>
    <cellStyle name="Normal 3 53 2 6 8 2 2" xfId="43186" xr:uid="{F4B9343A-9ED1-492E-98A4-ECF149F9D4CD}"/>
    <cellStyle name="Normal 3 53 2 6 8 3" xfId="35938" xr:uid="{BFECC58B-8F8C-4ED5-AF48-6C8485682DD2}"/>
    <cellStyle name="Normal 3 53 2 6 9" xfId="22036" xr:uid="{78B182A8-DB5D-49AE-86D2-4B39FB28209F}"/>
    <cellStyle name="Normal 3 53 2 6 9 2" xfId="37397" xr:uid="{E60C4558-08DB-4BFB-A3D3-EF02B837DEFB}"/>
    <cellStyle name="Normal 3 53 2 7" xfId="16976" xr:uid="{9DB23098-31AC-46CC-9D09-74113B214BB8}"/>
    <cellStyle name="Normal 3 53 2 7 2" xfId="24519" xr:uid="{913FEBFC-CB89-491D-B6D3-9B617714710D}"/>
    <cellStyle name="Normal 3 53 2 7 2 2" xfId="39880" xr:uid="{DA22DB77-AB4C-4035-9EA5-788E0470DD82}"/>
    <cellStyle name="Normal 3 53 2 7 3" xfId="32632" xr:uid="{68F1096E-7BBB-4898-8554-26749B0AAF4D}"/>
    <cellStyle name="Normal 3 53 2 8" xfId="17792" xr:uid="{643A9033-FCA9-47CB-8E32-D798546B470B}"/>
    <cellStyle name="Normal 3 53 2 8 2" xfId="25323" xr:uid="{7E9BB7EC-D34F-45D2-814E-7BFF1DD91A61}"/>
    <cellStyle name="Normal 3 53 2 8 2 2" xfId="40684" xr:uid="{B26D428E-D482-48D7-BB5E-9575972FA938}"/>
    <cellStyle name="Normal 3 53 2 8 3" xfId="33436" xr:uid="{BF95876A-6342-4D8D-9C9D-93F08AF2B0EB}"/>
    <cellStyle name="Normal 3 53 2 9" xfId="17734" xr:uid="{9AF83730-0F0B-44D7-9590-1BEB120B2525}"/>
    <cellStyle name="Normal 3 53 2 9 2" xfId="25266" xr:uid="{5183BA28-346C-45A3-A1E9-0F07EE803E5C}"/>
    <cellStyle name="Normal 3 53 2 9 2 2" xfId="40627" xr:uid="{B753AA55-2EB3-41A3-9218-CF99E88CFCFB}"/>
    <cellStyle name="Normal 3 53 2 9 3" xfId="33379" xr:uid="{74F04976-A2B5-4C62-8F5F-0529517923F0}"/>
    <cellStyle name="Normal 3 53 3" xfId="8519" xr:uid="{81CA9B56-9DB9-4482-AA87-F81E6160C541}"/>
    <cellStyle name="Normal 3 53 3 10" xfId="20504" xr:uid="{78351D2B-82D6-4227-8EFC-DAF8DD67C3F8}"/>
    <cellStyle name="Normal 3 53 3 10 2" xfId="27934" xr:uid="{5DC6A75D-ED16-477A-9A30-367646210814}"/>
    <cellStyle name="Normal 3 53 3 10 2 2" xfId="43295" xr:uid="{FC45D292-346E-468E-B058-B2AABADD277F}"/>
    <cellStyle name="Normal 3 53 3 10 3" xfId="36047" xr:uid="{B286B0EB-5130-4F46-8426-CF566EDFA0E5}"/>
    <cellStyle name="Normal 3 53 3 11" xfId="20952" xr:uid="{37507E4B-B9EF-418C-9BDE-FB358BCBC22B}"/>
    <cellStyle name="Normal 3 53 3 11 2" xfId="28322" xr:uid="{3EB42FF5-0148-4257-A543-176B76570779}"/>
    <cellStyle name="Normal 3 53 3 11 2 2" xfId="43683" xr:uid="{29D5DA77-72F7-4589-878D-ACD83C393026}"/>
    <cellStyle name="Normal 3 53 3 11 3" xfId="36435" xr:uid="{2E2E986B-8BF6-4646-AEFF-953C8585BF18}"/>
    <cellStyle name="Normal 3 53 3 12" xfId="21295" xr:uid="{E0B305DE-FB7E-45FD-96B1-F202C746D36A}"/>
    <cellStyle name="Normal 3 53 3 12 2" xfId="28612" xr:uid="{5F81A674-A73F-440D-B8FC-AE208E97132F}"/>
    <cellStyle name="Normal 3 53 3 12 2 2" xfId="43973" xr:uid="{4B8960B0-834E-452E-8A62-3A96B0975568}"/>
    <cellStyle name="Normal 3 53 3 12 3" xfId="36725" xr:uid="{105C5F6F-0148-4EDC-9340-128D3E86670D}"/>
    <cellStyle name="Normal 3 53 3 13" xfId="21511" xr:uid="{C25E76C0-4CDD-4879-9214-C8FDEB9D1E4A}"/>
    <cellStyle name="Normal 3 53 3 13 2" xfId="28784" xr:uid="{620FD8C3-AF36-4C0C-99BE-B0F31F321C5A}"/>
    <cellStyle name="Normal 3 53 3 13 2 2" xfId="44145" xr:uid="{CCAA08C6-CAF0-49D9-B910-CF0ABBFFB5EE}"/>
    <cellStyle name="Normal 3 53 3 13 3" xfId="36897" xr:uid="{D91FB954-932C-478B-AD56-D1833BD6C318}"/>
    <cellStyle name="Normal 3 53 3 14" xfId="21715" xr:uid="{2C9FE86C-3C44-4099-90C7-EEDDB8D65B9E}"/>
    <cellStyle name="Normal 3 53 3 14 2" xfId="37076" xr:uid="{32A70B91-2644-40F3-9000-BD70C0A47F4B}"/>
    <cellStyle name="Normal 3 53 3 15" xfId="13529" xr:uid="{4A0D4F48-F77A-4A05-9727-E62671913270}"/>
    <cellStyle name="Normal 3 53 3 15 2" xfId="29827" xr:uid="{DAA140E0-3014-4057-BCDB-7235312EBE27}"/>
    <cellStyle name="Normal 3 53 3 16" xfId="29086" xr:uid="{072F27DE-5908-4AC8-A8B7-00F18706B624}"/>
    <cellStyle name="Normal 3 53 3 17" xfId="12727" xr:uid="{735AD1EC-6867-4B24-8740-35AC85E763BC}"/>
    <cellStyle name="Normal 3 53 3 2" xfId="12295" xr:uid="{18D2B787-2836-4EF0-A5B4-F0164349C928}"/>
    <cellStyle name="Normal 3 53 3 2 10" xfId="14465" xr:uid="{A2C88B62-F0D9-42E2-8C87-76FA52689F5F}"/>
    <cellStyle name="Normal 3 53 3 2 10 2" xfId="30371" xr:uid="{C7E32A98-9ABE-4848-8032-FD038A9081E1}"/>
    <cellStyle name="Normal 3 53 3 2 11" xfId="29516" xr:uid="{58126B25-A20D-43BE-B45E-898EA7473788}"/>
    <cellStyle name="Normal 3 53 3 2 12" xfId="13159" xr:uid="{7367CB3C-6C20-4500-BCC6-70DDD750BD0B}"/>
    <cellStyle name="Normal 3 53 3 2 2" xfId="17873" xr:uid="{4610F27C-58AF-4FD8-B7FF-E8BB0C058FAF}"/>
    <cellStyle name="Normal 3 53 3 2 2 2" xfId="25402" xr:uid="{98343D25-19DD-43B1-B961-DDE6D125F662}"/>
    <cellStyle name="Normal 3 53 3 2 2 2 2" xfId="40763" xr:uid="{004F4905-A107-4115-B103-7B15576CF9A3}"/>
    <cellStyle name="Normal 3 53 3 2 2 3" xfId="33515" xr:uid="{8DF0E561-569C-4D6C-BDAF-9EDDE93D3F52}"/>
    <cellStyle name="Normal 3 53 3 2 3" xfId="18718" xr:uid="{9773E50E-1E77-4CD8-BD7F-5524B0587F83}"/>
    <cellStyle name="Normal 3 53 3 2 3 2" xfId="26244" xr:uid="{F2761737-6D08-47D1-B0F6-684C90EE8FFE}"/>
    <cellStyle name="Normal 3 53 3 2 3 2 2" xfId="41605" xr:uid="{64F0EE46-DD80-453C-B93C-0664211E4265}"/>
    <cellStyle name="Normal 3 53 3 2 3 3" xfId="34357" xr:uid="{6BB1A1B6-A42E-4A10-9895-0E3370A36EDA}"/>
    <cellStyle name="Normal 3 53 3 2 4" xfId="19563" xr:uid="{5AD732B5-AD59-4E83-AE48-881909034530}"/>
    <cellStyle name="Normal 3 53 3 2 4 2" xfId="27080" xr:uid="{9BC39206-42BD-49FF-A7DD-A83FC7047045}"/>
    <cellStyle name="Normal 3 53 3 2 4 2 2" xfId="42441" xr:uid="{7F8F443C-D097-4DB9-8981-8CCA73E98EF6}"/>
    <cellStyle name="Normal 3 53 3 2 4 3" xfId="35193" xr:uid="{DB98BE72-DABB-47B1-9CA6-107EF64BF9FE}"/>
    <cellStyle name="Normal 3 53 3 2 5" xfId="18006" xr:uid="{B04C8007-B2AF-467E-8E54-151E2592A401}"/>
    <cellStyle name="Normal 3 53 3 2 5 2" xfId="25535" xr:uid="{BEEA34D6-F4C9-43CD-8276-4B9D9C1C9B33}"/>
    <cellStyle name="Normal 3 53 3 2 5 2 2" xfId="40896" xr:uid="{A2504A97-8CF7-46D8-973C-6F8548152074}"/>
    <cellStyle name="Normal 3 53 3 2 5 3" xfId="33648" xr:uid="{EF7EEDBC-320A-402B-B59E-B0DB90CAD9E6}"/>
    <cellStyle name="Normal 3 53 3 2 6" xfId="15516" xr:uid="{50D751AB-1414-4FFD-8B0E-A1CF8D0DDE6C}"/>
    <cellStyle name="Normal 3 53 3 2 6 2" xfId="23168" xr:uid="{F63AB1D7-8BD4-48A3-9180-1AD75AEFED94}"/>
    <cellStyle name="Normal 3 53 3 2 6 2 2" xfId="38529" xr:uid="{992FF970-EABE-4037-A17B-101A513099C2}"/>
    <cellStyle name="Normal 3 53 3 2 6 3" xfId="31281" xr:uid="{D332B71F-CFFD-4924-A0BF-9B8E4E1D491F}"/>
    <cellStyle name="Normal 3 53 3 2 7" xfId="15917" xr:uid="{D4D2BA3A-58CA-4A97-AF84-BE486DA1AEB4}"/>
    <cellStyle name="Normal 3 53 3 2 7 2" xfId="23538" xr:uid="{BBDE85AD-D5F8-4C26-A4FE-2D187915660B}"/>
    <cellStyle name="Normal 3 53 3 2 7 2 2" xfId="38899" xr:uid="{C730A999-1ABE-4927-8D5D-9223DAAEED39}"/>
    <cellStyle name="Normal 3 53 3 2 7 3" xfId="31651" xr:uid="{96EAF3FD-7635-4F6F-9150-8612E4CC8174}"/>
    <cellStyle name="Normal 3 53 3 2 8" xfId="16651" xr:uid="{30358A87-4861-4841-BE25-09058FE8CDC7}"/>
    <cellStyle name="Normal 3 53 3 2 8 2" xfId="24213" xr:uid="{831D8FC7-A959-4DFB-ACE7-9D6686B06290}"/>
    <cellStyle name="Normal 3 53 3 2 8 2 2" xfId="39574" xr:uid="{16F1AC0D-5F82-41FE-99A7-96EDA3A9FB90}"/>
    <cellStyle name="Normal 3 53 3 2 8 3" xfId="32326" xr:uid="{EF15BC2C-7E50-4CD8-A14F-008C5D942587}"/>
    <cellStyle name="Normal 3 53 3 2 9" xfId="22259" xr:uid="{EBA2F336-F35B-41AA-91B3-F634037106D8}"/>
    <cellStyle name="Normal 3 53 3 2 9 2" xfId="37620" xr:uid="{4FAB78A7-F7F7-4ED9-9B42-56534C5DA55F}"/>
    <cellStyle name="Normal 3 53 3 3" xfId="14403" xr:uid="{105B4111-B5DE-488A-9C6F-0C4F667B62DB}"/>
    <cellStyle name="Normal 3 53 3 3 10" xfId="30319" xr:uid="{F2976D34-C00A-461B-85B1-3C9BADB1A475}"/>
    <cellStyle name="Normal 3 53 3 3 2" xfId="17813" xr:uid="{FBE258FA-A398-4259-AB81-519B8C3C77DC}"/>
    <cellStyle name="Normal 3 53 3 3 2 2" xfId="25343" xr:uid="{6C56AF66-99FA-4BC5-AB7A-D3FB067795A7}"/>
    <cellStyle name="Normal 3 53 3 3 2 2 2" xfId="40704" xr:uid="{9966C7EE-0FD9-4164-98CD-2F7E7D0B69AD}"/>
    <cellStyle name="Normal 3 53 3 3 2 3" xfId="33456" xr:uid="{ADFA5980-D25C-4EEF-885B-EA29FB35F9CD}"/>
    <cellStyle name="Normal 3 53 3 3 3" xfId="18657" xr:uid="{6A95BA8E-21D7-4903-89FD-9528091B9ABF}"/>
    <cellStyle name="Normal 3 53 3 3 3 2" xfId="26183" xr:uid="{486BF56B-0E3A-41DE-A025-831CEF1681B2}"/>
    <cellStyle name="Normal 3 53 3 3 3 2 2" xfId="41544" xr:uid="{61DEB6FE-C281-4058-A71B-B0DEDA674840}"/>
    <cellStyle name="Normal 3 53 3 3 3 3" xfId="34296" xr:uid="{AC904D8B-3988-40A5-AE65-B71EAF8C334E}"/>
    <cellStyle name="Normal 3 53 3 3 4" xfId="19504" xr:uid="{F5C40315-7A40-41C3-9B45-CC72A6F128D4}"/>
    <cellStyle name="Normal 3 53 3 3 4 2" xfId="27022" xr:uid="{97C32D0F-4226-4FF0-8EC5-DD1008744597}"/>
    <cellStyle name="Normal 3 53 3 3 4 2 2" xfId="42383" xr:uid="{37773B5C-A7AE-4832-841D-D92C7EA222E2}"/>
    <cellStyle name="Normal 3 53 3 3 4 3" xfId="35135" xr:uid="{116481DB-F028-4D68-B317-E45037AC0053}"/>
    <cellStyle name="Normal 3 53 3 3 5" xfId="15411" xr:uid="{69E8B301-1A37-4EF9-B062-D3C6AE3C0CBA}"/>
    <cellStyle name="Normal 3 53 3 3 5 2" xfId="23071" xr:uid="{4A912D2D-0EEE-4312-8A08-BA2C3CEE78AB}"/>
    <cellStyle name="Normal 3 53 3 3 5 2 2" xfId="38432" xr:uid="{DCDA394C-07ED-41EF-851E-0B1596EC3C97}"/>
    <cellStyle name="Normal 3 53 3 3 5 3" xfId="31184" xr:uid="{8E482D42-A2F3-4023-A3F8-56E9256E72D7}"/>
    <cellStyle name="Normal 3 53 3 3 6" xfId="17150" xr:uid="{4FF16D16-9CC1-42C1-B18D-6E2D1DEAE587}"/>
    <cellStyle name="Normal 3 53 3 3 6 2" xfId="24689" xr:uid="{D23ECEC5-FD03-4760-88AB-3C61114B7323}"/>
    <cellStyle name="Normal 3 53 3 3 6 2 2" xfId="40050" xr:uid="{DFDDB877-0916-456C-8B25-7E6B8DF381E2}"/>
    <cellStyle name="Normal 3 53 3 3 6 3" xfId="32802" xr:uid="{C860223C-0E8F-4E63-BD16-94625FA00E35}"/>
    <cellStyle name="Normal 3 53 3 3 7" xfId="16419" xr:uid="{EA7707EB-1E94-4CCA-B753-52832E770A61}"/>
    <cellStyle name="Normal 3 53 3 3 7 2" xfId="24001" xr:uid="{99F48A1D-2C28-449A-8159-59921BE10BBB}"/>
    <cellStyle name="Normal 3 53 3 3 7 2 2" xfId="39362" xr:uid="{4AC8D6CE-650C-4C53-BC01-DF95EBCA97B2}"/>
    <cellStyle name="Normal 3 53 3 3 7 3" xfId="32114" xr:uid="{5D42467D-0B02-43F2-A041-9EC7E77F59AF}"/>
    <cellStyle name="Normal 3 53 3 3 8" xfId="15269" xr:uid="{BC90EA29-0D37-4544-95E8-E16BE6B0AAA6}"/>
    <cellStyle name="Normal 3 53 3 3 8 2" xfId="22936" xr:uid="{EF6E0582-4908-4357-ACCA-9302CE2128FC}"/>
    <cellStyle name="Normal 3 53 3 3 8 2 2" xfId="38297" xr:uid="{3BC5D212-5D90-4B0A-A3DF-CE736CEDF6A5}"/>
    <cellStyle name="Normal 3 53 3 3 8 3" xfId="31049" xr:uid="{9069FFB8-5281-4565-8F03-B31D3325B29E}"/>
    <cellStyle name="Normal 3 53 3 3 9" xfId="22207" xr:uid="{0DB16928-5AA5-4340-82B8-6050ADEE2D93}"/>
    <cellStyle name="Normal 3 53 3 3 9 2" xfId="37568" xr:uid="{E8D7F9EE-38D9-4404-A680-BAD527DE9C73}"/>
    <cellStyle name="Normal 3 53 3 4" xfId="14259" xr:uid="{875DAFDF-9E4E-4D1E-A918-4EFDDDBFD4B3}"/>
    <cellStyle name="Normal 3 53 3 4 10" xfId="30225" xr:uid="{11689CC0-3A08-464E-AFF0-270E337F9E12}"/>
    <cellStyle name="Normal 3 53 3 4 2" xfId="17687" xr:uid="{D5ABDA79-E909-49BB-9194-B74A5D5C4934}"/>
    <cellStyle name="Normal 3 53 3 4 2 2" xfId="25219" xr:uid="{D5E5E3B4-3BC1-4BD8-9F67-A872EAAEFB94}"/>
    <cellStyle name="Normal 3 53 3 4 2 2 2" xfId="40580" xr:uid="{4983072F-C36C-4D6C-B75C-9C0BD032780C}"/>
    <cellStyle name="Normal 3 53 3 4 2 3" xfId="33332" xr:uid="{8DC8E481-4129-460D-9E9D-A007C2A2E655}"/>
    <cellStyle name="Normal 3 53 3 4 3" xfId="18533" xr:uid="{8C69742C-E523-4AF8-80BA-CD477C794613}"/>
    <cellStyle name="Normal 3 53 3 4 3 2" xfId="26060" xr:uid="{9F97E188-C2FD-4714-8EE1-1DFCCA438EA3}"/>
    <cellStyle name="Normal 3 53 3 4 3 2 2" xfId="41421" xr:uid="{2054ED98-58D2-4323-B752-B836CB029DC0}"/>
    <cellStyle name="Normal 3 53 3 4 3 3" xfId="34173" xr:uid="{B80BFE94-F5D3-4877-AAB6-4C4A18D1077E}"/>
    <cellStyle name="Normal 3 53 3 4 4" xfId="19378" xr:uid="{C946BF80-EF5F-457E-82CA-DE45591BA5D8}"/>
    <cellStyle name="Normal 3 53 3 4 4 2" xfId="26897" xr:uid="{632710D8-72CD-494B-82AE-80ABF13D9290}"/>
    <cellStyle name="Normal 3 53 3 4 4 2 2" xfId="42258" xr:uid="{5BABCDCF-1CC2-40C9-9ED7-D2AF1FE17D8B}"/>
    <cellStyle name="Normal 3 53 3 4 4 3" xfId="35010" xr:uid="{9CDD22EB-D508-41F1-873E-022BADF87AFB}"/>
    <cellStyle name="Normal 3 53 3 4 5" xfId="16379" xr:uid="{43778B91-E43A-40D9-82D7-BADD6F098DB4}"/>
    <cellStyle name="Normal 3 53 3 4 5 2" xfId="23963" xr:uid="{A6BC4A5D-41FA-43AE-A1B1-B8705334E47F}"/>
    <cellStyle name="Normal 3 53 3 4 5 2 2" xfId="39324" xr:uid="{BA75A86C-31B0-4246-9C39-C8F9CEA0A363}"/>
    <cellStyle name="Normal 3 53 3 4 5 3" xfId="32076" xr:uid="{BEE1810F-DF97-4E29-AB09-38CB9DDFCDD1}"/>
    <cellStyle name="Normal 3 53 3 4 6" xfId="20326" xr:uid="{2B4BB317-3859-4AA0-B814-E56B9015F983}"/>
    <cellStyle name="Normal 3 53 3 4 6 2" xfId="27778" xr:uid="{ECBA4571-1661-4CC8-862A-CA50D011BD8E}"/>
    <cellStyle name="Normal 3 53 3 4 6 2 2" xfId="43139" xr:uid="{43AA6858-31DF-46FA-9390-8881A3DC0704}"/>
    <cellStyle name="Normal 3 53 3 4 6 3" xfId="35891" xr:uid="{3B48386E-8E6C-4A18-9BEC-C66327A1CE1D}"/>
    <cellStyle name="Normal 3 53 3 4 7" xfId="20803" xr:uid="{88B7D451-F6E4-4A46-ACBE-0D660F82D4F1}"/>
    <cellStyle name="Normal 3 53 3 4 7 2" xfId="28194" xr:uid="{F985F080-7249-4BB9-B660-0FD7413160DB}"/>
    <cellStyle name="Normal 3 53 3 4 7 2 2" xfId="43555" xr:uid="{1533CFC7-614D-44E5-9A8D-944F2CB642E2}"/>
    <cellStyle name="Normal 3 53 3 4 7 3" xfId="36307" xr:uid="{08E924A7-71FB-4D35-B0EC-7B24DD3E5125}"/>
    <cellStyle name="Normal 3 53 3 4 8" xfId="21182" xr:uid="{E0C7091A-B76B-48BA-9DAA-0C9B334307DF}"/>
    <cellStyle name="Normal 3 53 3 4 8 2" xfId="28516" xr:uid="{0811AD8A-51C1-4CBC-87F6-6ABB0E3ED43D}"/>
    <cellStyle name="Normal 3 53 3 4 8 2 2" xfId="43877" xr:uid="{2F2E1646-67FE-46F4-96D8-7A9FDF22B269}"/>
    <cellStyle name="Normal 3 53 3 4 8 3" xfId="36629" xr:uid="{2F9697A7-DAF6-4A49-98E4-F36E53B66DB3}"/>
    <cellStyle name="Normal 3 53 3 4 9" xfId="22113" xr:uid="{E2373DA9-574C-440E-866C-17AF49F3F2FE}"/>
    <cellStyle name="Normal 3 53 3 4 9 2" xfId="37474" xr:uid="{2ABEB0B0-A4EB-41E6-AEEC-89C7B2DD636E}"/>
    <cellStyle name="Normal 3 53 3 5" xfId="14059" xr:uid="{C4D4E41A-354E-4D0F-98C0-BA902768F9B1}"/>
    <cellStyle name="Normal 3 53 3 5 10" xfId="30092" xr:uid="{4E46DB36-688B-4622-B192-505EAF00F165}"/>
    <cellStyle name="Normal 3 53 3 5 2" xfId="17510" xr:uid="{0CCE847F-4FCD-4034-A40F-5F311E1B63B0}"/>
    <cellStyle name="Normal 3 53 3 5 2 2" xfId="25043" xr:uid="{DA32AA7B-0E29-4BFF-B8C6-14FAC6232388}"/>
    <cellStyle name="Normal 3 53 3 5 2 2 2" xfId="40404" xr:uid="{00FDB518-8DC1-4F30-A64D-6258B708B23C}"/>
    <cellStyle name="Normal 3 53 3 5 2 3" xfId="33156" xr:uid="{9E278AB1-F058-4EE5-90A1-BBC7C1718FB5}"/>
    <cellStyle name="Normal 3 53 3 5 3" xfId="18361" xr:uid="{AA54DA52-1BE1-46C5-8EE0-9DA2CBE544ED}"/>
    <cellStyle name="Normal 3 53 3 5 3 2" xfId="25889" xr:uid="{33A92079-6A2F-4ACC-8879-B302DA823296}"/>
    <cellStyle name="Normal 3 53 3 5 3 2 2" xfId="41250" xr:uid="{D39211A8-1DA7-4671-BF32-00A64741C1E7}"/>
    <cellStyle name="Normal 3 53 3 5 3 3" xfId="34002" xr:uid="{A841E8A1-4834-4FDC-A467-B2B4F062A9B5}"/>
    <cellStyle name="Normal 3 53 3 5 4" xfId="19212" xr:uid="{5CB59D9A-DF72-483E-A19F-8EDD87B5C7AA}"/>
    <cellStyle name="Normal 3 53 3 5 4 2" xfId="26733" xr:uid="{CEA3A35C-A866-4D07-BAB7-F267A96BF4F2}"/>
    <cellStyle name="Normal 3 53 3 5 4 2 2" xfId="42094" xr:uid="{92CF6434-F30E-43A0-9B30-119D0646BA2C}"/>
    <cellStyle name="Normal 3 53 3 5 4 3" xfId="34846" xr:uid="{292F7C4D-A5AF-4737-B8F9-5ACA2FB8185B}"/>
    <cellStyle name="Normal 3 53 3 5 5" xfId="16681" xr:uid="{0023138E-ACD3-441B-BA13-5BB65A8794B8}"/>
    <cellStyle name="Normal 3 53 3 5 5 2" xfId="24242" xr:uid="{5A235E6F-553F-46AE-AB46-D2E480A079B4}"/>
    <cellStyle name="Normal 3 53 3 5 5 2 2" xfId="39603" xr:uid="{B0C9048E-6519-4D44-84C4-9715F53FE150}"/>
    <cellStyle name="Normal 3 53 3 5 5 3" xfId="32355" xr:uid="{D2CB0086-2783-4A30-8633-7F69A9926894}"/>
    <cellStyle name="Normal 3 53 3 5 6" xfId="15611" xr:uid="{AD7A1D9B-D422-42A0-9BE3-BC72DD4D97C1}"/>
    <cellStyle name="Normal 3 53 3 5 6 2" xfId="23256" xr:uid="{3FF5310D-CD31-4C85-A0A7-4AF3F871109D}"/>
    <cellStyle name="Normal 3 53 3 5 6 2 2" xfId="38617" xr:uid="{CE04AAFE-A3D5-4BB4-824E-9C6F398F20B4}"/>
    <cellStyle name="Normal 3 53 3 5 6 3" xfId="31369" xr:uid="{1C9867EE-F6CF-44BB-ACB6-6C4E1C59DD35}"/>
    <cellStyle name="Normal 3 53 3 5 7" xfId="20420" xr:uid="{853D35FD-11B8-4254-833E-F3895631FB29}"/>
    <cellStyle name="Normal 3 53 3 5 7 2" xfId="27860" xr:uid="{B9850220-DAD7-4FD6-AD24-9305A852CCA4}"/>
    <cellStyle name="Normal 3 53 3 5 7 2 2" xfId="43221" xr:uid="{90089A7B-27ED-412B-9F10-789BDCDDBF84}"/>
    <cellStyle name="Normal 3 53 3 5 7 3" xfId="35973" xr:uid="{9EC1ED9C-FF1C-4E8E-95F7-5213CA0B6E16}"/>
    <cellStyle name="Normal 3 53 3 5 8" xfId="20880" xr:uid="{D8EB9374-EBA3-40B2-9BEB-8DA1A75A751C}"/>
    <cellStyle name="Normal 3 53 3 5 8 2" xfId="28260" xr:uid="{12C0AF2D-458C-4A77-A043-31F7438FCDF0}"/>
    <cellStyle name="Normal 3 53 3 5 8 2 2" xfId="43621" xr:uid="{4C4AA5B5-211F-44E2-9921-B7E68E94944D}"/>
    <cellStyle name="Normal 3 53 3 5 8 3" xfId="36373" xr:uid="{C3C538A4-DA66-4F59-B27E-AA50D7908E88}"/>
    <cellStyle name="Normal 3 53 3 5 9" xfId="21980" xr:uid="{28A7A799-0806-4BDD-8925-2C1423B8F87E}"/>
    <cellStyle name="Normal 3 53 3 5 9 2" xfId="37341" xr:uid="{6735642E-5856-4E87-8E20-B4C979E0FE95}"/>
    <cellStyle name="Normal 3 53 3 6" xfId="14053" xr:uid="{AA396952-F2DD-45F7-B3F7-2F4486B4578A}"/>
    <cellStyle name="Normal 3 53 3 6 10" xfId="30086" xr:uid="{79E38BB0-7864-49CE-A079-367EAA842FDA}"/>
    <cellStyle name="Normal 3 53 3 6 2" xfId="17504" xr:uid="{F274A6B6-B65B-4F70-A8CD-18524196B9CB}"/>
    <cellStyle name="Normal 3 53 3 6 2 2" xfId="25037" xr:uid="{C0833142-428D-4727-AE02-9EA271594526}"/>
    <cellStyle name="Normal 3 53 3 6 2 2 2" xfId="40398" xr:uid="{A0C6D1FB-CBB1-428D-8CD4-59977FE9E8FB}"/>
    <cellStyle name="Normal 3 53 3 6 2 3" xfId="33150" xr:uid="{6E3917AD-AF79-4F2B-BDD9-AF6D6DC23013}"/>
    <cellStyle name="Normal 3 53 3 6 3" xfId="18355" xr:uid="{4D090D3D-C9CD-4C57-A2D6-E9510995F3B2}"/>
    <cellStyle name="Normal 3 53 3 6 3 2" xfId="25883" xr:uid="{34AEF622-99E1-4890-8ADD-26F813473533}"/>
    <cellStyle name="Normal 3 53 3 6 3 2 2" xfId="41244" xr:uid="{5A3E013F-ACF6-470F-BCE2-CC3607AC21E5}"/>
    <cellStyle name="Normal 3 53 3 6 3 3" xfId="33996" xr:uid="{391339B7-1E20-4E5F-AD4B-81D2D8711C75}"/>
    <cellStyle name="Normal 3 53 3 6 4" xfId="19206" xr:uid="{E3AEDB30-4BD4-42D0-8EE8-C63AD3E5A0C2}"/>
    <cellStyle name="Normal 3 53 3 6 4 2" xfId="26727" xr:uid="{F7DAEE53-F8BC-4025-8D03-B3B70D3FA0BD}"/>
    <cellStyle name="Normal 3 53 3 6 4 2 2" xfId="42088" xr:uid="{D428AE55-BCA7-49EF-9F50-D83481AB8E6B}"/>
    <cellStyle name="Normal 3 53 3 6 4 3" xfId="34840" xr:uid="{AEA6A5DA-0006-406F-8E90-01D37FC87D9F}"/>
    <cellStyle name="Normal 3 53 3 6 5" xfId="18206" xr:uid="{C70496D0-802A-485B-A281-FA1140FAEB79}"/>
    <cellStyle name="Normal 3 53 3 6 5 2" xfId="25735" xr:uid="{7660CD5B-5780-4AEF-9629-E8938A2CB081}"/>
    <cellStyle name="Normal 3 53 3 6 5 2 2" xfId="41096" xr:uid="{59167B5F-1565-409C-9C3E-4B8D8829D860}"/>
    <cellStyle name="Normal 3 53 3 6 5 3" xfId="33848" xr:uid="{14ACB585-AD87-431F-B824-CD8EE994B688}"/>
    <cellStyle name="Normal 3 53 3 6 6" xfId="19989" xr:uid="{702DF82A-F750-4175-B063-C9C8AA7CC72E}"/>
    <cellStyle name="Normal 3 53 3 6 6 2" xfId="27477" xr:uid="{C2561F51-C890-47F0-9990-AF4311BF074A}"/>
    <cellStyle name="Normal 3 53 3 6 6 2 2" xfId="42838" xr:uid="{0350107A-45A7-4AB7-BE5B-8ADBCDA99FF1}"/>
    <cellStyle name="Normal 3 53 3 6 6 3" xfId="35590" xr:uid="{B975B8E7-ADAE-4E0D-B82F-521A7A09EEAC}"/>
    <cellStyle name="Normal 3 53 3 6 7" xfId="19300" xr:uid="{ACD4B6BA-0A44-43B3-B5AC-BCDC5E120800}"/>
    <cellStyle name="Normal 3 53 3 6 7 2" xfId="26819" xr:uid="{93DF1811-AE6F-4C79-AF3F-1CE8A3DF0565}"/>
    <cellStyle name="Normal 3 53 3 6 7 2 2" xfId="42180" xr:uid="{E91429AD-ACA9-482C-AD98-24662BF1CBED}"/>
    <cellStyle name="Normal 3 53 3 6 7 3" xfId="34932" xr:uid="{4B6A2793-7C3A-4591-880D-34C2D75DFF8B}"/>
    <cellStyle name="Normal 3 53 3 6 8" xfId="15843" xr:uid="{43CAF0DB-B7C5-41C4-8C1B-DFBAFC7CE9BE}"/>
    <cellStyle name="Normal 3 53 3 6 8 2" xfId="23470" xr:uid="{272C6402-89B2-4EC2-8800-5D90061A6E96}"/>
    <cellStyle name="Normal 3 53 3 6 8 2 2" xfId="38831" xr:uid="{6AB6FE37-6096-4D23-8170-1586944A78AD}"/>
    <cellStyle name="Normal 3 53 3 6 8 3" xfId="31583" xr:uid="{786C350A-8B80-4A3C-B1DB-0D7BE6422C77}"/>
    <cellStyle name="Normal 3 53 3 6 9" xfId="21974" xr:uid="{9DFDE0F2-2973-4C8C-920D-F26D83FB7C96}"/>
    <cellStyle name="Normal 3 53 3 6 9 2" xfId="37335" xr:uid="{9AD14A7F-28CF-4F09-ACFB-DE8316B17019}"/>
    <cellStyle name="Normal 3 53 3 7" xfId="16991" xr:uid="{4C171F2B-F39F-49D0-AFE4-C3DFC18E816A}"/>
    <cellStyle name="Normal 3 53 3 7 2" xfId="24534" xr:uid="{0A86B055-FD1B-41C3-8D63-E10BDB0C01D5}"/>
    <cellStyle name="Normal 3 53 3 7 2 2" xfId="39895" xr:uid="{50F8F498-E91C-46A1-B2F0-8B6B6903C7AF}"/>
    <cellStyle name="Normal 3 53 3 7 3" xfId="32647" xr:uid="{9D96EAE7-E866-4531-8FF5-76B781A7ED38}"/>
    <cellStyle name="Normal 3 53 3 8" xfId="16614" xr:uid="{F25C2FB1-30D5-4127-9642-71DFB1AC0B2E}"/>
    <cellStyle name="Normal 3 53 3 8 2" xfId="24179" xr:uid="{DAB8C6AE-17FD-4834-A0D7-5889CF2AC6FA}"/>
    <cellStyle name="Normal 3 53 3 8 2 2" xfId="39540" xr:uid="{0036DD86-8D48-40B1-B65E-C0B9652C449D}"/>
    <cellStyle name="Normal 3 53 3 8 3" xfId="32292" xr:uid="{A50B9F51-B5EF-4921-B5B9-924FAF9F6736}"/>
    <cellStyle name="Normal 3 53 3 9" xfId="15145" xr:uid="{D560D202-598B-4A62-8827-D21D59CC246A}"/>
    <cellStyle name="Normal 3 53 3 9 2" xfId="22824" xr:uid="{22DB153C-D433-42DB-85AE-2429462E36EF}"/>
    <cellStyle name="Normal 3 53 3 9 2 2" xfId="38185" xr:uid="{007A9995-9192-4D38-AA0D-20E2488AAB5A}"/>
    <cellStyle name="Normal 3 53 3 9 3" xfId="30937" xr:uid="{5690B9D8-6A11-40A6-B78A-DE61279D6A31}"/>
    <cellStyle name="Normal 3 53 4" xfId="10307" xr:uid="{6BBC8267-5276-48A4-8414-74E8EC91AEBE}"/>
    <cellStyle name="Normal 3 53 4 10" xfId="13815" xr:uid="{7727E87D-CB13-40D7-A317-838705892F5F}"/>
    <cellStyle name="Normal 3 53 4 10 2" xfId="29932" xr:uid="{DDC96BB9-B674-48D4-9F2D-F9EEE3F91E61}"/>
    <cellStyle name="Normal 3 53 4 2" xfId="17293" xr:uid="{0D5EDD4B-70AA-44ED-8437-526AFA7DD076}"/>
    <cellStyle name="Normal 3 53 4 2 2" xfId="24826" xr:uid="{699583CA-29C5-4660-A900-2725FB9E1EAA}"/>
    <cellStyle name="Normal 3 53 4 2 2 2" xfId="40187" xr:uid="{ED86FF11-4757-419E-9CF0-2AFED9E09530}"/>
    <cellStyle name="Normal 3 53 4 2 3" xfId="32939" xr:uid="{4FAF890B-B3D2-49CE-B4AD-E317DB983B2B}"/>
    <cellStyle name="Normal 3 53 4 3" xfId="18157" xr:uid="{5380EF4C-5C7B-4723-BEFC-AC5636FCDEC0}"/>
    <cellStyle name="Normal 3 53 4 3 2" xfId="25686" xr:uid="{5AE343B6-87F0-4AFD-A5B8-CF122F88D976}"/>
    <cellStyle name="Normal 3 53 4 3 2 2" xfId="41047" xr:uid="{5B17BDDF-2EA5-46CA-B989-685985A8750F}"/>
    <cellStyle name="Normal 3 53 4 3 3" xfId="33799" xr:uid="{0CFECEFF-1A75-481F-9171-97CD705D9D3B}"/>
    <cellStyle name="Normal 3 53 4 4" xfId="19004" xr:uid="{30B55F71-2037-4D87-AB06-B93D9554AD8A}"/>
    <cellStyle name="Normal 3 53 4 4 2" xfId="26530" xr:uid="{CD6241C6-1BD4-4E6D-B41E-C31E0615FFDA}"/>
    <cellStyle name="Normal 3 53 4 4 2 2" xfId="41891" xr:uid="{EAF72BD6-3604-471C-A8E1-4126CDB2EF97}"/>
    <cellStyle name="Normal 3 53 4 4 3" xfId="34643" xr:uid="{3EE66A96-D559-42A8-9B18-92FED4DF452F}"/>
    <cellStyle name="Normal 3 53 4 5" xfId="18536" xr:uid="{55D1AF9E-EA57-440D-B3EB-AE34D678D549}"/>
    <cellStyle name="Normal 3 53 4 5 2" xfId="26063" xr:uid="{44AFD467-22DA-4757-9EAF-E0F945B3EF9A}"/>
    <cellStyle name="Normal 3 53 4 5 2 2" xfId="41424" xr:uid="{02D6C67C-3C3A-4C5C-9826-BF12B14D3A4E}"/>
    <cellStyle name="Normal 3 53 4 5 3" xfId="34176" xr:uid="{A30B9350-412B-4A1E-AD0C-EAEF18C86B74}"/>
    <cellStyle name="Normal 3 53 4 6" xfId="20726" xr:uid="{F6C5684E-2215-4A4F-BAA1-ACF60FBC19A1}"/>
    <cellStyle name="Normal 3 53 4 6 2" xfId="28126" xr:uid="{05113877-1F61-4D33-8B99-94C7BFE7C668}"/>
    <cellStyle name="Normal 3 53 4 6 2 2" xfId="43487" xr:uid="{914A45E7-27EB-40AF-B723-8EDCFEDCB9DF}"/>
    <cellStyle name="Normal 3 53 4 6 3" xfId="36239" xr:uid="{96624C14-081C-4D2A-8485-353871D9313A}"/>
    <cellStyle name="Normal 3 53 4 7" xfId="21126" xr:uid="{37A1CD7C-EAFD-4BC3-A48F-0D66601F0B9D}"/>
    <cellStyle name="Normal 3 53 4 7 2" xfId="28468" xr:uid="{E4484686-9FD6-4218-8278-DB1167D434DA}"/>
    <cellStyle name="Normal 3 53 4 7 2 2" xfId="43829" xr:uid="{CD9EE11A-05BA-4FBD-B28B-384AC47B597F}"/>
    <cellStyle name="Normal 3 53 4 7 3" xfId="36581" xr:uid="{9610DA63-5C10-434B-96E6-39BF112F1924}"/>
    <cellStyle name="Normal 3 53 4 8" xfId="21416" xr:uid="{19100308-C263-40E7-B3A4-6F4A2717CFEF}"/>
    <cellStyle name="Normal 3 53 4 8 2" xfId="28706" xr:uid="{9E0A8DDD-009A-4ED0-A07E-9AA380AE2F69}"/>
    <cellStyle name="Normal 3 53 4 8 2 2" xfId="44067" xr:uid="{E1A201D2-CC51-421A-AB98-2940EF5CFE7B}"/>
    <cellStyle name="Normal 3 53 4 8 3" xfId="36819" xr:uid="{45CDD8F8-BDF3-4B2D-98A4-9FCB5FB0EC81}"/>
    <cellStyle name="Normal 3 53 4 9" xfId="21820" xr:uid="{D86C4CC2-734D-4D2D-B0A6-92C52DF69CBD}"/>
    <cellStyle name="Normal 3 53 4 9 2" xfId="37181" xr:uid="{9D5F43EF-2A7A-4AD4-908A-9258F61A5054}"/>
    <cellStyle name="Normal 3 53 5" xfId="10346" xr:uid="{EBEEE280-4594-4965-9076-FF7061527BE2}"/>
    <cellStyle name="Normal 3 53 5 10" xfId="14203" xr:uid="{D4A3E7E1-C41F-4D3F-9C8D-6BC6F212FD4F}"/>
    <cellStyle name="Normal 3 53 5 10 2" xfId="30191" xr:uid="{7EACF45F-74AB-4ACA-9230-02324D714D6A}"/>
    <cellStyle name="Normal 3 53 5 2" xfId="17636" xr:uid="{3D36F22E-B742-41B3-9D16-C28D177E50ED}"/>
    <cellStyle name="Normal 3 53 5 2 2" xfId="25169" xr:uid="{6D2BC62B-5C41-4B7F-995A-006939772CFC}"/>
    <cellStyle name="Normal 3 53 5 2 2 2" xfId="40530" xr:uid="{33E64C1B-A7C7-4CA5-B903-F2802738A659}"/>
    <cellStyle name="Normal 3 53 5 2 3" xfId="33282" xr:uid="{C9156F2F-DF9D-4172-B374-D8D61A6B9288}"/>
    <cellStyle name="Normal 3 53 5 3" xfId="18482" xr:uid="{81A813FA-8CFB-4E49-A7DC-D0F3EA1427B1}"/>
    <cellStyle name="Normal 3 53 5 3 2" xfId="26009" xr:uid="{F30A45AF-8988-4948-968A-0CC0E334237F}"/>
    <cellStyle name="Normal 3 53 5 3 2 2" xfId="41370" xr:uid="{65DC6D37-87DE-41ED-A46A-093B1E5FC5EB}"/>
    <cellStyle name="Normal 3 53 5 3 3" xfId="34122" xr:uid="{54B64FA9-C9FD-48B6-BEB6-5AD762106B6E}"/>
    <cellStyle name="Normal 3 53 5 4" xfId="19331" xr:uid="{C588F268-2B29-4C8A-8F2C-59CDB48131C8}"/>
    <cellStyle name="Normal 3 53 5 4 2" xfId="26850" xr:uid="{8668D604-938E-49BF-8BF5-1A46CB35C445}"/>
    <cellStyle name="Normal 3 53 5 4 2 2" xfId="42211" xr:uid="{89A2BCEA-CB86-4A7A-AD1D-C975E192CED9}"/>
    <cellStyle name="Normal 3 53 5 4 3" xfId="34963" xr:uid="{8D60C117-CF33-480C-9751-25204B45AC9F}"/>
    <cellStyle name="Normal 3 53 5 5" xfId="15112" xr:uid="{CE23CA8E-B6AC-4B9D-8D70-919280C29119}"/>
    <cellStyle name="Normal 3 53 5 5 2" xfId="22792" xr:uid="{E08B44B9-CF8E-4F9B-8FE7-A9B27B752CDD}"/>
    <cellStyle name="Normal 3 53 5 5 2 2" xfId="38153" xr:uid="{6A6F7F9B-5DDE-48C6-A54E-C3530FDC39C9}"/>
    <cellStyle name="Normal 3 53 5 5 3" xfId="30905" xr:uid="{FFEA24D8-1F80-4990-A804-A75BED86E781}"/>
    <cellStyle name="Normal 3 53 5 6" xfId="15999" xr:uid="{EBC2C54E-0B8A-4020-8858-7970D5061CD7}"/>
    <cellStyle name="Normal 3 53 5 6 2" xfId="23614" xr:uid="{1D1B5E51-BE00-4655-8652-84A6425ECD68}"/>
    <cellStyle name="Normal 3 53 5 6 2 2" xfId="38975" xr:uid="{7DB6E895-3FBF-4638-AD69-021F84D282B2}"/>
    <cellStyle name="Normal 3 53 5 6 3" xfId="31727" xr:uid="{A0C091DD-0088-4139-B0EB-ACDEA41518D5}"/>
    <cellStyle name="Normal 3 53 5 7" xfId="16132" xr:uid="{D71B391F-F347-4EBE-ACFB-00D073DE3F6D}"/>
    <cellStyle name="Normal 3 53 5 7 2" xfId="23734" xr:uid="{B1E82A86-C7AD-4EAA-81EF-5FD851775DA3}"/>
    <cellStyle name="Normal 3 53 5 7 2 2" xfId="39095" xr:uid="{DCCE5E11-8E69-40BA-9F26-842ADDB9F59B}"/>
    <cellStyle name="Normal 3 53 5 7 3" xfId="31847" xr:uid="{D0B15EE6-B1F4-4584-A1D3-EF9317160076}"/>
    <cellStyle name="Normal 3 53 5 8" xfId="15133" xr:uid="{B40118D7-B3B1-4B12-BE57-EEA06F70BC08}"/>
    <cellStyle name="Normal 3 53 5 8 2" xfId="22812" xr:uid="{AA22B74D-B453-4184-AA99-B632B1641835}"/>
    <cellStyle name="Normal 3 53 5 8 2 2" xfId="38173" xr:uid="{E35FAEA4-5CFE-4BA0-8C74-0F4368725575}"/>
    <cellStyle name="Normal 3 53 5 8 3" xfId="30925" xr:uid="{FEC3385D-E174-460E-A2B4-C2828ED23D1C}"/>
    <cellStyle name="Normal 3 53 5 9" xfId="22079" xr:uid="{D6C9BBF5-598A-4574-9F7E-AFEB07EB34A6}"/>
    <cellStyle name="Normal 3 53 5 9 2" xfId="37440" xr:uid="{5AB71DED-B0D0-4F6D-A1F0-D39E2F76CD98}"/>
    <cellStyle name="Normal 3 53 6" xfId="10451" xr:uid="{28085DF8-A082-431E-8D66-7FE2DEDB1782}"/>
    <cellStyle name="Normal 3 53 6 10" xfId="13863" xr:uid="{812F0693-98F1-4443-8D3B-4B663BCB90F0}"/>
    <cellStyle name="Normal 3 53 6 10 2" xfId="29969" xr:uid="{6373396F-81C2-413B-BD7E-F981FEF15219}"/>
    <cellStyle name="Normal 3 53 6 2" xfId="17339" xr:uid="{4E180369-0A1C-4935-B6DB-06B5A9B62E8B}"/>
    <cellStyle name="Normal 3 53 6 2 2" xfId="24872" xr:uid="{75B4A44E-3023-4F5B-898C-A1ED8C0A0F65}"/>
    <cellStyle name="Normal 3 53 6 2 2 2" xfId="40233" xr:uid="{E2D7F8BF-62ED-4226-8898-2625A960BCE5}"/>
    <cellStyle name="Normal 3 53 6 2 3" xfId="32985" xr:uid="{8EA84AA6-574B-468A-8F96-7F97E7A0CE99}"/>
    <cellStyle name="Normal 3 53 6 3" xfId="18201" xr:uid="{A790827D-5411-4D5F-8A95-B7A734BC6E82}"/>
    <cellStyle name="Normal 3 53 6 3 2" xfId="25730" xr:uid="{41E7EDBD-246C-4ECC-9D08-2ACD4F642445}"/>
    <cellStyle name="Normal 3 53 6 3 2 2" xfId="41091" xr:uid="{F9809A1E-93F4-4C00-89EB-E93EE23BA247}"/>
    <cellStyle name="Normal 3 53 6 3 3" xfId="33843" xr:uid="{6B4F976C-CA7C-416A-AB32-06F6C688A5B5}"/>
    <cellStyle name="Normal 3 53 6 4" xfId="19048" xr:uid="{ED25AD8E-6EFA-46F2-B6BD-CCF660DF5D85}"/>
    <cellStyle name="Normal 3 53 6 4 2" xfId="26573" xr:uid="{B2905E91-C938-486E-8620-29C6C34842E1}"/>
    <cellStyle name="Normal 3 53 6 4 2 2" xfId="41934" xr:uid="{96EAC2D2-B315-43BB-B377-B9934F93DC1D}"/>
    <cellStyle name="Normal 3 53 6 4 3" xfId="34686" xr:uid="{32BB656A-3147-409F-B977-511B022842EF}"/>
    <cellStyle name="Normal 3 53 6 5" xfId="16426" xr:uid="{56F4FA1E-3807-4BEC-8F7B-ED309815F03B}"/>
    <cellStyle name="Normal 3 53 6 5 2" xfId="24008" xr:uid="{F05C49CE-9216-4DE9-B648-9E27A26B4E5D}"/>
    <cellStyle name="Normal 3 53 6 5 2 2" xfId="39369" xr:uid="{CFD9BBB9-1327-4B9F-9C5A-48AF96AC6E03}"/>
    <cellStyle name="Normal 3 53 6 5 3" xfId="32121" xr:uid="{1685ECFF-48EA-4873-9FFC-9F8DBD841901}"/>
    <cellStyle name="Normal 3 53 6 6" xfId="15576" xr:uid="{D2682312-CBF5-4783-B10B-C289B91F7FD4}"/>
    <cellStyle name="Normal 3 53 6 6 2" xfId="23223" xr:uid="{F24D7206-5BF4-45A5-A2E9-4E731E920AF2}"/>
    <cellStyle name="Normal 3 53 6 6 2 2" xfId="38584" xr:uid="{767C8D26-1CA0-4C80-9D4E-329D6F06C35C}"/>
    <cellStyle name="Normal 3 53 6 6 3" xfId="31336" xr:uid="{C949E788-F452-4000-B1EE-1840373A3022}"/>
    <cellStyle name="Normal 3 53 6 7" xfId="14979" xr:uid="{13358356-5EA7-4062-BA69-92533D8CAF69}"/>
    <cellStyle name="Normal 3 53 6 7 2" xfId="22671" xr:uid="{CC59E1A7-E1D3-468C-B4C5-32DB2105D790}"/>
    <cellStyle name="Normal 3 53 6 7 2 2" xfId="38032" xr:uid="{2DEBF560-914F-4199-B5B0-479D368EC809}"/>
    <cellStyle name="Normal 3 53 6 7 3" xfId="30784" xr:uid="{A2C2CA58-96E2-43A1-B9C9-35B436116F2D}"/>
    <cellStyle name="Normal 3 53 6 8" xfId="20410" xr:uid="{D9DB8872-4C6B-40B7-A1AE-8CFE5F2D785B}"/>
    <cellStyle name="Normal 3 53 6 8 2" xfId="27851" xr:uid="{8442BECF-AF59-49C4-9C6A-2A7331987FE8}"/>
    <cellStyle name="Normal 3 53 6 8 2 2" xfId="43212" xr:uid="{A846B651-FD5A-4744-B19E-F31790F68A5A}"/>
    <cellStyle name="Normal 3 53 6 8 3" xfId="35964" xr:uid="{F5E37981-A97D-429F-BCE2-C4D2657CF4DB}"/>
    <cellStyle name="Normal 3 53 6 9" xfId="21857" xr:uid="{12A1D335-D261-46F8-B7A4-D3BF84B2159E}"/>
    <cellStyle name="Normal 3 53 6 9 2" xfId="37218" xr:uid="{91764534-BEB9-41E2-85EF-C2D5AEA5BC22}"/>
    <cellStyle name="Normal 3 53 7" xfId="10417" xr:uid="{2CF83303-7328-4AD7-97BD-62C027EE64BA}"/>
    <cellStyle name="Normal 3 53 7 10" xfId="14068" xr:uid="{789CFADD-C919-46BC-9886-0855A22D0372}"/>
    <cellStyle name="Normal 3 53 7 10 2" xfId="30097" xr:uid="{CA914BF2-1307-4365-AD73-3F58E727435A}"/>
    <cellStyle name="Normal 3 53 7 2" xfId="17517" xr:uid="{0AD9C316-63E6-4FF3-A100-EA4CDB2E41C6}"/>
    <cellStyle name="Normal 3 53 7 2 2" xfId="25050" xr:uid="{D45A26D9-52A6-4ACA-BB82-BF270C907062}"/>
    <cellStyle name="Normal 3 53 7 2 2 2" xfId="40411" xr:uid="{AFE5FD5C-6398-428F-8FFC-2188713DD13C}"/>
    <cellStyle name="Normal 3 53 7 2 3" xfId="33163" xr:uid="{90BA86B1-5523-4FE3-A2F6-2978F1642180}"/>
    <cellStyle name="Normal 3 53 7 3" xfId="18369" xr:uid="{922D0F17-7E09-4BF8-8429-EFF3437DBBF5}"/>
    <cellStyle name="Normal 3 53 7 3 2" xfId="25896" xr:uid="{0EF0D577-1E2C-4DAE-A31E-13EE4F6AC4AA}"/>
    <cellStyle name="Normal 3 53 7 3 2 2" xfId="41257" xr:uid="{ABDD4359-E5DA-4054-BA32-F1B49BBD1067}"/>
    <cellStyle name="Normal 3 53 7 3 3" xfId="34009" xr:uid="{470C340C-8862-43BE-8F6C-E66F371D65EE}"/>
    <cellStyle name="Normal 3 53 7 4" xfId="19218" xr:uid="{B146085A-926E-4AC4-BE44-1291618D4E6B}"/>
    <cellStyle name="Normal 3 53 7 4 2" xfId="26739" xr:uid="{E2A4A4E9-BC82-4128-9801-7707715F78EC}"/>
    <cellStyle name="Normal 3 53 7 4 2 2" xfId="42100" xr:uid="{0348706D-8A5D-46E5-ADDE-FBA3306ECB9C}"/>
    <cellStyle name="Normal 3 53 7 4 3" xfId="34852" xr:uid="{A591F339-6FEE-4E37-AF37-EAE6E904BB7C}"/>
    <cellStyle name="Normal 3 53 7 5" xfId="15018" xr:uid="{1CC9E6D7-3752-4255-99F3-C0DBC21A1EB7}"/>
    <cellStyle name="Normal 3 53 7 5 2" xfId="22706" xr:uid="{69F1CEE8-21D2-4AF5-B36F-6775EC8B54FD}"/>
    <cellStyle name="Normal 3 53 7 5 2 2" xfId="38067" xr:uid="{AB6C564D-004A-4CB5-8EC5-00C46AD5AB28}"/>
    <cellStyle name="Normal 3 53 7 5 3" xfId="30819" xr:uid="{2ECD918B-F3D3-4B5E-837B-27C70C18C9EA}"/>
    <cellStyle name="Normal 3 53 7 6" xfId="15031" xr:uid="{A3F8B415-4AF1-496C-BFD8-DE422D517586}"/>
    <cellStyle name="Normal 3 53 7 6 2" xfId="22719" xr:uid="{0B90FE95-1C5A-4466-B101-C1DC2B8029E3}"/>
    <cellStyle name="Normal 3 53 7 6 2 2" xfId="38080" xr:uid="{92194994-0D1A-4BDE-8994-CA7085AE6D80}"/>
    <cellStyle name="Normal 3 53 7 6 3" xfId="30832" xr:uid="{45FCC5D7-3F77-457B-B771-49AD7BE777B3}"/>
    <cellStyle name="Normal 3 53 7 7" xfId="15510" xr:uid="{C21FE7EC-30AB-44BA-903C-62751094F535}"/>
    <cellStyle name="Normal 3 53 7 7 2" xfId="23164" xr:uid="{C2C4F539-013E-4A6C-BFF4-BE32CFEB3D4A}"/>
    <cellStyle name="Normal 3 53 7 7 2 2" xfId="38525" xr:uid="{E12BF53B-5C98-4A9C-BDA0-8976744F62D4}"/>
    <cellStyle name="Normal 3 53 7 7 3" xfId="31277" xr:uid="{A66C199D-2A24-497A-8F7F-9ABA9AD67A78}"/>
    <cellStyle name="Normal 3 53 7 8" xfId="20430" xr:uid="{240C1CE8-D7D4-4C68-98EF-21B4BFC67688}"/>
    <cellStyle name="Normal 3 53 7 8 2" xfId="27869" xr:uid="{769000E8-1267-4C59-8D5C-CAED2B276649}"/>
    <cellStyle name="Normal 3 53 7 8 2 2" xfId="43230" xr:uid="{B263019A-3F0E-4E56-BDE7-24EC3534480B}"/>
    <cellStyle name="Normal 3 53 7 8 3" xfId="35982" xr:uid="{BCFF6DC2-36CB-49C7-891B-F91ABAA3EF9B}"/>
    <cellStyle name="Normal 3 53 7 9" xfId="21985" xr:uid="{AF2895A6-2769-4C9B-865B-9475E7D91AA3}"/>
    <cellStyle name="Normal 3 53 7 9 2" xfId="37346" xr:uid="{0A16A9FE-4854-4749-A107-54006033E754}"/>
    <cellStyle name="Normal 3 53 8" xfId="10507" xr:uid="{1A8C4084-0261-43E3-B257-E7A920386B8A}"/>
    <cellStyle name="Normal 3 53 8 10" xfId="14300" xr:uid="{2ED59BC9-F281-4C77-8C1D-1D6CCA0F3D85}"/>
    <cellStyle name="Normal 3 53 8 10 2" xfId="30251" xr:uid="{18F0A534-5D11-4932-AF6C-76CABC416C11}"/>
    <cellStyle name="Normal 3 53 8 2" xfId="17722" xr:uid="{74041D1A-841E-40EC-8EBA-DA6C080E9530}"/>
    <cellStyle name="Normal 3 53 8 2 2" xfId="25254" xr:uid="{D28C967B-C2EA-4DF1-80AE-23A0D2FDB64B}"/>
    <cellStyle name="Normal 3 53 8 2 2 2" xfId="40615" xr:uid="{EA4A8AD5-3DB9-459D-9D98-D430C94FDE59}"/>
    <cellStyle name="Normal 3 53 8 2 3" xfId="33367" xr:uid="{FB733476-D87C-4032-A076-9908977B03BE}"/>
    <cellStyle name="Normal 3 53 8 3" xfId="18569" xr:uid="{062C9855-6BDF-4201-908D-A5F9F4F2F2F9}"/>
    <cellStyle name="Normal 3 53 8 3 2" xfId="26095" xr:uid="{13AD8B50-205A-456E-BB90-A7887704B3BA}"/>
    <cellStyle name="Normal 3 53 8 3 2 2" xfId="41456" xr:uid="{0789715D-31FC-4317-A67A-3F9BA4754362}"/>
    <cellStyle name="Normal 3 53 8 3 3" xfId="34208" xr:uid="{A0BDE985-2423-4842-95E5-68D06D77DA01}"/>
    <cellStyle name="Normal 3 53 8 4" xfId="19415" xr:uid="{FF6864C0-7AC1-46FD-AB54-87A9A0F1B8A8}"/>
    <cellStyle name="Normal 3 53 8 4 2" xfId="26933" xr:uid="{5654917A-E4B7-425A-8130-0D4D76773C42}"/>
    <cellStyle name="Normal 3 53 8 4 2 2" xfId="42294" xr:uid="{69E1541E-7F38-4313-B7BA-0832F754A3EF}"/>
    <cellStyle name="Normal 3 53 8 4 3" xfId="35046" xr:uid="{4772240D-B2DC-4B10-9330-39F81C4DF92C}"/>
    <cellStyle name="Normal 3 53 8 5" xfId="16070" xr:uid="{080D3F56-01DE-4D36-B7C3-250882DC66E3}"/>
    <cellStyle name="Normal 3 53 8 5 2" xfId="23676" xr:uid="{83AF3017-4BED-44A3-BD1E-096FDE3F262A}"/>
    <cellStyle name="Normal 3 53 8 5 2 2" xfId="39037" xr:uid="{A444C253-3585-43E7-8439-D73E4D58DC28}"/>
    <cellStyle name="Normal 3 53 8 5 3" xfId="31789" xr:uid="{F18384F4-F00D-4E91-947B-C70B40FFC118}"/>
    <cellStyle name="Normal 3 53 8 6" xfId="16693" xr:uid="{5A3FB1A1-9A5B-4C76-906D-0D99AAE7A897}"/>
    <cellStyle name="Normal 3 53 8 6 2" xfId="24253" xr:uid="{CD45C407-A338-42E3-9B39-EAB0022838C4}"/>
    <cellStyle name="Normal 3 53 8 6 2 2" xfId="39614" xr:uid="{02129E62-C08A-460E-AAEC-3E6F58763461}"/>
    <cellStyle name="Normal 3 53 8 6 3" xfId="32366" xr:uid="{F52DE8B3-1DC9-4DFF-A7D0-65CF87C58B51}"/>
    <cellStyle name="Normal 3 53 8 7" xfId="16105" xr:uid="{25B024AA-40F9-4BB9-A101-9CA510907473}"/>
    <cellStyle name="Normal 3 53 8 7 2" xfId="23711" xr:uid="{A27562E3-44AB-4CB8-8BF8-294DB9F40559}"/>
    <cellStyle name="Normal 3 53 8 7 2 2" xfId="39072" xr:uid="{4A2484F9-F3FF-480E-A9C9-E75675F58889}"/>
    <cellStyle name="Normal 3 53 8 7 3" xfId="31824" xr:uid="{4B29A35E-61DB-4987-B2EB-99938CD32243}"/>
    <cellStyle name="Normal 3 53 8 8" xfId="15948" xr:uid="{0791ECDB-C96D-4535-A5FB-1DC92115E69A}"/>
    <cellStyle name="Normal 3 53 8 8 2" xfId="23568" xr:uid="{146A2B1A-C4AE-4957-BC1E-E244A46F545F}"/>
    <cellStyle name="Normal 3 53 8 8 2 2" xfId="38929" xr:uid="{95959499-7BD4-4F50-AC68-CF9C718F0A96}"/>
    <cellStyle name="Normal 3 53 8 8 3" xfId="31681" xr:uid="{7D19EFEA-1F84-4EA5-A6E4-AAEC02DFD1E3}"/>
    <cellStyle name="Normal 3 53 8 9" xfId="22139" xr:uid="{7B2A6525-A174-4929-BC7F-2928B73F1FB5}"/>
    <cellStyle name="Normal 3 53 8 9 2" xfId="37500" xr:uid="{AAEB86BB-C2EE-49E4-A480-B334D92BEFDA}"/>
    <cellStyle name="Normal 3 53 9" xfId="10549" xr:uid="{F7F81A9B-DA51-402F-8C7B-06374E389E0E}"/>
    <cellStyle name="Normal 3 53 9 2" xfId="22646" xr:uid="{F2E3998B-998C-41C0-98FD-4113BB1264D8}"/>
    <cellStyle name="Normal 3 53 9 2 2" xfId="38007" xr:uid="{9A6E859B-F2A6-49EB-B1DE-42BC0A2D19FF}"/>
    <cellStyle name="Normal 3 53 9 3" xfId="14954" xr:uid="{B4352878-B8B9-4E0D-BF17-1E30E8E4B87C}"/>
    <cellStyle name="Normal 3 53 9 3 2" xfId="30759" xr:uid="{E3CA1EFC-272B-4EE0-96DF-D3CB40774BDC}"/>
    <cellStyle name="Normal 3 54" xfId="353" xr:uid="{969B93B2-B989-44A3-B1D6-CE7E8982DC1C}"/>
    <cellStyle name="Normal 3 54 10" xfId="10384" xr:uid="{FA51B83B-6EBE-4DAE-902B-563367FF41C8}"/>
    <cellStyle name="Normal 3 54 10 2" xfId="22866" xr:uid="{F47D1C54-95D9-4DB1-895A-9020A1DC65DF}"/>
    <cellStyle name="Normal 3 54 10 2 2" xfId="38227" xr:uid="{AD44AB5A-C60E-49A6-A97E-84A4FEF03A00}"/>
    <cellStyle name="Normal 3 54 10 3" xfId="15194" xr:uid="{92A7F065-9A07-4B7D-92A0-4D4702D49B9B}"/>
    <cellStyle name="Normal 3 54 10 3 2" xfId="30979" xr:uid="{A76467D6-81B7-417F-99C3-50B5720DF936}"/>
    <cellStyle name="Normal 3 54 11" xfId="9478" xr:uid="{0C5B28C7-FE90-4347-BA9B-90596A372CF4}"/>
    <cellStyle name="Normal 3 54 11 2" xfId="24998" xr:uid="{17FAEDAB-18FF-4994-A570-51410C9A8412}"/>
    <cellStyle name="Normal 3 54 11 2 2" xfId="40359" xr:uid="{38FE3AB5-E78E-471B-8806-22BBBE62A9DB}"/>
    <cellStyle name="Normal 3 54 11 3" xfId="17465" xr:uid="{0431AABE-0C6D-40B8-BBF7-6106592688FC}"/>
    <cellStyle name="Normal 3 54 11 3 2" xfId="33111" xr:uid="{ED31BE13-98D3-4AF1-A3C7-43F6090762C0}"/>
    <cellStyle name="Normal 3 54 12" xfId="10393" xr:uid="{606E7559-B54C-4E5D-ABD6-9FD3981BD6BD}"/>
    <cellStyle name="Normal 3 54 12 2" xfId="27843" xr:uid="{8C109E42-D320-4113-9C17-73D36AB838C1}"/>
    <cellStyle name="Normal 3 54 12 2 2" xfId="43204" xr:uid="{3EB1FFAD-0E49-4D45-871D-42EEFC7F2987}"/>
    <cellStyle name="Normal 3 54 12 3" xfId="20401" xr:uid="{A6A60650-712F-4E4F-9DC0-6B596D17E578}"/>
    <cellStyle name="Normal 3 54 12 3 2" xfId="35956" xr:uid="{FB78550C-1833-4360-B26E-1CC5D1EBDB70}"/>
    <cellStyle name="Normal 3 54 13" xfId="644" xr:uid="{F3DCD828-ED24-447D-BAE7-5FF60C2D75CB}"/>
    <cellStyle name="Normal 3 54 13 2" xfId="12090" xr:uid="{88418535-3E78-4431-970A-B39AB4B3A0BD}"/>
    <cellStyle name="Normal 3 54 13 2 2" xfId="28247" xr:uid="{B6795947-F428-463B-A7E5-152C8352C33E}"/>
    <cellStyle name="Normal 3 54 13 2 2 2" xfId="43608" xr:uid="{866A0B6A-24ED-48B7-9E13-A0C979E05425}"/>
    <cellStyle name="Normal 3 54 13 2 3" xfId="29311" xr:uid="{2E9D61AA-28F6-483E-8BD4-10F65F79140D}"/>
    <cellStyle name="Normal 3 54 13 2 4" xfId="12954" xr:uid="{0D2BC1B9-45A3-4EE7-A841-37E8E6996C56}"/>
    <cellStyle name="Normal 3 54 13 3" xfId="20866" xr:uid="{8BC3EFC0-FD9F-4385-B544-27BDD7793261}"/>
    <cellStyle name="Normal 3 54 13 3 2" xfId="36360" xr:uid="{4BC8DBE2-4CA4-4F0E-8576-5BCFA9D9F89B}"/>
    <cellStyle name="Normal 3 54 13 4" xfId="28881" xr:uid="{903F33B9-C2FC-49E9-81FB-CDA676034C7A}"/>
    <cellStyle name="Normal 3 54 13 5" xfId="12522" xr:uid="{23618C4B-0DDE-414F-A7AC-DAC2EF1E853A}"/>
    <cellStyle name="Normal 3 54 14" xfId="21231" xr:uid="{D718737F-AE9A-481C-8799-B39E3F91987E}"/>
    <cellStyle name="Normal 3 54 14 2" xfId="28558" xr:uid="{02109553-DD9C-431A-AE20-F68A8B88E09E}"/>
    <cellStyle name="Normal 3 54 14 2 2" xfId="43919" xr:uid="{A706BC52-0AC0-4A54-9C6F-C4C2483C319C}"/>
    <cellStyle name="Normal 3 54 14 3" xfId="36671" xr:uid="{7F88FAA3-3273-41A2-B1F0-53DB73EA1878}"/>
    <cellStyle name="Normal 3 54 15" xfId="21481" xr:uid="{AC4EC599-A8A0-4F55-BD51-14B9C272551B}"/>
    <cellStyle name="Normal 3 54 15 2" xfId="28762" xr:uid="{AF0CB2B5-D858-45C6-9EE1-637DF23642B9}"/>
    <cellStyle name="Normal 3 54 15 2 2" xfId="44123" xr:uid="{D578366B-4F86-4BEE-9B69-98653255868B}"/>
    <cellStyle name="Normal 3 54 15 3" xfId="36875" xr:uid="{18ECD2E8-2E6B-4F76-91DF-D01619D91396}"/>
    <cellStyle name="Normal 3 54 16" xfId="21640" xr:uid="{1917C33C-A4D0-4948-82DF-6AA921CB661E}"/>
    <cellStyle name="Normal 3 54 16 2" xfId="37001" xr:uid="{221778CC-291E-4EDC-8D26-F323DD2BDCD4}"/>
    <cellStyle name="Normal 3 54 17" xfId="13439" xr:uid="{4B3691F5-0118-4762-8055-ACE4AF032AFF}"/>
    <cellStyle name="Normal 3 54 17 2" xfId="29752" xr:uid="{C10FAD63-1391-466F-B167-A6FCCD0ADE47}"/>
    <cellStyle name="Normal 3 54 2" xfId="8500" xr:uid="{99201EE0-5916-4088-B379-83A1A7785831}"/>
    <cellStyle name="Normal 3 54 2 10" xfId="20131" xr:uid="{2887852E-378D-4E2C-AD01-6A1E2D2C3DEF}"/>
    <cellStyle name="Normal 3 54 2 10 2" xfId="27605" xr:uid="{FD3F1665-DB19-4F62-B956-0FE3C360F538}"/>
    <cellStyle name="Normal 3 54 2 10 2 2" xfId="42966" xr:uid="{8665C085-F19B-4634-93EB-F0027650DA08}"/>
    <cellStyle name="Normal 3 54 2 10 3" xfId="35718" xr:uid="{EF129047-E4CD-472A-AE0D-7662609CA12E}"/>
    <cellStyle name="Normal 3 54 2 11" xfId="20153" xr:uid="{8C306CB9-8C2B-476C-BB6D-B8AD9E952983}"/>
    <cellStyle name="Normal 3 54 2 11 2" xfId="27625" xr:uid="{1FFAF167-FC09-4855-8D85-6C9A23E1D7DF}"/>
    <cellStyle name="Normal 3 54 2 11 2 2" xfId="42986" xr:uid="{F2B87865-DE69-4E09-8EF6-17E0B5986266}"/>
    <cellStyle name="Normal 3 54 2 11 3" xfId="35738" xr:uid="{720B8394-3E3F-4F80-99F5-30FF9F68705F}"/>
    <cellStyle name="Normal 3 54 2 12" xfId="20661" xr:uid="{2A72C538-EA9A-4D45-96D6-0C36DA4DFFF4}"/>
    <cellStyle name="Normal 3 54 2 12 2" xfId="28069" xr:uid="{7C21FD31-85F6-4E66-B6AB-76BA26FD505C}"/>
    <cellStyle name="Normal 3 54 2 12 2 2" xfId="43430" xr:uid="{3F5D344F-BEC3-40DB-AFCC-07AF69DCFFD1}"/>
    <cellStyle name="Normal 3 54 2 12 3" xfId="36182" xr:uid="{C108427B-9CEC-45D5-8C45-F360F206B675}"/>
    <cellStyle name="Normal 3 54 2 13" xfId="21076" xr:uid="{8842AD06-E9A5-40F2-8FB5-B693B0F391C6}"/>
    <cellStyle name="Normal 3 54 2 13 2" xfId="28425" xr:uid="{C2E73F86-F4D3-46C8-B57A-1AFA55D94EC1}"/>
    <cellStyle name="Normal 3 54 2 13 2 2" xfId="43786" xr:uid="{76AA47F2-1182-4818-949A-BA8BFA136227}"/>
    <cellStyle name="Normal 3 54 2 13 3" xfId="36538" xr:uid="{88C143F6-6033-408A-9468-F238799BFE68}"/>
    <cellStyle name="Normal 3 54 2 14" xfId="21696" xr:uid="{85348F56-1008-4229-832C-29F199E2ED65}"/>
    <cellStyle name="Normal 3 54 2 14 2" xfId="37057" xr:uid="{897CCDA7-B2D7-41B9-987E-986851739D60}"/>
    <cellStyle name="Normal 3 54 2 15" xfId="13510" xr:uid="{C053EB1D-8AA1-44C3-A2ED-72D2996A7E89}"/>
    <cellStyle name="Normal 3 54 2 15 2" xfId="29808" xr:uid="{CF4882CA-4E93-4668-AC86-C339BDCD03FF}"/>
    <cellStyle name="Normal 3 54 2 16" xfId="29067" xr:uid="{99E9A05D-9AEC-48AC-A2D4-CDB453E79331}"/>
    <cellStyle name="Normal 3 54 2 17" xfId="12708" xr:uid="{087FF261-D418-4A15-8EF4-CBFC8F151E06}"/>
    <cellStyle name="Normal 3 54 2 2" xfId="12276" xr:uid="{AAC25F1B-6F3A-4C8C-BFE3-CA61F49D7E8F}"/>
    <cellStyle name="Normal 3 54 2 2 10" xfId="14446" xr:uid="{AF7907E0-C84B-43B7-9A8B-812EE76EC832}"/>
    <cellStyle name="Normal 3 54 2 2 10 2" xfId="30352" xr:uid="{C8E608EA-1661-4C22-AF5D-7ADC1B54BD1F}"/>
    <cellStyle name="Normal 3 54 2 2 11" xfId="29497" xr:uid="{6EFAF7F6-76C6-44CA-BD45-2C4936AB2D79}"/>
    <cellStyle name="Normal 3 54 2 2 12" xfId="13140" xr:uid="{673484FE-61CF-4BA8-906B-9A27FAC46A1C}"/>
    <cellStyle name="Normal 3 54 2 2 2" xfId="17854" xr:uid="{2EA1C912-F60B-4C28-BFF2-792D465A0183}"/>
    <cellStyle name="Normal 3 54 2 2 2 2" xfId="25383" xr:uid="{C320BC1F-A620-4EE2-A88B-1D70FC54957B}"/>
    <cellStyle name="Normal 3 54 2 2 2 2 2" xfId="40744" xr:uid="{06141D7A-C548-4756-8E28-B1CE5D8C41B5}"/>
    <cellStyle name="Normal 3 54 2 2 2 3" xfId="33496" xr:uid="{A526B951-5A36-4E90-B843-B65759328937}"/>
    <cellStyle name="Normal 3 54 2 2 3" xfId="18699" xr:uid="{B4E072D5-0933-471B-9500-478552B87EA6}"/>
    <cellStyle name="Normal 3 54 2 2 3 2" xfId="26225" xr:uid="{58C19F76-B002-4CD7-848E-B94BCFCCF3C5}"/>
    <cellStyle name="Normal 3 54 2 2 3 2 2" xfId="41586" xr:uid="{FED84B35-A204-464D-8083-221871144C6B}"/>
    <cellStyle name="Normal 3 54 2 2 3 3" xfId="34338" xr:uid="{930073FB-6B9E-4BCA-928E-53A722C210A9}"/>
    <cellStyle name="Normal 3 54 2 2 4" xfId="19544" xr:uid="{8881FA35-D93D-4121-A249-BD998F3C3C2A}"/>
    <cellStyle name="Normal 3 54 2 2 4 2" xfId="27061" xr:uid="{24258D83-C4A2-4028-BCC0-E2EB4B810C33}"/>
    <cellStyle name="Normal 3 54 2 2 4 2 2" xfId="42422" xr:uid="{306BCDDB-5CC5-495B-83C8-A05503E8F84A}"/>
    <cellStyle name="Normal 3 54 2 2 4 3" xfId="35174" xr:uid="{5B379A10-3371-45C9-A4DF-781C384102AF}"/>
    <cellStyle name="Normal 3 54 2 2 5" xfId="16610" xr:uid="{305ED855-CBA3-4EA9-BEF9-1BD9B7165114}"/>
    <cellStyle name="Normal 3 54 2 2 5 2" xfId="24176" xr:uid="{2D2233D4-ADCC-4E7C-A006-B37DFD619EF8}"/>
    <cellStyle name="Normal 3 54 2 2 5 2 2" xfId="39537" xr:uid="{50E26970-2136-42F7-A1BB-E7B43EF2BDC3}"/>
    <cellStyle name="Normal 3 54 2 2 5 3" xfId="32289" xr:uid="{F32CC4A7-7397-4299-83D0-682C5C29BFF4}"/>
    <cellStyle name="Normal 3 54 2 2 6" xfId="15766" xr:uid="{4A610DAB-294F-4E4C-84EA-AAC7E87921E3}"/>
    <cellStyle name="Normal 3 54 2 2 6 2" xfId="23400" xr:uid="{2220460A-4ED2-4E50-B6FF-37BED40CAD1B}"/>
    <cellStyle name="Normal 3 54 2 2 6 2 2" xfId="38761" xr:uid="{276640C0-26F6-45BB-955F-E87CDA1B63D5}"/>
    <cellStyle name="Normal 3 54 2 2 6 3" xfId="31513" xr:uid="{55BE93F3-F337-4C70-A0B3-3B133E190A76}"/>
    <cellStyle name="Normal 3 54 2 2 7" xfId="16491" xr:uid="{549382C2-8609-47FF-A8E4-E5FB741B17D3}"/>
    <cellStyle name="Normal 3 54 2 2 7 2" xfId="24068" xr:uid="{9F2669AD-8A89-48F7-980E-C2D55BE5A63E}"/>
    <cellStyle name="Normal 3 54 2 2 7 2 2" xfId="39429" xr:uid="{C62FDD22-C38B-47F6-B776-2AA6FDEADD54}"/>
    <cellStyle name="Normal 3 54 2 2 7 3" xfId="32181" xr:uid="{234A30BD-231E-427D-87D0-24A49770F1A0}"/>
    <cellStyle name="Normal 3 54 2 2 8" xfId="15025" xr:uid="{1C1BA14C-5B92-485E-917F-CEE99DC1CB14}"/>
    <cellStyle name="Normal 3 54 2 2 8 2" xfId="22713" xr:uid="{0B3C2775-49B5-4AC3-97A4-C86C78D1D70C}"/>
    <cellStyle name="Normal 3 54 2 2 8 2 2" xfId="38074" xr:uid="{9D4A6767-BAAC-4B12-BCDF-F2DDF1D8FAED}"/>
    <cellStyle name="Normal 3 54 2 2 8 3" xfId="30826" xr:uid="{B12B59ED-6B38-49C0-AB57-E7E150877536}"/>
    <cellStyle name="Normal 3 54 2 2 9" xfId="22240" xr:uid="{22A79D70-CF8B-4437-9AD7-5EAFF7D1DDBB}"/>
    <cellStyle name="Normal 3 54 2 2 9 2" xfId="37601" xr:uid="{ADAF5720-FAA7-42DB-BAD4-9E47BFEEC688}"/>
    <cellStyle name="Normal 3 54 2 3" xfId="13905" xr:uid="{8D70DC95-18C4-4313-BAAF-A31714471EDC}"/>
    <cellStyle name="Normal 3 54 2 3 10" xfId="29993" xr:uid="{CF18CA6A-9170-49EB-809C-573772F1C1DC}"/>
    <cellStyle name="Normal 3 54 2 3 2" xfId="17377" xr:uid="{AD02D98D-7372-4685-82FD-6B1748729F4C}"/>
    <cellStyle name="Normal 3 54 2 3 2 2" xfId="24910" xr:uid="{7FCC3CD3-1CDF-4E35-9EF8-EFF4327E6709}"/>
    <cellStyle name="Normal 3 54 2 3 2 2 2" xfId="40271" xr:uid="{7B6D4DE7-06D4-4642-8CA6-45755314AAFE}"/>
    <cellStyle name="Normal 3 54 2 3 2 3" xfId="33023" xr:uid="{4659910E-BA59-427C-BB54-A89053097DA6}"/>
    <cellStyle name="Normal 3 54 2 3 3" xfId="18234" xr:uid="{7E00F673-DBE0-4C0E-A346-903F0FA57BD7}"/>
    <cellStyle name="Normal 3 54 2 3 3 2" xfId="25763" xr:uid="{F995025F-A976-4830-8030-9040E5E5034B}"/>
    <cellStyle name="Normal 3 54 2 3 3 2 2" xfId="41124" xr:uid="{8284E64E-041B-48C6-B1D2-341D37EA247D}"/>
    <cellStyle name="Normal 3 54 2 3 3 3" xfId="33876" xr:uid="{EADE0093-2662-41F9-B7A0-26F7C35D90E1}"/>
    <cellStyle name="Normal 3 54 2 3 4" xfId="19083" xr:uid="{35276B60-A63D-454A-A9A0-DEB28064582A}"/>
    <cellStyle name="Normal 3 54 2 3 4 2" xfId="26607" xr:uid="{3C94D881-2030-42B8-B449-2DD5A3FD0590}"/>
    <cellStyle name="Normal 3 54 2 3 4 2 2" xfId="41968" xr:uid="{5CA21AE7-F557-4BA9-948A-E04739F196CD}"/>
    <cellStyle name="Normal 3 54 2 3 4 3" xfId="34720" xr:uid="{40861ACA-D2BE-4CAF-A12E-D4BBA1A40FB2}"/>
    <cellStyle name="Normal 3 54 2 3 5" xfId="16550" xr:uid="{678D57DE-1A89-4005-A7F2-D9992B8BE0FB}"/>
    <cellStyle name="Normal 3 54 2 3 5 2" xfId="24121" xr:uid="{8AE5DA53-9551-4909-BF3B-45DD8A1C9C39}"/>
    <cellStyle name="Normal 3 54 2 3 5 2 2" xfId="39482" xr:uid="{F09FE616-98A9-40B1-9CE3-D6392187D050}"/>
    <cellStyle name="Normal 3 54 2 3 5 3" xfId="32234" xr:uid="{C5B7C408-A7B0-45EF-9294-58A19C26531A}"/>
    <cellStyle name="Normal 3 54 2 3 6" xfId="15017" xr:uid="{11E89A19-B93F-4616-8249-6C9189E733C7}"/>
    <cellStyle name="Normal 3 54 2 3 6 2" xfId="22705" xr:uid="{5B9846BA-2BEC-4E32-B76A-D4F1745617FE}"/>
    <cellStyle name="Normal 3 54 2 3 6 2 2" xfId="38066" xr:uid="{40F648F8-1EA2-47D1-822F-8B03DFD27EC7}"/>
    <cellStyle name="Normal 3 54 2 3 6 3" xfId="30818" xr:uid="{42742963-7B7F-4C58-A53F-C41C161C14FA}"/>
    <cellStyle name="Normal 3 54 2 3 7" xfId="16769" xr:uid="{C8390D2B-4F9C-44D5-B0E4-DD2E493658A4}"/>
    <cellStyle name="Normal 3 54 2 3 7 2" xfId="24324" xr:uid="{D9EE9284-F40C-4F68-B2D7-0CA0BBB2FF25}"/>
    <cellStyle name="Normal 3 54 2 3 7 2 2" xfId="39685" xr:uid="{C45CE9D4-CE79-4CD0-9679-65341E45570D}"/>
    <cellStyle name="Normal 3 54 2 3 7 3" xfId="32437" xr:uid="{AE10B1C4-F6D4-45EA-AECB-C640D724047D}"/>
    <cellStyle name="Normal 3 54 2 3 8" xfId="15871" xr:uid="{9860DFF6-0A2C-49CF-B76E-34977CD259C9}"/>
    <cellStyle name="Normal 3 54 2 3 8 2" xfId="23495" xr:uid="{4A8E08A7-93E6-4A2F-80FE-902063D388B5}"/>
    <cellStyle name="Normal 3 54 2 3 8 2 2" xfId="38856" xr:uid="{1A3E9FA7-9F41-4B2D-8C1C-3279242B64B0}"/>
    <cellStyle name="Normal 3 54 2 3 8 3" xfId="31608" xr:uid="{D67616A1-6B71-4408-BF59-3417B4F36682}"/>
    <cellStyle name="Normal 3 54 2 3 9" xfId="21881" xr:uid="{43CDF612-5AEA-461D-A622-6AA914D0AA2C}"/>
    <cellStyle name="Normal 3 54 2 3 9 2" xfId="37242" xr:uid="{313A0BA8-7D9B-4A95-BF3D-6A1E6633F7C8}"/>
    <cellStyle name="Normal 3 54 2 4" xfId="13872" xr:uid="{3F4D2175-9417-4326-ADD1-C7D424B9F69F}"/>
    <cellStyle name="Normal 3 54 2 4 10" xfId="29975" xr:uid="{1F8DCD71-889E-4314-BD34-6690E09A4099}"/>
    <cellStyle name="Normal 3 54 2 4 2" xfId="17348" xr:uid="{438AD000-01A4-4305-83FF-B48365C874E0}"/>
    <cellStyle name="Normal 3 54 2 4 2 2" xfId="24881" xr:uid="{909A1FE2-A33D-4A53-906A-04C70524A3A8}"/>
    <cellStyle name="Normal 3 54 2 4 2 2 2" xfId="40242" xr:uid="{EDD023B1-A776-4F3E-968A-3E68A10A3DD2}"/>
    <cellStyle name="Normal 3 54 2 4 2 3" xfId="32994" xr:uid="{07931DB6-DB0D-4594-A62D-1B03609300AF}"/>
    <cellStyle name="Normal 3 54 2 4 3" xfId="18210" xr:uid="{B29B7D7B-8FD4-40FF-8F52-F63937AEAEC9}"/>
    <cellStyle name="Normal 3 54 2 4 3 2" xfId="25739" xr:uid="{9CAA3DEA-235C-4B7A-A8E3-3E717EDD95FF}"/>
    <cellStyle name="Normal 3 54 2 4 3 2 2" xfId="41100" xr:uid="{6C1B4794-122E-416B-BED8-A3E45A9A1CA1}"/>
    <cellStyle name="Normal 3 54 2 4 3 3" xfId="33852" xr:uid="{7E8C346B-D329-4A07-BF2C-8D8B4E0A21CE}"/>
    <cellStyle name="Normal 3 54 2 4 4" xfId="19056" xr:uid="{2841F70E-9E55-4F0A-8EFA-6DC47BF77F34}"/>
    <cellStyle name="Normal 3 54 2 4 4 2" xfId="26581" xr:uid="{5BC04003-9DF5-48CD-A5B4-FB7940F6CCEA}"/>
    <cellStyle name="Normal 3 54 2 4 4 2 2" xfId="41942" xr:uid="{FED16C94-E981-46F6-9F08-49CBA4E563EF}"/>
    <cellStyle name="Normal 3 54 2 4 4 3" xfId="34694" xr:uid="{53CB5C92-96D5-4CCE-BE68-522F7B761805}"/>
    <cellStyle name="Normal 3 54 2 4 5" xfId="15793" xr:uid="{8D558D31-8E0A-4679-A0C5-74F57DB75029}"/>
    <cellStyle name="Normal 3 54 2 4 5 2" xfId="23425" xr:uid="{D3BE9266-3009-4F12-901F-103EEE19389E}"/>
    <cellStyle name="Normal 3 54 2 4 5 2 2" xfId="38786" xr:uid="{7D3257F4-3EFA-444A-9636-E43D5C76E5B6}"/>
    <cellStyle name="Normal 3 54 2 4 5 3" xfId="31538" xr:uid="{4B77F19C-0682-4F2F-8012-9B8D6F1F1F53}"/>
    <cellStyle name="Normal 3 54 2 4 6" xfId="14871" xr:uid="{7B8792C8-72CA-4404-87AB-2C8A4237B8FE}"/>
    <cellStyle name="Normal 3 54 2 4 6 2" xfId="22567" xr:uid="{6E9B9BFF-32F6-4628-A83C-11C5918E5084}"/>
    <cellStyle name="Normal 3 54 2 4 6 2 2" xfId="37928" xr:uid="{4DEDF307-0680-4C96-A068-DFC16E682EDF}"/>
    <cellStyle name="Normal 3 54 2 4 6 3" xfId="30680" xr:uid="{7C9295A6-2AE7-4012-8AAA-CFDEF557101D}"/>
    <cellStyle name="Normal 3 54 2 4 7" xfId="15700" xr:uid="{02034CF4-F9FD-4CD3-B04F-BA4F19A61F55}"/>
    <cellStyle name="Normal 3 54 2 4 7 2" xfId="23340" xr:uid="{553948F2-3034-4D0C-B1D4-5C288D70388B}"/>
    <cellStyle name="Normal 3 54 2 4 7 2 2" xfId="38701" xr:uid="{F3DF6C8C-F26B-42FC-BD88-123336E2094B}"/>
    <cellStyle name="Normal 3 54 2 4 7 3" xfId="31453" xr:uid="{F51D3653-1DFD-4AD4-BA04-CC74BAE4C6BC}"/>
    <cellStyle name="Normal 3 54 2 4 8" xfId="15464" xr:uid="{C7411472-2D0D-4B7A-BDA2-C4EED419C8FB}"/>
    <cellStyle name="Normal 3 54 2 4 8 2" xfId="23122" xr:uid="{1000A6F7-8C2F-4287-93BF-A65600FBAE17}"/>
    <cellStyle name="Normal 3 54 2 4 8 2 2" xfId="38483" xr:uid="{CCA264D9-7B02-4774-B9C0-ECECEAB77B8E}"/>
    <cellStyle name="Normal 3 54 2 4 8 3" xfId="31235" xr:uid="{74E9EFCC-22D4-4D29-9EB1-A76433307BDD}"/>
    <cellStyle name="Normal 3 54 2 4 9" xfId="21863" xr:uid="{B299E570-071B-4C75-8F4D-4C8832DCF9CE}"/>
    <cellStyle name="Normal 3 54 2 4 9 2" xfId="37224" xr:uid="{ECD87774-AAB8-40CB-B26C-1435DAFC2CE7}"/>
    <cellStyle name="Normal 3 54 2 5" xfId="14269" xr:uid="{A8A23230-1948-4E7F-9034-D27D4547667B}"/>
    <cellStyle name="Normal 3 54 2 5 10" xfId="30232" xr:uid="{4BE3FBA6-F702-4548-9C10-0429DBF0D499}"/>
    <cellStyle name="Normal 3 54 2 5 2" xfId="17696" xr:uid="{D7118932-3E39-431C-BE36-882211C9BBBE}"/>
    <cellStyle name="Normal 3 54 2 5 2 2" xfId="25228" xr:uid="{A06D15C4-FE16-43A3-BF76-FC05B8C780EE}"/>
    <cellStyle name="Normal 3 54 2 5 2 2 2" xfId="40589" xr:uid="{13D8B188-6EE0-4870-9684-D6A53A89DFED}"/>
    <cellStyle name="Normal 3 54 2 5 2 3" xfId="33341" xr:uid="{5C340257-8F3A-48DC-B7E1-9A107292AD9B}"/>
    <cellStyle name="Normal 3 54 2 5 3" xfId="18542" xr:uid="{1D256FFC-CB00-47E3-B168-AAB0415A8022}"/>
    <cellStyle name="Normal 3 54 2 5 3 2" xfId="26069" xr:uid="{2F17170E-77FD-4013-B42F-0418FF7CB941}"/>
    <cellStyle name="Normal 3 54 2 5 3 2 2" xfId="41430" xr:uid="{5E5C62F6-6F22-4D08-96B7-B2D303FCD4DA}"/>
    <cellStyle name="Normal 3 54 2 5 3 3" xfId="34182" xr:uid="{9B9792B7-4DB2-4202-B4C0-C7D877F63922}"/>
    <cellStyle name="Normal 3 54 2 5 4" xfId="19388" xr:uid="{D086F44B-C1F4-4752-BA9A-2F8FBB5F4CF9}"/>
    <cellStyle name="Normal 3 54 2 5 4 2" xfId="26906" xr:uid="{02084D14-40D7-4B0B-8EEA-586120AB31A8}"/>
    <cellStyle name="Normal 3 54 2 5 4 2 2" xfId="42267" xr:uid="{962FFEAF-883B-47C5-91BD-3433AB04C29D}"/>
    <cellStyle name="Normal 3 54 2 5 4 3" xfId="35019" xr:uid="{2F5A677A-E09F-480D-A6B9-F08D2CE918F3}"/>
    <cellStyle name="Normal 3 54 2 5 5" xfId="16481" xr:uid="{734A4DA6-4926-4932-A2CF-FFEC06406188}"/>
    <cellStyle name="Normal 3 54 2 5 5 2" xfId="24058" xr:uid="{FB5869F0-8979-4500-A7D5-5C9FD9CA2AF9}"/>
    <cellStyle name="Normal 3 54 2 5 5 2 2" xfId="39419" xr:uid="{640E4314-A359-4FDE-B7B0-1B983E27285C}"/>
    <cellStyle name="Normal 3 54 2 5 5 3" xfId="32171" xr:uid="{0AF81986-5BDD-40CC-88D9-4099E07C763A}"/>
    <cellStyle name="Normal 3 54 2 5 6" xfId="19965" xr:uid="{9B87B84A-A3AA-4429-8337-D0965993C38D}"/>
    <cellStyle name="Normal 3 54 2 5 6 2" xfId="27457" xr:uid="{E21860C4-C963-4062-97CC-4527845E2515}"/>
    <cellStyle name="Normal 3 54 2 5 6 2 2" xfId="42818" xr:uid="{4690802D-EBB6-476C-AB6B-02F470DDD3C7}"/>
    <cellStyle name="Normal 3 54 2 5 6 3" xfId="35570" xr:uid="{BD575DEB-2578-4DAB-B972-8C4CEF3B860C}"/>
    <cellStyle name="Normal 3 54 2 5 7" xfId="19024" xr:uid="{1BFEA7DD-BDD1-4056-89A0-636F4210D005}"/>
    <cellStyle name="Normal 3 54 2 5 7 2" xfId="26550" xr:uid="{3640E2EB-FBE2-489A-9C30-180B18F49356}"/>
    <cellStyle name="Normal 3 54 2 5 7 2 2" xfId="41911" xr:uid="{FE20A20C-906A-4049-AC63-C4FFB0825E95}"/>
    <cellStyle name="Normal 3 54 2 5 7 3" xfId="34663" xr:uid="{ABD81C23-A365-4470-9614-2C5B9BA30E9C}"/>
    <cellStyle name="Normal 3 54 2 5 8" xfId="15344" xr:uid="{9226E09D-7FDE-4DF0-985F-20643BC96CB4}"/>
    <cellStyle name="Normal 3 54 2 5 8 2" xfId="23007" xr:uid="{8607D8E4-74A3-4E83-AF68-4BCEA8DA7E7D}"/>
    <cellStyle name="Normal 3 54 2 5 8 2 2" xfId="38368" xr:uid="{CC9982B6-AD39-4015-BC9E-6EC69B387055}"/>
    <cellStyle name="Normal 3 54 2 5 8 3" xfId="31120" xr:uid="{FB7D33A1-6809-4EE4-AA6E-D1DD3B587843}"/>
    <cellStyle name="Normal 3 54 2 5 9" xfId="22120" xr:uid="{12480774-6EFD-49D5-B145-5C2D5EE5BD9E}"/>
    <cellStyle name="Normal 3 54 2 5 9 2" xfId="37481" xr:uid="{2996B2FE-352B-4078-B8A0-7C99A472F075}"/>
    <cellStyle name="Normal 3 54 2 6" xfId="13908" xr:uid="{B655CB5F-9AD5-4CC0-ADA3-984A7E81DC1F}"/>
    <cellStyle name="Normal 3 54 2 6 10" xfId="29995" xr:uid="{73D8D95B-E090-4523-B29E-6FA11DF4B700}"/>
    <cellStyle name="Normal 3 54 2 6 2" xfId="17379" xr:uid="{413478DC-6F3A-4AD5-8438-CAEC6D41DC37}"/>
    <cellStyle name="Normal 3 54 2 6 2 2" xfId="24912" xr:uid="{E4402FD8-4950-465C-A6A5-1C13A7DED510}"/>
    <cellStyle name="Normal 3 54 2 6 2 2 2" xfId="40273" xr:uid="{9B1CB9E4-677B-48A2-A87D-8E2192B02A2A}"/>
    <cellStyle name="Normal 3 54 2 6 2 3" xfId="33025" xr:uid="{CEA7F311-8A7C-45D6-A8E8-C8B08450158C}"/>
    <cellStyle name="Normal 3 54 2 6 3" xfId="18236" xr:uid="{10F17EE0-08AC-445F-8D8F-9A1178CE80C6}"/>
    <cellStyle name="Normal 3 54 2 6 3 2" xfId="25765" xr:uid="{ABB61DFE-D2F8-41F6-A4CB-14B3408DC404}"/>
    <cellStyle name="Normal 3 54 2 6 3 2 2" xfId="41126" xr:uid="{F494B1AA-BD08-4626-8F6F-FC80860B8819}"/>
    <cellStyle name="Normal 3 54 2 6 3 3" xfId="33878" xr:uid="{07A0044B-0AC7-4EB4-ADEF-AF47EE52BE77}"/>
    <cellStyle name="Normal 3 54 2 6 4" xfId="19085" xr:uid="{FD5F5CB2-DE24-49A4-A03C-90F0467DB6FE}"/>
    <cellStyle name="Normal 3 54 2 6 4 2" xfId="26609" xr:uid="{70CFCBC2-597F-4711-A6A8-136CD7BCC898}"/>
    <cellStyle name="Normal 3 54 2 6 4 2 2" xfId="41970" xr:uid="{1B02A89B-A776-4AA3-B469-2998707CDFA9}"/>
    <cellStyle name="Normal 3 54 2 6 4 3" xfId="34722" xr:uid="{BE26DEA7-D155-4F01-81BF-CC8B8E8768AE}"/>
    <cellStyle name="Normal 3 54 2 6 5" xfId="16887" xr:uid="{37706621-6F8A-4D02-B34A-2379D2E65F60}"/>
    <cellStyle name="Normal 3 54 2 6 5 2" xfId="24437" xr:uid="{3E3F7531-A1D3-4598-A689-15E2519F3E0B}"/>
    <cellStyle name="Normal 3 54 2 6 5 2 2" xfId="39798" xr:uid="{87A2A213-CBE0-4DAE-A454-4A1608E03A68}"/>
    <cellStyle name="Normal 3 54 2 6 5 3" xfId="32550" xr:uid="{7F2F9727-352F-4FE1-8414-F13AD2D1F6FF}"/>
    <cellStyle name="Normal 3 54 2 6 6" xfId="15524" xr:uid="{10B79299-BD3F-4E6F-9945-E941ABB34146}"/>
    <cellStyle name="Normal 3 54 2 6 6 2" xfId="23175" xr:uid="{2D5FAE2B-1C2D-42F0-A33C-E3F08D3F07FB}"/>
    <cellStyle name="Normal 3 54 2 6 6 2 2" xfId="38536" xr:uid="{1D8D782F-5151-47EB-AC4D-375143A4A219}"/>
    <cellStyle name="Normal 3 54 2 6 6 3" xfId="31288" xr:uid="{822E3AC9-55B9-41A1-97FE-9B662633AC27}"/>
    <cellStyle name="Normal 3 54 2 6 7" xfId="15274" xr:uid="{B3D712F8-87EE-4898-956C-E4916D1FE71F}"/>
    <cellStyle name="Normal 3 54 2 6 7 2" xfId="22941" xr:uid="{01F11D4E-5DA7-471E-B28E-1DD875BD21FF}"/>
    <cellStyle name="Normal 3 54 2 6 7 2 2" xfId="38302" xr:uid="{C6A9CF97-9533-4F09-8BD9-9099084D3EE7}"/>
    <cellStyle name="Normal 3 54 2 6 7 3" xfId="31054" xr:uid="{0BBC3AAF-6AEA-4363-A54E-B6EEB47D9D79}"/>
    <cellStyle name="Normal 3 54 2 6 8" xfId="19906" xr:uid="{5035EC6D-11F0-4879-A0FE-27E80FEE0954}"/>
    <cellStyle name="Normal 3 54 2 6 8 2" xfId="27410" xr:uid="{262D7D5F-F408-4B5A-A717-165B13FBFBA6}"/>
    <cellStyle name="Normal 3 54 2 6 8 2 2" xfId="42771" xr:uid="{D0733EA5-1661-47BB-8F6C-7FA0A9A612C3}"/>
    <cellStyle name="Normal 3 54 2 6 8 3" xfId="35523" xr:uid="{77579278-E448-407D-A59F-961B971A79E0}"/>
    <cellStyle name="Normal 3 54 2 6 9" xfId="21883" xr:uid="{09542725-B94D-4092-91E4-07259BEF22AA}"/>
    <cellStyle name="Normal 3 54 2 6 9 2" xfId="37244" xr:uid="{A738BDF3-233F-48D6-9554-4D7B346FABFC}"/>
    <cellStyle name="Normal 3 54 2 7" xfId="16972" xr:uid="{6FFBB253-8DB1-426C-BD21-2A210A64DA8E}"/>
    <cellStyle name="Normal 3 54 2 7 2" xfId="24515" xr:uid="{E23E5AB1-AD1B-451E-A171-0FD57B5C5924}"/>
    <cellStyle name="Normal 3 54 2 7 2 2" xfId="39876" xr:uid="{3D8BBD53-0441-40AB-A762-639F02F66CFC}"/>
    <cellStyle name="Normal 3 54 2 7 3" xfId="32628" xr:uid="{00848249-848B-45EC-80F4-F5B8B54DEAC1}"/>
    <cellStyle name="Normal 3 54 2 8" xfId="15357" xr:uid="{A0023C50-0855-4A83-8E25-324E9DE1618C}"/>
    <cellStyle name="Normal 3 54 2 8 2" xfId="23020" xr:uid="{16F9BAC4-E2E0-4BB3-9C82-F5BF2D70E42C}"/>
    <cellStyle name="Normal 3 54 2 8 2 2" xfId="38381" xr:uid="{DED7DBAA-557E-4D89-8D43-1469A72A2ABD}"/>
    <cellStyle name="Normal 3 54 2 8 3" xfId="31133" xr:uid="{8300E24B-82E8-47E5-B191-4392B25971C4}"/>
    <cellStyle name="Normal 3 54 2 9" xfId="18636" xr:uid="{13CC25A1-393A-41EE-946D-D7CF1B8F6130}"/>
    <cellStyle name="Normal 3 54 2 9 2" xfId="26162" xr:uid="{BE4EFECA-F366-4DE0-8ED2-B57FC057B3F3}"/>
    <cellStyle name="Normal 3 54 2 9 2 2" xfId="41523" xr:uid="{A149F06F-31C9-430B-B8BC-B234382342AF}"/>
    <cellStyle name="Normal 3 54 2 9 3" xfId="34275" xr:uid="{7662517B-C5E5-4492-9954-6677ECE8B592}"/>
    <cellStyle name="Normal 3 54 3" xfId="8496" xr:uid="{25338777-E84D-456A-9F95-C7E9D958423A}"/>
    <cellStyle name="Normal 3 54 3 10" xfId="20616" xr:uid="{5C23512F-9919-400F-9D4C-55F7A9D4D056}"/>
    <cellStyle name="Normal 3 54 3 10 2" xfId="28033" xr:uid="{21D6259A-8924-41B0-8665-A0E3D21DBBFB}"/>
    <cellStyle name="Normal 3 54 3 10 2 2" xfId="43394" xr:uid="{2806C77B-7DED-4019-8997-541C888003FB}"/>
    <cellStyle name="Normal 3 54 3 10 3" xfId="36146" xr:uid="{9FFB76D6-98BA-46F0-8625-89BA59D770BA}"/>
    <cellStyle name="Normal 3 54 3 11" xfId="21041" xr:uid="{6AE3EA4A-46F7-46CB-9EF7-E4F06BE5F586}"/>
    <cellStyle name="Normal 3 54 3 11 2" xfId="28399" xr:uid="{F89FC177-4987-45A7-812D-3D3588EBAE66}"/>
    <cellStyle name="Normal 3 54 3 11 2 2" xfId="43760" xr:uid="{B60F4DEA-3F74-4105-B01F-D34E5220F4DB}"/>
    <cellStyle name="Normal 3 54 3 11 3" xfId="36512" xr:uid="{B146FD94-0A79-4178-B7B3-9E64DC400D38}"/>
    <cellStyle name="Normal 3 54 3 12" xfId="21359" xr:uid="{770F8E7E-8B11-48C4-BB0D-515BDB48CAA2}"/>
    <cellStyle name="Normal 3 54 3 12 2" xfId="28664" xr:uid="{C5EC17A1-76FC-4F09-B885-312250DBCFC3}"/>
    <cellStyle name="Normal 3 54 3 12 2 2" xfId="44025" xr:uid="{E5BAECF7-F054-4D29-A6D2-32ADB5A669D5}"/>
    <cellStyle name="Normal 3 54 3 12 3" xfId="36777" xr:uid="{4747B651-EE80-41A8-B1AA-679612D70D02}"/>
    <cellStyle name="Normal 3 54 3 13" xfId="21546" xr:uid="{2BC0BBED-E75A-4540-8B71-0F84A7839A0A}"/>
    <cellStyle name="Normal 3 54 3 13 2" xfId="28811" xr:uid="{EC78FF0D-77F0-463A-BC48-5E7DF5A54A21}"/>
    <cellStyle name="Normal 3 54 3 13 2 2" xfId="44172" xr:uid="{79DAF177-FD42-4607-8036-BCDFED57BC65}"/>
    <cellStyle name="Normal 3 54 3 13 3" xfId="36924" xr:uid="{ECE9FC19-E12B-4004-B331-C6F89ADE0F64}"/>
    <cellStyle name="Normal 3 54 3 14" xfId="21692" xr:uid="{BFAAD8B2-0C5B-4D17-9E43-30830D4B72B2}"/>
    <cellStyle name="Normal 3 54 3 14 2" xfId="37053" xr:uid="{254C56D6-199D-43BE-9F03-75086BAD61F0}"/>
    <cellStyle name="Normal 3 54 3 15" xfId="13506" xr:uid="{F2E99FCD-B300-4F4A-B50E-F752C8A16C8A}"/>
    <cellStyle name="Normal 3 54 3 15 2" xfId="29804" xr:uid="{E55DD517-F47C-4FC2-972F-0DB27086A59F}"/>
    <cellStyle name="Normal 3 54 3 16" xfId="29063" xr:uid="{7A483DAC-E4E5-4E76-95DF-15D71D5A7845}"/>
    <cellStyle name="Normal 3 54 3 17" xfId="12704" xr:uid="{889CA0C6-9F79-49CB-9456-86D6BEA34B24}"/>
    <cellStyle name="Normal 3 54 3 2" xfId="12272" xr:uid="{634C09AD-BCC0-4D67-AD71-342440DB5B76}"/>
    <cellStyle name="Normal 3 54 3 2 10" xfId="14441" xr:uid="{E2ACA837-8711-4911-B782-3384D835FC71}"/>
    <cellStyle name="Normal 3 54 3 2 10 2" xfId="30347" xr:uid="{0FB7ED66-BA70-4B92-8C16-80BCF7E92CBF}"/>
    <cellStyle name="Normal 3 54 3 2 11" xfId="29493" xr:uid="{877BF0D5-A3A6-4917-91CA-5D15960CB720}"/>
    <cellStyle name="Normal 3 54 3 2 12" xfId="13136" xr:uid="{5C83C49E-EE4C-454D-92C3-11D03390B9F6}"/>
    <cellStyle name="Normal 3 54 3 2 2" xfId="17849" xr:uid="{FD5D26C2-414D-4AB0-9F69-C09D90D18773}"/>
    <cellStyle name="Normal 3 54 3 2 2 2" xfId="25378" xr:uid="{3419129E-B5F2-4141-AFBD-F15218C0ADC3}"/>
    <cellStyle name="Normal 3 54 3 2 2 2 2" xfId="40739" xr:uid="{41DF84F2-6401-4BDD-AAAF-F7DBDB8F967F}"/>
    <cellStyle name="Normal 3 54 3 2 2 3" xfId="33491" xr:uid="{7D151685-680C-4663-9418-5D050A8D3E50}"/>
    <cellStyle name="Normal 3 54 3 2 3" xfId="18694" xr:uid="{0998DF73-B16F-42FC-9CBA-058A981CE60F}"/>
    <cellStyle name="Normal 3 54 3 2 3 2" xfId="26220" xr:uid="{1A34A8D2-EABF-4D11-9AB9-EB59883F5B1C}"/>
    <cellStyle name="Normal 3 54 3 2 3 2 2" xfId="41581" xr:uid="{286E2A02-92C3-4A4F-8D1B-781854D59756}"/>
    <cellStyle name="Normal 3 54 3 2 3 3" xfId="34333" xr:uid="{1642FF23-A358-43FC-A489-A3EBE99BE662}"/>
    <cellStyle name="Normal 3 54 3 2 4" xfId="19539" xr:uid="{62B75B3D-C74D-4664-B008-20C4708AB79B}"/>
    <cellStyle name="Normal 3 54 3 2 4 2" xfId="27056" xr:uid="{27E9EBCF-FAA9-4BEF-BF6B-D6FF4352F057}"/>
    <cellStyle name="Normal 3 54 3 2 4 2 2" xfId="42417" xr:uid="{1D8BB304-4A98-4DC5-8608-036A33944FE9}"/>
    <cellStyle name="Normal 3 54 3 2 4 3" xfId="35169" xr:uid="{53829562-420C-41A1-96D1-71C5B67EF2AD}"/>
    <cellStyle name="Normal 3 54 3 2 5" xfId="16056" xr:uid="{03E0D0FC-BE95-42C2-90E9-8FCFC25332AB}"/>
    <cellStyle name="Normal 3 54 3 2 5 2" xfId="23663" xr:uid="{882B0527-8B98-4434-9748-C04FCF7A11EF}"/>
    <cellStyle name="Normal 3 54 3 2 5 2 2" xfId="39024" xr:uid="{13C90B62-1830-493A-BCC5-94DC8E9FC242}"/>
    <cellStyle name="Normal 3 54 3 2 5 3" xfId="31776" xr:uid="{F2B99B76-7C3A-4B03-87E7-191D1A19B6F5}"/>
    <cellStyle name="Normal 3 54 3 2 6" xfId="20397" xr:uid="{5B84C75C-47EE-45D1-8487-B76E77EA9C4B}"/>
    <cellStyle name="Normal 3 54 3 2 6 2" xfId="27840" xr:uid="{C1410F47-D665-42ED-B978-A90D19C54A5C}"/>
    <cellStyle name="Normal 3 54 3 2 6 2 2" xfId="43201" xr:uid="{8047D855-4A8B-4504-B6B4-DB80AEFF512B}"/>
    <cellStyle name="Normal 3 54 3 2 6 3" xfId="35953" xr:uid="{C312459E-2F54-454D-8EF2-D30D84921AE0}"/>
    <cellStyle name="Normal 3 54 3 2 7" xfId="20862" xr:uid="{65EAC10D-C60C-414A-955E-4BE8D64AC290}"/>
    <cellStyle name="Normal 3 54 3 2 7 2" xfId="28244" xr:uid="{CA709291-E3C0-4C67-901A-740E5DE31866}"/>
    <cellStyle name="Normal 3 54 3 2 7 2 2" xfId="43605" xr:uid="{2DA4A7B9-C036-4901-A792-236750136E08}"/>
    <cellStyle name="Normal 3 54 3 2 7 3" xfId="36357" xr:uid="{85C2B60B-9FCB-48B8-A903-58AD94079B6A}"/>
    <cellStyle name="Normal 3 54 3 2 8" xfId="21227" xr:uid="{5D0D40D8-73F5-46C3-84E3-EE5E3737BF9D}"/>
    <cellStyle name="Normal 3 54 3 2 8 2" xfId="28555" xr:uid="{43FFAD40-E5B3-4147-A230-ECB1611C3A92}"/>
    <cellStyle name="Normal 3 54 3 2 8 2 2" xfId="43916" xr:uid="{84DDE496-B081-47F8-BFAE-C3DEC737BE84}"/>
    <cellStyle name="Normal 3 54 3 2 8 3" xfId="36668" xr:uid="{9FFA641D-6083-41DA-9463-B4CB51C32150}"/>
    <cellStyle name="Normal 3 54 3 2 9" xfId="22235" xr:uid="{6E9FE122-40F1-4D58-803E-A69E964A397F}"/>
    <cellStyle name="Normal 3 54 3 2 9 2" xfId="37596" xr:uid="{6361F53F-6D09-4DCD-B698-70EC2AD63F9E}"/>
    <cellStyle name="Normal 3 54 3 3" xfId="14342" xr:uid="{0F74DD35-52AE-4413-881A-C216101C7818}"/>
    <cellStyle name="Normal 3 54 3 3 10" xfId="30275" xr:uid="{C48AF73B-9CA8-479F-AA3E-B04C3E162EF0}"/>
    <cellStyle name="Normal 3 54 3 3 2" xfId="17757" xr:uid="{AD0A2F46-7311-40B0-B767-134EBBF2A9F5}"/>
    <cellStyle name="Normal 3 54 3 3 2 2" xfId="25288" xr:uid="{8E8788FD-5140-4873-945B-031C1E154A1B}"/>
    <cellStyle name="Normal 3 54 3 3 2 2 2" xfId="40649" xr:uid="{3FAE191D-8996-4757-8E04-E02175402C9C}"/>
    <cellStyle name="Normal 3 54 3 3 2 3" xfId="33401" xr:uid="{227C4895-1997-4DF5-90D6-3DE3E2D1DFF7}"/>
    <cellStyle name="Normal 3 54 3 3 3" xfId="18601" xr:uid="{FCC20957-3403-45F9-8413-12E1846A052E}"/>
    <cellStyle name="Normal 3 54 3 3 3 2" xfId="26127" xr:uid="{485F8D37-44A8-46B2-9D89-CC43685DCC52}"/>
    <cellStyle name="Normal 3 54 3 3 3 2 2" xfId="41488" xr:uid="{90F9A5A9-F1B9-4FC6-82D7-E77501CB72EB}"/>
    <cellStyle name="Normal 3 54 3 3 3 3" xfId="34240" xr:uid="{3C2F70AF-7A00-47F7-B871-D8710A7E90DA}"/>
    <cellStyle name="Normal 3 54 3 3 4" xfId="19450" xr:uid="{20D9CD87-B3AD-4311-913F-891BAED04933}"/>
    <cellStyle name="Normal 3 54 3 3 4 2" xfId="26968" xr:uid="{B4623A50-734B-49E0-AD86-CC2D12EFA691}"/>
    <cellStyle name="Normal 3 54 3 3 4 2 2" xfId="42329" xr:uid="{D08A91AC-F1E1-42A0-84BA-B67A6277B1FC}"/>
    <cellStyle name="Normal 3 54 3 3 4 3" xfId="35081" xr:uid="{5AA14B4B-A5AE-41FE-91EA-3D4ED885859F}"/>
    <cellStyle name="Normal 3 54 3 3 5" xfId="18176" xr:uid="{566EC959-7D66-441A-AB88-627D8A76F923}"/>
    <cellStyle name="Normal 3 54 3 3 5 2" xfId="25705" xr:uid="{BC738BFB-A6D7-4449-BA97-DEA493B2E30D}"/>
    <cellStyle name="Normal 3 54 3 3 5 2 2" xfId="41066" xr:uid="{B1FE3A74-0CC7-4127-8B8C-8CA4E9ACAB8C}"/>
    <cellStyle name="Normal 3 54 3 3 5 3" xfId="33818" xr:uid="{8841F556-4FA3-46AD-9E73-9F2797BDD4A1}"/>
    <cellStyle name="Normal 3 54 3 3 6" xfId="15505" xr:uid="{88D8612D-949F-4F80-8934-F20BF8595842}"/>
    <cellStyle name="Normal 3 54 3 3 6 2" xfId="23159" xr:uid="{59622D0D-957A-4F95-9D90-F19127270982}"/>
    <cellStyle name="Normal 3 54 3 3 6 2 2" xfId="38520" xr:uid="{FF0FAEAE-3F7E-4027-9A47-51FF734D9183}"/>
    <cellStyle name="Normal 3 54 3 3 6 3" xfId="31272" xr:uid="{BE2A69E8-BEA7-4B76-AF6F-E6A44F43A9A0}"/>
    <cellStyle name="Normal 3 54 3 3 7" xfId="16794" xr:uid="{D563365B-2D11-436D-8C7B-A4D39ED96F11}"/>
    <cellStyle name="Normal 3 54 3 3 7 2" xfId="24349" xr:uid="{B0129EA0-8ABE-4EA1-B34A-2A98611453BD}"/>
    <cellStyle name="Normal 3 54 3 3 7 2 2" xfId="39710" xr:uid="{AFC2207F-C584-4399-9298-F7A906EA590C}"/>
    <cellStyle name="Normal 3 54 3 3 7 3" xfId="32462" xr:uid="{39241A6B-77BC-47C1-9AC3-069FBBAE78BC}"/>
    <cellStyle name="Normal 3 54 3 3 8" xfId="16729" xr:uid="{A77D4509-A55A-4779-A236-F5292C70D6E5}"/>
    <cellStyle name="Normal 3 54 3 3 8 2" xfId="24288" xr:uid="{4164650C-731E-406D-9DFD-68037A2F8F95}"/>
    <cellStyle name="Normal 3 54 3 3 8 2 2" xfId="39649" xr:uid="{3089F2D2-8CF7-4F45-9F99-504827144579}"/>
    <cellStyle name="Normal 3 54 3 3 8 3" xfId="32401" xr:uid="{969696AE-374D-47E1-AD7C-31D222F05CBA}"/>
    <cellStyle name="Normal 3 54 3 3 9" xfId="22163" xr:uid="{A88B9395-45C5-462C-AB51-9156C8A526F6}"/>
    <cellStyle name="Normal 3 54 3 3 9 2" xfId="37524" xr:uid="{114784DD-8E12-498D-8590-60A10904CA0E}"/>
    <cellStyle name="Normal 3 54 3 4" xfId="14181" xr:uid="{2254C44A-AEB0-44BF-B80C-54EDA7E5E24F}"/>
    <cellStyle name="Normal 3 54 3 4 10" xfId="30174" xr:uid="{7F5B5B12-5DDF-4B1D-9938-BC6BC0F855FC}"/>
    <cellStyle name="Normal 3 54 3 4 2" xfId="17617" xr:uid="{63AD171C-6395-4888-BB84-413F72A550D9}"/>
    <cellStyle name="Normal 3 54 3 4 2 2" xfId="25150" xr:uid="{98A5599E-4BC9-4ABD-AE50-57605C1EDEB1}"/>
    <cellStyle name="Normal 3 54 3 4 2 2 2" xfId="40511" xr:uid="{AC112503-CAA6-43D1-9252-C666DAE19A8C}"/>
    <cellStyle name="Normal 3 54 3 4 2 3" xfId="33263" xr:uid="{775C2D97-BB24-43AF-8349-8D3884EC9E8F}"/>
    <cellStyle name="Normal 3 54 3 4 3" xfId="18462" xr:uid="{4992973F-7E90-4328-A2F7-C4D4F6BE9CF9}"/>
    <cellStyle name="Normal 3 54 3 4 3 2" xfId="25989" xr:uid="{67776E68-B6D1-4CF2-B044-0DF35D18A123}"/>
    <cellStyle name="Normal 3 54 3 4 3 2 2" xfId="41350" xr:uid="{A6D540C2-0CE3-4FB6-9F43-B56D9EB55B09}"/>
    <cellStyle name="Normal 3 54 3 4 3 3" xfId="34102" xr:uid="{D5136A39-649E-4CE1-BE99-589463976417}"/>
    <cellStyle name="Normal 3 54 3 4 4" xfId="19312" xr:uid="{F0FA8227-9D51-40F9-9A67-BE0592C1587B}"/>
    <cellStyle name="Normal 3 54 3 4 4 2" xfId="26831" xr:uid="{BEAECB3A-482A-40AC-B111-745B847C9D91}"/>
    <cellStyle name="Normal 3 54 3 4 4 2 2" xfId="42192" xr:uid="{9CB8965E-47F9-47BB-B27A-41EDAF4278D2}"/>
    <cellStyle name="Normal 3 54 3 4 4 3" xfId="34944" xr:uid="{222667B8-FC47-4D85-B1DE-181EFB67C227}"/>
    <cellStyle name="Normal 3 54 3 4 5" xfId="15128" xr:uid="{24627964-1326-4EE6-8C3F-C53DCB977FBC}"/>
    <cellStyle name="Normal 3 54 3 4 5 2" xfId="22807" xr:uid="{3F1E32DA-8A83-4AA2-A1A2-DFCE8B759E28}"/>
    <cellStyle name="Normal 3 54 3 4 5 2 2" xfId="38168" xr:uid="{E767D3D5-E74F-4774-8C9E-BDD70D896610}"/>
    <cellStyle name="Normal 3 54 3 4 5 3" xfId="30920" xr:uid="{F993AA95-EA45-4873-B90A-276A132EBC06}"/>
    <cellStyle name="Normal 3 54 3 4 6" xfId="17232" xr:uid="{4772F340-808D-4940-9A4D-0F82E54B600A}"/>
    <cellStyle name="Normal 3 54 3 4 6 2" xfId="24766" xr:uid="{64B89CDC-BFF9-4D97-B23E-D30BD35D0CE6}"/>
    <cellStyle name="Normal 3 54 3 4 6 2 2" xfId="40127" xr:uid="{5C6EEF6F-34B4-4C8E-84E5-6754E2995E08}"/>
    <cellStyle name="Normal 3 54 3 4 6 3" xfId="32879" xr:uid="{7D28EEB6-F6C0-4413-88FB-BD18C738F8ED}"/>
    <cellStyle name="Normal 3 54 3 4 7" xfId="15636" xr:uid="{F82EED07-40D7-4CC4-8CB7-27A7F7268048}"/>
    <cellStyle name="Normal 3 54 3 4 7 2" xfId="23281" xr:uid="{899B27BA-4903-49D4-A19A-06ADDA8FD48B}"/>
    <cellStyle name="Normal 3 54 3 4 7 2 2" xfId="38642" xr:uid="{052D408C-C001-4484-AA64-FAC548FD5DA5}"/>
    <cellStyle name="Normal 3 54 3 4 7 3" xfId="31394" xr:uid="{E8265891-8A67-470A-8C44-CB5211D05202}"/>
    <cellStyle name="Normal 3 54 3 4 8" xfId="15920" xr:uid="{77C4F1AC-7888-4390-8CE3-C06D80846515}"/>
    <cellStyle name="Normal 3 54 3 4 8 2" xfId="23541" xr:uid="{50947C02-658E-4CD1-8DA8-8836C73396F6}"/>
    <cellStyle name="Normal 3 54 3 4 8 2 2" xfId="38902" xr:uid="{0BA49759-B4BC-42DF-BB46-B8E92FA95077}"/>
    <cellStyle name="Normal 3 54 3 4 8 3" xfId="31654" xr:uid="{6EC86B8A-693B-44AC-9A34-8E11DDB3ED0C}"/>
    <cellStyle name="Normal 3 54 3 4 9" xfId="22062" xr:uid="{FD472DC6-C469-480E-96FC-0CC2D7FCEC83}"/>
    <cellStyle name="Normal 3 54 3 4 9 2" xfId="37423" xr:uid="{7515B6EE-D112-4E5D-9EB1-725C97917B92}"/>
    <cellStyle name="Normal 3 54 3 5" xfId="14105" xr:uid="{0D1BAF9B-C189-4321-BB72-B185E9BF4EF1}"/>
    <cellStyle name="Normal 3 54 3 5 10" xfId="30120" xr:uid="{4FF634CC-D416-40DD-B2E1-9281C19A4E01}"/>
    <cellStyle name="Normal 3 54 3 5 2" xfId="17550" xr:uid="{9939A0EC-F4E5-406F-A69E-F0A04FDFA46C}"/>
    <cellStyle name="Normal 3 54 3 5 2 2" xfId="25083" xr:uid="{5F2D02F6-4845-4D5C-BB69-C572537DEA53}"/>
    <cellStyle name="Normal 3 54 3 5 2 2 2" xfId="40444" xr:uid="{BC55D692-98C3-47D2-81CA-395D5AA22312}"/>
    <cellStyle name="Normal 3 54 3 5 2 3" xfId="33196" xr:uid="{F1C88E83-D6C2-4BD0-8547-25B3D9F90D0E}"/>
    <cellStyle name="Normal 3 54 3 5 3" xfId="18397" xr:uid="{DDEA1DFD-FC75-4DA8-A666-85CE5340979B}"/>
    <cellStyle name="Normal 3 54 3 5 3 2" xfId="25924" xr:uid="{99C1E5E4-70B3-4FC8-BCE9-33C0A68C2AC5}"/>
    <cellStyle name="Normal 3 54 3 5 3 2 2" xfId="41285" xr:uid="{A37643AA-6485-450B-9388-BD12D27ABD5F}"/>
    <cellStyle name="Normal 3 54 3 5 3 3" xfId="34037" xr:uid="{9BBCC256-4275-4DD2-8E83-726FDC029CF1}"/>
    <cellStyle name="Normal 3 54 3 5 4" xfId="19246" xr:uid="{0CF8CF86-6957-4B75-9FA3-B21414339E3D}"/>
    <cellStyle name="Normal 3 54 3 5 4 2" xfId="26766" xr:uid="{2FD3C3FB-3009-4A1F-B01F-5BA89956DB52}"/>
    <cellStyle name="Normal 3 54 3 5 4 2 2" xfId="42127" xr:uid="{4458C25B-9716-4620-9E05-B6E974DB5DE7}"/>
    <cellStyle name="Normal 3 54 3 5 4 3" xfId="34879" xr:uid="{C077A98A-FA8F-4088-9D05-C8CEF396F99F}"/>
    <cellStyle name="Normal 3 54 3 5 5" xfId="15044" xr:uid="{80E49113-9432-4B13-BD8F-72A8742D5684}"/>
    <cellStyle name="Normal 3 54 3 5 5 2" xfId="22732" xr:uid="{0C12A365-223A-4124-A872-9F28271752A8}"/>
    <cellStyle name="Normal 3 54 3 5 5 2 2" xfId="38093" xr:uid="{42367D70-0E07-4B08-82CD-C87EBB049127}"/>
    <cellStyle name="Normal 3 54 3 5 5 3" xfId="30845" xr:uid="{9E0ADF0E-A0D6-4529-90EA-F0DC670E9BBF}"/>
    <cellStyle name="Normal 3 54 3 5 6" xfId="16626" xr:uid="{22457A0B-64F4-4B49-93B5-2CF29560D146}"/>
    <cellStyle name="Normal 3 54 3 5 6 2" xfId="24190" xr:uid="{EB04ADD3-9504-499F-ACAF-08F6B51E7B3F}"/>
    <cellStyle name="Normal 3 54 3 5 6 2 2" xfId="39551" xr:uid="{E08171E1-74F4-4FAC-A7FF-2A9BCCE49782}"/>
    <cellStyle name="Normal 3 54 3 5 6 3" xfId="32303" xr:uid="{23562BDB-F3F4-4D4A-9F0B-62D400A3476D}"/>
    <cellStyle name="Normal 3 54 3 5 7" xfId="16292" xr:uid="{D3DCE67F-A245-414C-8944-378EBE5FAB08}"/>
    <cellStyle name="Normal 3 54 3 5 7 2" xfId="23884" xr:uid="{8621A230-58BB-4A2C-B201-F946DA782727}"/>
    <cellStyle name="Normal 3 54 3 5 7 2 2" xfId="39245" xr:uid="{C313EED3-277B-4AEB-958A-AAD2EE59B6CC}"/>
    <cellStyle name="Normal 3 54 3 5 7 3" xfId="31997" xr:uid="{E9A15518-566D-44D3-9CE3-9A7728C994F7}"/>
    <cellStyle name="Normal 3 54 3 5 8" xfId="19869" xr:uid="{71B2CB74-15C8-47F2-AB95-187C9F9C9784}"/>
    <cellStyle name="Normal 3 54 3 5 8 2" xfId="27376" xr:uid="{4AE6764A-25AA-4FA8-B6C8-6A47A58C0427}"/>
    <cellStyle name="Normal 3 54 3 5 8 2 2" xfId="42737" xr:uid="{5F5C7FB1-6E36-4BE5-9D1D-4632C908CF79}"/>
    <cellStyle name="Normal 3 54 3 5 8 3" xfId="35489" xr:uid="{84AFD2BC-4C18-443C-A1C1-F79F5E0229EC}"/>
    <cellStyle name="Normal 3 54 3 5 9" xfId="22008" xr:uid="{B41781AF-1D93-43B7-92ED-FCFAEFC53461}"/>
    <cellStyle name="Normal 3 54 3 5 9 2" xfId="37369" xr:uid="{479B2FCD-E5B4-41B0-B959-BA4468E95973}"/>
    <cellStyle name="Normal 3 54 3 6" xfId="14156" xr:uid="{C6EE0991-383B-4F3D-AE3B-F9978B4D74B0}"/>
    <cellStyle name="Normal 3 54 3 6 10" xfId="30157" xr:uid="{AE7236FE-366D-48D3-A500-B9CD5A874DE7}"/>
    <cellStyle name="Normal 3 54 3 6 2" xfId="17594" xr:uid="{64109EB2-9F14-4031-9C70-8E303A11C9ED}"/>
    <cellStyle name="Normal 3 54 3 6 2 2" xfId="25127" xr:uid="{94FE5EF2-E7D4-40EB-8258-0EF53DFDBDE4}"/>
    <cellStyle name="Normal 3 54 3 6 2 2 2" xfId="40488" xr:uid="{D061E59E-8A2F-4563-80A6-D67D33EE93FD}"/>
    <cellStyle name="Normal 3 54 3 6 2 3" xfId="33240" xr:uid="{3BC8B831-BB8E-4EA2-9492-CF637943A564}"/>
    <cellStyle name="Normal 3 54 3 6 3" xfId="18440" xr:uid="{4AE28EBC-5D40-4792-960B-5876EC8AFF2D}"/>
    <cellStyle name="Normal 3 54 3 6 3 2" xfId="25967" xr:uid="{C1628924-23E6-4E72-BA3D-3FDADA380517}"/>
    <cellStyle name="Normal 3 54 3 6 3 2 2" xfId="41328" xr:uid="{1D3A7948-8781-4332-B574-A203CA346B19}"/>
    <cellStyle name="Normal 3 54 3 6 3 3" xfId="34080" xr:uid="{274C6A78-4F5D-43B9-9E68-ECBBD4D66B69}"/>
    <cellStyle name="Normal 3 54 3 6 4" xfId="19290" xr:uid="{6C5E9169-E7A5-4249-ACAE-6A982755048C}"/>
    <cellStyle name="Normal 3 54 3 6 4 2" xfId="26809" xr:uid="{AC421D72-B047-4F96-965B-14348ABAD6AE}"/>
    <cellStyle name="Normal 3 54 3 6 4 2 2" xfId="42170" xr:uid="{4D72CB02-B755-4535-B4F3-BA8060A6D7EF}"/>
    <cellStyle name="Normal 3 54 3 6 4 3" xfId="34922" xr:uid="{3B892A2D-3FA6-42F5-9BD9-716D3BECCC7B}"/>
    <cellStyle name="Normal 3 54 3 6 5" xfId="16572" xr:uid="{ED3C7BFE-BFB9-4459-B81A-C266E8794A73}"/>
    <cellStyle name="Normal 3 54 3 6 5 2" xfId="24139" xr:uid="{AF85BF7A-B128-467F-93F3-7EE494E9D646}"/>
    <cellStyle name="Normal 3 54 3 6 5 2 2" xfId="39500" xr:uid="{C2BF8F5D-5B77-44D1-910D-EA43A7D8C135}"/>
    <cellStyle name="Normal 3 54 3 6 5 3" xfId="32252" xr:uid="{D0DD94BB-BEF5-49E2-9AC1-9162B32D47D2}"/>
    <cellStyle name="Normal 3 54 3 6 6" xfId="14913" xr:uid="{287E8F5A-C2EC-40FE-9F9A-94D8262F8744}"/>
    <cellStyle name="Normal 3 54 3 6 6 2" xfId="22606" xr:uid="{262FBB0E-6818-450D-B405-715250F0A728}"/>
    <cellStyle name="Normal 3 54 3 6 6 2 2" xfId="37967" xr:uid="{7C235F65-F3E5-4D89-9152-450FD43DC198}"/>
    <cellStyle name="Normal 3 54 3 6 6 3" xfId="30719" xr:uid="{1CF74D03-3C39-49BD-B95C-1722BDEF97C6}"/>
    <cellStyle name="Normal 3 54 3 6 7" xfId="15114" xr:uid="{958130B0-C8CA-4FBE-AA86-9EF9557AAA90}"/>
    <cellStyle name="Normal 3 54 3 6 7 2" xfId="22794" xr:uid="{DBE09F10-AAE7-452F-8D96-49A99E454625}"/>
    <cellStyle name="Normal 3 54 3 6 7 2 2" xfId="38155" xr:uid="{9F8E64D8-8DD4-4A6A-B516-50B92C6ECECC}"/>
    <cellStyle name="Normal 3 54 3 6 7 3" xfId="30907" xr:uid="{514E0E4A-3ED8-4EA0-BF3A-EFF18111C6BB}"/>
    <cellStyle name="Normal 3 54 3 6 8" xfId="20743" xr:uid="{9D0E1A5A-3B84-4EF0-9543-C30CA67C0792}"/>
    <cellStyle name="Normal 3 54 3 6 8 2" xfId="28142" xr:uid="{BDB435CE-5429-4081-A657-4FDC316A3F4D}"/>
    <cellStyle name="Normal 3 54 3 6 8 2 2" xfId="43503" xr:uid="{EC1818F2-6AEB-4D35-A5C5-B6720DBCC3F2}"/>
    <cellStyle name="Normal 3 54 3 6 8 3" xfId="36255" xr:uid="{D347633E-9404-4BE9-96EE-6A693034FBB7}"/>
    <cellStyle name="Normal 3 54 3 6 9" xfId="22045" xr:uid="{7945721E-70A1-47F2-8F94-C3A1348E6EE1}"/>
    <cellStyle name="Normal 3 54 3 6 9 2" xfId="37406" xr:uid="{2299F176-0EF0-42C4-9B56-E06EA2262E90}"/>
    <cellStyle name="Normal 3 54 3 7" xfId="16967" xr:uid="{0E8070E5-E8F7-4042-B048-54D95BD63BE0}"/>
    <cellStyle name="Normal 3 54 3 7 2" xfId="24510" xr:uid="{A789A6D3-87F1-4DF5-A0D8-6163075FBA97}"/>
    <cellStyle name="Normal 3 54 3 7 2 2" xfId="39871" xr:uid="{6B236302-D64B-4191-911D-6645AE0CD914}"/>
    <cellStyle name="Normal 3 54 3 7 3" xfId="32623" xr:uid="{2E5BC8AA-118A-4EC4-A532-7AC2A374A8BE}"/>
    <cellStyle name="Normal 3 54 3 8" xfId="18141" xr:uid="{2C1F974A-0982-4A7C-82CB-9BB87C1DB339}"/>
    <cellStyle name="Normal 3 54 3 8 2" xfId="25670" xr:uid="{41228297-7E4B-488E-87A5-8DCD3B4E7B8D}"/>
    <cellStyle name="Normal 3 54 3 8 2 2" xfId="41031" xr:uid="{04E5A082-DD16-4A91-B202-71E8A5298E5C}"/>
    <cellStyle name="Normal 3 54 3 8 3" xfId="33783" xr:uid="{AB2B6632-8644-4434-A484-6A6A6DD327F1}"/>
    <cellStyle name="Normal 3 54 3 9" xfId="16465" xr:uid="{D28580FC-CB6D-4E7D-A992-316498A5BFFF}"/>
    <cellStyle name="Normal 3 54 3 9 2" xfId="24043" xr:uid="{C115E085-1701-4EB2-8455-C6CE673A5096}"/>
    <cellStyle name="Normal 3 54 3 9 2 2" xfId="39404" xr:uid="{B55F5D35-4D77-478F-B438-EA911FC95005}"/>
    <cellStyle name="Normal 3 54 3 9 3" xfId="32156" xr:uid="{3220A08B-AC85-41D4-9D38-A291C55984A8}"/>
    <cellStyle name="Normal 3 54 4" xfId="10290" xr:uid="{FC6B0205-1B46-4894-8264-EE8E77F9B086}"/>
    <cellStyle name="Normal 3 54 4 10" xfId="13810" xr:uid="{7152591D-75EF-4A34-8F61-83B11CA8A32A}"/>
    <cellStyle name="Normal 3 54 4 10 2" xfId="29927" xr:uid="{9B4ABB2A-987E-4F30-93F9-5CA179A9AC53}"/>
    <cellStyle name="Normal 3 54 4 2" xfId="17288" xr:uid="{457B17DA-4E19-431F-90EE-2B472A254BD1}"/>
    <cellStyle name="Normal 3 54 4 2 2" xfId="24821" xr:uid="{26BB1BEB-A163-4818-915E-22B65CE19D34}"/>
    <cellStyle name="Normal 3 54 4 2 2 2" xfId="40182" xr:uid="{F67626EA-2E96-4CD7-BD19-76041F741750}"/>
    <cellStyle name="Normal 3 54 4 2 3" xfId="32934" xr:uid="{EBFA10C9-46CF-4BEF-BD76-8694DB8EBF8D}"/>
    <cellStyle name="Normal 3 54 4 3" xfId="18152" xr:uid="{5ED8400B-5075-4928-A0BD-041CD7C759E7}"/>
    <cellStyle name="Normal 3 54 4 3 2" xfId="25681" xr:uid="{632E2271-627D-4BA1-97C1-1A7E9BB1830F}"/>
    <cellStyle name="Normal 3 54 4 3 2 2" xfId="41042" xr:uid="{51FEC47A-06B3-4E0D-B8E6-C42C8E2A1B71}"/>
    <cellStyle name="Normal 3 54 4 3 3" xfId="33794" xr:uid="{EBFA0796-EEAC-4C89-96B3-1A8054BDC85B}"/>
    <cellStyle name="Normal 3 54 4 4" xfId="18999" xr:uid="{42F9FD01-E0B7-4A95-9CE4-A98A516CD9B4}"/>
    <cellStyle name="Normal 3 54 4 4 2" xfId="26525" xr:uid="{6C6FF8BA-748F-4558-ADFE-9DDD756568DB}"/>
    <cellStyle name="Normal 3 54 4 4 2 2" xfId="41886" xr:uid="{BF7A6FBB-508C-4AD1-BE3E-3EC800BCB324}"/>
    <cellStyle name="Normal 3 54 4 4 3" xfId="34638" xr:uid="{FA973A8C-59C3-44BD-B4EE-5D5594780ADD}"/>
    <cellStyle name="Normal 3 54 4 5" xfId="20120" xr:uid="{EC2C736C-CB23-4D2A-8973-E32B915C932E}"/>
    <cellStyle name="Normal 3 54 4 5 2" xfId="27596" xr:uid="{11A0178B-1A02-4A31-B973-37659A66F3D4}"/>
    <cellStyle name="Normal 3 54 4 5 2 2" xfId="42957" xr:uid="{B64C8AF9-4E1E-4901-BB63-830384A1AD00}"/>
    <cellStyle name="Normal 3 54 4 5 3" xfId="35709" xr:uid="{E67931E3-5FC1-449E-B51D-CC2E0DAA747F}"/>
    <cellStyle name="Normal 3 54 4 6" xfId="20538" xr:uid="{CC6CD694-A0DE-4E88-9034-DB600F1725D0}"/>
    <cellStyle name="Normal 3 54 4 6 2" xfId="27962" xr:uid="{828B8852-6533-4C9F-8681-85A332458491}"/>
    <cellStyle name="Normal 3 54 4 6 2 2" xfId="43323" xr:uid="{B40C1715-DEBC-4699-9DAE-4993A6BFD022}"/>
    <cellStyle name="Normal 3 54 4 6 3" xfId="36075" xr:uid="{2F26F640-98E9-4A2E-945D-BB43E7CB2E23}"/>
    <cellStyle name="Normal 3 54 4 7" xfId="20980" xr:uid="{A8DFA1AB-9672-4F31-9367-C38B69D5E63D}"/>
    <cellStyle name="Normal 3 54 4 7 2" xfId="28344" xr:uid="{92573B63-B6CC-4AEC-BCEC-61513C06C522}"/>
    <cellStyle name="Normal 3 54 4 7 2 2" xfId="43705" xr:uid="{F22D8BE3-4139-4A94-92DC-E032B21F7F4D}"/>
    <cellStyle name="Normal 3 54 4 7 3" xfId="36457" xr:uid="{02382C37-87B2-4798-AF14-91C081283489}"/>
    <cellStyle name="Normal 3 54 4 8" xfId="21318" xr:uid="{FF5ADF64-90DC-472B-9BC4-0EF48FE0EB95}"/>
    <cellStyle name="Normal 3 54 4 8 2" xfId="28629" xr:uid="{B21EB543-17F4-4CDF-BC80-46F640B14340}"/>
    <cellStyle name="Normal 3 54 4 8 2 2" xfId="43990" xr:uid="{35CB71B7-AFDC-439A-9317-7E2A123463F9}"/>
    <cellStyle name="Normal 3 54 4 8 3" xfId="36742" xr:uid="{20DD12CC-17F1-4660-9342-EB631EF6F9DE}"/>
    <cellStyle name="Normal 3 54 4 9" xfId="21815" xr:uid="{82E57C90-7B30-48A5-BDEC-64B2F4B029B7}"/>
    <cellStyle name="Normal 3 54 4 9 2" xfId="37176" xr:uid="{B58AF3CC-26C9-44BF-A2BF-C231FF878802}"/>
    <cellStyle name="Normal 3 54 5" xfId="10339" xr:uid="{9A77ECFF-C1E4-42D1-B80E-B8B81F0CEB9A}"/>
    <cellStyle name="Normal 3 54 5 10" xfId="14319" xr:uid="{CCFA838E-A843-4D79-899F-206C73064514}"/>
    <cellStyle name="Normal 3 54 5 10 2" xfId="30260" xr:uid="{1C61C612-D49B-49BE-A9B6-70CD5204029F}"/>
    <cellStyle name="Normal 3 54 5 2" xfId="17738" xr:uid="{2D6C474E-F2C0-4AE3-AA6D-766B760C0CA6}"/>
    <cellStyle name="Normal 3 54 5 2 2" xfId="25270" xr:uid="{3953ED8C-D36C-4C61-B342-2B03B12AFE16}"/>
    <cellStyle name="Normal 3 54 5 2 2 2" xfId="40631" xr:uid="{AE7F6D8B-1637-459C-80E8-C749D024B4AD}"/>
    <cellStyle name="Normal 3 54 5 2 3" xfId="33383" xr:uid="{E2B41745-190C-4CF7-967F-ED8ACA14D5AF}"/>
    <cellStyle name="Normal 3 54 5 3" xfId="18582" xr:uid="{DF65E0E8-0DF2-470D-BD18-64312F3FC8EB}"/>
    <cellStyle name="Normal 3 54 5 3 2" xfId="26108" xr:uid="{D871F697-D4AA-4FC6-9616-DE75B1D3CC4A}"/>
    <cellStyle name="Normal 3 54 5 3 2 2" xfId="41469" xr:uid="{E09BB871-954C-4336-A641-855235F8940D}"/>
    <cellStyle name="Normal 3 54 5 3 3" xfId="34221" xr:uid="{7CBEF994-EF65-45ED-99ED-B438B853017E}"/>
    <cellStyle name="Normal 3 54 5 4" xfId="19429" xr:uid="{C262EBD8-3E69-49A7-8F91-08B3385260FF}"/>
    <cellStyle name="Normal 3 54 5 4 2" xfId="26947" xr:uid="{AB2051A8-ECA4-4AE1-A9A0-DA78094242BC}"/>
    <cellStyle name="Normal 3 54 5 4 2 2" xfId="42308" xr:uid="{60C63F7E-0958-4F2A-9ECD-421F774B30FE}"/>
    <cellStyle name="Normal 3 54 5 4 3" xfId="35060" xr:uid="{D43C7E20-6FC8-4F75-A865-B432C398E88E}"/>
    <cellStyle name="Normal 3 54 5 5" xfId="15135" xr:uid="{7F694C71-C84C-4CDC-A790-05E15B4B2394}"/>
    <cellStyle name="Normal 3 54 5 5 2" xfId="22814" xr:uid="{B52870C8-899B-47CA-99A7-3758072AB487}"/>
    <cellStyle name="Normal 3 54 5 5 2 2" xfId="38175" xr:uid="{AF7702BD-27B5-4B8F-AD96-584D18DC1474}"/>
    <cellStyle name="Normal 3 54 5 5 3" xfId="30927" xr:uid="{316F6B32-2C31-44AE-85EC-A861528D482B}"/>
    <cellStyle name="Normal 3 54 5 6" xfId="16188" xr:uid="{732214E2-1673-4DDC-BF38-51C1FC7E6671}"/>
    <cellStyle name="Normal 3 54 5 6 2" xfId="23788" xr:uid="{1A80C1EC-AF65-47DF-B207-1D2C743FCD97}"/>
    <cellStyle name="Normal 3 54 5 6 2 2" xfId="39149" xr:uid="{C3291AAA-8486-40B0-99E1-E9100DE687FE}"/>
    <cellStyle name="Normal 3 54 5 6 3" xfId="31901" xr:uid="{CFB4AE91-EEFE-4DCE-8536-861FDE30958D}"/>
    <cellStyle name="Normal 3 54 5 7" xfId="20340" xr:uid="{8B7218B1-04E6-4B6E-9DDD-B07EFF31EACB}"/>
    <cellStyle name="Normal 3 54 5 7 2" xfId="27790" xr:uid="{E6833442-5B71-4265-B636-1DEE7A6DCAE1}"/>
    <cellStyle name="Normal 3 54 5 7 2 2" xfId="43151" xr:uid="{6AFC223B-9455-4DEC-9E21-5D72E5871898}"/>
    <cellStyle name="Normal 3 54 5 7 3" xfId="35903" xr:uid="{ED2378EA-C7D9-4CF7-AEEA-C9A0241FF27A}"/>
    <cellStyle name="Normal 3 54 5 8" xfId="20816" xr:uid="{C8C193D8-221B-4288-9E59-A166578250E0}"/>
    <cellStyle name="Normal 3 54 5 8 2" xfId="28205" xr:uid="{F1B02840-36E6-43C3-A353-495B04CF4E31}"/>
    <cellStyle name="Normal 3 54 5 8 2 2" xfId="43566" xr:uid="{15C9BE93-E11A-4C79-B74C-64C5BC6F9081}"/>
    <cellStyle name="Normal 3 54 5 8 3" xfId="36318" xr:uid="{61E9E7C9-E61B-489A-B4DB-0DF3F2B7A6F0}"/>
    <cellStyle name="Normal 3 54 5 9" xfId="22148" xr:uid="{166D7B74-EE81-4022-BE9C-E320ADEAB1CE}"/>
    <cellStyle name="Normal 3 54 5 9 2" xfId="37509" xr:uid="{5C8FB699-0BFF-4239-9C63-9FAF068A6471}"/>
    <cellStyle name="Normal 3 54 6" xfId="10442" xr:uid="{D1F905BB-1653-4725-B3C5-339B1CD59A8E}"/>
    <cellStyle name="Normal 3 54 6 10" xfId="14372" xr:uid="{31D3CDF1-D2EC-45D3-9691-483F8C5F16C8}"/>
    <cellStyle name="Normal 3 54 6 10 2" xfId="30296" xr:uid="{03F1706D-6079-48D5-AFBA-FD00D8551178}"/>
    <cellStyle name="Normal 3 54 6 2" xfId="17784" xr:uid="{399995DE-3F9A-4DA2-A4CC-3DB67FA9D987}"/>
    <cellStyle name="Normal 3 54 6 2 2" xfId="25315" xr:uid="{0239FA62-5123-4F86-81B3-ED71F7D9C060}"/>
    <cellStyle name="Normal 3 54 6 2 2 2" xfId="40676" xr:uid="{39EBBBD0-7C65-45AC-A016-5EE4E660E195}"/>
    <cellStyle name="Normal 3 54 6 2 3" xfId="33428" xr:uid="{A0A4F3D3-48DF-4783-89C4-EE529C66F3B6}"/>
    <cellStyle name="Normal 3 54 6 3" xfId="18628" xr:uid="{9C0DC6E3-BE58-4A2C-B14A-18CA94521E1A}"/>
    <cellStyle name="Normal 3 54 6 3 2" xfId="26154" xr:uid="{DA1BFEE3-57EA-42E0-B5D1-8499CFEC4136}"/>
    <cellStyle name="Normal 3 54 6 3 2 2" xfId="41515" xr:uid="{4A2A7E6F-8DF2-4B67-A8F1-0BC782E12968}"/>
    <cellStyle name="Normal 3 54 6 3 3" xfId="34267" xr:uid="{A5785134-E260-437A-9783-18B1FA546F1F}"/>
    <cellStyle name="Normal 3 54 6 4" xfId="19478" xr:uid="{DD166DD8-5ED6-4392-B4BE-C73A631464AB}"/>
    <cellStyle name="Normal 3 54 6 4 2" xfId="26996" xr:uid="{F398B3F2-784F-4A0F-9ABB-CD02EEDE1288}"/>
    <cellStyle name="Normal 3 54 6 4 2 2" xfId="42357" xr:uid="{AEFBE3B8-16F7-430C-A28C-313302483712}"/>
    <cellStyle name="Normal 3 54 6 4 3" xfId="35109" xr:uid="{3DAC7913-0740-46ED-9513-3DA9A0E9FFE5}"/>
    <cellStyle name="Normal 3 54 6 5" xfId="18367" xr:uid="{98441EFA-ED33-415E-A687-52DC2F581F6F}"/>
    <cellStyle name="Normal 3 54 6 5 2" xfId="25894" xr:uid="{61B265C4-8C3C-4E65-9997-C209612780F9}"/>
    <cellStyle name="Normal 3 54 6 5 2 2" xfId="41255" xr:uid="{72B86066-CE2E-4F74-B3FA-5AD05CE18465}"/>
    <cellStyle name="Normal 3 54 6 5 3" xfId="34007" xr:uid="{D252D7C6-5EBC-4EA5-B1A7-2F922B22BCAC}"/>
    <cellStyle name="Normal 3 54 6 6" xfId="20742" xr:uid="{8FED20EB-5039-40FE-9BB0-0E938D88162D}"/>
    <cellStyle name="Normal 3 54 6 6 2" xfId="28141" xr:uid="{1BB11782-CBC4-49D1-97C6-00F3AEA18E64}"/>
    <cellStyle name="Normal 3 54 6 6 2 2" xfId="43502" xr:uid="{78F112ED-BF0F-4E96-82A3-00C77EEB9C03}"/>
    <cellStyle name="Normal 3 54 6 6 3" xfId="36254" xr:uid="{22B76F5A-677C-484A-825A-85F0D319ADA2}"/>
    <cellStyle name="Normal 3 54 6 7" xfId="21138" xr:uid="{45F11BB0-67D2-4A61-AE81-AC39DA2EC009}"/>
    <cellStyle name="Normal 3 54 6 7 2" xfId="28479" xr:uid="{ED09C1C9-64EF-421A-85C9-9B28CEB7A24B}"/>
    <cellStyle name="Normal 3 54 6 7 2 2" xfId="43840" xr:uid="{6AF22370-C972-413E-BB1E-F5C824F949FD}"/>
    <cellStyle name="Normal 3 54 6 7 3" xfId="36592" xr:uid="{588B3C75-CD9F-411F-A83A-5DE407B41B1D}"/>
    <cellStyle name="Normal 3 54 6 8" xfId="21424" xr:uid="{A59F4A1F-41AF-44D5-8C48-165EE4E057E2}"/>
    <cellStyle name="Normal 3 54 6 8 2" xfId="28713" xr:uid="{0965C232-31CD-4E0F-96C1-0B225ECF6BE7}"/>
    <cellStyle name="Normal 3 54 6 8 2 2" xfId="44074" xr:uid="{AC4DF5A1-2374-45B7-A068-4C57D8D4545D}"/>
    <cellStyle name="Normal 3 54 6 8 3" xfId="36826" xr:uid="{1B38457E-1057-4ABA-9984-60B80C235212}"/>
    <cellStyle name="Normal 3 54 6 9" xfId="22184" xr:uid="{8AFEC6AF-A685-4182-A749-5C019CDC45CD}"/>
    <cellStyle name="Normal 3 54 6 9 2" xfId="37545" xr:uid="{8EBAA26F-04A8-4AF3-B112-5CFB7182F19D}"/>
    <cellStyle name="Normal 3 54 7" xfId="10388" xr:uid="{98A9970D-24DF-45C0-9CCB-ED921610FAEC}"/>
    <cellStyle name="Normal 3 54 7 10" xfId="14000" xr:uid="{6842735E-4FFE-45F5-934A-A02AB7AD5CAB}"/>
    <cellStyle name="Normal 3 54 7 10 2" xfId="30053" xr:uid="{66ADB573-8618-4176-B372-2923B5E10694}"/>
    <cellStyle name="Normal 3 54 7 2" xfId="17461" xr:uid="{601713B5-F069-4B0A-BD95-1F773B23D2C3}"/>
    <cellStyle name="Normal 3 54 7 2 2" xfId="24994" xr:uid="{9F7A0ED4-7067-47C6-9D65-DB3E8E2877FA}"/>
    <cellStyle name="Normal 3 54 7 2 2 2" xfId="40355" xr:uid="{5127E923-79B3-47AC-AE9E-0696348CA411}"/>
    <cellStyle name="Normal 3 54 7 2 3" xfId="33107" xr:uid="{D4F99958-9343-4955-8278-8DC1273664E5}"/>
    <cellStyle name="Normal 3 54 7 3" xfId="18312" xr:uid="{AF03B65C-AF30-459C-8B84-A117F2EA00FC}"/>
    <cellStyle name="Normal 3 54 7 3 2" xfId="25840" xr:uid="{BCB3EA6A-3BAD-47D4-850E-3FE204F915E9}"/>
    <cellStyle name="Normal 3 54 7 3 2 2" xfId="41201" xr:uid="{B240A691-5F90-499A-8866-09452FA30AA6}"/>
    <cellStyle name="Normal 3 54 7 3 3" xfId="33953" xr:uid="{8830F9B3-4A51-4754-B572-D9D0E5E03ECB}"/>
    <cellStyle name="Normal 3 54 7 4" xfId="19163" xr:uid="{18162413-8E40-4E1A-9F7A-8A7E3E898D7F}"/>
    <cellStyle name="Normal 3 54 7 4 2" xfId="26685" xr:uid="{B0C0DFBA-8397-4B6D-9132-C053287B37F1}"/>
    <cellStyle name="Normal 3 54 7 4 2 2" xfId="42046" xr:uid="{D3B291DB-C8A5-4E16-B6D7-3890133FA35F}"/>
    <cellStyle name="Normal 3 54 7 4 3" xfId="34798" xr:uid="{82D1A15E-3CBD-4BA2-9046-09833B7F9C2A}"/>
    <cellStyle name="Normal 3 54 7 5" xfId="18149" xr:uid="{55A991B8-F34C-4E9E-A76C-5DE55DFDDDC7}"/>
    <cellStyle name="Normal 3 54 7 5 2" xfId="25678" xr:uid="{5C2A2CC7-802F-4983-8870-4903C6F2BBA4}"/>
    <cellStyle name="Normal 3 54 7 5 2 2" xfId="41039" xr:uid="{13F13210-CE32-4ABD-8FB6-C5993CA5073A}"/>
    <cellStyle name="Normal 3 54 7 5 3" xfId="33791" xr:uid="{EE0DE634-7320-4F39-8690-12986B4E9F56}"/>
    <cellStyle name="Normal 3 54 7 6" xfId="20262" xr:uid="{97DCCB68-76C8-4679-8AD4-2EA8D2317859}"/>
    <cellStyle name="Normal 3 54 7 6 2" xfId="27722" xr:uid="{89C30A9C-A43E-42B6-8926-193D3F24611C}"/>
    <cellStyle name="Normal 3 54 7 6 2 2" xfId="43083" xr:uid="{D66E8D75-7AF1-48C9-B8BC-4B7BA64CBFA0}"/>
    <cellStyle name="Normal 3 54 7 6 3" xfId="35835" xr:uid="{C53F9EB3-34E9-4785-B4E0-A0C0BFB09F1D}"/>
    <cellStyle name="Normal 3 54 7 7" xfId="20146" xr:uid="{C4031704-507D-453A-82D9-19733EC2D7FD}"/>
    <cellStyle name="Normal 3 54 7 7 2" xfId="27619" xr:uid="{75415D62-295F-4AD4-9F3D-27D415B82621}"/>
    <cellStyle name="Normal 3 54 7 7 2 2" xfId="42980" xr:uid="{69EFF136-9BF3-4255-88F6-CA702099DA0B}"/>
    <cellStyle name="Normal 3 54 7 7 3" xfId="35732" xr:uid="{252CE646-23FD-4EB9-9750-8517512716AE}"/>
    <cellStyle name="Normal 3 54 7 8" xfId="19988" xr:uid="{5BD511A1-B730-49B4-84FC-94C2A9B0B93A}"/>
    <cellStyle name="Normal 3 54 7 8 2" xfId="27476" xr:uid="{704945F7-DCBC-4CB1-B71D-68B339D17E0A}"/>
    <cellStyle name="Normal 3 54 7 8 2 2" xfId="42837" xr:uid="{C53FCE25-E056-40B6-8E8F-5D6456A23052}"/>
    <cellStyle name="Normal 3 54 7 8 3" xfId="35589" xr:uid="{4ECFFF6B-B20C-43CD-B413-9A9A0A7A9C4E}"/>
    <cellStyle name="Normal 3 54 7 9" xfId="21941" xr:uid="{684F291C-8F7F-46CE-A3D6-FA1405BA1CA8}"/>
    <cellStyle name="Normal 3 54 7 9 2" xfId="37302" xr:uid="{80BF62E7-B6DF-46E4-AA67-8E4AF4D96DE7}"/>
    <cellStyle name="Normal 3 54 8" xfId="10431" xr:uid="{FBF1C622-CA87-45FA-B36B-5FFF5983D0CB}"/>
    <cellStyle name="Normal 3 54 8 10" xfId="14154" xr:uid="{F4B15969-20DE-4737-A107-730EAB11C0B4}"/>
    <cellStyle name="Normal 3 54 8 10 2" xfId="30155" xr:uid="{5D00C70F-589D-4B4E-BE93-5424FB27BEC6}"/>
    <cellStyle name="Normal 3 54 8 2" xfId="17592" xr:uid="{019F027A-69D4-411D-9903-DBD309E2C273}"/>
    <cellStyle name="Normal 3 54 8 2 2" xfId="25125" xr:uid="{7A07D85E-FCFD-4FB1-B948-64D23C41B8E1}"/>
    <cellStyle name="Normal 3 54 8 2 2 2" xfId="40486" xr:uid="{461AA8AA-CB68-47DF-A6BB-651FFF1ECA0A}"/>
    <cellStyle name="Normal 3 54 8 2 3" xfId="33238" xr:uid="{EF384DD8-3A15-47DD-A5B0-593415A9DEFF}"/>
    <cellStyle name="Normal 3 54 8 3" xfId="18438" xr:uid="{A5D855DE-2A84-47F0-B1DD-28D736592139}"/>
    <cellStyle name="Normal 3 54 8 3 2" xfId="25965" xr:uid="{5C29B318-7E7A-49C6-B515-5C76FC73F44A}"/>
    <cellStyle name="Normal 3 54 8 3 2 2" xfId="41326" xr:uid="{61F72FC0-4D59-4216-8726-E3177D36C58A}"/>
    <cellStyle name="Normal 3 54 8 3 3" xfId="34078" xr:uid="{DDC744E6-5117-43F1-BC4F-877A635774F2}"/>
    <cellStyle name="Normal 3 54 8 4" xfId="19288" xr:uid="{FEE8E48B-5A5D-4C04-86FF-7FF9A41FC4E4}"/>
    <cellStyle name="Normal 3 54 8 4 2" xfId="26807" xr:uid="{700C3527-7D7F-4182-8DF9-804C01A147B7}"/>
    <cellStyle name="Normal 3 54 8 4 2 2" xfId="42168" xr:uid="{BF77BEC2-0DBC-4097-B889-64B895684033}"/>
    <cellStyle name="Normal 3 54 8 4 3" xfId="34920" xr:uid="{7F8B78D8-AFC0-4A89-AA58-7F9966D7A29D}"/>
    <cellStyle name="Normal 3 54 8 5" xfId="15575" xr:uid="{BE98CA7C-7EEC-4580-9940-1E0A748D4420}"/>
    <cellStyle name="Normal 3 54 8 5 2" xfId="23222" xr:uid="{704AB4EA-F126-4330-96CC-C5BFBC9204F4}"/>
    <cellStyle name="Normal 3 54 8 5 2 2" xfId="38583" xr:uid="{AA9C9876-D7AA-49DF-A6A5-311FA322FBC9}"/>
    <cellStyle name="Normal 3 54 8 5 3" xfId="31335" xr:uid="{1509F4BC-F894-4CAD-BBDE-AA4831E7F1AB}"/>
    <cellStyle name="Normal 3 54 8 6" xfId="15977" xr:uid="{C2B8B9DF-27F5-4592-8A97-E62167372CF2}"/>
    <cellStyle name="Normal 3 54 8 6 2" xfId="23594" xr:uid="{BA2597C3-82D9-4358-BDFD-1CA00D00BCFA}"/>
    <cellStyle name="Normal 3 54 8 6 2 2" xfId="38955" xr:uid="{4F48A3A9-480B-424B-A18A-6B9A8188A89E}"/>
    <cellStyle name="Normal 3 54 8 6 3" xfId="31707" xr:uid="{36DFA4C4-D253-4C64-A03D-96D453C2CFDC}"/>
    <cellStyle name="Normal 3 54 8 7" xfId="15295" xr:uid="{BE9CF57A-4295-4D9B-A05E-7F37E394A92A}"/>
    <cellStyle name="Normal 3 54 8 7 2" xfId="22961" xr:uid="{2363763C-492D-435E-9471-B5F724023F9A}"/>
    <cellStyle name="Normal 3 54 8 7 2 2" xfId="38322" xr:uid="{3F1F85A7-C71F-4082-8D25-6D533BAA562F}"/>
    <cellStyle name="Normal 3 54 8 7 3" xfId="31074" xr:uid="{D9719636-82E8-4902-A89A-5E19AD90B2CF}"/>
    <cellStyle name="Normal 3 54 8 8" xfId="16899" xr:uid="{B8214B6C-412D-4134-92D8-B7FD33DC4520}"/>
    <cellStyle name="Normal 3 54 8 8 2" xfId="24447" xr:uid="{D1F6DAAD-260E-48E2-B96D-98C6EB4C19E0}"/>
    <cellStyle name="Normal 3 54 8 8 2 2" xfId="39808" xr:uid="{6871405E-A523-44A3-B1DF-F3C1C934BC5B}"/>
    <cellStyle name="Normal 3 54 8 8 3" xfId="32560" xr:uid="{FF6ADD7B-5098-4314-9960-85B647EAFEDD}"/>
    <cellStyle name="Normal 3 54 8 9" xfId="22043" xr:uid="{49F45620-B440-4168-917D-5EBDC27B6999}"/>
    <cellStyle name="Normal 3 54 8 9 2" xfId="37404" xr:uid="{F25C6028-551A-4603-8A10-6DCB7AA23AFD}"/>
    <cellStyle name="Normal 3 54 9" xfId="10473" xr:uid="{5B4A6D0E-6AE2-493C-BEB6-548214A3FB05}"/>
    <cellStyle name="Normal 3 54 9 2" xfId="22642" xr:uid="{C3CA3A87-D2E2-481D-AF34-5CC13C8D874D}"/>
    <cellStyle name="Normal 3 54 9 2 2" xfId="38003" xr:uid="{3827C775-CB92-4A13-8637-299F787181D6}"/>
    <cellStyle name="Normal 3 54 9 3" xfId="14950" xr:uid="{31AA1B68-DD4A-4DA9-A562-05EBE9DD5519}"/>
    <cellStyle name="Normal 3 54 9 3 2" xfId="30755" xr:uid="{6DE0C02B-B694-461E-A2E1-BACE76CA7A8C}"/>
    <cellStyle name="Normal 3 55" xfId="359" xr:uid="{A33255C4-409B-4A51-86C1-C4DBF7430611}"/>
    <cellStyle name="Normal 3 55 10" xfId="10565" xr:uid="{C1807506-9EBF-47F4-8D6D-81714B562E62}"/>
    <cellStyle name="Normal 3 55 10 2" xfId="24032" xr:uid="{EC0CE17D-C843-418B-A2A5-82C69A67D6DD}"/>
    <cellStyle name="Normal 3 55 10 2 2" xfId="39393" xr:uid="{097F1588-CDBF-4F9D-AE77-5476515BE866}"/>
    <cellStyle name="Normal 3 55 10 3" xfId="16454" xr:uid="{89494F33-B4F5-472A-BC23-9C6233BDB24A}"/>
    <cellStyle name="Normal 3 55 10 3 2" xfId="32145" xr:uid="{9B075669-8BB9-459B-81CD-0FF8B567EDBD}"/>
    <cellStyle name="Normal 3 55 11" xfId="10505" xr:uid="{78CC4AE0-2BD7-4568-9D77-6F1CAE94FEC2}"/>
    <cellStyle name="Normal 3 55 11 2" xfId="24066" xr:uid="{114903AC-6CE6-4380-BF5A-8E8751554C33}"/>
    <cellStyle name="Normal 3 55 11 2 2" xfId="39427" xr:uid="{0C5885AC-9E12-4B59-83FC-C381A0A8046C}"/>
    <cellStyle name="Normal 3 55 11 3" xfId="16489" xr:uid="{CD2F9BB1-5747-458A-BD42-18778ED03A6A}"/>
    <cellStyle name="Normal 3 55 11 3 2" xfId="32179" xr:uid="{B822105A-DCE5-493B-9A03-F179E95BB7BF}"/>
    <cellStyle name="Normal 3 55 12" xfId="10491" xr:uid="{FB604FA8-44B4-4BD2-AE0A-74960301540C}"/>
    <cellStyle name="Normal 3 55 12 2" xfId="23935" xr:uid="{1142D7BC-03D0-4DD3-8634-F3D9EA18F9CD}"/>
    <cellStyle name="Normal 3 55 12 2 2" xfId="39296" xr:uid="{CBD04A2A-1762-498F-8CE8-076F55B7B749}"/>
    <cellStyle name="Normal 3 55 12 3" xfId="16349" xr:uid="{E588608C-140E-45C9-BBA3-211932048512}"/>
    <cellStyle name="Normal 3 55 12 3 2" xfId="32048" xr:uid="{030A3AC7-EB1B-4BB8-909C-1CC0E3AB0C60}"/>
    <cellStyle name="Normal 3 55 13" xfId="1819" xr:uid="{279E322E-9E25-448F-B708-DB8940BF5A0F}"/>
    <cellStyle name="Normal 3 55 13 2" xfId="12109" xr:uid="{58BF0E28-1574-4A73-94D5-1F8A6EF6898D}"/>
    <cellStyle name="Normal 3 55 13 2 2" xfId="23341" xr:uid="{ACD01AEF-871B-48F5-A2CE-EB7A80B81DAC}"/>
    <cellStyle name="Normal 3 55 13 2 2 2" xfId="38702" xr:uid="{3E8AFD65-E7AC-4EA6-B108-34245EAC3ECC}"/>
    <cellStyle name="Normal 3 55 13 2 3" xfId="29330" xr:uid="{E64F0428-9EDB-4676-A5DB-33E933525424}"/>
    <cellStyle name="Normal 3 55 13 2 4" xfId="12973" xr:uid="{5EAA9203-3728-4901-AAC7-68C00BCC7299}"/>
    <cellStyle name="Normal 3 55 13 3" xfId="15701" xr:uid="{EABF6A3A-7561-487E-A97A-410306A69689}"/>
    <cellStyle name="Normal 3 55 13 3 2" xfId="31454" xr:uid="{AA4DDF26-B89C-4492-B5A0-4FACD49EF339}"/>
    <cellStyle name="Normal 3 55 13 4" xfId="28900" xr:uid="{E7D30249-6BDA-41AC-A9DB-29E5720AAEDD}"/>
    <cellStyle name="Normal 3 55 13 5" xfId="12541" xr:uid="{55E1C76F-B4F5-465C-9EDC-417BE232DB27}"/>
    <cellStyle name="Normal 3 55 14" xfId="15173" xr:uid="{106C1073-519E-423B-B520-DD2EF74E1048}"/>
    <cellStyle name="Normal 3 55 14 2" xfId="22848" xr:uid="{C27FD3FC-CB61-466F-835A-D78909FE4315}"/>
    <cellStyle name="Normal 3 55 14 2 2" xfId="38209" xr:uid="{7DD9BAE2-6FEC-4724-94D3-9DB3DBF35EEC}"/>
    <cellStyle name="Normal 3 55 14 3" xfId="30961" xr:uid="{B8D9E013-334A-44DD-AD91-242BF6EBDF34}"/>
    <cellStyle name="Normal 3 55 15" xfId="16437" xr:uid="{3EC018CD-8F7B-44A6-8457-70F003627FA7}"/>
    <cellStyle name="Normal 3 55 15 2" xfId="24015" xr:uid="{A6FD6C89-3CEC-46C0-A95A-258BD8C06631}"/>
    <cellStyle name="Normal 3 55 15 2 2" xfId="39376" xr:uid="{1C3871BE-15F9-41F6-8298-5EB57DCEE1DA}"/>
    <cellStyle name="Normal 3 55 15 3" xfId="32128" xr:uid="{CBAFE242-8F28-4245-AB81-3AAA3F09475C}"/>
    <cellStyle name="Normal 3 55 16" xfId="21658" xr:uid="{3BBF22E4-6AF2-4A96-898D-A81EAAB7E399}"/>
    <cellStyle name="Normal 3 55 16 2" xfId="37019" xr:uid="{E1B87D81-3D96-4E58-83B3-1BCFD277EC27}"/>
    <cellStyle name="Normal 3 55 17" xfId="13472" xr:uid="{674CD7A8-EFBB-4F1B-A73B-AA89D160C160}"/>
    <cellStyle name="Normal 3 55 17 2" xfId="29770" xr:uid="{FF011A76-3520-4CA6-833E-7D5B49484DBF}"/>
    <cellStyle name="Normal 3 55 2" xfId="8528" xr:uid="{69C63B66-80F1-4939-ACF4-D05FEAA3D1B9}"/>
    <cellStyle name="Normal 3 55 2 10" xfId="20547" xr:uid="{11C31121-224A-4C3F-9EB6-4EC959442241}"/>
    <cellStyle name="Normal 3 55 2 10 2" xfId="27969" xr:uid="{689FE8EB-9C3C-4A18-AB6C-DCBCC074C10C}"/>
    <cellStyle name="Normal 3 55 2 10 2 2" xfId="43330" xr:uid="{61BE6C94-BA2C-4162-84CE-4A6E50889FB7}"/>
    <cellStyle name="Normal 3 55 2 10 3" xfId="36082" xr:uid="{B0B49030-D752-4968-86B7-8A216355CB8B}"/>
    <cellStyle name="Normal 3 55 2 11" xfId="20989" xr:uid="{23BB150B-5833-46B3-A961-32504A1C8053}"/>
    <cellStyle name="Normal 3 55 2 11 2" xfId="28351" xr:uid="{7BB94A08-9546-4E58-91B6-1DE6F47B576F}"/>
    <cellStyle name="Normal 3 55 2 11 2 2" xfId="43712" xr:uid="{E41644F8-EB99-4A47-9374-4CE368968F2E}"/>
    <cellStyle name="Normal 3 55 2 11 3" xfId="36464" xr:uid="{C5ED6E85-967A-47D0-8CB3-188860E17D85}"/>
    <cellStyle name="Normal 3 55 2 12" xfId="21325" xr:uid="{D07DFF48-71E4-4A5E-84CB-3EA8255D7CDB}"/>
    <cellStyle name="Normal 3 55 2 12 2" xfId="28634" xr:uid="{D1000E81-320B-4897-B895-3188372215A5}"/>
    <cellStyle name="Normal 3 55 2 12 2 2" xfId="43995" xr:uid="{37FD16B6-857D-4F94-8339-67479CAA12E9}"/>
    <cellStyle name="Normal 3 55 2 12 3" xfId="36747" xr:uid="{F20DA784-E622-42FE-B020-C30FB321B9F5}"/>
    <cellStyle name="Normal 3 55 2 13" xfId="21526" xr:uid="{A484659D-CCCC-40FA-A5D5-E7930AFF3EE1}"/>
    <cellStyle name="Normal 3 55 2 13 2" xfId="28795" xr:uid="{EE25E26B-B4BD-4B72-84B2-EAD24C56F52C}"/>
    <cellStyle name="Normal 3 55 2 13 2 2" xfId="44156" xr:uid="{7A59A044-1303-49C9-971A-D03F69683CC0}"/>
    <cellStyle name="Normal 3 55 2 13 3" xfId="36908" xr:uid="{9E7E1649-87A3-4C54-953D-39747EE6CD94}"/>
    <cellStyle name="Normal 3 55 2 14" xfId="21724" xr:uid="{5070C2A4-3D76-408F-AA2E-1EC553CA64C4}"/>
    <cellStyle name="Normal 3 55 2 14 2" xfId="37085" xr:uid="{7D2BEAA3-C867-4CD4-8D55-8CFCD5B23A4A}"/>
    <cellStyle name="Normal 3 55 2 15" xfId="13538" xr:uid="{EB53ABF9-A013-4739-ADD2-3026042D8924}"/>
    <cellStyle name="Normal 3 55 2 15 2" xfId="29836" xr:uid="{88A48562-AAB7-48B1-B113-3AB8707313EB}"/>
    <cellStyle name="Normal 3 55 2 16" xfId="29095" xr:uid="{EF1442D0-1732-4C2F-BBD7-1E2638FCDB08}"/>
    <cellStyle name="Normal 3 55 2 17" xfId="12736" xr:uid="{19C3ED9F-4DBB-4D91-866F-90EB12AC6A70}"/>
    <cellStyle name="Normal 3 55 2 2" xfId="12304" xr:uid="{B419E596-2153-4380-9F26-CB0CB561A757}"/>
    <cellStyle name="Normal 3 55 2 2 10" xfId="14474" xr:uid="{34B1C864-094B-46A5-8ECC-828566F05D4F}"/>
    <cellStyle name="Normal 3 55 2 2 10 2" xfId="30380" xr:uid="{72E4AFA6-5B19-4DE6-A7FC-36642DC1E1CE}"/>
    <cellStyle name="Normal 3 55 2 2 11" xfId="29525" xr:uid="{BCFEA5F5-854F-40BE-8607-178F5BF390BE}"/>
    <cellStyle name="Normal 3 55 2 2 12" xfId="13168" xr:uid="{5684F9C7-443F-4E3A-8A60-79182A6BFD6E}"/>
    <cellStyle name="Normal 3 55 2 2 2" xfId="17882" xr:uid="{D3DDE374-800A-4BC2-9BC5-76717652D3BA}"/>
    <cellStyle name="Normal 3 55 2 2 2 2" xfId="25411" xr:uid="{7C362CA5-05BC-4D4A-948F-9D778C9B73D6}"/>
    <cellStyle name="Normal 3 55 2 2 2 2 2" xfId="40772" xr:uid="{3F344D08-7754-41D4-AE11-75D9D113B36C}"/>
    <cellStyle name="Normal 3 55 2 2 2 3" xfId="33524" xr:uid="{8F40CC0F-AA11-47B8-86B3-6441F15038FB}"/>
    <cellStyle name="Normal 3 55 2 2 3" xfId="18727" xr:uid="{475F7A73-4923-4649-863F-F5013D0204B8}"/>
    <cellStyle name="Normal 3 55 2 2 3 2" xfId="26253" xr:uid="{E8DB12D5-4645-4163-89ED-E4677508A87E}"/>
    <cellStyle name="Normal 3 55 2 2 3 2 2" xfId="41614" xr:uid="{451FF4BD-E8A0-492B-A3AD-799B9591D9EB}"/>
    <cellStyle name="Normal 3 55 2 2 3 3" xfId="34366" xr:uid="{2574EDE8-E792-495E-BF1D-923A9414ED4E}"/>
    <cellStyle name="Normal 3 55 2 2 4" xfId="19572" xr:uid="{548EE15C-815F-420F-A7D3-EB1EBC0B9734}"/>
    <cellStyle name="Normal 3 55 2 2 4 2" xfId="27089" xr:uid="{81FA8228-56A2-4978-B671-AC65FF9C0944}"/>
    <cellStyle name="Normal 3 55 2 2 4 2 2" xfId="42450" xr:uid="{E471ED50-25EB-48E0-814D-58EA3514B226}"/>
    <cellStyle name="Normal 3 55 2 2 4 3" xfId="35202" xr:uid="{7412F467-BA53-4E42-A5C5-6DEAC832BF65}"/>
    <cellStyle name="Normal 3 55 2 2 5" xfId="16159" xr:uid="{571AFCC4-7071-41E8-91DF-58B3797A6AB9}"/>
    <cellStyle name="Normal 3 55 2 2 5 2" xfId="23760" xr:uid="{022BC764-B9D3-41B3-B2DE-E87814F3C52A}"/>
    <cellStyle name="Normal 3 55 2 2 5 2 2" xfId="39121" xr:uid="{65F5A5DC-BD11-4AA3-ADF8-018098F5B840}"/>
    <cellStyle name="Normal 3 55 2 2 5 3" xfId="31873" xr:uid="{6AAAE29C-3677-4548-B6A1-0CF17665CFC8}"/>
    <cellStyle name="Normal 3 55 2 2 6" xfId="15532" xr:uid="{51D626EC-55FE-4EC1-A093-06D119E80D8D}"/>
    <cellStyle name="Normal 3 55 2 2 6 2" xfId="23183" xr:uid="{6136CDEC-47C9-4182-84D8-C22263E1CC61}"/>
    <cellStyle name="Normal 3 55 2 2 6 2 2" xfId="38544" xr:uid="{2814108D-468A-4FD6-8D8B-0F207FC533B1}"/>
    <cellStyle name="Normal 3 55 2 2 6 3" xfId="31296" xr:uid="{08432900-47BC-4BD5-9C8F-63B482EC1671}"/>
    <cellStyle name="Normal 3 55 2 2 7" xfId="15738" xr:uid="{FDA23822-F851-4713-B374-3AE543560F19}"/>
    <cellStyle name="Normal 3 55 2 2 7 2" xfId="23374" xr:uid="{E08D31BA-1813-4D19-A8A1-AA7C55F89585}"/>
    <cellStyle name="Normal 3 55 2 2 7 2 2" xfId="38735" xr:uid="{026F2942-863C-4CDE-878C-505939000AEE}"/>
    <cellStyle name="Normal 3 55 2 2 7 3" xfId="31487" xr:uid="{C488D577-CB9C-4642-A136-9A7F47F4B11C}"/>
    <cellStyle name="Normal 3 55 2 2 8" xfId="15548" xr:uid="{027A61E7-AF87-42BA-A5BD-9D733E758284}"/>
    <cellStyle name="Normal 3 55 2 2 8 2" xfId="23199" xr:uid="{D8E61F7C-AB8D-4A69-BE06-3B277D4242F5}"/>
    <cellStyle name="Normal 3 55 2 2 8 2 2" xfId="38560" xr:uid="{2FB098F9-39D9-4D2F-95D8-1600B6FDA029}"/>
    <cellStyle name="Normal 3 55 2 2 8 3" xfId="31312" xr:uid="{401783B0-CD97-44E0-B95D-B43BDCA0C6D8}"/>
    <cellStyle name="Normal 3 55 2 2 9" xfId="22268" xr:uid="{B7A515B6-4A73-4E24-A081-D60C42C97B25}"/>
    <cellStyle name="Normal 3 55 2 2 9 2" xfId="37629" xr:uid="{A0D53AD8-E384-4A05-A1D9-202222A2A7E4}"/>
    <cellStyle name="Normal 3 55 2 3" xfId="14555" xr:uid="{1173AFC9-3A26-4794-BE08-B16FB0D9D6D2}"/>
    <cellStyle name="Normal 3 55 2 3 10" xfId="30453" xr:uid="{4A2B9138-E8CB-4161-8DB3-E075F41991D7}"/>
    <cellStyle name="Normal 3 55 2 3 2" xfId="17959" xr:uid="{78145356-5CF4-4E89-A8E4-C92915A04F16}"/>
    <cellStyle name="Normal 3 55 2 3 2 2" xfId="25488" xr:uid="{0827D60B-E95D-45E1-B60A-1B0D6BA22A57}"/>
    <cellStyle name="Normal 3 55 2 3 2 2 2" xfId="40849" xr:uid="{E0CFACB1-E4B2-4291-8369-4E3815FF798A}"/>
    <cellStyle name="Normal 3 55 2 3 2 3" xfId="33601" xr:uid="{ED03CCE0-C6C9-40AD-A910-7F86AC7332D9}"/>
    <cellStyle name="Normal 3 55 2 3 3" xfId="18805" xr:uid="{13909528-9F41-46A4-B9BB-5F6FEBD36696}"/>
    <cellStyle name="Normal 3 55 2 3 3 2" xfId="26331" xr:uid="{4EBE4BD2-F07D-441D-ADB9-FCCB7F8A9579}"/>
    <cellStyle name="Normal 3 55 2 3 3 2 2" xfId="41692" xr:uid="{B5E60BE2-A462-40DA-B460-49A938B8325B}"/>
    <cellStyle name="Normal 3 55 2 3 3 3" xfId="34444" xr:uid="{6E20E84F-CEB7-4EE4-B859-291175755253}"/>
    <cellStyle name="Normal 3 55 2 3 4" xfId="19649" xr:uid="{10732B2E-7F25-4F10-BB2D-FAC975E64021}"/>
    <cellStyle name="Normal 3 55 2 3 4 2" xfId="27166" xr:uid="{7BAA672E-19D7-4415-8B13-7234C381E319}"/>
    <cellStyle name="Normal 3 55 2 3 4 2 2" xfId="42527" xr:uid="{8EC311BA-8545-467D-A719-20F133CAC939}"/>
    <cellStyle name="Normal 3 55 2 3 4 3" xfId="35279" xr:uid="{71EC951F-6D78-4735-9379-A5F1E41A86C5}"/>
    <cellStyle name="Normal 3 55 2 3 5" xfId="15074" xr:uid="{82051E00-4ED1-4C73-AEC8-8B52E27BD618}"/>
    <cellStyle name="Normal 3 55 2 3 5 2" xfId="22758" xr:uid="{884E96E5-FF65-48BD-8CB3-C53B123F1132}"/>
    <cellStyle name="Normal 3 55 2 3 5 2 2" xfId="38119" xr:uid="{315CAFA3-BFDF-4376-B42F-1C84A12C948F}"/>
    <cellStyle name="Normal 3 55 2 3 5 3" xfId="30871" xr:uid="{60B3A00B-0FBD-466C-83BE-F06BA2172305}"/>
    <cellStyle name="Normal 3 55 2 3 6" xfId="20242" xr:uid="{1558B495-1C11-4E30-8070-7E46D6207098}"/>
    <cellStyle name="Normal 3 55 2 3 6 2" xfId="27704" xr:uid="{03395EDC-D4B6-4339-8564-F9844DE1A32D}"/>
    <cellStyle name="Normal 3 55 2 3 6 2 2" xfId="43065" xr:uid="{35E4BF79-9E94-463A-8A09-581C9D9F3171}"/>
    <cellStyle name="Normal 3 55 2 3 6 3" xfId="35817" xr:uid="{71DCAAD9-BC9B-4D20-99D0-3CC9869E0717}"/>
    <cellStyle name="Normal 3 55 2 3 7" xfId="20072" xr:uid="{C3B59309-7761-4E01-A9C0-3895935CE8A7}"/>
    <cellStyle name="Normal 3 55 2 3 7 2" xfId="27552" xr:uid="{8B92DE92-8072-4B2F-9DF9-3AD31C6780F7}"/>
    <cellStyle name="Normal 3 55 2 3 7 2 2" xfId="42913" xr:uid="{BFEF39EB-CBF1-4937-87E2-07B4ABC1B816}"/>
    <cellStyle name="Normal 3 55 2 3 7 3" xfId="35665" xr:uid="{29FA5160-981B-4A31-ACD6-5B337E6F4FAE}"/>
    <cellStyle name="Normal 3 55 2 3 8" xfId="20790" xr:uid="{48C99959-9EA2-47D8-9FC1-BE83667749FE}"/>
    <cellStyle name="Normal 3 55 2 3 8 2" xfId="28183" xr:uid="{AC6E8941-5813-4DAB-BF21-080BC5B3A1F8}"/>
    <cellStyle name="Normal 3 55 2 3 8 2 2" xfId="43544" xr:uid="{793AC57E-77F9-42C8-8DC8-A458F940D184}"/>
    <cellStyle name="Normal 3 55 2 3 8 3" xfId="36296" xr:uid="{D5730DA4-4A48-4B0D-AFF3-5D8EF17C48E9}"/>
    <cellStyle name="Normal 3 55 2 3 9" xfId="22341" xr:uid="{A144EE97-F412-4138-98DD-C7C9D11D4358}"/>
    <cellStyle name="Normal 3 55 2 3 9 2" xfId="37702" xr:uid="{83EF392F-7E51-4E32-A1BD-7CE8937FA094}"/>
    <cellStyle name="Normal 3 55 2 4" xfId="14637" xr:uid="{F5F9A548-5031-420B-9995-592CA6736093}"/>
    <cellStyle name="Normal 3 55 2 4 10" xfId="30523" xr:uid="{CDBBD3FE-7F32-4937-B3CE-016C21A49B6A}"/>
    <cellStyle name="Normal 3 55 2 4 2" xfId="18038" xr:uid="{09E3B60B-5179-4A79-9A79-73C69C71F6BA}"/>
    <cellStyle name="Normal 3 55 2 4 2 2" xfId="25567" xr:uid="{1964F2A2-412A-4B72-86C6-37539EE08469}"/>
    <cellStyle name="Normal 3 55 2 4 2 2 2" xfId="40928" xr:uid="{49CE60B5-4E02-493B-9EFD-5503D2100C90}"/>
    <cellStyle name="Normal 3 55 2 4 2 3" xfId="33680" xr:uid="{6B4629CD-EA20-4D4C-9F2F-D927D8269C84}"/>
    <cellStyle name="Normal 3 55 2 4 3" xfId="18883" xr:uid="{BD68ADA4-F771-4744-B8C1-97052738590D}"/>
    <cellStyle name="Normal 3 55 2 4 3 2" xfId="26409" xr:uid="{1BA8CF49-6C37-4AF8-A57B-F76738D5E89C}"/>
    <cellStyle name="Normal 3 55 2 4 3 2 2" xfId="41770" xr:uid="{0CB535FA-658A-4E5A-9CC7-143D1AA7260B}"/>
    <cellStyle name="Normal 3 55 2 4 3 3" xfId="34522" xr:uid="{F1194768-7A73-4857-B113-982616D160DA}"/>
    <cellStyle name="Normal 3 55 2 4 4" xfId="19725" xr:uid="{7B3C44D6-3E9A-4B0C-9725-1D7D405C682E}"/>
    <cellStyle name="Normal 3 55 2 4 4 2" xfId="27242" xr:uid="{1461B14D-075A-4B8D-AFE6-89A5F0A2663F}"/>
    <cellStyle name="Normal 3 55 2 4 4 2 2" xfId="42603" xr:uid="{39FD912E-EC75-4A2A-8D2C-47A6B0F986A4}"/>
    <cellStyle name="Normal 3 55 2 4 4 3" xfId="35355" xr:uid="{B4B29A53-8301-4EDC-B421-9906DF5C932C}"/>
    <cellStyle name="Normal 3 55 2 4 5" xfId="15906" xr:uid="{0E9A98BB-7A7B-4E75-953A-3768CD6A8539}"/>
    <cellStyle name="Normal 3 55 2 4 5 2" xfId="23528" xr:uid="{D324449D-F12E-42EC-8B7D-49357B67B04E}"/>
    <cellStyle name="Normal 3 55 2 4 5 2 2" xfId="38889" xr:uid="{212D77DF-155A-4138-9187-41F51C4EA4E2}"/>
    <cellStyle name="Normal 3 55 2 4 5 3" xfId="31641" xr:uid="{7CF84C95-6E6F-4D9D-A812-10830519BA86}"/>
    <cellStyle name="Normal 3 55 2 4 6" xfId="17706" xr:uid="{31CB24B2-732C-4F0F-B088-271F0F0ACB45}"/>
    <cellStyle name="Normal 3 55 2 4 6 2" xfId="25238" xr:uid="{7E6BB383-58D7-44C0-8437-2AD62770B981}"/>
    <cellStyle name="Normal 3 55 2 4 6 2 2" xfId="40599" xr:uid="{BDDE5397-B1E2-4AFA-9300-912C44A8BC53}"/>
    <cellStyle name="Normal 3 55 2 4 6 3" xfId="33351" xr:uid="{8340A05E-50EC-4307-A29E-1D9FAB20A34A}"/>
    <cellStyle name="Normal 3 55 2 4 7" xfId="20104" xr:uid="{763884F5-9ADC-42BD-9E1F-6AF776E37C1F}"/>
    <cellStyle name="Normal 3 55 2 4 7 2" xfId="27582" xr:uid="{A76B6B72-4671-42B5-BFAC-44BE90C9F5B6}"/>
    <cellStyle name="Normal 3 55 2 4 7 2 2" xfId="42943" xr:uid="{D9790DE1-8730-42DF-B2C7-951E3016EDC5}"/>
    <cellStyle name="Normal 3 55 2 4 7 3" xfId="35695" xr:uid="{1543D394-7A12-4B68-B644-301AB154C945}"/>
    <cellStyle name="Normal 3 55 2 4 8" xfId="20186" xr:uid="{3C9206F8-7A42-4D3F-B0D4-969C0950A328}"/>
    <cellStyle name="Normal 3 55 2 4 8 2" xfId="27653" xr:uid="{D006EF56-7635-4B96-BF20-D3874C8D2C55}"/>
    <cellStyle name="Normal 3 55 2 4 8 2 2" xfId="43014" xr:uid="{5E73568F-478A-4540-8A0A-F3DE046049D9}"/>
    <cellStyle name="Normal 3 55 2 4 8 3" xfId="35766" xr:uid="{23A0BF68-9C61-4A03-82C2-5A7531A24F69}"/>
    <cellStyle name="Normal 3 55 2 4 9" xfId="22411" xr:uid="{73803FE1-1DB0-4F3D-A2CD-AC15F43C6219}"/>
    <cellStyle name="Normal 3 55 2 4 9 2" xfId="37772" xr:uid="{803C991E-9B84-4A00-B505-4C7978D8D2D4}"/>
    <cellStyle name="Normal 3 55 2 5" xfId="14664" xr:uid="{C348056A-A32B-4388-A21E-BB62F57FA318}"/>
    <cellStyle name="Normal 3 55 2 5 10" xfId="30549" xr:uid="{BDB5BE5A-9E2F-4138-B461-3E68CCC9BFCA}"/>
    <cellStyle name="Normal 3 55 2 5 2" xfId="18065" xr:uid="{F4301AF0-04DE-4207-BF09-2633C5037927}"/>
    <cellStyle name="Normal 3 55 2 5 2 2" xfId="25594" xr:uid="{CC73BC26-3E14-4708-94C6-BB202F9FA83F}"/>
    <cellStyle name="Normal 3 55 2 5 2 2 2" xfId="40955" xr:uid="{44601C29-8BD8-4C2B-99CB-E290A7E0472E}"/>
    <cellStyle name="Normal 3 55 2 5 2 3" xfId="33707" xr:uid="{DEEEAA90-EBDE-429B-902C-54B61F86ED87}"/>
    <cellStyle name="Normal 3 55 2 5 3" xfId="18909" xr:uid="{EE9055BB-7B3F-456A-BDC1-23E0C9F8AC96}"/>
    <cellStyle name="Normal 3 55 2 5 3 2" xfId="26435" xr:uid="{219322AE-A9F2-496F-87CA-EF5DA42A9E9E}"/>
    <cellStyle name="Normal 3 55 2 5 3 2 2" xfId="41796" xr:uid="{94FCB954-6F73-4FE1-BE9B-A67FA16A793A}"/>
    <cellStyle name="Normal 3 55 2 5 3 3" xfId="34548" xr:uid="{D29A9A5D-410D-42DA-85FC-61F24CE7C05A}"/>
    <cellStyle name="Normal 3 55 2 5 4" xfId="19752" xr:uid="{FE775C79-9A7F-4875-B8EB-7874F2AE1E7E}"/>
    <cellStyle name="Normal 3 55 2 5 4 2" xfId="27269" xr:uid="{572A84FF-D357-4CEA-A765-44152BE4C37B}"/>
    <cellStyle name="Normal 3 55 2 5 4 2 2" xfId="42630" xr:uid="{FFDDE3C4-191A-44EE-9274-54B47506308D}"/>
    <cellStyle name="Normal 3 55 2 5 4 3" xfId="35382" xr:uid="{BB699D6F-BFCC-44E2-9D7E-0908BF5FFBE4}"/>
    <cellStyle name="Normal 3 55 2 5 5" xfId="15153" xr:uid="{B1035C03-F4CB-49C6-BA7E-C2EE235607F1}"/>
    <cellStyle name="Normal 3 55 2 5 5 2" xfId="22831" xr:uid="{7867863A-D37F-4E65-AD83-509F37ED6041}"/>
    <cellStyle name="Normal 3 55 2 5 5 2 2" xfId="38192" xr:uid="{5E5D9FF5-9B27-4762-A7C8-A63CAAD0B0B8}"/>
    <cellStyle name="Normal 3 55 2 5 5 3" xfId="30944" xr:uid="{0319BF8E-EC8B-4572-BC99-3C8C95882288}"/>
    <cellStyle name="Normal 3 55 2 5 6" xfId="20185" xr:uid="{0C8160DC-FC23-44E1-A2BA-BFCE549EF537}"/>
    <cellStyle name="Normal 3 55 2 5 6 2" xfId="27652" xr:uid="{8F436526-A561-420C-98F2-013E6D79F6FA}"/>
    <cellStyle name="Normal 3 55 2 5 6 2 2" xfId="43013" xr:uid="{D70A121A-E22E-4202-96F2-A377296D912F}"/>
    <cellStyle name="Normal 3 55 2 5 6 3" xfId="35765" xr:uid="{A92F008B-D1E4-492A-AB44-88AAB0A9E909}"/>
    <cellStyle name="Normal 3 55 2 5 7" xfId="20677" xr:uid="{EB412AEC-F6E7-4D26-9EAA-E5D8D715F306}"/>
    <cellStyle name="Normal 3 55 2 5 7 2" xfId="28085" xr:uid="{1AFC8A68-0CA0-4BC2-A21A-4D5C518E6C71}"/>
    <cellStyle name="Normal 3 55 2 5 7 2 2" xfId="43446" xr:uid="{9DE11CBC-8BBF-4950-B9F4-41BE4CE1C13B}"/>
    <cellStyle name="Normal 3 55 2 5 7 3" xfId="36198" xr:uid="{C3613CEE-5913-48FA-B875-CF41B6A465F3}"/>
    <cellStyle name="Normal 3 55 2 5 8" xfId="21087" xr:uid="{AF688790-0C91-416B-875E-3EB50CB97BD7}"/>
    <cellStyle name="Normal 3 55 2 5 8 2" xfId="28436" xr:uid="{3095B06A-EE3E-4523-9F8D-FCF089B6C5AB}"/>
    <cellStyle name="Normal 3 55 2 5 8 2 2" xfId="43797" xr:uid="{A62B0122-8285-4E3D-952C-2FDADC8C2FFF}"/>
    <cellStyle name="Normal 3 55 2 5 8 3" xfId="36549" xr:uid="{7440BC27-7D21-47BC-A960-0C179FBC860C}"/>
    <cellStyle name="Normal 3 55 2 5 9" xfId="22437" xr:uid="{496CCFA6-DFD0-410A-A849-C1A13B1A4F52}"/>
    <cellStyle name="Normal 3 55 2 5 9 2" xfId="37798" xr:uid="{A7F1541F-6322-4535-9ECE-940D9883A4CD}"/>
    <cellStyle name="Normal 3 55 2 6" xfId="14723" xr:uid="{C8218C56-9B31-427A-BF6D-E4CFD2BF2DF7}"/>
    <cellStyle name="Normal 3 55 2 6 10" xfId="30607" xr:uid="{62B06ED6-1991-4C5C-BF9B-27E746245DA1}"/>
    <cellStyle name="Normal 3 55 2 6 2" xfId="18123" xr:uid="{B9352AB8-C3EB-4281-B625-6BF0D47349E9}"/>
    <cellStyle name="Normal 3 55 2 6 2 2" xfId="25652" xr:uid="{13E00F64-B169-4A56-AB8F-F181380C0293}"/>
    <cellStyle name="Normal 3 55 2 6 2 2 2" xfId="41013" xr:uid="{CFA54067-A63E-4ED5-BB7F-65FBC515980F}"/>
    <cellStyle name="Normal 3 55 2 6 2 3" xfId="33765" xr:uid="{EF306430-BF08-474A-A6DF-74502458D550}"/>
    <cellStyle name="Normal 3 55 2 6 3" xfId="18968" xr:uid="{3990D92A-B2CC-49C5-8C55-38CAB2AB49F3}"/>
    <cellStyle name="Normal 3 55 2 6 3 2" xfId="26494" xr:uid="{C3BBD7E2-DA70-4930-9988-7C5D88EDB693}"/>
    <cellStyle name="Normal 3 55 2 6 3 2 2" xfId="41855" xr:uid="{0D529A7D-420C-43A5-B249-FBC12E0DC8F4}"/>
    <cellStyle name="Normal 3 55 2 6 3 3" xfId="34607" xr:uid="{52190B78-6AE0-48F6-A2EE-A324E252BBC6}"/>
    <cellStyle name="Normal 3 55 2 6 4" xfId="19810" xr:uid="{7033E79A-F8D5-432B-9F7A-F03FCFED3584}"/>
    <cellStyle name="Normal 3 55 2 6 4 2" xfId="27327" xr:uid="{0018745B-AD64-405A-835E-0EAE63060CA1}"/>
    <cellStyle name="Normal 3 55 2 6 4 2 2" xfId="42688" xr:uid="{553C94EB-950D-493E-8518-10E411C42085}"/>
    <cellStyle name="Normal 3 55 2 6 4 3" xfId="35440" xr:uid="{2A2FEA55-F674-4212-AF6F-B624D94A1A56}"/>
    <cellStyle name="Normal 3 55 2 6 5" xfId="17163" xr:uid="{B6A2D55A-EEC7-496D-A92A-21DE16802C56}"/>
    <cellStyle name="Normal 3 55 2 6 5 2" xfId="24701" xr:uid="{1BD70AD8-BDBB-4A74-B356-6496652B0018}"/>
    <cellStyle name="Normal 3 55 2 6 5 2 2" xfId="40062" xr:uid="{CB28FB80-47FB-43E7-AFAC-231D3667F65D}"/>
    <cellStyle name="Normal 3 55 2 6 5 3" xfId="32814" xr:uid="{FB475C2D-B284-48BA-AE79-CA61E964E89A}"/>
    <cellStyle name="Normal 3 55 2 6 6" xfId="15267" xr:uid="{4E175F9A-CA44-459A-A9F8-2C74BE0B616F}"/>
    <cellStyle name="Normal 3 55 2 6 6 2" xfId="22934" xr:uid="{4F03E242-CED1-4117-BE73-1C5864C8BF83}"/>
    <cellStyle name="Normal 3 55 2 6 6 2 2" xfId="38295" xr:uid="{5B8B9D15-4F5E-4132-90FD-5438B36F5AC2}"/>
    <cellStyle name="Normal 3 55 2 6 6 3" xfId="31047" xr:uid="{3E304442-6527-48B5-A872-F1C2FB4F4432}"/>
    <cellStyle name="Normal 3 55 2 6 7" xfId="15670" xr:uid="{2D172433-4336-4949-A32D-BA148B60DA78}"/>
    <cellStyle name="Normal 3 55 2 6 7 2" xfId="23310" xr:uid="{3E8006FF-5982-4CBF-B1C0-79ABAF4BA216}"/>
    <cellStyle name="Normal 3 55 2 6 7 2 2" xfId="38671" xr:uid="{1AF39297-0334-4C3A-9201-D3C834046350}"/>
    <cellStyle name="Normal 3 55 2 6 7 3" xfId="31423" xr:uid="{AD1470B8-6766-47B6-901B-17ADA42C91B2}"/>
    <cellStyle name="Normal 3 55 2 6 8" xfId="18503" xr:uid="{5DDADB6B-3022-40C7-A8C4-2F0ABDE8C2E3}"/>
    <cellStyle name="Normal 3 55 2 6 8 2" xfId="26030" xr:uid="{F5CF04EA-D235-4EDC-B4DD-E85817D8863D}"/>
    <cellStyle name="Normal 3 55 2 6 8 2 2" xfId="41391" xr:uid="{B1750A45-CDED-4D4E-ACD1-0E3B8E1BF804}"/>
    <cellStyle name="Normal 3 55 2 6 8 3" xfId="34143" xr:uid="{160436DB-5B09-493C-9623-0AA26E5E8E72}"/>
    <cellStyle name="Normal 3 55 2 6 9" xfId="22495" xr:uid="{6903071C-500E-4F4C-96EB-065DF3F7B3E4}"/>
    <cellStyle name="Normal 3 55 2 6 9 2" xfId="37856" xr:uid="{53850482-9680-4568-8E34-EA229E6BE4C6}"/>
    <cellStyle name="Normal 3 55 2 7" xfId="17001" xr:uid="{9E5DFCB5-9A50-4F2B-9AFE-71CF2C617FDB}"/>
    <cellStyle name="Normal 3 55 2 7 2" xfId="24543" xr:uid="{574232FF-6D68-4E56-8D3C-862989B604B4}"/>
    <cellStyle name="Normal 3 55 2 7 2 2" xfId="39904" xr:uid="{1980D190-E200-4054-8A8C-B659F131BF4C}"/>
    <cellStyle name="Normal 3 55 2 7 3" xfId="32656" xr:uid="{5CB17B46-9AD7-46A8-B4C1-799EA790867C}"/>
    <cellStyle name="Normal 3 55 2 8" xfId="15916" xr:uid="{06C85EE3-0D95-433D-BE6C-B603E38E24B3}"/>
    <cellStyle name="Normal 3 55 2 8 2" xfId="23537" xr:uid="{549F767B-E861-48CC-9069-E30D119C721F}"/>
    <cellStyle name="Normal 3 55 2 8 2 2" xfId="38898" xr:uid="{B5BDB182-9164-4615-938B-8E52D960C84F}"/>
    <cellStyle name="Normal 3 55 2 8 3" xfId="31650" xr:uid="{70AA81F0-7E55-4F52-A7AD-395BA3B0573F}"/>
    <cellStyle name="Normal 3 55 2 9" xfId="16144" xr:uid="{5D24F1D2-24CC-467E-BCAD-9BDC9ABF894A}"/>
    <cellStyle name="Normal 3 55 2 9 2" xfId="23745" xr:uid="{C5F76C9A-5E4D-443E-AAA8-531473550E65}"/>
    <cellStyle name="Normal 3 55 2 9 2 2" xfId="39106" xr:uid="{8BF9EA95-7EA9-4E64-AACF-B279B04267E8}"/>
    <cellStyle name="Normal 3 55 2 9 3" xfId="31858" xr:uid="{E750E496-48FD-4537-B674-D7458C3412C9}"/>
    <cellStyle name="Normal 3 55 3" xfId="8531" xr:uid="{92B303FC-B6DA-4730-BDE1-0A10EACAD7D2}"/>
    <cellStyle name="Normal 3 55 3 10" xfId="20212" xr:uid="{001CDCF2-E37B-4642-8B28-49CBA8A71545}"/>
    <cellStyle name="Normal 3 55 3 10 2" xfId="27676" xr:uid="{2D277358-6A40-4BBB-9A98-BCC99DB58416}"/>
    <cellStyle name="Normal 3 55 3 10 2 2" xfId="43037" xr:uid="{68477B61-ED20-4C61-91E2-45AF88ADF5DA}"/>
    <cellStyle name="Normal 3 55 3 10 3" xfId="35789" xr:uid="{7C6618EE-6C16-4390-ABD2-9AB8DB5E3B16}"/>
    <cellStyle name="Normal 3 55 3 11" xfId="20057" xr:uid="{FBAF34E8-F116-4A05-AD26-671F00349657}"/>
    <cellStyle name="Normal 3 55 3 11 2" xfId="27542" xr:uid="{25B08FF0-944B-4FB0-B7BD-361F841EA781}"/>
    <cellStyle name="Normal 3 55 3 11 2 2" xfId="42903" xr:uid="{4E2293B7-A595-43BD-BB36-D8253C8D1E41}"/>
    <cellStyle name="Normal 3 55 3 11 3" xfId="35655" xr:uid="{FBF27DAB-F281-463F-9B46-F8F278622BD3}"/>
    <cellStyle name="Normal 3 55 3 12" xfId="15005" xr:uid="{5E105879-9831-4A91-B6F4-E5374B4EAA81}"/>
    <cellStyle name="Normal 3 55 3 12 2" xfId="22694" xr:uid="{83E69CB2-38ED-410E-932E-F9A8FE14E251}"/>
    <cellStyle name="Normal 3 55 3 12 2 2" xfId="38055" xr:uid="{42BE7825-99FE-43A1-B541-ED977167AA99}"/>
    <cellStyle name="Normal 3 55 3 12 3" xfId="30807" xr:uid="{EAA5BFE9-595A-403A-ABE1-3B52EFDC8007}"/>
    <cellStyle name="Normal 3 55 3 13" xfId="17326" xr:uid="{BE633B42-8D5A-42A1-8B9D-05F4E770F361}"/>
    <cellStyle name="Normal 3 55 3 13 2" xfId="24859" xr:uid="{BD8F519C-6200-4E69-854F-FC6ED8DD1671}"/>
    <cellStyle name="Normal 3 55 3 13 2 2" xfId="40220" xr:uid="{80443AC3-EC1E-4B33-A43E-EB18DE7DA691}"/>
    <cellStyle name="Normal 3 55 3 13 3" xfId="32972" xr:uid="{B5EACA4B-FADD-45F9-A3A0-B6E680678053}"/>
    <cellStyle name="Normal 3 55 3 14" xfId="21727" xr:uid="{DAE4F72D-B134-4686-8B4D-7AF279194605}"/>
    <cellStyle name="Normal 3 55 3 14 2" xfId="37088" xr:uid="{E38F0990-6F34-4118-AF1C-86E5EE603C00}"/>
    <cellStyle name="Normal 3 55 3 15" xfId="13541" xr:uid="{BC789749-5B34-4641-9040-3997D3608CD5}"/>
    <cellStyle name="Normal 3 55 3 15 2" xfId="29839" xr:uid="{2D2AFC8F-0B46-4DB7-B65C-F58D8ADD947A}"/>
    <cellStyle name="Normal 3 55 3 16" xfId="29098" xr:uid="{FA1ED941-2006-4DE0-95B7-7EE534093F28}"/>
    <cellStyle name="Normal 3 55 3 17" xfId="12739" xr:uid="{88999CD7-B68F-4941-B8A7-2B76C9FEE856}"/>
    <cellStyle name="Normal 3 55 3 2" xfId="12307" xr:uid="{D2C4AA51-9DF7-4BFA-AEA1-A1D297CD1E80}"/>
    <cellStyle name="Normal 3 55 3 2 10" xfId="14477" xr:uid="{3A84CAD1-8162-4272-BE5B-6AD4AF8CE523}"/>
    <cellStyle name="Normal 3 55 3 2 10 2" xfId="30383" xr:uid="{CB6FC279-4642-4AF6-A635-0DE7CAE1E968}"/>
    <cellStyle name="Normal 3 55 3 2 11" xfId="29528" xr:uid="{8897C00C-96FB-4295-A660-16BA42584551}"/>
    <cellStyle name="Normal 3 55 3 2 12" xfId="13171" xr:uid="{EE5A7FB8-5BDF-4703-B165-730D7E091BF0}"/>
    <cellStyle name="Normal 3 55 3 2 2" xfId="17885" xr:uid="{FEF086FD-0C55-44E1-9762-7E7CE5B120A7}"/>
    <cellStyle name="Normal 3 55 3 2 2 2" xfId="25414" xr:uid="{1A82C296-CE58-4C72-AE4C-AE8BE74E8C9C}"/>
    <cellStyle name="Normal 3 55 3 2 2 2 2" xfId="40775" xr:uid="{4FF5DBC8-D2C0-4BF3-AC5A-07FA2A3C0B17}"/>
    <cellStyle name="Normal 3 55 3 2 2 3" xfId="33527" xr:uid="{0621C042-FC15-4372-BADD-8DDCE96E5808}"/>
    <cellStyle name="Normal 3 55 3 2 3" xfId="18730" xr:uid="{86FD80C7-53BE-4BDF-83CA-A31443820678}"/>
    <cellStyle name="Normal 3 55 3 2 3 2" xfId="26256" xr:uid="{90D74033-9FAD-47E1-A83D-E3D909E62820}"/>
    <cellStyle name="Normal 3 55 3 2 3 2 2" xfId="41617" xr:uid="{6EAEC70E-4E99-465B-B49F-3D5C87B3067A}"/>
    <cellStyle name="Normal 3 55 3 2 3 3" xfId="34369" xr:uid="{A456403D-F06F-4793-92AB-0FB9C2394241}"/>
    <cellStyle name="Normal 3 55 3 2 4" xfId="19575" xr:uid="{29E5D100-ECF5-46FD-BC9F-7BE7F85E1758}"/>
    <cellStyle name="Normal 3 55 3 2 4 2" xfId="27092" xr:uid="{9FDA1733-1E0B-4D38-B0F3-9EF0BAF34BB1}"/>
    <cellStyle name="Normal 3 55 3 2 4 2 2" xfId="42453" xr:uid="{E68A54C7-32EC-47C7-83C8-9E0CE1E64C11}"/>
    <cellStyle name="Normal 3 55 3 2 4 3" xfId="35205" xr:uid="{67F61006-FAF1-4F39-8217-4AA832D336E1}"/>
    <cellStyle name="Normal 3 55 3 2 5" xfId="16675" xr:uid="{4441FE2B-DA83-4D4F-A72A-A1018923BCDE}"/>
    <cellStyle name="Normal 3 55 3 2 5 2" xfId="24236" xr:uid="{5774A72F-373A-4BBE-BAA7-E1C853C9C0ED}"/>
    <cellStyle name="Normal 3 55 3 2 5 2 2" xfId="39597" xr:uid="{0AB04AFD-7374-4DE8-9029-1E0EC585C313}"/>
    <cellStyle name="Normal 3 55 3 2 5 3" xfId="32349" xr:uid="{CFE22E4A-5145-43CE-9BCB-499C39D3B116}"/>
    <cellStyle name="Normal 3 55 3 2 6" xfId="20448" xr:uid="{6C46BC04-E079-4B8C-B24F-73064DA08942}"/>
    <cellStyle name="Normal 3 55 3 2 6 2" xfId="27884" xr:uid="{D89441A6-F46F-41E5-A26E-D3D151C16F79}"/>
    <cellStyle name="Normal 3 55 3 2 6 2 2" xfId="43245" xr:uid="{5FE18E50-91D6-44DE-804F-72C36B806E68}"/>
    <cellStyle name="Normal 3 55 3 2 6 3" xfId="35997" xr:uid="{CE3495B4-8E02-4428-98F0-B4981D00DC96}"/>
    <cellStyle name="Normal 3 55 3 2 7" xfId="20904" xr:uid="{9D2889BA-943D-4492-AB9F-8A71C4A640E5}"/>
    <cellStyle name="Normal 3 55 3 2 7 2" xfId="28280" xr:uid="{17AE75EB-0D82-405E-8276-50AF5327F65C}"/>
    <cellStyle name="Normal 3 55 3 2 7 2 2" xfId="43641" xr:uid="{13EC2FB9-ADF9-4427-83B9-D7ECA38C2591}"/>
    <cellStyle name="Normal 3 55 3 2 7 3" xfId="36393" xr:uid="{49C03B81-BACF-4CA3-B23F-E9D7D95AB4DB}"/>
    <cellStyle name="Normal 3 55 3 2 8" xfId="21260" xr:uid="{E326E530-02FA-43DA-879C-C6E9EE47CB37}"/>
    <cellStyle name="Normal 3 55 3 2 8 2" xfId="28582" xr:uid="{8E4C034F-1B9B-4592-9B70-2277ECB2C57B}"/>
    <cellStyle name="Normal 3 55 3 2 8 2 2" xfId="43943" xr:uid="{EA9603B0-0981-49CC-AA1F-29C095517335}"/>
    <cellStyle name="Normal 3 55 3 2 8 3" xfId="36695" xr:uid="{3067991C-8D80-428B-8817-4F8DE227C786}"/>
    <cellStyle name="Normal 3 55 3 2 9" xfId="22271" xr:uid="{F58F52DD-6DCC-47D1-A6F5-18DBA1589CF8}"/>
    <cellStyle name="Normal 3 55 3 2 9 2" xfId="37632" xr:uid="{F0949FC8-3513-4BEC-A373-C27E71165431}"/>
    <cellStyle name="Normal 3 55 3 3" xfId="13828" xr:uid="{23794DA1-6547-4EEC-9ED2-983868A3E120}"/>
    <cellStyle name="Normal 3 55 3 3 10" xfId="29945" xr:uid="{5E76E038-B5F5-45FE-B788-1E5D0558106F}"/>
    <cellStyle name="Normal 3 55 3 3 2" xfId="17306" xr:uid="{EBC48703-D877-4894-A440-3621B3A62D25}"/>
    <cellStyle name="Normal 3 55 3 3 2 2" xfId="24839" xr:uid="{261F8F62-CA0B-4F1E-B2CF-8FAED55C5126}"/>
    <cellStyle name="Normal 3 55 3 3 2 2 2" xfId="40200" xr:uid="{A11917E3-EBC0-44F0-9618-56B55CF6C996}"/>
    <cellStyle name="Normal 3 55 3 3 2 3" xfId="32952" xr:uid="{EDCEFDEC-56CC-4813-91C0-0ED38323A8FE}"/>
    <cellStyle name="Normal 3 55 3 3 3" xfId="18170" xr:uid="{C1DE886D-C35A-47BC-9393-75A88FDBBDDA}"/>
    <cellStyle name="Normal 3 55 3 3 3 2" xfId="25699" xr:uid="{7121988A-59C7-4486-B90C-269EE9E28FA2}"/>
    <cellStyle name="Normal 3 55 3 3 3 2 2" xfId="41060" xr:uid="{D8EB60F0-D2E5-4425-AFF9-55650EDE76B1}"/>
    <cellStyle name="Normal 3 55 3 3 3 3" xfId="33812" xr:uid="{BFAE46B7-CE24-4FE3-B6B4-898F0F141853}"/>
    <cellStyle name="Normal 3 55 3 3 4" xfId="19017" xr:uid="{7D557F19-6C60-4502-9620-F610EE97A233}"/>
    <cellStyle name="Normal 3 55 3 3 4 2" xfId="26543" xr:uid="{4DA7FAD2-5321-45FE-8399-E89CE7AC3B37}"/>
    <cellStyle name="Normal 3 55 3 3 4 2 2" xfId="41904" xr:uid="{21DBDF29-553A-4DAD-A4E5-6FB04174F247}"/>
    <cellStyle name="Normal 3 55 3 3 4 3" xfId="34656" xr:uid="{DCC2C762-27B2-4F22-B1BD-559D74B14353}"/>
    <cellStyle name="Normal 3 55 3 3 5" xfId="20313" xr:uid="{01213041-A864-4B61-AC13-3C99D90B5A61}"/>
    <cellStyle name="Normal 3 55 3 3 5 2" xfId="27767" xr:uid="{8387CF93-AEE3-49B7-9D13-BE4C11097816}"/>
    <cellStyle name="Normal 3 55 3 3 5 2 2" xfId="43128" xr:uid="{D2C2E80A-AAE7-403D-8653-EC578443A076}"/>
    <cellStyle name="Normal 3 55 3 3 5 3" xfId="35880" xr:uid="{50AA7A2C-FBFB-4689-BAAB-E26BE67B6B9D}"/>
    <cellStyle name="Normal 3 55 3 3 6" xfId="20489" xr:uid="{C478CED3-26C3-4778-9D1B-746BFA098C72}"/>
    <cellStyle name="Normal 3 55 3 3 6 2" xfId="27921" xr:uid="{DC1DFDDC-D2A5-425A-A4F2-2AC78B8D47B0}"/>
    <cellStyle name="Normal 3 55 3 3 6 2 2" xfId="43282" xr:uid="{A37599D2-E1DA-4A75-A013-2C0E661C2EB7}"/>
    <cellStyle name="Normal 3 55 3 3 6 3" xfId="36034" xr:uid="{A9B0708A-A7C7-4C88-81A1-53862BAD3119}"/>
    <cellStyle name="Normal 3 55 3 3 7" xfId="20939" xr:uid="{DD282F10-5FC9-46FA-A0C1-7AC2606BFC73}"/>
    <cellStyle name="Normal 3 55 3 3 7 2" xfId="28311" xr:uid="{251FE298-880D-43C0-952A-8EA88521AB12}"/>
    <cellStyle name="Normal 3 55 3 3 7 2 2" xfId="43672" xr:uid="{B725CF2C-6BF6-46EB-B698-EEBD5B0E7D77}"/>
    <cellStyle name="Normal 3 55 3 3 7 3" xfId="36424" xr:uid="{516369D6-0169-4EA5-A4AB-57F02AC86F4E}"/>
    <cellStyle name="Normal 3 55 3 3 8" xfId="21285" xr:uid="{0A283516-4BA8-4D1B-B261-2DF68864EF5B}"/>
    <cellStyle name="Normal 3 55 3 3 8 2" xfId="28604" xr:uid="{F580256F-19E5-4080-8130-38FE9CECEB21}"/>
    <cellStyle name="Normal 3 55 3 3 8 2 2" xfId="43965" xr:uid="{6F3F1598-763D-4332-B6A1-4B9EC1C41590}"/>
    <cellStyle name="Normal 3 55 3 3 8 3" xfId="36717" xr:uid="{448A78AA-2072-427C-AB6A-ECD2BA1D3CCB}"/>
    <cellStyle name="Normal 3 55 3 3 9" xfId="21833" xr:uid="{3C84F485-CCF2-4CED-AF70-1CE1F743B0E3}"/>
    <cellStyle name="Normal 3 55 3 3 9 2" xfId="37194" xr:uid="{4D557E64-3A8F-4033-AE30-56F826894A23}"/>
    <cellStyle name="Normal 3 55 3 4" xfId="13697" xr:uid="{1AA09EDD-33DA-4B54-8438-74917B9E9647}"/>
    <cellStyle name="Normal 3 55 3 4 10" xfId="29886" xr:uid="{8FC0160B-91F2-4E52-A895-4D9136A19628}"/>
    <cellStyle name="Normal 3 55 3 4 2" xfId="17204" xr:uid="{E30B98C7-21E5-412F-822D-47B5D5A1F598}"/>
    <cellStyle name="Normal 3 55 3 4 2 2" xfId="24740" xr:uid="{A05C916D-1FD1-4F79-9037-C53D1895AF04}"/>
    <cellStyle name="Normal 3 55 3 4 2 2 2" xfId="40101" xr:uid="{294A42BC-4173-4671-BFFB-D2096036E62E}"/>
    <cellStyle name="Normal 3 55 3 4 2 3" xfId="32853" xr:uid="{247B8A2F-49F6-48DE-8BAE-96ABF235A46F}"/>
    <cellStyle name="Normal 3 55 3 4 3" xfId="17228" xr:uid="{F1AC1F8B-19E1-4A1F-80F6-FA5304C249BB}"/>
    <cellStyle name="Normal 3 55 3 4 3 2" xfId="24762" xr:uid="{A3C0B7FE-6C61-47F3-BCB0-D3C34536CE7B}"/>
    <cellStyle name="Normal 3 55 3 4 3 2 2" xfId="40123" xr:uid="{35B29C34-21C2-44DA-A0AA-676B71C1814A}"/>
    <cellStyle name="Normal 3 55 3 4 3 3" xfId="32875" xr:uid="{7CA5FA13-194C-4F2E-9991-FAD2E048A320}"/>
    <cellStyle name="Normal 3 55 3 4 4" xfId="18665" xr:uid="{3DEB68A8-01DB-4EA6-A211-307E6656CDB3}"/>
    <cellStyle name="Normal 3 55 3 4 4 2" xfId="26191" xr:uid="{EE29DBEC-DEA4-4AF4-9A29-AE19A7820D26}"/>
    <cellStyle name="Normal 3 55 3 4 4 2 2" xfId="41552" xr:uid="{4DFEE5F7-43D0-4E0B-BBC8-98889885E213}"/>
    <cellStyle name="Normal 3 55 3 4 4 3" xfId="34304" xr:uid="{BC314731-BAE4-4F89-9632-771B382775E4}"/>
    <cellStyle name="Normal 3 55 3 4 5" xfId="20320" xr:uid="{497DE8F1-5104-4CE6-9D3C-948EEBE3B199}"/>
    <cellStyle name="Normal 3 55 3 4 5 2" xfId="27772" xr:uid="{C007B51A-9DF1-4F2F-A96D-F7EAAE0CAA53}"/>
    <cellStyle name="Normal 3 55 3 4 5 2 2" xfId="43133" xr:uid="{9CE82238-15FF-4973-A522-DF5A1ECC5709}"/>
    <cellStyle name="Normal 3 55 3 4 5 3" xfId="35885" xr:uid="{81CB95B1-4B3F-4F34-AC70-0A415E28C769}"/>
    <cellStyle name="Normal 3 55 3 4 6" xfId="20798" xr:uid="{59C5ABA1-F528-450A-99B4-5932F1715310}"/>
    <cellStyle name="Normal 3 55 3 4 6 2" xfId="28189" xr:uid="{B1153902-AF57-4AD6-88E3-9EF437B8E2E8}"/>
    <cellStyle name="Normal 3 55 3 4 6 2 2" xfId="43550" xr:uid="{A9BFC1A9-53BD-45C6-8D12-E2A5E2366B75}"/>
    <cellStyle name="Normal 3 55 3 4 6 3" xfId="36302" xr:uid="{28B17779-EC9E-4180-9274-514EADD32374}"/>
    <cellStyle name="Normal 3 55 3 4 7" xfId="21179" xr:uid="{09A1B6A9-0E06-47CA-84AC-AD4AFD227F6D}"/>
    <cellStyle name="Normal 3 55 3 4 7 2" xfId="28513" xr:uid="{7338CDCF-8922-4E79-9F13-304F3CCFF165}"/>
    <cellStyle name="Normal 3 55 3 4 7 2 2" xfId="43874" xr:uid="{CAB78FD5-3CBC-4A3C-894A-4124DEC3FEE1}"/>
    <cellStyle name="Normal 3 55 3 4 7 3" xfId="36626" xr:uid="{0F502F4C-3F31-46E3-BC23-FA79AD4F025F}"/>
    <cellStyle name="Normal 3 55 3 4 8" xfId="21457" xr:uid="{B7050657-0F1C-45BF-BB1E-FE67D5F05A35}"/>
    <cellStyle name="Normal 3 55 3 4 8 2" xfId="28740" xr:uid="{06626793-9D21-4CF6-809E-551206FB83E3}"/>
    <cellStyle name="Normal 3 55 3 4 8 2 2" xfId="44101" xr:uid="{7E109554-E56A-4B25-B70D-9E7DF686D198}"/>
    <cellStyle name="Normal 3 55 3 4 8 3" xfId="36853" xr:uid="{EF45D6F4-075D-4F15-B6F1-56681DB83261}"/>
    <cellStyle name="Normal 3 55 3 4 9" xfId="21774" xr:uid="{CF2A88FC-D8A3-47C3-B7D8-9B2D687F928E}"/>
    <cellStyle name="Normal 3 55 3 4 9 2" xfId="37135" xr:uid="{1E344975-15ED-4AF7-B0AE-9F4E3BF65865}"/>
    <cellStyle name="Normal 3 55 3 5" xfId="14142" xr:uid="{9F2DEE67-8E08-4BB1-81CD-3C577489A4F1}"/>
    <cellStyle name="Normal 3 55 3 5 10" xfId="30147" xr:uid="{B40043F9-FF1C-4083-9A04-2244676169DA}"/>
    <cellStyle name="Normal 3 55 3 5 2" xfId="17583" xr:uid="{CD507788-F57A-457E-B263-3A8F5E034BD8}"/>
    <cellStyle name="Normal 3 55 3 5 2 2" xfId="25116" xr:uid="{619521F9-FE85-4C97-92A6-4F34ECBC31E3}"/>
    <cellStyle name="Normal 3 55 3 5 2 2 2" xfId="40477" xr:uid="{B253E06F-4C31-4BF5-94AD-7C65BFD6C002}"/>
    <cellStyle name="Normal 3 55 3 5 2 3" xfId="33229" xr:uid="{FDBA924E-E3E6-4D6B-93EB-C3060B1B2EC0}"/>
    <cellStyle name="Normal 3 55 3 5 3" xfId="18429" xr:uid="{95B91AAC-3E36-4FA2-8AE0-5ED396851541}"/>
    <cellStyle name="Normal 3 55 3 5 3 2" xfId="25956" xr:uid="{69C37154-B08B-4455-8230-A77D3177C653}"/>
    <cellStyle name="Normal 3 55 3 5 3 2 2" xfId="41317" xr:uid="{8E8AEC12-E3B3-4B91-8B20-444D66D50995}"/>
    <cellStyle name="Normal 3 55 3 5 3 3" xfId="34069" xr:uid="{DE51E7C7-D7F8-4C48-9C9A-1F6FFE100824}"/>
    <cellStyle name="Normal 3 55 3 5 4" xfId="19278" xr:uid="{23CFE0B0-C570-4A7A-BB23-2F09E25B6F5F}"/>
    <cellStyle name="Normal 3 55 3 5 4 2" xfId="26797" xr:uid="{66A69EA9-C857-4A34-A317-E04C643D8A3E}"/>
    <cellStyle name="Normal 3 55 3 5 4 2 2" xfId="42158" xr:uid="{515CBD4A-D84F-42CE-A38B-667C469E57E5}"/>
    <cellStyle name="Normal 3 55 3 5 4 3" xfId="34910" xr:uid="{F1A1C3E4-1953-4304-8B99-868C92749D72}"/>
    <cellStyle name="Normal 3 55 3 5 5" xfId="16385" xr:uid="{9E1F2790-24C6-4F5D-A1A8-5585ADCED566}"/>
    <cellStyle name="Normal 3 55 3 5 5 2" xfId="23969" xr:uid="{E519AAA5-600C-4D08-9BB4-BCC270D750A4}"/>
    <cellStyle name="Normal 3 55 3 5 5 2 2" xfId="39330" xr:uid="{4879138B-BA9B-4E00-99B2-3CBF568098AF}"/>
    <cellStyle name="Normal 3 55 3 5 5 3" xfId="32082" xr:uid="{09AF8066-2B94-41EC-A3AD-A9A14F124A57}"/>
    <cellStyle name="Normal 3 55 3 5 6" xfId="15785" xr:uid="{E06D6B18-F213-4148-B8EF-EAD70BA31ED0}"/>
    <cellStyle name="Normal 3 55 3 5 6 2" xfId="23419" xr:uid="{76FE4887-BBDC-4D47-BC15-9362C54C2504}"/>
    <cellStyle name="Normal 3 55 3 5 6 2 2" xfId="38780" xr:uid="{3FB07C3D-457A-4692-BF2F-EDFC89A07DCF}"/>
    <cellStyle name="Normal 3 55 3 5 6 3" xfId="31532" xr:uid="{A657B6E9-2515-4F25-90C4-068631666CCF}"/>
    <cellStyle name="Normal 3 55 3 5 7" xfId="15296" xr:uid="{7BF2AC39-BEFC-4CD1-B212-B5F22A8CDAD5}"/>
    <cellStyle name="Normal 3 55 3 5 7 2" xfId="22962" xr:uid="{84697584-5953-49C6-B01D-9ED272E53803}"/>
    <cellStyle name="Normal 3 55 3 5 7 2 2" xfId="38323" xr:uid="{285E0BA7-05D4-4074-8AC1-4F40215F6408}"/>
    <cellStyle name="Normal 3 55 3 5 7 3" xfId="31075" xr:uid="{EE0B9C23-4F32-43B0-A272-FEFEC8561406}"/>
    <cellStyle name="Normal 3 55 3 5 8" xfId="16839" xr:uid="{83102344-7E2B-4006-AAE3-797ACF10DFC0}"/>
    <cellStyle name="Normal 3 55 3 5 8 2" xfId="24391" xr:uid="{9E7B5029-4CEF-4F9D-9145-507C04CEFD9B}"/>
    <cellStyle name="Normal 3 55 3 5 8 2 2" xfId="39752" xr:uid="{0DD52179-2AA9-47B9-9680-9EC9880914BC}"/>
    <cellStyle name="Normal 3 55 3 5 8 3" xfId="32504" xr:uid="{02BAAF28-382E-4867-9176-6BCC30E2486F}"/>
    <cellStyle name="Normal 3 55 3 5 9" xfId="22035" xr:uid="{93B31B14-F1AD-48D1-BD86-E2E6479D3A19}"/>
    <cellStyle name="Normal 3 55 3 5 9 2" xfId="37396" xr:uid="{17CA5CB8-D8FA-4644-ACFA-5515471E8C56}"/>
    <cellStyle name="Normal 3 55 3 6" xfId="14207" xr:uid="{939A8B68-D719-4968-9F8B-90B69616D9B6}"/>
    <cellStyle name="Normal 3 55 3 6 10" xfId="30193" xr:uid="{D0881B8D-7BC0-42C9-83ED-B5E59F4AA195}"/>
    <cellStyle name="Normal 3 55 3 6 2" xfId="17639" xr:uid="{8BB4214B-1E77-4EB6-AE8F-CEA99ADA6E2C}"/>
    <cellStyle name="Normal 3 55 3 6 2 2" xfId="25172" xr:uid="{7F07B2D1-0523-4F49-A53F-B3A1A06B0F21}"/>
    <cellStyle name="Normal 3 55 3 6 2 2 2" xfId="40533" xr:uid="{9EAD4ED7-B8AF-4289-83A4-A0553B3F325B}"/>
    <cellStyle name="Normal 3 55 3 6 2 3" xfId="33285" xr:uid="{C4B02223-0109-43F6-A974-A8AA736FCFBD}"/>
    <cellStyle name="Normal 3 55 3 6 3" xfId="18486" xr:uid="{AA44C1BA-40A5-4419-A185-E153922126CA}"/>
    <cellStyle name="Normal 3 55 3 6 3 2" xfId="26013" xr:uid="{FC2CC634-0333-43FA-9068-9E62BEAB4BB5}"/>
    <cellStyle name="Normal 3 55 3 6 3 2 2" xfId="41374" xr:uid="{C631B9CD-4A7C-4109-869D-C54CA27454C2}"/>
    <cellStyle name="Normal 3 55 3 6 3 3" xfId="34126" xr:uid="{79106C6F-3C2B-462D-A8FA-17A563F0D0AB}"/>
    <cellStyle name="Normal 3 55 3 6 4" xfId="19333" xr:uid="{E1BF02E7-D462-4318-BC1E-235726A116D1}"/>
    <cellStyle name="Normal 3 55 3 6 4 2" xfId="26852" xr:uid="{E5D937F7-E20B-4D18-A2AA-FE9AD5AF916E}"/>
    <cellStyle name="Normal 3 55 3 6 4 2 2" xfId="42213" xr:uid="{ADCC52A7-D583-4595-B4E6-54CA2AFCFB93}"/>
    <cellStyle name="Normal 3 55 3 6 4 3" xfId="34965" xr:uid="{9DFEA40F-34B2-4997-9625-4B1593505192}"/>
    <cellStyle name="Normal 3 55 3 6 5" xfId="16083" xr:uid="{997E4A9D-4AB8-4EF2-92E5-D39D11A41BF1}"/>
    <cellStyle name="Normal 3 55 3 6 5 2" xfId="23689" xr:uid="{843B11F2-A9F1-400F-B2D9-CD3E28252B89}"/>
    <cellStyle name="Normal 3 55 3 6 5 2 2" xfId="39050" xr:uid="{58639B03-8BE2-45A6-A573-674FC7534553}"/>
    <cellStyle name="Normal 3 55 3 6 5 3" xfId="31802" xr:uid="{3BB9D108-2BD1-4ACC-AB84-D5CB9582E70C}"/>
    <cellStyle name="Normal 3 55 3 6 6" xfId="14855" xr:uid="{B2535CAE-C49D-4453-943F-13A6BE048CEE}"/>
    <cellStyle name="Normal 3 55 3 6 6 2" xfId="22551" xr:uid="{7DE5EB1B-56F8-4A71-B012-F1B8018496EF}"/>
    <cellStyle name="Normal 3 55 3 6 6 2 2" xfId="37912" xr:uid="{1E0DCDB8-E677-4429-9ED0-CDFD2E85CEEE}"/>
    <cellStyle name="Normal 3 55 3 6 6 3" xfId="30664" xr:uid="{2AFF71B2-1E6C-4EAE-B9BB-D49905EEA35E}"/>
    <cellStyle name="Normal 3 55 3 6 7" xfId="17940" xr:uid="{7E317A00-5721-49D7-8DE0-1C70966E5A87}"/>
    <cellStyle name="Normal 3 55 3 6 7 2" xfId="25469" xr:uid="{30A7F4D8-5DD8-4771-B042-FA9D0FC2C244}"/>
    <cellStyle name="Normal 3 55 3 6 7 2 2" xfId="40830" xr:uid="{A0228A6E-D3F3-418C-A477-34E8F0EF3E81}"/>
    <cellStyle name="Normal 3 55 3 6 7 3" xfId="33582" xr:uid="{20BE8114-6CB0-4D4B-90A8-05365ED02977}"/>
    <cellStyle name="Normal 3 55 3 6 8" xfId="19871" xr:uid="{E68401DA-5DB3-41B3-9231-93B2704F60D6}"/>
    <cellStyle name="Normal 3 55 3 6 8 2" xfId="27378" xr:uid="{DFBDCE5A-D1EA-4F86-B4C5-6143EDB5DCE3}"/>
    <cellStyle name="Normal 3 55 3 6 8 2 2" xfId="42739" xr:uid="{BFAA4197-74DE-44AA-A292-2DCA32DA40F0}"/>
    <cellStyle name="Normal 3 55 3 6 8 3" xfId="35491" xr:uid="{E8827897-C466-4AEC-BBBB-460F6E6EE534}"/>
    <cellStyle name="Normal 3 55 3 6 9" xfId="22081" xr:uid="{5E35111D-BF5A-4A7F-AEEC-5B97BF65C8FB}"/>
    <cellStyle name="Normal 3 55 3 6 9 2" xfId="37442" xr:uid="{24934203-A854-4E8C-AE7F-7A3AD9348859}"/>
    <cellStyle name="Normal 3 55 3 7" xfId="17004" xr:uid="{35442B0F-1794-49A7-AB89-9EC19F2672A3}"/>
    <cellStyle name="Normal 3 55 3 7 2" xfId="24546" xr:uid="{90A64309-0F16-40AE-A34F-D55494B5C546}"/>
    <cellStyle name="Normal 3 55 3 7 2 2" xfId="39907" xr:uid="{5416F5AB-01B6-4888-BD10-4B26BB9037B7}"/>
    <cellStyle name="Normal 3 55 3 7 3" xfId="32659" xr:uid="{A62A9FD1-236F-46FF-8E8C-23AE6AC5CE30}"/>
    <cellStyle name="Normal 3 55 3 8" xfId="15689" xr:uid="{8AE1B6F7-6340-4EFA-B002-8813D7264AA3}"/>
    <cellStyle name="Normal 3 55 3 8 2" xfId="23329" xr:uid="{7DD07AC4-3201-4870-B604-75420E9F76F8}"/>
    <cellStyle name="Normal 3 55 3 8 2 2" xfId="38690" xr:uid="{91FE90BB-A8AF-430A-BD8A-7541530D26CB}"/>
    <cellStyle name="Normal 3 55 3 8 3" xfId="31442" xr:uid="{744EA31B-550E-4272-80DF-CE795E546F1F}"/>
    <cellStyle name="Normal 3 55 3 9" xfId="18493" xr:uid="{4935CFD3-24AD-45E4-A710-F223B5A6D24A}"/>
    <cellStyle name="Normal 3 55 3 9 2" xfId="26020" xr:uid="{7A8D1EA7-6041-4B65-8F39-C892976922D0}"/>
    <cellStyle name="Normal 3 55 3 9 2 2" xfId="41381" xr:uid="{E91F1373-EB96-48E5-93E1-4192FD76A416}"/>
    <cellStyle name="Normal 3 55 3 9 3" xfId="34133" xr:uid="{0D89C945-3025-473E-B773-11D8061C8A84}"/>
    <cellStyle name="Normal 3 55 4" xfId="10298" xr:uid="{A424D55A-8868-4606-8C5E-8F2E1A8EDF1F}"/>
    <cellStyle name="Normal 3 55 4 10" xfId="14018" xr:uid="{AC756BA2-D46B-4B1C-80DF-29C32F46AAC6}"/>
    <cellStyle name="Normal 3 55 4 10 2" xfId="30064" xr:uid="{73768564-74B1-4E35-A553-A6353EEC1F9B}"/>
    <cellStyle name="Normal 3 55 4 2" xfId="17477" xr:uid="{7F218EFE-4EC4-416A-BCDE-464C0C917913}"/>
    <cellStyle name="Normal 3 55 4 2 2" xfId="25010" xr:uid="{3F375EC2-7C97-474F-8CD5-39B2DB557DF5}"/>
    <cellStyle name="Normal 3 55 4 2 2 2" xfId="40371" xr:uid="{86FF4D6B-DE4B-45F6-BE7B-C6B0B350C640}"/>
    <cellStyle name="Normal 3 55 4 2 3" xfId="33123" xr:uid="{1B13939E-FB37-4681-8B5D-F0698495153C}"/>
    <cellStyle name="Normal 3 55 4 3" xfId="18325" xr:uid="{C63DFA04-127F-434B-ABC8-FD58924D34C3}"/>
    <cellStyle name="Normal 3 55 4 3 2" xfId="25853" xr:uid="{D39535DF-BB04-4717-8E56-F37C9B6CEB63}"/>
    <cellStyle name="Normal 3 55 4 3 2 2" xfId="41214" xr:uid="{1C3172FD-2262-4A8F-BAE5-571A3492077F}"/>
    <cellStyle name="Normal 3 55 4 3 3" xfId="33966" xr:uid="{A81F2222-F5D7-414E-910D-CCA83F926632}"/>
    <cellStyle name="Normal 3 55 4 4" xfId="19179" xr:uid="{F0C13760-457B-422B-80CC-71D7BB7CACDE}"/>
    <cellStyle name="Normal 3 55 4 4 2" xfId="26701" xr:uid="{CE721A1F-7368-469C-A85A-998DF8B615AC}"/>
    <cellStyle name="Normal 3 55 4 4 2 2" xfId="42062" xr:uid="{3B384134-EA01-4CD7-9BB7-835B457763D0}"/>
    <cellStyle name="Normal 3 55 4 4 3" xfId="34814" xr:uid="{5707B597-8904-4DD9-B240-DBAF6FD86A8E}"/>
    <cellStyle name="Normal 3 55 4 5" xfId="19922" xr:uid="{936DDA7D-66A4-483B-8E0A-87F02CA6C2D6}"/>
    <cellStyle name="Normal 3 55 4 5 2" xfId="27423" xr:uid="{23920341-D7F2-437E-B5A5-E3F34DC675EA}"/>
    <cellStyle name="Normal 3 55 4 5 2 2" xfId="42784" xr:uid="{DEC498FF-71DB-4F55-82B1-BAF5716D98CD}"/>
    <cellStyle name="Normal 3 55 4 5 3" xfId="35536" xr:uid="{AD89E8DE-8D98-4945-B417-70465F8750FE}"/>
    <cellStyle name="Normal 3 55 4 6" xfId="18828" xr:uid="{2F277A59-0153-4CFD-A398-8913113B88CF}"/>
    <cellStyle name="Normal 3 55 4 6 2" xfId="26354" xr:uid="{D0BBB316-AAE6-499B-8092-348B4BE4FB94}"/>
    <cellStyle name="Normal 3 55 4 6 2 2" xfId="41715" xr:uid="{B938620D-CAE2-46A0-B16F-3D485F6C2AAF}"/>
    <cellStyle name="Normal 3 55 4 6 3" xfId="34467" xr:uid="{66A71393-8F8B-4674-89A2-51320EC9018C}"/>
    <cellStyle name="Normal 3 55 4 7" xfId="20387" xr:uid="{AAAB56E4-0F10-4F00-9068-CDFA87E3F615}"/>
    <cellStyle name="Normal 3 55 4 7 2" xfId="27832" xr:uid="{D33B23B4-008F-40A4-AB55-8046BF9D0585}"/>
    <cellStyle name="Normal 3 55 4 7 2 2" xfId="43193" xr:uid="{B81B6674-8CBD-473A-9D74-54956A4D66F2}"/>
    <cellStyle name="Normal 3 55 4 7 3" xfId="35945" xr:uid="{1AC97A89-C1D0-4983-BDE0-5E5899FA64B1}"/>
    <cellStyle name="Normal 3 55 4 8" xfId="20853" xr:uid="{AEF94C01-F313-4870-860C-C525F6481DA9}"/>
    <cellStyle name="Normal 3 55 4 8 2" xfId="28237" xr:uid="{2AE97674-9980-4A56-9C5A-2A947B5861AD}"/>
    <cellStyle name="Normal 3 55 4 8 2 2" xfId="43598" xr:uid="{5A45A059-77E0-4544-BA88-046AACE17316}"/>
    <cellStyle name="Normal 3 55 4 8 3" xfId="36350" xr:uid="{3FBA3FB6-3671-46DD-B3F1-499052287EC2}"/>
    <cellStyle name="Normal 3 55 4 9" xfId="21952" xr:uid="{801B92B9-E20C-4BDD-B4BB-436C3EF6554C}"/>
    <cellStyle name="Normal 3 55 4 9 2" xfId="37313" xr:uid="{BB5CAD28-81BD-419B-B384-236924E94957}"/>
    <cellStyle name="Normal 3 55 5" xfId="10341" xr:uid="{81ED5632-75B1-4167-BBE7-DD5B1B57AB58}"/>
    <cellStyle name="Normal 3 55 5 10" xfId="14152" xr:uid="{7DD652B1-FC1C-488D-B679-5224F1A05785}"/>
    <cellStyle name="Normal 3 55 5 10 2" xfId="30153" xr:uid="{E29EBCD7-4592-42CF-BD66-29E2B80D2655}"/>
    <cellStyle name="Normal 3 55 5 2" xfId="17590" xr:uid="{331F6DD0-D9F8-4F6C-B946-417827760725}"/>
    <cellStyle name="Normal 3 55 5 2 2" xfId="25123" xr:uid="{60F54C4E-E413-4FC4-9CE0-9E77444A326C}"/>
    <cellStyle name="Normal 3 55 5 2 2 2" xfId="40484" xr:uid="{AC1589EF-9D30-49DD-B91F-9B3150B8A323}"/>
    <cellStyle name="Normal 3 55 5 2 3" xfId="33236" xr:uid="{BFADDF3B-E85E-4BFB-9EFA-E85A92A9AE1F}"/>
    <cellStyle name="Normal 3 55 5 3" xfId="18436" xr:uid="{763DB968-B671-4328-BE8E-E692CDDF48C3}"/>
    <cellStyle name="Normal 3 55 5 3 2" xfId="25963" xr:uid="{E0B5D31A-BD0D-45CD-AA71-77B8BB8FDEE8}"/>
    <cellStyle name="Normal 3 55 5 3 2 2" xfId="41324" xr:uid="{14D71A2A-0ACC-495D-B279-A390ABEE6505}"/>
    <cellStyle name="Normal 3 55 5 3 3" xfId="34076" xr:uid="{4A32F89A-2A35-4984-A202-7CA65426B656}"/>
    <cellStyle name="Normal 3 55 5 4" xfId="19286" xr:uid="{71B5AC8C-5B93-4B49-845E-DB07D101B3A0}"/>
    <cellStyle name="Normal 3 55 5 4 2" xfId="26805" xr:uid="{67E59F06-8307-4772-B019-BD4C38EB7A55}"/>
    <cellStyle name="Normal 3 55 5 4 2 2" xfId="42166" xr:uid="{4AA5D810-D910-4E74-B1C3-DD420646DD97}"/>
    <cellStyle name="Normal 3 55 5 4 3" xfId="34918" xr:uid="{24276B8E-44E9-4BEB-AF0A-0950A10D3B82}"/>
    <cellStyle name="Normal 3 55 5 5" xfId="15301" xr:uid="{95762E24-A91F-41E2-AF9E-5B419A6A1555}"/>
    <cellStyle name="Normal 3 55 5 5 2" xfId="22967" xr:uid="{20E97626-961E-433E-8D35-CB3DD2CF7241}"/>
    <cellStyle name="Normal 3 55 5 5 2 2" xfId="38328" xr:uid="{C1BA744B-01B7-4FBB-BCC6-8A7D264986AA}"/>
    <cellStyle name="Normal 3 55 5 5 3" xfId="31080" xr:uid="{A2151E3F-1AE6-418B-901B-D6BD277559DE}"/>
    <cellStyle name="Normal 3 55 5 6" xfId="19976" xr:uid="{58B8F44F-0236-4F09-A4C7-BD1D16AEC650}"/>
    <cellStyle name="Normal 3 55 5 6 2" xfId="27466" xr:uid="{22D7DF87-D680-43B0-B34A-5F5A09F6D64E}"/>
    <cellStyle name="Normal 3 55 5 6 2 2" xfId="42827" xr:uid="{703A76A7-5ACF-4032-B07C-753C65D6FF88}"/>
    <cellStyle name="Normal 3 55 5 6 3" xfId="35579" xr:uid="{62D21A60-F436-44AB-957B-1DD8557FD984}"/>
    <cellStyle name="Normal 3 55 5 7" xfId="19519" xr:uid="{0A00B735-F710-4DAE-85B6-4100BFA490DC}"/>
    <cellStyle name="Normal 3 55 5 7 2" xfId="27036" xr:uid="{8C011226-DBD5-4F4C-80DA-E8C6E4F7573A}"/>
    <cellStyle name="Normal 3 55 5 7 2 2" xfId="42397" xr:uid="{94A3ABE5-1A68-4344-A84D-52982C59826A}"/>
    <cellStyle name="Normal 3 55 5 7 3" xfId="35149" xr:uid="{FC0F7A2E-2706-4DC0-B5CB-61C344CB12C9}"/>
    <cellStyle name="Normal 3 55 5 8" xfId="15457" xr:uid="{ABC3E498-89B8-4D82-8EC4-3B594ABF1EBC}"/>
    <cellStyle name="Normal 3 55 5 8 2" xfId="23116" xr:uid="{CEC72F48-D678-47C7-B22B-EB5A23D35DAF}"/>
    <cellStyle name="Normal 3 55 5 8 2 2" xfId="38477" xr:uid="{4620BABD-53E4-4F55-86EB-B78C678AC84E}"/>
    <cellStyle name="Normal 3 55 5 8 3" xfId="31229" xr:uid="{0A230176-416A-4EA4-BDC5-1246FF5CDBD2}"/>
    <cellStyle name="Normal 3 55 5 9" xfId="22041" xr:uid="{0B81F119-4906-4394-B9D9-CEB806A295F2}"/>
    <cellStyle name="Normal 3 55 5 9 2" xfId="37402" xr:uid="{B7C6326E-A421-432C-9434-904F10620252}"/>
    <cellStyle name="Normal 3 55 6" xfId="10535" xr:uid="{5F05036A-2971-4297-AE4F-69EC37D3E734}"/>
    <cellStyle name="Normal 3 55 6 10" xfId="14169" xr:uid="{E8F29553-369A-4FB0-93EF-2120F3AC481B}"/>
    <cellStyle name="Normal 3 55 6 10 2" xfId="30165" xr:uid="{3443E305-D877-4356-B373-E5502AFF9987}"/>
    <cellStyle name="Normal 3 55 6 2" xfId="17606" xr:uid="{47CB7FDC-3973-4884-A982-20ED12B95BBA}"/>
    <cellStyle name="Normal 3 55 6 2 2" xfId="25139" xr:uid="{A05DAB84-E8C1-4182-B2A6-E6A6A0191B24}"/>
    <cellStyle name="Normal 3 55 6 2 2 2" xfId="40500" xr:uid="{A7106FAF-10D2-414B-AB6E-C927D64951E2}"/>
    <cellStyle name="Normal 3 55 6 2 3" xfId="33252" xr:uid="{F098C811-A6EF-456C-AA82-98DEA2F21834}"/>
    <cellStyle name="Normal 3 55 6 3" xfId="18451" xr:uid="{E118B955-AE08-40CF-B919-A51A1AD16F24}"/>
    <cellStyle name="Normal 3 55 6 3 2" xfId="25978" xr:uid="{0968A745-2095-4512-BEDF-4E79A50DA437}"/>
    <cellStyle name="Normal 3 55 6 3 2 2" xfId="41339" xr:uid="{9DF61261-C1E9-410E-AE79-81455A69C981}"/>
    <cellStyle name="Normal 3 55 6 3 3" xfId="34091" xr:uid="{A7E3BAFA-8F8F-45DC-B327-FE21F50B5993}"/>
    <cellStyle name="Normal 3 55 6 4" xfId="19301" xr:uid="{52D03A6D-3DD3-4BC3-9F7B-1A86D05B1D2F}"/>
    <cellStyle name="Normal 3 55 6 4 2" xfId="26820" xr:uid="{349A1788-1042-4D02-8F2D-E103EE2C11B2}"/>
    <cellStyle name="Normal 3 55 6 4 2 2" xfId="42181" xr:uid="{9488B164-6AF0-40B6-AE5D-7D74831365CA}"/>
    <cellStyle name="Normal 3 55 6 4 3" xfId="34933" xr:uid="{9ED740F5-4062-4A10-AC0E-DD3CDF414C6A}"/>
    <cellStyle name="Normal 3 55 6 5" xfId="15390" xr:uid="{D6C4BB6D-4A82-4923-AF53-6869FA0FF1F7}"/>
    <cellStyle name="Normal 3 55 6 5 2" xfId="23050" xr:uid="{0C52BF5D-460F-408B-AAFD-32A3775509A9}"/>
    <cellStyle name="Normal 3 55 6 5 2 2" xfId="38411" xr:uid="{688BEC2C-E3EE-43C0-9BE0-F6FE90133DC1}"/>
    <cellStyle name="Normal 3 55 6 5 3" xfId="31163" xr:uid="{FAA27487-8CFA-405B-B7FD-00AE63899AC3}"/>
    <cellStyle name="Normal 3 55 6 6" xfId="15740" xr:uid="{463F3B2C-1423-46E5-9A86-F22EF853105F}"/>
    <cellStyle name="Normal 3 55 6 6 2" xfId="23376" xr:uid="{9AAE214B-CF36-4EDA-AF7F-C6DDA253D7B2}"/>
    <cellStyle name="Normal 3 55 6 6 2 2" xfId="38737" xr:uid="{38189F72-D301-4847-8FE9-FE3A28F042D4}"/>
    <cellStyle name="Normal 3 55 6 6 3" xfId="31489" xr:uid="{4E0F700E-1DEE-45FA-9D70-F4DA44C48957}"/>
    <cellStyle name="Normal 3 55 6 7" xfId="20116" xr:uid="{7ADB9A80-F116-4741-9614-210315603B7F}"/>
    <cellStyle name="Normal 3 55 6 7 2" xfId="27592" xr:uid="{EFA7C883-81E4-4896-930D-433FFF738D6E}"/>
    <cellStyle name="Normal 3 55 6 7 2 2" xfId="42953" xr:uid="{91DE526B-27EF-462F-B652-D0BF4E020D71}"/>
    <cellStyle name="Normal 3 55 6 7 3" xfId="35705" xr:uid="{B77F9AA9-7177-47E2-98F9-C70BA577C156}"/>
    <cellStyle name="Normal 3 55 6 8" xfId="20069" xr:uid="{E25B8DA5-EA2E-4924-80BA-AC414026831E}"/>
    <cellStyle name="Normal 3 55 6 8 2" xfId="27549" xr:uid="{705432BE-1E23-4DAB-A5B5-949062877898}"/>
    <cellStyle name="Normal 3 55 6 8 2 2" xfId="42910" xr:uid="{011CAFF7-43A1-4E14-850E-D736AF90A5B6}"/>
    <cellStyle name="Normal 3 55 6 8 3" xfId="35662" xr:uid="{9FAEE7EC-127C-41CF-9810-BB24D3108D63}"/>
    <cellStyle name="Normal 3 55 6 9" xfId="22053" xr:uid="{F8B9B10B-EE85-4109-9171-22977B6DDEFE}"/>
    <cellStyle name="Normal 3 55 6 9 2" xfId="37414" xr:uid="{B9FD1261-7510-4027-AE14-70975329FE5B}"/>
    <cellStyle name="Normal 3 55 7" xfId="10467" xr:uid="{5F8C9677-9E3E-4728-8846-0003EFD98BD1}"/>
    <cellStyle name="Normal 3 55 7 10" xfId="13802" xr:uid="{41624646-2AD6-469D-84A6-16A8D8889A1C}"/>
    <cellStyle name="Normal 3 55 7 10 2" xfId="29919" xr:uid="{5E2B6B95-B658-4B0B-BB60-2FC388B2FC4B}"/>
    <cellStyle name="Normal 3 55 7 2" xfId="17280" xr:uid="{36CCE35B-956A-4F13-A1F6-61645D232B29}"/>
    <cellStyle name="Normal 3 55 7 2 2" xfId="24813" xr:uid="{33A2472D-730F-4191-9980-1F2D9D3DBE6A}"/>
    <cellStyle name="Normal 3 55 7 2 2 2" xfId="40174" xr:uid="{6EF3AB99-878D-47F2-94E4-E91D606131D4}"/>
    <cellStyle name="Normal 3 55 7 2 3" xfId="32926" xr:uid="{88A9578F-A1B2-4826-9C2F-84252C69A265}"/>
    <cellStyle name="Normal 3 55 7 3" xfId="14786" xr:uid="{6D8A30D1-F40E-4487-9234-D0E351B05E8A}"/>
    <cellStyle name="Normal 3 55 7 3 2" xfId="22543" xr:uid="{AA41C8CA-0520-40A7-873F-0F3E1D8326D9}"/>
    <cellStyle name="Normal 3 55 7 3 2 2" xfId="37904" xr:uid="{2D765BB8-4800-4816-9626-833470D302E5}"/>
    <cellStyle name="Normal 3 55 7 3 3" xfId="30656" xr:uid="{C5CD1BB8-6809-4B8E-A270-AD773F937893}"/>
    <cellStyle name="Normal 3 55 7 4" xfId="18003" xr:uid="{65D79B46-385C-4990-A9FA-12B0B9425C4B}"/>
    <cellStyle name="Normal 3 55 7 4 2" xfId="25532" xr:uid="{605F26B9-4FC4-4C7A-B2C0-4BE1AD0E54FE}"/>
    <cellStyle name="Normal 3 55 7 4 2 2" xfId="40893" xr:uid="{F1D8AD65-3EB0-44BA-A80E-5801BBE027F9}"/>
    <cellStyle name="Normal 3 55 7 4 3" xfId="33645" xr:uid="{EFF4F53A-15BF-4E91-9BF1-5A6948C33F65}"/>
    <cellStyle name="Normal 3 55 7 5" xfId="20356" xr:uid="{EF8ADF1F-AA91-4A2E-9C1D-BEFE81C180CA}"/>
    <cellStyle name="Normal 3 55 7 5 2" xfId="27804" xr:uid="{97595981-5938-49CC-8D87-56983168BFE0}"/>
    <cellStyle name="Normal 3 55 7 5 2 2" xfId="43165" xr:uid="{9B2391E1-641B-4748-990C-6B39BB15D302}"/>
    <cellStyle name="Normal 3 55 7 5 3" xfId="35917" xr:uid="{5B475255-811C-4DA7-A082-5C25E9AB4177}"/>
    <cellStyle name="Normal 3 55 7 6" xfId="20829" xr:uid="{7230D10F-0B1A-4649-9993-EE8BCD9EE2E3}"/>
    <cellStyle name="Normal 3 55 7 6 2" xfId="28216" xr:uid="{73CB9738-98BE-402E-B02A-E7159718BF35}"/>
    <cellStyle name="Normal 3 55 7 6 2 2" xfId="43577" xr:uid="{2B5FF7B7-DE97-41F6-9058-A550E866E525}"/>
    <cellStyle name="Normal 3 55 7 6 3" xfId="36329" xr:uid="{6B13EBE2-B4AE-4A02-8795-C5A209CABF9E}"/>
    <cellStyle name="Normal 3 55 7 7" xfId="21201" xr:uid="{784A714C-27D5-4C6D-BD77-534EB9CBAF4C}"/>
    <cellStyle name="Normal 3 55 7 7 2" xfId="28532" xr:uid="{E5A2EBB2-B12B-4827-9A55-258336C8E1AF}"/>
    <cellStyle name="Normal 3 55 7 7 2 2" xfId="43893" xr:uid="{D4010B91-AF1E-4C0D-BF2D-9E0FA96FCA71}"/>
    <cellStyle name="Normal 3 55 7 7 3" xfId="36645" xr:uid="{3EB5092F-18DD-4B69-8016-3D6DC82D00CD}"/>
    <cellStyle name="Normal 3 55 7 8" xfId="21467" xr:uid="{B33E7A92-8B08-4142-B271-EDF9C5FB968A}"/>
    <cellStyle name="Normal 3 55 7 8 2" xfId="28750" xr:uid="{909DEBB0-A102-41E9-AE9B-089D422E29F9}"/>
    <cellStyle name="Normal 3 55 7 8 2 2" xfId="44111" xr:uid="{B64F98A1-090B-4374-9A67-1D9FA554C136}"/>
    <cellStyle name="Normal 3 55 7 8 3" xfId="36863" xr:uid="{7CC196DB-8D96-4ADF-8A46-517EC1C1D609}"/>
    <cellStyle name="Normal 3 55 7 9" xfId="21807" xr:uid="{C0795FA3-D656-4BA4-97FF-130F941925DC}"/>
    <cellStyle name="Normal 3 55 7 9 2" xfId="37168" xr:uid="{C3C3D609-B7A2-4C85-9D0D-81DA9F08375B}"/>
    <cellStyle name="Normal 3 55 8" xfId="10455" xr:uid="{992C0AAB-EF24-45FE-8392-E1E691064BC9}"/>
    <cellStyle name="Normal 3 55 8 10" xfId="14074" xr:uid="{32586C62-FB6A-47F7-8123-891110964419}"/>
    <cellStyle name="Normal 3 55 8 10 2" xfId="30102" xr:uid="{53D2078E-1D67-4DFF-8453-DD463C72ED46}"/>
    <cellStyle name="Normal 3 55 8 2" xfId="17523" xr:uid="{CE0C9ED5-AB07-43C9-8726-09A1742F0978}"/>
    <cellStyle name="Normal 3 55 8 2 2" xfId="25056" xr:uid="{4DA11DC3-C86F-4AAF-AD26-735B41C5D350}"/>
    <cellStyle name="Normal 3 55 8 2 2 2" xfId="40417" xr:uid="{3AE40CC3-F44E-4E19-B93E-762A238DB658}"/>
    <cellStyle name="Normal 3 55 8 2 3" xfId="33169" xr:uid="{5FD29A34-E5D3-46FC-9613-2E4061A4D7A9}"/>
    <cellStyle name="Normal 3 55 8 3" xfId="18375" xr:uid="{74BDB886-BA46-4204-BA61-633CDC01C7E5}"/>
    <cellStyle name="Normal 3 55 8 3 2" xfId="25902" xr:uid="{2C91AB45-043D-454E-8302-8AB8944F9E1A}"/>
    <cellStyle name="Normal 3 55 8 3 2 2" xfId="41263" xr:uid="{E772FDB7-1DB3-43EF-8767-3ACEA9D283D9}"/>
    <cellStyle name="Normal 3 55 8 3 3" xfId="34015" xr:uid="{05F1BC3C-E760-41F3-BA9E-5AD3C64628C0}"/>
    <cellStyle name="Normal 3 55 8 4" xfId="19223" xr:uid="{9E506272-D1E7-41AD-B868-4B842EBBFFDE}"/>
    <cellStyle name="Normal 3 55 8 4 2" xfId="26744" xr:uid="{2B9DC55B-CD8C-4DD2-9E17-1C8CE981FF18}"/>
    <cellStyle name="Normal 3 55 8 4 2 2" xfId="42105" xr:uid="{B32080BF-339A-479F-8B44-D8E42FFFF856}"/>
    <cellStyle name="Normal 3 55 8 4 3" xfId="34857" xr:uid="{6A90840C-A23A-498B-A4F8-9695E5B38B0A}"/>
    <cellStyle name="Normal 3 55 8 5" xfId="16725" xr:uid="{FBB7DA3F-9B12-4B0B-A79A-A285BECE0516}"/>
    <cellStyle name="Normal 3 55 8 5 2" xfId="24284" xr:uid="{931FE0C6-BC40-4B7F-B02E-B81824E38467}"/>
    <cellStyle name="Normal 3 55 8 5 2 2" xfId="39645" xr:uid="{B6239D97-8554-4909-8E98-89F10A52FE72}"/>
    <cellStyle name="Normal 3 55 8 5 3" xfId="32397" xr:uid="{F6355A11-814B-4485-AF42-20C1CF75DA8B}"/>
    <cellStyle name="Normal 3 55 8 6" xfId="15756" xr:uid="{FAFE827E-94FF-4249-91F2-2F1290E2FA95}"/>
    <cellStyle name="Normal 3 55 8 6 2" xfId="23390" xr:uid="{358A56AB-0C4C-4E78-A007-60825949F99F}"/>
    <cellStyle name="Normal 3 55 8 6 2 2" xfId="38751" xr:uid="{ED6FA42C-034F-477E-8069-36D5D36EA267}"/>
    <cellStyle name="Normal 3 55 8 6 3" xfId="31503" xr:uid="{0D7DB288-21B2-47C4-8AF9-38C73607AB5D}"/>
    <cellStyle name="Normal 3 55 8 7" xfId="15556" xr:uid="{DDAF1ED6-F0D4-4F90-9A7A-AC3EFF8AFC5F}"/>
    <cellStyle name="Normal 3 55 8 7 2" xfId="23205" xr:uid="{19F852ED-77E6-4571-B1EB-351E8EBE4A55}"/>
    <cellStyle name="Normal 3 55 8 7 2 2" xfId="38566" xr:uid="{217AE876-B93E-484B-9432-8F248C55977E}"/>
    <cellStyle name="Normal 3 55 8 7 3" xfId="31318" xr:uid="{610CEF0D-8E5B-48B7-96CF-6BCBF18ACA5F}"/>
    <cellStyle name="Normal 3 55 8 8" xfId="16374" xr:uid="{E5DF8B69-0E56-473D-8196-D3CB76C2EB65}"/>
    <cellStyle name="Normal 3 55 8 8 2" xfId="23958" xr:uid="{F54A2427-B16E-4263-9355-0E1B1F5B8B0B}"/>
    <cellStyle name="Normal 3 55 8 8 2 2" xfId="39319" xr:uid="{B5196F80-5DA3-44B4-B2F7-ABF163D3C8D1}"/>
    <cellStyle name="Normal 3 55 8 8 3" xfId="32071" xr:uid="{B9A0218C-A303-4168-A1DE-F8D7D46AFFB4}"/>
    <cellStyle name="Normal 3 55 8 9" xfId="21990" xr:uid="{415DC3FA-817F-4C1F-9547-A906BB02ED16}"/>
    <cellStyle name="Normal 3 55 8 9 2" xfId="37351" xr:uid="{F5FAC08C-7E5C-47D5-86AC-389D6BCAA66D}"/>
    <cellStyle name="Normal 3 55 9" xfId="10538" xr:uid="{4803093D-A808-4882-BE98-E4E86B982016}"/>
    <cellStyle name="Normal 3 55 9 2" xfId="23255" xr:uid="{93BFE6D1-6038-4352-9AF6-E6FBF65D2F2B}"/>
    <cellStyle name="Normal 3 55 9 2 2" xfId="38616" xr:uid="{BF918D3F-6731-447D-A5E9-935AEAF3B744}"/>
    <cellStyle name="Normal 3 55 9 3" xfId="15610" xr:uid="{54FBEB3C-7701-4A7D-B082-6633E81BF47F}"/>
    <cellStyle name="Normal 3 55 9 3 2" xfId="31368" xr:uid="{4126FF0A-D81C-4D2B-9202-A2445BCF4D21}"/>
    <cellStyle name="Normal 3 56" xfId="365" xr:uid="{AC63C9B4-44FE-4496-AEF0-986DD6597961}"/>
    <cellStyle name="Normal 3 56 10" xfId="10460" xr:uid="{81529B6A-9716-402B-BEFF-91BBDE718E3E}"/>
    <cellStyle name="Normal 3 56 10 2" xfId="24404" xr:uid="{E47D76CD-DEFC-4D7F-A1FA-E952D71C7C0B}"/>
    <cellStyle name="Normal 3 56 10 2 2" xfId="39765" xr:uid="{A5BECDE7-054F-454A-A131-2069C71813D6}"/>
    <cellStyle name="Normal 3 56 10 3" xfId="16853" xr:uid="{93699AE9-6D07-4771-BC89-DF917F2883F1}"/>
    <cellStyle name="Normal 3 56 10 3 2" xfId="32517" xr:uid="{48060370-28E6-410E-A8C2-1C002FCD5205}"/>
    <cellStyle name="Normal 3 56 11" xfId="10396" xr:uid="{7E137519-77AC-4A3C-B7A8-8D5A8F0FA848}"/>
    <cellStyle name="Normal 3 56 11 2" xfId="22946" xr:uid="{AEFA385C-A965-48BE-96C1-624CEF7621B9}"/>
    <cellStyle name="Normal 3 56 11 2 2" xfId="38307" xr:uid="{9FEBC2B2-22DE-4E60-973C-0482ECC476F7}"/>
    <cellStyle name="Normal 3 56 11 3" xfId="15279" xr:uid="{F66C4EA1-CD95-412E-887E-5593211F4836}"/>
    <cellStyle name="Normal 3 56 11 3 2" xfId="31059" xr:uid="{805CAEFB-18C3-4DFD-88CF-4BA531238AA4}"/>
    <cellStyle name="Normal 3 56 12" xfId="10440" xr:uid="{09FECF1A-E181-4BE7-9B3A-FE95FDC0E960}"/>
    <cellStyle name="Normal 3 56 12 2" xfId="27518" xr:uid="{9BB1D216-BB4B-4931-BA4C-5DC649707544}"/>
    <cellStyle name="Normal 3 56 12 2 2" xfId="42879" xr:uid="{40C6B446-D37F-4D7E-A7BA-B87083224CAB}"/>
    <cellStyle name="Normal 3 56 12 3" xfId="20031" xr:uid="{CC750342-6A72-47AF-862D-A984237A50F5}"/>
    <cellStyle name="Normal 3 56 12 3 2" xfId="35631" xr:uid="{F4FEF5B9-0363-45FB-9860-5990FE440331}"/>
    <cellStyle name="Normal 3 56 13" xfId="647" xr:uid="{93122B0D-3E39-4C7E-9CFF-8468D38EAE1C}"/>
    <cellStyle name="Normal 3 56 13 2" xfId="12091" xr:uid="{AF66B290-A5D0-48AE-BBFA-D7EEB64A43B5}"/>
    <cellStyle name="Normal 3 56 13 2 2" xfId="23215" xr:uid="{27E55B34-0997-47B2-99DE-1D062CBDCB48}"/>
    <cellStyle name="Normal 3 56 13 2 2 2" xfId="38576" xr:uid="{84AB81AC-26BC-4CCB-ADC4-F1D955793A0D}"/>
    <cellStyle name="Normal 3 56 13 2 3" xfId="29312" xr:uid="{58C590A6-383D-4E6F-8ED9-401639540214}"/>
    <cellStyle name="Normal 3 56 13 2 4" xfId="12955" xr:uid="{E38A1CE2-AB2F-49A0-8F1C-077534BB1764}"/>
    <cellStyle name="Normal 3 56 13 3" xfId="15568" xr:uid="{4E5D4848-E8CF-4D10-8F10-4982624F49A2}"/>
    <cellStyle name="Normal 3 56 13 3 2" xfId="31328" xr:uid="{E5EECF68-BB0E-400A-871B-90D297BC8716}"/>
    <cellStyle name="Normal 3 56 13 4" xfId="28882" xr:uid="{C6062573-0A64-4CB7-8610-BF6527E5D3D6}"/>
    <cellStyle name="Normal 3 56 13 5" xfId="12523" xr:uid="{38B81DD1-3A51-48D1-B9EC-30B9B3547698}"/>
    <cellStyle name="Normal 3 56 14" xfId="20199" xr:uid="{9394EF5F-66B2-4835-B523-1F83A93528FD}"/>
    <cellStyle name="Normal 3 56 14 2" xfId="27664" xr:uid="{81D15050-927D-4C20-849C-699EAF240DC0}"/>
    <cellStyle name="Normal 3 56 14 2 2" xfId="43025" xr:uid="{CEE9024B-766A-49DA-B5BF-709BB2380C99}"/>
    <cellStyle name="Normal 3 56 14 3" xfId="35777" xr:uid="{2DDDA4D2-2555-4396-901F-6B7A0AA934D3}"/>
    <cellStyle name="Normal 3 56 15" xfId="20213" xr:uid="{AD8DD7A7-1DC8-40C1-BCC1-7AC1BF8FA191}"/>
    <cellStyle name="Normal 3 56 15 2" xfId="27677" xr:uid="{9E9C04CE-9DE9-405A-979F-57530AEFD8FF}"/>
    <cellStyle name="Normal 3 56 15 2 2" xfId="43038" xr:uid="{37512C4E-A51B-4C7E-95A6-550584F4752A}"/>
    <cellStyle name="Normal 3 56 15 3" xfId="35790" xr:uid="{A657700F-E2CD-49FD-9086-16B21606B3AF}"/>
    <cellStyle name="Normal 3 56 16" xfId="21641" xr:uid="{885DB884-43B6-4DEB-AD99-5DB37A8EA203}"/>
    <cellStyle name="Normal 3 56 16 2" xfId="37002" xr:uid="{E2F313D7-5628-4431-8B7C-D2F1B4D92E57}"/>
    <cellStyle name="Normal 3 56 17" xfId="13441" xr:uid="{AAFA1C29-9E7D-4A04-A762-D15929F62A77}"/>
    <cellStyle name="Normal 3 56 17 2" xfId="29753" xr:uid="{35344E9F-7EE7-4AC5-9D49-7168C945B027}"/>
    <cellStyle name="Normal 3 56 2" xfId="8501" xr:uid="{F3350679-AE45-40F3-B751-D4453103B5B8}"/>
    <cellStyle name="Normal 3 56 2 10" xfId="20683" xr:uid="{E81D2F74-48A3-4D43-950D-C374CE8EFC9D}"/>
    <cellStyle name="Normal 3 56 2 10 2" xfId="28090" xr:uid="{D5C04BA8-5638-4BA9-B6ED-CC7CCAD14FDA}"/>
    <cellStyle name="Normal 3 56 2 10 2 2" xfId="43451" xr:uid="{72A9350E-810E-4DC0-9A59-6FFBF685CCB2}"/>
    <cellStyle name="Normal 3 56 2 10 3" xfId="36203" xr:uid="{4AFB48F4-6045-4C9E-82C6-E531767658E0}"/>
    <cellStyle name="Normal 3 56 2 11" xfId="21092" xr:uid="{5AFC4C0D-07DA-4437-A692-05C0BE6EA5D0}"/>
    <cellStyle name="Normal 3 56 2 11 2" xfId="28441" xr:uid="{BCACC96E-52AF-4FE9-90A5-D161807293A3}"/>
    <cellStyle name="Normal 3 56 2 11 2 2" xfId="43802" xr:uid="{552668F2-FD40-46A0-8D7D-7B5F3C1D44D5}"/>
    <cellStyle name="Normal 3 56 2 11 3" xfId="36554" xr:uid="{07596A31-34F5-4031-B044-3246AA3A9E69}"/>
    <cellStyle name="Normal 3 56 2 12" xfId="21393" xr:uid="{B9A53EC0-1072-45E9-B4EA-F6E66D7CE765}"/>
    <cellStyle name="Normal 3 56 2 12 2" xfId="28689" xr:uid="{F583C509-286A-483C-8169-B0260873F530}"/>
    <cellStyle name="Normal 3 56 2 12 2 2" xfId="44050" xr:uid="{6731640D-257B-4ECA-8120-B8EDF7197959}"/>
    <cellStyle name="Normal 3 56 2 12 3" xfId="36802" xr:uid="{47F60F22-EA0E-4950-B2E8-29BBFA66868A}"/>
    <cellStyle name="Normal 3 56 2 13" xfId="21572" xr:uid="{EB0F671D-CC9A-4FCF-AA23-91DFFFF84A29}"/>
    <cellStyle name="Normal 3 56 2 13 2" xfId="28829" xr:uid="{DB9EA09C-D487-450A-A564-DF8529286278}"/>
    <cellStyle name="Normal 3 56 2 13 2 2" xfId="44190" xr:uid="{AD3420CE-05D2-4006-A129-5E45FCE928BA}"/>
    <cellStyle name="Normal 3 56 2 13 3" xfId="36942" xr:uid="{2B24E792-8A31-45DB-8616-AE5BE91892E2}"/>
    <cellStyle name="Normal 3 56 2 14" xfId="21697" xr:uid="{C21D71C4-78E0-41AC-90DF-75E064B4806C}"/>
    <cellStyle name="Normal 3 56 2 14 2" xfId="37058" xr:uid="{3EC386B2-4D7E-44FB-AB0A-42C05AF5EE51}"/>
    <cellStyle name="Normal 3 56 2 15" xfId="13511" xr:uid="{30FEABCF-BF1A-40FC-8763-8FC738AD55B7}"/>
    <cellStyle name="Normal 3 56 2 15 2" xfId="29809" xr:uid="{8898B49B-4765-4752-B7CC-A0E4B3957732}"/>
    <cellStyle name="Normal 3 56 2 16" xfId="29068" xr:uid="{5732AF59-54D3-4F19-82C7-5E611D3E8E73}"/>
    <cellStyle name="Normal 3 56 2 17" xfId="12709" xr:uid="{10FC5E22-FF65-4679-B6BF-A3FC778EDD3C}"/>
    <cellStyle name="Normal 3 56 2 2" xfId="12277" xr:uid="{E96C7B0D-3633-4FA7-8120-0EED2069F444}"/>
    <cellStyle name="Normal 3 56 2 2 10" xfId="14447" xr:uid="{36412DDB-5F84-42A6-87BA-5BECC6B7B157}"/>
    <cellStyle name="Normal 3 56 2 2 10 2" xfId="30353" xr:uid="{C2A1C98E-1218-43FC-AD34-7FF83A482F0A}"/>
    <cellStyle name="Normal 3 56 2 2 11" xfId="29498" xr:uid="{213D7E3C-6B81-4D40-B1D0-0C9EDC04F31B}"/>
    <cellStyle name="Normal 3 56 2 2 12" xfId="13141" xr:uid="{50144DE3-20B8-480B-9ED2-3ADB8B899636}"/>
    <cellStyle name="Normal 3 56 2 2 2" xfId="17855" xr:uid="{535426D2-E344-49EB-B653-BC738F4C3251}"/>
    <cellStyle name="Normal 3 56 2 2 2 2" xfId="25384" xr:uid="{CFF571A4-2E49-4FAD-8461-663221BC8226}"/>
    <cellStyle name="Normal 3 56 2 2 2 2 2" xfId="40745" xr:uid="{313709C6-BEB4-407F-82B0-D7B8C04B7E49}"/>
    <cellStyle name="Normal 3 56 2 2 2 3" xfId="33497" xr:uid="{BE92014A-05D9-4F8B-BB57-4D5753D8F3C5}"/>
    <cellStyle name="Normal 3 56 2 2 3" xfId="18700" xr:uid="{22238CD5-F3CA-461C-A65E-108848494249}"/>
    <cellStyle name="Normal 3 56 2 2 3 2" xfId="26226" xr:uid="{346519E7-F708-4796-876B-0E8491F66970}"/>
    <cellStyle name="Normal 3 56 2 2 3 2 2" xfId="41587" xr:uid="{806F1662-A548-4835-8C63-210D47E85DAE}"/>
    <cellStyle name="Normal 3 56 2 2 3 3" xfId="34339" xr:uid="{D62F90F7-E692-418A-98E0-EF643F59A729}"/>
    <cellStyle name="Normal 3 56 2 2 4" xfId="19545" xr:uid="{6DFA99D6-7F0F-4A6C-B625-C3315F4DD434}"/>
    <cellStyle name="Normal 3 56 2 2 4 2" xfId="27062" xr:uid="{07CAED6C-B599-4DF6-A402-1EE89AD05CC6}"/>
    <cellStyle name="Normal 3 56 2 2 4 2 2" xfId="42423" xr:uid="{79BB7F80-F26A-4FA5-B278-4E0B1CC43912}"/>
    <cellStyle name="Normal 3 56 2 2 4 3" xfId="35175" xr:uid="{B07835EF-73A5-41C2-8E99-A3405A96614B}"/>
    <cellStyle name="Normal 3 56 2 2 5" xfId="17352" xr:uid="{E0294C0A-094B-497B-8535-1FCF017F7E72}"/>
    <cellStyle name="Normal 3 56 2 2 5 2" xfId="24885" xr:uid="{C47861E1-7844-4264-BFD0-85A26F017D53}"/>
    <cellStyle name="Normal 3 56 2 2 5 2 2" xfId="40246" xr:uid="{F9623E02-7269-42EB-8EA7-0095E36F7479}"/>
    <cellStyle name="Normal 3 56 2 2 5 3" xfId="32998" xr:uid="{C0FACD6B-1AFC-4B54-83A6-35A727D5A071}"/>
    <cellStyle name="Normal 3 56 2 2 6" xfId="15215" xr:uid="{F25A7F75-6F54-4EEA-9167-9D10241B81C0}"/>
    <cellStyle name="Normal 3 56 2 2 6 2" xfId="22886" xr:uid="{63FC2C92-03D9-42CC-8DB3-BC6B2C5048D8}"/>
    <cellStyle name="Normal 3 56 2 2 6 2 2" xfId="38247" xr:uid="{07172E25-AF54-40A9-AA7B-57C1AA1F4F94}"/>
    <cellStyle name="Normal 3 56 2 2 6 3" xfId="30999" xr:uid="{533A3DB5-FEEA-4EF7-A515-DCD9B205E25F}"/>
    <cellStyle name="Normal 3 56 2 2 7" xfId="16418" xr:uid="{CA18DDF5-66F4-4B15-BBFA-0D7BE17BBED7}"/>
    <cellStyle name="Normal 3 56 2 2 7 2" xfId="24000" xr:uid="{3F2EC90E-31B1-43B1-B285-65BD1FB75B23}"/>
    <cellStyle name="Normal 3 56 2 2 7 2 2" xfId="39361" xr:uid="{E5D3C5F2-876B-4455-B3E8-87CE90F6429F}"/>
    <cellStyle name="Normal 3 56 2 2 7 3" xfId="32113" xr:uid="{B97882AF-929C-4873-90DD-C36BA3F00864}"/>
    <cellStyle name="Normal 3 56 2 2 8" xfId="16737" xr:uid="{6C77421B-4286-4E5A-A27D-239E0408B103}"/>
    <cellStyle name="Normal 3 56 2 2 8 2" xfId="24295" xr:uid="{39A4ACB6-55CA-4918-8774-1FC85E7B9ADF}"/>
    <cellStyle name="Normal 3 56 2 2 8 2 2" xfId="39656" xr:uid="{650A7A70-9F2B-44FF-A6BD-B97E1BEAF344}"/>
    <cellStyle name="Normal 3 56 2 2 8 3" xfId="32408" xr:uid="{E65C8C73-12E6-41D5-90E7-D86BCEA62109}"/>
    <cellStyle name="Normal 3 56 2 2 9" xfId="22241" xr:uid="{9C4BEC1D-639B-4E4A-AC28-CBC2404A5BFF}"/>
    <cellStyle name="Normal 3 56 2 2 9 2" xfId="37602" xr:uid="{802F7434-4D6D-488F-A3A4-E295AC29CA68}"/>
    <cellStyle name="Normal 3 56 2 3" xfId="13881" xr:uid="{E21B3C2B-2348-4B8E-B846-3545AF8527EB}"/>
    <cellStyle name="Normal 3 56 2 3 10" xfId="29982" xr:uid="{60B6D171-C6B0-4D24-9E94-A81817F02AA3}"/>
    <cellStyle name="Normal 3 56 2 3 2" xfId="17356" xr:uid="{7E876ED7-0CDC-4442-85DA-1E35ECA772D7}"/>
    <cellStyle name="Normal 3 56 2 3 2 2" xfId="24889" xr:uid="{AE3E68C9-965F-4374-A1BA-2FBD3433A6CA}"/>
    <cellStyle name="Normal 3 56 2 3 2 2 2" xfId="40250" xr:uid="{1D06AC40-483E-4228-8AF0-8E524CE2A0B8}"/>
    <cellStyle name="Normal 3 56 2 3 2 3" xfId="33002" xr:uid="{5F8B7F19-5AFC-445F-8E42-13BFA344428C}"/>
    <cellStyle name="Normal 3 56 2 3 3" xfId="18217" xr:uid="{4A7882C8-93A6-4356-831F-A3F313B5B17F}"/>
    <cellStyle name="Normal 3 56 2 3 3 2" xfId="25746" xr:uid="{32FA8A6C-0959-4418-B4AF-81D6A87DD00F}"/>
    <cellStyle name="Normal 3 56 2 3 3 2 2" xfId="41107" xr:uid="{E2587AA8-1988-4664-86BE-CE165995096F}"/>
    <cellStyle name="Normal 3 56 2 3 3 3" xfId="33859" xr:uid="{EC07057C-4C4C-4098-8E92-7C589B57A27C}"/>
    <cellStyle name="Normal 3 56 2 3 4" xfId="19064" xr:uid="{503F6BEC-38CE-4DAC-B5B1-D9A93F33D463}"/>
    <cellStyle name="Normal 3 56 2 3 4 2" xfId="26589" xr:uid="{BC0543AE-354C-4000-A869-6F281DAB2CB5}"/>
    <cellStyle name="Normal 3 56 2 3 4 2 2" xfId="41950" xr:uid="{C30C907A-02B1-4898-81D4-6271C8CF485E}"/>
    <cellStyle name="Normal 3 56 2 3 4 3" xfId="34702" xr:uid="{6B4C1B34-4888-41F2-A58B-42D644DF5922}"/>
    <cellStyle name="Normal 3 56 2 3 5" xfId="15560" xr:uid="{84A17BA1-8A19-4717-99B5-7D5DA38A00F6}"/>
    <cellStyle name="Normal 3 56 2 3 5 2" xfId="23209" xr:uid="{52F6485D-F0F3-42A7-A612-B3DA9EC266D1}"/>
    <cellStyle name="Normal 3 56 2 3 5 2 2" xfId="38570" xr:uid="{CAFEFCD3-C916-4B20-9335-8F942CE556E9}"/>
    <cellStyle name="Normal 3 56 2 3 5 3" xfId="31322" xr:uid="{DC6E72E7-A2B6-4CED-A9B0-715DED10D97D}"/>
    <cellStyle name="Normal 3 56 2 3 6" xfId="20588" xr:uid="{45F15AEB-9564-459A-9858-383C21F4E3D9}"/>
    <cellStyle name="Normal 3 56 2 3 6 2" xfId="28007" xr:uid="{A1B96223-CF0F-48B5-B2BD-A0A6D90AB226}"/>
    <cellStyle name="Normal 3 56 2 3 6 2 2" xfId="43368" xr:uid="{BA28BFBC-A3DA-4BF7-A543-7EEA849433E7}"/>
    <cellStyle name="Normal 3 56 2 3 6 3" xfId="36120" xr:uid="{F93F42B8-6E35-443E-BE5F-817457A940BE}"/>
    <cellStyle name="Normal 3 56 2 3 7" xfId="21017" xr:uid="{AB7E4584-2749-4CBF-93E3-611617085B9F}"/>
    <cellStyle name="Normal 3 56 2 3 7 2" xfId="28377" xr:uid="{53713E90-964C-4009-8E97-7FDA03D332DD}"/>
    <cellStyle name="Normal 3 56 2 3 7 2 2" xfId="43738" xr:uid="{6F91FAD6-667D-46FF-A578-4541C9BEC29E}"/>
    <cellStyle name="Normal 3 56 2 3 7 3" xfId="36490" xr:uid="{0C1F3B41-AFDE-4DC6-8C5E-41C27545BB9F}"/>
    <cellStyle name="Normal 3 56 2 3 8" xfId="21342" xr:uid="{8A7B823C-856D-4339-8C2E-C726DBFF388A}"/>
    <cellStyle name="Normal 3 56 2 3 8 2" xfId="28649" xr:uid="{0ABDCC46-825E-4308-B849-219183FFC1D9}"/>
    <cellStyle name="Normal 3 56 2 3 8 2 2" xfId="44010" xr:uid="{6E9B842A-9C8C-4EC7-A68E-0D1DB19C5779}"/>
    <cellStyle name="Normal 3 56 2 3 8 3" xfId="36762" xr:uid="{F4A9ED65-6381-43AA-AEEF-63BD2E2D897A}"/>
    <cellStyle name="Normal 3 56 2 3 9" xfId="21870" xr:uid="{EA51901C-D981-4AAE-8B9D-C00A2F2A9C7E}"/>
    <cellStyle name="Normal 3 56 2 3 9 2" xfId="37231" xr:uid="{E2656D91-7A06-4F84-B087-F0FF12761C0B}"/>
    <cellStyle name="Normal 3 56 2 4" xfId="14127" xr:uid="{AA809C04-2E5D-40F1-A1F8-23C5A6EED49B}"/>
    <cellStyle name="Normal 3 56 2 4 10" xfId="30133" xr:uid="{E44945D3-956D-4BE9-B19A-D23939A39344}"/>
    <cellStyle name="Normal 3 56 2 4 2" xfId="17569" xr:uid="{FE2996E1-E585-4968-BC27-83CAEBA7E2ED}"/>
    <cellStyle name="Normal 3 56 2 4 2 2" xfId="25102" xr:uid="{5D10DBFD-C5C9-4030-9ED5-7AD8D98D4D1F}"/>
    <cellStyle name="Normal 3 56 2 4 2 2 2" xfId="40463" xr:uid="{99AB3186-B381-4D2D-92A9-7DB5FB40CA73}"/>
    <cellStyle name="Normal 3 56 2 4 2 3" xfId="33215" xr:uid="{A6B5F65B-941B-4944-9485-BE69A4F17557}"/>
    <cellStyle name="Normal 3 56 2 4 3" xfId="18415" xr:uid="{A5750365-C5E9-4215-BF4B-F3DD20C19CB9}"/>
    <cellStyle name="Normal 3 56 2 4 3 2" xfId="25942" xr:uid="{8ABDED74-1FD1-4751-8969-5F6A8C3300D6}"/>
    <cellStyle name="Normal 3 56 2 4 3 2 2" xfId="41303" xr:uid="{E8EEAD49-8923-4EF7-B082-D2BC88F96B2E}"/>
    <cellStyle name="Normal 3 56 2 4 3 3" xfId="34055" xr:uid="{1B2C4603-D15C-4D95-A652-7E92AF52489A}"/>
    <cellStyle name="Normal 3 56 2 4 4" xfId="19264" xr:uid="{052EA212-B66A-41F2-B611-99C6DBDD676E}"/>
    <cellStyle name="Normal 3 56 2 4 4 2" xfId="26783" xr:uid="{F1E3A937-0E17-415C-A58D-47EC1759EA04}"/>
    <cellStyle name="Normal 3 56 2 4 4 2 2" xfId="42144" xr:uid="{64055224-4790-453E-B9A9-5E7704AC093C}"/>
    <cellStyle name="Normal 3 56 2 4 4 3" xfId="34896" xr:uid="{D0A300E2-4E09-4D4C-837A-5DBBCAC47D22}"/>
    <cellStyle name="Normal 3 56 2 4 5" xfId="15056" xr:uid="{70D591F4-B814-468D-B9AA-84703F22600A}"/>
    <cellStyle name="Normal 3 56 2 4 5 2" xfId="22744" xr:uid="{DFA6C902-1461-4F40-BA4B-DB53050AB5A1}"/>
    <cellStyle name="Normal 3 56 2 4 5 2 2" xfId="38105" xr:uid="{1D936B00-009D-453D-8427-7BB0C3545809}"/>
    <cellStyle name="Normal 3 56 2 4 5 3" xfId="30857" xr:uid="{4699E050-5B88-4A05-9C87-4FDCA63DCB13}"/>
    <cellStyle name="Normal 3 56 2 4 6" xfId="15930" xr:uid="{8683E5F1-C3D9-46C1-A3D6-5CD7EED490F5}"/>
    <cellStyle name="Normal 3 56 2 4 6 2" xfId="23551" xr:uid="{D35B7DDC-0931-4040-8728-302E2EDD180A}"/>
    <cellStyle name="Normal 3 56 2 4 6 2 2" xfId="38912" xr:uid="{6A3FFAE0-7E75-4DF7-AB5E-813161EBE5DF}"/>
    <cellStyle name="Normal 3 56 2 4 6 3" xfId="31664" xr:uid="{0EC29B2D-6B61-4F48-B632-F6A55C51099F}"/>
    <cellStyle name="Normal 3 56 2 4 7" xfId="16102" xr:uid="{44AD800E-D588-4F73-87E6-86190D242F3D}"/>
    <cellStyle name="Normal 3 56 2 4 7 2" xfId="23708" xr:uid="{3108DAF8-2DFB-4C76-8FB8-26879FEC1AA6}"/>
    <cellStyle name="Normal 3 56 2 4 7 2 2" xfId="39069" xr:uid="{6D1B4CEB-A74C-4B84-9595-800C8D8C02FC}"/>
    <cellStyle name="Normal 3 56 2 4 7 3" xfId="31821" xr:uid="{30A12180-7F99-47E9-AE6F-4216A2C35977}"/>
    <cellStyle name="Normal 3 56 2 4 8" xfId="18612" xr:uid="{0903F389-448A-47E2-993E-8AC08238C32C}"/>
    <cellStyle name="Normal 3 56 2 4 8 2" xfId="26138" xr:uid="{EC06535A-D141-4B0D-9E69-069AF37296E7}"/>
    <cellStyle name="Normal 3 56 2 4 8 2 2" xfId="41499" xr:uid="{F3B00C3D-F695-4358-823B-CD0249FCE821}"/>
    <cellStyle name="Normal 3 56 2 4 8 3" xfId="34251" xr:uid="{F9FB95BB-FBC3-43CE-A3F8-D5F8267104D4}"/>
    <cellStyle name="Normal 3 56 2 4 9" xfId="22021" xr:uid="{EF26FB77-0641-48B8-AC6B-84E259FBD6C1}"/>
    <cellStyle name="Normal 3 56 2 4 9 2" xfId="37382" xr:uid="{3926A0FD-D51E-4B42-9B4C-48380E8AA8A4}"/>
    <cellStyle name="Normal 3 56 2 5" xfId="13952" xr:uid="{1D5C42CE-8A12-4BC7-843F-06B1DAC50287}"/>
    <cellStyle name="Normal 3 56 2 5 10" xfId="30021" xr:uid="{4E2327AF-B2D9-4A05-B115-9781203512FD}"/>
    <cellStyle name="Normal 3 56 2 5 2" xfId="17417" xr:uid="{FC7ED478-74CC-4499-8B8C-BFD83BC7380B}"/>
    <cellStyle name="Normal 3 56 2 5 2 2" xfId="24950" xr:uid="{37E3690D-6600-4B0B-8D06-BD1C5A048FA5}"/>
    <cellStyle name="Normal 3 56 2 5 2 2 2" xfId="40311" xr:uid="{29FE2A45-5989-40C2-BAFD-9F248BA10053}"/>
    <cellStyle name="Normal 3 56 2 5 2 3" xfId="33063" xr:uid="{58FB4F56-ADAE-413E-857F-E3133A10C2B2}"/>
    <cellStyle name="Normal 3 56 2 5 3" xfId="18273" xr:uid="{1C25655B-6DE5-44FF-BA39-86D175193D48}"/>
    <cellStyle name="Normal 3 56 2 5 3 2" xfId="25802" xr:uid="{6120F512-780F-4087-9B5C-0B54EBC7011A}"/>
    <cellStyle name="Normal 3 56 2 5 3 2 2" xfId="41163" xr:uid="{F40B60AE-0F92-4BBF-8698-E6FC7BA5D713}"/>
    <cellStyle name="Normal 3 56 2 5 3 3" xfId="33915" xr:uid="{7B3A7210-6B73-4819-B21A-DB5A1F3680F4}"/>
    <cellStyle name="Normal 3 56 2 5 4" xfId="19124" xr:uid="{318882B8-F5C8-445F-9E83-3AF2E6A3B33B}"/>
    <cellStyle name="Normal 3 56 2 5 4 2" xfId="26646" xr:uid="{4F97BCD0-9609-46D3-90BE-6913D630E85C}"/>
    <cellStyle name="Normal 3 56 2 5 4 2 2" xfId="42007" xr:uid="{F8EA9CCB-0D30-41BD-9942-4963D19F3B95}"/>
    <cellStyle name="Normal 3 56 2 5 4 3" xfId="34759" xr:uid="{0F781F24-A4F0-4880-9BE0-A451D1625AED}"/>
    <cellStyle name="Normal 3 56 2 5 5" xfId="15979" xr:uid="{B32B2DE9-933B-4B57-AC5D-ED1CB3E09FC0}"/>
    <cellStyle name="Normal 3 56 2 5 5 2" xfId="23596" xr:uid="{3CE2FA42-57C3-42C6-87D3-490D1E44E6F2}"/>
    <cellStyle name="Normal 3 56 2 5 5 2 2" xfId="38957" xr:uid="{E0B1463E-DE79-43FA-B93A-4A5F386068A4}"/>
    <cellStyle name="Normal 3 56 2 5 5 3" xfId="31709" xr:uid="{F9333B4C-097D-4EB6-959E-7A2783691DB5}"/>
    <cellStyle name="Normal 3 56 2 5 6" xfId="16430" xr:uid="{1560A82A-568D-4AE4-98F2-29C96260E705}"/>
    <cellStyle name="Normal 3 56 2 5 6 2" xfId="24011" xr:uid="{E9E7B5F2-CC0D-428A-8E6C-760C2D7BC68A}"/>
    <cellStyle name="Normal 3 56 2 5 6 2 2" xfId="39372" xr:uid="{50CAF22A-B80C-43ED-A90D-8AAE01818C1F}"/>
    <cellStyle name="Normal 3 56 2 5 6 3" xfId="32124" xr:uid="{D747D01B-1240-4542-9417-E5BCD162C518}"/>
    <cellStyle name="Normal 3 56 2 5 7" xfId="16068" xr:uid="{BBD145A3-9F3B-4859-BC2F-414C36193E9D}"/>
    <cellStyle name="Normal 3 56 2 5 7 2" xfId="23674" xr:uid="{63EA6F8A-2533-41A6-850B-6554CCF783F0}"/>
    <cellStyle name="Normal 3 56 2 5 7 2 2" xfId="39035" xr:uid="{3C071A38-FA67-4825-8CF7-322B466F32E8}"/>
    <cellStyle name="Normal 3 56 2 5 7 3" xfId="31787" xr:uid="{5B51BD06-7B81-49E9-8A1D-FEB6154BA1AB}"/>
    <cellStyle name="Normal 3 56 2 5 8" xfId="16207" xr:uid="{9ADB7DFF-BB79-472B-9FA8-BD25C155139B}"/>
    <cellStyle name="Normal 3 56 2 5 8 2" xfId="23804" xr:uid="{9BDB7176-5385-4ED3-A421-ADDE2D0499BB}"/>
    <cellStyle name="Normal 3 56 2 5 8 2 2" xfId="39165" xr:uid="{F90AD9DE-A575-482F-A737-B9DF1A1A1931}"/>
    <cellStyle name="Normal 3 56 2 5 8 3" xfId="31917" xr:uid="{B1491EA4-507F-4D28-94EC-3891A06AB30D}"/>
    <cellStyle name="Normal 3 56 2 5 9" xfId="21909" xr:uid="{1E05854E-57B2-49BC-8BA7-8E6F8F3636E6}"/>
    <cellStyle name="Normal 3 56 2 5 9 2" xfId="37270" xr:uid="{E8292B24-272A-4F67-BEA0-B73FE95444B2}"/>
    <cellStyle name="Normal 3 56 2 6" xfId="14052" xr:uid="{B2B8B9D0-26E0-4856-96F5-E02B2AB597F6}"/>
    <cellStyle name="Normal 3 56 2 6 10" xfId="30085" xr:uid="{083B8E55-50E0-4166-9753-B281B511462E}"/>
    <cellStyle name="Normal 3 56 2 6 2" xfId="17503" xr:uid="{5C44FB2D-A02C-44E6-8FBD-B7057C9C5DE7}"/>
    <cellStyle name="Normal 3 56 2 6 2 2" xfId="25036" xr:uid="{2DF11979-B2E1-4574-A07D-282BF18158C8}"/>
    <cellStyle name="Normal 3 56 2 6 2 2 2" xfId="40397" xr:uid="{78D4CCA7-05A6-4671-ABE1-1477D4CACBD4}"/>
    <cellStyle name="Normal 3 56 2 6 2 3" xfId="33149" xr:uid="{A29FE84C-8B26-49CE-A304-44AEBA8278A7}"/>
    <cellStyle name="Normal 3 56 2 6 3" xfId="18354" xr:uid="{82A765A4-06A6-4C06-873A-B5265A8CBA15}"/>
    <cellStyle name="Normal 3 56 2 6 3 2" xfId="25882" xr:uid="{E80BF420-3BF8-464C-84C7-8C105F4A3820}"/>
    <cellStyle name="Normal 3 56 2 6 3 2 2" xfId="41243" xr:uid="{C1F0FA3B-CF16-4A43-8AC5-86E3AF7D3C15}"/>
    <cellStyle name="Normal 3 56 2 6 3 3" xfId="33995" xr:uid="{C4238C23-CD50-4DE7-B380-392A5A616163}"/>
    <cellStyle name="Normal 3 56 2 6 4" xfId="19205" xr:uid="{4F55265A-0855-480E-83DA-BECB9F89B2D9}"/>
    <cellStyle name="Normal 3 56 2 6 4 2" xfId="26726" xr:uid="{B0BA0783-CC20-468C-93B4-A99246146C17}"/>
    <cellStyle name="Normal 3 56 2 6 4 2 2" xfId="42087" xr:uid="{7A5C0226-B5EE-4CD1-A491-B6AD14B50AB3}"/>
    <cellStyle name="Normal 3 56 2 6 4 3" xfId="34839" xr:uid="{08AAAA59-56C3-41B2-A823-5D7B55E75147}"/>
    <cellStyle name="Normal 3 56 2 6 5" xfId="18500" xr:uid="{4EF7BF24-54E6-4ADC-96F7-3B0BBA469ADB}"/>
    <cellStyle name="Normal 3 56 2 6 5 2" xfId="26027" xr:uid="{2ACB3ACB-0E16-4574-A5B1-6265A319CD66}"/>
    <cellStyle name="Normal 3 56 2 6 5 2 2" xfId="41388" xr:uid="{15AABF41-F1BE-442D-BF65-735BB23E4C9D}"/>
    <cellStyle name="Normal 3 56 2 6 5 3" xfId="34140" xr:uid="{4E3E3765-A7D4-43BB-B005-AC9CAB255ACB}"/>
    <cellStyle name="Normal 3 56 2 6 6" xfId="20024" xr:uid="{16F46EB9-0444-4934-8607-56CCF33478F1}"/>
    <cellStyle name="Normal 3 56 2 6 6 2" xfId="27511" xr:uid="{A41740EE-8545-4142-8B45-B9AA989C5230}"/>
    <cellStyle name="Normal 3 56 2 6 6 2 2" xfId="42872" xr:uid="{CD66E020-95ED-4A0C-8F21-D343E6CE3806}"/>
    <cellStyle name="Normal 3 56 2 6 6 3" xfId="35624" xr:uid="{8047A469-1CD6-43F1-86F9-54C8A2690955}"/>
    <cellStyle name="Normal 3 56 2 6 7" xfId="16773" xr:uid="{6C3F6E21-7F2D-4CE3-B17A-0E1DB8530089}"/>
    <cellStyle name="Normal 3 56 2 6 7 2" xfId="24328" xr:uid="{7772ADC6-664C-42ED-878F-1A5F1937518C}"/>
    <cellStyle name="Normal 3 56 2 6 7 2 2" xfId="39689" xr:uid="{AE64892F-5788-48B1-80A7-10E80607F16B}"/>
    <cellStyle name="Normal 3 56 2 6 7 3" xfId="32441" xr:uid="{262B7A24-99BE-4091-B9D8-DD248EADCBB4}"/>
    <cellStyle name="Normal 3 56 2 6 8" xfId="20298" xr:uid="{8E6C88C7-67F9-4FF6-A77E-E09565F28E48}"/>
    <cellStyle name="Normal 3 56 2 6 8 2" xfId="27755" xr:uid="{C0FBE7F7-FCF2-4C42-A174-312C1159FAA8}"/>
    <cellStyle name="Normal 3 56 2 6 8 2 2" xfId="43116" xr:uid="{988989FC-C877-4BAC-95DB-7ADBB693165D}"/>
    <cellStyle name="Normal 3 56 2 6 8 3" xfId="35868" xr:uid="{67CAA9AA-75FB-4C0C-A419-95470D361E61}"/>
    <cellStyle name="Normal 3 56 2 6 9" xfId="21973" xr:uid="{06C7D0C1-516D-4F1B-83D5-2B1211BBE451}"/>
    <cellStyle name="Normal 3 56 2 6 9 2" xfId="37334" xr:uid="{6B090D56-5F10-4C93-B2E5-4380677CDD90}"/>
    <cellStyle name="Normal 3 56 2 7" xfId="16973" xr:uid="{BEF938B5-EC09-4FFD-BEE8-3ABD1CC34B23}"/>
    <cellStyle name="Normal 3 56 2 7 2" xfId="24516" xr:uid="{FE5F40BA-38AC-48BC-9B8C-E2CB9799D56E}"/>
    <cellStyle name="Normal 3 56 2 7 2 2" xfId="39877" xr:uid="{C8E008E5-F796-472A-AC1B-65D715913154}"/>
    <cellStyle name="Normal 3 56 2 7 3" xfId="32629" xr:uid="{E7958AEA-62CE-427F-89FF-A86510E293B5}"/>
    <cellStyle name="Normal 3 56 2 8" xfId="15275" xr:uid="{F409A32B-7266-4BA5-A9D0-396D59D3EEA6}"/>
    <cellStyle name="Normal 3 56 2 8 2" xfId="22942" xr:uid="{3F2127CF-A460-45E5-A23B-BFCCDE7E5C55}"/>
    <cellStyle name="Normal 3 56 2 8 2 2" xfId="38303" xr:uid="{F88F63F2-2976-4757-A90D-8CAD64F4E67B}"/>
    <cellStyle name="Normal 3 56 2 8 3" xfId="31055" xr:uid="{85DBF98E-AB78-4AA2-BC99-D2A3B374DDC9}"/>
    <cellStyle name="Normal 3 56 2 9" xfId="18619" xr:uid="{CE4721FD-11C1-4ACD-95FE-2CA2985CA02B}"/>
    <cellStyle name="Normal 3 56 2 9 2" xfId="26145" xr:uid="{2FA6AAE0-923E-40CA-AAEC-53D37F8A4CE9}"/>
    <cellStyle name="Normal 3 56 2 9 2 2" xfId="41506" xr:uid="{9CFFF462-A2EF-4852-829D-7BE2A06EDEEB}"/>
    <cellStyle name="Normal 3 56 2 9 3" xfId="34258" xr:uid="{DE9CF0AC-00E3-43CE-A10A-93645FC5BE54}"/>
    <cellStyle name="Normal 3 56 3" xfId="8524" xr:uid="{1EDC673E-C612-46EC-BB28-48284E0250F4}"/>
    <cellStyle name="Normal 3 56 3 10" xfId="20101" xr:uid="{E693D501-6AEE-4A42-9715-C5E18B349E0A}"/>
    <cellStyle name="Normal 3 56 3 10 2" xfId="27579" xr:uid="{1F0C166E-D712-41E6-AEEA-131486455119}"/>
    <cellStyle name="Normal 3 56 3 10 2 2" xfId="42940" xr:uid="{B76F996E-5501-489E-96B5-E6A7683F9A2B}"/>
    <cellStyle name="Normal 3 56 3 10 3" xfId="35692" xr:uid="{96636D26-4746-4479-845C-A3CC3B1DBCA3}"/>
    <cellStyle name="Normal 3 56 3 11" xfId="20195" xr:uid="{77D5A3E1-C0EC-41E9-AEE3-838BB23088D4}"/>
    <cellStyle name="Normal 3 56 3 11 2" xfId="27661" xr:uid="{BC7F1D2E-2199-4012-81F7-02A87BDF89E6}"/>
    <cellStyle name="Normal 3 56 3 11 2 2" xfId="43022" xr:uid="{BCFEA876-FAA1-4B5F-B5AC-811945945B71}"/>
    <cellStyle name="Normal 3 56 3 11 3" xfId="35774" xr:uid="{DEAD8324-439F-467F-93EA-7458D6C4CCA6}"/>
    <cellStyle name="Normal 3 56 3 12" xfId="20657" xr:uid="{0E3C0305-6D87-4C7F-9E67-8C3321F53842}"/>
    <cellStyle name="Normal 3 56 3 12 2" xfId="28065" xr:uid="{225C8765-71F5-4FA9-8BE2-D26ABE8D31FA}"/>
    <cellStyle name="Normal 3 56 3 12 2 2" xfId="43426" xr:uid="{6425DEF0-01BF-4E4E-9517-639492B6B866}"/>
    <cellStyle name="Normal 3 56 3 12 3" xfId="36178" xr:uid="{07864054-2D3B-4893-9416-1A8FD2931D59}"/>
    <cellStyle name="Normal 3 56 3 13" xfId="21075" xr:uid="{9268A2BB-E25E-4FA1-8B07-F7597EDFB0BF}"/>
    <cellStyle name="Normal 3 56 3 13 2" xfId="28424" xr:uid="{D5992694-1D45-4F41-A5C7-1A328861A2E1}"/>
    <cellStyle name="Normal 3 56 3 13 2 2" xfId="43785" xr:uid="{94E5A987-A236-439A-B5C2-EBD81B9C50D2}"/>
    <cellStyle name="Normal 3 56 3 13 3" xfId="36537" xr:uid="{3982588D-6CC4-4298-93CE-5A2B7DC781EE}"/>
    <cellStyle name="Normal 3 56 3 14" xfId="21720" xr:uid="{40B3DA54-BDC9-4254-AEB4-8013DF0E5D2D}"/>
    <cellStyle name="Normal 3 56 3 14 2" xfId="37081" xr:uid="{ADDBBD8B-5922-4770-9D59-4AB735E91E39}"/>
    <cellStyle name="Normal 3 56 3 15" xfId="13534" xr:uid="{94ADA928-35F0-4026-BC57-614B6F06E8FA}"/>
    <cellStyle name="Normal 3 56 3 15 2" xfId="29832" xr:uid="{DB12B2C7-A8EC-4D09-A27C-C94B47C77896}"/>
    <cellStyle name="Normal 3 56 3 16" xfId="29091" xr:uid="{63340B66-D750-42DD-BF46-4A96F0214EE5}"/>
    <cellStyle name="Normal 3 56 3 17" xfId="12732" xr:uid="{559624CB-D66C-4C3B-B55C-98C8EFD761EE}"/>
    <cellStyle name="Normal 3 56 3 2" xfId="12300" xr:uid="{2A6AC5ED-D36B-4469-A8A9-B9AD13C677F2}"/>
    <cellStyle name="Normal 3 56 3 2 10" xfId="14470" xr:uid="{40036C2E-8DBE-4118-BDD5-09779A2F025F}"/>
    <cellStyle name="Normal 3 56 3 2 10 2" xfId="30376" xr:uid="{13E0BF58-0FF1-4608-AC57-5D4D4D0BC9B7}"/>
    <cellStyle name="Normal 3 56 3 2 11" xfId="29521" xr:uid="{4E045A3A-B595-4026-920B-00CF2CFF8C14}"/>
    <cellStyle name="Normal 3 56 3 2 12" xfId="13164" xr:uid="{D6287423-ADA3-47A6-A16E-2BC31DB78D54}"/>
    <cellStyle name="Normal 3 56 3 2 2" xfId="17878" xr:uid="{5E4AEEC2-3462-4BD9-8FC9-16D73483674B}"/>
    <cellStyle name="Normal 3 56 3 2 2 2" xfId="25407" xr:uid="{5F0D3136-BBB5-4C8A-81CD-80D5F61C929F}"/>
    <cellStyle name="Normal 3 56 3 2 2 2 2" xfId="40768" xr:uid="{D15E517D-7C6E-4B29-9566-26D2C2B12F33}"/>
    <cellStyle name="Normal 3 56 3 2 2 3" xfId="33520" xr:uid="{B3F02D8E-0D80-453D-9624-992FE5770C6C}"/>
    <cellStyle name="Normal 3 56 3 2 3" xfId="18723" xr:uid="{A957E222-87EB-4941-AFB6-1A336D77F96D}"/>
    <cellStyle name="Normal 3 56 3 2 3 2" xfId="26249" xr:uid="{38A74A92-3BB4-4980-9296-33F66CF64D38}"/>
    <cellStyle name="Normal 3 56 3 2 3 2 2" xfId="41610" xr:uid="{A0B86056-37BE-48DD-BF5C-08CAF7EC897D}"/>
    <cellStyle name="Normal 3 56 3 2 3 3" xfId="34362" xr:uid="{E78CBCCE-EBD6-480E-B8CE-1EC501762041}"/>
    <cellStyle name="Normal 3 56 3 2 4" xfId="19568" xr:uid="{C6EA6865-3DBB-48C7-BD9F-CB47A54A2863}"/>
    <cellStyle name="Normal 3 56 3 2 4 2" xfId="27085" xr:uid="{4AD2D1DD-24C5-42C8-BB70-D0D027D221A5}"/>
    <cellStyle name="Normal 3 56 3 2 4 2 2" xfId="42446" xr:uid="{6406244B-3E56-4A77-975D-D3D17C5123FA}"/>
    <cellStyle name="Normal 3 56 3 2 4 3" xfId="35198" xr:uid="{AFBD5482-2772-4679-9E2A-4F1B291FBA5E}"/>
    <cellStyle name="Normal 3 56 3 2 5" xfId="16934" xr:uid="{DFA37903-B4AD-4C8C-8C0B-CB812B6A0482}"/>
    <cellStyle name="Normal 3 56 3 2 5 2" xfId="24478" xr:uid="{5DCB4896-63E7-44EB-9F6B-B62BD08D0A31}"/>
    <cellStyle name="Normal 3 56 3 2 5 2 2" xfId="39839" xr:uid="{DCFDFBDD-480B-4D02-86C6-604B4E21AD7C}"/>
    <cellStyle name="Normal 3 56 3 2 5 3" xfId="32591" xr:uid="{FCB130B7-1D1E-427F-8F54-4DB6A89ACCD0}"/>
    <cellStyle name="Normal 3 56 3 2 6" xfId="15975" xr:uid="{CB4F3B23-8B11-4E44-BBE0-C8EE8F73B003}"/>
    <cellStyle name="Normal 3 56 3 2 6 2" xfId="23592" xr:uid="{BE148F8B-4B85-41EC-BBC1-E61296E46706}"/>
    <cellStyle name="Normal 3 56 3 2 6 2 2" xfId="38953" xr:uid="{762E89A8-9171-43EC-B8C6-6881D6EB78B7}"/>
    <cellStyle name="Normal 3 56 3 2 6 3" xfId="31705" xr:uid="{1DB42D31-3F61-4300-842B-AE65DDB05CA4}"/>
    <cellStyle name="Normal 3 56 3 2 7" xfId="20209" xr:uid="{4FBAA1E6-FB12-4D73-9FFE-47047DDACFF5}"/>
    <cellStyle name="Normal 3 56 3 2 7 2" xfId="27673" xr:uid="{D08DF805-C83F-44B7-8F2D-6BD2A97FACAD}"/>
    <cellStyle name="Normal 3 56 3 2 7 2 2" xfId="43034" xr:uid="{2B17A8C2-F817-4B30-A5C8-5F7BBA4ABE37}"/>
    <cellStyle name="Normal 3 56 3 2 7 3" xfId="35786" xr:uid="{38DC41B9-E106-4669-A6D3-8CCDCA998CB0}"/>
    <cellStyle name="Normal 3 56 3 2 8" xfId="20274" xr:uid="{89581089-8DB1-4F80-A723-B8C5931A4525}"/>
    <cellStyle name="Normal 3 56 3 2 8 2" xfId="27734" xr:uid="{C75056CD-E581-4F1A-AC79-54A2E6662FC4}"/>
    <cellStyle name="Normal 3 56 3 2 8 2 2" xfId="43095" xr:uid="{A6200237-58D6-4EF8-8252-4ADC800C4773}"/>
    <cellStyle name="Normal 3 56 3 2 8 3" xfId="35847" xr:uid="{BDE10CAD-0B91-4D2E-98BC-6F71E9891004}"/>
    <cellStyle name="Normal 3 56 3 2 9" xfId="22264" xr:uid="{937405BE-88DF-42BF-ADE4-A72865E80EF4}"/>
    <cellStyle name="Normal 3 56 3 2 9 2" xfId="37625" xr:uid="{97058CFE-2937-472B-83F9-7830CDE91F82}"/>
    <cellStyle name="Normal 3 56 3 3" xfId="14182" xr:uid="{0F71C536-6D9B-4A4D-9026-5C748957DF8B}"/>
    <cellStyle name="Normal 3 56 3 3 10" xfId="30175" xr:uid="{88109A55-6BFC-4827-A80B-39FD298471F2}"/>
    <cellStyle name="Normal 3 56 3 3 2" xfId="17618" xr:uid="{4178F515-A811-47B2-8D4B-99DC82CFF1F1}"/>
    <cellStyle name="Normal 3 56 3 3 2 2" xfId="25151" xr:uid="{FD6CEB2D-C3D4-4532-A937-5C1AEA99B3C6}"/>
    <cellStyle name="Normal 3 56 3 3 2 2 2" xfId="40512" xr:uid="{9DA92028-1094-4FE3-951A-08CAA8D0D335}"/>
    <cellStyle name="Normal 3 56 3 3 2 3" xfId="33264" xr:uid="{F2A864C2-1CD5-437D-BC35-D9D36CDBE751}"/>
    <cellStyle name="Normal 3 56 3 3 3" xfId="18463" xr:uid="{AE4ED7AA-A056-442A-84FB-E32D6D186D45}"/>
    <cellStyle name="Normal 3 56 3 3 3 2" xfId="25990" xr:uid="{3FE5A7AA-AC0B-46C6-9EA8-A404B35185CA}"/>
    <cellStyle name="Normal 3 56 3 3 3 2 2" xfId="41351" xr:uid="{BCD58B9A-2A93-43BF-BC35-1A5F8D0C1766}"/>
    <cellStyle name="Normal 3 56 3 3 3 3" xfId="34103" xr:uid="{324B9F33-46C1-4A34-A35E-291E5081F43A}"/>
    <cellStyle name="Normal 3 56 3 3 4" xfId="19313" xr:uid="{42D9160A-66F8-4448-BD60-A2E57C9057B3}"/>
    <cellStyle name="Normal 3 56 3 3 4 2" xfId="26832" xr:uid="{C1F0E351-86F9-421D-B921-BBD937101AAF}"/>
    <cellStyle name="Normal 3 56 3 3 4 2 2" xfId="42193" xr:uid="{3DB2EB35-E846-4C2D-9230-A5909F10C105}"/>
    <cellStyle name="Normal 3 56 3 3 4 3" xfId="34945" xr:uid="{E52AA417-4629-4274-987E-529C60D9B590}"/>
    <cellStyle name="Normal 3 56 3 3 5" xfId="15319" xr:uid="{4FB05934-800C-43EA-8F09-C01C1BA7CACC}"/>
    <cellStyle name="Normal 3 56 3 3 5 2" xfId="22983" xr:uid="{F0C2E7D1-37BE-420A-ACAD-1FDA33D2D2FF}"/>
    <cellStyle name="Normal 3 56 3 3 5 2 2" xfId="38344" xr:uid="{8B7A610F-5F29-4BEA-8D25-FE4FB619C738}"/>
    <cellStyle name="Normal 3 56 3 3 5 3" xfId="31096" xr:uid="{83EA02FF-7471-4880-94DE-7EE161B5B8B8}"/>
    <cellStyle name="Normal 3 56 3 3 6" xfId="16884" xr:uid="{00E3B217-8AD4-42F2-8295-394676D4CC7E}"/>
    <cellStyle name="Normal 3 56 3 3 6 2" xfId="24434" xr:uid="{A0E4D90C-F9F7-4E1A-A584-859F49A6DA51}"/>
    <cellStyle name="Normal 3 56 3 3 6 2 2" xfId="39795" xr:uid="{5DAF9A60-86C0-4A67-BD8A-1432D0173FA1}"/>
    <cellStyle name="Normal 3 56 3 3 6 3" xfId="32547" xr:uid="{59A4FBC9-2335-4BB9-9385-6E7654AD2171}"/>
    <cellStyle name="Normal 3 56 3 3 7" xfId="20389" xr:uid="{8A38B0D6-7D9A-4953-BF3E-1EBCC719D9F7}"/>
    <cellStyle name="Normal 3 56 3 3 7 2" xfId="27833" xr:uid="{899CE3D9-6FCD-4469-BD9E-7D42B90892CE}"/>
    <cellStyle name="Normal 3 56 3 3 7 2 2" xfId="43194" xr:uid="{D26971B3-3F77-48F6-92B4-28D4516419C4}"/>
    <cellStyle name="Normal 3 56 3 3 7 3" xfId="35946" xr:uid="{D49E4FE1-7300-4888-8B55-7BCF7253E809}"/>
    <cellStyle name="Normal 3 56 3 3 8" xfId="20855" xr:uid="{18D26A76-AF1C-43FE-B947-BD65DAAAE9E6}"/>
    <cellStyle name="Normal 3 56 3 3 8 2" xfId="28238" xr:uid="{A6AE8A5C-6F36-4E8F-8310-2F9314B82408}"/>
    <cellStyle name="Normal 3 56 3 3 8 2 2" xfId="43599" xr:uid="{C5FBD5ED-82FD-4436-B562-76A6A688D1F8}"/>
    <cellStyle name="Normal 3 56 3 3 8 3" xfId="36351" xr:uid="{9219C3A9-08B0-4F3D-A33D-4366E37744A8}"/>
    <cellStyle name="Normal 3 56 3 3 9" xfId="22063" xr:uid="{419E8909-F3C2-4415-891A-E01ED3385A3A}"/>
    <cellStyle name="Normal 3 56 3 3 9 2" xfId="37424" xr:uid="{D53B13CF-CC2A-498B-94C1-1F335A650BBE}"/>
    <cellStyle name="Normal 3 56 3 4" xfId="13983" xr:uid="{04E6B63A-0085-419E-95FB-118894350827}"/>
    <cellStyle name="Normal 3 56 3 4 10" xfId="30039" xr:uid="{0BBD1743-CB0D-44D7-A7F0-C016F9E09226}"/>
    <cellStyle name="Normal 3 56 3 4 2" xfId="17445" xr:uid="{5DE0855C-823C-4C38-A256-D355CE293A48}"/>
    <cellStyle name="Normal 3 56 3 4 2 2" xfId="24978" xr:uid="{29CC2A79-E899-4D78-A12E-6391E9C5E062}"/>
    <cellStyle name="Normal 3 56 3 4 2 2 2" xfId="40339" xr:uid="{6E834E3D-63A6-40BF-8D5A-672245B7E8D5}"/>
    <cellStyle name="Normal 3 56 3 4 2 3" xfId="33091" xr:uid="{44D46ECA-C927-4D49-AAB6-78EA6354FC90}"/>
    <cellStyle name="Normal 3 56 3 4 3" xfId="18296" xr:uid="{A9D7709D-1BE4-42E4-8336-4304CF60AAB2}"/>
    <cellStyle name="Normal 3 56 3 4 3 2" xfId="25825" xr:uid="{5374CBFA-A0C0-4F8B-97E6-79D7CF16BA93}"/>
    <cellStyle name="Normal 3 56 3 4 3 2 2" xfId="41186" xr:uid="{4766C540-CC9F-46E4-9313-1DD583575F35}"/>
    <cellStyle name="Normal 3 56 3 4 3 3" xfId="33938" xr:uid="{63D22629-FAAF-4AC3-B9F2-8405DA838B51}"/>
    <cellStyle name="Normal 3 56 3 4 4" xfId="19147" xr:uid="{74268A65-6D94-4636-9B49-8270C3D9457B}"/>
    <cellStyle name="Normal 3 56 3 4 4 2" xfId="26669" xr:uid="{F25ABBEC-9EF2-45A0-BD6D-E6D70EEC647A}"/>
    <cellStyle name="Normal 3 56 3 4 4 2 2" xfId="42030" xr:uid="{B646A210-6075-45D7-B2A3-CF6E74A50201}"/>
    <cellStyle name="Normal 3 56 3 4 4 3" xfId="34782" xr:uid="{76F29235-FBDB-4FDA-8C0E-76AB1B6D3EF8}"/>
    <cellStyle name="Normal 3 56 3 4 5" xfId="16754" xr:uid="{E1BB72AA-21BC-40BD-BA02-BE9C13A1EDF0}"/>
    <cellStyle name="Normal 3 56 3 4 5 2" xfId="24311" xr:uid="{337E88D8-27B5-4237-AF3C-E55F8238AC4B}"/>
    <cellStyle name="Normal 3 56 3 4 5 2 2" xfId="39672" xr:uid="{01031484-566E-4C98-8E0F-BF5DFF2B313D}"/>
    <cellStyle name="Normal 3 56 3 4 5 3" xfId="32424" xr:uid="{9FB27B50-CB88-4DC5-93A4-D8A190B4B077}"/>
    <cellStyle name="Normal 3 56 3 4 6" xfId="17168" xr:uid="{6390763A-7884-4172-BF5E-9845A432FDE7}"/>
    <cellStyle name="Normal 3 56 3 4 6 2" xfId="24706" xr:uid="{89AF6447-9360-4077-B8C3-5B7ED14E6250}"/>
    <cellStyle name="Normal 3 56 3 4 6 2 2" xfId="40067" xr:uid="{8B5CC7E8-02D0-481F-9B1B-C6464E5023D8}"/>
    <cellStyle name="Normal 3 56 3 4 6 3" xfId="32819" xr:uid="{FA87524D-54CF-42BA-8BE0-3773F0F97DCD}"/>
    <cellStyle name="Normal 3 56 3 4 7" xfId="20017" xr:uid="{B9297514-6489-40DF-9414-29FBDB2177F6}"/>
    <cellStyle name="Normal 3 56 3 4 7 2" xfId="27504" xr:uid="{52EC100C-B528-43E6-8052-5FF5CFE7A052}"/>
    <cellStyle name="Normal 3 56 3 4 7 2 2" xfId="42865" xr:uid="{75404FC8-9B2F-484A-BFF8-B1509EADADC9}"/>
    <cellStyle name="Normal 3 56 3 4 7 3" xfId="35617" xr:uid="{77D79E08-6A9C-4BFB-AF49-B607D9A84E44}"/>
    <cellStyle name="Normal 3 56 3 4 8" xfId="19888" xr:uid="{966FFBBA-8272-4263-B423-743C1E86E516}"/>
    <cellStyle name="Normal 3 56 3 4 8 2" xfId="27393" xr:uid="{92BF184E-63C4-44E8-9F47-CF1FFA69A2B5}"/>
    <cellStyle name="Normal 3 56 3 4 8 2 2" xfId="42754" xr:uid="{55B3BE98-9775-4026-9CC3-D7C584D666E1}"/>
    <cellStyle name="Normal 3 56 3 4 8 3" xfId="35506" xr:uid="{5C24792E-1964-4D96-943F-50A153D691C9}"/>
    <cellStyle name="Normal 3 56 3 4 9" xfId="21927" xr:uid="{1D9F7165-8E97-4F41-AE4E-0736177648D1}"/>
    <cellStyle name="Normal 3 56 3 4 9 2" xfId="37288" xr:uid="{6E70C0E6-990C-43DD-ADA4-146E7B75690E}"/>
    <cellStyle name="Normal 3 56 3 5" xfId="13925" xr:uid="{B9FAD7A2-857F-4DF7-8FF3-4DF0FFCEF101}"/>
    <cellStyle name="Normal 3 56 3 5 10" xfId="30006" xr:uid="{5B2D3285-9186-4602-87F4-AAA0A0366BA1}"/>
    <cellStyle name="Normal 3 56 3 5 2" xfId="17394" xr:uid="{756FD74F-8F6B-49C9-BA26-D9A4732089F5}"/>
    <cellStyle name="Normal 3 56 3 5 2 2" xfId="24927" xr:uid="{2A5E96CE-2A63-4F4B-9E68-2706F5F2AF5E}"/>
    <cellStyle name="Normal 3 56 3 5 2 2 2" xfId="40288" xr:uid="{6F5549B1-BAA6-41E7-ADBD-4C2722AAE237}"/>
    <cellStyle name="Normal 3 56 3 5 2 3" xfId="33040" xr:uid="{502582A5-6513-47C0-B147-AD7A44B7CE6F}"/>
    <cellStyle name="Normal 3 56 3 5 3" xfId="18252" xr:uid="{CEE62A8F-ABDE-4A02-AED3-F0A91F1259AB}"/>
    <cellStyle name="Normal 3 56 3 5 3 2" xfId="25781" xr:uid="{83C4FAD3-B050-4680-BE1D-09C9CE8BBDC9}"/>
    <cellStyle name="Normal 3 56 3 5 3 2 2" xfId="41142" xr:uid="{D11E298D-641F-4F7B-A4D4-2F0671912BA7}"/>
    <cellStyle name="Normal 3 56 3 5 3 3" xfId="33894" xr:uid="{45A0AFEB-F360-4F87-BECA-8DE04566CAB1}"/>
    <cellStyle name="Normal 3 56 3 5 4" xfId="19099" xr:uid="{B76DBD32-FE2F-4F95-A6F1-674A5E929AAA}"/>
    <cellStyle name="Normal 3 56 3 5 4 2" xfId="26622" xr:uid="{1D67018B-BDD8-412E-BDA0-E92E53DD2454}"/>
    <cellStyle name="Normal 3 56 3 5 4 2 2" xfId="41983" xr:uid="{3B8BB1AC-EC83-489A-9865-90AAFBB68FB1}"/>
    <cellStyle name="Normal 3 56 3 5 4 3" xfId="34735" xr:uid="{96C0445A-B511-4A70-8535-C8F9FEA0B34F}"/>
    <cellStyle name="Normal 3 56 3 5 5" xfId="17250" xr:uid="{4FF7FD59-EFEE-4BCE-996D-A8A5BC85DF31}"/>
    <cellStyle name="Normal 3 56 3 5 5 2" xfId="24783" xr:uid="{537E5326-1042-4CE1-9A58-F29E8931F018}"/>
    <cellStyle name="Normal 3 56 3 5 5 2 2" xfId="40144" xr:uid="{044D54F9-D407-4395-806D-EE99E4CCB813}"/>
    <cellStyle name="Normal 3 56 3 5 5 3" xfId="32896" xr:uid="{566462A5-6119-458C-8FD2-4141BFDA60F8}"/>
    <cellStyle name="Normal 3 56 3 5 6" xfId="18664" xr:uid="{10162B22-B251-4E71-848C-B225F088FC63}"/>
    <cellStyle name="Normal 3 56 3 5 6 2" xfId="26190" xr:uid="{C3EAF750-7C6F-4C5B-8316-6DDA25C33D02}"/>
    <cellStyle name="Normal 3 56 3 5 6 2 2" xfId="41551" xr:uid="{15D3C73D-D794-4FA4-BD04-ABEEFCA24253}"/>
    <cellStyle name="Normal 3 56 3 5 6 3" xfId="34303" xr:uid="{A89C461C-A2EE-49D9-8D1F-07BBC351FA55}"/>
    <cellStyle name="Normal 3 56 3 5 7" xfId="17731" xr:uid="{481BFF69-D03B-4245-8EAD-FF35B2F4422B}"/>
    <cellStyle name="Normal 3 56 3 5 7 2" xfId="25263" xr:uid="{5FE6C918-386D-4273-95D2-F08086F33C95}"/>
    <cellStyle name="Normal 3 56 3 5 7 2 2" xfId="40624" xr:uid="{F5975A5A-01BE-44F9-96BF-3189130B2E66}"/>
    <cellStyle name="Normal 3 56 3 5 7 3" xfId="33376" xr:uid="{A9AD574F-D6EA-4086-8F60-B76E482BE698}"/>
    <cellStyle name="Normal 3 56 3 5 8" xfId="15839" xr:uid="{5FB4B335-1A47-42E0-89F0-7615C03BB6B7}"/>
    <cellStyle name="Normal 3 56 3 5 8 2" xfId="23466" xr:uid="{63E2219C-E12A-48B2-83CD-E56430D087CE}"/>
    <cellStyle name="Normal 3 56 3 5 8 2 2" xfId="38827" xr:uid="{A9C2F615-5D12-4863-A3C4-B115A345AF59}"/>
    <cellStyle name="Normal 3 56 3 5 8 3" xfId="31579" xr:uid="{9D26CC5F-EBA4-45A0-B245-D77ABE08FE64}"/>
    <cellStyle name="Normal 3 56 3 5 9" xfId="21894" xr:uid="{AE900555-1E4B-4C3E-A349-9B10A2DDCFBB}"/>
    <cellStyle name="Normal 3 56 3 5 9 2" xfId="37255" xr:uid="{49623520-2057-4C75-94AE-E114FE55E723}"/>
    <cellStyle name="Normal 3 56 3 6" xfId="14170" xr:uid="{D4C5286D-AB82-4064-B117-1DD8F3FB5D2A}"/>
    <cellStyle name="Normal 3 56 3 6 10" xfId="30166" xr:uid="{C7920003-13A8-4F67-BCF8-0144BE042FA8}"/>
    <cellStyle name="Normal 3 56 3 6 2" xfId="17607" xr:uid="{365F205D-666B-4ECF-B4DB-0309AFF7AFA4}"/>
    <cellStyle name="Normal 3 56 3 6 2 2" xfId="25140" xr:uid="{61F3C7DC-A055-4335-9A9E-E922C4BB8F6B}"/>
    <cellStyle name="Normal 3 56 3 6 2 2 2" xfId="40501" xr:uid="{C71F33A8-B7CF-401F-9144-7031B5641B59}"/>
    <cellStyle name="Normal 3 56 3 6 2 3" xfId="33253" xr:uid="{7084EA19-B601-47BA-BB62-7A329B4DE2A0}"/>
    <cellStyle name="Normal 3 56 3 6 3" xfId="18452" xr:uid="{85501414-83DA-4909-8A46-5A9E267C447D}"/>
    <cellStyle name="Normal 3 56 3 6 3 2" xfId="25979" xr:uid="{DAD2F738-DF14-4BD4-A123-DE67A05CD050}"/>
    <cellStyle name="Normal 3 56 3 6 3 2 2" xfId="41340" xr:uid="{C297513E-5C81-4226-8F59-C75F9BE0527C}"/>
    <cellStyle name="Normal 3 56 3 6 3 3" xfId="34092" xr:uid="{06587F14-1BA8-4136-91EB-D403067A82B6}"/>
    <cellStyle name="Normal 3 56 3 6 4" xfId="19302" xr:uid="{4FBE2777-DF55-45A9-810C-06E6E817CE1D}"/>
    <cellStyle name="Normal 3 56 3 6 4 2" xfId="26821" xr:uid="{9A29CD80-0B78-4097-9539-66D4B0479040}"/>
    <cellStyle name="Normal 3 56 3 6 4 2 2" xfId="42182" xr:uid="{BD5C1F9C-9E5D-4B6A-AFCB-B9EF0940CFB0}"/>
    <cellStyle name="Normal 3 56 3 6 4 3" xfId="34934" xr:uid="{59E23CAC-0329-456C-A196-3FDB5D665E02}"/>
    <cellStyle name="Normal 3 56 3 6 5" xfId="14908" xr:uid="{F94771BD-03CB-4DE2-84CB-00AA3D708DCC}"/>
    <cellStyle name="Normal 3 56 3 6 5 2" xfId="22601" xr:uid="{2A884342-2533-4001-808B-84242235B300}"/>
    <cellStyle name="Normal 3 56 3 6 5 2 2" xfId="37962" xr:uid="{4B7AD997-C78C-4F31-B74C-E4AF49915217}"/>
    <cellStyle name="Normal 3 56 3 6 5 3" xfId="30714" xr:uid="{9CB9E6F8-B340-4FEB-BA9B-969A48078F8B}"/>
    <cellStyle name="Normal 3 56 3 6 6" xfId="19115" xr:uid="{DBB7DFCF-CC0F-4E17-8F44-CFE68F63AC06}"/>
    <cellStyle name="Normal 3 56 3 6 6 2" xfId="26637" xr:uid="{B4FC41C8-110A-474E-A751-1BED2DD1E442}"/>
    <cellStyle name="Normal 3 56 3 6 6 2 2" xfId="41998" xr:uid="{B5B694AF-E95E-496A-B442-F60188C406F6}"/>
    <cellStyle name="Normal 3 56 3 6 6 3" xfId="34750" xr:uid="{AA2F93DB-FA73-428D-8410-6B79401C38D9}"/>
    <cellStyle name="Normal 3 56 3 6 7" xfId="15375" xr:uid="{BE648BB6-8CA3-4029-BD27-5651703B55DA}"/>
    <cellStyle name="Normal 3 56 3 6 7 2" xfId="23038" xr:uid="{BE9EBCC6-A5A7-4C61-BE70-DE2FB282114A}"/>
    <cellStyle name="Normal 3 56 3 6 7 2 2" xfId="38399" xr:uid="{51E3EE02-AA9D-4E17-BA55-F67E52D4DBDB}"/>
    <cellStyle name="Normal 3 56 3 6 7 3" xfId="31151" xr:uid="{07329D42-C3FA-4C58-9C5A-B28CF9F82739}"/>
    <cellStyle name="Normal 3 56 3 6 8" xfId="20576" xr:uid="{18E1F580-F5FF-486F-9DCD-C058287659F7}"/>
    <cellStyle name="Normal 3 56 3 6 8 2" xfId="27996" xr:uid="{591D292A-085B-49B3-A798-8BC4E62A5005}"/>
    <cellStyle name="Normal 3 56 3 6 8 2 2" xfId="43357" xr:uid="{086D070E-7A56-4994-ABE8-B019E7476E02}"/>
    <cellStyle name="Normal 3 56 3 6 8 3" xfId="36109" xr:uid="{E5D9DBFA-188D-4979-B0B2-822BFA989981}"/>
    <cellStyle name="Normal 3 56 3 6 9" xfId="22054" xr:uid="{F0888F57-7A4A-4582-A3FF-DABB5EA888F0}"/>
    <cellStyle name="Normal 3 56 3 6 9 2" xfId="37415" xr:uid="{6EBAC4F9-316B-4114-8547-F6A1A6C16AEA}"/>
    <cellStyle name="Normal 3 56 3 7" xfId="16996" xr:uid="{9D64D460-1D0B-4B93-871D-7AA9DBFBEF49}"/>
    <cellStyle name="Normal 3 56 3 7 2" xfId="24539" xr:uid="{5B18E805-1C75-4122-BD31-83259C66440D}"/>
    <cellStyle name="Normal 3 56 3 7 2 2" xfId="39900" xr:uid="{52B3B1CD-1EB3-4BFD-9A7C-D22638910FBA}"/>
    <cellStyle name="Normal 3 56 3 7 3" xfId="32652" xr:uid="{DBC37176-2455-46AA-85D3-268CD803C375}"/>
    <cellStyle name="Normal 3 56 3 8" xfId="16317" xr:uid="{66B7A52C-201D-45AC-AD2D-58F5BCDE5424}"/>
    <cellStyle name="Normal 3 56 3 8 2" xfId="23908" xr:uid="{B8991ED3-2733-4298-A6E9-435C4547EB9D}"/>
    <cellStyle name="Normal 3 56 3 8 2 2" xfId="39269" xr:uid="{2D7AC151-9340-4CE7-B481-584EF4308ED9}"/>
    <cellStyle name="Normal 3 56 3 8 3" xfId="32021" xr:uid="{D7EF5294-6EA2-4B90-B9DA-F8408AE8B2D9}"/>
    <cellStyle name="Normal 3 56 3 9" xfId="16671" xr:uid="{3042397A-C8E6-4FA8-BCB1-1858F6B23E3A}"/>
    <cellStyle name="Normal 3 56 3 9 2" xfId="24232" xr:uid="{ED769EAB-5645-4037-85A1-D0E92E0827C4}"/>
    <cellStyle name="Normal 3 56 3 9 2 2" xfId="39593" xr:uid="{6E914DD8-E37A-473D-8D2C-6DC04F3069FB}"/>
    <cellStyle name="Normal 3 56 3 9 3" xfId="32345" xr:uid="{47ADDF35-76CA-464F-AE21-B1BA2D389E5F}"/>
    <cellStyle name="Normal 3 56 4" xfId="10252" xr:uid="{A26516EA-510D-408A-849A-4ABA83688501}"/>
    <cellStyle name="Normal 3 56 4 10" xfId="13812" xr:uid="{A86D49C3-1909-4C15-8AFD-6C7DB05C4656}"/>
    <cellStyle name="Normal 3 56 4 10 2" xfId="29929" xr:uid="{59CB00B2-3AD5-497A-9A45-06C9223062CB}"/>
    <cellStyle name="Normal 3 56 4 2" xfId="17290" xr:uid="{205E901E-B2AA-4ABD-886D-84DA4C966E20}"/>
    <cellStyle name="Normal 3 56 4 2 2" xfId="24823" xr:uid="{23044CBE-E2B2-4BE5-9B04-887AFC942BD7}"/>
    <cellStyle name="Normal 3 56 4 2 2 2" xfId="40184" xr:uid="{DEE3D92A-E036-4F4D-9B47-E6C22467E627}"/>
    <cellStyle name="Normal 3 56 4 2 3" xfId="32936" xr:uid="{520194DD-8ACF-4FDF-89FE-7AC85827FAE0}"/>
    <cellStyle name="Normal 3 56 4 3" xfId="18154" xr:uid="{B2E735C0-61EC-4FFE-9F10-F19AEF7AD5A0}"/>
    <cellStyle name="Normal 3 56 4 3 2" xfId="25683" xr:uid="{241C7453-C296-4FB5-95F1-324487C84764}"/>
    <cellStyle name="Normal 3 56 4 3 2 2" xfId="41044" xr:uid="{C6942B31-F608-46A3-AF01-1ABD81157C1E}"/>
    <cellStyle name="Normal 3 56 4 3 3" xfId="33796" xr:uid="{3B186BD1-7A1E-4516-AA4B-C4679FD5E121}"/>
    <cellStyle name="Normal 3 56 4 4" xfId="19001" xr:uid="{72B38AF3-0713-46CA-AF64-C275D1323DEF}"/>
    <cellStyle name="Normal 3 56 4 4 2" xfId="26527" xr:uid="{4F35129F-59EA-461B-BD44-6C979F708441}"/>
    <cellStyle name="Normal 3 56 4 4 2 2" xfId="41888" xr:uid="{D8344B5B-CCC6-4CB1-AF30-665ECA058D73}"/>
    <cellStyle name="Normal 3 56 4 4 3" xfId="34640" xr:uid="{C7DAD011-2412-42E8-8B8D-6C45FB77BFDD}"/>
    <cellStyle name="Normal 3 56 4 5" xfId="20140" xr:uid="{E2836DA3-5A58-48A1-82A0-4CB82BE62332}"/>
    <cellStyle name="Normal 3 56 4 5 2" xfId="27614" xr:uid="{600DC62B-0A27-41A5-A5E1-74C2F19FF13A}"/>
    <cellStyle name="Normal 3 56 4 5 2 2" xfId="42975" xr:uid="{E7097BCD-4521-4E28-9D67-511332C5F5EF}"/>
    <cellStyle name="Normal 3 56 4 5 3" xfId="35727" xr:uid="{69B1B0E6-E1C1-4B04-839E-7D7D7B4E8CE3}"/>
    <cellStyle name="Normal 3 56 4 6" xfId="20752" xr:uid="{9DF885B5-37DD-4F29-BE24-6A4CBC4C2548}"/>
    <cellStyle name="Normal 3 56 4 6 2" xfId="28150" xr:uid="{CB9C44D5-3420-4868-B50C-D2E1EFADEEFB}"/>
    <cellStyle name="Normal 3 56 4 6 2 2" xfId="43511" xr:uid="{892F3791-AF43-4F4B-B5FA-1D3E8F5D456E}"/>
    <cellStyle name="Normal 3 56 4 6 3" xfId="36263" xr:uid="{C0852379-1B85-4379-BB6E-4A5DCEC9B2DA}"/>
    <cellStyle name="Normal 3 56 4 7" xfId="21142" xr:uid="{379F3D80-38EF-46A9-B6C4-EEED23037CE1}"/>
    <cellStyle name="Normal 3 56 4 7 2" xfId="28483" xr:uid="{26225627-C454-41F2-AB17-F37D13519528}"/>
    <cellStyle name="Normal 3 56 4 7 2 2" xfId="43844" xr:uid="{D9C595E1-BD4B-4F47-9EC8-65337C945AC7}"/>
    <cellStyle name="Normal 3 56 4 7 3" xfId="36596" xr:uid="{7230032D-EA22-4DF2-A8BE-38B74CBDF7CF}"/>
    <cellStyle name="Normal 3 56 4 8" xfId="21428" xr:uid="{6F894395-C019-4782-AF74-707F412F994F}"/>
    <cellStyle name="Normal 3 56 4 8 2" xfId="28717" xr:uid="{AD3AF4C6-E8FE-4F08-A022-8130DCA52F71}"/>
    <cellStyle name="Normal 3 56 4 8 2 2" xfId="44078" xr:uid="{FF4CF88F-2071-4851-B4E1-9DD8221145E2}"/>
    <cellStyle name="Normal 3 56 4 8 3" xfId="36830" xr:uid="{D44D3C0E-0B02-45A7-B8AA-0AFFE0456939}"/>
    <cellStyle name="Normal 3 56 4 9" xfId="21817" xr:uid="{37A7AD1C-793D-4860-A331-8F20788B0244}"/>
    <cellStyle name="Normal 3 56 4 9 2" xfId="37178" xr:uid="{61D50D94-2D6E-4D92-97E9-D9C35D45991F}"/>
    <cellStyle name="Normal 3 56 5" xfId="10323" xr:uid="{80601391-34B3-419B-B3A4-506F1CEBA05E}"/>
    <cellStyle name="Normal 3 56 5 10" xfId="13856" xr:uid="{18D76F2F-8FFF-4A48-B27B-377EE4B16CCE}"/>
    <cellStyle name="Normal 3 56 5 10 2" xfId="29962" xr:uid="{4107ECAF-376F-40A1-95F7-FED3547F9492}"/>
    <cellStyle name="Normal 3 56 5 2" xfId="17332" xr:uid="{676BE1D0-92BE-42D2-882C-04FFAF24798D}"/>
    <cellStyle name="Normal 3 56 5 2 2" xfId="24865" xr:uid="{733BA77B-2804-424A-8D1F-39A09FE65E86}"/>
    <cellStyle name="Normal 3 56 5 2 2 2" xfId="40226" xr:uid="{544FFE61-E5F7-4118-BD37-B037208E64EB}"/>
    <cellStyle name="Normal 3 56 5 2 3" xfId="32978" xr:uid="{CF3B53D0-5796-4FAC-B46D-660E82B1B48F}"/>
    <cellStyle name="Normal 3 56 5 3" xfId="18194" xr:uid="{41B43326-25C7-4C39-8F20-DC5D5AB121D4}"/>
    <cellStyle name="Normal 3 56 5 3 2" xfId="25723" xr:uid="{8A8BCBD0-F553-4184-9C50-899504F69F09}"/>
    <cellStyle name="Normal 3 56 5 3 2 2" xfId="41084" xr:uid="{CD9E1871-43FC-44D6-86A4-75C58B551FC2}"/>
    <cellStyle name="Normal 3 56 5 3 3" xfId="33836" xr:uid="{FD64B19B-BF06-482B-BC29-77DB7F115319}"/>
    <cellStyle name="Normal 3 56 5 4" xfId="19041" xr:uid="{094E25FF-EB63-4024-844B-F7985ACF5AC1}"/>
    <cellStyle name="Normal 3 56 5 4 2" xfId="26566" xr:uid="{872EA35C-A020-4C6E-BBD8-3C21FF4B4C3D}"/>
    <cellStyle name="Normal 3 56 5 4 2 2" xfId="41927" xr:uid="{177CC7D3-8D70-4D3F-B44C-F14F8DA3CED0}"/>
    <cellStyle name="Normal 3 56 5 4 3" xfId="34679" xr:uid="{771C1AB1-4F84-4151-967F-23BC9695F018}"/>
    <cellStyle name="Normal 3 56 5 5" xfId="15337" xr:uid="{898B2BF6-7A9F-46CF-A75A-9EF57F30EB8D}"/>
    <cellStyle name="Normal 3 56 5 5 2" xfId="23000" xr:uid="{591E88D5-4ACD-496A-9EC9-C02052B65801}"/>
    <cellStyle name="Normal 3 56 5 5 2 2" xfId="38361" xr:uid="{F8C5EDAB-69CB-4C4A-9777-F1F5AEBD5399}"/>
    <cellStyle name="Normal 3 56 5 5 3" xfId="31113" xr:uid="{F15F9DBD-8314-4006-92A2-9A9FED34CAF0}"/>
    <cellStyle name="Normal 3 56 5 6" xfId="20034" xr:uid="{C6B1028A-326E-4007-99EC-53980DEAF9B2}"/>
    <cellStyle name="Normal 3 56 5 6 2" xfId="27521" xr:uid="{2CEA346C-9BB5-40A3-97EC-E37EB46C4DA3}"/>
    <cellStyle name="Normal 3 56 5 6 2 2" xfId="42882" xr:uid="{05C2CC50-4BCD-45F5-A298-72B4DA241457}"/>
    <cellStyle name="Normal 3 56 5 6 3" xfId="35634" xr:uid="{6C8D7D5A-35CF-4065-8952-CC92D27979BC}"/>
    <cellStyle name="Normal 3 56 5 7" xfId="19446" xr:uid="{93A9D98B-AE5F-4248-8D2C-896B963E0865}"/>
    <cellStyle name="Normal 3 56 5 7 2" xfId="26964" xr:uid="{52D2ABAC-40A6-421C-8F03-63EC8C24A6E9}"/>
    <cellStyle name="Normal 3 56 5 7 2 2" xfId="42325" xr:uid="{0E130678-985D-4DD1-9AAD-0A739845A76E}"/>
    <cellStyle name="Normal 3 56 5 7 3" xfId="35077" xr:uid="{0844186E-A248-484A-A628-1C32FCB5F799}"/>
    <cellStyle name="Normal 3 56 5 8" xfId="19431" xr:uid="{C23223D8-BA05-4C35-985B-BD88049F5ECF}"/>
    <cellStyle name="Normal 3 56 5 8 2" xfId="26949" xr:uid="{348E117D-443A-4540-9890-6468BEAED6A2}"/>
    <cellStyle name="Normal 3 56 5 8 2 2" xfId="42310" xr:uid="{19820BE6-4334-4072-9AD6-59C252EF4DFD}"/>
    <cellStyle name="Normal 3 56 5 8 3" xfId="35062" xr:uid="{63D4933D-0380-4338-AAFA-DBDC8189FAC3}"/>
    <cellStyle name="Normal 3 56 5 9" xfId="21850" xr:uid="{FB46F80F-B856-48FE-A869-C93FDF0BB6EF}"/>
    <cellStyle name="Normal 3 56 5 9 2" xfId="37211" xr:uid="{FA59C280-8A9C-41B4-8E56-864F88C3B6FB}"/>
    <cellStyle name="Normal 3 56 6" xfId="10404" xr:uid="{993B4805-1106-4AAD-B466-B4AF0894FBA5}"/>
    <cellStyle name="Normal 3 56 6 10" xfId="13837" xr:uid="{24D9C915-927B-4DA4-B94E-C7469812DE3E}"/>
    <cellStyle name="Normal 3 56 6 10 2" xfId="29950" xr:uid="{D362A6BA-72A2-454E-B384-4CD0D2945E5E}"/>
    <cellStyle name="Normal 3 56 6 2" xfId="17315" xr:uid="{02481BFF-FB5B-4FC8-B656-8F0EEB7B73C4}"/>
    <cellStyle name="Normal 3 56 6 2 2" xfId="24848" xr:uid="{ECF8FF13-C525-4C22-8C1E-8B0E587DC48D}"/>
    <cellStyle name="Normal 3 56 6 2 2 2" xfId="40209" xr:uid="{86D0F0A1-8CA3-407D-84EC-70D0ACD59647}"/>
    <cellStyle name="Normal 3 56 6 2 3" xfId="32961" xr:uid="{A3816373-9A45-4DF3-8088-84B7A6181D47}"/>
    <cellStyle name="Normal 3 56 6 3" xfId="18177" xr:uid="{28ABC221-8445-4B01-B7D5-4DE00D5D6BC7}"/>
    <cellStyle name="Normal 3 56 6 3 2" xfId="25706" xr:uid="{18DF5C12-23DE-4263-92D5-46EE5565801D}"/>
    <cellStyle name="Normal 3 56 6 3 2 2" xfId="41067" xr:uid="{51736D5D-A078-4F72-A89E-E35DBD46E5B2}"/>
    <cellStyle name="Normal 3 56 6 3 3" xfId="33819" xr:uid="{3448443B-31FC-47D5-B57D-ECAA106CA0DA}"/>
    <cellStyle name="Normal 3 56 6 4" xfId="19025" xr:uid="{F0927BE4-EA99-4F3A-8853-0ABCD9B7444A}"/>
    <cellStyle name="Normal 3 56 6 4 2" xfId="26551" xr:uid="{A9BF088C-7139-40F0-ABC2-060FCB9FDE72}"/>
    <cellStyle name="Normal 3 56 6 4 2 2" xfId="41912" xr:uid="{E42D59CA-E16B-4B66-A99A-9DB8D642374F}"/>
    <cellStyle name="Normal 3 56 6 4 3" xfId="34664" xr:uid="{DCD47912-5FB0-4AA2-9880-0EBC18647DD1}"/>
    <cellStyle name="Normal 3 56 6 5" xfId="16407" xr:uid="{50FD913D-83D9-44BF-A1E4-A8840590F2BA}"/>
    <cellStyle name="Normal 3 56 6 5 2" xfId="23990" xr:uid="{08D1EEC6-C23A-4DEB-AD6E-257C287D77CF}"/>
    <cellStyle name="Normal 3 56 6 5 2 2" xfId="39351" xr:uid="{DA432D6B-BB38-400D-8EAA-014A79FBEAE0}"/>
    <cellStyle name="Normal 3 56 6 5 3" xfId="32103" xr:uid="{A9B40D90-E94C-4F35-BCA9-F4226DD8D6DB}"/>
    <cellStyle name="Normal 3 56 6 6" xfId="15092" xr:uid="{82F7195F-D5CB-4F87-8266-79DBBFEB07D5}"/>
    <cellStyle name="Normal 3 56 6 6 2" xfId="22774" xr:uid="{D0BB69F0-F9BF-4651-9EF7-1D3C6076CED3}"/>
    <cellStyle name="Normal 3 56 6 6 2 2" xfId="38135" xr:uid="{3C56BAA7-32E6-4B0C-BE12-3FA7A75FAD43}"/>
    <cellStyle name="Normal 3 56 6 6 3" xfId="30887" xr:uid="{52C8F33F-DBAD-402C-B50D-E4FA4A0CB01F}"/>
    <cellStyle name="Normal 3 56 6 7" xfId="20585" xr:uid="{C9ED64B3-0A4F-4AD4-A1C6-C472334A88CB}"/>
    <cellStyle name="Normal 3 56 6 7 2" xfId="28004" xr:uid="{AD39415E-D06F-4BB8-8CDC-E9B1C3F259A6}"/>
    <cellStyle name="Normal 3 56 6 7 2 2" xfId="43365" xr:uid="{A175CBC5-C909-4262-8679-DAB41DBACA5A}"/>
    <cellStyle name="Normal 3 56 6 7 3" xfId="36117" xr:uid="{3A477BDD-B085-423E-AEAE-62DC56FEF99E}"/>
    <cellStyle name="Normal 3 56 6 8" xfId="21015" xr:uid="{BDE68C99-3EF7-46D1-94D7-70CAF35B1FC4}"/>
    <cellStyle name="Normal 3 56 6 8 2" xfId="28375" xr:uid="{1F93A0F4-6407-4BBD-B174-59103B056BF4}"/>
    <cellStyle name="Normal 3 56 6 8 2 2" xfId="43736" xr:uid="{28C98A11-243C-41DB-94F6-FCCB73D5B715}"/>
    <cellStyle name="Normal 3 56 6 8 3" xfId="36488" xr:uid="{AD5E2C4D-FC1A-4D35-A8E1-9C328AD1262A}"/>
    <cellStyle name="Normal 3 56 6 9" xfId="21838" xr:uid="{E13B695E-80B9-49CA-B19F-DB9E83E57A8F}"/>
    <cellStyle name="Normal 3 56 6 9 2" xfId="37199" xr:uid="{B212B200-5F46-4549-970D-1F4786C258A4}"/>
    <cellStyle name="Normal 3 56 7" xfId="10478" xr:uid="{6C7E1526-EEF8-49D4-AF50-15297E7B11E9}"/>
    <cellStyle name="Normal 3 56 7 10" xfId="14032" xr:uid="{32301DA9-513D-42DF-ADEE-A18ACFC48071}"/>
    <cellStyle name="Normal 3 56 7 10 2" xfId="30072" xr:uid="{C46124AC-F72C-4159-BBFF-518B23DE1A3A}"/>
    <cellStyle name="Normal 3 56 7 2" xfId="17487" xr:uid="{1E0A7943-36AE-4103-9E8D-12E81D2A595D}"/>
    <cellStyle name="Normal 3 56 7 2 2" xfId="25020" xr:uid="{5527EDA7-A4A1-4BCB-ABB7-F20C9B5F58B9}"/>
    <cellStyle name="Normal 3 56 7 2 2 2" xfId="40381" xr:uid="{514ADEB4-D745-48E1-8675-2BFAA0623CA0}"/>
    <cellStyle name="Normal 3 56 7 2 3" xfId="33133" xr:uid="{EA3307E3-17D4-4670-89B3-1E8AF0323EA5}"/>
    <cellStyle name="Normal 3 56 7 3" xfId="18337" xr:uid="{C194F620-E3FD-4FAB-A835-52812E60C876}"/>
    <cellStyle name="Normal 3 56 7 3 2" xfId="25865" xr:uid="{D8CE5643-669E-4D42-B215-21737BF135E9}"/>
    <cellStyle name="Normal 3 56 7 3 2 2" xfId="41226" xr:uid="{417B909C-87F3-4C5B-A8D8-E4909631E16B}"/>
    <cellStyle name="Normal 3 56 7 3 3" xfId="33978" xr:uid="{3D617A5D-389D-4C50-AB80-5B3E8C27A69F}"/>
    <cellStyle name="Normal 3 56 7 4" xfId="19189" xr:uid="{CA3D9B82-205A-4591-A5B2-2166060AB224}"/>
    <cellStyle name="Normal 3 56 7 4 2" xfId="26711" xr:uid="{8FD210F1-A5E3-40C9-902A-9DD88CAC55A9}"/>
    <cellStyle name="Normal 3 56 7 4 2 2" xfId="42072" xr:uid="{4FD3093B-15B5-4542-BB01-3E6F0663FF86}"/>
    <cellStyle name="Normal 3 56 7 4 3" xfId="34824" xr:uid="{05E4A48E-B20B-4B4A-A238-40A6A9583C85}"/>
    <cellStyle name="Normal 3 56 7 5" xfId="16335" xr:uid="{25E51489-2065-485E-A016-B6BB96DAAAC8}"/>
    <cellStyle name="Normal 3 56 7 5 2" xfId="23924" xr:uid="{F2D67001-7112-4F93-9AF6-6C4A869A70D9}"/>
    <cellStyle name="Normal 3 56 7 5 2 2" xfId="39285" xr:uid="{A503F47C-9FEC-4BD5-AE9F-55536B30BDC2}"/>
    <cellStyle name="Normal 3 56 7 5 3" xfId="32037" xr:uid="{601AC496-9310-4539-B4C8-A313B3AA90EB}"/>
    <cellStyle name="Normal 3 56 7 6" xfId="20773" xr:uid="{F3F74663-43F6-4A1B-88A9-5781FCD1C343}"/>
    <cellStyle name="Normal 3 56 7 6 2" xfId="28168" xr:uid="{F7804978-8A2B-4B2D-B011-E5EC10F869D3}"/>
    <cellStyle name="Normal 3 56 7 6 2 2" xfId="43529" xr:uid="{3B3BF8ED-5210-41FD-97C5-F6BF2D91DC57}"/>
    <cellStyle name="Normal 3 56 7 6 3" xfId="36281" xr:uid="{C48F5DF9-CB18-4C09-AA79-4131D93B0BBE}"/>
    <cellStyle name="Normal 3 56 7 7" xfId="21161" xr:uid="{74BDCC5A-705C-4B34-A3A3-2B858B1B920A}"/>
    <cellStyle name="Normal 3 56 7 7 2" xfId="28499" xr:uid="{E9E7EF34-3266-4D8C-A3B8-089E9254DE87}"/>
    <cellStyle name="Normal 3 56 7 7 2 2" xfId="43860" xr:uid="{48565B5A-1004-4A61-9FBC-3A590A885FA8}"/>
    <cellStyle name="Normal 3 56 7 7 3" xfId="36612" xr:uid="{EE0B9AC4-8AF4-4E45-81A5-D63F464FA7ED}"/>
    <cellStyle name="Normal 3 56 7 8" xfId="21443" xr:uid="{D04D61B6-2742-4AED-BCD2-95F71257F3B3}"/>
    <cellStyle name="Normal 3 56 7 8 2" xfId="28729" xr:uid="{99C0A30C-1811-4AA6-AB96-94CD112A5109}"/>
    <cellStyle name="Normal 3 56 7 8 2 2" xfId="44090" xr:uid="{24CD0758-A2D4-41DF-8D1E-4528A022F228}"/>
    <cellStyle name="Normal 3 56 7 8 3" xfId="36842" xr:uid="{FECC7A07-E2BD-427F-A85E-24A508187C8F}"/>
    <cellStyle name="Normal 3 56 7 9" xfId="21960" xr:uid="{94F1C4FB-A124-4F73-9B49-04E12489F8A6}"/>
    <cellStyle name="Normal 3 56 7 9 2" xfId="37321" xr:uid="{8B2BB846-B3CD-4C43-A0C0-52515816AA9D}"/>
    <cellStyle name="Normal 3 56 8" xfId="10531" xr:uid="{54A9D305-C9D9-4C2A-8CD6-5470A92A752A}"/>
    <cellStyle name="Normal 3 56 8 10" xfId="14282" xr:uid="{44B71B81-D5E7-4E9A-A03E-E9A23E2994A0}"/>
    <cellStyle name="Normal 3 56 8 10 2" xfId="30239" xr:uid="{1C5C8B69-2D9D-4B81-82AE-380126D55E98}"/>
    <cellStyle name="Normal 3 56 8 2" xfId="17709" xr:uid="{9EED3796-2B2D-47CD-B7D2-2179A2D55CE6}"/>
    <cellStyle name="Normal 3 56 8 2 2" xfId="25241" xr:uid="{3F64A7BD-99D1-4C6E-93A0-3D36B40AA42C}"/>
    <cellStyle name="Normal 3 56 8 2 2 2" xfId="40602" xr:uid="{45A53A38-D0B9-4263-ADD5-00B9C46BD630}"/>
    <cellStyle name="Normal 3 56 8 2 3" xfId="33354" xr:uid="{8BB4AB40-E7E9-4F6B-9D3B-AC15BC982B33}"/>
    <cellStyle name="Normal 3 56 8 3" xfId="18555" xr:uid="{63FAECD8-96BA-47F6-85C1-6E7A6C347F85}"/>
    <cellStyle name="Normal 3 56 8 3 2" xfId="26081" xr:uid="{52BA5411-D3F2-4131-8CDE-A6A77857F6AE}"/>
    <cellStyle name="Normal 3 56 8 3 2 2" xfId="41442" xr:uid="{FC61FF96-0917-4281-AA72-9982EAB323FA}"/>
    <cellStyle name="Normal 3 56 8 3 3" xfId="34194" xr:uid="{71C4B463-10D0-43F6-8ABD-82C087BB31EA}"/>
    <cellStyle name="Normal 3 56 8 4" xfId="19400" xr:uid="{CE5DC1EB-8C28-4AC1-9FFB-391D768D9D41}"/>
    <cellStyle name="Normal 3 56 8 4 2" xfId="26918" xr:uid="{271C7DFD-A4E5-4126-817E-D676F0E5190E}"/>
    <cellStyle name="Normal 3 56 8 4 2 2" xfId="42279" xr:uid="{F7D2BCE5-1754-41EB-9856-0047B1E024E6}"/>
    <cellStyle name="Normal 3 56 8 4 3" xfId="35031" xr:uid="{7E326603-7278-4E73-8D96-115C7AE74965}"/>
    <cellStyle name="Normal 3 56 8 5" xfId="15775" xr:uid="{78CAE780-97A1-4648-9B62-4647A10F045A}"/>
    <cellStyle name="Normal 3 56 8 5 2" xfId="23409" xr:uid="{F14C4239-2FE7-45D4-980C-E32DAFE4FC72}"/>
    <cellStyle name="Normal 3 56 8 5 2 2" xfId="38770" xr:uid="{8366C8C3-6857-4EBF-8C71-BC101BF4ADF9}"/>
    <cellStyle name="Normal 3 56 8 5 3" xfId="31522" xr:uid="{C99CF0C1-70DC-4D56-A0EC-D59190DABD6D}"/>
    <cellStyle name="Normal 3 56 8 6" xfId="16073" xr:uid="{0E75BD15-44A8-4275-BEAB-C12F509E36C4}"/>
    <cellStyle name="Normal 3 56 8 6 2" xfId="23679" xr:uid="{3EA9ED2E-AB57-44C8-9120-B92FE5952257}"/>
    <cellStyle name="Normal 3 56 8 6 2 2" xfId="39040" xr:uid="{5253C435-D48D-49EB-ACDC-88C4A9392F9B}"/>
    <cellStyle name="Normal 3 56 8 6 3" xfId="31792" xr:uid="{1A566DC7-6B09-4770-AB18-9B18D95CBFF5}"/>
    <cellStyle name="Normal 3 56 8 7" xfId="18265" xr:uid="{1ECDAADC-5AB2-4F7B-8162-3545D3AB326E}"/>
    <cellStyle name="Normal 3 56 8 7 2" xfId="25794" xr:uid="{022AF957-4A5C-4AA3-9258-2417E005B57A}"/>
    <cellStyle name="Normal 3 56 8 7 2 2" xfId="41155" xr:uid="{45867385-827A-4A66-AE26-0D0F7B0C65A8}"/>
    <cellStyle name="Normal 3 56 8 7 3" xfId="33907" xr:uid="{CC8B0796-94FF-480E-ACAA-636E83896972}"/>
    <cellStyle name="Normal 3 56 8 8" xfId="15019" xr:uid="{17D5BF1B-553C-4D2C-AB01-A9F7355B317E}"/>
    <cellStyle name="Normal 3 56 8 8 2" xfId="22707" xr:uid="{665CF9B9-BAF1-40C8-B546-ADB6387360D9}"/>
    <cellStyle name="Normal 3 56 8 8 2 2" xfId="38068" xr:uid="{CB4633A0-31F3-44E3-A161-FE97DE02C93A}"/>
    <cellStyle name="Normal 3 56 8 8 3" xfId="30820" xr:uid="{00794BFD-51D7-4330-A3AC-B320702A67A9}"/>
    <cellStyle name="Normal 3 56 8 9" xfId="22127" xr:uid="{3D80D40E-806A-4003-9018-58F7C1120811}"/>
    <cellStyle name="Normal 3 56 8 9 2" xfId="37488" xr:uid="{9713250F-A300-4837-B528-76E4B6D3CF9A}"/>
    <cellStyle name="Normal 3 56 9" xfId="10462" xr:uid="{56DB21DF-59A4-4D2B-B8FF-79C2B07A71F3}"/>
    <cellStyle name="Normal 3 56 9 2" xfId="22643" xr:uid="{294B42E8-4769-4237-835E-38DDF541356B}"/>
    <cellStyle name="Normal 3 56 9 2 2" xfId="38004" xr:uid="{2064F382-EABC-4F33-94FF-C4FC1010F954}"/>
    <cellStyle name="Normal 3 56 9 3" xfId="14951" xr:uid="{B52D1F57-4F25-46B0-813F-26D4ECC1CD0C}"/>
    <cellStyle name="Normal 3 56 9 3 2" xfId="30756" xr:uid="{EE62BB63-5B8E-4E56-99FC-4B8C1DFF2BD1}"/>
    <cellStyle name="Normal 3 57" xfId="371" xr:uid="{06D6C7DF-F36D-42D1-BDCB-C22278AFB3FB}"/>
    <cellStyle name="Normal 3 57 10" xfId="9479" xr:uid="{F2DDE21E-8BB0-4E43-87FC-5276B9175254}"/>
    <cellStyle name="Normal 3 57 10 2" xfId="23477" xr:uid="{FB2033C7-8A08-4370-BEF4-A7525D0964EF}"/>
    <cellStyle name="Normal 3 57 10 2 2" xfId="38838" xr:uid="{15908B18-66B5-4BFC-BAE6-D432E0FF8D78}"/>
    <cellStyle name="Normal 3 57 10 3" xfId="15850" xr:uid="{93332C32-0976-4489-AB3B-2D5E6A02017D}"/>
    <cellStyle name="Normal 3 57 10 3 2" xfId="31590" xr:uid="{A5A8BAF8-39D0-4799-B4BF-53FEEA306561}"/>
    <cellStyle name="Normal 3 57 11" xfId="10457" xr:uid="{54F8D5E5-0334-46EC-837F-9880BBD793EC}"/>
    <cellStyle name="Normal 3 57 11 2" xfId="22662" xr:uid="{DE9E28F0-55EF-471E-8285-AE24079AC201}"/>
    <cellStyle name="Normal 3 57 11 2 2" xfId="38023" xr:uid="{542B1952-A3D3-4D9B-A5F6-980AB16FC57F}"/>
    <cellStyle name="Normal 3 57 11 3" xfId="14970" xr:uid="{CDA3E84C-9ED6-4732-A31C-63A94750F177}"/>
    <cellStyle name="Normal 3 57 11 3 2" xfId="30775" xr:uid="{A5D380B2-5E9D-410E-9FCE-A26E76781909}"/>
    <cellStyle name="Normal 3 57 12" xfId="10435" xr:uid="{D5814D56-BFD5-470E-BFCD-9ACABCBE9AE7}"/>
    <cellStyle name="Normal 3 57 12 2" xfId="23582" xr:uid="{0060BD3D-726A-434C-9E18-C6926AE33F93}"/>
    <cellStyle name="Normal 3 57 12 2 2" xfId="38943" xr:uid="{122E4F60-967B-4FD1-B92A-58F234501CB1}"/>
    <cellStyle name="Normal 3 57 12 3" xfId="15965" xr:uid="{9F76E8A3-D73F-43A0-92C6-8FF9FD35FA7B}"/>
    <cellStyle name="Normal 3 57 12 3 2" xfId="31695" xr:uid="{F0768052-2D45-4AC4-9106-35810F4AA12A}"/>
    <cellStyle name="Normal 3 57 13" xfId="2401" xr:uid="{AA28B173-D2F1-46A6-ABAD-42C94E79C6AB}"/>
    <cellStyle name="Normal 3 57 13 2" xfId="12110" xr:uid="{F006851C-CA91-4882-B0EE-A35A53670C47}"/>
    <cellStyle name="Normal 3 57 13 2 2" xfId="27668" xr:uid="{DEC37E1D-5D3D-4BC9-AEB5-557D38812281}"/>
    <cellStyle name="Normal 3 57 13 2 2 2" xfId="43029" xr:uid="{1231DB05-E648-40A9-9CE5-84B349A23ED0}"/>
    <cellStyle name="Normal 3 57 13 2 3" xfId="29331" xr:uid="{B7C778FD-8985-42C8-BF7D-630E171F1199}"/>
    <cellStyle name="Normal 3 57 13 2 4" xfId="12974" xr:uid="{85F7347F-4A42-48B5-98C6-0C4499296AFE}"/>
    <cellStyle name="Normal 3 57 13 3" xfId="20203" xr:uid="{179FBA97-C738-47CB-A227-E2D8D5D4051F}"/>
    <cellStyle name="Normal 3 57 13 3 2" xfId="35781" xr:uid="{77F5C991-439D-4060-BCD1-BF6EAF5C4B69}"/>
    <cellStyle name="Normal 3 57 13 4" xfId="28901" xr:uid="{37D49D4B-086C-40F9-92AA-1DA8641D41C0}"/>
    <cellStyle name="Normal 3 57 13 5" xfId="12542" xr:uid="{B7991A78-CE0C-4A3A-8B65-0ED6CBA41989}"/>
    <cellStyle name="Normal 3 57 14" xfId="20128" xr:uid="{DBDF52D5-B9D6-4945-AA77-1101640060D3}"/>
    <cellStyle name="Normal 3 57 14 2" xfId="27603" xr:uid="{CC641E0C-C690-43DC-9EBA-F01B6B74483C}"/>
    <cellStyle name="Normal 3 57 14 2 2" xfId="42964" xr:uid="{A3A56868-F8E2-49D4-97A6-AD3283AC8E03}"/>
    <cellStyle name="Normal 3 57 14 3" xfId="35716" xr:uid="{AA888FF8-5D62-4E0E-BF76-85273F0AFEAD}"/>
    <cellStyle name="Normal 3 57 15" xfId="20267" xr:uid="{0D3F1595-4F2F-402F-A05B-72E774C8C9F5}"/>
    <cellStyle name="Normal 3 57 15 2" xfId="27727" xr:uid="{5B15C3C9-76C2-43AD-AC13-F2748C48AC62}"/>
    <cellStyle name="Normal 3 57 15 2 2" xfId="43088" xr:uid="{BD04AB35-F11A-4021-BA7C-BB21FB75CFE7}"/>
    <cellStyle name="Normal 3 57 15 3" xfId="35840" xr:uid="{8ABD1217-EE7B-414A-88E9-09B9C4B51F0A}"/>
    <cellStyle name="Normal 3 57 16" xfId="21659" xr:uid="{4AFDB68E-EEEC-4DED-8DFC-96F28E5A6000}"/>
    <cellStyle name="Normal 3 57 16 2" xfId="37020" xr:uid="{A3009995-6DB4-4E4C-9E3B-5705FA79AEF5}"/>
    <cellStyle name="Normal 3 57 17" xfId="13473" xr:uid="{E3BAF10E-34B8-451A-8B4B-D9EB4D81AD7C}"/>
    <cellStyle name="Normal 3 57 17 2" xfId="29771" xr:uid="{41B63D66-FCEF-44E7-877B-8EDDE8EB42F9}"/>
    <cellStyle name="Normal 3 57 2" xfId="8536" xr:uid="{51924465-C7CB-4D10-8A56-4C15820E96DC}"/>
    <cellStyle name="Normal 3 57 2 10" xfId="20690" xr:uid="{FC99B864-D570-4C98-82EC-366BE5AC9B0B}"/>
    <cellStyle name="Normal 3 57 2 10 2" xfId="28096" xr:uid="{C3E87FC8-3F43-4A1B-A66D-7765EC385008}"/>
    <cellStyle name="Normal 3 57 2 10 2 2" xfId="43457" xr:uid="{0CCC3EAF-37D5-46AC-AB72-94B05FF725DD}"/>
    <cellStyle name="Normal 3 57 2 10 3" xfId="36209" xr:uid="{D3443AC5-7086-464C-9C96-255411997938}"/>
    <cellStyle name="Normal 3 57 2 11" xfId="21095" xr:uid="{66447757-8B57-415C-9779-1714827B7F6C}"/>
    <cellStyle name="Normal 3 57 2 11 2" xfId="28443" xr:uid="{6E7D3F43-F027-4C71-BC70-D2E5A3C3341F}"/>
    <cellStyle name="Normal 3 57 2 11 2 2" xfId="43804" xr:uid="{AD9F57CD-452E-47CD-9AB8-EB8B6EADF9E0}"/>
    <cellStyle name="Normal 3 57 2 11 3" xfId="36556" xr:uid="{05C6D7A6-D11D-4A96-AD60-3C52EDFB77B4}"/>
    <cellStyle name="Normal 3 57 2 12" xfId="21395" xr:uid="{8EB5149A-A6A9-419A-A6B1-2EFAD11E156D}"/>
    <cellStyle name="Normal 3 57 2 12 2" xfId="28690" xr:uid="{B3A67DE2-AF40-404A-897F-37B071138701}"/>
    <cellStyle name="Normal 3 57 2 12 2 2" xfId="44051" xr:uid="{E4B62BB8-62FC-4426-B473-7394BEDC2941}"/>
    <cellStyle name="Normal 3 57 2 12 3" xfId="36803" xr:uid="{E48C109F-4F63-4662-B73A-C037E9A95F32}"/>
    <cellStyle name="Normal 3 57 2 13" xfId="21573" xr:uid="{867CA412-693F-445B-A569-30AA5CE20EB7}"/>
    <cellStyle name="Normal 3 57 2 13 2" xfId="28830" xr:uid="{393FBC06-1FD2-43FA-8187-05139AB6E6C2}"/>
    <cellStyle name="Normal 3 57 2 13 2 2" xfId="44191" xr:uid="{63E4B003-59B6-4FA9-8D74-04125C184853}"/>
    <cellStyle name="Normal 3 57 2 13 3" xfId="36943" xr:uid="{BC070459-205A-4B21-A837-3EE762CA97DB}"/>
    <cellStyle name="Normal 3 57 2 14" xfId="21732" xr:uid="{7FD7B182-219C-436A-A309-C269AA89653B}"/>
    <cellStyle name="Normal 3 57 2 14 2" xfId="37093" xr:uid="{A447E5DC-8CF2-4CC6-8768-E7088662B27E}"/>
    <cellStyle name="Normal 3 57 2 15" xfId="13546" xr:uid="{E8435CD2-B102-4C11-B727-6DFA084AEE61}"/>
    <cellStyle name="Normal 3 57 2 15 2" xfId="29844" xr:uid="{A74D4318-690E-47F2-9875-663CD4BA13A0}"/>
    <cellStyle name="Normal 3 57 2 16" xfId="29103" xr:uid="{E250E5DA-1738-4172-AFE0-27025DF78B5A}"/>
    <cellStyle name="Normal 3 57 2 17" xfId="12744" xr:uid="{2CB65897-7671-496A-AC5F-7C9B54417A65}"/>
    <cellStyle name="Normal 3 57 2 2" xfId="12312" xr:uid="{2E81D3E9-AD2F-4222-A952-C3ECE22E66B7}"/>
    <cellStyle name="Normal 3 57 2 2 10" xfId="14482" xr:uid="{6CDE2BA3-4679-45AF-8707-4DA6DA7AF20B}"/>
    <cellStyle name="Normal 3 57 2 2 10 2" xfId="30388" xr:uid="{85DB5212-9F13-400C-94AD-AFF3DDF77431}"/>
    <cellStyle name="Normal 3 57 2 2 11" xfId="29533" xr:uid="{BF36476C-32C8-4DD9-81AC-CD91FBCB1C71}"/>
    <cellStyle name="Normal 3 57 2 2 12" xfId="13176" xr:uid="{19D738B8-9E07-4CB0-A212-1C17D6E2F9DF}"/>
    <cellStyle name="Normal 3 57 2 2 2" xfId="17890" xr:uid="{65B5E2DA-636D-463F-A6CB-84D460049569}"/>
    <cellStyle name="Normal 3 57 2 2 2 2" xfId="25419" xr:uid="{B76275DC-D067-4E86-B732-11CA74171C0E}"/>
    <cellStyle name="Normal 3 57 2 2 2 2 2" xfId="40780" xr:uid="{DBE8E8FD-79F2-4B11-B46F-9D185965CB18}"/>
    <cellStyle name="Normal 3 57 2 2 2 3" xfId="33532" xr:uid="{44C6F8AF-00D0-4E97-8481-C05B1DEA0724}"/>
    <cellStyle name="Normal 3 57 2 2 3" xfId="18735" xr:uid="{658C97A9-A40F-48B9-ACF4-3A8EC9E43BF4}"/>
    <cellStyle name="Normal 3 57 2 2 3 2" xfId="26261" xr:uid="{DECB15AF-BF15-4920-B0E0-711ACC282E25}"/>
    <cellStyle name="Normal 3 57 2 2 3 2 2" xfId="41622" xr:uid="{369B15DE-9A23-4E1D-B138-7FAE027B88F7}"/>
    <cellStyle name="Normal 3 57 2 2 3 3" xfId="34374" xr:uid="{908605D6-B451-4E69-9FF3-085CADB34B05}"/>
    <cellStyle name="Normal 3 57 2 2 4" xfId="19580" xr:uid="{FD461480-5798-44E8-9C88-9FE25BCC06BF}"/>
    <cellStyle name="Normal 3 57 2 2 4 2" xfId="27097" xr:uid="{E1893BF4-52F8-497A-BC00-3E89110EF5C0}"/>
    <cellStyle name="Normal 3 57 2 2 4 2 2" xfId="42458" xr:uid="{EB515A4A-F8C6-4327-8DC0-443EC4D5743D}"/>
    <cellStyle name="Normal 3 57 2 2 4 3" xfId="35210" xr:uid="{C33A692F-E739-460C-8856-D894A9118A8E}"/>
    <cellStyle name="Normal 3 57 2 2 5" xfId="16270" xr:uid="{ECC0D4FC-85E6-4FAB-8E92-12452CDED1DC}"/>
    <cellStyle name="Normal 3 57 2 2 5 2" xfId="23863" xr:uid="{4E6B0149-C169-42DC-9FE8-FA7F540AD934}"/>
    <cellStyle name="Normal 3 57 2 2 5 2 2" xfId="39224" xr:uid="{A4E9340D-3B00-4C82-B646-6E2AD63EBECE}"/>
    <cellStyle name="Normal 3 57 2 2 5 3" xfId="31976" xr:uid="{F6B22010-9629-4AA6-8CA4-09E7A67E6D24}"/>
    <cellStyle name="Normal 3 57 2 2 6" xfId="20039" xr:uid="{A88C026C-8559-405E-9DEF-19DBF4B83D2C}"/>
    <cellStyle name="Normal 3 57 2 2 6 2" xfId="27525" xr:uid="{9C4A98AD-224D-4495-AF01-32DB61264FCA}"/>
    <cellStyle name="Normal 3 57 2 2 6 2 2" xfId="42886" xr:uid="{860CDA4F-2252-490F-8309-6F5BD5DC4C69}"/>
    <cellStyle name="Normal 3 57 2 2 6 3" xfId="35638" xr:uid="{578834DB-5565-4C6A-AF7B-15E9D5944105}"/>
    <cellStyle name="Normal 3 57 2 2 7" xfId="19308" xr:uid="{144F6C52-5DB3-4D91-9454-684662522A8C}"/>
    <cellStyle name="Normal 3 57 2 2 7 2" xfId="26827" xr:uid="{E57A69F1-F907-4B22-B40B-DC73F7C23035}"/>
    <cellStyle name="Normal 3 57 2 2 7 2 2" xfId="42188" xr:uid="{22A9300E-7450-463B-A24E-B55ED5275FF5}"/>
    <cellStyle name="Normal 3 57 2 2 7 3" xfId="34940" xr:uid="{26CE0309-2B98-430E-94F6-6B13AE588A72}"/>
    <cellStyle name="Normal 3 57 2 2 8" xfId="16400" xr:uid="{060DA9CE-1001-478E-90BD-FBBBF6E1F092}"/>
    <cellStyle name="Normal 3 57 2 2 8 2" xfId="23983" xr:uid="{8C0C6026-DC7A-41BD-AA57-E594C4413878}"/>
    <cellStyle name="Normal 3 57 2 2 8 2 2" xfId="39344" xr:uid="{2A5C341E-A5AF-4998-AD19-E65E4523EC61}"/>
    <cellStyle name="Normal 3 57 2 2 8 3" xfId="32096" xr:uid="{5F471FE0-8A0E-486A-B773-88AE84ED15F1}"/>
    <cellStyle name="Normal 3 57 2 2 9" xfId="22276" xr:uid="{2CF8D8B7-B9AF-449B-A24F-725BBDE2C2AB}"/>
    <cellStyle name="Normal 3 57 2 2 9 2" xfId="37637" xr:uid="{1177FB77-7B9F-42DF-A964-F72518D58105}"/>
    <cellStyle name="Normal 3 57 2 3" xfId="14037" xr:uid="{FEEC1787-92AA-4D3C-A49B-139BF5C9044D}"/>
    <cellStyle name="Normal 3 57 2 3 10" xfId="30077" xr:uid="{6A717342-D6CD-421C-B13E-717B0A61AEAC}"/>
    <cellStyle name="Normal 3 57 2 3 2" xfId="17492" xr:uid="{C773DF3F-5C9B-42C7-8EF0-1DA92E129964}"/>
    <cellStyle name="Normal 3 57 2 3 2 2" xfId="25025" xr:uid="{15F42487-A828-471D-9113-9D300C09BBEE}"/>
    <cellStyle name="Normal 3 57 2 3 2 2 2" xfId="40386" xr:uid="{104B7505-069E-42BD-B67D-7DBC3112726E}"/>
    <cellStyle name="Normal 3 57 2 3 2 3" xfId="33138" xr:uid="{E4B920B5-85C8-46B8-B712-0051E2017967}"/>
    <cellStyle name="Normal 3 57 2 3 3" xfId="18342" xr:uid="{AD0BD93A-3B6F-40DA-A150-C171F58EF581}"/>
    <cellStyle name="Normal 3 57 2 3 3 2" xfId="25870" xr:uid="{BB76B3D7-D44B-4513-BFBA-D180A597693F}"/>
    <cellStyle name="Normal 3 57 2 3 3 2 2" xfId="41231" xr:uid="{AE4F82B7-7595-4AE3-8326-F22CE1F05413}"/>
    <cellStyle name="Normal 3 57 2 3 3 3" xfId="33983" xr:uid="{880718B3-689B-47CD-B420-8F56D581F1B8}"/>
    <cellStyle name="Normal 3 57 2 3 4" xfId="19194" xr:uid="{6BA78D22-1C6E-4440-B5B8-F8404635DC54}"/>
    <cellStyle name="Normal 3 57 2 3 4 2" xfId="26716" xr:uid="{B23E1480-C06B-4E4D-8645-79EAF7BA693E}"/>
    <cellStyle name="Normal 3 57 2 3 4 2 2" xfId="42077" xr:uid="{D2EC0B5F-447E-4A98-97DF-B309CC9C5771}"/>
    <cellStyle name="Normal 3 57 2 3 4 3" xfId="34829" xr:uid="{0F59DA5F-9F17-4E82-BB2C-81E49F3FE431}"/>
    <cellStyle name="Normal 3 57 2 3 5" xfId="19889" xr:uid="{AD95D77C-0E0F-4F43-A575-63957BE16D62}"/>
    <cellStyle name="Normal 3 57 2 3 5 2" xfId="27394" xr:uid="{FC18AE43-A6F3-411D-ADD0-2EF7F941C72F}"/>
    <cellStyle name="Normal 3 57 2 3 5 2 2" xfId="42755" xr:uid="{E9519CC1-8A57-4164-8616-BBE368767592}"/>
    <cellStyle name="Normal 3 57 2 3 5 3" xfId="35507" xr:uid="{1693B952-15D0-4C99-87C8-3DA8E56A812E}"/>
    <cellStyle name="Normal 3 57 2 3 6" xfId="14788" xr:uid="{5F6BD938-FC1C-469D-BF67-6506A9DC0E6B}"/>
    <cellStyle name="Normal 3 57 2 3 6 2" xfId="22545" xr:uid="{C328DA3B-64EE-4DCD-A8B0-02BF4A4FA92F}"/>
    <cellStyle name="Normal 3 57 2 3 6 2 2" xfId="37906" xr:uid="{34A63513-837C-4C8B-BA76-021A01CBA1EC}"/>
    <cellStyle name="Normal 3 57 2 3 6 3" xfId="30658" xr:uid="{59A0921A-3408-48CC-BD41-E40AD85420BB}"/>
    <cellStyle name="Normal 3 57 2 3 7" xfId="20125" xr:uid="{4C133F59-47A1-4E4F-A8FC-AAC05868A02B}"/>
    <cellStyle name="Normal 3 57 2 3 7 2" xfId="27600" xr:uid="{A987EE53-71AB-4AC2-8DBF-666E624E12EF}"/>
    <cellStyle name="Normal 3 57 2 3 7 2 2" xfId="42961" xr:uid="{743AED5B-7D11-43F1-9BDA-CE0F099E2E7E}"/>
    <cellStyle name="Normal 3 57 2 3 7 3" xfId="35713" xr:uid="{67687EDB-B056-4D99-81D1-B14609D5F90A}"/>
    <cellStyle name="Normal 3 57 2 3 8" xfId="20015" xr:uid="{85AE4836-D0EE-4CB9-B4EC-E9B9D4D57980}"/>
    <cellStyle name="Normal 3 57 2 3 8 2" xfId="27502" xr:uid="{CC5F7FB0-228A-49F6-B23F-2523BC633437}"/>
    <cellStyle name="Normal 3 57 2 3 8 2 2" xfId="42863" xr:uid="{F6FC4EAF-7650-412D-9E0C-2C7E08759C8D}"/>
    <cellStyle name="Normal 3 57 2 3 8 3" xfId="35615" xr:uid="{8D6B7CE7-E1B4-470E-8F99-95A722BE1A47}"/>
    <cellStyle name="Normal 3 57 2 3 9" xfId="21965" xr:uid="{7E61F158-3939-4BDE-A013-B89794FFA0C4}"/>
    <cellStyle name="Normal 3 57 2 3 9 2" xfId="37326" xr:uid="{0829F16A-FAE1-4617-B0EE-37A11D5FD11B}"/>
    <cellStyle name="Normal 3 57 2 4" xfId="14028" xr:uid="{0F0A5249-0089-4B0C-8E5F-592185AB29DC}"/>
    <cellStyle name="Normal 3 57 2 4 10" xfId="30069" xr:uid="{E6D2E86A-6571-4930-A392-10F73F44F5DD}"/>
    <cellStyle name="Normal 3 57 2 4 2" xfId="17483" xr:uid="{E3C31DF3-C410-4ECC-9A93-8586B3AFB02E}"/>
    <cellStyle name="Normal 3 57 2 4 2 2" xfId="25016" xr:uid="{BA9662A5-53A7-4EFE-8F1F-5BD91E56CA42}"/>
    <cellStyle name="Normal 3 57 2 4 2 2 2" xfId="40377" xr:uid="{A876F03C-ABD1-47A4-AC7D-D2E552C861F9}"/>
    <cellStyle name="Normal 3 57 2 4 2 3" xfId="33129" xr:uid="{AD8A0D17-4E1F-407A-9E92-3B9CD6ADD84B}"/>
    <cellStyle name="Normal 3 57 2 4 3" xfId="18333" xr:uid="{92F20CFA-3F72-41BD-B49F-C9AD8192CD90}"/>
    <cellStyle name="Normal 3 57 2 4 3 2" xfId="25861" xr:uid="{0D4DAAA5-5AE3-4930-9C79-04DABAA7675E}"/>
    <cellStyle name="Normal 3 57 2 4 3 2 2" xfId="41222" xr:uid="{C65E8225-9E3E-45D3-A421-9CEFA1751303}"/>
    <cellStyle name="Normal 3 57 2 4 3 3" xfId="33974" xr:uid="{4BDEC914-9CE7-4DAF-B6F6-91C3866D84DF}"/>
    <cellStyle name="Normal 3 57 2 4 4" xfId="19186" xr:uid="{4E04393E-49E0-4303-9C33-9ECECA76A145}"/>
    <cellStyle name="Normal 3 57 2 4 4 2" xfId="26708" xr:uid="{80FA08D6-BD4B-4105-8B87-FA012306B825}"/>
    <cellStyle name="Normal 3 57 2 4 4 2 2" xfId="42069" xr:uid="{9B0565B8-F5B0-451F-B759-8516C42DAC52}"/>
    <cellStyle name="Normal 3 57 2 4 4 3" xfId="34821" xr:uid="{BCFBC5C9-9A3B-4AFF-9437-7DA068C09936}"/>
    <cellStyle name="Normal 3 57 2 4 5" xfId="17421" xr:uid="{8E751BEF-2405-49E1-A756-D2C4FE63741F}"/>
    <cellStyle name="Normal 3 57 2 4 5 2" xfId="24954" xr:uid="{93141833-8216-4BCC-8411-08BFBE6DE1B8}"/>
    <cellStyle name="Normal 3 57 2 4 5 2 2" xfId="40315" xr:uid="{6344C1A6-F4E0-4B47-92AF-D2501A2B14EE}"/>
    <cellStyle name="Normal 3 57 2 4 5 3" xfId="33067" xr:uid="{48093C61-396D-4616-A9E2-11D63B0F6A6F}"/>
    <cellStyle name="Normal 3 57 2 4 6" xfId="20765" xr:uid="{0CC58ACF-1419-49E3-A669-18E9CBAE05DA}"/>
    <cellStyle name="Normal 3 57 2 4 6 2" xfId="28161" xr:uid="{55A1415B-4676-489C-BF09-AA0B6D31443D}"/>
    <cellStyle name="Normal 3 57 2 4 6 2 2" xfId="43522" xr:uid="{716704EE-EBD4-4AD2-A745-37E8AA70973A}"/>
    <cellStyle name="Normal 3 57 2 4 6 3" xfId="36274" xr:uid="{505CF392-AC4A-4FFC-B87C-C1D7CF4831FF}"/>
    <cellStyle name="Normal 3 57 2 4 7" xfId="21154" xr:uid="{CA5F57D3-570D-4280-8CF2-B589FCCAE014}"/>
    <cellStyle name="Normal 3 57 2 4 7 2" xfId="28493" xr:uid="{C9867A29-0498-498A-8424-60751A6CF985}"/>
    <cellStyle name="Normal 3 57 2 4 7 2 2" xfId="43854" xr:uid="{1E26FBE9-4676-41B7-AFBE-A7CF0E168659}"/>
    <cellStyle name="Normal 3 57 2 4 7 3" xfId="36606" xr:uid="{0852C0F8-71BF-4312-B384-AD9CFC697C38}"/>
    <cellStyle name="Normal 3 57 2 4 8" xfId="21436" xr:uid="{38B56B26-D086-4DE5-A83B-D53A335EFACA}"/>
    <cellStyle name="Normal 3 57 2 4 8 2" xfId="28723" xr:uid="{AC137652-5E04-464D-BFEA-AD3AEA871440}"/>
    <cellStyle name="Normal 3 57 2 4 8 2 2" xfId="44084" xr:uid="{E1089E5E-FD39-4158-AAAA-A5C499097EAB}"/>
    <cellStyle name="Normal 3 57 2 4 8 3" xfId="36836" xr:uid="{54D760CF-8C6D-47E5-ADFE-0843BE864ED6}"/>
    <cellStyle name="Normal 3 57 2 4 9" xfId="21957" xr:uid="{13D67411-D282-4D9A-BB16-96C28BEDF3E2}"/>
    <cellStyle name="Normal 3 57 2 4 9 2" xfId="37318" xr:uid="{FD98CB28-B593-403C-B294-774D4FA60629}"/>
    <cellStyle name="Normal 3 57 2 5" xfId="14187" xr:uid="{3CDDF01D-9ED0-4FA5-8EB1-C429048C1F01}"/>
    <cellStyle name="Normal 3 57 2 5 10" xfId="30180" xr:uid="{4F0989C7-0AEB-42E4-AC08-4907B7793F7D}"/>
    <cellStyle name="Normal 3 57 2 5 2" xfId="17623" xr:uid="{97CFD677-FE8D-426A-A921-79FBDB81831B}"/>
    <cellStyle name="Normal 3 57 2 5 2 2" xfId="25156" xr:uid="{902A3865-B2E8-4F9C-B48E-95289C09A903}"/>
    <cellStyle name="Normal 3 57 2 5 2 2 2" xfId="40517" xr:uid="{321BD8B2-6C9C-41CB-8ACF-A400BA6A6A83}"/>
    <cellStyle name="Normal 3 57 2 5 2 3" xfId="33269" xr:uid="{353CFA7C-4012-4BDA-B275-2E29214CF042}"/>
    <cellStyle name="Normal 3 57 2 5 3" xfId="18468" xr:uid="{63D49220-42EC-4619-98C7-E2525CF800D9}"/>
    <cellStyle name="Normal 3 57 2 5 3 2" xfId="25995" xr:uid="{ECABC741-FD78-46CC-A8A6-EB63D042F541}"/>
    <cellStyle name="Normal 3 57 2 5 3 2 2" xfId="41356" xr:uid="{9DA3813F-BA4C-4ACA-BA23-789C89C80201}"/>
    <cellStyle name="Normal 3 57 2 5 3 3" xfId="34108" xr:uid="{3620AC41-9C02-4A65-BFB9-D70A2843E0D5}"/>
    <cellStyle name="Normal 3 57 2 5 4" xfId="19318" xr:uid="{D8AB9405-5FD2-420C-B4AF-B09A3F12E47D}"/>
    <cellStyle name="Normal 3 57 2 5 4 2" xfId="26837" xr:uid="{7FF5721A-90EA-422F-B286-54F443726BEE}"/>
    <cellStyle name="Normal 3 57 2 5 4 2 2" xfId="42198" xr:uid="{3B39A139-9F56-46BD-B233-B22A4058A03F}"/>
    <cellStyle name="Normal 3 57 2 5 4 3" xfId="34950" xr:uid="{055994C4-BE28-4078-8965-10C856E673A4}"/>
    <cellStyle name="Normal 3 57 2 5 5" xfId="15362" xr:uid="{CE7EF70C-5734-4CA5-B40B-9D9196DC5630}"/>
    <cellStyle name="Normal 3 57 2 5 5 2" xfId="23025" xr:uid="{F5C439A8-72A6-47A7-9FA9-1A80009BAE3C}"/>
    <cellStyle name="Normal 3 57 2 5 5 2 2" xfId="38386" xr:uid="{EA3E5770-CEBC-4835-B930-E99131D8D437}"/>
    <cellStyle name="Normal 3 57 2 5 5 3" xfId="31138" xr:uid="{0CA7AFD1-3335-4B21-BA4B-89747B1053A8}"/>
    <cellStyle name="Normal 3 57 2 5 6" xfId="15314" xr:uid="{05D4F5FB-DA4B-48A9-8A5A-F256CF0DA044}"/>
    <cellStyle name="Normal 3 57 2 5 6 2" xfId="22978" xr:uid="{AE8A2311-3363-4A40-9A0C-BE820CE056D8}"/>
    <cellStyle name="Normal 3 57 2 5 6 2 2" xfId="38339" xr:uid="{06CD8828-B7BA-4DBC-9B44-A0C8691019F5}"/>
    <cellStyle name="Normal 3 57 2 5 6 3" xfId="31091" xr:uid="{24AD50E0-C2DB-40A3-8247-68D2E407EB30}"/>
    <cellStyle name="Normal 3 57 2 5 7" xfId="17541" xr:uid="{879AA5C3-EEC4-4A8B-A9AA-0097C1FB179C}"/>
    <cellStyle name="Normal 3 57 2 5 7 2" xfId="25074" xr:uid="{C35D0191-A56A-4FE6-B52D-C019C4427125}"/>
    <cellStyle name="Normal 3 57 2 5 7 2 2" xfId="40435" xr:uid="{A0B1D827-7780-4065-B8F5-79C4104E43A4}"/>
    <cellStyle name="Normal 3 57 2 5 7 3" xfId="33187" xr:uid="{FD215D7F-C08C-42A3-83E6-A1F5A23936E5}"/>
    <cellStyle name="Normal 3 57 2 5 8" xfId="20784" xr:uid="{275E06AB-E446-4749-B424-63630809B9C2}"/>
    <cellStyle name="Normal 3 57 2 5 8 2" xfId="28178" xr:uid="{68F25702-8DDA-48EE-80CA-669FDC58F43E}"/>
    <cellStyle name="Normal 3 57 2 5 8 2 2" xfId="43539" xr:uid="{7364BEB9-2F00-4612-A23E-F61DB5076874}"/>
    <cellStyle name="Normal 3 57 2 5 8 3" xfId="36291" xr:uid="{6F81E205-A90E-48C5-B58D-E6EE7907739C}"/>
    <cellStyle name="Normal 3 57 2 5 9" xfId="22068" xr:uid="{40714B2C-880D-4C98-917A-2510608086CD}"/>
    <cellStyle name="Normal 3 57 2 5 9 2" xfId="37429" xr:uid="{769AF3AD-DAAF-4981-B797-CCBD7EC82B26}"/>
    <cellStyle name="Normal 3 57 2 6" xfId="14129" xr:uid="{3F7E477D-CEDE-403E-ABB3-83106841E305}"/>
    <cellStyle name="Normal 3 57 2 6 10" xfId="30135" xr:uid="{8836AF56-AAB7-4C9D-B0BA-AE8242680F8F}"/>
    <cellStyle name="Normal 3 57 2 6 2" xfId="17571" xr:uid="{AA51B2B5-A6F2-499A-8129-359F36A9157D}"/>
    <cellStyle name="Normal 3 57 2 6 2 2" xfId="25104" xr:uid="{10D25617-3646-4EE4-9184-C1B6EE8DEFCF}"/>
    <cellStyle name="Normal 3 57 2 6 2 2 2" xfId="40465" xr:uid="{5A759D49-4021-4B05-8363-65A3614B6BF1}"/>
    <cellStyle name="Normal 3 57 2 6 2 3" xfId="33217" xr:uid="{27B7D227-3CED-40E1-BF3B-5A0634497051}"/>
    <cellStyle name="Normal 3 57 2 6 3" xfId="18417" xr:uid="{7C03AF84-B9C0-4938-AE97-7041C7DE1119}"/>
    <cellStyle name="Normal 3 57 2 6 3 2" xfId="25944" xr:uid="{7039D780-042A-48EC-BB12-29D9E4931837}"/>
    <cellStyle name="Normal 3 57 2 6 3 2 2" xfId="41305" xr:uid="{FFF77B26-EB77-44D5-BCFB-538908EC30E0}"/>
    <cellStyle name="Normal 3 57 2 6 3 3" xfId="34057" xr:uid="{682A0083-9C73-47C1-89B2-2D65D813E477}"/>
    <cellStyle name="Normal 3 57 2 6 4" xfId="19266" xr:uid="{C36A9910-32CB-42FE-8C48-C04FA864B83C}"/>
    <cellStyle name="Normal 3 57 2 6 4 2" xfId="26785" xr:uid="{3D80C293-005B-4623-AF6D-C375F4D92B98}"/>
    <cellStyle name="Normal 3 57 2 6 4 2 2" xfId="42146" xr:uid="{447710E8-B5B0-47F6-8F31-4DD40AC1A7A9}"/>
    <cellStyle name="Normal 3 57 2 6 4 3" xfId="34898" xr:uid="{B19CB4CE-E821-41FE-8C1B-21210A0794FE}"/>
    <cellStyle name="Normal 3 57 2 6 5" xfId="15260" xr:uid="{A18CC793-029B-4DA1-9942-ED43614D8C0B}"/>
    <cellStyle name="Normal 3 57 2 6 5 2" xfId="22927" xr:uid="{4C946057-479A-415E-BD7B-38998307F4C1}"/>
    <cellStyle name="Normal 3 57 2 6 5 2 2" xfId="38288" xr:uid="{F543B7CC-0B4C-48E7-AC4D-6BCDC7F158FB}"/>
    <cellStyle name="Normal 3 57 2 6 5 3" xfId="31040" xr:uid="{FA3D2229-5CD7-4B60-8A10-ECBBB37388B6}"/>
    <cellStyle name="Normal 3 57 2 6 6" xfId="16901" xr:uid="{FC4A3A2E-BF9F-481E-849F-EA511441CB67}"/>
    <cellStyle name="Normal 3 57 2 6 6 2" xfId="24449" xr:uid="{A452F97B-77DC-40E1-960A-9C67A7266EAE}"/>
    <cellStyle name="Normal 3 57 2 6 6 2 2" xfId="39810" xr:uid="{0FE2CB6C-B9CF-47C5-A4EF-785A65D6AF63}"/>
    <cellStyle name="Normal 3 57 2 6 6 3" xfId="32562" xr:uid="{840B5A6E-3A1B-4832-95F3-13B26C4BEF4C}"/>
    <cellStyle name="Normal 3 57 2 6 7" xfId="20577" xr:uid="{5817F6AD-771B-4E7E-BF7C-697844BCA00E}"/>
    <cellStyle name="Normal 3 57 2 6 7 2" xfId="27997" xr:uid="{09D2D5AB-9A79-40BA-AF90-153257416A4C}"/>
    <cellStyle name="Normal 3 57 2 6 7 2 2" xfId="43358" xr:uid="{151CA329-76CB-48D7-9355-E115CA5489B5}"/>
    <cellStyle name="Normal 3 57 2 6 7 3" xfId="36110" xr:uid="{3222B588-2514-40AB-8FDA-EE6ABD36E7D1}"/>
    <cellStyle name="Normal 3 57 2 6 8" xfId="21008" xr:uid="{EE32DC20-D308-41F4-8806-6C8E02A3FD87}"/>
    <cellStyle name="Normal 3 57 2 6 8 2" xfId="28369" xr:uid="{665063E7-19B8-457A-89AA-2C190107FF32}"/>
    <cellStyle name="Normal 3 57 2 6 8 2 2" xfId="43730" xr:uid="{DF50C6E6-F94B-41F1-ABBB-085327C4A246}"/>
    <cellStyle name="Normal 3 57 2 6 8 3" xfId="36482" xr:uid="{4EA103FB-ACBB-4C2E-9A6F-91247C429750}"/>
    <cellStyle name="Normal 3 57 2 6 9" xfId="22023" xr:uid="{F350A661-8C1E-4ECC-BF77-5FC40CEDB26C}"/>
    <cellStyle name="Normal 3 57 2 6 9 2" xfId="37384" xr:uid="{D2B05815-C7FD-453F-BA75-2ED867C01838}"/>
    <cellStyle name="Normal 3 57 2 7" xfId="17009" xr:uid="{6ADABB21-E00C-40B5-8CB9-F269E0798D93}"/>
    <cellStyle name="Normal 3 57 2 7 2" xfId="24551" xr:uid="{F1BFD004-6657-495B-A44D-47F1D915364F}"/>
    <cellStyle name="Normal 3 57 2 7 2 2" xfId="39912" xr:uid="{2A9524FA-34A0-44CD-8DCB-18CAE41D5268}"/>
    <cellStyle name="Normal 3 57 2 7 3" xfId="32664" xr:uid="{897A94A0-CF12-4264-AE4D-899C4723194C}"/>
    <cellStyle name="Normal 3 57 2 8" xfId="17674" xr:uid="{B399E7DF-9958-4FFD-A301-E1FA94BDB75E}"/>
    <cellStyle name="Normal 3 57 2 8 2" xfId="25207" xr:uid="{2CC39BE1-178D-40A2-99A0-19EE71778DE2}"/>
    <cellStyle name="Normal 3 57 2 8 2 2" xfId="40568" xr:uid="{490424D0-13CE-448A-B406-DE5AB34FB2E7}"/>
    <cellStyle name="Normal 3 57 2 8 3" xfId="33320" xr:uid="{E8ED4529-B120-4C1F-9E3C-1AB10A8F0E03}"/>
    <cellStyle name="Normal 3 57 2 9" xfId="17933" xr:uid="{62E4BD64-0EDB-4432-B17C-B6696725BFE2}"/>
    <cellStyle name="Normal 3 57 2 9 2" xfId="25462" xr:uid="{0B433E1E-33EA-4A2A-AA34-D44F22E612C3}"/>
    <cellStyle name="Normal 3 57 2 9 2 2" xfId="40823" xr:uid="{97A66CF3-20F3-4550-9C7A-D33AAD488AB9}"/>
    <cellStyle name="Normal 3 57 2 9 3" xfId="33575" xr:uid="{F4F89B1E-41F0-40CA-A042-43620AF0AEA2}"/>
    <cellStyle name="Normal 3 57 3" xfId="8550" xr:uid="{031C2867-1ECE-4005-B426-B771965666DC}"/>
    <cellStyle name="Normal 3 57 3 10" xfId="19974" xr:uid="{1ED5C1E1-33B9-4EE7-9534-10DF28CF2289}"/>
    <cellStyle name="Normal 3 57 3 10 2" xfId="27464" xr:uid="{AF0CF7F4-042A-4CAE-AD51-A0DB6F31D680}"/>
    <cellStyle name="Normal 3 57 3 10 2 2" xfId="42825" xr:uid="{288DF894-C6D9-4BBF-8D07-289E0D0A48EE}"/>
    <cellStyle name="Normal 3 57 3 10 3" xfId="35577" xr:uid="{89984FB9-36C3-4E33-ABDF-3D2C3D44200C}"/>
    <cellStyle name="Normal 3 57 3 11" xfId="19872" xr:uid="{8CCE7A2B-DAB0-4C2D-B1D9-7D454F594DB8}"/>
    <cellStyle name="Normal 3 57 3 11 2" xfId="27379" xr:uid="{98246047-68D1-4D5D-A144-75F17CD0940B}"/>
    <cellStyle name="Normal 3 57 3 11 2 2" xfId="42740" xr:uid="{BC9107BB-9BEF-42D3-8214-5FF51EF7DE4F}"/>
    <cellStyle name="Normal 3 57 3 11 3" xfId="35492" xr:uid="{E6EF32B9-BCA2-462B-BB24-92B67E8B4C5A}"/>
    <cellStyle name="Normal 3 57 3 12" xfId="15693" xr:uid="{7F78D68C-DDE4-4ED7-98ED-F89715F887EB}"/>
    <cellStyle name="Normal 3 57 3 12 2" xfId="23333" xr:uid="{C1826987-AFAA-4022-A8FF-AD9576096EBD}"/>
    <cellStyle name="Normal 3 57 3 12 2 2" xfId="38694" xr:uid="{07B139B7-71A3-4072-88BC-81D5CF5BA396}"/>
    <cellStyle name="Normal 3 57 3 12 3" xfId="31446" xr:uid="{E9648A7F-2EF5-4940-B1CB-70A20854AD9A}"/>
    <cellStyle name="Normal 3 57 3 13" xfId="19404" xr:uid="{0EECBE41-EA4A-4D9D-8C75-3812507DD23A}"/>
    <cellStyle name="Normal 3 57 3 13 2" xfId="26922" xr:uid="{5F3AC1B5-4044-4537-BE8E-122E903E51EB}"/>
    <cellStyle name="Normal 3 57 3 13 2 2" xfId="42283" xr:uid="{2F24377E-D70F-48E0-BD51-AA638212899F}"/>
    <cellStyle name="Normal 3 57 3 13 3" xfId="35035" xr:uid="{849EC9EF-302E-4BB8-943B-3B74937A83DA}"/>
    <cellStyle name="Normal 3 57 3 14" xfId="21745" xr:uid="{E9C28CE3-29C8-4ACD-ACF1-C31DE6E8ADEC}"/>
    <cellStyle name="Normal 3 57 3 14 2" xfId="37106" xr:uid="{AD2C808D-77F4-4ED9-8604-EAA10CEB97B9}"/>
    <cellStyle name="Normal 3 57 3 15" xfId="13559" xr:uid="{779E8529-8E3E-48DB-819A-E0EC94902BB3}"/>
    <cellStyle name="Normal 3 57 3 15 2" xfId="29857" xr:uid="{45A22CEF-ADD8-426A-A41B-DC00CBF5DE6B}"/>
    <cellStyle name="Normal 3 57 3 16" xfId="29116" xr:uid="{139E1D61-458D-4104-92FC-BFD522DA6634}"/>
    <cellStyle name="Normal 3 57 3 17" xfId="12757" xr:uid="{2D60572B-62E3-46EE-9F2B-36DEA19DB19D}"/>
    <cellStyle name="Normal 3 57 3 2" xfId="12325" xr:uid="{63D47A9B-744C-45EB-9195-D14FF2EF34C9}"/>
    <cellStyle name="Normal 3 57 3 2 10" xfId="14496" xr:uid="{5AE8CB66-6AEE-44C0-828C-BB472A2F37D4}"/>
    <cellStyle name="Normal 3 57 3 2 10 2" xfId="30402" xr:uid="{4EBF48A5-5E06-4FB3-AF7B-520930D7D9A0}"/>
    <cellStyle name="Normal 3 57 3 2 11" xfId="29546" xr:uid="{4057C5FB-0FDA-4DFE-87F7-7C53B297132E}"/>
    <cellStyle name="Normal 3 57 3 2 12" xfId="13189" xr:uid="{0AC65392-7283-419B-8926-ACCA48EFF669}"/>
    <cellStyle name="Normal 3 57 3 2 2" xfId="17904" xr:uid="{A0E9C133-913F-4A0F-A6FA-C7541B263F98}"/>
    <cellStyle name="Normal 3 57 3 2 2 2" xfId="25433" xr:uid="{44127B33-B339-445B-8ED3-DC4DB9162CFA}"/>
    <cellStyle name="Normal 3 57 3 2 2 2 2" xfId="40794" xr:uid="{546553C1-29AE-4115-9247-1A16E1ABECF6}"/>
    <cellStyle name="Normal 3 57 3 2 2 3" xfId="33546" xr:uid="{822C4BAE-DFEF-450D-9A56-2392EF10C7F8}"/>
    <cellStyle name="Normal 3 57 3 2 3" xfId="18749" xr:uid="{05DD7CEC-55E2-4CE3-B98F-47C74E5C5BA7}"/>
    <cellStyle name="Normal 3 57 3 2 3 2" xfId="26275" xr:uid="{67DF464D-9C24-4E4F-8BDD-C62E6F122F3A}"/>
    <cellStyle name="Normal 3 57 3 2 3 2 2" xfId="41636" xr:uid="{7B74D266-998E-403F-98BF-FEF54C7D8B6D}"/>
    <cellStyle name="Normal 3 57 3 2 3 3" xfId="34388" xr:uid="{3BA49DCB-CFF1-4CDF-AA56-A10B853152D4}"/>
    <cellStyle name="Normal 3 57 3 2 4" xfId="19594" xr:uid="{46CA2ED3-69F1-4EC2-B16C-B4B7F46FD896}"/>
    <cellStyle name="Normal 3 57 3 2 4 2" xfId="27111" xr:uid="{A06688C4-BE3F-4DF9-B320-46291D04659C}"/>
    <cellStyle name="Normal 3 57 3 2 4 2 2" xfId="42472" xr:uid="{7DEA8634-1666-4C76-9759-4D46F4FEA25F}"/>
    <cellStyle name="Normal 3 57 3 2 4 3" xfId="35224" xr:uid="{BFF3BD18-69AC-43C6-8804-F0A0D918A37C}"/>
    <cellStyle name="Normal 3 57 3 2 5" xfId="15178" xr:uid="{7474F609-8520-4ECE-AA66-CCA2D44097E8}"/>
    <cellStyle name="Normal 3 57 3 2 5 2" xfId="22853" xr:uid="{2B822B66-8B13-4DE6-85AB-46247B4DE1D1}"/>
    <cellStyle name="Normal 3 57 3 2 5 2 2" xfId="38214" xr:uid="{6F7DC6CC-ACA8-4201-8D5F-AA9938129D76}"/>
    <cellStyle name="Normal 3 57 3 2 5 3" xfId="30966" xr:uid="{A7ADD22A-F80A-4F16-ACE1-67E83CF78AC9}"/>
    <cellStyle name="Normal 3 57 3 2 6" xfId="15759" xr:uid="{21DC11F7-F1CA-49CB-B77B-A4AE93F20910}"/>
    <cellStyle name="Normal 3 57 3 2 6 2" xfId="23393" xr:uid="{E1E0C6A5-AEDE-49F1-95A2-291F5857DE32}"/>
    <cellStyle name="Normal 3 57 3 2 6 2 2" xfId="38754" xr:uid="{2CFB1998-7F95-4D63-83E2-DD3ED83EC611}"/>
    <cellStyle name="Normal 3 57 3 2 6 3" xfId="31506" xr:uid="{0ADD4526-650E-4737-ADBA-52198D65D399}"/>
    <cellStyle name="Normal 3 57 3 2 7" xfId="15308" xr:uid="{95BDF0B1-2140-4694-B5FA-247C3648B65B}"/>
    <cellStyle name="Normal 3 57 3 2 7 2" xfId="22972" xr:uid="{8A26C0D8-6AAD-4EC6-A646-F710696EFE99}"/>
    <cellStyle name="Normal 3 57 3 2 7 2 2" xfId="38333" xr:uid="{9AFFA3E8-0035-46FD-86B0-54A31EF3FE6F}"/>
    <cellStyle name="Normal 3 57 3 2 7 3" xfId="31085" xr:uid="{EAB5B88E-E38E-4157-AAF9-1B701E3BD1D8}"/>
    <cellStyle name="Normal 3 57 3 2 8" xfId="16100" xr:uid="{C8933397-AF7D-4A7F-BA95-DBF214DB68E7}"/>
    <cellStyle name="Normal 3 57 3 2 8 2" xfId="23706" xr:uid="{F44CEF87-3DB4-4976-A797-5DC015AB0947}"/>
    <cellStyle name="Normal 3 57 3 2 8 2 2" xfId="39067" xr:uid="{74F2C6CA-B424-4883-9658-643617B69712}"/>
    <cellStyle name="Normal 3 57 3 2 8 3" xfId="31819" xr:uid="{8882D676-CECB-4FEC-9494-04130B2551E2}"/>
    <cellStyle name="Normal 3 57 3 2 9" xfId="22290" xr:uid="{68F647D8-302A-46C1-AEAF-10C7DFA2CAD6}"/>
    <cellStyle name="Normal 3 57 3 2 9 2" xfId="37651" xr:uid="{FE90A0B3-899F-4F99-A6D6-2162375D932E}"/>
    <cellStyle name="Normal 3 57 3 3" xfId="13970" xr:uid="{6A79D8A8-170A-4026-9858-8F64167CFD7E}"/>
    <cellStyle name="Normal 3 57 3 3 10" xfId="30033" xr:uid="{27C3F105-25BB-448D-BE1D-B7892A99B574}"/>
    <cellStyle name="Normal 3 57 3 3 2" xfId="17434" xr:uid="{7502368A-B20D-4065-B369-8A7C95DD82A7}"/>
    <cellStyle name="Normal 3 57 3 3 2 2" xfId="24967" xr:uid="{92ADB68D-AAC6-4919-90DC-607ED6C58D38}"/>
    <cellStyle name="Normal 3 57 3 3 2 2 2" xfId="40328" xr:uid="{250E30DC-C7B3-4A83-9C1A-937F9D4C0DC1}"/>
    <cellStyle name="Normal 3 57 3 3 2 3" xfId="33080" xr:uid="{545EF448-2830-4D97-86F4-D3B4DABC67A7}"/>
    <cellStyle name="Normal 3 57 3 3 3" xfId="18287" xr:uid="{E95AAE9D-9FC0-49EE-9F35-1149CE1AB813}"/>
    <cellStyle name="Normal 3 57 3 3 3 2" xfId="25816" xr:uid="{B50DFDA4-CB11-461D-A327-9C112E9D3F3E}"/>
    <cellStyle name="Normal 3 57 3 3 3 2 2" xfId="41177" xr:uid="{957AB007-0DAC-49A7-B97F-2A1CABF0465B}"/>
    <cellStyle name="Normal 3 57 3 3 3 3" xfId="33929" xr:uid="{D12F3879-94E3-4B91-8C54-ABA10BE1E2E0}"/>
    <cellStyle name="Normal 3 57 3 3 4" xfId="19139" xr:uid="{480CB7C6-F3B4-4EF7-8D52-DCDB396DFF8C}"/>
    <cellStyle name="Normal 3 57 3 3 4 2" xfId="26661" xr:uid="{7B3261E9-5D3F-4146-B7FB-A961A9E56BEC}"/>
    <cellStyle name="Normal 3 57 3 3 4 2 2" xfId="42022" xr:uid="{6A8E370F-7A16-4459-906C-4E8B34488C26}"/>
    <cellStyle name="Normal 3 57 3 3 4 3" xfId="34774" xr:uid="{E6EDEA0E-6DED-4565-946A-2C3FB3730B49}"/>
    <cellStyle name="Normal 3 57 3 3 5" xfId="15892" xr:uid="{80560941-F346-425D-ACD1-90FD2675C2BC}"/>
    <cellStyle name="Normal 3 57 3 3 5 2" xfId="23514" xr:uid="{AD81AB5D-D949-47CE-AE8B-6459C461767D}"/>
    <cellStyle name="Normal 3 57 3 3 5 2 2" xfId="38875" xr:uid="{2D0ED258-35D4-423F-929E-86966A948179}"/>
    <cellStyle name="Normal 3 57 3 3 5 3" xfId="31627" xr:uid="{7CFDE0A8-EF91-4D6D-95C4-6298E2C8586C}"/>
    <cellStyle name="Normal 3 57 3 3 6" xfId="20354" xr:uid="{8F937A10-3336-4D80-B104-8045D439F9A3}"/>
    <cellStyle name="Normal 3 57 3 3 6 2" xfId="27802" xr:uid="{7B3FE246-B01D-4203-8C55-AED96E13EF7F}"/>
    <cellStyle name="Normal 3 57 3 3 6 2 2" xfId="43163" xr:uid="{0394625C-E173-4393-9677-67799AA54D00}"/>
    <cellStyle name="Normal 3 57 3 3 6 3" xfId="35915" xr:uid="{D28DA65E-D2C5-447D-9EC5-C189DCF0E491}"/>
    <cellStyle name="Normal 3 57 3 3 7" xfId="20827" xr:uid="{4C43C55F-9E73-49B8-8E36-CE6A8BE320EB}"/>
    <cellStyle name="Normal 3 57 3 3 7 2" xfId="28214" xr:uid="{CE65218A-CCEB-49CF-B67A-C1A35877AE74}"/>
    <cellStyle name="Normal 3 57 3 3 7 2 2" xfId="43575" xr:uid="{FDA1A078-9824-46F7-A741-B1752C3FFB9B}"/>
    <cellStyle name="Normal 3 57 3 3 7 3" xfId="36327" xr:uid="{036F9B7F-4D43-4F4B-8BA8-D6E62F437E3A}"/>
    <cellStyle name="Normal 3 57 3 3 8" xfId="21199" xr:uid="{65E94EE6-130A-4C2F-BEDE-2FFD15A660E9}"/>
    <cellStyle name="Normal 3 57 3 3 8 2" xfId="28530" xr:uid="{8DD9B6E8-24EE-476A-BE37-033C0803E7EE}"/>
    <cellStyle name="Normal 3 57 3 3 8 2 2" xfId="43891" xr:uid="{E6B87807-3DFA-44AB-A35A-40A9D21CB6A3}"/>
    <cellStyle name="Normal 3 57 3 3 8 3" xfId="36643" xr:uid="{D2871C4A-00B5-46D6-93CA-8E8B9DDC2D05}"/>
    <cellStyle name="Normal 3 57 3 3 9" xfId="21921" xr:uid="{E227E805-1171-4C96-B5EE-15BFE29217D2}"/>
    <cellStyle name="Normal 3 57 3 3 9 2" xfId="37282" xr:uid="{6F65E0C0-BF31-4E0E-8FF0-35D047B2DFD1}"/>
    <cellStyle name="Normal 3 57 3 4" xfId="14418" xr:uid="{98BA983E-1507-48BD-8D81-422B0D2A2836}"/>
    <cellStyle name="Normal 3 57 3 4 10" xfId="30325" xr:uid="{0D7A6F70-A883-4FEC-8068-0106E741DE6B}"/>
    <cellStyle name="Normal 3 57 3 4 2" xfId="17827" xr:uid="{03B9FF49-2192-4A34-A260-40DDE925FBF1}"/>
    <cellStyle name="Normal 3 57 3 4 2 2" xfId="25356" xr:uid="{B1A77F77-A9E2-4A3E-AE1A-FCDFFAED7996}"/>
    <cellStyle name="Normal 3 57 3 4 2 2 2" xfId="40717" xr:uid="{42F4772A-C194-4E88-B5D1-D16633AD86AA}"/>
    <cellStyle name="Normal 3 57 3 4 2 3" xfId="33469" xr:uid="{5312368D-F210-489F-B738-4CB316BAE465}"/>
    <cellStyle name="Normal 3 57 3 4 3" xfId="18671" xr:uid="{FCCF0C58-6BC7-4962-A449-BE6AA1419EC8}"/>
    <cellStyle name="Normal 3 57 3 4 3 2" xfId="26197" xr:uid="{C508CC9E-E73D-4493-9204-B3926FFD7139}"/>
    <cellStyle name="Normal 3 57 3 4 3 2 2" xfId="41558" xr:uid="{B04D4071-D22B-4914-955E-5FB14A93F0DD}"/>
    <cellStyle name="Normal 3 57 3 4 3 3" xfId="34310" xr:uid="{D7F2B087-F363-4165-8528-582559062583}"/>
    <cellStyle name="Normal 3 57 3 4 4" xfId="19516" xr:uid="{F0973B8A-3360-4D01-98D8-CE0E858ABE1D}"/>
    <cellStyle name="Normal 3 57 3 4 4 2" xfId="27033" xr:uid="{0791ECCF-E3D3-4010-9A60-D116C305E554}"/>
    <cellStyle name="Normal 3 57 3 4 4 2 2" xfId="42394" xr:uid="{BD5810E3-4198-4CFE-82AA-2753FF5DC233}"/>
    <cellStyle name="Normal 3 57 3 4 4 3" xfId="35146" xr:uid="{A30D4E92-955B-4E27-BBD2-7E6EC235ADFD}"/>
    <cellStyle name="Normal 3 57 3 4 5" xfId="16380" xr:uid="{8CD64BB6-4E6B-4DAF-8093-3BF3F4D8DD91}"/>
    <cellStyle name="Normal 3 57 3 4 5 2" xfId="23964" xr:uid="{C24B2913-3904-4896-851F-63E25ABD9AE3}"/>
    <cellStyle name="Normal 3 57 3 4 5 2 2" xfId="39325" xr:uid="{8F233ABA-5974-46CE-B432-A1375681E760}"/>
    <cellStyle name="Normal 3 57 3 4 5 3" xfId="32077" xr:uid="{B27A5742-E7EE-4986-A758-C9D34E5646F6}"/>
    <cellStyle name="Normal 3 57 3 4 6" xfId="16784" xr:uid="{364B993E-A5A1-4A49-85B7-4E593BE7345F}"/>
    <cellStyle name="Normal 3 57 3 4 6 2" xfId="24339" xr:uid="{799C9E62-619D-4583-AB23-CD9DEEB528D4}"/>
    <cellStyle name="Normal 3 57 3 4 6 2 2" xfId="39700" xr:uid="{93910E1F-DC9E-4599-AA10-4307979E80F9}"/>
    <cellStyle name="Normal 3 57 3 4 6 3" xfId="32452" xr:uid="{5DE052EB-6388-42E7-9F55-88F485945EFD}"/>
    <cellStyle name="Normal 3 57 3 4 7" xfId="16796" xr:uid="{BADD3672-6D23-4403-A691-B3BBA8A8A8E9}"/>
    <cellStyle name="Normal 3 57 3 4 7 2" xfId="24351" xr:uid="{6D007C0D-4D7C-4CE2-9D20-7907431360D7}"/>
    <cellStyle name="Normal 3 57 3 4 7 2 2" xfId="39712" xr:uid="{0550B8BB-6FAC-4686-BB88-88723847A503}"/>
    <cellStyle name="Normal 3 57 3 4 7 3" xfId="32464" xr:uid="{E0012F22-4A49-4A64-B84A-76442E6C1421}"/>
    <cellStyle name="Normal 3 57 3 4 8" xfId="16201" xr:uid="{D7EA5DE7-6B46-4FB1-BC2D-F0DADC36D4B9}"/>
    <cellStyle name="Normal 3 57 3 4 8 2" xfId="23798" xr:uid="{2E2CDBC4-F9A5-4CC7-B726-6E01AEA0AC82}"/>
    <cellStyle name="Normal 3 57 3 4 8 2 2" xfId="39159" xr:uid="{0B252837-941C-4D5D-9329-3BADD28177BC}"/>
    <cellStyle name="Normal 3 57 3 4 8 3" xfId="31911" xr:uid="{49EC3621-26ED-47BE-85C4-4164E7A5D675}"/>
    <cellStyle name="Normal 3 57 3 4 9" xfId="22213" xr:uid="{FFD2AE94-D447-4554-B186-B92FD8BC6C29}"/>
    <cellStyle name="Normal 3 57 3 4 9 2" xfId="37574" xr:uid="{DC101904-BD6B-42C3-8135-3033630F4368}"/>
    <cellStyle name="Normal 3 57 3 5" xfId="14167" xr:uid="{06B9AD20-3F6B-4A0F-A18C-00FEAB2C6267}"/>
    <cellStyle name="Normal 3 57 3 5 10" xfId="30164" xr:uid="{FE4B1148-9512-47A5-9675-2BF7DABAB055}"/>
    <cellStyle name="Normal 3 57 3 5 2" xfId="17605" xr:uid="{074E0293-468D-4550-AD3E-2139B110783D}"/>
    <cellStyle name="Normal 3 57 3 5 2 2" xfId="25138" xr:uid="{2D3281EB-0301-46A6-84DE-AF10ABB8A863}"/>
    <cellStyle name="Normal 3 57 3 5 2 2 2" xfId="40499" xr:uid="{FD93DDEE-E82C-4313-B8B8-9DE952A5A2F8}"/>
    <cellStyle name="Normal 3 57 3 5 2 3" xfId="33251" xr:uid="{D13858F5-40A5-4674-80A7-2BF4637F950F}"/>
    <cellStyle name="Normal 3 57 3 5 3" xfId="18449" xr:uid="{FEC1CCF4-4591-445D-9ABE-50B8845B2816}"/>
    <cellStyle name="Normal 3 57 3 5 3 2" xfId="25976" xr:uid="{E9BBB262-46A7-47BA-8311-DDD79B3E5EA6}"/>
    <cellStyle name="Normal 3 57 3 5 3 2 2" xfId="41337" xr:uid="{1494ABA2-D8DD-492C-9529-67947297DFC4}"/>
    <cellStyle name="Normal 3 57 3 5 3 3" xfId="34089" xr:uid="{5324B52E-673C-47B9-B7FF-7241EAF9B1EF}"/>
    <cellStyle name="Normal 3 57 3 5 4" xfId="19299" xr:uid="{FA09DBD2-2BEA-49B2-8C66-78C403EEA256}"/>
    <cellStyle name="Normal 3 57 3 5 4 2" xfId="26818" xr:uid="{18909E98-6F04-4154-9D36-22653F760A5C}"/>
    <cellStyle name="Normal 3 57 3 5 4 2 2" xfId="42179" xr:uid="{72B89A1F-7CB4-495A-9F3D-8D57C7E533BA}"/>
    <cellStyle name="Normal 3 57 3 5 4 3" xfId="34931" xr:uid="{4787F04F-FA56-4E1E-AD99-A5EB099C3783}"/>
    <cellStyle name="Normal 3 57 3 5 5" xfId="15529" xr:uid="{B2FCDDB1-E665-448A-9A19-23DE3212197A}"/>
    <cellStyle name="Normal 3 57 3 5 5 2" xfId="23180" xr:uid="{213EC1B7-4E5E-461A-BA70-2BCB609788A9}"/>
    <cellStyle name="Normal 3 57 3 5 5 2 2" xfId="38541" xr:uid="{6C24C527-498B-49F2-A806-00C23AACEFC3}"/>
    <cellStyle name="Normal 3 57 3 5 5 3" xfId="31293" xr:uid="{3D6005B5-2442-453F-B27F-4377E45D02FE}"/>
    <cellStyle name="Normal 3 57 3 5 6" xfId="16877" xr:uid="{B0F371A3-F9F9-4362-A0BD-DB87F57AF116}"/>
    <cellStyle name="Normal 3 57 3 5 6 2" xfId="24428" xr:uid="{BE883FA1-EA19-4B96-A22F-121EBCEB54D1}"/>
    <cellStyle name="Normal 3 57 3 5 6 2 2" xfId="39789" xr:uid="{F8F8929D-41F7-4B6B-8AB2-044F7FA3BB36}"/>
    <cellStyle name="Normal 3 57 3 5 6 3" xfId="32541" xr:uid="{31D87498-8EB9-4261-B5EB-A6C339E5D96A}"/>
    <cellStyle name="Normal 3 57 3 5 7" xfId="15683" xr:uid="{19563C92-DDC8-41D3-BB6E-B0ED01477ECC}"/>
    <cellStyle name="Normal 3 57 3 5 7 2" xfId="23323" xr:uid="{D3027D15-42C8-4B34-89F3-BB719C34E433}"/>
    <cellStyle name="Normal 3 57 3 5 7 2 2" xfId="38684" xr:uid="{23BD4415-B7EE-4A08-82FD-74059FEECF0E}"/>
    <cellStyle name="Normal 3 57 3 5 7 3" xfId="31436" xr:uid="{71C3A806-AB34-4B04-B532-6234AEA906DE}"/>
    <cellStyle name="Normal 3 57 3 5 8" xfId="16473" xr:uid="{7288D465-494F-4C9A-A0F0-9601BFB9F696}"/>
    <cellStyle name="Normal 3 57 3 5 8 2" xfId="24051" xr:uid="{25439C3B-4543-4B25-8B2B-E07CB92BEFCD}"/>
    <cellStyle name="Normal 3 57 3 5 8 2 2" xfId="39412" xr:uid="{2A77A528-F7CC-4B51-A179-F3E9B45FDF0E}"/>
    <cellStyle name="Normal 3 57 3 5 8 3" xfId="32164" xr:uid="{645922F2-9E42-48DB-9D3A-596C5CB5EC16}"/>
    <cellStyle name="Normal 3 57 3 5 9" xfId="22052" xr:uid="{204EF50E-E961-4C15-8338-6E3ACDDD0A25}"/>
    <cellStyle name="Normal 3 57 3 5 9 2" xfId="37413" xr:uid="{0A330081-1C14-4FFE-A256-046FE1BEA673}"/>
    <cellStyle name="Normal 3 57 3 6" xfId="14003" xr:uid="{EA0B560F-0D82-4FE7-AD86-57EC175453DD}"/>
    <cellStyle name="Normal 3 57 3 6 10" xfId="30055" xr:uid="{4CE393E9-05A7-4E31-B452-ED1C7B59A733}"/>
    <cellStyle name="Normal 3 57 3 6 2" xfId="17464" xr:uid="{3176FD26-25AE-4478-9283-5C36B5F04482}"/>
    <cellStyle name="Normal 3 57 3 6 2 2" xfId="24997" xr:uid="{D7D08493-32B7-46E3-B407-86002EF3D38A}"/>
    <cellStyle name="Normal 3 57 3 6 2 2 2" xfId="40358" xr:uid="{0FD940FC-2457-4A0C-A21B-D5DE0CB148BE}"/>
    <cellStyle name="Normal 3 57 3 6 2 3" xfId="33110" xr:uid="{D44A6C8B-8F1A-44AC-8F79-47F3FB682FAF}"/>
    <cellStyle name="Normal 3 57 3 6 3" xfId="18315" xr:uid="{DCEE7B3A-239F-4D88-8819-F8D8A6DE4AC2}"/>
    <cellStyle name="Normal 3 57 3 6 3 2" xfId="25843" xr:uid="{484B61E7-8AD2-4289-848C-74D81A988AD2}"/>
    <cellStyle name="Normal 3 57 3 6 3 2 2" xfId="41204" xr:uid="{1748E42C-739B-438A-9208-7781863B621E}"/>
    <cellStyle name="Normal 3 57 3 6 3 3" xfId="33956" xr:uid="{CA9B3D3C-DC8A-4D37-8BB2-C97DF7CD7366}"/>
    <cellStyle name="Normal 3 57 3 6 4" xfId="19166" xr:uid="{6A6F20BF-12A3-4670-A8AE-2579ED8CA08F}"/>
    <cellStyle name="Normal 3 57 3 6 4 2" xfId="26688" xr:uid="{EE276784-2D9C-4DF3-9DCA-609BF601ADDB}"/>
    <cellStyle name="Normal 3 57 3 6 4 2 2" xfId="42049" xr:uid="{8C69FD23-2812-4202-B4E2-584498BF85AC}"/>
    <cellStyle name="Normal 3 57 3 6 4 3" xfId="34801" xr:uid="{92EEAAB4-0E2C-41FF-BD9C-B498A24FE8E4}"/>
    <cellStyle name="Normal 3 57 3 6 5" xfId="16480" xr:uid="{9BE951CC-3E55-4864-BE4C-C1B2EF203C35}"/>
    <cellStyle name="Normal 3 57 3 6 5 2" xfId="24057" xr:uid="{B83E6D39-F53E-4629-BADE-09DEB5C30C39}"/>
    <cellStyle name="Normal 3 57 3 6 5 2 2" xfId="39418" xr:uid="{850EF024-8EDE-4D55-80DD-6B843A289D3C}"/>
    <cellStyle name="Normal 3 57 3 6 5 3" xfId="32170" xr:uid="{9531386F-65F6-440F-8290-AF93F9231487}"/>
    <cellStyle name="Normal 3 57 3 6 6" xfId="17078" xr:uid="{51154012-CFF5-43C3-A6D2-347CF84A1FBC}"/>
    <cellStyle name="Normal 3 57 3 6 6 2" xfId="24617" xr:uid="{B75D7BC9-8ED5-40BF-BB49-4E1CF3FC4B4D}"/>
    <cellStyle name="Normal 3 57 3 6 6 2 2" xfId="39978" xr:uid="{9B443EFF-EDF4-4641-B41F-3159DBFA9052}"/>
    <cellStyle name="Normal 3 57 3 6 6 3" xfId="32730" xr:uid="{102FE105-3B58-439A-BD49-7B70DF357FDC}"/>
    <cellStyle name="Normal 3 57 3 6 7" xfId="15714" xr:uid="{E4158C5A-2513-410A-8F69-1B79BC6E5012}"/>
    <cellStyle name="Normal 3 57 3 6 7 2" xfId="23352" xr:uid="{9BF38B4F-E10F-4DD0-BCE9-9AFA49938FFC}"/>
    <cellStyle name="Normal 3 57 3 6 7 2 2" xfId="38713" xr:uid="{963BAB12-B1F6-432C-BAA9-10DDDE119F37}"/>
    <cellStyle name="Normal 3 57 3 6 7 3" xfId="31465" xr:uid="{CCD84410-968A-48C6-9598-95C1D46AF36B}"/>
    <cellStyle name="Normal 3 57 3 6 8" xfId="15320" xr:uid="{536A2452-0EFC-4FB1-A44B-E7DEEF6795C3}"/>
    <cellStyle name="Normal 3 57 3 6 8 2" xfId="22984" xr:uid="{84C51E99-B0C5-44C3-95B5-299EDCD0936B}"/>
    <cellStyle name="Normal 3 57 3 6 8 2 2" xfId="38345" xr:uid="{37509B65-0D6E-4CBF-9CD9-20E9FD050957}"/>
    <cellStyle name="Normal 3 57 3 6 8 3" xfId="31097" xr:uid="{6B948851-9205-4413-A0AC-3B36C0E20FFE}"/>
    <cellStyle name="Normal 3 57 3 6 9" xfId="21943" xr:uid="{9D10A234-DB6A-409D-BBAF-7B0049B99735}"/>
    <cellStyle name="Normal 3 57 3 6 9 2" xfId="37304" xr:uid="{34A86A36-E637-481E-B560-7FA1A322644A}"/>
    <cellStyle name="Normal 3 57 3 7" xfId="17022" xr:uid="{D62160AE-746C-4305-BAC0-BD89AD352C8B}"/>
    <cellStyle name="Normal 3 57 3 7 2" xfId="24564" xr:uid="{88ECD187-18E9-43D8-998F-59EA9E4CB2D5}"/>
    <cellStyle name="Normal 3 57 3 7 2 2" xfId="39925" xr:uid="{CDEC178A-0A8D-47A4-A051-60A2963B258F}"/>
    <cellStyle name="Normal 3 57 3 7 3" xfId="32677" xr:uid="{472220EB-037C-425D-A6D9-BB49391F6AF7}"/>
    <cellStyle name="Normal 3 57 3 8" xfId="17472" xr:uid="{48FAB526-1759-44A2-BCBE-367F9F810440}"/>
    <cellStyle name="Normal 3 57 3 8 2" xfId="25005" xr:uid="{2E2D9F4A-1517-4460-A2C5-F9F8957ABD88}"/>
    <cellStyle name="Normal 3 57 3 8 2 2" xfId="40366" xr:uid="{30A2CBDB-252B-4A60-896D-53A322A28A1B}"/>
    <cellStyle name="Normal 3 57 3 8 3" xfId="33118" xr:uid="{5286E63B-891F-4DA4-AC22-CDBB18AE897B}"/>
    <cellStyle name="Normal 3 57 3 9" xfId="17500" xr:uid="{F8CFDA78-1F5F-460C-8E34-4D032D633A73}"/>
    <cellStyle name="Normal 3 57 3 9 2" xfId="25033" xr:uid="{0C01A4B9-E2F6-49BB-8618-2A6114E9F576}"/>
    <cellStyle name="Normal 3 57 3 9 2 2" xfId="40394" xr:uid="{E232899E-9332-49D5-80E3-004BB2A56D48}"/>
    <cellStyle name="Normal 3 57 3 9 3" xfId="33146" xr:uid="{94F67569-AE76-4A04-B66A-1149E8826527}"/>
    <cellStyle name="Normal 3 57 4" xfId="10297" xr:uid="{85EA57DF-7493-4ED2-BBF7-89DA4C5C66CA}"/>
    <cellStyle name="Normal 3 57 4 10" xfId="14113" xr:uid="{5C460B9D-8D07-4A9C-8038-A8276EEA6719}"/>
    <cellStyle name="Normal 3 57 4 10 2" xfId="30126" xr:uid="{FD64DB12-67C2-4A23-9EF5-FB8ACDFBD221}"/>
    <cellStyle name="Normal 3 57 4 2" xfId="17558" xr:uid="{47757ECF-2451-48A3-9842-231240A816F8}"/>
    <cellStyle name="Normal 3 57 4 2 2" xfId="25091" xr:uid="{27113AE3-991C-4C0A-825F-2C2B06A41673}"/>
    <cellStyle name="Normal 3 57 4 2 2 2" xfId="40452" xr:uid="{60F984DC-8209-4C69-AF1A-D445A60E73E8}"/>
    <cellStyle name="Normal 3 57 4 2 3" xfId="33204" xr:uid="{923A0F40-A506-462E-BAD3-E877987D0727}"/>
    <cellStyle name="Normal 3 57 4 3" xfId="18404" xr:uid="{F6B1C69B-CD17-4527-B56A-F5EB0DC8A3F2}"/>
    <cellStyle name="Normal 3 57 4 3 2" xfId="25931" xr:uid="{783A2A2F-C1C7-4A18-9EFA-80847D21A27C}"/>
    <cellStyle name="Normal 3 57 4 3 2 2" xfId="41292" xr:uid="{9F8F2A1D-414C-4473-9DDA-B23E89B78620}"/>
    <cellStyle name="Normal 3 57 4 3 3" xfId="34044" xr:uid="{0121F5D5-D33A-49F4-8A9D-B1D58157B30D}"/>
    <cellStyle name="Normal 3 57 4 4" xfId="19254" xr:uid="{50E92323-932A-4C45-A3F4-0854E3CCF536}"/>
    <cellStyle name="Normal 3 57 4 4 2" xfId="26773" xr:uid="{89FED785-7B59-4079-8023-C3FA3C5CFBA3}"/>
    <cellStyle name="Normal 3 57 4 4 2 2" xfId="42134" xr:uid="{A4692B5E-C3B2-4E33-9ABF-0D70DE435788}"/>
    <cellStyle name="Normal 3 57 4 4 3" xfId="34886" xr:uid="{89D0969E-0A5E-4899-986C-81652F1DD57E}"/>
    <cellStyle name="Normal 3 57 4 5" xfId="15732" xr:uid="{B7D6C050-E4BC-477E-B80D-411FC7B12D15}"/>
    <cellStyle name="Normal 3 57 4 5 2" xfId="23368" xr:uid="{4B7A8828-4A12-4742-A272-AD46E6BE1FD5}"/>
    <cellStyle name="Normal 3 57 4 5 2 2" xfId="38729" xr:uid="{95E830AD-633A-43E4-9C67-A14C94FD51F5}"/>
    <cellStyle name="Normal 3 57 4 5 3" xfId="31481" xr:uid="{85390A63-35B5-496D-8064-6DAD0FFFF749}"/>
    <cellStyle name="Normal 3 57 4 6" xfId="16276" xr:uid="{EBBCE0DF-B033-4208-89E1-DF914B281787}"/>
    <cellStyle name="Normal 3 57 4 6 2" xfId="23868" xr:uid="{B05FB78F-CF10-4FCB-A05C-60D422AACA81}"/>
    <cellStyle name="Normal 3 57 4 6 2 2" xfId="39229" xr:uid="{9F26A045-1196-46FC-B521-E3D8EB153713}"/>
    <cellStyle name="Normal 3 57 4 6 3" xfId="31981" xr:uid="{717FF53B-876E-4254-9F27-75818A41C252}"/>
    <cellStyle name="Normal 3 57 4 7" xfId="15659" xr:uid="{74D8F908-F839-45A6-9155-05C946C8735F}"/>
    <cellStyle name="Normal 3 57 4 7 2" xfId="23300" xr:uid="{C3B9E33E-06FD-4457-8998-079421B0E240}"/>
    <cellStyle name="Normal 3 57 4 7 2 2" xfId="38661" xr:uid="{A74F9F7B-0A1D-43F1-AD86-443369A225FC}"/>
    <cellStyle name="Normal 3 57 4 7 3" xfId="31413" xr:uid="{5195DF72-A769-4C82-AE3F-5133C07FA862}"/>
    <cellStyle name="Normal 3 57 4 8" xfId="20793" xr:uid="{5BB9D974-9847-468C-9226-AF59416854EF}"/>
    <cellStyle name="Normal 3 57 4 8 2" xfId="28185" xr:uid="{8B8C29F6-9EDE-4D64-B1F4-00297D36B51F}"/>
    <cellStyle name="Normal 3 57 4 8 2 2" xfId="43546" xr:uid="{6CF61FA2-BF2F-47EF-B482-9273A939645B}"/>
    <cellStyle name="Normal 3 57 4 8 3" xfId="36298" xr:uid="{2BD697FC-71FB-44D2-805C-8E2BA0AD1AAF}"/>
    <cellStyle name="Normal 3 57 4 9" xfId="22014" xr:uid="{2C55F3A3-684F-47CC-BC40-8F7E02401A61}"/>
    <cellStyle name="Normal 3 57 4 9 2" xfId="37375" xr:uid="{120B5190-6E8B-4C52-947C-4372DB18D906}"/>
    <cellStyle name="Normal 3 57 5" xfId="10340" xr:uid="{AB48C41D-6B32-4159-B7D2-EC94AB800093}"/>
    <cellStyle name="Normal 3 57 5 10" xfId="13946" xr:uid="{BDCD71DA-9AB1-436A-B9B8-B208B6D3EE4C}"/>
    <cellStyle name="Normal 3 57 5 10 2" xfId="30015" xr:uid="{328CE2CC-3731-46CF-A6F0-CE18AFA1C717}"/>
    <cellStyle name="Normal 3 57 5 2" xfId="17411" xr:uid="{C4AA4D25-B1A0-41EA-A5E7-18EEA7235331}"/>
    <cellStyle name="Normal 3 57 5 2 2" xfId="24944" xr:uid="{5D372579-3E7F-4ADE-9823-977C9DC48464}"/>
    <cellStyle name="Normal 3 57 5 2 2 2" xfId="40305" xr:uid="{1E0F486A-9905-458F-AC2B-3D2819D2E8AC}"/>
    <cellStyle name="Normal 3 57 5 2 3" xfId="33057" xr:uid="{A66D88C9-E0BE-4B48-BAC6-10E8BC6675D0}"/>
    <cellStyle name="Normal 3 57 5 3" xfId="18267" xr:uid="{7F339C2C-DD7F-4BEB-9817-DF7CC888EABC}"/>
    <cellStyle name="Normal 3 57 5 3 2" xfId="25796" xr:uid="{62C34951-ED15-4682-9A1F-F7F8123F9020}"/>
    <cellStyle name="Normal 3 57 5 3 2 2" xfId="41157" xr:uid="{C4F6A50E-B759-4197-9F60-2BA7809B7125}"/>
    <cellStyle name="Normal 3 57 5 3 3" xfId="33909" xr:uid="{5DB573BD-1CEC-49F7-9D70-1727B205BD58}"/>
    <cellStyle name="Normal 3 57 5 4" xfId="19118" xr:uid="{D96FB4CB-A8FB-460A-840B-700A4B5162B7}"/>
    <cellStyle name="Normal 3 57 5 4 2" xfId="26640" xr:uid="{A29E8470-60EC-43D0-8F45-B399AAF0FD6F}"/>
    <cellStyle name="Normal 3 57 5 4 2 2" xfId="42001" xr:uid="{324451CC-2323-49F8-9E44-640AA3AD2305}"/>
    <cellStyle name="Normal 3 57 5 4 3" xfId="34753" xr:uid="{4B844CE6-2F44-475B-8915-7618718E8F36}"/>
    <cellStyle name="Normal 3 57 5 5" xfId="15550" xr:uid="{7AF0A208-A0A0-4830-ACB1-EDEB747C4418}"/>
    <cellStyle name="Normal 3 57 5 5 2" xfId="23201" xr:uid="{F8E7F1B5-DDE2-4441-896C-4A815985B498}"/>
    <cellStyle name="Normal 3 57 5 5 2 2" xfId="38562" xr:uid="{64FC0510-444F-472A-AED6-A9AAF77C121A}"/>
    <cellStyle name="Normal 3 57 5 5 3" xfId="31314" xr:uid="{0F35C498-10B2-410E-A440-9311B16FADD4}"/>
    <cellStyle name="Normal 3 57 5 6" xfId="15289" xr:uid="{DB8A2718-6251-4226-81CD-82F4C69D849B}"/>
    <cellStyle name="Normal 3 57 5 6 2" xfId="22956" xr:uid="{67945785-B901-4D2F-8155-FC830CA052BA}"/>
    <cellStyle name="Normal 3 57 5 6 2 2" xfId="38317" xr:uid="{512FD462-BEC4-4C9B-A64E-4E0CDD8576A3}"/>
    <cellStyle name="Normal 3 57 5 6 3" xfId="31069" xr:uid="{42B589B0-3F63-4B18-AE42-9ED4CF4FAAC2}"/>
    <cellStyle name="Normal 3 57 5 7" xfId="15084" xr:uid="{8548FD3F-7E8F-42F3-B2D5-49D55F4ED841}"/>
    <cellStyle name="Normal 3 57 5 7 2" xfId="22766" xr:uid="{99811FF3-97F2-4A32-833D-26A4D7854DA1}"/>
    <cellStyle name="Normal 3 57 5 7 2 2" xfId="38127" xr:uid="{6F21A1B6-F39A-4156-AF5A-930D9379DF90}"/>
    <cellStyle name="Normal 3 57 5 7 3" xfId="30879" xr:uid="{E81529BB-465C-44D4-BB35-76980ADA6380}"/>
    <cellStyle name="Normal 3 57 5 8" xfId="20522" xr:uid="{33C00360-602F-4BE6-9B91-5A289EBEC128}"/>
    <cellStyle name="Normal 3 57 5 8 2" xfId="27950" xr:uid="{95AA13A1-76B8-4CD4-95C9-134738348A5B}"/>
    <cellStyle name="Normal 3 57 5 8 2 2" xfId="43311" xr:uid="{4908AC2B-9D71-41D1-9A8B-AE112C438C29}"/>
    <cellStyle name="Normal 3 57 5 8 3" xfId="36063" xr:uid="{652B688D-05F7-44EB-8588-25F13F71D1B3}"/>
    <cellStyle name="Normal 3 57 5 9" xfId="21903" xr:uid="{7E110E10-3B4C-43FF-97E8-B9BB5E0215F0}"/>
    <cellStyle name="Normal 3 57 5 9 2" xfId="37264" xr:uid="{7B29A8D1-C4D6-452E-BF1A-B46991FAED37}"/>
    <cellStyle name="Normal 3 57 6" xfId="10542" xr:uid="{2B9822DA-BCF1-41DE-B581-B0D35DE7C2C2}"/>
    <cellStyle name="Normal 3 57 6 10" xfId="14060" xr:uid="{01A3FD56-9E78-4F39-8127-A5A5C3BBC21D}"/>
    <cellStyle name="Normal 3 57 6 10 2" xfId="30093" xr:uid="{6842352D-7D79-4415-BF0A-56B54EF30B70}"/>
    <cellStyle name="Normal 3 57 6 2" xfId="17511" xr:uid="{3ABC6623-3906-4030-AC47-CBD02D36170F}"/>
    <cellStyle name="Normal 3 57 6 2 2" xfId="25044" xr:uid="{159A3982-BA37-4B62-B8F9-C487675788B0}"/>
    <cellStyle name="Normal 3 57 6 2 2 2" xfId="40405" xr:uid="{4DDF9633-6FCA-46C0-B5A6-C9871CEAF9B9}"/>
    <cellStyle name="Normal 3 57 6 2 3" xfId="33157" xr:uid="{411DEB91-80A2-4EC6-86B3-E9E8A059EDBF}"/>
    <cellStyle name="Normal 3 57 6 3" xfId="18362" xr:uid="{16EBCEAA-3376-428F-B47F-C1D775C958EA}"/>
    <cellStyle name="Normal 3 57 6 3 2" xfId="25890" xr:uid="{84C297DF-233E-4403-8D0B-CBCB8A6A15A5}"/>
    <cellStyle name="Normal 3 57 6 3 2 2" xfId="41251" xr:uid="{88EA2F03-EFA6-406F-82B6-0C37F95B1D17}"/>
    <cellStyle name="Normal 3 57 6 3 3" xfId="34003" xr:uid="{6230C0F2-4BD4-4E6C-8A0A-0439041EFED6}"/>
    <cellStyle name="Normal 3 57 6 4" xfId="19213" xr:uid="{A9ADBA41-73AE-4162-8AEB-14D2C9DB05AB}"/>
    <cellStyle name="Normal 3 57 6 4 2" xfId="26734" xr:uid="{593C5CE8-EB52-40B7-9686-7C22BC5253B0}"/>
    <cellStyle name="Normal 3 57 6 4 2 2" xfId="42095" xr:uid="{8329DC75-542C-433B-B924-5C167A450852}"/>
    <cellStyle name="Normal 3 57 6 4 3" xfId="34847" xr:uid="{F907E5B9-726C-43F9-89CB-07CBA4E9E174}"/>
    <cellStyle name="Normal 3 57 6 5" xfId="19936" xr:uid="{75F1B1C8-D70E-41EB-82F1-3A06D5E37EBB}"/>
    <cellStyle name="Normal 3 57 6 5 2" xfId="27435" xr:uid="{C84030D5-64A1-4249-A678-5179F7890ED3}"/>
    <cellStyle name="Normal 3 57 6 5 2 2" xfId="42796" xr:uid="{F8FAA77F-0BCB-48E1-8638-9E9FB13594F5}"/>
    <cellStyle name="Normal 3 57 6 5 3" xfId="35548" xr:uid="{21F9D9AE-BD09-4A3D-BBD0-895657E3681A}"/>
    <cellStyle name="Normal 3 57 6 6" xfId="18847" xr:uid="{B4D76BB1-AD95-4A78-80D8-3048EF49E4DE}"/>
    <cellStyle name="Normal 3 57 6 6 2" xfId="26373" xr:uid="{39EEEA5A-3F98-4CE8-BCE6-8A24A7528DE5}"/>
    <cellStyle name="Normal 3 57 6 6 2 2" xfId="41734" xr:uid="{A2497B44-E1C7-41E2-B9B9-91B55ACFC5E8}"/>
    <cellStyle name="Normal 3 57 6 6 3" xfId="34486" xr:uid="{B3E584A8-90B1-44C7-9CAC-F9C7C2633525}"/>
    <cellStyle name="Normal 3 57 6 7" xfId="19975" xr:uid="{26D71E8A-95C1-45B0-9305-BE1BECAC4671}"/>
    <cellStyle name="Normal 3 57 6 7 2" xfId="27465" xr:uid="{4F76CD91-7EC5-441F-B5E2-6DF1A94E0B62}"/>
    <cellStyle name="Normal 3 57 6 7 2 2" xfId="42826" xr:uid="{8B83C06D-035A-4A3C-B1F4-85CCC138D583}"/>
    <cellStyle name="Normal 3 57 6 7 3" xfId="35578" xr:uid="{D6265949-B91E-4309-9C62-4F4E71265305}"/>
    <cellStyle name="Normal 3 57 6 8" xfId="19023" xr:uid="{56C58A69-AA05-42AA-9887-16A3336D4CDE}"/>
    <cellStyle name="Normal 3 57 6 8 2" xfId="26549" xr:uid="{35C17405-CACA-432E-AC31-D491E05AAE1A}"/>
    <cellStyle name="Normal 3 57 6 8 2 2" xfId="41910" xr:uid="{EB548BC9-C62D-4851-8CF7-7D5ED3726C71}"/>
    <cellStyle name="Normal 3 57 6 8 3" xfId="34662" xr:uid="{BFB4F5F8-99FC-4945-8B03-E75A45B00485}"/>
    <cellStyle name="Normal 3 57 6 9" xfId="21981" xr:uid="{07E129E3-075D-48E7-8DA3-043AB94E6858}"/>
    <cellStyle name="Normal 3 57 6 9 2" xfId="37342" xr:uid="{68A240F0-FEE6-4C73-8667-673BCE9CA4F5}"/>
    <cellStyle name="Normal 3 57 7" xfId="10509" xr:uid="{96696550-CE98-4AFF-9202-A7E06F04DDFE}"/>
    <cellStyle name="Normal 3 57 7 10" xfId="14229" xr:uid="{A118A608-A926-4F44-8498-99C2912BA380}"/>
    <cellStyle name="Normal 3 57 7 10 2" xfId="30208" xr:uid="{F71D7A95-17CF-40B0-9BBD-2DC300A2B5CA}"/>
    <cellStyle name="Normal 3 57 7 2" xfId="17660" xr:uid="{EAF5A054-80E0-41DD-AFAE-968A3E674013}"/>
    <cellStyle name="Normal 3 57 7 2 2" xfId="25193" xr:uid="{067F169D-025A-4EC2-B5D5-73918DDD7165}"/>
    <cellStyle name="Normal 3 57 7 2 2 2" xfId="40554" xr:uid="{5A9C3CA0-2C11-487A-81C6-19DFE95799EF}"/>
    <cellStyle name="Normal 3 57 7 2 3" xfId="33306" xr:uid="{80060968-F35C-4C76-9E5C-0248DEF529D6}"/>
    <cellStyle name="Normal 3 57 7 3" xfId="18506" xr:uid="{613BB1ED-8AF7-42E0-867A-34D0AE314947}"/>
    <cellStyle name="Normal 3 57 7 3 2" xfId="26033" xr:uid="{4237192F-60FC-414E-AF8B-C3E5C388B824}"/>
    <cellStyle name="Normal 3 57 7 3 2 2" xfId="41394" xr:uid="{B075800A-8F79-4EE3-A177-0844D13EC0D6}"/>
    <cellStyle name="Normal 3 57 7 3 3" xfId="34146" xr:uid="{FC725993-B51B-466A-99DB-2C0621AE0325}"/>
    <cellStyle name="Normal 3 57 7 4" xfId="19353" xr:uid="{97630222-7AD5-4D42-A218-6D112724D0F9}"/>
    <cellStyle name="Normal 3 57 7 4 2" xfId="26872" xr:uid="{57BFE65D-B9F9-40A6-8849-AE8C8E435AAB}"/>
    <cellStyle name="Normal 3 57 7 4 2 2" xfId="42233" xr:uid="{39E9D877-2487-4698-9420-19DA8EC59D27}"/>
    <cellStyle name="Normal 3 57 7 4 3" xfId="34985" xr:uid="{9F94A118-83CE-4C0E-955D-EACEFDD756E6}"/>
    <cellStyle name="Normal 3 57 7 5" xfId="15925" xr:uid="{20A4CA4C-B732-4286-B41D-BCC9E928278A}"/>
    <cellStyle name="Normal 3 57 7 5 2" xfId="23546" xr:uid="{75F94D9F-F8FC-4299-872C-367CBFEB56DA}"/>
    <cellStyle name="Normal 3 57 7 5 2 2" xfId="38907" xr:uid="{9B9EDA44-9650-4AC1-9AF9-B2226EFD9622}"/>
    <cellStyle name="Normal 3 57 7 5 3" xfId="31659" xr:uid="{7D3CE9E0-90FF-439E-99F8-477694C93A57}"/>
    <cellStyle name="Normal 3 57 7 6" xfId="16942" xr:uid="{D2FDE8E1-7C28-4AFE-865F-53182D795679}"/>
    <cellStyle name="Normal 3 57 7 6 2" xfId="24486" xr:uid="{51C3D569-52DB-4927-BA04-574157095D80}"/>
    <cellStyle name="Normal 3 57 7 6 2 2" xfId="39847" xr:uid="{7542E74C-15BB-40B8-AAB5-605F0B5B9E8E}"/>
    <cellStyle name="Normal 3 57 7 6 3" xfId="32599" xr:uid="{88CF9A8F-9BD4-4871-91F8-58CB6CDC4AAB}"/>
    <cellStyle name="Normal 3 57 7 7" xfId="14995" xr:uid="{33CA352E-D6AB-47BD-9BBC-020E43AE9889}"/>
    <cellStyle name="Normal 3 57 7 7 2" xfId="22687" xr:uid="{D3BD1246-FB9F-40F9-88E3-07D49EAF6E7B}"/>
    <cellStyle name="Normal 3 57 7 7 2 2" xfId="38048" xr:uid="{F0101E55-7811-4978-99B0-0E85D9C15B42}"/>
    <cellStyle name="Normal 3 57 7 7 3" xfId="30800" xr:uid="{785415E2-F28F-432F-99AA-F6DD41FD634E}"/>
    <cellStyle name="Normal 3 57 7 8" xfId="16557" xr:uid="{1A0B344E-ACC7-4E7A-A929-3E6954CED91F}"/>
    <cellStyle name="Normal 3 57 7 8 2" xfId="24126" xr:uid="{85E591C5-0811-4E57-9EC1-9EFAC470A004}"/>
    <cellStyle name="Normal 3 57 7 8 2 2" xfId="39487" xr:uid="{1B5D405F-6596-4FF2-AFFE-BC37888471F9}"/>
    <cellStyle name="Normal 3 57 7 8 3" xfId="32239" xr:uid="{32F7724A-C627-4298-9E11-CF3D934A26CE}"/>
    <cellStyle name="Normal 3 57 7 9" xfId="22096" xr:uid="{C13E1BAE-1218-4E12-9FDF-EE700D62E906}"/>
    <cellStyle name="Normal 3 57 7 9 2" xfId="37457" xr:uid="{65919B86-927F-4A3A-92FC-3E223606985C}"/>
    <cellStyle name="Normal 3 57 8" xfId="10621" xr:uid="{0647A3C9-94B7-4803-9D5F-2F7A9BC7AFAA}"/>
    <cellStyle name="Normal 3 57 8 10" xfId="13977" xr:uid="{D6C7EBF5-C126-4A3E-896E-34FCB785A399}"/>
    <cellStyle name="Normal 3 57 8 10 2" xfId="30036" xr:uid="{3AA9269F-447F-4EBB-B8DC-6C093754F1EA}"/>
    <cellStyle name="Normal 3 57 8 2" xfId="17439" xr:uid="{F0AA2813-9C5E-4CAD-B386-90B504F03A1C}"/>
    <cellStyle name="Normal 3 57 8 2 2" xfId="24972" xr:uid="{187FC363-25BA-412A-B0B7-FFDCB238B7F3}"/>
    <cellStyle name="Normal 3 57 8 2 2 2" xfId="40333" xr:uid="{D738160C-A739-42A4-B031-200332E6CDEF}"/>
    <cellStyle name="Normal 3 57 8 2 3" xfId="33085" xr:uid="{3EE3A2F0-FCC1-4A6E-96A0-08507CFCAEB3}"/>
    <cellStyle name="Normal 3 57 8 3" xfId="18291" xr:uid="{FFA48342-B900-46DB-B5F5-1B52C62D544D}"/>
    <cellStyle name="Normal 3 57 8 3 2" xfId="25820" xr:uid="{3407492E-0ABB-4734-A7B9-4189CE3B7835}"/>
    <cellStyle name="Normal 3 57 8 3 2 2" xfId="41181" xr:uid="{F841F332-BEDD-41E5-B4C3-2DFE89CB4D29}"/>
    <cellStyle name="Normal 3 57 8 3 3" xfId="33933" xr:uid="{7CF04042-32CF-4D4D-A37D-C49BA544CFAA}"/>
    <cellStyle name="Normal 3 57 8 4" xfId="19143" xr:uid="{C89310DE-17A1-4466-B280-9329340FD502}"/>
    <cellStyle name="Normal 3 57 8 4 2" xfId="26665" xr:uid="{016B5F82-A3C9-44A9-8F0F-5C665F9CA786}"/>
    <cellStyle name="Normal 3 57 8 4 2 2" xfId="42026" xr:uid="{971C66BE-10FB-4E32-B0B3-D279503FBB87}"/>
    <cellStyle name="Normal 3 57 8 4 3" xfId="34778" xr:uid="{26DA8EFB-DE9B-4FEB-A5D8-74A3D818C528}"/>
    <cellStyle name="Normal 3 57 8 5" xfId="16221" xr:uid="{EEA1ECF7-873E-4FD6-9235-449FBDF8B760}"/>
    <cellStyle name="Normal 3 57 8 5 2" xfId="23818" xr:uid="{D452A2EB-0D35-4BF9-A752-8E076272F8ED}"/>
    <cellStyle name="Normal 3 57 8 5 2 2" xfId="39179" xr:uid="{2DA2AC1A-057C-4449-BE42-D161D6A6F630}"/>
    <cellStyle name="Normal 3 57 8 5 3" xfId="31931" xr:uid="{AC316B70-F66E-47C4-82DD-6099258C2B8E}"/>
    <cellStyle name="Normal 3 57 8 6" xfId="15053" xr:uid="{D1CEA089-0FB6-4FD0-BB19-8ECAA02093D8}"/>
    <cellStyle name="Normal 3 57 8 6 2" xfId="22741" xr:uid="{5BCF7F80-5D8C-44E2-9EFA-B68180210BDA}"/>
    <cellStyle name="Normal 3 57 8 6 2 2" xfId="38102" xr:uid="{28559F4E-5FD2-43D0-A754-2298840CED11}"/>
    <cellStyle name="Normal 3 57 8 6 3" xfId="30854" xr:uid="{E7BBC4CA-820F-474A-A4A0-984A50706675}"/>
    <cellStyle name="Normal 3 57 8 7" xfId="15902" xr:uid="{6615C703-1676-4C54-B156-D5606E8F6735}"/>
    <cellStyle name="Normal 3 57 8 7 2" xfId="23524" xr:uid="{92DF9A60-AE61-4578-8DB2-B8D72F863ED2}"/>
    <cellStyle name="Normal 3 57 8 7 2 2" xfId="38885" xr:uid="{DDA5E968-E153-4E65-A1DF-722255C98DB9}"/>
    <cellStyle name="Normal 3 57 8 7 3" xfId="31637" xr:uid="{F4F05282-1A5E-4731-93F5-BD07C3AA6A3D}"/>
    <cellStyle name="Normal 3 57 8 8" xfId="15080" xr:uid="{C652F443-1E62-4547-B59A-5EDEA25D8F67}"/>
    <cellStyle name="Normal 3 57 8 8 2" xfId="22763" xr:uid="{2B49347F-7969-4C52-8E86-C1992BACF848}"/>
    <cellStyle name="Normal 3 57 8 8 2 2" xfId="38124" xr:uid="{2D376362-9FF4-4F26-8A42-9AF06526C385}"/>
    <cellStyle name="Normal 3 57 8 8 3" xfId="30876" xr:uid="{132F102C-AF84-4687-B16A-654462C24B20}"/>
    <cellStyle name="Normal 3 57 8 9" xfId="21924" xr:uid="{370EAAD2-D880-4637-9CE5-1B4CFDED7A28}"/>
    <cellStyle name="Normal 3 57 8 9 2" xfId="37285" xr:uid="{F0782ADD-B561-4028-8853-7BE6F029E3A9}"/>
    <cellStyle name="Normal 3 57 9" xfId="10563" xr:uid="{3A1BF840-B29F-47B8-9D51-6B1B3725F4B2}"/>
    <cellStyle name="Normal 3 57 9 2" xfId="23536" xr:uid="{558A18A9-7079-4B41-BE6A-EF231078596F}"/>
    <cellStyle name="Normal 3 57 9 2 2" xfId="38897" xr:uid="{F6F9D19D-B5BF-4BC2-B5F8-520A257D3F00}"/>
    <cellStyle name="Normal 3 57 9 3" xfId="15915" xr:uid="{20C870CC-7D9A-4BF8-8BC8-DE7129E0F06B}"/>
    <cellStyle name="Normal 3 57 9 3 2" xfId="31649" xr:uid="{BEEA9A4E-BCB9-42B1-B6A5-B08955AAE8F8}"/>
    <cellStyle name="Normal 3 58" xfId="377" xr:uid="{EBB591C9-C0AB-4D45-9374-9D9DEB91F367}"/>
    <cellStyle name="Normal 3 58 10" xfId="10399" xr:uid="{861FD46D-1578-456A-AFB6-BA82EC5955F0}"/>
    <cellStyle name="Normal 3 58 10 2" xfId="24238" xr:uid="{37CEB79F-908D-437A-9793-D7C8FA5BA33B}"/>
    <cellStyle name="Normal 3 58 10 2 2" xfId="39599" xr:uid="{1ABD3DDB-172A-431C-87BF-D6654A022902}"/>
    <cellStyle name="Normal 3 58 10 3" xfId="16677" xr:uid="{4991C818-7AF9-40D4-8730-0EE560EAD1E6}"/>
    <cellStyle name="Normal 3 58 10 3 2" xfId="32351" xr:uid="{020D45F1-4BDA-4C0C-922B-D81F6A2E2D9E}"/>
    <cellStyle name="Normal 3 58 11" xfId="10534" xr:uid="{ECA333BA-8D2C-4C27-B8D6-CD035F989880}"/>
    <cellStyle name="Normal 3 58 11 2" xfId="24039" xr:uid="{AB56A566-DF8F-4D5E-901A-4B201E5F9B67}"/>
    <cellStyle name="Normal 3 58 11 2 2" xfId="39400" xr:uid="{E12B8F9E-9390-41ED-A41D-450EA9FC38F4}"/>
    <cellStyle name="Normal 3 58 11 3" xfId="16461" xr:uid="{F2AA014B-1124-453B-8A09-07548DED8F07}"/>
    <cellStyle name="Normal 3 58 11 3 2" xfId="32152" xr:uid="{D25738E2-43AE-41E3-9DB7-4FCEED10D4AA}"/>
    <cellStyle name="Normal 3 58 12" xfId="10533" xr:uid="{1F07F334-FE75-4EEC-BB7F-009B065C1EEA}"/>
    <cellStyle name="Normal 3 58 12 2" xfId="24312" xr:uid="{D5E1001F-3EBF-4A4E-A354-0615B465034B}"/>
    <cellStyle name="Normal 3 58 12 2 2" xfId="39673" xr:uid="{37DD2AB5-196D-405D-AAE5-7C9CA26C7F62}"/>
    <cellStyle name="Normal 3 58 12 3" xfId="16755" xr:uid="{F7033D63-2572-4B3F-A330-4C8242C6DF71}"/>
    <cellStyle name="Normal 3 58 12 3 2" xfId="32425" xr:uid="{90B2E0CF-CFBD-44C9-A088-8F4DFFDA979C}"/>
    <cellStyle name="Normal 3 58 13" xfId="810" xr:uid="{F39FD97D-6542-4075-867C-FF1F2DFE1167}"/>
    <cellStyle name="Normal 3 58 13 2" xfId="12105" xr:uid="{524D6CD6-A96F-4F2F-ADEB-1275D0AE40B4}"/>
    <cellStyle name="Normal 3 58 13 2 2" xfId="24216" xr:uid="{09D57F86-50AE-4C75-90A1-BFAC28ABD5C7}"/>
    <cellStyle name="Normal 3 58 13 2 2 2" xfId="39577" xr:uid="{1F5B8214-71E7-4176-83D2-336123236304}"/>
    <cellStyle name="Normal 3 58 13 2 3" xfId="29326" xr:uid="{E217990E-9A47-47CB-A88E-DC6033412EA3}"/>
    <cellStyle name="Normal 3 58 13 2 4" xfId="12969" xr:uid="{013F08C8-3171-48DC-BE05-CEEC4C50079A}"/>
    <cellStyle name="Normal 3 58 13 3" xfId="16654" xr:uid="{75F4C6A4-6ECB-4A88-9526-EDF805C4C096}"/>
    <cellStyle name="Normal 3 58 13 3 2" xfId="32329" xr:uid="{EFDE34BB-AABE-487C-B638-F82AC52BF5C6}"/>
    <cellStyle name="Normal 3 58 13 4" xfId="28896" xr:uid="{A14CF55C-C824-4102-8252-477ED564858B}"/>
    <cellStyle name="Normal 3 58 13 5" xfId="12537" xr:uid="{3F50AB55-6891-427A-877D-DBE7BEC0A2F8}"/>
    <cellStyle name="Normal 3 58 14" xfId="15350" xr:uid="{207720FA-A702-4B82-80E6-E6301E5C91E8}"/>
    <cellStyle name="Normal 3 58 14 2" xfId="23013" xr:uid="{ADF061A5-733A-4BEF-B2F5-4E2510DBA228}"/>
    <cellStyle name="Normal 3 58 14 2 2" xfId="38374" xr:uid="{75546E34-F231-46F6-91A1-40AB076AF8DB}"/>
    <cellStyle name="Normal 3 58 14 3" xfId="31126" xr:uid="{7447DB8F-C670-4B9B-8FD3-EE4CCC50DBE3}"/>
    <cellStyle name="Normal 3 58 15" xfId="15083" xr:uid="{965527B6-7F54-4603-BFE3-83164FD9AFC7}"/>
    <cellStyle name="Normal 3 58 15 2" xfId="22765" xr:uid="{F17D60A9-66AE-4FC4-A704-7BE1DAC274C1}"/>
    <cellStyle name="Normal 3 58 15 2 2" xfId="38126" xr:uid="{D549D156-B86E-44D4-830E-3C279EB1B691}"/>
    <cellStyle name="Normal 3 58 15 3" xfId="30878" xr:uid="{E01A5BB7-B4FE-45C9-8305-CACD001ACA16}"/>
    <cellStyle name="Normal 3 58 16" xfId="21656" xr:uid="{A910DA8D-366A-4566-B2B1-C8925A0FE2F6}"/>
    <cellStyle name="Normal 3 58 16 2" xfId="37017" xr:uid="{9B37AA8A-16EB-4393-8AE7-2BC8BA3A2917}"/>
    <cellStyle name="Normal 3 58 17" xfId="13466" xr:uid="{CDABC40F-6F5A-4156-B9F0-CC44A3F15F40}"/>
    <cellStyle name="Normal 3 58 17 2" xfId="29768" xr:uid="{F1E6EE8B-B5DB-4EC9-B504-AD7584228E99}"/>
    <cellStyle name="Normal 3 58 2" xfId="8517" xr:uid="{B0DC4417-740C-4EF3-AA8F-BF38C0B396FA}"/>
    <cellStyle name="Normal 3 58 2 10" xfId="20614" xr:uid="{580E73B0-9E49-47BD-AB59-82259A5544F8}"/>
    <cellStyle name="Normal 3 58 2 10 2" xfId="28032" xr:uid="{80B1815C-76C4-4FA3-A2CF-463724E4E258}"/>
    <cellStyle name="Normal 3 58 2 10 2 2" xfId="43393" xr:uid="{8BA910AA-62A9-451C-9842-D3E78D8FAA8F}"/>
    <cellStyle name="Normal 3 58 2 10 3" xfId="36145" xr:uid="{67DC37AF-3868-4EB1-8EEC-35A99877EFFA}"/>
    <cellStyle name="Normal 3 58 2 11" xfId="21039" xr:uid="{4FE6F170-0858-4887-BEA7-8C6CB13B7295}"/>
    <cellStyle name="Normal 3 58 2 11 2" xfId="28398" xr:uid="{1CD9FBCE-4FC2-4FAE-B787-1F54A34E632B}"/>
    <cellStyle name="Normal 3 58 2 11 2 2" xfId="43759" xr:uid="{C4934FF3-3D88-4B63-8987-B3EDBAD47774}"/>
    <cellStyle name="Normal 3 58 2 11 3" xfId="36511" xr:uid="{7982C100-2743-4569-8777-B3A014F4CD38}"/>
    <cellStyle name="Normal 3 58 2 12" xfId="21357" xr:uid="{E1193BAC-C027-4F6A-9457-17B5FC1E8545}"/>
    <cellStyle name="Normal 3 58 2 12 2" xfId="28663" xr:uid="{D732CB3A-C078-4205-B9B9-D5A812263390}"/>
    <cellStyle name="Normal 3 58 2 12 2 2" xfId="44024" xr:uid="{3BAB27F1-7E49-45C3-9968-827BF3D83AA1}"/>
    <cellStyle name="Normal 3 58 2 12 3" xfId="36776" xr:uid="{0A20587A-8E71-41F8-A5D9-D5BC24FBFBEC}"/>
    <cellStyle name="Normal 3 58 2 13" xfId="21544" xr:uid="{FC456D2D-B4B7-4192-9F7E-0FD9AE35AB88}"/>
    <cellStyle name="Normal 3 58 2 13 2" xfId="28810" xr:uid="{C82AFAED-949C-4FE3-A352-7E68FAA31043}"/>
    <cellStyle name="Normal 3 58 2 13 2 2" xfId="44171" xr:uid="{960E9214-E480-459A-880B-245430F27754}"/>
    <cellStyle name="Normal 3 58 2 13 3" xfId="36923" xr:uid="{95A9247B-F1C4-46EA-AEFB-BB54861EEA79}"/>
    <cellStyle name="Normal 3 58 2 14" xfId="21713" xr:uid="{A34D5314-D82D-4E2F-9848-F616BBF3B58E}"/>
    <cellStyle name="Normal 3 58 2 14 2" xfId="37074" xr:uid="{417F657F-4B54-4B63-A160-B779DD8367A6}"/>
    <cellStyle name="Normal 3 58 2 15" xfId="13527" xr:uid="{6A526541-C416-48F7-A970-DB11438B4236}"/>
    <cellStyle name="Normal 3 58 2 15 2" xfId="29825" xr:uid="{D57AEA2F-9ABB-4371-9714-1BE14F6ADFB8}"/>
    <cellStyle name="Normal 3 58 2 16" xfId="29084" xr:uid="{31B435B4-8D24-44CB-AAF9-70813E178931}"/>
    <cellStyle name="Normal 3 58 2 17" xfId="12725" xr:uid="{42FFA1AD-8882-492A-9BF8-8E319F7299CA}"/>
    <cellStyle name="Normal 3 58 2 2" xfId="12293" xr:uid="{44DE63A1-A9CF-491C-A30F-6577D790630D}"/>
    <cellStyle name="Normal 3 58 2 2 10" xfId="14463" xr:uid="{759D9447-9F42-4D03-A6FE-8E09D7BBA1CB}"/>
    <cellStyle name="Normal 3 58 2 2 10 2" xfId="30369" xr:uid="{E0B561E6-D8C8-4D3F-9840-F8091F9DF453}"/>
    <cellStyle name="Normal 3 58 2 2 11" xfId="29514" xr:uid="{66F2D1FE-BD72-4B3D-BB7A-3F5B4649B6DF}"/>
    <cellStyle name="Normal 3 58 2 2 12" xfId="13157" xr:uid="{0D293E46-6724-4938-91BA-F3F304BA1733}"/>
    <cellStyle name="Normal 3 58 2 2 2" xfId="17871" xr:uid="{538D8AFC-22BB-4B0F-B0AE-BA3B47AB0DD0}"/>
    <cellStyle name="Normal 3 58 2 2 2 2" xfId="25400" xr:uid="{9FAEC1A7-2151-4F75-A679-E2AFA7124010}"/>
    <cellStyle name="Normal 3 58 2 2 2 2 2" xfId="40761" xr:uid="{6C5D9BC8-54FB-4D98-9B7C-8020532A1EE0}"/>
    <cellStyle name="Normal 3 58 2 2 2 3" xfId="33513" xr:uid="{785BF4FD-C8E6-46CD-8914-5A6A1FDF1133}"/>
    <cellStyle name="Normal 3 58 2 2 3" xfId="18716" xr:uid="{7E19243B-E57D-4986-957E-CF63E18949C1}"/>
    <cellStyle name="Normal 3 58 2 2 3 2" xfId="26242" xr:uid="{9762A32E-E344-4BC7-AA9B-8180FF4C6904}"/>
    <cellStyle name="Normal 3 58 2 2 3 2 2" xfId="41603" xr:uid="{8008AE3E-4C6B-478C-9A7F-3A814C7AEA26}"/>
    <cellStyle name="Normal 3 58 2 2 3 3" xfId="34355" xr:uid="{8FDBCF8D-A770-40C8-B4D1-58FBE7128CEB}"/>
    <cellStyle name="Normal 3 58 2 2 4" xfId="19561" xr:uid="{D178CB6C-7815-45A3-8660-A9C314F6C472}"/>
    <cellStyle name="Normal 3 58 2 2 4 2" xfId="27078" xr:uid="{C9576E37-AB0B-43F7-ADD3-5B155757F421}"/>
    <cellStyle name="Normal 3 58 2 2 4 2 2" xfId="42439" xr:uid="{419ED417-0A52-4D8E-B1F0-FF814A5DFCDE}"/>
    <cellStyle name="Normal 3 58 2 2 4 3" xfId="35191" xr:uid="{0650254B-3DAC-41E0-B54A-6904FFFEB677}"/>
    <cellStyle name="Normal 3 58 2 2 5" xfId="16069" xr:uid="{63305024-F3FE-4FA6-936F-903639C65A1D}"/>
    <cellStyle name="Normal 3 58 2 2 5 2" xfId="23675" xr:uid="{5A232EE7-A39E-4279-880F-E95DE112682E}"/>
    <cellStyle name="Normal 3 58 2 2 5 2 2" xfId="39036" xr:uid="{D1DC3F9E-4CFD-469A-981A-02D975C3BFA3}"/>
    <cellStyle name="Normal 3 58 2 2 5 3" xfId="31788" xr:uid="{D5188E43-8150-4CDB-8910-D31299279AD1}"/>
    <cellStyle name="Normal 3 58 2 2 6" xfId="15810" xr:uid="{42D4627F-F6BF-48D0-8C24-317CA27247F4}"/>
    <cellStyle name="Normal 3 58 2 2 6 2" xfId="23440" xr:uid="{D16F04E9-BCEB-4EBB-A1DA-16D91AC9C591}"/>
    <cellStyle name="Normal 3 58 2 2 6 2 2" xfId="38801" xr:uid="{9A1F4DEB-7A5D-4073-99B4-FE337509FAFC}"/>
    <cellStyle name="Normal 3 58 2 2 6 3" xfId="31553" xr:uid="{E7A14590-FC53-4BB3-B95C-289FCB59BFF9}"/>
    <cellStyle name="Normal 3 58 2 2 7" xfId="19953" xr:uid="{40F0C8F1-8184-44A4-B532-76B9A807A574}"/>
    <cellStyle name="Normal 3 58 2 2 7 2" xfId="27450" xr:uid="{6FCA863A-102C-4A26-8EA6-1C4B099EF683}"/>
    <cellStyle name="Normal 3 58 2 2 7 2 2" xfId="42811" xr:uid="{28B72490-D94F-4D34-BFE4-DF4E58C6E4FC}"/>
    <cellStyle name="Normal 3 58 2 2 7 3" xfId="35563" xr:uid="{BF47202F-5F1B-4DBE-B1B4-A3AF390D460E}"/>
    <cellStyle name="Normal 3 58 2 2 8" xfId="16052" xr:uid="{F3AA23AA-52F5-41E1-8AB2-E211B0B55530}"/>
    <cellStyle name="Normal 3 58 2 2 8 2" xfId="23659" xr:uid="{625538A5-5074-4198-A488-D4CF00419DB3}"/>
    <cellStyle name="Normal 3 58 2 2 8 2 2" xfId="39020" xr:uid="{0611D0F5-C273-43AD-946A-612DE7037515}"/>
    <cellStyle name="Normal 3 58 2 2 8 3" xfId="31772" xr:uid="{6492DF34-9D68-46F9-98A6-4E92E0E2AB32}"/>
    <cellStyle name="Normal 3 58 2 2 9" xfId="22257" xr:uid="{4600EAD0-4F58-4703-924F-799285A1E086}"/>
    <cellStyle name="Normal 3 58 2 2 9 2" xfId="37618" xr:uid="{E3DE010B-AD06-45E0-8EF0-ED8C6C1CDA4C}"/>
    <cellStyle name="Normal 3 58 2 3" xfId="14571" xr:uid="{8A266A79-3E78-4238-9B7B-8942B61828D0}"/>
    <cellStyle name="Normal 3 58 2 3 10" xfId="30467" xr:uid="{18349A43-EA4F-4DB8-995C-3BEE57E40941}"/>
    <cellStyle name="Normal 3 58 2 3 2" xfId="17974" xr:uid="{32F93C3A-0137-4478-B2C9-A84122C25266}"/>
    <cellStyle name="Normal 3 58 2 3 2 2" xfId="25503" xr:uid="{36343773-D73C-4EA7-BEA4-D4B2BB8B774D}"/>
    <cellStyle name="Normal 3 58 2 3 2 2 2" xfId="40864" xr:uid="{2AF97A1A-7496-4B72-8BCA-A2FA9BAB3253}"/>
    <cellStyle name="Normal 3 58 2 3 2 3" xfId="33616" xr:uid="{BB80D6C0-6EE0-4F97-9F18-2E2EB162794E}"/>
    <cellStyle name="Normal 3 58 2 3 3" xfId="18821" xr:uid="{16EAFAED-6248-4556-83D0-22A85E0C1DA5}"/>
    <cellStyle name="Normal 3 58 2 3 3 2" xfId="26347" xr:uid="{A4DFD9C3-4013-4858-B6DD-53A3966A62E0}"/>
    <cellStyle name="Normal 3 58 2 3 3 2 2" xfId="41708" xr:uid="{31ABC76E-4527-40C5-8A3D-1CB4AA093897}"/>
    <cellStyle name="Normal 3 58 2 3 3 3" xfId="34460" xr:uid="{0295EFD8-3920-44D5-BE6A-DEAEE0FCFEBD}"/>
    <cellStyle name="Normal 3 58 2 3 4" xfId="19665" xr:uid="{7CFE0E23-7B39-4BE6-87C1-6EA664751655}"/>
    <cellStyle name="Normal 3 58 2 3 4 2" xfId="27182" xr:uid="{54CFE469-8775-4FE2-9AB1-3460E458E045}"/>
    <cellStyle name="Normal 3 58 2 3 4 2 2" xfId="42543" xr:uid="{3F7B965B-BD5A-45D2-A309-E0FB682C9193}"/>
    <cellStyle name="Normal 3 58 2 3 4 3" xfId="35295" xr:uid="{7D15FF3F-F8F9-4A17-B642-99F93A597831}"/>
    <cellStyle name="Normal 3 58 2 3 5" xfId="14925" xr:uid="{20AC92F9-A9BD-4121-A194-810C4D79AD98}"/>
    <cellStyle name="Normal 3 58 2 3 5 2" xfId="22617" xr:uid="{D8C6E9DD-BC40-4921-9851-97F5FF893874}"/>
    <cellStyle name="Normal 3 58 2 3 5 2 2" xfId="37978" xr:uid="{1A8FB0A4-C887-4CB7-A814-F00CBB3F6496}"/>
    <cellStyle name="Normal 3 58 2 3 5 3" xfId="30730" xr:uid="{4CD8C71B-83E5-4A9F-8FA5-A9E153FD2237}"/>
    <cellStyle name="Normal 3 58 2 3 6" xfId="20214" xr:uid="{A6A4E399-6417-4EE6-8705-8F0D926EEB05}"/>
    <cellStyle name="Normal 3 58 2 3 6 2" xfId="27678" xr:uid="{6419B765-F32A-4428-AD7F-BD1C8205086A}"/>
    <cellStyle name="Normal 3 58 2 3 6 2 2" xfId="43039" xr:uid="{D06BCBE6-F6C7-432F-B49D-B96D5346FB8D}"/>
    <cellStyle name="Normal 3 58 2 3 6 3" xfId="35791" xr:uid="{7B10A518-E7C2-47BA-9A49-BB1B1CC80F71}"/>
    <cellStyle name="Normal 3 58 2 3 7" xfId="20545" xr:uid="{4D3C9E12-EF8D-4C92-AEC1-9867157E45C3}"/>
    <cellStyle name="Normal 3 58 2 3 7 2" xfId="27967" xr:uid="{187F5147-B40E-4546-B0AB-F408A859D217}"/>
    <cellStyle name="Normal 3 58 2 3 7 2 2" xfId="43328" xr:uid="{3A05DFF0-BB73-4445-B175-62F51F848C75}"/>
    <cellStyle name="Normal 3 58 2 3 7 3" xfId="36080" xr:uid="{54D11FD2-4317-4E33-9026-45878B61B54C}"/>
    <cellStyle name="Normal 3 58 2 3 8" xfId="20987" xr:uid="{BA877A84-120B-41A2-BD30-36C392144C1D}"/>
    <cellStyle name="Normal 3 58 2 3 8 2" xfId="28349" xr:uid="{C71F6D5D-0291-455B-A989-1503D0DE169D}"/>
    <cellStyle name="Normal 3 58 2 3 8 2 2" xfId="43710" xr:uid="{FA429797-774B-4744-8297-4760D5033420}"/>
    <cellStyle name="Normal 3 58 2 3 8 3" xfId="36462" xr:uid="{42856822-7D92-4D54-8EFF-44A58F0B16EA}"/>
    <cellStyle name="Normal 3 58 2 3 9" xfId="22355" xr:uid="{8B07C335-4E0A-4A25-866D-6EA5EAAC90C7}"/>
    <cellStyle name="Normal 3 58 2 3 9 2" xfId="37716" xr:uid="{6299282F-31DB-4C3B-B291-DAB8D245E0D9}"/>
    <cellStyle name="Normal 3 58 2 4" xfId="14641" xr:uid="{D1699B4F-B97B-4207-8795-552E30ADAF19}"/>
    <cellStyle name="Normal 3 58 2 4 10" xfId="30527" xr:uid="{C8520E82-7F8D-44DB-BC72-280881F41548}"/>
    <cellStyle name="Normal 3 58 2 4 2" xfId="18042" xr:uid="{B5E1F485-05C5-45AD-A8E7-4C6E74384D9A}"/>
    <cellStyle name="Normal 3 58 2 4 2 2" xfId="25571" xr:uid="{0045D0CC-B461-4E1A-89B6-75BBEC97FE0A}"/>
    <cellStyle name="Normal 3 58 2 4 2 2 2" xfId="40932" xr:uid="{5CF501B4-F2A4-45E2-9787-DDF844DF2FF7}"/>
    <cellStyle name="Normal 3 58 2 4 2 3" xfId="33684" xr:uid="{B64D937B-41E0-4146-B723-DC18849EEB36}"/>
    <cellStyle name="Normal 3 58 2 4 3" xfId="18887" xr:uid="{237307E1-3DE5-4088-ACBE-4EAE52331A6C}"/>
    <cellStyle name="Normal 3 58 2 4 3 2" xfId="26413" xr:uid="{1179585F-36D2-49C4-B43D-C69E4DE22A8F}"/>
    <cellStyle name="Normal 3 58 2 4 3 2 2" xfId="41774" xr:uid="{FFADCE28-187D-42EA-807B-0B9B2E70B677}"/>
    <cellStyle name="Normal 3 58 2 4 3 3" xfId="34526" xr:uid="{80E30A40-AD77-4ED4-B38F-FC7EF6A1D2E3}"/>
    <cellStyle name="Normal 3 58 2 4 4" xfId="19729" xr:uid="{884863BC-33A5-47D1-ADD0-4F026ECA28C3}"/>
    <cellStyle name="Normal 3 58 2 4 4 2" xfId="27246" xr:uid="{E59C675A-D814-4117-9D52-48F35E677263}"/>
    <cellStyle name="Normal 3 58 2 4 4 2 2" xfId="42607" xr:uid="{64064599-A278-4138-A76E-62C5ECF21BAE}"/>
    <cellStyle name="Normal 3 58 2 4 4 3" xfId="35359" xr:uid="{E38060C5-ABC3-4C6E-9420-EB9B017DC131}"/>
    <cellStyle name="Normal 3 58 2 4 5" xfId="15621" xr:uid="{72F957FE-FD63-4C5A-91B0-9E1F0DFD6BA7}"/>
    <cellStyle name="Normal 3 58 2 4 5 2" xfId="23266" xr:uid="{D9E23C0A-DA8F-4CEC-98B8-B53445BD4062}"/>
    <cellStyle name="Normal 3 58 2 4 5 2 2" xfId="38627" xr:uid="{5745B2AF-1094-457E-A355-EBEAFA68BDB9}"/>
    <cellStyle name="Normal 3 58 2 4 5 3" xfId="31379" xr:uid="{5A719402-AE6D-43CC-BD02-427D2A5FA43C}"/>
    <cellStyle name="Normal 3 58 2 4 6" xfId="15076" xr:uid="{BD133159-7B70-4918-8928-448BB81C5489}"/>
    <cellStyle name="Normal 3 58 2 4 6 2" xfId="22760" xr:uid="{4115BE6D-94AD-4F18-8A68-9BA3DC6C3174}"/>
    <cellStyle name="Normal 3 58 2 4 6 2 2" xfId="38121" xr:uid="{4B7FA594-AF78-40B3-869E-ABEF79E31E7C}"/>
    <cellStyle name="Normal 3 58 2 4 6 3" xfId="30873" xr:uid="{949E51CA-658C-4DF5-9CED-D46283DA42E2}"/>
    <cellStyle name="Normal 3 58 2 4 7" xfId="19937" xr:uid="{65B369A6-2274-4BF3-8184-76692665187B}"/>
    <cellStyle name="Normal 3 58 2 4 7 2" xfId="27436" xr:uid="{09D7244E-A68E-4566-A217-48177BC29F21}"/>
    <cellStyle name="Normal 3 58 2 4 7 2 2" xfId="42797" xr:uid="{6D559DEC-F8EE-4D9E-A6CC-1DDEA4A90BCC}"/>
    <cellStyle name="Normal 3 58 2 4 7 3" xfId="35549" xr:uid="{C4858070-0716-4967-B35B-FFACC19B1B3B}"/>
    <cellStyle name="Normal 3 58 2 4 8" xfId="17183" xr:uid="{C2F705F8-CD13-474F-A3AB-B7677D5839C3}"/>
    <cellStyle name="Normal 3 58 2 4 8 2" xfId="24721" xr:uid="{CB582F43-24E8-41A0-8834-B72FCB572032}"/>
    <cellStyle name="Normal 3 58 2 4 8 2 2" xfId="40082" xr:uid="{D2DA564A-9679-496E-918A-47409F44E8F4}"/>
    <cellStyle name="Normal 3 58 2 4 8 3" xfId="32834" xr:uid="{4407A011-4B88-4C26-8790-0E64410D6E28}"/>
    <cellStyle name="Normal 3 58 2 4 9" xfId="22415" xr:uid="{F1606224-6DAB-4AE5-9C34-86D596490832}"/>
    <cellStyle name="Normal 3 58 2 4 9 2" xfId="37776" xr:uid="{CE3D6329-BE28-4A50-9B76-2E6D7CB24C07}"/>
    <cellStyle name="Normal 3 58 2 5" xfId="14677" xr:uid="{6BC652DA-89FC-42C5-A120-018E3FB292AE}"/>
    <cellStyle name="Normal 3 58 2 5 10" xfId="30561" xr:uid="{127E47B9-2E15-45F8-8709-C8835D1366E1}"/>
    <cellStyle name="Normal 3 58 2 5 2" xfId="18077" xr:uid="{7008E9D6-DB04-4DE8-AAB9-C3DBA650E66F}"/>
    <cellStyle name="Normal 3 58 2 5 2 2" xfId="25606" xr:uid="{57D7E9F3-548F-41E1-952C-AF54FF073DA6}"/>
    <cellStyle name="Normal 3 58 2 5 2 2 2" xfId="40967" xr:uid="{438A74A8-41F0-4A29-B1D7-C90A117BFC55}"/>
    <cellStyle name="Normal 3 58 2 5 2 3" xfId="33719" xr:uid="{DE7E7BEC-6533-4532-A8B2-77C10983B567}"/>
    <cellStyle name="Normal 3 58 2 5 3" xfId="18922" xr:uid="{A5EBEBD9-D26C-4EB8-A8CE-0E0162EFF1FA}"/>
    <cellStyle name="Normal 3 58 2 5 3 2" xfId="26448" xr:uid="{6B3A2F19-606A-4FB0-9054-BB43E6CC4D8E}"/>
    <cellStyle name="Normal 3 58 2 5 3 2 2" xfId="41809" xr:uid="{19B331C2-9303-4296-94A7-BBAF70A334D8}"/>
    <cellStyle name="Normal 3 58 2 5 3 3" xfId="34561" xr:uid="{CA3DE55B-A011-4065-829B-3B2042F3B1F5}"/>
    <cellStyle name="Normal 3 58 2 5 4" xfId="19764" xr:uid="{D92FECE2-AA46-48A2-9B1C-D67B6214756D}"/>
    <cellStyle name="Normal 3 58 2 5 4 2" xfId="27281" xr:uid="{72F97B3E-919A-44BD-A064-FD2F7158FE3E}"/>
    <cellStyle name="Normal 3 58 2 5 4 2 2" xfId="42642" xr:uid="{E73138F6-B60A-4525-8B5D-6EAFAB5B53F7}"/>
    <cellStyle name="Normal 3 58 2 5 4 3" xfId="35394" xr:uid="{43C49AF6-7C8F-4355-91E3-EF94933E75B4}"/>
    <cellStyle name="Normal 3 58 2 5 5" xfId="17603" xr:uid="{0BAFB63A-72C9-4226-A16A-D03958D0D8DA}"/>
    <cellStyle name="Normal 3 58 2 5 5 2" xfId="25136" xr:uid="{807DB1DD-C004-4A8F-8FEC-4ED7E5766AC2}"/>
    <cellStyle name="Normal 3 58 2 5 5 2 2" xfId="40497" xr:uid="{80CB5D38-E412-48A5-9163-FD3EB90B8A1F}"/>
    <cellStyle name="Normal 3 58 2 5 5 3" xfId="33249" xr:uid="{05ED31FE-7D51-476B-B634-A1E5BFC99929}"/>
    <cellStyle name="Normal 3 58 2 5 6" xfId="20584" xr:uid="{50873488-D951-4A2E-A6F7-8AE0E9482047}"/>
    <cellStyle name="Normal 3 58 2 5 6 2" xfId="28003" xr:uid="{D04132A7-7A34-4077-B464-4C2F92E75C64}"/>
    <cellStyle name="Normal 3 58 2 5 6 2 2" xfId="43364" xr:uid="{0724D79B-5FA6-43D0-8B43-6991E8B35084}"/>
    <cellStyle name="Normal 3 58 2 5 6 3" xfId="36116" xr:uid="{6C43F8DB-BFD4-40E6-9FAF-4B1E35B20DDC}"/>
    <cellStyle name="Normal 3 58 2 5 7" xfId="21014" xr:uid="{4842919D-DE97-4382-A91D-ECCDED6B8E29}"/>
    <cellStyle name="Normal 3 58 2 5 7 2" xfId="28374" xr:uid="{030AB045-9E5D-4A48-B5E6-0A7C01F0975C}"/>
    <cellStyle name="Normal 3 58 2 5 7 2 2" xfId="43735" xr:uid="{C3046670-8A1F-4614-B7B4-8B540086310F}"/>
    <cellStyle name="Normal 3 58 2 5 7 3" xfId="36487" xr:uid="{D7C15788-C861-4C96-B2FA-6291457486DA}"/>
    <cellStyle name="Normal 3 58 2 5 8" xfId="21341" xr:uid="{EAA42480-2865-4F43-966D-D5E5DE96B410}"/>
    <cellStyle name="Normal 3 58 2 5 8 2" xfId="28648" xr:uid="{C77D5776-9589-4169-AA10-993D3D4DB407}"/>
    <cellStyle name="Normal 3 58 2 5 8 2 2" xfId="44009" xr:uid="{4C2CEFF9-29E7-45D8-BCC1-01D48DEB1538}"/>
    <cellStyle name="Normal 3 58 2 5 8 3" xfId="36761" xr:uid="{839DFEF7-249C-436C-944C-B3910F10FEF1}"/>
    <cellStyle name="Normal 3 58 2 5 9" xfId="22449" xr:uid="{0731D4F6-AA0A-4FC7-BC3F-3046571DB86B}"/>
    <cellStyle name="Normal 3 58 2 5 9 2" xfId="37810" xr:uid="{24DE8A9A-0852-4519-B79B-27DA62C9E5E2}"/>
    <cellStyle name="Normal 3 58 2 6" xfId="14725" xr:uid="{9FB25987-7E46-4750-8E0D-0A7636997285}"/>
    <cellStyle name="Normal 3 58 2 6 10" xfId="30609" xr:uid="{5D72A616-8B42-476E-A032-38793CDF06B5}"/>
    <cellStyle name="Normal 3 58 2 6 2" xfId="18125" xr:uid="{BE0993E6-843C-4000-A530-CCB86C9BF503}"/>
    <cellStyle name="Normal 3 58 2 6 2 2" xfId="25654" xr:uid="{7079C8D6-3EF0-4194-93AB-FD038F44DD13}"/>
    <cellStyle name="Normal 3 58 2 6 2 2 2" xfId="41015" xr:uid="{E5A8443D-E21F-4A0F-8CBE-31942E61F53F}"/>
    <cellStyle name="Normal 3 58 2 6 2 3" xfId="33767" xr:uid="{217C80FA-D9C7-4B7D-9173-5075B882C00A}"/>
    <cellStyle name="Normal 3 58 2 6 3" xfId="18970" xr:uid="{06F30621-84B5-496B-B95F-6DD614D17F1E}"/>
    <cellStyle name="Normal 3 58 2 6 3 2" xfId="26496" xr:uid="{A76620AE-8D03-41A5-A6CE-F4AE47184B30}"/>
    <cellStyle name="Normal 3 58 2 6 3 2 2" xfId="41857" xr:uid="{08994BFB-3D01-45E4-B96C-DB22778AAE7D}"/>
    <cellStyle name="Normal 3 58 2 6 3 3" xfId="34609" xr:uid="{99C91798-BC7F-4D29-BCC4-3E9E6BF850DF}"/>
    <cellStyle name="Normal 3 58 2 6 4" xfId="19812" xr:uid="{192EBD8A-DF1C-4309-9AAD-53F928A1ED2B}"/>
    <cellStyle name="Normal 3 58 2 6 4 2" xfId="27329" xr:uid="{1DB7A1D0-DFA3-47A3-8607-CF95B7ACB94D}"/>
    <cellStyle name="Normal 3 58 2 6 4 2 2" xfId="42690" xr:uid="{CD658B4E-7798-4F8C-B4AF-F74389D63C5D}"/>
    <cellStyle name="Normal 3 58 2 6 4 3" xfId="35442" xr:uid="{D435F485-266E-469C-A63B-F7EB4191282C}"/>
    <cellStyle name="Normal 3 58 2 6 5" xfId="16339" xr:uid="{5DF534A1-2B3A-4B4C-B503-960AA297F084}"/>
    <cellStyle name="Normal 3 58 2 6 5 2" xfId="23928" xr:uid="{3925F53C-1CD3-4185-B77C-E00839244CA0}"/>
    <cellStyle name="Normal 3 58 2 6 5 2 2" xfId="39289" xr:uid="{9CEC98D5-D4CB-4F98-9C1C-D47F46782ACE}"/>
    <cellStyle name="Normal 3 58 2 6 5 3" xfId="32041" xr:uid="{997C7159-41EC-4F54-A79B-9C98B441EAF5}"/>
    <cellStyle name="Normal 3 58 2 6 6" xfId="20365" xr:uid="{9165F196-6BBD-4B8B-9D4B-85DAC88F925E}"/>
    <cellStyle name="Normal 3 58 2 6 6 2" xfId="27811" xr:uid="{A89B758E-8F88-4B3F-8F33-9ABBCB4DB43F}"/>
    <cellStyle name="Normal 3 58 2 6 6 2 2" xfId="43172" xr:uid="{242CCDB6-1E4D-4903-BCF4-C2354B287426}"/>
    <cellStyle name="Normal 3 58 2 6 6 3" xfId="35924" xr:uid="{6A422305-5F27-4A13-A5DC-4FB06D8B0DD7}"/>
    <cellStyle name="Normal 3 58 2 6 7" xfId="20837" xr:uid="{812D2E6B-327F-4179-9E1F-061ADDD1AAC0}"/>
    <cellStyle name="Normal 3 58 2 6 7 2" xfId="28222" xr:uid="{B7DA5C0F-A831-40B8-AA50-A5DF21AFAA78}"/>
    <cellStyle name="Normal 3 58 2 6 7 2 2" xfId="43583" xr:uid="{49FAB94B-604A-4758-A2C4-CD2081F9D0A5}"/>
    <cellStyle name="Normal 3 58 2 6 7 3" xfId="36335" xr:uid="{487857E7-7094-480E-8D16-C789E765C651}"/>
    <cellStyle name="Normal 3 58 2 6 8" xfId="21208" xr:uid="{74403FAD-ACEF-44A6-9F53-54E28E63B6D6}"/>
    <cellStyle name="Normal 3 58 2 6 8 2" xfId="28537" xr:uid="{5191869F-93BD-41E3-951A-09D169F7FA78}"/>
    <cellStyle name="Normal 3 58 2 6 8 2 2" xfId="43898" xr:uid="{B755B62B-1494-4BF1-A67F-C353FE11B081}"/>
    <cellStyle name="Normal 3 58 2 6 8 3" xfId="36650" xr:uid="{430BE958-2185-4128-9AD5-FAE7F349E16C}"/>
    <cellStyle name="Normal 3 58 2 6 9" xfId="22497" xr:uid="{6A30696C-4CF6-4755-84FF-6CEBFCCD1299}"/>
    <cellStyle name="Normal 3 58 2 6 9 2" xfId="37858" xr:uid="{EE4D9760-D5EF-4A18-9FD4-88222ABEE163}"/>
    <cellStyle name="Normal 3 58 2 7" xfId="16989" xr:uid="{F80543A6-1812-4612-81CB-AFDEF6FC599D}"/>
    <cellStyle name="Normal 3 58 2 7 2" xfId="24532" xr:uid="{18C1F88C-66DD-451C-B595-D2498B904AE8}"/>
    <cellStyle name="Normal 3 58 2 7 2 2" xfId="39893" xr:uid="{C1337A6A-6492-4705-86DA-178508D83D0F}"/>
    <cellStyle name="Normal 3 58 2 7 3" xfId="32645" xr:uid="{90E162B9-58CA-4706-8409-A614BD440261}"/>
    <cellStyle name="Normal 3 58 2 8" xfId="16785" xr:uid="{FCB63805-6205-4C5A-916C-6974E07D8DC8}"/>
    <cellStyle name="Normal 3 58 2 8 2" xfId="24340" xr:uid="{18E09913-A5B4-447F-9F5E-25E1B4BBE942}"/>
    <cellStyle name="Normal 3 58 2 8 2 2" xfId="39701" xr:uid="{DC9E1490-2DEF-4803-A0FC-E7D6B549B672}"/>
    <cellStyle name="Normal 3 58 2 8 3" xfId="32453" xr:uid="{ED674398-DB51-4F41-989B-B1757F35254A}"/>
    <cellStyle name="Normal 3 58 2 9" xfId="16175" xr:uid="{3529B98F-7CD0-429C-A747-FB2ED2BCA10C}"/>
    <cellStyle name="Normal 3 58 2 9 2" xfId="23776" xr:uid="{09C9637A-BEC3-4CBF-9489-4CA28D0F9FB6}"/>
    <cellStyle name="Normal 3 58 2 9 2 2" xfId="39137" xr:uid="{BBEB924B-AF0F-451E-8275-5386764C865B}"/>
    <cellStyle name="Normal 3 58 2 9 3" xfId="31889" xr:uid="{5BD63DF8-4AEF-43BC-9109-894E4ACAF53F}"/>
    <cellStyle name="Normal 3 58 3" xfId="8516" xr:uid="{96A91274-5F80-4C56-AF2F-B48468D28E71}"/>
    <cellStyle name="Normal 3 58 3 10" xfId="19909" xr:uid="{0438C02F-AC8B-49C6-8FE4-5B0C0143301F}"/>
    <cellStyle name="Normal 3 58 3 10 2" xfId="27412" xr:uid="{06B94372-F438-47B5-BA37-9FEDD2E3E2BA}"/>
    <cellStyle name="Normal 3 58 3 10 2 2" xfId="42773" xr:uid="{1080BFBF-A734-48AF-A905-418D8783D37B}"/>
    <cellStyle name="Normal 3 58 3 10 3" xfId="35525" xr:uid="{812BA7A2-C67B-4B9E-BE7F-9B9D24EA400D}"/>
    <cellStyle name="Normal 3 58 3 11" xfId="15681" xr:uid="{A03A54D9-7746-4599-8F39-B183F7EF0D4E}"/>
    <cellStyle name="Normal 3 58 3 11 2" xfId="23321" xr:uid="{6DC713CD-10F1-4B5C-80D3-1FE2016F3686}"/>
    <cellStyle name="Normal 3 58 3 11 2 2" xfId="38682" xr:uid="{1B58CE60-DC3A-45B1-AAF8-B806C5BEE0C6}"/>
    <cellStyle name="Normal 3 58 3 11 3" xfId="31434" xr:uid="{8E6A6050-39F3-48F8-827A-79864AAF96D9}"/>
    <cellStyle name="Normal 3 58 3 12" xfId="20440" xr:uid="{3ACFBF44-DBB3-47B6-8E97-C725AFF75ADC}"/>
    <cellStyle name="Normal 3 58 3 12 2" xfId="27878" xr:uid="{DC8360C7-82D5-4333-97C7-F3BF9FDDFE68}"/>
    <cellStyle name="Normal 3 58 3 12 2 2" xfId="43239" xr:uid="{6BE8F589-A5B6-4456-A8D3-EB5812FD0F74}"/>
    <cellStyle name="Normal 3 58 3 12 3" xfId="35991" xr:uid="{973BDC0E-CC25-48FC-A698-4D4DB9C6BD82}"/>
    <cellStyle name="Normal 3 58 3 13" xfId="20897" xr:uid="{304C3319-2B22-43EA-817F-F11CF54002B9}"/>
    <cellStyle name="Normal 3 58 3 13 2" xfId="28275" xr:uid="{AFA5E022-D3E5-4F1B-AC58-49F0E2374D39}"/>
    <cellStyle name="Normal 3 58 3 13 2 2" xfId="43636" xr:uid="{AF3EDBC1-89F5-4274-92C4-5A8B8E4FB343}"/>
    <cellStyle name="Normal 3 58 3 13 3" xfId="36388" xr:uid="{7D568991-D238-4544-AB78-385F7F1D1B06}"/>
    <cellStyle name="Normal 3 58 3 14" xfId="21712" xr:uid="{E6461487-FC85-4DBA-8CCA-D64AA0317583}"/>
    <cellStyle name="Normal 3 58 3 14 2" xfId="37073" xr:uid="{B5BC53A3-29D8-440E-92F6-FD6416134C80}"/>
    <cellStyle name="Normal 3 58 3 15" xfId="13526" xr:uid="{77B4440A-85A9-49B9-B866-DC31EDC40307}"/>
    <cellStyle name="Normal 3 58 3 15 2" xfId="29824" xr:uid="{80B27704-60E9-4ADF-A0DC-97F46E479FA5}"/>
    <cellStyle name="Normal 3 58 3 16" xfId="29083" xr:uid="{B4AC015B-7E83-409F-A8A4-385E01D18C50}"/>
    <cellStyle name="Normal 3 58 3 17" xfId="12724" xr:uid="{52617459-093D-4193-86B2-E898AD66E438}"/>
    <cellStyle name="Normal 3 58 3 2" xfId="12292" xr:uid="{50793737-31CD-4249-A313-2DBD0D78444E}"/>
    <cellStyle name="Normal 3 58 3 2 10" xfId="14462" xr:uid="{33211E27-2E6A-4031-8C0F-FAE8FF1E7DE3}"/>
    <cellStyle name="Normal 3 58 3 2 10 2" xfId="30368" xr:uid="{6455697F-1B61-453A-B0D6-FA421E5476AC}"/>
    <cellStyle name="Normal 3 58 3 2 11" xfId="29513" xr:uid="{FAA2FB9E-5BAD-46B5-867D-69A2573890FC}"/>
    <cellStyle name="Normal 3 58 3 2 12" xfId="13156" xr:uid="{91EB76DC-AC99-40EA-B678-D2E303C69359}"/>
    <cellStyle name="Normal 3 58 3 2 2" xfId="17870" xr:uid="{052BFFBD-58ED-46D5-BA91-7307509C38C2}"/>
    <cellStyle name="Normal 3 58 3 2 2 2" xfId="25399" xr:uid="{ADE9B7EC-D4AF-43F6-A6E2-3DE0D407CA40}"/>
    <cellStyle name="Normal 3 58 3 2 2 2 2" xfId="40760" xr:uid="{F14E9645-8F4E-45C7-8265-57FB51F91FB7}"/>
    <cellStyle name="Normal 3 58 3 2 2 3" xfId="33512" xr:uid="{993F39BE-396A-43E2-B651-2C60F4B831D1}"/>
    <cellStyle name="Normal 3 58 3 2 3" xfId="18715" xr:uid="{B6F5FCDA-19A6-47A6-A460-1C5C6E6F65A8}"/>
    <cellStyle name="Normal 3 58 3 2 3 2" xfId="26241" xr:uid="{FE317D52-EABA-47FA-917E-DE6D5C0FAE96}"/>
    <cellStyle name="Normal 3 58 3 2 3 2 2" xfId="41602" xr:uid="{9C968B16-1166-4150-8E59-1069F74C0A93}"/>
    <cellStyle name="Normal 3 58 3 2 3 3" xfId="34354" xr:uid="{F6DD7538-096C-4EB2-889E-62953E16230C}"/>
    <cellStyle name="Normal 3 58 3 2 4" xfId="19560" xr:uid="{AEBF90F2-CBD2-4544-92AD-96631F2FED17}"/>
    <cellStyle name="Normal 3 58 3 2 4 2" xfId="27077" xr:uid="{C4DD5163-8CDD-4926-965A-EEE7A92DAE36}"/>
    <cellStyle name="Normal 3 58 3 2 4 2 2" xfId="42438" xr:uid="{BD022EC5-D46E-4657-89FA-F91D2F868366}"/>
    <cellStyle name="Normal 3 58 3 2 4 3" xfId="35190" xr:uid="{98AB2CB5-3299-4AC1-B60A-74A88B3643B3}"/>
    <cellStyle name="Normal 3 58 3 2 5" xfId="15895" xr:uid="{6E694E77-71D4-4784-8FF0-7509C8BA54FF}"/>
    <cellStyle name="Normal 3 58 3 2 5 2" xfId="23517" xr:uid="{89CF3E88-E884-4A10-9993-776F88AB47FA}"/>
    <cellStyle name="Normal 3 58 3 2 5 2 2" xfId="38878" xr:uid="{D05DFF34-0649-49C3-9F29-1342A55BBAAA}"/>
    <cellStyle name="Normal 3 58 3 2 5 3" xfId="31630" xr:uid="{F856A6FB-6C88-4FBE-8814-CBAF07E127B2}"/>
    <cellStyle name="Normal 3 58 3 2 6" xfId="16490" xr:uid="{76A03F2F-4684-4D26-9F6B-6FC79E7A06D8}"/>
    <cellStyle name="Normal 3 58 3 2 6 2" xfId="24067" xr:uid="{F21067E9-0CD5-44D8-8628-FFFA4DBA7167}"/>
    <cellStyle name="Normal 3 58 3 2 6 2 2" xfId="39428" xr:uid="{06583FE1-60C8-444E-9A57-CBE8DB6612F2}"/>
    <cellStyle name="Normal 3 58 3 2 6 3" xfId="32180" xr:uid="{5F4945A6-7AA5-43FA-8A2F-AE2D34C0AA59}"/>
    <cellStyle name="Normal 3 58 3 2 7" xfId="16640" xr:uid="{C209B795-9C7F-4D8A-A5B1-90D62DF3C9C1}"/>
    <cellStyle name="Normal 3 58 3 2 7 2" xfId="24203" xr:uid="{0C70B2CF-FDB6-4BAC-AFFF-0ADB3EAD6CE7}"/>
    <cellStyle name="Normal 3 58 3 2 7 2 2" xfId="39564" xr:uid="{D17E1D85-6EED-460A-AB90-3F99455B5D8F}"/>
    <cellStyle name="Normal 3 58 3 2 7 3" xfId="32316" xr:uid="{7FC9E0D7-18ED-4F7E-A7B4-4A14C97F22E3}"/>
    <cellStyle name="Normal 3 58 3 2 8" xfId="20697" xr:uid="{74048773-68E8-41C6-9C55-B736C8C596A3}"/>
    <cellStyle name="Normal 3 58 3 2 8 2" xfId="28103" xr:uid="{17D67171-A251-4266-A1EB-93E105A983B0}"/>
    <cellStyle name="Normal 3 58 3 2 8 2 2" xfId="43464" xr:uid="{F2355455-3A0C-4408-8BFE-775A09D5FC87}"/>
    <cellStyle name="Normal 3 58 3 2 8 3" xfId="36216" xr:uid="{32F16AC9-5C73-4E06-BC41-FA0B0D33DBA2}"/>
    <cellStyle name="Normal 3 58 3 2 9" xfId="22256" xr:uid="{626DA913-95DF-45B2-BA28-F002BE9E68D1}"/>
    <cellStyle name="Normal 3 58 3 2 9 2" xfId="37617" xr:uid="{445C4386-7E3E-4995-B3FB-03B092ED4C14}"/>
    <cellStyle name="Normal 3 58 3 3" xfId="14589" xr:uid="{553F8D34-35C1-469D-ADDE-EBBEA9C1FA64}"/>
    <cellStyle name="Normal 3 58 3 3 10" xfId="30482" xr:uid="{4EB932FD-FA0F-4109-97CE-1F3F8A9806BC}"/>
    <cellStyle name="Normal 3 58 3 3 2" xfId="17992" xr:uid="{37F662E2-DEEF-4F87-A556-AF2018669A2A}"/>
    <cellStyle name="Normal 3 58 3 3 2 2" xfId="25521" xr:uid="{B3EE9FDC-748A-4B1A-A4F3-51D296645480}"/>
    <cellStyle name="Normal 3 58 3 3 2 2 2" xfId="40882" xr:uid="{168AF404-D86F-4E66-BDD0-CC518E971477}"/>
    <cellStyle name="Normal 3 58 3 3 2 3" xfId="33634" xr:uid="{2E717FC1-B730-4C79-A628-62C55D921116}"/>
    <cellStyle name="Normal 3 58 3 3 3" xfId="18838" xr:uid="{55AB0D36-4C33-4169-88C7-28CE3CB7CE17}"/>
    <cellStyle name="Normal 3 58 3 3 3 2" xfId="26364" xr:uid="{CD729B12-CB13-43D4-BE90-9079BE0F4539}"/>
    <cellStyle name="Normal 3 58 3 3 3 2 2" xfId="41725" xr:uid="{70C0C0AF-9729-416A-B167-E7F88A5044D5}"/>
    <cellStyle name="Normal 3 58 3 3 3 3" xfId="34477" xr:uid="{A49920E7-55FD-4E98-BD49-A36849167C2E}"/>
    <cellStyle name="Normal 3 58 3 3 4" xfId="19681" xr:uid="{C603925A-1EF6-44E4-9274-1E0AF73A313A}"/>
    <cellStyle name="Normal 3 58 3 3 4 2" xfId="27198" xr:uid="{0F26B13D-B6C4-497D-9446-1E1282F04DE6}"/>
    <cellStyle name="Normal 3 58 3 3 4 2 2" xfId="42559" xr:uid="{A0700B19-201F-4E9D-A67B-FD3407E494A4}"/>
    <cellStyle name="Normal 3 58 3 3 4 3" xfId="35311" xr:uid="{851A239F-74F3-45D3-BA1A-A37329363D61}"/>
    <cellStyle name="Normal 3 58 3 3 5" xfId="15157" xr:uid="{9D044896-6ABB-41EB-A80B-66DCBE3C57DF}"/>
    <cellStyle name="Normal 3 58 3 3 5 2" xfId="22834" xr:uid="{CC8908C6-C72B-4FC3-99CF-E1AD2FF7D307}"/>
    <cellStyle name="Normal 3 58 3 3 5 2 2" xfId="38195" xr:uid="{578A0DB7-5085-4E3C-92C8-C418967C9EE9}"/>
    <cellStyle name="Normal 3 58 3 3 5 3" xfId="30947" xr:uid="{12336302-9A66-4FD7-96F7-E71FCBBE8428}"/>
    <cellStyle name="Normal 3 58 3 3 6" xfId="15304" xr:uid="{2EB65805-16E2-48CA-9BD5-586D6C4B4B97}"/>
    <cellStyle name="Normal 3 58 3 3 6 2" xfId="22970" xr:uid="{69C918CB-D504-4684-9ABC-F64A9CF82C8D}"/>
    <cellStyle name="Normal 3 58 3 3 6 2 2" xfId="38331" xr:uid="{E753A2B9-5D19-47DB-B660-A11D003C70FB}"/>
    <cellStyle name="Normal 3 58 3 3 6 3" xfId="31083" xr:uid="{082F6314-D0B5-4E67-A7D2-B865290A068B}"/>
    <cellStyle name="Normal 3 58 3 3 7" xfId="20592" xr:uid="{7C0665FB-6C47-4060-BC41-6C1835D66E68}"/>
    <cellStyle name="Normal 3 58 3 3 7 2" xfId="28011" xr:uid="{F3CCF0BC-E0DE-4A96-B8B8-4F9710516353}"/>
    <cellStyle name="Normal 3 58 3 3 7 2 2" xfId="43372" xr:uid="{27B6E851-A72B-4F63-8282-52E71C557992}"/>
    <cellStyle name="Normal 3 58 3 3 7 3" xfId="36124" xr:uid="{E1256379-46CD-4F21-B204-FD111C87783C}"/>
    <cellStyle name="Normal 3 58 3 3 8" xfId="21020" xr:uid="{4915B625-C7A4-4204-9888-2300DD4A205F}"/>
    <cellStyle name="Normal 3 58 3 3 8 2" xfId="28380" xr:uid="{ECC06D1C-B83D-4E36-A133-9B4B7F60D445}"/>
    <cellStyle name="Normal 3 58 3 3 8 2 2" xfId="43741" xr:uid="{D839B099-C4EF-49A5-86A2-A7F90AEC1A18}"/>
    <cellStyle name="Normal 3 58 3 3 8 3" xfId="36493" xr:uid="{B94DFFFB-A4DE-4112-A154-429EFD269F57}"/>
    <cellStyle name="Normal 3 58 3 3 9" xfId="22370" xr:uid="{20571F46-2F60-4BBC-847D-5E346C1AC8CC}"/>
    <cellStyle name="Normal 3 58 3 3 9 2" xfId="37731" xr:uid="{A11B8430-827A-4264-A645-D2C0A4F0DD3F}"/>
    <cellStyle name="Normal 3 58 3 4" xfId="14157" xr:uid="{CA24692C-07C2-454B-9CF7-3F74D1605CE4}"/>
    <cellStyle name="Normal 3 58 3 4 10" xfId="30158" xr:uid="{46389A8F-2382-49B7-8872-74DD7D4248D5}"/>
    <cellStyle name="Normal 3 58 3 4 2" xfId="17595" xr:uid="{42619ECD-2CFD-4003-935A-1C37926A1746}"/>
    <cellStyle name="Normal 3 58 3 4 2 2" xfId="25128" xr:uid="{974E6A15-E98A-4589-80C7-0961FD762D4C}"/>
    <cellStyle name="Normal 3 58 3 4 2 2 2" xfId="40489" xr:uid="{A8AD6F1B-49AA-47D1-97AE-943C6F30AA11}"/>
    <cellStyle name="Normal 3 58 3 4 2 3" xfId="33241" xr:uid="{96C68C5D-FA6B-4AE0-8F41-6A10C25DD2F4}"/>
    <cellStyle name="Normal 3 58 3 4 3" xfId="18441" xr:uid="{41C7C141-D6B6-47C2-94DF-CEE6B78FDAC2}"/>
    <cellStyle name="Normal 3 58 3 4 3 2" xfId="25968" xr:uid="{967D9935-ADB9-4BA9-A766-01F13F7EF977}"/>
    <cellStyle name="Normal 3 58 3 4 3 2 2" xfId="41329" xr:uid="{7B88291D-A10D-4A09-88CD-2B6B07894E5B}"/>
    <cellStyle name="Normal 3 58 3 4 3 3" xfId="34081" xr:uid="{A848DB6F-6FEA-4023-B5E8-B83A6D4603AA}"/>
    <cellStyle name="Normal 3 58 3 4 4" xfId="19291" xr:uid="{5CBC97EF-1123-43F5-A2CD-D211262656B6}"/>
    <cellStyle name="Normal 3 58 3 4 4 2" xfId="26810" xr:uid="{48871AC7-CB00-42A3-B6E0-D06960F080ED}"/>
    <cellStyle name="Normal 3 58 3 4 4 2 2" xfId="42171" xr:uid="{293436D6-E3C3-4679-B939-D07853700FAE}"/>
    <cellStyle name="Normal 3 58 3 4 4 3" xfId="34923" xr:uid="{E1E39965-FE54-45AF-B5CC-3BCC8EDD7180}"/>
    <cellStyle name="Normal 3 58 3 4 5" xfId="16582" xr:uid="{369F778E-9B2F-4C5D-9321-B0ED4D8928B8}"/>
    <cellStyle name="Normal 3 58 3 4 5 2" xfId="24148" xr:uid="{8E0D68F0-CEA5-4362-B45B-6757E426AF37}"/>
    <cellStyle name="Normal 3 58 3 4 5 2 2" xfId="39509" xr:uid="{2D037B08-D106-48E0-8973-20D607F649EA}"/>
    <cellStyle name="Normal 3 58 3 4 5 3" xfId="32261" xr:uid="{29232FFC-AEE9-401C-8EBC-4DE9E8C0199B}"/>
    <cellStyle name="Normal 3 58 3 4 6" xfId="16780" xr:uid="{003E6EBA-53A5-4729-BBA3-78E8D78EA66E}"/>
    <cellStyle name="Normal 3 58 3 4 6 2" xfId="24335" xr:uid="{FFC81D52-8A80-4129-A389-B75FFD69D9B4}"/>
    <cellStyle name="Normal 3 58 3 4 6 2 2" xfId="39696" xr:uid="{BEF7B85F-138F-4B24-B95E-BE759E1D43C5}"/>
    <cellStyle name="Normal 3 58 3 4 6 3" xfId="32448" xr:uid="{06C9F9A2-B3FD-4444-888A-D87836AAD4A0}"/>
    <cellStyle name="Normal 3 58 3 4 7" xfId="20411" xr:uid="{B37A8A56-3A8F-44CD-AB99-4E32304F2B84}"/>
    <cellStyle name="Normal 3 58 3 4 7 2" xfId="27852" xr:uid="{22E84F90-1D7C-410C-84B5-72E2EC83458C}"/>
    <cellStyle name="Normal 3 58 3 4 7 2 2" xfId="43213" xr:uid="{F4BEA72C-287F-418B-A093-940808A24FD5}"/>
    <cellStyle name="Normal 3 58 3 4 7 3" xfId="35965" xr:uid="{431D8C31-1002-4DB0-8CCD-2072E1D41E8F}"/>
    <cellStyle name="Normal 3 58 3 4 8" xfId="20872" xr:uid="{3CDFCFAB-510D-4ED8-A076-AD206E9EBB3F}"/>
    <cellStyle name="Normal 3 58 3 4 8 2" xfId="28253" xr:uid="{53DC2F93-89B6-4BC0-A3D3-4BEB9206A995}"/>
    <cellStyle name="Normal 3 58 3 4 8 2 2" xfId="43614" xr:uid="{57630F3A-A7CF-4C39-9EED-E493326F5918}"/>
    <cellStyle name="Normal 3 58 3 4 8 3" xfId="36366" xr:uid="{EED89243-340D-40DA-93DC-274929F7CB9B}"/>
    <cellStyle name="Normal 3 58 3 4 9" xfId="22046" xr:uid="{99AD85EB-5C54-4530-AE05-DE6F905206A4}"/>
    <cellStyle name="Normal 3 58 3 4 9 2" xfId="37407" xr:uid="{D7BE8555-A96E-42A1-B1D5-DA9B1BA260B6}"/>
    <cellStyle name="Normal 3 58 3 5" xfId="14690" xr:uid="{F54C4ED0-0CEA-4D11-9C7D-57495B0E89BC}"/>
    <cellStyle name="Normal 3 58 3 5 10" xfId="30574" xr:uid="{FEBA1031-61B1-44E8-95AC-683CFC356D97}"/>
    <cellStyle name="Normal 3 58 3 5 2" xfId="18090" xr:uid="{86631A12-1E1E-4C08-8E5A-E489DBD0F638}"/>
    <cellStyle name="Normal 3 58 3 5 2 2" xfId="25619" xr:uid="{F28890B3-F32E-4CE1-B7A1-B98B3A534807}"/>
    <cellStyle name="Normal 3 58 3 5 2 2 2" xfId="40980" xr:uid="{B86AE16B-74B7-44A2-8B87-86A1D51A08DA}"/>
    <cellStyle name="Normal 3 58 3 5 2 3" xfId="33732" xr:uid="{50994D9A-1A4A-478F-9528-50238A0810C0}"/>
    <cellStyle name="Normal 3 58 3 5 3" xfId="18935" xr:uid="{0D255417-2C72-4E78-9814-07E8A26EA752}"/>
    <cellStyle name="Normal 3 58 3 5 3 2" xfId="26461" xr:uid="{DB1C563E-4A57-42AC-90E8-A6DDE826CC62}"/>
    <cellStyle name="Normal 3 58 3 5 3 2 2" xfId="41822" xr:uid="{E83F1173-21AC-47D7-BD60-78594DCE1792}"/>
    <cellStyle name="Normal 3 58 3 5 3 3" xfId="34574" xr:uid="{A0198C5C-F1A3-4255-8FE4-242C82CE35B2}"/>
    <cellStyle name="Normal 3 58 3 5 4" xfId="19777" xr:uid="{851842E8-CA09-436F-8AB3-ECB616F9B905}"/>
    <cellStyle name="Normal 3 58 3 5 4 2" xfId="27294" xr:uid="{6F11EC09-6177-4CD7-8D98-F6A918EDBDC1}"/>
    <cellStyle name="Normal 3 58 3 5 4 2 2" xfId="42655" xr:uid="{B4D00167-3A03-42BF-9FFF-CE30CC49B39D}"/>
    <cellStyle name="Normal 3 58 3 5 4 3" xfId="35407" xr:uid="{E7D12345-7B5A-4D01-A332-E96D3CC5D2FE}"/>
    <cellStyle name="Normal 3 58 3 5 5" xfId="15160" xr:uid="{F22548C0-F320-468E-9B47-89488FD16BC4}"/>
    <cellStyle name="Normal 3 58 3 5 5 2" xfId="22837" xr:uid="{522C49EC-9CE3-4284-9427-6637D2F18D81}"/>
    <cellStyle name="Normal 3 58 3 5 5 2 2" xfId="38198" xr:uid="{99E8E27C-9759-4F17-BB52-1045D5E3DF7B}"/>
    <cellStyle name="Normal 3 58 3 5 5 3" xfId="30950" xr:uid="{75B9B6B5-AE32-4EC3-AF6B-263C38D600F5}"/>
    <cellStyle name="Normal 3 58 3 5 6" xfId="20027" xr:uid="{9B104A61-525B-40B8-803F-20E65724A059}"/>
    <cellStyle name="Normal 3 58 3 5 6 2" xfId="27514" xr:uid="{5BDEEC26-C172-4E35-9AA4-89B9162C7DE1}"/>
    <cellStyle name="Normal 3 58 3 5 6 2 2" xfId="42875" xr:uid="{6D3AEC8C-B0EF-4830-ABD1-C10909B0FD28}"/>
    <cellStyle name="Normal 3 58 3 5 6 3" xfId="35627" xr:uid="{13F0F3FB-6F87-43E2-AB58-AAF3A8F73237}"/>
    <cellStyle name="Normal 3 58 3 5 7" xfId="19108" xr:uid="{E052E693-0980-4524-BE70-28EE62A28CFD}"/>
    <cellStyle name="Normal 3 58 3 5 7 2" xfId="26631" xr:uid="{B5AB6DE1-A1CD-4B1F-9543-7536ABCDE4FA}"/>
    <cellStyle name="Normal 3 58 3 5 7 2 2" xfId="41992" xr:uid="{DBDE6B66-8476-496E-B0A2-E9917077D867}"/>
    <cellStyle name="Normal 3 58 3 5 7 3" xfId="34744" xr:uid="{2F87327F-7EEA-4B94-9CE8-79527DE7C717}"/>
    <cellStyle name="Normal 3 58 3 5 8" xfId="17223" xr:uid="{DC50E6B7-22FC-4C62-BE94-FD47E82E89FF}"/>
    <cellStyle name="Normal 3 58 3 5 8 2" xfId="24757" xr:uid="{3F50B68F-2357-4832-B8DF-BCB390DDD1C0}"/>
    <cellStyle name="Normal 3 58 3 5 8 2 2" xfId="40118" xr:uid="{63FC7CB4-6947-4E28-BAE4-7C287401AF7D}"/>
    <cellStyle name="Normal 3 58 3 5 8 3" xfId="32870" xr:uid="{34E14561-33D8-449E-92BF-1302D6764011}"/>
    <cellStyle name="Normal 3 58 3 5 9" xfId="22462" xr:uid="{F6801397-37D7-414D-845E-48F51583CAA1}"/>
    <cellStyle name="Normal 3 58 3 5 9 2" xfId="37823" xr:uid="{5CA449AD-C15B-4AC4-8385-CA575FAE22AC}"/>
    <cellStyle name="Normal 3 58 3 6" xfId="13867" xr:uid="{5547CFC0-439A-4CE4-80BF-541B9A021D47}"/>
    <cellStyle name="Normal 3 58 3 6 10" xfId="29972" xr:uid="{5840F634-3C73-492D-8D7A-39E8290F09B8}"/>
    <cellStyle name="Normal 3 58 3 6 2" xfId="17344" xr:uid="{F8FB93F1-9855-491E-8B0E-DDBE9CDC361B}"/>
    <cellStyle name="Normal 3 58 3 6 2 2" xfId="24877" xr:uid="{87ECB77F-1EAD-4805-85D9-076F1EB221C1}"/>
    <cellStyle name="Normal 3 58 3 6 2 2 2" xfId="40238" xr:uid="{FAC2FBD7-F0DF-4DFB-A863-BC7C53A06FED}"/>
    <cellStyle name="Normal 3 58 3 6 2 3" xfId="32990" xr:uid="{51286AB9-8314-4B74-B2AF-B6A2C9AC8B08}"/>
    <cellStyle name="Normal 3 58 3 6 3" xfId="18205" xr:uid="{26A05C2A-27AA-48A3-A16B-2FF166B1A583}"/>
    <cellStyle name="Normal 3 58 3 6 3 2" xfId="25734" xr:uid="{AB51BCDB-B974-447E-90BF-FC7C61C93694}"/>
    <cellStyle name="Normal 3 58 3 6 3 2 2" xfId="41095" xr:uid="{E2CF30EA-3F07-4179-AA70-BC861401ECD6}"/>
    <cellStyle name="Normal 3 58 3 6 3 3" xfId="33847" xr:uid="{C8A2283F-961D-41F0-B56F-530BC9F90CD0}"/>
    <cellStyle name="Normal 3 58 3 6 4" xfId="19052" xr:uid="{8E2281A3-0037-417F-A4D0-32EEF5F392C5}"/>
    <cellStyle name="Normal 3 58 3 6 4 2" xfId="26577" xr:uid="{67C9368F-5A88-4379-96BD-0CAE81397BBC}"/>
    <cellStyle name="Normal 3 58 3 6 4 2 2" xfId="41938" xr:uid="{9B407D3B-61F4-4FFA-8DD4-074711F5041B}"/>
    <cellStyle name="Normal 3 58 3 6 4 3" xfId="34690" xr:uid="{7D4D2174-DF79-4C0E-A956-9FE88C1D6A76}"/>
    <cellStyle name="Normal 3 58 3 6 5" xfId="15191" xr:uid="{EB25536B-9DB2-4856-80D0-BD66D920AB70}"/>
    <cellStyle name="Normal 3 58 3 6 5 2" xfId="22864" xr:uid="{B6FB2E3F-2F55-4ABC-8DC3-00050628D6BB}"/>
    <cellStyle name="Normal 3 58 3 6 5 2 2" xfId="38225" xr:uid="{33ADE31B-E8A0-487F-AA59-98C5AF5F5CEB}"/>
    <cellStyle name="Normal 3 58 3 6 5 3" xfId="30977" xr:uid="{167D8385-F214-4B96-B967-F07BBFFF99DE}"/>
    <cellStyle name="Normal 3 58 3 6 6" xfId="16345" xr:uid="{8F881103-7879-4502-9F36-E4253B3D8968}"/>
    <cellStyle name="Normal 3 58 3 6 6 2" xfId="23933" xr:uid="{13B8C46E-B614-4D12-90B3-F07FFD2A3222}"/>
    <cellStyle name="Normal 3 58 3 6 6 2 2" xfId="39294" xr:uid="{B5AF6DC6-7830-4246-825D-C67AB43ADDF5}"/>
    <cellStyle name="Normal 3 58 3 6 6 3" xfId="32046" xr:uid="{010CAFBF-C727-43E2-A687-1F7F4D3D5488}"/>
    <cellStyle name="Normal 3 58 3 6 7" xfId="16855" xr:uid="{A9A45ADF-81B5-47E0-B287-99FD54E1A4A8}"/>
    <cellStyle name="Normal 3 58 3 6 7 2" xfId="24406" xr:uid="{EF08ED83-3B90-4B41-9DEC-0885875C7FA5}"/>
    <cellStyle name="Normal 3 58 3 6 7 2 2" xfId="39767" xr:uid="{E6C5162B-8E13-4472-9303-0E68C9E0E132}"/>
    <cellStyle name="Normal 3 58 3 6 7 3" xfId="32519" xr:uid="{57F57F17-6652-4137-B44E-D46B5C1D42DA}"/>
    <cellStyle name="Normal 3 58 3 6 8" xfId="15358" xr:uid="{560F52D8-D1AC-4373-93A5-E68F4EF546ED}"/>
    <cellStyle name="Normal 3 58 3 6 8 2" xfId="23021" xr:uid="{A7BBAA1A-FE16-46EC-900E-58279F180081}"/>
    <cellStyle name="Normal 3 58 3 6 8 2 2" xfId="38382" xr:uid="{813A429B-9778-4EC4-9ECD-5AF03A123A01}"/>
    <cellStyle name="Normal 3 58 3 6 8 3" xfId="31134" xr:uid="{32FC5EBE-12D1-4A3C-8047-B9CD43BC1C1A}"/>
    <cellStyle name="Normal 3 58 3 6 9" xfId="21860" xr:uid="{2E49A12D-C58B-4873-BA1C-F2CC7311C572}"/>
    <cellStyle name="Normal 3 58 3 6 9 2" xfId="37221" xr:uid="{7FEFFE2A-D9EE-4730-9936-7E142C533192}"/>
    <cellStyle name="Normal 3 58 3 7" xfId="16988" xr:uid="{D4D38528-4322-4B1F-9F31-A5294EBD3E76}"/>
    <cellStyle name="Normal 3 58 3 7 2" xfId="24531" xr:uid="{662D355D-ECA5-45AC-83F9-CAB97BAC288D}"/>
    <cellStyle name="Normal 3 58 3 7 2 2" xfId="39892" xr:uid="{FDDBC842-A53A-4157-8056-D92AB5348946}"/>
    <cellStyle name="Normal 3 58 3 7 3" xfId="32644" xr:uid="{E268E91A-352A-4D39-97B6-CCB98752EBB9}"/>
    <cellStyle name="Normal 3 58 3 8" xfId="16871" xr:uid="{61303D92-5ECE-4AC5-A8EA-86EC8EB5DE70}"/>
    <cellStyle name="Normal 3 58 3 8 2" xfId="24422" xr:uid="{8AE75243-337C-41D3-8702-3C1466D31B01}"/>
    <cellStyle name="Normal 3 58 3 8 2 2" xfId="39783" xr:uid="{C175FA23-5E78-404A-97BA-A0937D8AE01C}"/>
    <cellStyle name="Normal 3 58 3 8 3" xfId="32535" xr:uid="{1B9AA171-9F13-4081-96A7-3DAA0E0CF35D}"/>
    <cellStyle name="Normal 3 58 3 9" xfId="14974" xr:uid="{B3B1173E-BDC6-4A21-BEBE-4C797863FBB2}"/>
    <cellStyle name="Normal 3 58 3 9 2" xfId="22666" xr:uid="{C04405D3-C719-440A-A79A-7F9C5AE53BCA}"/>
    <cellStyle name="Normal 3 58 3 9 2 2" xfId="38027" xr:uid="{28D20F63-113B-4485-A1B9-96248A82B9CB}"/>
    <cellStyle name="Normal 3 58 3 9 3" xfId="30779" xr:uid="{782D93B7-79D8-421D-920F-41EBE83CAA0D}"/>
    <cellStyle name="Normal 3 58 4" xfId="10309" xr:uid="{3D89E5CB-8F8B-4C91-9B4C-8F2F06E15A28}"/>
    <cellStyle name="Normal 3 58 4 10" xfId="13857" xr:uid="{FBC491BB-10B8-482A-B375-AAD2C20C9960}"/>
    <cellStyle name="Normal 3 58 4 10 2" xfId="29963" xr:uid="{61DF655E-F965-4564-9FF6-8C77D2DA17A7}"/>
    <cellStyle name="Normal 3 58 4 2" xfId="17333" xr:uid="{0D2F65F7-E2AF-4B5E-BFB3-E131A4B117A9}"/>
    <cellStyle name="Normal 3 58 4 2 2" xfId="24866" xr:uid="{00487E3B-A497-4686-B189-FA0803B5092F}"/>
    <cellStyle name="Normal 3 58 4 2 2 2" xfId="40227" xr:uid="{868E1EF7-B1FB-4A3F-8D79-44B579B4FC9F}"/>
    <cellStyle name="Normal 3 58 4 2 3" xfId="32979" xr:uid="{584FEBE1-8D52-4876-9728-7E0A7598DEF4}"/>
    <cellStyle name="Normal 3 58 4 3" xfId="18195" xr:uid="{FF3AE961-4BB6-4124-88D9-CD33DDEBB70F}"/>
    <cellStyle name="Normal 3 58 4 3 2" xfId="25724" xr:uid="{5AD8D922-160C-4AC0-8230-76597432108F}"/>
    <cellStyle name="Normal 3 58 4 3 2 2" xfId="41085" xr:uid="{8A281E12-8AF8-46A4-986C-0ADB93222128}"/>
    <cellStyle name="Normal 3 58 4 3 3" xfId="33837" xr:uid="{A1CB34B9-C07B-40F3-BAEA-29E976AB8715}"/>
    <cellStyle name="Normal 3 58 4 4" xfId="19042" xr:uid="{72CAF91A-35D9-44B6-B041-5FAE00E22CDF}"/>
    <cellStyle name="Normal 3 58 4 4 2" xfId="26567" xr:uid="{442B3BC5-DF8F-4590-8830-D51CA6D572CA}"/>
    <cellStyle name="Normal 3 58 4 4 2 2" xfId="41928" xr:uid="{11A4EA08-35E5-4D26-8ADC-DC3FA5128F2E}"/>
    <cellStyle name="Normal 3 58 4 4 3" xfId="34680" xr:uid="{93C46123-555B-4D53-ADD7-D8CB0287A80B}"/>
    <cellStyle name="Normal 3 58 4 5" xfId="16849" xr:uid="{695E95C7-5763-4968-A061-9F30744A4DCF}"/>
    <cellStyle name="Normal 3 58 4 5 2" xfId="24400" xr:uid="{EE971C5D-3194-4776-9C64-8FAD295492E8}"/>
    <cellStyle name="Normal 3 58 4 5 2 2" xfId="39761" xr:uid="{21C99350-48D4-4C33-A9E4-8A70643D581A}"/>
    <cellStyle name="Normal 3 58 4 5 3" xfId="32513" xr:uid="{57D9DADB-E801-4DB9-A6B3-949AF82B039A}"/>
    <cellStyle name="Normal 3 58 4 6" xfId="16260" xr:uid="{067FC352-B3FA-4A76-BB6A-5C3A592BA320}"/>
    <cellStyle name="Normal 3 58 4 6 2" xfId="23855" xr:uid="{0AC8BBC0-4903-4CBF-AE25-7A9E5193FD92}"/>
    <cellStyle name="Normal 3 58 4 6 2 2" xfId="39216" xr:uid="{DCD62CFB-6650-4209-B831-330DF5BFCD70}"/>
    <cellStyle name="Normal 3 58 4 6 3" xfId="31968" xr:uid="{66FB9480-3555-41D1-9094-DDBAF61754EA}"/>
    <cellStyle name="Normal 3 58 4 7" xfId="16291" xr:uid="{C4BFD27F-922A-4933-BEB2-8A9D656D9F30}"/>
    <cellStyle name="Normal 3 58 4 7 2" xfId="23883" xr:uid="{A232CF38-7D0A-4677-9E43-CFCB5606DFD8}"/>
    <cellStyle name="Normal 3 58 4 7 2 2" xfId="39244" xr:uid="{0E73758A-C5F6-4B62-99A9-79CF00936603}"/>
    <cellStyle name="Normal 3 58 4 7 3" xfId="31996" xr:uid="{A78DD1C8-DC88-46A3-900B-EC62421B9555}"/>
    <cellStyle name="Normal 3 58 4 8" xfId="15428" xr:uid="{29F637B1-B378-43ED-A8F7-0236591C06F4}"/>
    <cellStyle name="Normal 3 58 4 8 2" xfId="23088" xr:uid="{79FD1F84-03DB-4D83-94FC-EFCC3F7065C7}"/>
    <cellStyle name="Normal 3 58 4 8 2 2" xfId="38449" xr:uid="{819A4C71-AE5F-4C8B-AC0A-97CE26CFFAAD}"/>
    <cellStyle name="Normal 3 58 4 8 3" xfId="31201" xr:uid="{63C8694B-6EE3-4E71-8919-4161252BF061}"/>
    <cellStyle name="Normal 3 58 4 9" xfId="21851" xr:uid="{AA51FE4C-9D15-4C85-9B77-DD1C91D339F8}"/>
    <cellStyle name="Normal 3 58 4 9 2" xfId="37212" xr:uid="{C49B1254-0C5D-4CDA-8C64-06014B2B3778}"/>
    <cellStyle name="Normal 3 58 5" xfId="10347" xr:uid="{92914205-8099-45A1-AD98-01EAE6BA86D2}"/>
    <cellStyle name="Normal 3 58 5 10" xfId="14231" xr:uid="{3640E934-9117-42C2-9876-8006F3237374}"/>
    <cellStyle name="Normal 3 58 5 10 2" xfId="30209" xr:uid="{584E5DF4-8730-4F1F-B760-C9353416C863}"/>
    <cellStyle name="Normal 3 58 5 2" xfId="17662" xr:uid="{BCBAE179-2030-497D-8805-2B88661A3882}"/>
    <cellStyle name="Normal 3 58 5 2 2" xfId="25195" xr:uid="{BDB218E3-E184-476C-9912-F22C0DCD024B}"/>
    <cellStyle name="Normal 3 58 5 2 2 2" xfId="40556" xr:uid="{E0B99953-8372-4411-9392-E843AC3F34DE}"/>
    <cellStyle name="Normal 3 58 5 2 3" xfId="33308" xr:uid="{4A2DF357-867C-4BAD-A81B-D59604A79B85}"/>
    <cellStyle name="Normal 3 58 5 3" xfId="18507" xr:uid="{B41C2393-23EB-4744-A686-762C5249E2CF}"/>
    <cellStyle name="Normal 3 58 5 3 2" xfId="26034" xr:uid="{250E5845-87AC-4171-B6BD-1140C62B4EFC}"/>
    <cellStyle name="Normal 3 58 5 3 2 2" xfId="41395" xr:uid="{9DA9A35C-6D88-4ABA-A4C3-EB591F70273E}"/>
    <cellStyle name="Normal 3 58 5 3 3" xfId="34147" xr:uid="{D1B67451-4369-4622-A1E8-ACC2784CEC6B}"/>
    <cellStyle name="Normal 3 58 5 4" xfId="19355" xr:uid="{DCE902C4-ACD9-42FE-AFB2-C5014CD8C16D}"/>
    <cellStyle name="Normal 3 58 5 4 2" xfId="26874" xr:uid="{CED1E67C-5E08-47E6-8386-1D1CED5C3C7D}"/>
    <cellStyle name="Normal 3 58 5 4 2 2" xfId="42235" xr:uid="{931C2FAB-80B3-401B-9C3D-2984874EECD8}"/>
    <cellStyle name="Normal 3 58 5 4 3" xfId="34987" xr:uid="{245C2375-CAAB-4EDD-9862-BE50A857016F}"/>
    <cellStyle name="Normal 3 58 5 5" xfId="15108" xr:uid="{FFD805AC-BC7A-471B-ADE5-2CC17723ABE9}"/>
    <cellStyle name="Normal 3 58 5 5 2" xfId="22789" xr:uid="{9F4B1E47-DE87-4CAC-8D99-34BC67E58920}"/>
    <cellStyle name="Normal 3 58 5 5 2 2" xfId="38150" xr:uid="{F322837E-C95D-4044-8778-FBABA18E2E2A}"/>
    <cellStyle name="Normal 3 58 5 5 3" xfId="30902" xr:uid="{14F6A56A-D7D7-46AC-8BC0-913A0408B62C}"/>
    <cellStyle name="Normal 3 58 5 6" xfId="15699" xr:uid="{3B77FE8E-6381-4CCD-9029-8341921D76F5}"/>
    <cellStyle name="Normal 3 58 5 6 2" xfId="23339" xr:uid="{2F356B1F-13D5-45CC-A1AF-A8D211CDAC53}"/>
    <cellStyle name="Normal 3 58 5 6 2 2" xfId="38700" xr:uid="{3F85542B-B7E1-4BEC-A5C5-359A0073910A}"/>
    <cellStyle name="Normal 3 58 5 6 3" xfId="31452" xr:uid="{2217D147-DAC2-40A5-9350-5525724A0EB6}"/>
    <cellStyle name="Normal 3 58 5 7" xfId="20189" xr:uid="{AD9A5409-EF5B-432F-8355-8902537A3227}"/>
    <cellStyle name="Normal 3 58 5 7 2" xfId="27656" xr:uid="{F9BB91CF-4018-45C1-9622-FDD8A6C98A9C}"/>
    <cellStyle name="Normal 3 58 5 7 2 2" xfId="43017" xr:uid="{B2D28697-21A1-48A3-B6F6-7893A952FAF5}"/>
    <cellStyle name="Normal 3 58 5 7 3" xfId="35769" xr:uid="{41295B0A-4F34-4B88-9D35-EBE0711E689A}"/>
    <cellStyle name="Normal 3 58 5 8" xfId="20748" xr:uid="{B5020A69-4BB6-4CBD-9441-8E426FC7AC16}"/>
    <cellStyle name="Normal 3 58 5 8 2" xfId="28146" xr:uid="{C8E71C25-2938-4224-AA2F-9E3E8878EDF6}"/>
    <cellStyle name="Normal 3 58 5 8 2 2" xfId="43507" xr:uid="{8A70CDF0-A668-4185-A8A2-5D065DC2ECE4}"/>
    <cellStyle name="Normal 3 58 5 8 3" xfId="36259" xr:uid="{2876BA4F-0BFC-47EB-9399-424D25E5FCAC}"/>
    <cellStyle name="Normal 3 58 5 9" xfId="22097" xr:uid="{F8375D0F-88E5-4AE3-8D9C-0F4578EEEB5D}"/>
    <cellStyle name="Normal 3 58 5 9 2" xfId="37458" xr:uid="{08E64286-74A7-45FF-AC2D-0E32451F224E}"/>
    <cellStyle name="Normal 3 58 6" xfId="10441" xr:uid="{717E2CFE-4C27-4F06-85D6-1146285FA7EF}"/>
    <cellStyle name="Normal 3 58 6 10" xfId="13790" xr:uid="{1E5686B1-E588-4D2C-BD35-258AA39CFF78}"/>
    <cellStyle name="Normal 3 58 6 10 2" xfId="29912" xr:uid="{833D0CF2-8A0D-4762-B184-3C6A6000F332}"/>
    <cellStyle name="Normal 3 58 6 2" xfId="17270" xr:uid="{EC847CC4-8AB2-4729-BDB4-236AA1756BC6}"/>
    <cellStyle name="Normal 3 58 6 2 2" xfId="24803" xr:uid="{9E674C69-DC82-46EE-B928-4791DDACA6C4}"/>
    <cellStyle name="Normal 3 58 6 2 2 2" xfId="40164" xr:uid="{1005AAC4-32F1-4E7C-8A50-A7ABD38D50A9}"/>
    <cellStyle name="Normal 3 58 6 2 3" xfId="32916" xr:uid="{F360E8E9-7F38-4CB3-93AB-38281E5EC04A}"/>
    <cellStyle name="Normal 3 58 6 3" xfId="14753" xr:uid="{1B58307B-DD18-4E1B-AF89-D131EB7CE828}"/>
    <cellStyle name="Normal 3 58 6 3 2" xfId="22512" xr:uid="{7837E29E-0C5F-4828-A258-E8A94FF69D07}"/>
    <cellStyle name="Normal 3 58 6 3 2 2" xfId="37873" xr:uid="{DF4BD678-F29E-4AFB-9516-4AFDC469A4AA}"/>
    <cellStyle name="Normal 3 58 6 3 3" xfId="30625" xr:uid="{8560BE91-41A1-491F-883F-0F5FC754973C}"/>
    <cellStyle name="Normal 3 58 6 4" xfId="17028" xr:uid="{13113B8D-F1CD-4A9C-91F3-6482EAF62907}"/>
    <cellStyle name="Normal 3 58 6 4 2" xfId="24570" xr:uid="{5086D725-0025-4222-BB8E-C1569469F64B}"/>
    <cellStyle name="Normal 3 58 6 4 2 2" xfId="39931" xr:uid="{6B374717-CA63-44C4-BCE6-7037EE110185}"/>
    <cellStyle name="Normal 3 58 6 4 3" xfId="32683" xr:uid="{FCF8792B-8C77-4742-B6B7-EA10A38B0D8B}"/>
    <cellStyle name="Normal 3 58 6 5" xfId="20353" xr:uid="{63E84E38-33B2-4061-A713-0D72ED813F77}"/>
    <cellStyle name="Normal 3 58 6 5 2" xfId="27801" xr:uid="{046E296B-EFDE-41FF-9B2D-03C770D8E5BD}"/>
    <cellStyle name="Normal 3 58 6 5 2 2" xfId="43162" xr:uid="{E43A8940-369C-49E5-A7AB-2807E5407091}"/>
    <cellStyle name="Normal 3 58 6 5 3" xfId="35914" xr:uid="{FD2CC143-1C01-4F09-ABF8-8189C22BAB01}"/>
    <cellStyle name="Normal 3 58 6 6" xfId="20826" xr:uid="{8F0DEC5C-4A41-4717-B38A-B0F6F4E096C4}"/>
    <cellStyle name="Normal 3 58 6 6 2" xfId="28213" xr:uid="{550D2CEF-7B5F-4725-9ECD-221475E4DC0C}"/>
    <cellStyle name="Normal 3 58 6 6 2 2" xfId="43574" xr:uid="{2420D873-FB74-4D5C-BE1B-FEF7C558C65C}"/>
    <cellStyle name="Normal 3 58 6 6 3" xfId="36326" xr:uid="{32D7D90D-B96B-46EB-891F-56EABCA6CF4F}"/>
    <cellStyle name="Normal 3 58 6 7" xfId="21198" xr:uid="{96ECBBB1-C2DA-4CB8-AA3D-DA47BC7A31CC}"/>
    <cellStyle name="Normal 3 58 6 7 2" xfId="28529" xr:uid="{CF0DDD92-F53E-4DBF-A847-AA267F5778EC}"/>
    <cellStyle name="Normal 3 58 6 7 2 2" xfId="43890" xr:uid="{8AC1A7A9-368F-4337-9788-3C42339A5BEE}"/>
    <cellStyle name="Normal 3 58 6 7 3" xfId="36642" xr:uid="{78B85B77-8E7D-4728-B01E-4CE261D97E52}"/>
    <cellStyle name="Normal 3 58 6 8" xfId="21465" xr:uid="{1B2345FA-DFA0-4CDC-A046-FC876A20D93B}"/>
    <cellStyle name="Normal 3 58 6 8 2" xfId="28748" xr:uid="{B607EB88-51B5-47EC-A2FF-7E4314475FA1}"/>
    <cellStyle name="Normal 3 58 6 8 2 2" xfId="44109" xr:uid="{97663E34-0E02-492F-A976-71C78C15C5E8}"/>
    <cellStyle name="Normal 3 58 6 8 3" xfId="36861" xr:uid="{60495692-15C0-4CE1-B3C8-58D2B2F729D9}"/>
    <cellStyle name="Normal 3 58 6 9" xfId="21800" xr:uid="{774E6349-C5C2-428F-A0E9-1F60352A0C2E}"/>
    <cellStyle name="Normal 3 58 6 9 2" xfId="37161" xr:uid="{8310DE6E-E092-4694-8E5B-6FA8FEA00D1A}"/>
    <cellStyle name="Normal 3 58 7" xfId="10410" xr:uid="{7E3EEF83-4A12-4733-8CC1-3F34E2CF5D04}"/>
    <cellStyle name="Normal 3 58 7 10" xfId="13796" xr:uid="{1CBBBF3E-4BAD-4917-908D-3E5F6075EDAF}"/>
    <cellStyle name="Normal 3 58 7 10 2" xfId="29914" xr:uid="{D16ECAAC-3235-46D0-AD70-C563FE6E3132}"/>
    <cellStyle name="Normal 3 58 7 2" xfId="17274" xr:uid="{1BF72CCE-938B-4EC0-AA9B-A033C066FFF7}"/>
    <cellStyle name="Normal 3 58 7 2 2" xfId="24807" xr:uid="{51F98128-51CC-4A72-B591-A788E6E72EA9}"/>
    <cellStyle name="Normal 3 58 7 2 2 2" xfId="40168" xr:uid="{10E6CD0C-775D-481B-A6F8-3317A07C6C97}"/>
    <cellStyle name="Normal 3 58 7 2 3" xfId="32920" xr:uid="{DDEFF030-6573-4273-8599-B12448187545}"/>
    <cellStyle name="Normal 3 58 7 3" xfId="14783" xr:uid="{E48E690F-97E8-487A-A35A-A181F2FA2667}"/>
    <cellStyle name="Normal 3 58 7 3 2" xfId="22540" xr:uid="{D02D30A9-F3FA-47CC-9237-BA2CE4F5E4F1}"/>
    <cellStyle name="Normal 3 58 7 3 2 2" xfId="37901" xr:uid="{6C6D33A7-4548-486B-AD73-179B658E82F9}"/>
    <cellStyle name="Normal 3 58 7 3 3" xfId="30653" xr:uid="{67B30093-E049-4B7F-BA8E-29BAE9EEC502}"/>
    <cellStyle name="Normal 3 58 7 4" xfId="17042" xr:uid="{8DB930B9-1E01-4C55-BD21-E82F57592A53}"/>
    <cellStyle name="Normal 3 58 7 4 2" xfId="24584" xr:uid="{E21E5357-D9D1-49AD-901A-0B9E28C0163B}"/>
    <cellStyle name="Normal 3 58 7 4 2 2" xfId="39945" xr:uid="{EF765A53-A36D-441A-9D89-B40CE07CBFDC}"/>
    <cellStyle name="Normal 3 58 7 4 3" xfId="32697" xr:uid="{293B226B-CC77-44A7-A18E-484E31B81EF7}"/>
    <cellStyle name="Normal 3 58 7 5" xfId="20073" xr:uid="{7D416984-EF43-432F-B450-D3133BA93900}"/>
    <cellStyle name="Normal 3 58 7 5 2" xfId="27553" xr:uid="{1EB4334E-A20D-4CC4-B0A3-CDC480EC160B}"/>
    <cellStyle name="Normal 3 58 7 5 2 2" xfId="42914" xr:uid="{90080857-035C-462D-BC20-409D734E1F56}"/>
    <cellStyle name="Normal 3 58 7 5 3" xfId="35666" xr:uid="{99CF9324-DC0C-4F2E-AE2C-7215EAC0B3DA}"/>
    <cellStyle name="Normal 3 58 7 6" xfId="20774" xr:uid="{17C4BCED-C54E-4D64-AE06-4E1B890A752D}"/>
    <cellStyle name="Normal 3 58 7 6 2" xfId="28169" xr:uid="{070695AA-0120-4C87-A874-8208EBA37DC3}"/>
    <cellStyle name="Normal 3 58 7 6 2 2" xfId="43530" xr:uid="{E879379D-C675-40CF-AC50-0DE906A1BDE0}"/>
    <cellStyle name="Normal 3 58 7 6 3" xfId="36282" xr:uid="{CE02E460-C4A8-4F74-9C07-B877B3F341D0}"/>
    <cellStyle name="Normal 3 58 7 7" xfId="21162" xr:uid="{B4112E28-8FE2-4710-9F43-CA50405E6EC7}"/>
    <cellStyle name="Normal 3 58 7 7 2" xfId="28500" xr:uid="{41BF6247-0596-4455-8BD7-6E16A421AD97}"/>
    <cellStyle name="Normal 3 58 7 7 2 2" xfId="43861" xr:uid="{74B6E45F-5B2E-46F2-84E1-37C13056FAF7}"/>
    <cellStyle name="Normal 3 58 7 7 3" xfId="36613" xr:uid="{7174F8D2-CDE1-4D06-AEFC-2056CB7CC4BB}"/>
    <cellStyle name="Normal 3 58 7 8" xfId="21444" xr:uid="{43D4550A-691E-4726-AC0A-AEE7EBD9D10E}"/>
    <cellStyle name="Normal 3 58 7 8 2" xfId="28730" xr:uid="{C2D2C145-831C-454F-9EDB-CC50C33347DD}"/>
    <cellStyle name="Normal 3 58 7 8 2 2" xfId="44091" xr:uid="{4D3FB344-A209-49EC-8DFA-7FF4DFB347C1}"/>
    <cellStyle name="Normal 3 58 7 8 3" xfId="36843" xr:uid="{EC63EEB8-356B-4FBA-9E2F-DB598C78DC0C}"/>
    <cellStyle name="Normal 3 58 7 9" xfId="21802" xr:uid="{1F127A65-E56C-4C8B-B396-24FD77412ADB}"/>
    <cellStyle name="Normal 3 58 7 9 2" xfId="37163" xr:uid="{797C47E0-90AD-4499-B955-8CB236D263E3}"/>
    <cellStyle name="Normal 3 58 8" xfId="10503" xr:uid="{B379F6D0-C41C-4C0B-A3F9-94B5AB49F0A6}"/>
    <cellStyle name="Normal 3 58 8 10" xfId="13874" xr:uid="{CC9001DA-9EF3-4269-8753-527D960AF413}"/>
    <cellStyle name="Normal 3 58 8 10 2" xfId="29977" xr:uid="{0A693017-8D1F-4461-8951-EF5E027ECB2C}"/>
    <cellStyle name="Normal 3 58 8 2" xfId="17350" xr:uid="{94A9270C-C166-49C3-99E0-F4403934B9B9}"/>
    <cellStyle name="Normal 3 58 8 2 2" xfId="24883" xr:uid="{6D8E094D-0162-4535-BFD7-72B0B3B82C85}"/>
    <cellStyle name="Normal 3 58 8 2 2 2" xfId="40244" xr:uid="{CF0D96DD-8CC2-4F99-B9F1-A4A6493B4C32}"/>
    <cellStyle name="Normal 3 58 8 2 3" xfId="32996" xr:uid="{BEBAF9BB-BFB1-4E6F-B780-ADC083317D8C}"/>
    <cellStyle name="Normal 3 58 8 3" xfId="18212" xr:uid="{14499E09-4C7A-4C76-8145-0962F8CDDA8C}"/>
    <cellStyle name="Normal 3 58 8 3 2" xfId="25741" xr:uid="{14889773-7135-45C8-A9C5-D864BDD79176}"/>
    <cellStyle name="Normal 3 58 8 3 2 2" xfId="41102" xr:uid="{76533490-8C20-4650-970D-7AD0307DC590}"/>
    <cellStyle name="Normal 3 58 8 3 3" xfId="33854" xr:uid="{F5539476-A84E-454C-852A-08AADCBEFFCC}"/>
    <cellStyle name="Normal 3 58 8 4" xfId="19058" xr:uid="{46BEBDA8-A875-41A4-927C-0B26F4DA548B}"/>
    <cellStyle name="Normal 3 58 8 4 2" xfId="26583" xr:uid="{9C203FAF-5E3A-47AB-A715-86830A6EB147}"/>
    <cellStyle name="Normal 3 58 8 4 2 2" xfId="41944" xr:uid="{B57ABFE7-380B-4A70-AA30-3749F1564BEC}"/>
    <cellStyle name="Normal 3 58 8 4 3" xfId="34696" xr:uid="{E73FA76E-8731-4F66-B42D-7C94BA27EAAC}"/>
    <cellStyle name="Normal 3 58 8 5" xfId="16054" xr:uid="{1DC5A61F-8144-4485-87DB-C30A8DB39A12}"/>
    <cellStyle name="Normal 3 58 8 5 2" xfId="23661" xr:uid="{C1B823A3-C35B-4AC9-A9E9-405BF821FF1D}"/>
    <cellStyle name="Normal 3 58 8 5 2 2" xfId="39022" xr:uid="{523B08EF-6AFF-47EC-A6B5-9EAECA943767}"/>
    <cellStyle name="Normal 3 58 8 5 3" xfId="31774" xr:uid="{242281D4-37D4-4E2B-A756-686F9FD6638B}"/>
    <cellStyle name="Normal 3 58 8 6" xfId="15209" xr:uid="{10ADBED8-14D8-498A-938B-B463958E9A6C}"/>
    <cellStyle name="Normal 3 58 8 6 2" xfId="22880" xr:uid="{78907D04-D400-4A03-BA61-38F3EB90AFF1}"/>
    <cellStyle name="Normal 3 58 8 6 2 2" xfId="38241" xr:uid="{20F7CE5B-AFF1-4FA2-933C-E96052062728}"/>
    <cellStyle name="Normal 3 58 8 6 3" xfId="30993" xr:uid="{069F0BCD-3FAB-42BC-AEED-058F4B041D00}"/>
    <cellStyle name="Normal 3 58 8 7" xfId="17064" xr:uid="{1D4F7B26-E5E1-4CD6-B21E-5570C07207FA}"/>
    <cellStyle name="Normal 3 58 8 7 2" xfId="24605" xr:uid="{43FC79FC-33ED-43AE-B2B3-0635C7AC7518}"/>
    <cellStyle name="Normal 3 58 8 7 2 2" xfId="39966" xr:uid="{68C067A7-2227-4C5D-9B4C-593931C168CF}"/>
    <cellStyle name="Normal 3 58 8 7 3" xfId="32718" xr:uid="{50E2F642-010B-412D-A00C-72BE156FD73C}"/>
    <cellStyle name="Normal 3 58 8 8" xfId="15562" xr:uid="{B0BB0AC2-0A1E-4241-B614-788757D0F596}"/>
    <cellStyle name="Normal 3 58 8 8 2" xfId="23210" xr:uid="{17529FC1-FB19-4A9F-AE6D-062EC4A09DF6}"/>
    <cellStyle name="Normal 3 58 8 8 2 2" xfId="38571" xr:uid="{98300441-9D60-4123-8150-7FA40718B307}"/>
    <cellStyle name="Normal 3 58 8 8 3" xfId="31323" xr:uid="{1E0CD2E8-4332-41C2-9073-AF92C1E34FF0}"/>
    <cellStyle name="Normal 3 58 8 9" xfId="21865" xr:uid="{3389B231-F245-4C1F-B450-F5BB67F66D38}"/>
    <cellStyle name="Normal 3 58 8 9 2" xfId="37226" xr:uid="{93575075-1966-4D9A-AC63-54F1AC1598EC}"/>
    <cellStyle name="Normal 3 58 9" xfId="10490" xr:uid="{F0803276-CE03-4571-8719-2E7BC45BFC04}"/>
    <cellStyle name="Normal 3 58 9 2" xfId="22734" xr:uid="{06AC1F78-764A-4450-B36E-5AF8B37A3DBA}"/>
    <cellStyle name="Normal 3 58 9 2 2" xfId="38095" xr:uid="{5B6A97C7-3CE3-4582-A8A4-3A78712E85AB}"/>
    <cellStyle name="Normal 3 58 9 3" xfId="15046" xr:uid="{C2DF2285-9315-4C42-B55B-FAF1684ACFBC}"/>
    <cellStyle name="Normal 3 58 9 3 2" xfId="30847" xr:uid="{B74035D1-CF64-4D0E-9745-6A4E1BF810C1}"/>
    <cellStyle name="Normal 3 59" xfId="383" xr:uid="{7D6F2C97-A1FC-4D45-AC65-7441A970C970}"/>
    <cellStyle name="Normal 3 59 10" xfId="20477" xr:uid="{8B16DDF5-0E58-4917-9EAA-40B5099FC066}"/>
    <cellStyle name="Normal 3 59 10 2" xfId="27910" xr:uid="{2AC19C09-FDBE-45AF-98B5-0C67FB0726A4}"/>
    <cellStyle name="Normal 3 59 10 2 2" xfId="43271" xr:uid="{4045BAE6-4283-4310-9F87-BF02D33AC9D2}"/>
    <cellStyle name="Normal 3 59 10 3" xfId="36023" xr:uid="{760849D9-B00B-4EEA-A725-6E36DEF08976}"/>
    <cellStyle name="Normal 3 59 11" xfId="20927" xr:uid="{3D84A0E5-35B0-4942-ABE8-7D9F333AB369}"/>
    <cellStyle name="Normal 3 59 11 2" xfId="28300" xr:uid="{7C4504C0-794E-4B39-9184-3B4EECBFF3C4}"/>
    <cellStyle name="Normal 3 59 11 2 2" xfId="43661" xr:uid="{BB64F83A-F78E-4ABA-9422-D5F59AEA2FEF}"/>
    <cellStyle name="Normal 3 59 11 3" xfId="36413" xr:uid="{F069C3F9-4493-4DEA-A350-216CDEC1296A}"/>
    <cellStyle name="Normal 3 59 12" xfId="21275" xr:uid="{27C1E18A-B2F8-4BCF-BE0E-1F0780C3C2CD}"/>
    <cellStyle name="Normal 3 59 12 2" xfId="28595" xr:uid="{21C89F82-A021-4A81-9E7E-07D488C9B4FD}"/>
    <cellStyle name="Normal 3 59 12 2 2" xfId="43956" xr:uid="{9F97EBC1-70D6-4435-B9E8-C22F61B618B6}"/>
    <cellStyle name="Normal 3 59 12 3" xfId="36708" xr:uid="{F7BF93C2-341F-43A5-89FA-60EDE97F0ABE}"/>
    <cellStyle name="Normal 3 59 13" xfId="21504" xr:uid="{C3A716BA-F68F-40D9-9C6F-5B1276E74941}"/>
    <cellStyle name="Normal 3 59 13 2" xfId="28779" xr:uid="{2DBBAC01-B4EA-4B83-B6F2-C7362C9F0B88}"/>
    <cellStyle name="Normal 3 59 13 2 2" xfId="44140" xr:uid="{BF8D76F2-C3E0-4EC1-8ADA-8A5A6478EE11}"/>
    <cellStyle name="Normal 3 59 13 3" xfId="36892" xr:uid="{081DDDC9-1789-4CFC-9164-BE67996B66C1}"/>
    <cellStyle name="Normal 3 59 14" xfId="21662" xr:uid="{1D3CA404-E5CB-4BCF-9C34-DB675DF0491A}"/>
    <cellStyle name="Normal 3 59 14 2" xfId="37023" xr:uid="{E7D0E770-CDC5-46C1-A10C-781D77454BB9}"/>
    <cellStyle name="Normal 3 59 15" xfId="13476" xr:uid="{F238B67A-B07E-4914-BDD4-BDDA20EC06D2}"/>
    <cellStyle name="Normal 3 59 15 2" xfId="29774" xr:uid="{B1DD9661-4225-4ADC-9313-9ACF2FC27992}"/>
    <cellStyle name="Normal 3 59 2" xfId="956" xr:uid="{82349F64-0CF1-400E-B0A4-19D00C8B9FEB}"/>
    <cellStyle name="Normal 3 59 2 10" xfId="14345" xr:uid="{BFF2CA66-B4A0-467A-8817-94D2A13EEFA0}"/>
    <cellStyle name="Normal 3 59 2 10 2" xfId="30278" xr:uid="{6CD240C8-58DC-4838-8BA2-33D0C4C2E4A9}"/>
    <cellStyle name="Normal 3 59 2 11" xfId="28898" xr:uid="{2969B867-9728-42E1-BE48-89430E7A68F1}"/>
    <cellStyle name="Normal 3 59 2 12" xfId="12539" xr:uid="{50D9E557-90BC-4B0F-A2A4-8E5C57A56604}"/>
    <cellStyle name="Normal 3 59 2 2" xfId="12107" xr:uid="{C537DE3A-7BDB-4889-85F4-97FFA15B876D}"/>
    <cellStyle name="Normal 3 59 2 2 2" xfId="25291" xr:uid="{BE521CC0-4F15-4D3D-807C-04023EAF5915}"/>
    <cellStyle name="Normal 3 59 2 2 2 2" xfId="40652" xr:uid="{9E931C8D-8023-440F-B49A-7ED76610F4C5}"/>
    <cellStyle name="Normal 3 59 2 2 3" xfId="17760" xr:uid="{E5E66F1B-650F-4851-85E7-F8ABA506B935}"/>
    <cellStyle name="Normal 3 59 2 2 3 2" xfId="33404" xr:uid="{E05BE91C-6A7F-4440-974B-43066851A371}"/>
    <cellStyle name="Normal 3 59 2 2 4" xfId="29328" xr:uid="{1320C625-CA1E-41F2-8725-8FAE1FCB8C3E}"/>
    <cellStyle name="Normal 3 59 2 2 5" xfId="12971" xr:uid="{5A6DD536-F20F-4E1D-A44D-109BB66408D3}"/>
    <cellStyle name="Normal 3 59 2 3" xfId="18604" xr:uid="{D08DEB01-59E6-4468-B964-F6AA6C4E18A5}"/>
    <cellStyle name="Normal 3 59 2 3 2" xfId="26130" xr:uid="{A74D2D9A-A4A6-4FE8-8DE1-0033E1298D05}"/>
    <cellStyle name="Normal 3 59 2 3 2 2" xfId="41491" xr:uid="{98354A67-11B8-4082-A121-ACF453FB7EAF}"/>
    <cellStyle name="Normal 3 59 2 3 3" xfId="34243" xr:uid="{1B1EA47C-1781-4043-B2D1-3B98F400110C}"/>
    <cellStyle name="Normal 3 59 2 4" xfId="19453" xr:uid="{4BEFD146-B731-435E-8844-A4C4B8E148BA}"/>
    <cellStyle name="Normal 3 59 2 4 2" xfId="26971" xr:uid="{EF2BF370-77FE-4303-9D5A-8305AC67500D}"/>
    <cellStyle name="Normal 3 59 2 4 2 2" xfId="42332" xr:uid="{AEC9C500-E7AA-40FE-9133-0A6CC7C684B8}"/>
    <cellStyle name="Normal 3 59 2 4 3" xfId="35084" xr:uid="{901BF3BB-373A-4735-85D2-5FC910785C33}"/>
    <cellStyle name="Normal 3 59 2 5" xfId="16000" xr:uid="{232055E1-734A-495E-8818-078D2C770E74}"/>
    <cellStyle name="Normal 3 59 2 5 2" xfId="23615" xr:uid="{50BCFAE7-08F2-401C-AD9F-D670D79D0583}"/>
    <cellStyle name="Normal 3 59 2 5 2 2" xfId="38976" xr:uid="{70266175-10BE-44CA-AA0F-1FB25CE98973}"/>
    <cellStyle name="Normal 3 59 2 5 3" xfId="31728" xr:uid="{81263C79-9207-4AFA-A0B1-0E9B0E7621AD}"/>
    <cellStyle name="Normal 3 59 2 6" xfId="16332" xr:uid="{9FCBCA56-EC1B-4128-9167-FC7BBDB5B5B7}"/>
    <cellStyle name="Normal 3 59 2 6 2" xfId="23921" xr:uid="{F86B8F21-96AC-48D6-A9A8-C9E591A45A97}"/>
    <cellStyle name="Normal 3 59 2 6 2 2" xfId="39282" xr:uid="{DA434E1E-918E-437E-A163-90C7BE24D24F}"/>
    <cellStyle name="Normal 3 59 2 6 3" xfId="32034" xr:uid="{F3AE3EE1-96A4-4B94-83C7-A293321D6ACE}"/>
    <cellStyle name="Normal 3 59 2 7" xfId="15506" xr:uid="{11FC6E11-4A40-404C-9182-34A9A74C4686}"/>
    <cellStyle name="Normal 3 59 2 7 2" xfId="23160" xr:uid="{176285E6-FB10-4991-B4A5-F1C6A06850F4}"/>
    <cellStyle name="Normal 3 59 2 7 2 2" xfId="38521" xr:uid="{5E30BCC7-15F1-431D-8577-0F975B198EF3}"/>
    <cellStyle name="Normal 3 59 2 7 3" xfId="31273" xr:uid="{38B2D28B-69B6-4E1D-BF1A-DF9BD87C0659}"/>
    <cellStyle name="Normal 3 59 2 8" xfId="15340" xr:uid="{32ACC523-0361-4616-ADA3-18456AF9E129}"/>
    <cellStyle name="Normal 3 59 2 8 2" xfId="23003" xr:uid="{A63B38C9-0B01-4BDF-9294-0BF328BDBC35}"/>
    <cellStyle name="Normal 3 59 2 8 2 2" xfId="38364" xr:uid="{1A9D6239-34E7-4BFE-9FE4-B6612475C753}"/>
    <cellStyle name="Normal 3 59 2 8 3" xfId="31116" xr:uid="{DF62B68B-03E0-4602-A18F-1604086809AD}"/>
    <cellStyle name="Normal 3 59 2 9" xfId="22166" xr:uid="{299BCFBC-71AA-45F2-80BC-9703357802DD}"/>
    <cellStyle name="Normal 3 59 2 9 2" xfId="37527" xr:uid="{34A8B925-4502-41AA-8BC7-7522AB296E71}"/>
    <cellStyle name="Normal 3 59 3" xfId="14021" xr:uid="{D5288401-3738-4ED8-AFA5-1FFDB02E80D8}"/>
    <cellStyle name="Normal 3 59 3 10" xfId="30067" xr:uid="{1561D30E-5069-478B-AE7B-E31D6AA1106D}"/>
    <cellStyle name="Normal 3 59 3 2" xfId="17480" xr:uid="{80FAC69D-BE58-4855-B7D5-951367A65E73}"/>
    <cellStyle name="Normal 3 59 3 2 2" xfId="25013" xr:uid="{8985B815-AFED-4FE5-847E-6563A17CAA26}"/>
    <cellStyle name="Normal 3 59 3 2 2 2" xfId="40374" xr:uid="{ED4D1CA8-6496-498E-B729-9C5E5EE222AA}"/>
    <cellStyle name="Normal 3 59 3 2 3" xfId="33126" xr:uid="{782DA6C3-666C-4D58-A886-FBDAD2CD00AB}"/>
    <cellStyle name="Normal 3 59 3 3" xfId="18328" xr:uid="{1E6A31D2-5912-44D6-AE80-20B3993C8183}"/>
    <cellStyle name="Normal 3 59 3 3 2" xfId="25856" xr:uid="{E9D299ED-D60A-457D-AAE0-1549FBAB9AF7}"/>
    <cellStyle name="Normal 3 59 3 3 2 2" xfId="41217" xr:uid="{FA4ED396-DCF0-40BE-8075-1A6A1DECB6A5}"/>
    <cellStyle name="Normal 3 59 3 3 3" xfId="33969" xr:uid="{2634C2AF-E658-418B-98CF-719D7CD9FE66}"/>
    <cellStyle name="Normal 3 59 3 4" xfId="19182" xr:uid="{8268A128-61B1-41EF-923A-34040A26F081}"/>
    <cellStyle name="Normal 3 59 3 4 2" xfId="26704" xr:uid="{1770FFA2-962F-46BD-945C-F4E95AA26487}"/>
    <cellStyle name="Normal 3 59 3 4 2 2" xfId="42065" xr:uid="{E0BBA121-F394-4C4B-BC93-1F5383F778A0}"/>
    <cellStyle name="Normal 3 59 3 4 3" xfId="34817" xr:uid="{696B253A-95D2-4AFD-A4B7-9E6990E58A86}"/>
    <cellStyle name="Normal 3 59 3 5" xfId="19060" xr:uid="{E89769FD-13A3-40E9-967C-0D87D836AE3E}"/>
    <cellStyle name="Normal 3 59 3 5 2" xfId="26585" xr:uid="{B64B6932-E5DF-444C-AD6D-2B4513C32336}"/>
    <cellStyle name="Normal 3 59 3 5 2 2" xfId="41946" xr:uid="{F875BE05-0864-4286-BC5C-17DBC7679FEC}"/>
    <cellStyle name="Normal 3 59 3 5 3" xfId="34698" xr:uid="{A6F1A4C7-3B9D-4D01-AE7E-0155C5EFC24D}"/>
    <cellStyle name="Normal 3 59 3 6" xfId="15494" xr:uid="{B3AD05D8-3282-4978-A4DB-FDC5C7BF65C3}"/>
    <cellStyle name="Normal 3 59 3 6 2" xfId="23148" xr:uid="{CB4ADFEB-208A-411C-AE43-8474733A82C6}"/>
    <cellStyle name="Normal 3 59 3 6 2 2" xfId="38509" xr:uid="{DA19F5FA-F340-46EB-984C-6229A474AC86}"/>
    <cellStyle name="Normal 3 59 3 6 3" xfId="31261" xr:uid="{2F72639C-EE4A-468A-99AA-EEA1C3FC5ED8}"/>
    <cellStyle name="Normal 3 59 3 7" xfId="15359" xr:uid="{3934310C-652B-44C2-A719-719741D0B699}"/>
    <cellStyle name="Normal 3 59 3 7 2" xfId="23022" xr:uid="{C8E63EC1-1D1A-4D57-BBF4-42D534B21CEE}"/>
    <cellStyle name="Normal 3 59 3 7 2 2" xfId="38383" xr:uid="{3E5346AA-CF25-45AC-9FD1-F84493D9F36D}"/>
    <cellStyle name="Normal 3 59 3 7 3" xfId="31135" xr:uid="{4F6A9760-2E1C-410A-AB02-3D5333674CCD}"/>
    <cellStyle name="Normal 3 59 3 8" xfId="15823" xr:uid="{7D3C583A-1F0D-4F95-BEF0-591C5D95FBD0}"/>
    <cellStyle name="Normal 3 59 3 8 2" xfId="23451" xr:uid="{D1AC3D68-11D1-4C88-8438-172CE00B1704}"/>
    <cellStyle name="Normal 3 59 3 8 2 2" xfId="38812" xr:uid="{7E560E36-B8DE-4A5C-99A3-F5DDA6A65DFE}"/>
    <cellStyle name="Normal 3 59 3 8 3" xfId="31564" xr:uid="{33763AE1-A581-41A1-B152-61C747F8FE01}"/>
    <cellStyle name="Normal 3 59 3 9" xfId="21955" xr:uid="{CAFDE92D-008C-489F-A65B-6CEEBAF3F423}"/>
    <cellStyle name="Normal 3 59 3 9 2" xfId="37316" xr:uid="{3DCAE0B9-4F9B-4830-8AAF-F41786801EDD}"/>
    <cellStyle name="Normal 3 59 4" xfId="13845" xr:uid="{F7158EDE-26DA-4E67-A428-5BD129438A03}"/>
    <cellStyle name="Normal 3 59 4 10" xfId="29955" xr:uid="{C377DD40-3679-4A5D-8920-59F7422974F7}"/>
    <cellStyle name="Normal 3 59 4 2" xfId="17322" xr:uid="{49FE93BE-EE77-43F8-AA2E-384A0F7ED8F7}"/>
    <cellStyle name="Normal 3 59 4 2 2" xfId="24855" xr:uid="{F496AA42-C167-41A2-A7B6-651362DC3642}"/>
    <cellStyle name="Normal 3 59 4 2 2 2" xfId="40216" xr:uid="{82A8D68F-078A-4D3D-BB58-BAE90D6522B8}"/>
    <cellStyle name="Normal 3 59 4 2 3" xfId="32968" xr:uid="{3AA1E910-5402-4D80-A46A-45A4382196F3}"/>
    <cellStyle name="Normal 3 59 4 3" xfId="18185" xr:uid="{C5DDB57C-84DE-4D8C-9459-115A96729298}"/>
    <cellStyle name="Normal 3 59 4 3 2" xfId="25714" xr:uid="{14D7D66C-21A3-4A92-AAEC-455B4263F684}"/>
    <cellStyle name="Normal 3 59 4 3 2 2" xfId="41075" xr:uid="{207A870C-57AF-4991-8796-7DBC3619A2A0}"/>
    <cellStyle name="Normal 3 59 4 3 3" xfId="33827" xr:uid="{7A480F99-BB55-4E14-9C26-CF82DDBFC1FC}"/>
    <cellStyle name="Normal 3 59 4 4" xfId="19031" xr:uid="{398EC7E4-01EA-4B6D-8D89-9969D8CA8118}"/>
    <cellStyle name="Normal 3 59 4 4 2" xfId="26557" xr:uid="{68D4CB3E-A2D4-4D7A-AA7E-C13BC7A6290C}"/>
    <cellStyle name="Normal 3 59 4 4 2 2" xfId="41918" xr:uid="{C743AE56-05E8-4CB2-835D-5995EB6115C1}"/>
    <cellStyle name="Normal 3 59 4 4 3" xfId="34670" xr:uid="{90055A93-AA43-4632-809C-9C44B304CD60}"/>
    <cellStyle name="Normal 3 59 4 5" xfId="16086" xr:uid="{EE71A802-DDC2-47DD-A993-75766CD667FA}"/>
    <cellStyle name="Normal 3 59 4 5 2" xfId="23692" xr:uid="{81FE3700-7198-4133-9B72-EFA58B03411D}"/>
    <cellStyle name="Normal 3 59 4 5 2 2" xfId="39053" xr:uid="{D5051BC3-7D2D-4769-8A68-2FE0B3691BCF}"/>
    <cellStyle name="Normal 3 59 4 5 3" xfId="31805" xr:uid="{1AC1F909-9882-4301-9758-070D67345D24}"/>
    <cellStyle name="Normal 3 59 4 6" xfId="20491" xr:uid="{6F9F7B5A-8E14-4F83-8255-511B7AF4AB55}"/>
    <cellStyle name="Normal 3 59 4 6 2" xfId="27923" xr:uid="{0DC74131-91C7-42AF-B0D4-46DC6064F6FC}"/>
    <cellStyle name="Normal 3 59 4 6 2 2" xfId="43284" xr:uid="{E0537282-E8D5-49F9-94F5-CB72AA32114E}"/>
    <cellStyle name="Normal 3 59 4 6 3" xfId="36036" xr:uid="{EB61947A-509C-4470-97C8-58C9C1867220}"/>
    <cellStyle name="Normal 3 59 4 7" xfId="20941" xr:uid="{BD23C64D-37A8-435E-906A-CE5CBC38F5C1}"/>
    <cellStyle name="Normal 3 59 4 7 2" xfId="28313" xr:uid="{1327E36B-DE4B-4D8A-A4EB-30D9E596C259}"/>
    <cellStyle name="Normal 3 59 4 7 2 2" xfId="43674" xr:uid="{DA432E78-0FBF-4F4D-AF1C-207CF5BB3563}"/>
    <cellStyle name="Normal 3 59 4 7 3" xfId="36426" xr:uid="{5732A4DA-5587-4CFD-A6DB-1D275A541439}"/>
    <cellStyle name="Normal 3 59 4 8" xfId="21287" xr:uid="{6532F98B-B8B9-4962-9406-2D2320BADBDC}"/>
    <cellStyle name="Normal 3 59 4 8 2" xfId="28606" xr:uid="{35E1FC45-2D37-4BD4-8BB5-10F7D74F4C10}"/>
    <cellStyle name="Normal 3 59 4 8 2 2" xfId="43967" xr:uid="{1BFFDB20-CBB3-4623-8D7D-35405BC68A1D}"/>
    <cellStyle name="Normal 3 59 4 8 3" xfId="36719" xr:uid="{8B410D8E-9F05-4B82-8F5F-17CB3A1CD37D}"/>
    <cellStyle name="Normal 3 59 4 9" xfId="21843" xr:uid="{47F69FB1-F9AF-4D8A-9DCE-506C923DEE3E}"/>
    <cellStyle name="Normal 3 59 4 9 2" xfId="37204" xr:uid="{CCDBC496-E4A6-411D-86D5-DB1444A21323}"/>
    <cellStyle name="Normal 3 59 5" xfId="14023" xr:uid="{410A77D7-C78A-4931-9A00-44B097DD4DB2}"/>
    <cellStyle name="Normal 3 59 5 10" xfId="30068" xr:uid="{4E5E3F34-B114-4830-A08B-E08B692C8497}"/>
    <cellStyle name="Normal 3 59 5 2" xfId="17481" xr:uid="{D06F782B-DED6-4E55-8455-193555950536}"/>
    <cellStyle name="Normal 3 59 5 2 2" xfId="25014" xr:uid="{02581906-37AC-4A4A-8CA2-5D63274862CE}"/>
    <cellStyle name="Normal 3 59 5 2 2 2" xfId="40375" xr:uid="{D3DF58EA-F181-452C-9E38-F1D7F9183CD4}"/>
    <cellStyle name="Normal 3 59 5 2 3" xfId="33127" xr:uid="{20BD0A0B-81D8-4AA7-8EC7-EDD10C747845}"/>
    <cellStyle name="Normal 3 59 5 3" xfId="18330" xr:uid="{51733CA1-D98E-408D-AE48-43BECE431512}"/>
    <cellStyle name="Normal 3 59 5 3 2" xfId="25858" xr:uid="{CA6DD313-3A6A-4342-A102-7E2D15072A1C}"/>
    <cellStyle name="Normal 3 59 5 3 2 2" xfId="41219" xr:uid="{4BB03687-AB6C-4742-8341-12D4EBA19DAE}"/>
    <cellStyle name="Normal 3 59 5 3 3" xfId="33971" xr:uid="{157851F0-F2D5-4E91-B470-0DC43F0F4CAD}"/>
    <cellStyle name="Normal 3 59 5 4" xfId="19184" xr:uid="{BFE1F1B4-04C5-4A09-8FA5-B0B4552B2C74}"/>
    <cellStyle name="Normal 3 59 5 4 2" xfId="26706" xr:uid="{DF76046C-AC7A-4EDE-A59A-5898A504B236}"/>
    <cellStyle name="Normal 3 59 5 4 2 2" xfId="42067" xr:uid="{B3FAF799-10A5-44CC-A791-15F7FBA79DCA}"/>
    <cellStyle name="Normal 3 59 5 4 3" xfId="34819" xr:uid="{62BE422E-74DE-4E43-A9BD-162E6B6C641B}"/>
    <cellStyle name="Normal 3 59 5 5" xfId="19465" xr:uid="{65910D57-4CF1-4569-AF2B-F216DC12682E}"/>
    <cellStyle name="Normal 3 59 5 5 2" xfId="26983" xr:uid="{B0D6DBA7-D82D-4F36-8417-398211E4B616}"/>
    <cellStyle name="Normal 3 59 5 5 2 2" xfId="42344" xr:uid="{EE036514-73AC-4348-BE5B-8C3D7812E4CA}"/>
    <cellStyle name="Normal 3 59 5 5 3" xfId="35096" xr:uid="{08B97FFF-5EE8-40DD-93AE-9A74E219E961}"/>
    <cellStyle name="Normal 3 59 5 6" xfId="15119" xr:uid="{9221CC47-2B9F-4E19-890F-DCB36B481120}"/>
    <cellStyle name="Normal 3 59 5 6 2" xfId="22798" xr:uid="{C3E9AD78-926D-4F17-996C-B143B7B2F1CD}"/>
    <cellStyle name="Normal 3 59 5 6 2 2" xfId="38159" xr:uid="{3B653951-BCFE-417C-9599-E0EBDBD9FE97}"/>
    <cellStyle name="Normal 3 59 5 6 3" xfId="30911" xr:uid="{ACF332C3-831A-472C-A116-CA7823FD1CB4}"/>
    <cellStyle name="Normal 3 59 5 7" xfId="20727" xr:uid="{79D73ACC-5648-4E21-B3DA-728E4DAE1704}"/>
    <cellStyle name="Normal 3 59 5 7 2" xfId="28127" xr:uid="{54514E40-9ADD-463E-AE6A-9A557EDF5B3A}"/>
    <cellStyle name="Normal 3 59 5 7 2 2" xfId="43488" xr:uid="{2F3BE01C-2E9F-4C94-AE5F-3BE780178438}"/>
    <cellStyle name="Normal 3 59 5 7 3" xfId="36240" xr:uid="{D058D07D-EC36-4A18-8AFB-9B2B84DA598A}"/>
    <cellStyle name="Normal 3 59 5 8" xfId="21127" xr:uid="{541BC261-E1B7-4928-BFC0-15595C9FEE22}"/>
    <cellStyle name="Normal 3 59 5 8 2" xfId="28469" xr:uid="{34E17614-7797-45B6-B853-9D6C35C72919}"/>
    <cellStyle name="Normal 3 59 5 8 2 2" xfId="43830" xr:uid="{F63E1679-1853-4B6A-B4B9-1748350E8DB5}"/>
    <cellStyle name="Normal 3 59 5 8 3" xfId="36582" xr:uid="{44A0C613-DC0F-49E4-9D5A-76E14833632A}"/>
    <cellStyle name="Normal 3 59 5 9" xfId="21956" xr:uid="{3B56C039-14E9-4232-A393-E14AD2C370B5}"/>
    <cellStyle name="Normal 3 59 5 9 2" xfId="37317" xr:uid="{AB71C922-1FD6-44D2-A502-9691963B5225}"/>
    <cellStyle name="Normal 3 59 6" xfId="14120" xr:uid="{854C8EB4-ED65-4809-ACE4-0C65017F731F}"/>
    <cellStyle name="Normal 3 59 6 10" xfId="30132" xr:uid="{1469D84B-D24E-43B3-90D2-0295379612E6}"/>
    <cellStyle name="Normal 3 59 6 2" xfId="17565" xr:uid="{9E645E31-B97B-4D78-8CB6-7D5C58945CEB}"/>
    <cellStyle name="Normal 3 59 6 2 2" xfId="25098" xr:uid="{F6BB5696-DD6D-426B-BC8D-4328B166395D}"/>
    <cellStyle name="Normal 3 59 6 2 2 2" xfId="40459" xr:uid="{3FED9C4B-EA3D-485A-8653-641939145225}"/>
    <cellStyle name="Normal 3 59 6 2 3" xfId="33211" xr:uid="{3DA12065-8499-4C75-A1B5-178295D76735}"/>
    <cellStyle name="Normal 3 59 6 3" xfId="18410" xr:uid="{9AC80A26-DD07-40DD-8745-5F8C57F71D28}"/>
    <cellStyle name="Normal 3 59 6 3 2" xfId="25937" xr:uid="{66BB684A-8584-4131-A136-EA98AC34A98F}"/>
    <cellStyle name="Normal 3 59 6 3 2 2" xfId="41298" xr:uid="{B0FEF14D-C232-484C-951E-5A3787E2CD66}"/>
    <cellStyle name="Normal 3 59 6 3 3" xfId="34050" xr:uid="{5ABC335E-AEE2-4975-8517-3CDF4AE5C099}"/>
    <cellStyle name="Normal 3 59 6 4" xfId="19260" xr:uid="{519C4BE2-BE0D-4CC1-B17E-893445218BCE}"/>
    <cellStyle name="Normal 3 59 6 4 2" xfId="26779" xr:uid="{EDEFA765-F612-41DB-9A90-F00275B48B91}"/>
    <cellStyle name="Normal 3 59 6 4 2 2" xfId="42140" xr:uid="{066486D3-929F-48AA-8CBA-763203C50FF8}"/>
    <cellStyle name="Normal 3 59 6 4 3" xfId="34892" xr:uid="{9EFA168A-2307-499B-A8DC-1AFFDB51318B}"/>
    <cellStyle name="Normal 3 59 6 5" xfId="15646" xr:uid="{67A48938-7F81-49B4-8741-5AFF6898C8A7}"/>
    <cellStyle name="Normal 3 59 6 5 2" xfId="23289" xr:uid="{384A872C-BB0E-484F-92D1-40FF273DF893}"/>
    <cellStyle name="Normal 3 59 6 5 2 2" xfId="38650" xr:uid="{18A8CB5A-1C7B-46C1-871C-7D86379D496E}"/>
    <cellStyle name="Normal 3 59 6 5 3" xfId="31402" xr:uid="{17F92D7F-B9A0-4DAE-9945-7C62DBFC24E2}"/>
    <cellStyle name="Normal 3 59 6 6" xfId="15682" xr:uid="{2F06D766-CCE5-48DC-ADA1-42D0A1FA0D7F}"/>
    <cellStyle name="Normal 3 59 6 6 2" xfId="23322" xr:uid="{CB170ECD-BDC5-4DE2-A570-FAA9F7681F06}"/>
    <cellStyle name="Normal 3 59 6 6 2 2" xfId="38683" xr:uid="{574D11A7-0969-4325-B502-172302E7A73C}"/>
    <cellStyle name="Normal 3 59 6 6 3" xfId="31435" xr:uid="{D394B469-6517-4B65-BBE6-CD9DBCDEE5BA}"/>
    <cellStyle name="Normal 3 59 6 7" xfId="16931" xr:uid="{3E3F7754-D8C7-4C38-9384-5C3D92FF86B8}"/>
    <cellStyle name="Normal 3 59 6 7 2" xfId="24475" xr:uid="{B23EBCFA-E657-4AB6-8A2B-093A04ACA060}"/>
    <cellStyle name="Normal 3 59 6 7 2 2" xfId="39836" xr:uid="{CD1E0588-E4BF-484B-A6A6-8876FCBDA220}"/>
    <cellStyle name="Normal 3 59 6 7 3" xfId="32588" xr:uid="{5905C394-4CF3-44D7-97ED-9AE3A0CC4FEB}"/>
    <cellStyle name="Normal 3 59 6 8" xfId="15213" xr:uid="{E94B5BEF-B4D0-41DF-89F0-F43FA8F37E71}"/>
    <cellStyle name="Normal 3 59 6 8 2" xfId="22884" xr:uid="{91C657E4-C3A0-4E3F-A9A0-C7D83FE0E84C}"/>
    <cellStyle name="Normal 3 59 6 8 2 2" xfId="38245" xr:uid="{D838A294-08D5-4D02-9838-A6789468F8D0}"/>
    <cellStyle name="Normal 3 59 6 8 3" xfId="30997" xr:uid="{9CC9E971-AD27-4684-9263-C369530C9679}"/>
    <cellStyle name="Normal 3 59 6 9" xfId="22020" xr:uid="{5965C5A8-3AC9-4056-B77A-2CDB4482912F}"/>
    <cellStyle name="Normal 3 59 6 9 2" xfId="37381" xr:uid="{47AF3BE4-22EA-4003-AE08-6A45D8AC1070}"/>
    <cellStyle name="Normal 3 59 7" xfId="16695" xr:uid="{FE0972EB-73B0-494A-A829-E364CA03992E}"/>
    <cellStyle name="Normal 3 59 7 2" xfId="24255" xr:uid="{CB4CB762-87C9-4979-84CC-539197E7E6EF}"/>
    <cellStyle name="Normal 3 59 7 2 2" xfId="39616" xr:uid="{47974800-D2C7-49FC-97BB-EC0BAD5F80EE}"/>
    <cellStyle name="Normal 3 59 7 3" xfId="32368" xr:uid="{76190FE8-8896-4AB1-B82B-FE3D9FB7051D}"/>
    <cellStyle name="Normal 3 59 8" xfId="16561" xr:uid="{D423156F-974A-4949-A500-C6632726A045}"/>
    <cellStyle name="Normal 3 59 8 2" xfId="24130" xr:uid="{72817C2C-A645-4026-8B55-93C554F6FBC5}"/>
    <cellStyle name="Normal 3 59 8 2 2" xfId="39491" xr:uid="{721BE946-31A3-4184-9EA3-4EFB6362C0E9}"/>
    <cellStyle name="Normal 3 59 8 3" xfId="32243" xr:uid="{7947F2E5-5E43-4CF8-AB87-3637C99384AC}"/>
    <cellStyle name="Normal 3 59 9" xfId="15921" xr:uid="{64B3B1A4-A7FA-49E5-A081-B0342D5BFE79}"/>
    <cellStyle name="Normal 3 59 9 2" xfId="23542" xr:uid="{CD3BC45C-C6CB-435C-A38B-3F8429054870}"/>
    <cellStyle name="Normal 3 59 9 2 2" xfId="38903" xr:uid="{1F44D2C4-8D88-440D-9A3F-8D0ADC7CEA34}"/>
    <cellStyle name="Normal 3 59 9 3" xfId="31655" xr:uid="{71930BB0-3DA3-40D1-AFA1-40F4BC352DD0}"/>
    <cellStyle name="Normal 3 6" xfId="65" xr:uid="{58F24893-82C5-403C-A334-C8E4AAC22B17}"/>
    <cellStyle name="Normal 3 6 10" xfId="1844" xr:uid="{B424C5CF-65E8-4924-879B-508D86357F3E}"/>
    <cellStyle name="Normal 3 6 11" xfId="1987" xr:uid="{D156D395-A7D4-409F-8B82-B43135D746BB}"/>
    <cellStyle name="Normal 3 6 12" xfId="2129" xr:uid="{B5407C0F-575B-477C-871E-1A446493091D}"/>
    <cellStyle name="Normal 3 6 13" xfId="2273" xr:uid="{EF39B851-BD98-4085-9399-C17A4EDDC096}"/>
    <cellStyle name="Normal 3 6 14" xfId="2422" xr:uid="{70545699-8B8E-44AC-BA5B-31BF18EB032F}"/>
    <cellStyle name="Normal 3 6 15" xfId="2566" xr:uid="{3BFBB524-ADD7-48D0-8BF7-2CFBBD61E9B7}"/>
    <cellStyle name="Normal 3 6 16" xfId="2709" xr:uid="{E6124309-909C-4AFE-AA41-A436B036384C}"/>
    <cellStyle name="Normal 3 6 17" xfId="2852" xr:uid="{77688F74-78E9-4E7C-B763-3643C9332707}"/>
    <cellStyle name="Normal 3 6 18" xfId="2995" xr:uid="{BBCCDF9C-5F20-47F2-A26E-F08108E08899}"/>
    <cellStyle name="Normal 3 6 19" xfId="3138" xr:uid="{7DB11260-9721-44F6-89F6-6B6742CE030A}"/>
    <cellStyle name="Normal 3 6 2" xfId="690" xr:uid="{C9E00B25-057C-4F64-B486-E2EC1461602B}"/>
    <cellStyle name="Normal 3 6 20" xfId="3281" xr:uid="{89AEBDDC-CEB9-4CB3-9DCD-DB946CBB0C76}"/>
    <cellStyle name="Normal 3 6 21" xfId="3424" xr:uid="{0BE4A40C-DAB8-4387-B40D-87726C545DA3}"/>
    <cellStyle name="Normal 3 6 22" xfId="3568" xr:uid="{62E96094-5D1F-490A-BC1A-9DECF9C435F5}"/>
    <cellStyle name="Normal 3 6 23" xfId="3711" xr:uid="{D5A5AA84-2E70-4DCA-B7EB-896774E70D92}"/>
    <cellStyle name="Normal 3 6 24" xfId="3852" xr:uid="{205C7CF2-BADD-41F0-B8AF-AE2A54D64A6A}"/>
    <cellStyle name="Normal 3 6 25" xfId="3993" xr:uid="{5C548A84-B433-48FA-9E31-CB7A4CC1E73A}"/>
    <cellStyle name="Normal 3 6 26" xfId="4164" xr:uid="{61A30D86-A7A6-4919-A8EB-70BC7C6D99C5}"/>
    <cellStyle name="Normal 3 6 27" xfId="5313" xr:uid="{DC0FAD7D-C897-4109-AB3A-35F94ACCDAB1}"/>
    <cellStyle name="Normal 3 6 28" xfId="6333" xr:uid="{3B05C455-A446-4E43-B078-23EE81748A0B}"/>
    <cellStyle name="Normal 3 6 29" xfId="4513" xr:uid="{D67BAD3A-164D-4531-A6D9-39E50FB51A1E}"/>
    <cellStyle name="Normal 3 6 3" xfId="836" xr:uid="{91C9BF33-CCE4-4EA8-90B6-B7E30B38C58B}"/>
    <cellStyle name="Normal 3 6 30" xfId="5653" xr:uid="{95E05446-631F-405E-8973-7B4ACB4978DF}"/>
    <cellStyle name="Normal 3 6 31" xfId="5362" xr:uid="{6B321EFA-BA5D-454B-8D6E-427D113F327E}"/>
    <cellStyle name="Normal 3 6 32" xfId="5562" xr:uid="{3F9AD88F-6BAE-4A9F-A276-E97CC9203B09}"/>
    <cellStyle name="Normal 3 6 33" xfId="4690" xr:uid="{442F5559-1D0C-4B8B-A6E1-6968D3EB97AF}"/>
    <cellStyle name="Normal 3 6 33 2" xfId="13736" xr:uid="{C2D11754-055D-4EEE-83B0-01A040AD15B8}"/>
    <cellStyle name="Normal 3 6 34" xfId="5178" xr:uid="{50B4C1C8-1B51-4988-8D32-608FD96BE2C3}"/>
    <cellStyle name="Normal 3 6 34 2" xfId="14096" xr:uid="{EAB9FA64-C739-4657-970A-17A2BD2AC830}"/>
    <cellStyle name="Normal 3 6 35" xfId="6686" xr:uid="{27314634-B0E1-4BB7-8C4A-7B03304CA5DB}"/>
    <cellStyle name="Normal 3 6 35 2" xfId="14318" xr:uid="{383AD3B0-E20D-47DC-A56F-C8F27D9424A2}"/>
    <cellStyle name="Normal 3 6 36" xfId="6758" xr:uid="{B60CA5B9-1D45-446D-BAB8-B1FA583C422D}"/>
    <cellStyle name="Normal 3 6 36 2" xfId="14602" xr:uid="{A4D18CD6-5EEB-4DEC-9695-E343AF5057AC}"/>
    <cellStyle name="Normal 3 6 37" xfId="6256" xr:uid="{4F97AB5D-6EA9-4AE1-BA0F-745B39DDC4F3}"/>
    <cellStyle name="Normal 3 6 37 2" xfId="13882" xr:uid="{CC0E4DD0-BB7D-474F-B0F2-69FBCE1E7DAC}"/>
    <cellStyle name="Normal 3 6 38" xfId="6126" xr:uid="{75D45BF4-18B7-48FB-B24B-808574A87F5D}"/>
    <cellStyle name="Normal 3 6 38 2" xfId="14815" xr:uid="{2AC839FD-B83B-4427-9D20-C7824FB74E3B}"/>
    <cellStyle name="Normal 3 6 39" xfId="6503" xr:uid="{2FEAACD2-CACA-4F4F-B092-DB260FEEEFAA}"/>
    <cellStyle name="Normal 3 6 39 2" xfId="16347" xr:uid="{6C506218-A0D9-48ED-A86A-FDC2AAD5E885}"/>
    <cellStyle name="Normal 3 6 4" xfId="981" xr:uid="{61050C11-36CB-4673-B23E-2B405DD3EE64}"/>
    <cellStyle name="Normal 3 6 40" xfId="4880" xr:uid="{CEA3954C-A1CD-44DB-8A13-27B7D5806963}"/>
    <cellStyle name="Normal 3 6 40 2" xfId="16412" xr:uid="{36BF52F9-5AD1-4CB8-9933-464A2577C768}"/>
    <cellStyle name="Normal 3 6 41" xfId="5263" xr:uid="{01453868-B843-4DE3-A9C1-E76E77883213}"/>
    <cellStyle name="Normal 3 6 41 2" xfId="20067" xr:uid="{C6C1AB28-BA91-44F9-A684-2873B50A69EA}"/>
    <cellStyle name="Normal 3 6 42" xfId="6270" xr:uid="{882B52EA-C4F3-45AD-85C1-638F9354440A}"/>
    <cellStyle name="Normal 3 6 42 2" xfId="17236" xr:uid="{2B84B000-F440-4624-B78A-FEAAF459DB21}"/>
    <cellStyle name="Normal 3 6 43" xfId="5941" xr:uid="{8DA8FB0C-A395-4220-8157-0D34615D7B16}"/>
    <cellStyle name="Normal 3 6 43 2" xfId="20148" xr:uid="{C8888A61-91CE-4A3F-9939-4582D9A45359}"/>
    <cellStyle name="Normal 3 6 44" xfId="4793" xr:uid="{8888B92D-E4D4-4898-BF13-456268667EC4}"/>
    <cellStyle name="Normal 3 6 44 2" xfId="20124" xr:uid="{92E3AAC3-D5F1-4204-8EFD-062D8995EF7B}"/>
    <cellStyle name="Normal 3 6 45" xfId="6372" xr:uid="{8B9ACD98-5A7C-431E-8B93-90C73F8AF215}"/>
    <cellStyle name="Normal 3 6 46" xfId="5897" xr:uid="{E7584A20-DD25-4F11-94AD-14B6098CA3CB}"/>
    <cellStyle name="Normal 3 6 47" xfId="4476" xr:uid="{BF7592BB-E2D6-4301-9C39-F4CB8C1220A5}"/>
    <cellStyle name="Normal 3 6 48" xfId="4466" xr:uid="{26A22214-E6EE-4509-98F1-FE99C72C9348}"/>
    <cellStyle name="Normal 3 6 49" xfId="4951" xr:uid="{461F2306-32B2-4540-9325-F542E20E1FBE}"/>
    <cellStyle name="Normal 3 6 5" xfId="1126" xr:uid="{C796E782-F3AF-434A-AE07-54F553308BF4}"/>
    <cellStyle name="Normal 3 6 50" xfId="6786" xr:uid="{5703FEA5-178C-4FD2-9830-B7F6B9EDFBCC}"/>
    <cellStyle name="Normal 3 6 51" xfId="5824" xr:uid="{859BBB9D-2034-4FD2-9E5A-6363E5EF062E}"/>
    <cellStyle name="Normal 3 6 52" xfId="4422" xr:uid="{3ADB2250-B209-4D93-B141-92FDE1F3DAB7}"/>
    <cellStyle name="Normal 3 6 53" xfId="8354" xr:uid="{F58B39EA-BE1A-4EA5-892B-C8BD56AFDC15}"/>
    <cellStyle name="Normal 3 6 54" xfId="8583" xr:uid="{AEE90DF1-049A-4C41-8038-D2351251B07C}"/>
    <cellStyle name="Normal 3 6 55" xfId="11003" xr:uid="{74D2045A-75B2-47B0-8254-8E8900DF5A9F}"/>
    <cellStyle name="Normal 3 6 56" xfId="10917" xr:uid="{88DCC490-4170-49C9-85AA-BD94BE32165D}"/>
    <cellStyle name="Normal 3 6 57" xfId="9296" xr:uid="{6BD4DA6E-F4C6-45F2-A68B-C6FE9EB9742E}"/>
    <cellStyle name="Normal 3 6 58" xfId="10821" xr:uid="{549D0B93-DE5A-4917-BF53-AE75AF66E4F0}"/>
    <cellStyle name="Normal 3 6 59" xfId="9365" xr:uid="{99C70795-6D01-44DD-825D-DF3E26B1DE16}"/>
    <cellStyle name="Normal 3 6 6" xfId="1269" xr:uid="{36B4AF01-B22C-404A-AE6A-C308CEDF6EFD}"/>
    <cellStyle name="Normal 3 6 60" xfId="9444" xr:uid="{914A24C2-8B5E-4F92-BD97-024D389BE578}"/>
    <cellStyle name="Normal 3 6 61" xfId="10870" xr:uid="{108A9857-A113-488F-84A7-28F1E69ABD76}"/>
    <cellStyle name="Normal 3 6 62" xfId="9847" xr:uid="{5E0C64E2-5F7B-441B-95BC-3AF7722AD97E}"/>
    <cellStyle name="Normal 3 6 63" xfId="11514" xr:uid="{8C9BAF25-314F-4D71-BAC3-2C4FE6F514BD}"/>
    <cellStyle name="Normal 3 6 64" xfId="11482" xr:uid="{B6C956E4-9880-4245-973A-DEA68FC777F4}"/>
    <cellStyle name="Normal 3 6 65" xfId="8877" xr:uid="{2B37316A-85E8-4351-BB1B-0C727EDC9294}"/>
    <cellStyle name="Normal 3 6 66" xfId="9116" xr:uid="{B9D6C715-8DA0-4E4E-9DE9-D1C3C0F8393E}"/>
    <cellStyle name="Normal 3 6 67" xfId="9751" xr:uid="{4CE4D268-6FA2-40F9-94C1-31BE6DEDD5E9}"/>
    <cellStyle name="Normal 3 6 68" xfId="9666" xr:uid="{81C724B6-9233-4591-87A9-61E84DEDC96A}"/>
    <cellStyle name="Normal 3 6 69" xfId="9778" xr:uid="{71E451D3-31C6-484B-95AC-CC3623FF63B8}"/>
    <cellStyle name="Normal 3 6 7" xfId="1413" xr:uid="{EEE5AD7F-3671-4E6B-A36A-13F070323D6C}"/>
    <cellStyle name="Normal 3 6 70" xfId="8823" xr:uid="{6FB57F23-E6A5-4A17-8A53-16D1FE9FCE4B}"/>
    <cellStyle name="Normal 3 6 71" xfId="9899" xr:uid="{C927F0C9-960F-45A3-A5D7-9DF1872459B3}"/>
    <cellStyle name="Normal 3 6 72" xfId="505" xr:uid="{C578C5EF-C094-4710-968B-BD461EB2CE04}"/>
    <cellStyle name="Normal 3 6 8" xfId="1556" xr:uid="{2831EAAF-2743-4B73-915E-96663352647F}"/>
    <cellStyle name="Normal 3 6 9" xfId="1699" xr:uid="{33A0A70E-E191-4EC9-AC71-2713B6AA74D3}"/>
    <cellStyle name="Normal 3 60" xfId="389" xr:uid="{054852AE-6CD2-4A0E-BBC9-46CC9A39258A}"/>
    <cellStyle name="Normal 3 60 10" xfId="20001" xr:uid="{86F4C36A-4C47-498F-ACB3-373138DF9E3C}"/>
    <cellStyle name="Normal 3 60 10 2" xfId="27488" xr:uid="{623BB83F-FFBA-4A17-837E-0415B884FFE8}"/>
    <cellStyle name="Normal 3 60 10 2 2" xfId="42849" xr:uid="{5D66D056-92D2-441F-8D2B-A1B1B852604C}"/>
    <cellStyle name="Normal 3 60 10 3" xfId="35601" xr:uid="{FAA62F35-41CB-4811-9AB1-C0E90947B857}"/>
    <cellStyle name="Normal 3 60 11" xfId="19877" xr:uid="{56E75B95-F86B-48E2-BD39-F2721E37C7B2}"/>
    <cellStyle name="Normal 3 60 11 2" xfId="27384" xr:uid="{81099EF4-EC75-45ED-B94A-ADF81115C295}"/>
    <cellStyle name="Normal 3 60 11 2 2" xfId="42745" xr:uid="{3B878310-B48B-4FF3-9A2C-4BB263884CC7}"/>
    <cellStyle name="Normal 3 60 11 3" xfId="35497" xr:uid="{C55FA20F-3AB7-42D6-92ED-E218003DAB95}"/>
    <cellStyle name="Normal 3 60 12" xfId="15845" xr:uid="{F87FCD39-3E61-4872-88B3-9F9CE472ECB5}"/>
    <cellStyle name="Normal 3 60 12 2" xfId="23472" xr:uid="{EA987F71-8825-430F-B076-5463FF766E2F}"/>
    <cellStyle name="Normal 3 60 12 2 2" xfId="38833" xr:uid="{BC0E886B-CE89-4D2A-BA13-6B79A033AFEE}"/>
    <cellStyle name="Normal 3 60 12 3" xfId="31585" xr:uid="{544D0104-74C0-4BF0-8A53-3E0424001B2A}"/>
    <cellStyle name="Normal 3 60 13" xfId="20722" xr:uid="{869C46E9-4E49-49B5-978B-CEB0C8F20BA2}"/>
    <cellStyle name="Normal 3 60 13 2" xfId="28122" xr:uid="{CDACE6BA-6D49-4DBE-9BB6-9D561757864B}"/>
    <cellStyle name="Normal 3 60 13 2 2" xfId="43483" xr:uid="{B3F1E566-51C5-49ED-AB70-C11F407462E9}"/>
    <cellStyle name="Normal 3 60 13 3" xfId="36235" xr:uid="{1CA036E6-4186-4405-8D38-5609A4830048}"/>
    <cellStyle name="Normal 3 60 14" xfId="21664" xr:uid="{4CE657BC-2391-4224-A033-F3A5C7896DCF}"/>
    <cellStyle name="Normal 3 60 14 2" xfId="37025" xr:uid="{0CEF6462-05DC-434E-87F6-E360025569B8}"/>
    <cellStyle name="Normal 3 60 15" xfId="13478" xr:uid="{E70F762E-555C-4C4F-B94D-32B3BBB0AE57}"/>
    <cellStyle name="Normal 3 60 15 2" xfId="29776" xr:uid="{29A28E6B-C255-4FFC-96A4-306AE0E1FFD8}"/>
    <cellStyle name="Normal 3 60 2" xfId="1101" xr:uid="{F3664F2E-3FE9-40F6-8D79-3E38964F5229}"/>
    <cellStyle name="Normal 3 60 2 10" xfId="14348" xr:uid="{0CC94597-4F43-45C5-82E6-0C7B2D41FFDA}"/>
    <cellStyle name="Normal 3 60 2 10 2" xfId="30281" xr:uid="{133B43C8-0E61-48A5-9005-0CF90CA8E8BA}"/>
    <cellStyle name="Normal 3 60 2 11" xfId="28899" xr:uid="{22948D61-F810-4A15-BEAA-CD95199E3D0F}"/>
    <cellStyle name="Normal 3 60 2 12" xfId="12540" xr:uid="{C7950EF3-1B78-414A-9749-623FBC0E839F}"/>
    <cellStyle name="Normal 3 60 2 2" xfId="12108" xr:uid="{F454CB2C-157E-4608-8D14-FEE63539ACB5}"/>
    <cellStyle name="Normal 3 60 2 2 2" xfId="25294" xr:uid="{40DBE41D-C2E9-4CE0-BF29-5298222F6675}"/>
    <cellStyle name="Normal 3 60 2 2 2 2" xfId="40655" xr:uid="{F5B85252-F654-4BE5-9483-A2708526F29F}"/>
    <cellStyle name="Normal 3 60 2 2 3" xfId="17763" xr:uid="{883F29E0-E35D-4C31-B31C-BEEC11731BC0}"/>
    <cellStyle name="Normal 3 60 2 2 3 2" xfId="33407" xr:uid="{A6E79D0A-FAD4-45D7-B698-BFEFB9933C8D}"/>
    <cellStyle name="Normal 3 60 2 2 4" xfId="29329" xr:uid="{BA732D49-AE82-4625-8324-66ED7D6B9CFA}"/>
    <cellStyle name="Normal 3 60 2 2 5" xfId="12972" xr:uid="{BA4B88A9-CE29-4482-91DA-3B5E41C0D092}"/>
    <cellStyle name="Normal 3 60 2 3" xfId="18607" xr:uid="{5D55339C-5025-43B8-BD6F-C1ECEC1DAE6D}"/>
    <cellStyle name="Normal 3 60 2 3 2" xfId="26133" xr:uid="{4387BEC5-B740-498D-9EBF-4C8002924D6D}"/>
    <cellStyle name="Normal 3 60 2 3 2 2" xfId="41494" xr:uid="{84398B82-1CD3-47BD-8275-97A9972C9C56}"/>
    <cellStyle name="Normal 3 60 2 3 3" xfId="34246" xr:uid="{60595372-2E5E-470F-8C2F-54D5F0602558}"/>
    <cellStyle name="Normal 3 60 2 4" xfId="19456" xr:uid="{E6C22E43-0235-42E7-B0A4-DBB49CFE9E6E}"/>
    <cellStyle name="Normal 3 60 2 4 2" xfId="26974" xr:uid="{73D5E665-E636-4C6C-93D1-713DFC22AB6F}"/>
    <cellStyle name="Normal 3 60 2 4 2 2" xfId="42335" xr:uid="{736D36DC-43BE-45D6-9AF9-0D6541F03572}"/>
    <cellStyle name="Normal 3 60 2 4 3" xfId="35087" xr:uid="{684167A8-343B-495A-B8A2-4CCC6FEEC71E}"/>
    <cellStyle name="Normal 3 60 2 5" xfId="17698" xr:uid="{EF56A733-EF64-4F42-A3C2-9638C6D1A228}"/>
    <cellStyle name="Normal 3 60 2 5 2" xfId="25230" xr:uid="{001CED96-C1D8-4E67-8C0D-CAB71A378F3D}"/>
    <cellStyle name="Normal 3 60 2 5 2 2" xfId="40591" xr:uid="{5FFAEA07-FBD9-47FD-A625-1A5714F76BBB}"/>
    <cellStyle name="Normal 3 60 2 5 3" xfId="33343" xr:uid="{86D27212-9B75-4990-8B8B-6559927C34D9}"/>
    <cellStyle name="Normal 3 60 2 6" xfId="20009" xr:uid="{B82A201B-E462-48A3-9438-89B752E157B9}"/>
    <cellStyle name="Normal 3 60 2 6 2" xfId="27496" xr:uid="{19C160F7-6744-4027-8082-99F800DFEC5F}"/>
    <cellStyle name="Normal 3 60 2 6 2 2" xfId="42857" xr:uid="{4FDDA9D6-CB06-4AB6-BD8C-2A8DFE4378CA}"/>
    <cellStyle name="Normal 3 60 2 6 3" xfId="35609" xr:uid="{A6C2B018-6B61-4300-9F08-1B08F6F2C114}"/>
    <cellStyle name="Normal 3 60 2 7" xfId="19053" xr:uid="{670101B3-3929-44C9-B5DF-E12F9C2BF1C0}"/>
    <cellStyle name="Normal 3 60 2 7 2" xfId="26578" xr:uid="{00CF3C5C-2BDD-4770-B1AD-C76A67C84EF9}"/>
    <cellStyle name="Normal 3 60 2 7 2 2" xfId="41939" xr:uid="{9284FAD6-ADB1-4BE5-A0B3-C36225BA1FF8}"/>
    <cellStyle name="Normal 3 60 2 7 3" xfId="34691" xr:uid="{04100937-BF92-433C-9750-161B816AA9B8}"/>
    <cellStyle name="Normal 3 60 2 8" xfId="16559" xr:uid="{B3EC378D-7F4D-4E96-BBF4-E34F108554E8}"/>
    <cellStyle name="Normal 3 60 2 8 2" xfId="24128" xr:uid="{8F5F7297-9241-46E7-A9DE-A644C404575F}"/>
    <cellStyle name="Normal 3 60 2 8 2 2" xfId="39489" xr:uid="{5177E321-B124-41F5-A277-1518781BA1E9}"/>
    <cellStyle name="Normal 3 60 2 8 3" xfId="32241" xr:uid="{4E813204-0816-4D42-A6DA-1E5CCC233E63}"/>
    <cellStyle name="Normal 3 60 2 9" xfId="22169" xr:uid="{A346FF43-0F67-4940-9318-1FC99399D62A}"/>
    <cellStyle name="Normal 3 60 2 9 2" xfId="37530" xr:uid="{07205A16-194B-475E-8823-B6960089E080}"/>
    <cellStyle name="Normal 3 60 3" xfId="13807" xr:uid="{5FA762F7-EF97-407F-BCB3-1D955A2B7B52}"/>
    <cellStyle name="Normal 3 60 3 10" xfId="29924" xr:uid="{9BF45243-FE6E-4550-BDFA-1A3743A10DF9}"/>
    <cellStyle name="Normal 3 60 3 2" xfId="17285" xr:uid="{C1AF7A52-DB75-4E8E-8061-CE52068C366E}"/>
    <cellStyle name="Normal 3 60 3 2 2" xfId="24818" xr:uid="{1357067F-483B-4AAC-BB4C-473814029B13}"/>
    <cellStyle name="Normal 3 60 3 2 2 2" xfId="40179" xr:uid="{F341B422-D918-40D2-AD8E-1EEF837FF8A4}"/>
    <cellStyle name="Normal 3 60 3 2 3" xfId="32931" xr:uid="{0B5A4680-ADD0-4E4E-8E8C-F653B1023FBD}"/>
    <cellStyle name="Normal 3 60 3 3" xfId="14766" xr:uid="{6AD42226-C201-4FB6-B6D9-521EA685FCE3}"/>
    <cellStyle name="Normal 3 60 3 3 2" xfId="22524" xr:uid="{EC664DEF-8508-4726-A219-37A74B45A93E}"/>
    <cellStyle name="Normal 3 60 3 3 2 2" xfId="37885" xr:uid="{D3FAB807-13AA-44EE-A4B7-899AFCCB7507}"/>
    <cellStyle name="Normal 3 60 3 3 3" xfId="30637" xr:uid="{249D3806-292E-4CBB-ABE2-97B918FDEFB2}"/>
    <cellStyle name="Normal 3 60 3 4" xfId="18996" xr:uid="{D4559416-6AE6-477C-A8AE-044D58EF9275}"/>
    <cellStyle name="Normal 3 60 3 4 2" xfId="26522" xr:uid="{00ECCF44-2F8F-4694-AAD0-157EB3938057}"/>
    <cellStyle name="Normal 3 60 3 4 2 2" xfId="41883" xr:uid="{FA717CF2-A97D-4BC6-B5C0-F09C772AD366}"/>
    <cellStyle name="Normal 3 60 3 4 3" xfId="34635" xr:uid="{D961075F-51E5-4C61-9D6D-EF52EB18459B}"/>
    <cellStyle name="Normal 3 60 3 5" xfId="20663" xr:uid="{AB17D395-0383-44CB-B7F9-0AC8541D62C9}"/>
    <cellStyle name="Normal 3 60 3 5 2" xfId="28071" xr:uid="{BA081FE2-0510-42BF-BF68-FA1A628A3766}"/>
    <cellStyle name="Normal 3 60 3 5 2 2" xfId="43432" xr:uid="{EF882F0F-E48B-4158-9E22-F3DDAF59AD78}"/>
    <cellStyle name="Normal 3 60 3 5 3" xfId="36184" xr:uid="{D0ED50A1-2E71-4ADA-B5C0-E66ED37C5D77}"/>
    <cellStyle name="Normal 3 60 3 6" xfId="21077" xr:uid="{718A8299-67AA-4275-A36F-6D4CAAD32E80}"/>
    <cellStyle name="Normal 3 60 3 6 2" xfId="28426" xr:uid="{1D72D364-3093-4B9F-94B4-D7D304B9BF94}"/>
    <cellStyle name="Normal 3 60 3 6 2 2" xfId="43787" xr:uid="{0293A6B3-E026-43C3-9116-07FA5B2B5E46}"/>
    <cellStyle name="Normal 3 60 3 6 3" xfId="36539" xr:uid="{B5DAB663-9240-4502-B747-DAFF2C5CE28A}"/>
    <cellStyle name="Normal 3 60 3 7" xfId="21384" xr:uid="{E65DCA7F-24C6-4C83-BDA1-25D70AC7E153}"/>
    <cellStyle name="Normal 3 60 3 7 2" xfId="28680" xr:uid="{960A3AAD-352D-487C-B977-5EE39B2B21B2}"/>
    <cellStyle name="Normal 3 60 3 7 2 2" xfId="44041" xr:uid="{3F8E586B-B289-4DAD-B498-113F113324D7}"/>
    <cellStyle name="Normal 3 60 3 7 3" xfId="36793" xr:uid="{090FEA2A-97AD-476A-A793-F213F9A212B8}"/>
    <cellStyle name="Normal 3 60 3 8" xfId="21564" xr:uid="{9C3F0665-F542-4BD3-A69B-D552036D38A1}"/>
    <cellStyle name="Normal 3 60 3 8 2" xfId="28821" xr:uid="{3C91E7C2-5F36-474F-9215-7CD82DC84BFE}"/>
    <cellStyle name="Normal 3 60 3 8 2 2" xfId="44182" xr:uid="{0C6993D5-13D7-4836-AB4E-5EDFAEFA523B}"/>
    <cellStyle name="Normal 3 60 3 8 3" xfId="36934" xr:uid="{C10B7F3D-4511-4A39-8335-EE757BDD2EB4}"/>
    <cellStyle name="Normal 3 60 3 9" xfId="21812" xr:uid="{B0AC0CEA-7867-4067-A0FF-9A4A43E1381B}"/>
    <cellStyle name="Normal 3 60 3 9 2" xfId="37173" xr:uid="{72AB9D54-A48F-4CC5-B60A-705B065F7692}"/>
    <cellStyle name="Normal 3 60 4" xfId="13966" xr:uid="{30BFDB70-B7E9-4AFC-8D11-8B8BAD1809FF}"/>
    <cellStyle name="Normal 3 60 4 10" xfId="30029" xr:uid="{BCB08339-64BF-4494-95A0-F6D0D9A5E428}"/>
    <cellStyle name="Normal 3 60 4 2" xfId="17430" xr:uid="{C81B7CBA-FB02-4068-AD26-0B3CE74E5A24}"/>
    <cellStyle name="Normal 3 60 4 2 2" xfId="24963" xr:uid="{2005EB2F-8C07-45A4-92FD-2FEC0CD734A7}"/>
    <cellStyle name="Normal 3 60 4 2 2 2" xfId="40324" xr:uid="{4B876A0E-5680-4354-93AD-8F3827C598AF}"/>
    <cellStyle name="Normal 3 60 4 2 3" xfId="33076" xr:uid="{D8FC109F-199C-4FB6-AED0-15D1F9A90CC2}"/>
    <cellStyle name="Normal 3 60 4 3" xfId="18283" xr:uid="{B2855BB4-B338-4FEF-866C-7D5CF4AF1C42}"/>
    <cellStyle name="Normal 3 60 4 3 2" xfId="25812" xr:uid="{11A145AD-4E19-4EB4-A8AC-B62AACADE4E6}"/>
    <cellStyle name="Normal 3 60 4 3 2 2" xfId="41173" xr:uid="{712B9268-FCF4-4456-B44D-B0998A6FC9A0}"/>
    <cellStyle name="Normal 3 60 4 3 3" xfId="33925" xr:uid="{C3A6029B-7C10-47C7-B1FF-64BF50A0FC7E}"/>
    <cellStyle name="Normal 3 60 4 4" xfId="19135" xr:uid="{908FAC60-1F3D-4A2F-A5CC-D67260B3FDEB}"/>
    <cellStyle name="Normal 3 60 4 4 2" xfId="26657" xr:uid="{98043C07-1A98-487D-85AF-CC7A5E544A31}"/>
    <cellStyle name="Normal 3 60 4 4 2 2" xfId="42018" xr:uid="{A658F966-D5BF-453D-AAD1-ED83127147FD}"/>
    <cellStyle name="Normal 3 60 4 4 3" xfId="34770" xr:uid="{5F21C17B-492F-4796-A4F7-1BBD7D8BA7F8}"/>
    <cellStyle name="Normal 3 60 4 5" xfId="16705" xr:uid="{88FAAB86-EB8C-4CAB-8D56-07D87B3FB826}"/>
    <cellStyle name="Normal 3 60 4 5 2" xfId="24265" xr:uid="{DB480E0A-5D82-4BEA-9D3D-D4E294321940}"/>
    <cellStyle name="Normal 3 60 4 5 2 2" xfId="39626" xr:uid="{C206153D-B775-4DF9-89E2-444E9CEAFEE6}"/>
    <cellStyle name="Normal 3 60 4 5 3" xfId="32378" xr:uid="{DF12AA0E-B89D-4A2F-88DC-518829C1424F}"/>
    <cellStyle name="Normal 3 60 4 6" xfId="16816" xr:uid="{FE16A94A-E95D-4B3A-B80C-6DDA88816361}"/>
    <cellStyle name="Normal 3 60 4 6 2" xfId="24369" xr:uid="{6CE3E6E5-9A96-4081-A03E-00DA94CD954D}"/>
    <cellStyle name="Normal 3 60 4 6 2 2" xfId="39730" xr:uid="{97BA6F3D-3260-4ABA-BF51-3EFCD982B1AF}"/>
    <cellStyle name="Normal 3 60 4 6 3" xfId="32482" xr:uid="{6DD893A6-2581-4ACF-9D00-94E4363A8042}"/>
    <cellStyle name="Normal 3 60 4 7" xfId="16890" xr:uid="{A1CCD20A-DE36-4C95-A15D-A9AF15AAF51E}"/>
    <cellStyle name="Normal 3 60 4 7 2" xfId="24439" xr:uid="{CD5A58CF-EB12-437A-A366-9AC4AD19D24D}"/>
    <cellStyle name="Normal 3 60 4 7 2 2" xfId="39800" xr:uid="{83F4ACF2-2575-4851-8E99-94E178E71D60}"/>
    <cellStyle name="Normal 3 60 4 7 3" xfId="32552" xr:uid="{3BBA7D96-969E-41A3-8C4B-DB655931BF15}"/>
    <cellStyle name="Normal 3 60 4 8" xfId="20450" xr:uid="{53BE176D-FF41-44D0-860B-C5924EE62DE9}"/>
    <cellStyle name="Normal 3 60 4 8 2" xfId="27886" xr:uid="{811BC90E-9D01-481E-AFE5-68FA2C8A2BD0}"/>
    <cellStyle name="Normal 3 60 4 8 2 2" xfId="43247" xr:uid="{30B57282-E1A6-40AC-A704-444AE1ABDB3B}"/>
    <cellStyle name="Normal 3 60 4 8 3" xfId="35999" xr:uid="{F1C70C17-E97D-46D2-8280-08CB3F64642E}"/>
    <cellStyle name="Normal 3 60 4 9" xfId="21917" xr:uid="{DD7D6F14-D25F-4BF8-AADF-6BC4A2F6925C}"/>
    <cellStyle name="Normal 3 60 4 9 2" xfId="37278" xr:uid="{213A3D40-B8AD-4936-8BD3-C0CC41E8AD39}"/>
    <cellStyle name="Normal 3 60 5" xfId="14532" xr:uid="{2054B174-2828-4FF1-A14E-71FBFE2C10D9}"/>
    <cellStyle name="Normal 3 60 5 10" xfId="30435" xr:uid="{C5321D6F-70D0-4447-9528-5D287B26CED5}"/>
    <cellStyle name="Normal 3 60 5 2" xfId="17939" xr:uid="{9949B327-CEB1-4DD5-A32F-B0D503835C5E}"/>
    <cellStyle name="Normal 3 60 5 2 2" xfId="25468" xr:uid="{8EB8347C-8F3A-415D-8842-BB2C49D17184}"/>
    <cellStyle name="Normal 3 60 5 2 2 2" xfId="40829" xr:uid="{84BB65A1-BCA5-45ED-BAD5-0FFC8BA6B7AA}"/>
    <cellStyle name="Normal 3 60 5 2 3" xfId="33581" xr:uid="{1663FC53-1CF7-4D5A-B1EF-B95819CE6F87}"/>
    <cellStyle name="Normal 3 60 5 3" xfId="18784" xr:uid="{6DF2D152-7E89-4C7B-B26A-881888F6557B}"/>
    <cellStyle name="Normal 3 60 5 3 2" xfId="26310" xr:uid="{840A7523-3EE6-481A-9C76-E7B76F49F09A}"/>
    <cellStyle name="Normal 3 60 5 3 2 2" xfId="41671" xr:uid="{B21F2CE8-5C4B-4F36-9470-3CDA38CAB40C}"/>
    <cellStyle name="Normal 3 60 5 3 3" xfId="34423" xr:uid="{9F5C7227-A7C2-458A-BF14-7BF80C3C844F}"/>
    <cellStyle name="Normal 3 60 5 4" xfId="19629" xr:uid="{699F941A-501E-4A70-BF59-E2C6BCF85FAD}"/>
    <cellStyle name="Normal 3 60 5 4 2" xfId="27146" xr:uid="{A9DB8D0B-9C47-4863-A70C-69DE0B1D29A5}"/>
    <cellStyle name="Normal 3 60 5 4 2 2" xfId="42507" xr:uid="{81704710-B37A-4D4F-AF9C-F19576B1D10E}"/>
    <cellStyle name="Normal 3 60 5 4 3" xfId="35259" xr:uid="{4E0E168C-4929-4315-91C4-47C1CE160692}"/>
    <cellStyle name="Normal 3 60 5 5" xfId="15010" xr:uid="{F028307E-DBCF-41F3-A454-A7B3834DB516}"/>
    <cellStyle name="Normal 3 60 5 5 2" xfId="22699" xr:uid="{27E92E6C-036A-4240-A821-EF9BC8FC0D7A}"/>
    <cellStyle name="Normal 3 60 5 5 2 2" xfId="38060" xr:uid="{5CB52FC4-3355-460F-A7C6-C249C41935C4}"/>
    <cellStyle name="Normal 3 60 5 5 3" xfId="30812" xr:uid="{2681816E-F6A8-4D60-A115-A98461424E82}"/>
    <cellStyle name="Normal 3 60 5 6" xfId="16115" xr:uid="{C1575324-1C32-4327-8993-F0A4254AAD84}"/>
    <cellStyle name="Normal 3 60 5 6 2" xfId="23720" xr:uid="{F3EFD654-0E3C-49B5-BDC4-539A1472FC4A}"/>
    <cellStyle name="Normal 3 60 5 6 2 2" xfId="39081" xr:uid="{8EFA3C76-97F1-4990-A25A-6D459DD0D188}"/>
    <cellStyle name="Normal 3 60 5 6 3" xfId="31833" xr:uid="{12D1EFD6-775C-4873-A841-096169860ABF}"/>
    <cellStyle name="Normal 3 60 5 7" xfId="16663" xr:uid="{651AA7E5-06B0-48DD-9DB8-4725E1C1CA23}"/>
    <cellStyle name="Normal 3 60 5 7 2" xfId="24224" xr:uid="{28963E5C-FDFF-46F0-9DC5-8A108FA7C23A}"/>
    <cellStyle name="Normal 3 60 5 7 2 2" xfId="39585" xr:uid="{78AAC41C-BCCF-4A75-8140-9D7196DF6AB2}"/>
    <cellStyle name="Normal 3 60 5 7 3" xfId="32337" xr:uid="{BABBD9E2-5A98-476D-A712-5FA7E9D8D288}"/>
    <cellStyle name="Normal 3 60 5 8" xfId="16764" xr:uid="{49E30D56-34CA-4320-944C-B27F5FC2FA2A}"/>
    <cellStyle name="Normal 3 60 5 8 2" xfId="24320" xr:uid="{CD174442-FE67-492F-BB44-19E07CC2D6CD}"/>
    <cellStyle name="Normal 3 60 5 8 2 2" xfId="39681" xr:uid="{4A671BB0-1ACD-48E7-9312-C3B65D1DD7EE}"/>
    <cellStyle name="Normal 3 60 5 8 3" xfId="32433" xr:uid="{A31CACFD-1372-4A4A-8B9B-463D153015F2}"/>
    <cellStyle name="Normal 3 60 5 9" xfId="22323" xr:uid="{839F1677-A790-4421-8417-55DA84A34636}"/>
    <cellStyle name="Normal 3 60 5 9 2" xfId="37684" xr:uid="{5B1F97DA-5240-4C87-9145-44AC3D11656C}"/>
    <cellStyle name="Normal 3 60 6" xfId="13984" xr:uid="{E868EB28-CF6F-47F3-B8A0-44862F729DB4}"/>
    <cellStyle name="Normal 3 60 6 10" xfId="30040" xr:uid="{DC205589-A5AC-4CF3-9368-F0C5E75347DD}"/>
    <cellStyle name="Normal 3 60 6 2" xfId="17446" xr:uid="{A07EF653-91C4-43E0-BDC4-B04B37333C59}"/>
    <cellStyle name="Normal 3 60 6 2 2" xfId="24979" xr:uid="{A5282579-899E-4AC2-9A4E-9C3D9EB3F20B}"/>
    <cellStyle name="Normal 3 60 6 2 2 2" xfId="40340" xr:uid="{7E71E1D2-FD47-4B74-8386-E451AEBB8670}"/>
    <cellStyle name="Normal 3 60 6 2 3" xfId="33092" xr:uid="{83696DC8-AAC3-44A9-AD0D-17BFBE572BA0}"/>
    <cellStyle name="Normal 3 60 6 3" xfId="18297" xr:uid="{B7EB3F4D-04AB-4B93-B6EB-1AAEEC23F488}"/>
    <cellStyle name="Normal 3 60 6 3 2" xfId="25826" xr:uid="{42C167CA-B1F2-448B-91EC-D1D36E1331A1}"/>
    <cellStyle name="Normal 3 60 6 3 2 2" xfId="41187" xr:uid="{91CC1966-ED45-4A8A-922B-9F5B063D0F43}"/>
    <cellStyle name="Normal 3 60 6 3 3" xfId="33939" xr:uid="{C6B84093-9D55-40A1-B8A3-6682662E257F}"/>
    <cellStyle name="Normal 3 60 6 4" xfId="19148" xr:uid="{BA1B8F31-4789-450E-90D9-01F69ED2E248}"/>
    <cellStyle name="Normal 3 60 6 4 2" xfId="26670" xr:uid="{365FA879-05E0-4236-9731-266CEE158FA4}"/>
    <cellStyle name="Normal 3 60 6 4 2 2" xfId="42031" xr:uid="{4665C5E6-50F0-49F8-98D8-4F10597521A8}"/>
    <cellStyle name="Normal 3 60 6 4 3" xfId="34783" xr:uid="{D02A5E8A-8672-4028-972A-899EE6153182}"/>
    <cellStyle name="Normal 3 60 6 5" xfId="16570" xr:uid="{E0FC47A8-3439-4083-8743-C1F5C3A177E3}"/>
    <cellStyle name="Normal 3 60 6 5 2" xfId="24137" xr:uid="{F62EC702-34D9-47A8-B8AC-9525502CE605}"/>
    <cellStyle name="Normal 3 60 6 5 2 2" xfId="39498" xr:uid="{6C85ED1F-76F5-4EAD-9ED3-B251C76C9528}"/>
    <cellStyle name="Normal 3 60 6 5 3" xfId="32250" xr:uid="{7644CE3D-AD7C-4126-B01F-8031AAF2FFF1}"/>
    <cellStyle name="Normal 3 60 6 6" xfId="16071" xr:uid="{CC0E4493-DE83-4836-9241-D7A06646B37A}"/>
    <cellStyle name="Normal 3 60 6 6 2" xfId="23677" xr:uid="{AFDE6781-C145-453A-864F-8A068DB0504E}"/>
    <cellStyle name="Normal 3 60 6 6 2 2" xfId="39038" xr:uid="{B7FD2338-1DCD-498E-8656-74F764CAC4A9}"/>
    <cellStyle name="Normal 3 60 6 6 3" xfId="31790" xr:uid="{7056CCDB-BAD1-461A-AC63-6865793F47BF}"/>
    <cellStyle name="Normal 3 60 6 7" xfId="16358" xr:uid="{253B73DB-31BE-42C2-9C17-B1955E57894B}"/>
    <cellStyle name="Normal 3 60 6 7 2" xfId="23942" xr:uid="{784D196B-1891-46D1-B123-D1E4151C85AE}"/>
    <cellStyle name="Normal 3 60 6 7 2 2" xfId="39303" xr:uid="{085FC742-3DD6-4BD3-8B78-2A29771CEC96}"/>
    <cellStyle name="Normal 3 60 6 7 3" xfId="32055" xr:uid="{FE31B36C-5C5D-4A4A-A1A6-3B3F9EE930D6}"/>
    <cellStyle name="Normal 3 60 6 8" xfId="16129" xr:uid="{C026564B-88D8-471D-A2A0-09EA0F56F212}"/>
    <cellStyle name="Normal 3 60 6 8 2" xfId="23731" xr:uid="{32AB052D-0B55-4752-9C14-10E1F0CF2EF3}"/>
    <cellStyle name="Normal 3 60 6 8 2 2" xfId="39092" xr:uid="{C62FBA74-BDAD-4972-9C5C-9FD18950C4B3}"/>
    <cellStyle name="Normal 3 60 6 8 3" xfId="31844" xr:uid="{F8BB85DC-8AF2-4D6E-9283-CF631BF13AF3}"/>
    <cellStyle name="Normal 3 60 6 9" xfId="21928" xr:uid="{BD04F023-6479-463B-A352-27DC94B594A9}"/>
    <cellStyle name="Normal 3 60 6 9 2" xfId="37289" xr:uid="{96D6F408-5448-4BB4-9AD2-FC7FF536A647}"/>
    <cellStyle name="Normal 3 60 7" xfId="16697" xr:uid="{ADAC6DCF-7159-42F8-BB5D-D2C7EDCCC953}"/>
    <cellStyle name="Normal 3 60 7 2" xfId="24257" xr:uid="{1CCC3B2B-7DA2-4BF6-9BD6-31FEBF5E7CA9}"/>
    <cellStyle name="Normal 3 60 7 2 2" xfId="39618" xr:uid="{1A8B2095-A11F-4737-AC05-52C5F72E9E9F}"/>
    <cellStyle name="Normal 3 60 7 3" xfId="32370" xr:uid="{B97ED4F9-7CF6-4476-902F-44C0FE7B070B}"/>
    <cellStyle name="Normal 3 60 8" xfId="14989" xr:uid="{7DDB5E9D-5009-4800-9694-7FA2E13AEA3B}"/>
    <cellStyle name="Normal 3 60 8 2" xfId="22681" xr:uid="{A1FBF16B-C104-4E4D-AA9B-22B10A53814F}"/>
    <cellStyle name="Normal 3 60 8 2 2" xfId="38042" xr:uid="{3CF97E3E-CCCA-4CF2-A3F5-C61931A65B2B}"/>
    <cellStyle name="Normal 3 60 8 3" xfId="30794" xr:uid="{16D6D180-9EC6-4BE6-A6FC-F7C4B7460462}"/>
    <cellStyle name="Normal 3 60 9" xfId="16926" xr:uid="{1E790263-BD17-4565-A12C-069DBE925EEF}"/>
    <cellStyle name="Normal 3 60 9 2" xfId="24471" xr:uid="{A75E89E8-0B5B-49D7-8709-0EDBE848FE31}"/>
    <cellStyle name="Normal 3 60 9 2 2" xfId="39832" xr:uid="{17C57C50-D9B5-44EA-BA2A-7ECABBB4DD59}"/>
    <cellStyle name="Normal 3 60 9 3" xfId="32584" xr:uid="{FE03F5AC-6D8D-4087-9400-85E1CB61E1B6}"/>
    <cellStyle name="Normal 3 61" xfId="395" xr:uid="{1D2DE00C-3590-450D-9367-6D2AD0AAB75E}"/>
    <cellStyle name="Normal 3 61 10" xfId="5849" xr:uid="{9ED3BF30-78B2-4733-9980-139A0464A870}"/>
    <cellStyle name="Normal 3 61 11" xfId="6770" xr:uid="{95DD5D39-5642-40FA-9B96-2F3B71E1A6D6}"/>
    <cellStyle name="Normal 3 61 12" xfId="6310" xr:uid="{F8FFF67D-E8E2-4CEA-B5E0-21DF407FA2C5}"/>
    <cellStyle name="Normal 3 61 13" xfId="6301" xr:uid="{494DCD60-5C4F-40C0-9F9C-863B74B1F1C9}"/>
    <cellStyle name="Normal 3 61 14" xfId="5696" xr:uid="{E2FC5023-BFBB-497D-B6FC-B3F784275993}"/>
    <cellStyle name="Normal 3 61 15" xfId="5910" xr:uid="{FC7DE31F-4964-4993-A259-A1B6FED80198}"/>
    <cellStyle name="Normal 3 61 16" xfId="4496" xr:uid="{3D8D37D2-6434-4E2A-A74B-24EC28EFC8A7}"/>
    <cellStyle name="Normal 3 61 17" xfId="6345" xr:uid="{73316DD3-E15E-4B4D-B146-3078CD87A067}"/>
    <cellStyle name="Normal 3 61 18" xfId="4688" xr:uid="{F8E6E6CE-2881-4370-9DAE-4F2F8890AB86}"/>
    <cellStyle name="Normal 3 61 19" xfId="5488" xr:uid="{52823616-D2FD-4687-B81F-023BB0B09489}"/>
    <cellStyle name="Normal 3 61 2" xfId="4689" xr:uid="{1462D26D-63B0-4A00-B7D9-4A538FB590ED}"/>
    <cellStyle name="Normal 3 61 2 10" xfId="7496" xr:uid="{02596A25-5AA8-4479-BE31-5F132E482163}"/>
    <cellStyle name="Normal 3 61 2 10 2" xfId="12211" xr:uid="{A3835EF3-1EFC-4904-9CE3-52F6442072AD}"/>
    <cellStyle name="Normal 3 61 2 10 2 2" xfId="27672" xr:uid="{1F435C9F-EC58-462C-B481-E6221704719C}"/>
    <cellStyle name="Normal 3 61 2 10 2 2 2" xfId="43033" xr:uid="{A5A41DE4-DBA3-4FE9-8162-0F19EE4CE6CD}"/>
    <cellStyle name="Normal 3 61 2 10 2 3" xfId="29432" xr:uid="{EA454665-0F04-4B28-ABA2-762B20A06B6E}"/>
    <cellStyle name="Normal 3 61 2 10 2 4" xfId="13075" xr:uid="{52C4A526-503E-49CF-A231-83874054002E}"/>
    <cellStyle name="Normal 3 61 2 10 3" xfId="20208" xr:uid="{6E7C2726-9906-4E00-9D56-55D72E5B37D3}"/>
    <cellStyle name="Normal 3 61 2 10 3 2" xfId="35785" xr:uid="{C137D967-BEFA-4E6D-8AC9-FB334D9752CD}"/>
    <cellStyle name="Normal 3 61 2 10 4" xfId="29002" xr:uid="{38002758-8B2F-41BF-83E5-B1F74B9BDB7F}"/>
    <cellStyle name="Normal 3 61 2 10 5" xfId="12643" xr:uid="{6580FD22-C094-46BD-88B9-9172A1D53F61}"/>
    <cellStyle name="Normal 3 61 2 11" xfId="7577" xr:uid="{2C932E4C-1A07-453E-BE8C-837F0AE456D8}"/>
    <cellStyle name="Normal 3 61 2 11 2" xfId="12214" xr:uid="{02170C33-8A42-44D0-8B05-C85E0DB823C5}"/>
    <cellStyle name="Normal 3 61 2 11 2 2" xfId="27725" xr:uid="{8EABAE9E-010E-4338-B135-B158EA4DC7D8}"/>
    <cellStyle name="Normal 3 61 2 11 2 2 2" xfId="43086" xr:uid="{A968D641-34BE-402E-9283-E03CF21C32A6}"/>
    <cellStyle name="Normal 3 61 2 11 2 3" xfId="29435" xr:uid="{B7802257-4EDA-4652-BEA8-4139D479E8E3}"/>
    <cellStyle name="Normal 3 61 2 11 2 4" xfId="13078" xr:uid="{50B617C8-4BDE-4905-A82B-0312DAE96F13}"/>
    <cellStyle name="Normal 3 61 2 11 3" xfId="20265" xr:uid="{14A7573E-3446-4734-9C09-6CB96E27CEF2}"/>
    <cellStyle name="Normal 3 61 2 11 3 2" xfId="35838" xr:uid="{4285C9BB-BDC8-48EA-B57B-7A38769D4AC1}"/>
    <cellStyle name="Normal 3 61 2 11 4" xfId="29005" xr:uid="{220C2984-6342-45EF-BFF4-A3F03B969976}"/>
    <cellStyle name="Normal 3 61 2 11 5" xfId="12646" xr:uid="{9BA0BDF8-083C-4342-A11E-565FA9B3DE33}"/>
    <cellStyle name="Normal 3 61 2 12" xfId="7652" xr:uid="{FF50F321-5BAC-4090-8B24-85C312FDA53A}"/>
    <cellStyle name="Normal 3 61 2 12 2" xfId="12217" xr:uid="{5417F3F2-9350-4896-88C8-7FDEEC76C9E9}"/>
    <cellStyle name="Normal 3 61 2 12 2 2" xfId="27765" xr:uid="{978E7284-29FF-4CA7-BC41-33E04E25486A}"/>
    <cellStyle name="Normal 3 61 2 12 2 2 2" xfId="43126" xr:uid="{368FA390-EE84-4231-A5AA-4A1040E1365C}"/>
    <cellStyle name="Normal 3 61 2 12 2 3" xfId="29438" xr:uid="{A908B979-1BBC-43D5-A066-FA49F8AC942E}"/>
    <cellStyle name="Normal 3 61 2 12 2 4" xfId="13081" xr:uid="{C311D5D4-4329-482C-9344-FA6F1980AEBB}"/>
    <cellStyle name="Normal 3 61 2 12 3" xfId="20310" xr:uid="{D71C3C33-234A-4762-9DBA-13E4EE28B4AB}"/>
    <cellStyle name="Normal 3 61 2 12 3 2" xfId="35878" xr:uid="{099BB978-7BFA-48A5-9898-89A8B8A618C4}"/>
    <cellStyle name="Normal 3 61 2 12 4" xfId="29008" xr:uid="{408C979E-BCC9-46F2-9EEA-B7AABB27326D}"/>
    <cellStyle name="Normal 3 61 2 12 5" xfId="12649" xr:uid="{166F6BA1-3229-44C2-A4F5-573780C035D3}"/>
    <cellStyle name="Normal 3 61 2 13" xfId="7722" xr:uid="{9624C74D-4160-4A25-BB02-35FA04C3FC80}"/>
    <cellStyle name="Normal 3 61 2 13 2" xfId="12220" xr:uid="{B4F03F8D-FD60-4FBE-AF58-B5DC0A2D55B8}"/>
    <cellStyle name="Normal 3 61 2 13 2 2" xfId="27474" xr:uid="{DFA4D5C0-3F70-4F1A-8EB1-247BE34296BA}"/>
    <cellStyle name="Normal 3 61 2 13 2 2 2" xfId="42835" xr:uid="{B9F26E14-9BAE-4008-8366-17DA48B568FD}"/>
    <cellStyle name="Normal 3 61 2 13 2 3" xfId="29441" xr:uid="{56E84E17-CFDB-4A17-AB8C-2E29E3ADF69A}"/>
    <cellStyle name="Normal 3 61 2 13 2 4" xfId="13084" xr:uid="{9E7CEB47-B351-4041-82AC-A14F4B3AC61C}"/>
    <cellStyle name="Normal 3 61 2 13 3" xfId="19986" xr:uid="{DE7F1AF7-2F5A-46A7-A547-0747676CBF49}"/>
    <cellStyle name="Normal 3 61 2 13 3 2" xfId="35587" xr:uid="{5AACDD76-D89F-431B-BD58-5791350DCAFE}"/>
    <cellStyle name="Normal 3 61 2 13 4" xfId="29011" xr:uid="{7CD945FE-D2FC-4965-990F-C78A4E20B22E}"/>
    <cellStyle name="Normal 3 61 2 13 5" xfId="12652" xr:uid="{5A47A0EA-7070-4771-B9E3-F5315E1C87B6}"/>
    <cellStyle name="Normal 3 61 2 14" xfId="7790" xr:uid="{34AFD440-9282-486C-BF09-05344495365F}"/>
    <cellStyle name="Normal 3 61 2 14 2" xfId="12223" xr:uid="{3AC7EF0F-76AF-4F74-8243-9183A46F4153}"/>
    <cellStyle name="Normal 3 61 2 14 2 2" xfId="29444" xr:uid="{581C3B4F-1484-42A1-AF50-17762EC41330}"/>
    <cellStyle name="Normal 3 61 2 14 2 3" xfId="13087" xr:uid="{1784F502-CAF4-4CB2-9CE3-9EC427DC3DF1}"/>
    <cellStyle name="Normal 3 61 2 14 3" xfId="21674" xr:uid="{EB1FD895-507E-42F7-9F7B-660157E1A817}"/>
    <cellStyle name="Normal 3 61 2 14 3 2" xfId="37035" xr:uid="{4EF12232-7209-4C64-9713-27F237802F18}"/>
    <cellStyle name="Normal 3 61 2 14 4" xfId="29014" xr:uid="{556F1772-C078-4EAE-870F-47A9FF6AC2D5}"/>
    <cellStyle name="Normal 3 61 2 14 5" xfId="12655" xr:uid="{612D3C38-064F-4C6A-AF8A-208E19960828}"/>
    <cellStyle name="Normal 3 61 2 15" xfId="7855" xr:uid="{A394D1A8-EFC5-4E3F-9A81-CDF813AC278D}"/>
    <cellStyle name="Normal 3 61 2 15 2" xfId="12226" xr:uid="{4A3C7BCD-090D-4DF4-B9B6-B6B9FBE0198B}"/>
    <cellStyle name="Normal 3 61 2 15 2 2" xfId="29447" xr:uid="{3529D1E2-7C06-49A7-8B5B-095248F810D0}"/>
    <cellStyle name="Normal 3 61 2 15 2 3" xfId="13090" xr:uid="{574ABFA6-0351-47D1-AF83-F23623A5C10E}"/>
    <cellStyle name="Normal 3 61 2 15 3" xfId="29017" xr:uid="{209042B9-E1E4-4909-8757-30AF967C7665}"/>
    <cellStyle name="Normal 3 61 2 15 4" xfId="12658" xr:uid="{6FDACE3E-EDC4-4D78-9E0A-E973F38BDC26}"/>
    <cellStyle name="Normal 3 61 2 16" xfId="7916" xr:uid="{F809E632-5554-4851-9B6C-2F91F6CE66FA}"/>
    <cellStyle name="Normal 3 61 2 16 2" xfId="12229" xr:uid="{DC70E593-4C26-4F32-BAB8-D45DF9CCCED3}"/>
    <cellStyle name="Normal 3 61 2 16 2 2" xfId="29450" xr:uid="{8120E12C-FB32-47F2-BEEA-F759AAAADAF5}"/>
    <cellStyle name="Normal 3 61 2 16 2 3" xfId="13093" xr:uid="{1B36AAA0-7D4C-4230-A8DA-6EB3CD73712F}"/>
    <cellStyle name="Normal 3 61 2 16 3" xfId="29020" xr:uid="{9D2A9565-B2FA-4C9F-AA1E-54984EBF3133}"/>
    <cellStyle name="Normal 3 61 2 16 4" xfId="12661" xr:uid="{7274E9D1-8766-41CB-B99F-ECD52AE7374B}"/>
    <cellStyle name="Normal 3 61 2 17" xfId="7975" xr:uid="{45F5F178-FA74-44F1-A2FC-457F4D0BB317}"/>
    <cellStyle name="Normal 3 61 2 17 2" xfId="12232" xr:uid="{87096EB1-A951-43F6-B567-D0B789BC4BCB}"/>
    <cellStyle name="Normal 3 61 2 17 2 2" xfId="29453" xr:uid="{16C7C799-43AB-4F25-B9E6-D09C35CC5CB3}"/>
    <cellStyle name="Normal 3 61 2 17 2 3" xfId="13096" xr:uid="{AF9DF0DF-15B3-4A09-A908-C6051BC15D36}"/>
    <cellStyle name="Normal 3 61 2 17 3" xfId="29023" xr:uid="{324938B4-ED74-4B3B-8222-2B3B22B41ED6}"/>
    <cellStyle name="Normal 3 61 2 17 4" xfId="12664" xr:uid="{B7DF1C21-A448-4FCF-959E-45AD8F9B4BF8}"/>
    <cellStyle name="Normal 3 61 2 18" xfId="8029" xr:uid="{FDF18EC1-27AA-42CE-AFC3-B3A9E5F3FD31}"/>
    <cellStyle name="Normal 3 61 2 18 2" xfId="12235" xr:uid="{5DBC0C7F-521D-421C-A605-850588ED5E4A}"/>
    <cellStyle name="Normal 3 61 2 18 2 2" xfId="29456" xr:uid="{993383C3-4720-4095-9436-7B581621FCA3}"/>
    <cellStyle name="Normal 3 61 2 18 2 3" xfId="13099" xr:uid="{434934CD-C24C-417C-86EB-72BF53188ACD}"/>
    <cellStyle name="Normal 3 61 2 18 3" xfId="29026" xr:uid="{652A6F5D-D6B0-4562-B131-A78A59842919}"/>
    <cellStyle name="Normal 3 61 2 18 4" xfId="12667" xr:uid="{A9D98BE2-829B-478E-9020-33526248253A}"/>
    <cellStyle name="Normal 3 61 2 19" xfId="8080" xr:uid="{A2DA0766-3300-450A-A5E3-1717B75F9F77}"/>
    <cellStyle name="Normal 3 61 2 19 2" xfId="12237" xr:uid="{FF6C53D8-EECC-460D-B1CB-829CD5692AE7}"/>
    <cellStyle name="Normal 3 61 2 19 2 2" xfId="29458" xr:uid="{DFF37F3E-DBBB-481C-A225-7DCFCC1D5F77}"/>
    <cellStyle name="Normal 3 61 2 19 2 3" xfId="13101" xr:uid="{06F50A49-09E7-48B8-BDAA-1E13AB43D8DC}"/>
    <cellStyle name="Normal 3 61 2 19 3" xfId="29028" xr:uid="{9EADE2F1-2133-4FBC-96FA-CB8886CAD912}"/>
    <cellStyle name="Normal 3 61 2 19 4" xfId="12669" xr:uid="{00D52CC7-E643-4076-80C2-9591171C31F6}"/>
    <cellStyle name="Normal 3 61 2 2" xfId="6726" xr:uid="{AB656323-0A9E-43EF-B5BD-A67321DC0C9C}"/>
    <cellStyle name="Normal 3 61 2 2 10" xfId="8734" xr:uid="{1B60D158-3068-4253-B75E-1D1894AA2E83}"/>
    <cellStyle name="Normal 3 61 2 2 11" xfId="9554" xr:uid="{120C6AEC-ED78-434D-AD28-56A286800D7C}"/>
    <cellStyle name="Normal 3 61 2 2 12" xfId="9942" xr:uid="{F17D1186-D4C8-42BE-92EE-9684626ACD55}"/>
    <cellStyle name="Normal 3 61 2 2 13" xfId="12184" xr:uid="{7ACAF645-614D-4613-995D-3C95C597FFE5}"/>
    <cellStyle name="Normal 3 61 2 2 13 2" xfId="29405" xr:uid="{BA660384-6EA6-4951-B915-EC49B5BECDB0}"/>
    <cellStyle name="Normal 3 61 2 2 13 3" xfId="13048" xr:uid="{A8560AF5-9D2E-43F1-9F6E-E7F6665A6C72}"/>
    <cellStyle name="Normal 3 61 2 2 14" xfId="14401" xr:uid="{5ACAC314-B869-4A9F-91C2-12C9659AC53E}"/>
    <cellStyle name="Normal 3 61 2 2 14 2" xfId="30317" xr:uid="{63C77482-8064-4190-9554-6003751FD08B}"/>
    <cellStyle name="Normal 3 61 2 2 15" xfId="28975" xr:uid="{636383DD-53EF-4AFB-838D-486542999582}"/>
    <cellStyle name="Normal 3 61 2 2 16" xfId="12616" xr:uid="{8AF70E83-8564-4496-8D4F-9A69B0BED0BC}"/>
    <cellStyle name="Normal 3 61 2 2 2" xfId="9542" xr:uid="{67CFAC8C-C2C2-49FC-AEAA-29BCC81F9DD3}"/>
    <cellStyle name="Normal 3 61 2 2 2 10" xfId="8851" xr:uid="{E7A29B36-A5E4-417E-90CE-88AF79F6CFDC}"/>
    <cellStyle name="Normal 3 61 2 2 2 10 2" xfId="12343" xr:uid="{4A264132-8F47-45BD-B3E7-E6411E888091}"/>
    <cellStyle name="Normal 3 61 2 2 2 10 2 2" xfId="29564" xr:uid="{44C050C4-B8D5-46DB-B79F-3F2CA5BCCDCC}"/>
    <cellStyle name="Normal 3 61 2 2 2 10 2 3" xfId="13207" xr:uid="{2E86675C-2474-495C-800F-E0224D6C4781}"/>
    <cellStyle name="Normal 3 61 2 2 2 10 3" xfId="29134" xr:uid="{5BC31E2F-FC70-4F2D-A629-2CA60A77901D}"/>
    <cellStyle name="Normal 3 61 2 2 2 10 4" xfId="12775" xr:uid="{24C7AB31-913E-4094-98BF-46A3460AB9B0}"/>
    <cellStyle name="Normal 3 61 2 2 2 11" xfId="9069" xr:uid="{A14F82E2-A4AF-4CB5-9FE8-EF5D46A5DAD6}"/>
    <cellStyle name="Normal 3 61 2 2 2 11 2" xfId="12371" xr:uid="{CBF8905F-E5ED-4745-9688-53BCC5D9BADB}"/>
    <cellStyle name="Normal 3 61 2 2 2 11 2 2" xfId="29592" xr:uid="{7035E052-5AC6-40BD-ADDC-31C72B294624}"/>
    <cellStyle name="Normal 3 61 2 2 2 11 2 3" xfId="13235" xr:uid="{C01C5CCB-A48B-41F6-A140-525DE285B3A2}"/>
    <cellStyle name="Normal 3 61 2 2 2 11 3" xfId="29162" xr:uid="{1E981C62-874E-4D9E-A6D5-D882BAB75166}"/>
    <cellStyle name="Normal 3 61 2 2 2 11 4" xfId="12803" xr:uid="{B6A9E80A-378D-4CD9-9231-090B62C34E67}"/>
    <cellStyle name="Normal 3 61 2 2 2 12" xfId="8751" xr:uid="{0813E97E-B48A-435E-ADC8-80DBBC8D7895}"/>
    <cellStyle name="Normal 3 61 2 2 2 12 2" xfId="12336" xr:uid="{4EC0611E-2147-4A14-AFD0-E52B112F5E44}"/>
    <cellStyle name="Normal 3 61 2 2 2 12 2 2" xfId="29557" xr:uid="{DDCD662E-CDAB-4EBD-9887-3EF857EDBF75}"/>
    <cellStyle name="Normal 3 61 2 2 2 12 2 3" xfId="13200" xr:uid="{4AE9921E-7018-4C2E-9577-88A05EC84CE2}"/>
    <cellStyle name="Normal 3 61 2 2 2 12 3" xfId="29127" xr:uid="{92158DBA-1F6B-421B-BCBD-3064E2A115A6}"/>
    <cellStyle name="Normal 3 61 2 2 2 12 4" xfId="12768" xr:uid="{88D015F5-D5F0-4C1D-8198-653626FF73E5}"/>
    <cellStyle name="Normal 3 61 2 2 2 13" xfId="17811" xr:uid="{9F994019-E52A-4EED-8394-31F0F86FD29E}"/>
    <cellStyle name="Normal 3 61 2 2 2 13 2" xfId="33454" xr:uid="{9B8D2217-98BB-4DE3-A25E-09B5C859AC10}"/>
    <cellStyle name="Normal 3 61 2 2 2 2" xfId="9797" xr:uid="{4FE30576-FAF0-4585-B00A-AF2949757078}"/>
    <cellStyle name="Normal 3 61 2 2 2 2 2" xfId="12425" xr:uid="{DB94795B-B90D-4D2B-BB95-85FDA56BD056}"/>
    <cellStyle name="Normal 3 61 2 2 2 2 2 2" xfId="29646" xr:uid="{77E48E1A-7FCC-481B-9587-5CB8C23D576E}"/>
    <cellStyle name="Normal 3 61 2 2 2 2 2 3" xfId="13289" xr:uid="{E461C74D-1FE0-49AF-A242-E4BB06461FCE}"/>
    <cellStyle name="Normal 3 61 2 2 2 2 3" xfId="25341" xr:uid="{E7F2D80C-F87C-47A2-A7C5-B4F425EF9B8C}"/>
    <cellStyle name="Normal 3 61 2 2 2 2 3 2" xfId="40702" xr:uid="{411EEF16-ACA7-49E8-A9C8-7748E54CE3AE}"/>
    <cellStyle name="Normal 3 61 2 2 2 2 4" xfId="29216" xr:uid="{7882620C-FC87-42AE-B861-35C620583A69}"/>
    <cellStyle name="Normal 3 61 2 2 2 2 5" xfId="12857" xr:uid="{BF1FE005-80A0-45E8-B08B-2815629EF8C6}"/>
    <cellStyle name="Normal 3 61 2 2 2 3" xfId="8860" xr:uid="{96BE86E9-B2CA-4EF7-BAFB-329238E319D1}"/>
    <cellStyle name="Normal 3 61 2 2 2 3 2" xfId="12345" xr:uid="{62B36B1C-7E96-4267-AA00-F495E3B9BFE0}"/>
    <cellStyle name="Normal 3 61 2 2 2 3 2 2" xfId="29566" xr:uid="{A09ED90D-F028-40EE-B511-FF6556D2CB90}"/>
    <cellStyle name="Normal 3 61 2 2 2 3 2 3" xfId="13209" xr:uid="{3CFD93BD-2E7A-44C9-8646-2144E6648DC1}"/>
    <cellStyle name="Normal 3 61 2 2 2 3 3" xfId="29136" xr:uid="{1F4E4225-7052-44BA-B838-A919CD3D2FF3}"/>
    <cellStyle name="Normal 3 61 2 2 2 3 4" xfId="12777" xr:uid="{64FBE47B-A352-4CF2-BC6F-5CB0734CEECC}"/>
    <cellStyle name="Normal 3 61 2 2 2 4" xfId="11565" xr:uid="{DE94D745-412C-4056-9260-F0A743A7C6EF}"/>
    <cellStyle name="Normal 3 61 2 2 2 4 2" xfId="12491" xr:uid="{3414122F-3915-4873-88AC-EFA3A87111EA}"/>
    <cellStyle name="Normal 3 61 2 2 2 4 2 2" xfId="29712" xr:uid="{9BFBA351-D874-4C7C-A21C-8BED9D959719}"/>
    <cellStyle name="Normal 3 61 2 2 2 4 2 3" xfId="13355" xr:uid="{3829968D-CC19-4BBC-8E45-DF5A9D9CD0B8}"/>
    <cellStyle name="Normal 3 61 2 2 2 4 3" xfId="29282" xr:uid="{3D616F16-678C-44F5-8865-222AD990AAE7}"/>
    <cellStyle name="Normal 3 61 2 2 2 4 4" xfId="12923" xr:uid="{EA2AD1C4-AD1E-4739-B562-68B4524737C1}"/>
    <cellStyle name="Normal 3 61 2 2 2 5" xfId="9025" xr:uid="{26E2CB94-B5BF-4B8A-96B0-3D3662492441}"/>
    <cellStyle name="Normal 3 61 2 2 2 5 2" xfId="12364" xr:uid="{1CC5A5B4-E753-46DA-929E-7BD4C3B359ED}"/>
    <cellStyle name="Normal 3 61 2 2 2 5 2 2" xfId="29585" xr:uid="{DE3A0AC8-B3A4-4DE3-B3EF-42971862158A}"/>
    <cellStyle name="Normal 3 61 2 2 2 5 2 3" xfId="13228" xr:uid="{174FFFF3-550B-473B-AF14-DA39937F7753}"/>
    <cellStyle name="Normal 3 61 2 2 2 5 3" xfId="29155" xr:uid="{91C1CAF0-EB27-46F8-8695-D29F91B03D0D}"/>
    <cellStyle name="Normal 3 61 2 2 2 5 4" xfId="12796" xr:uid="{789866F8-7949-4C0C-847F-5BDBE5075744}"/>
    <cellStyle name="Normal 3 61 2 2 2 6" xfId="9729" xr:uid="{C36111B3-9D2A-47C8-A6FD-10472BFA73D4}"/>
    <cellStyle name="Normal 3 61 2 2 2 6 2" xfId="12415" xr:uid="{4FA75DE5-0E55-4E70-A251-E92A48D9885F}"/>
    <cellStyle name="Normal 3 61 2 2 2 6 2 2" xfId="29636" xr:uid="{84190949-967A-4B66-8FAC-988E6750276E}"/>
    <cellStyle name="Normal 3 61 2 2 2 6 2 3" xfId="13279" xr:uid="{629FD809-EA1C-4F93-AC5B-8EDA268E05D9}"/>
    <cellStyle name="Normal 3 61 2 2 2 6 3" xfId="29206" xr:uid="{86105DE4-AE27-4D24-A7FF-8F6880BBAAB2}"/>
    <cellStyle name="Normal 3 61 2 2 2 6 4" xfId="12847" xr:uid="{AA147292-315E-430F-99F7-59EFF8C64BFB}"/>
    <cellStyle name="Normal 3 61 2 2 2 7" xfId="9669" xr:uid="{6A7B7DCD-97DF-4882-B2C4-ECA0CAE90BAB}"/>
    <cellStyle name="Normal 3 61 2 2 2 7 2" xfId="12407" xr:uid="{AE4EBA76-7767-4A91-AD30-A672D8A755EE}"/>
    <cellStyle name="Normal 3 61 2 2 2 7 2 2" xfId="29628" xr:uid="{ED648FD3-9260-4543-932C-BD58C19E638F}"/>
    <cellStyle name="Normal 3 61 2 2 2 7 2 3" xfId="13271" xr:uid="{3CC2412A-507C-4DA6-8C63-E526A95B42EA}"/>
    <cellStyle name="Normal 3 61 2 2 2 7 3" xfId="29198" xr:uid="{74D14A4E-3192-431F-81A1-DEE5218B9F85}"/>
    <cellStyle name="Normal 3 61 2 2 2 7 4" xfId="12839" xr:uid="{D326AFE7-F68F-416A-B672-64378A58A1ED}"/>
    <cellStyle name="Normal 3 61 2 2 2 8" xfId="11405" xr:uid="{EEBB9F78-BFA4-49ED-87FE-B95046C5000B}"/>
    <cellStyle name="Normal 3 61 2 2 2 8 2" xfId="12486" xr:uid="{17A4B786-A61C-49D2-B8C4-679F3321C658}"/>
    <cellStyle name="Normal 3 61 2 2 2 8 2 2" xfId="29707" xr:uid="{94E9884A-2D50-4553-BA86-50B481A90AA1}"/>
    <cellStyle name="Normal 3 61 2 2 2 8 2 3" xfId="13350" xr:uid="{8E29E830-64F6-4490-8AE9-C2C611D87B30}"/>
    <cellStyle name="Normal 3 61 2 2 2 8 3" xfId="29277" xr:uid="{8387147D-1774-4076-BE73-732823806679}"/>
    <cellStyle name="Normal 3 61 2 2 2 8 4" xfId="12918" xr:uid="{9B8FB54E-D24C-4C07-BD12-F06E6C91C81B}"/>
    <cellStyle name="Normal 3 61 2 2 2 9" xfId="9087" xr:uid="{944838EF-FC1E-47EE-A39E-D07F7657CD16}"/>
    <cellStyle name="Normal 3 61 2 2 2 9 2" xfId="12373" xr:uid="{826F931E-9377-45BF-ADA7-6CA487E702C8}"/>
    <cellStyle name="Normal 3 61 2 2 2 9 2 2" xfId="29594" xr:uid="{74278CE6-3A47-43BE-B81F-37DB1977FAA8}"/>
    <cellStyle name="Normal 3 61 2 2 2 9 2 3" xfId="13237" xr:uid="{06FFA6A7-8768-4489-A65B-EE8C43A364DC}"/>
    <cellStyle name="Normal 3 61 2 2 2 9 3" xfId="29164" xr:uid="{C61F736B-CA3E-46F8-9565-26466B8B31E0}"/>
    <cellStyle name="Normal 3 61 2 2 2 9 4" xfId="12805" xr:uid="{7430973D-B0E0-47F4-9C4F-B0B6C2C6B466}"/>
    <cellStyle name="Normal 3 61 2 2 3" xfId="9704" xr:uid="{1E1D6D93-5AFC-45DC-8031-1D5EC84C79DD}"/>
    <cellStyle name="Normal 3 61 2 2 3 2" xfId="26181" xr:uid="{69FC6326-AAC4-4551-96CF-6AFE1AC5D832}"/>
    <cellStyle name="Normal 3 61 2 2 3 2 2" xfId="41542" xr:uid="{2E64DC12-C15F-40BF-A58B-0C7BC3C55025}"/>
    <cellStyle name="Normal 3 61 2 2 3 3" xfId="18655" xr:uid="{0025A07F-7C23-43F0-A46D-418BD1D1D1C0}"/>
    <cellStyle name="Normal 3 61 2 2 3 3 2" xfId="34294" xr:uid="{4A085FA2-F7AC-4C6E-ADC5-0FEE1FF0F1C9}"/>
    <cellStyle name="Normal 3 61 2 2 4" xfId="8902" xr:uid="{B9376FF0-090B-40CE-8D41-93EDD778368F}"/>
    <cellStyle name="Normal 3 61 2 2 4 2" xfId="27020" xr:uid="{C3D5BA84-15F4-4279-AE04-D32751EB3825}"/>
    <cellStyle name="Normal 3 61 2 2 4 2 2" xfId="42381" xr:uid="{820891AA-D750-4875-AA6D-17B6F5B5D95D}"/>
    <cellStyle name="Normal 3 61 2 2 4 3" xfId="19502" xr:uid="{31531A42-3B71-4851-A587-985E79471DFF}"/>
    <cellStyle name="Normal 3 61 2 2 4 3 2" xfId="35133" xr:uid="{2AEB69D2-BFBC-4A34-9849-0EEBAF746C54}"/>
    <cellStyle name="Normal 3 61 2 2 5" xfId="9998" xr:uid="{681AA87D-4177-4475-B7F3-7120AD47D1D6}"/>
    <cellStyle name="Normal 3 61 2 2 5 2" xfId="23852" xr:uid="{6712AEA4-5E1A-4C0C-B2DD-9D704B7B7C97}"/>
    <cellStyle name="Normal 3 61 2 2 5 2 2" xfId="39213" xr:uid="{C742FD8F-5A96-427E-A5D5-4AAEF7551D6C}"/>
    <cellStyle name="Normal 3 61 2 2 5 3" xfId="16257" xr:uid="{C09E338B-8ED7-4990-8A83-38DE5AD791A9}"/>
    <cellStyle name="Normal 3 61 2 2 5 3 2" xfId="31965" xr:uid="{CBCBC226-9A7B-4662-8C0F-67C9505A0610}"/>
    <cellStyle name="Normal 3 61 2 2 6" xfId="8802" xr:uid="{6615E7F6-4A44-4296-8B44-FEC5006BDA55}"/>
    <cellStyle name="Normal 3 61 2 2 6 2" xfId="23887" xr:uid="{D196229F-E728-4B91-8A19-1DE395A0AB58}"/>
    <cellStyle name="Normal 3 61 2 2 6 2 2" xfId="39248" xr:uid="{F7832F52-BA1B-4747-81EB-B902BA69C228}"/>
    <cellStyle name="Normal 3 61 2 2 6 3" xfId="16295" xr:uid="{C5945641-A3CB-4D65-84E4-DBCEF56C09F5}"/>
    <cellStyle name="Normal 3 61 2 2 6 3 2" xfId="32000" xr:uid="{2CED358E-DF9A-4D84-AA91-1A2547A5E35C}"/>
    <cellStyle name="Normal 3 61 2 2 7" xfId="9988" xr:uid="{B23F10B0-74FE-444F-A0F7-58716314F172}"/>
    <cellStyle name="Normal 3 61 2 2 7 2" xfId="27744" xr:uid="{4D169E65-8287-4A98-9842-86B5DAD9F723}"/>
    <cellStyle name="Normal 3 61 2 2 7 2 2" xfId="43105" xr:uid="{A0F62EC4-3536-4DBA-845E-ACEDADF9995E}"/>
    <cellStyle name="Normal 3 61 2 2 7 3" xfId="20286" xr:uid="{FEAC7213-07B9-4305-AB5D-6C1CA3B52500}"/>
    <cellStyle name="Normal 3 61 2 2 7 3 2" xfId="35857" xr:uid="{30E58DC0-BB9B-4CF3-B847-05E8D05838A9}"/>
    <cellStyle name="Normal 3 61 2 2 8" xfId="9629" xr:uid="{F2B82C23-E619-434B-B55F-128837BD1CC4}"/>
    <cellStyle name="Normal 3 61 2 2 8 2" xfId="27564" xr:uid="{7F8B72C5-2920-4F3A-9163-1B88D8685662}"/>
    <cellStyle name="Normal 3 61 2 2 8 2 2" xfId="42925" xr:uid="{7CEE4439-8891-44EA-903F-329DD52CA559}"/>
    <cellStyle name="Normal 3 61 2 2 8 3" xfId="20085" xr:uid="{FCF512AF-E882-4778-977A-39D019BE375C}"/>
    <cellStyle name="Normal 3 61 2 2 8 3 2" xfId="35677" xr:uid="{439F709A-7D63-47E1-A323-3F4D320C43DF}"/>
    <cellStyle name="Normal 3 61 2 2 9" xfId="9975" xr:uid="{858F5AE3-9FD7-4BA6-B1D9-6ADBCF6C5FAC}"/>
    <cellStyle name="Normal 3 61 2 2 9 2" xfId="22205" xr:uid="{89088FA7-3D09-4290-9390-00944FF6BA0E}"/>
    <cellStyle name="Normal 3 61 2 2 9 2 2" xfId="37566" xr:uid="{BE9DAD02-70DE-4216-AC5E-088E0FFA02E8}"/>
    <cellStyle name="Normal 3 61 2 20" xfId="8128" xr:uid="{D0D6B44F-C2A1-4AF6-9741-014D212B32C4}"/>
    <cellStyle name="Normal 3 61 2 20 2" xfId="12239" xr:uid="{258756E4-23AF-4DC0-A63C-3302B65E1BDF}"/>
    <cellStyle name="Normal 3 61 2 20 2 2" xfId="29460" xr:uid="{224F524D-6D37-491F-9C8D-16015D7E4405}"/>
    <cellStyle name="Normal 3 61 2 20 2 3" xfId="13103" xr:uid="{55799443-1C15-4AE9-ACAF-76FA5BFAA7E3}"/>
    <cellStyle name="Normal 3 61 2 20 3" xfId="29030" xr:uid="{C5728484-96B3-41F6-B56A-E054B50887E2}"/>
    <cellStyle name="Normal 3 61 2 20 4" xfId="12671" xr:uid="{3A8EBECA-27FD-43D3-A110-7CA4E47B2432}"/>
    <cellStyle name="Normal 3 61 2 21" xfId="8173" xr:uid="{E1412D3C-475A-49FC-9408-C18FFD97EEF2}"/>
    <cellStyle name="Normal 3 61 2 21 2" xfId="12241" xr:uid="{97EF6C8C-9069-4388-8789-953A96F52151}"/>
    <cellStyle name="Normal 3 61 2 21 2 2" xfId="29462" xr:uid="{605D4907-0564-41B8-96FB-54F3D4875EF4}"/>
    <cellStyle name="Normal 3 61 2 21 2 3" xfId="13105" xr:uid="{A5C4181F-9BA1-4D13-83BE-C81991072B18}"/>
    <cellStyle name="Normal 3 61 2 21 3" xfId="29032" xr:uid="{0D3F64D6-0418-438C-80A0-5CC4C02EDE9A}"/>
    <cellStyle name="Normal 3 61 2 21 4" xfId="12673" xr:uid="{0FFC58E7-77FA-46B0-A84D-FBCD36C3EB9B}"/>
    <cellStyle name="Normal 3 61 2 22" xfId="8214" xr:uid="{06EF2CAC-D989-4038-9503-F41BE301FCA0}"/>
    <cellStyle name="Normal 3 61 2 22 2" xfId="12243" xr:uid="{69BB1DDC-5829-4465-8278-E32291217AC8}"/>
    <cellStyle name="Normal 3 61 2 22 2 2" xfId="29464" xr:uid="{CDA57B8D-DAF1-439D-AB65-46251579051A}"/>
    <cellStyle name="Normal 3 61 2 22 2 3" xfId="13107" xr:uid="{23B34257-1801-4CBB-A490-EB44F966B596}"/>
    <cellStyle name="Normal 3 61 2 22 3" xfId="29034" xr:uid="{A608243E-E621-44F1-8E67-AE0663A124CD}"/>
    <cellStyle name="Normal 3 61 2 22 4" xfId="12675" xr:uid="{2812A680-6D5E-47AF-B161-BBB81DC21779}"/>
    <cellStyle name="Normal 3 61 2 23" xfId="8247" xr:uid="{A0AC7D03-F047-4E39-9AE9-2CC55744215F}"/>
    <cellStyle name="Normal 3 61 2 23 2" xfId="12245" xr:uid="{1DC0467D-8A31-4C1F-A4A2-4CD54F83F2BE}"/>
    <cellStyle name="Normal 3 61 2 23 2 2" xfId="29466" xr:uid="{9DAB041A-E111-4637-BF86-6EF7B8B9F042}"/>
    <cellStyle name="Normal 3 61 2 23 2 3" xfId="13109" xr:uid="{36B377B4-3D05-45A1-B662-4F32BF1B4AF1}"/>
    <cellStyle name="Normal 3 61 2 23 3" xfId="29036" xr:uid="{58B3D8C5-8DF9-48D5-B772-1EEA2D66C1F6}"/>
    <cellStyle name="Normal 3 61 2 23 4" xfId="12677" xr:uid="{529554C9-E008-40D5-9D0C-A4E202ACC8DA}"/>
    <cellStyle name="Normal 3 61 2 24" xfId="8276" xr:uid="{E446D19F-E8A1-4431-BC95-D90102CE2059}"/>
    <cellStyle name="Normal 3 61 2 24 2" xfId="12247" xr:uid="{1DF15E09-0DDB-45CC-B32E-C2EB0B585433}"/>
    <cellStyle name="Normal 3 61 2 24 2 2" xfId="29468" xr:uid="{A04E3C12-EE27-486A-A8C8-2F61E2654B6B}"/>
    <cellStyle name="Normal 3 61 2 24 2 3" xfId="13111" xr:uid="{5995178E-61F9-4742-ABB4-ADFCB127CCEF}"/>
    <cellStyle name="Normal 3 61 2 24 3" xfId="29038" xr:uid="{30CC367B-7E39-4B20-976D-6565182ACC99}"/>
    <cellStyle name="Normal 3 61 2 24 4" xfId="12679" xr:uid="{89A0D283-D349-4DBB-9FDF-984C25BC1327}"/>
    <cellStyle name="Normal 3 61 2 25" xfId="8300" xr:uid="{2FDA3C8D-EF14-4F49-A4FE-B3C834D1C940}"/>
    <cellStyle name="Normal 3 61 2 25 2" xfId="12249" xr:uid="{3EEEB221-A7E5-4955-BCEA-D808C457FDAA}"/>
    <cellStyle name="Normal 3 61 2 25 2 2" xfId="29470" xr:uid="{11B96D98-B8E0-4EA7-A6D4-DF9AAE524C5D}"/>
    <cellStyle name="Normal 3 61 2 25 2 3" xfId="13113" xr:uid="{74AA3669-1E62-4D53-A022-79B16FA57B15}"/>
    <cellStyle name="Normal 3 61 2 25 3" xfId="29040" xr:uid="{D32EF8FF-5781-4FD8-822C-ED19CACFE72A}"/>
    <cellStyle name="Normal 3 61 2 25 4" xfId="12681" xr:uid="{ECE94064-7F70-421C-BB84-B51AE0CE007F}"/>
    <cellStyle name="Normal 3 61 2 26" xfId="8318" xr:uid="{B912B7EE-8361-4FED-BB34-542D391843D7}"/>
    <cellStyle name="Normal 3 61 2 26 2" xfId="12251" xr:uid="{3B798AEF-D359-49F1-AC87-BB67D3890B62}"/>
    <cellStyle name="Normal 3 61 2 26 2 2" xfId="29472" xr:uid="{321DF6EF-FBE0-4518-9342-8DAA18917077}"/>
    <cellStyle name="Normal 3 61 2 26 2 3" xfId="13115" xr:uid="{C644B68A-BAFF-4FF0-A455-05CF5BE7E5AD}"/>
    <cellStyle name="Normal 3 61 2 26 3" xfId="29042" xr:uid="{F138E986-AB30-4A65-8A21-998614B4E6B6}"/>
    <cellStyle name="Normal 3 61 2 26 4" xfId="12683" xr:uid="{0AF649E8-C236-4912-A499-6CE17F1EA4FC}"/>
    <cellStyle name="Normal 3 61 2 27" xfId="8329" xr:uid="{70A5E0D9-407F-48DC-9BE4-7125751400C7}"/>
    <cellStyle name="Normal 3 61 2 27 2" xfId="12253" xr:uid="{C1404E5C-95F8-4E42-9130-154D939A0462}"/>
    <cellStyle name="Normal 3 61 2 27 2 2" xfId="29474" xr:uid="{EFEA236C-9D46-437D-8EE4-EEED927ED699}"/>
    <cellStyle name="Normal 3 61 2 27 2 3" xfId="13117" xr:uid="{149486B5-738E-4DC8-8971-9C6799450947}"/>
    <cellStyle name="Normal 3 61 2 27 3" xfId="29044" xr:uid="{FAB5086B-A41B-4781-8BC9-C4F04C7F36D7}"/>
    <cellStyle name="Normal 3 61 2 27 4" xfId="12685" xr:uid="{49AAED25-48A7-402D-9A51-1AE1731109A0}"/>
    <cellStyle name="Normal 3 61 2 28" xfId="8479" xr:uid="{1498AD0B-7F6B-4BF6-B136-8171B317E4FF}"/>
    <cellStyle name="Normal 3 61 2 28 2" xfId="12256" xr:uid="{9C33A990-962F-461D-9587-D3677F800B31}"/>
    <cellStyle name="Normal 3 61 2 28 2 2" xfId="29477" xr:uid="{8149537E-52D0-423A-A526-1FDB5A8AFC85}"/>
    <cellStyle name="Normal 3 61 2 28 2 3" xfId="13120" xr:uid="{45560743-8B23-4EC0-8526-81DD274EBF7C}"/>
    <cellStyle name="Normal 3 61 2 28 3" xfId="29047" xr:uid="{6DB65ACF-C01C-4774-A3CB-89A788A8B8E2}"/>
    <cellStyle name="Normal 3 61 2 28 4" xfId="12688" xr:uid="{9B46A5B4-886B-4BC5-8B48-B681431D9D85}"/>
    <cellStyle name="Normal 3 61 2 29" xfId="9153" xr:uid="{B3394A0A-138B-41D9-AA8C-BE03A959DF67}"/>
    <cellStyle name="Normal 3 61 2 29 2" xfId="12380" xr:uid="{DBA348CF-130D-471C-9855-4B18F7158A64}"/>
    <cellStyle name="Normal 3 61 2 29 2 2" xfId="29601" xr:uid="{8010D5C4-61A5-47A5-92EE-4788E75989CB}"/>
    <cellStyle name="Normal 3 61 2 29 2 3" xfId="13244" xr:uid="{4BEC9841-F4EB-44F8-A608-2AAF10EB9B29}"/>
    <cellStyle name="Normal 3 61 2 29 3" xfId="29171" xr:uid="{42A31E8A-DEB3-425C-A6BC-90B4D8F2CF60}"/>
    <cellStyle name="Normal 3 61 2 29 4" xfId="12812" xr:uid="{A3F551B9-5AE3-4D57-B327-AB05384B412D}"/>
    <cellStyle name="Normal 3 61 2 3" xfId="6846" xr:uid="{6B33096D-8D08-4D65-91F8-93DAA4FB7A36}"/>
    <cellStyle name="Normal 3 61 2 3 10" xfId="14588" xr:uid="{A3D1DCA9-5DB5-47B8-9B10-0C0C58A3CEBD}"/>
    <cellStyle name="Normal 3 61 2 3 10 2" xfId="30481" xr:uid="{CA600366-88D5-4E99-ADE9-0F3C0F4C5EE9}"/>
    <cellStyle name="Normal 3 61 2 3 11" xfId="28981" xr:uid="{0E1B09A0-016B-48E0-9A03-48F5FCDF02F4}"/>
    <cellStyle name="Normal 3 61 2 3 12" xfId="12622" xr:uid="{96EDB939-9CA5-4A87-84D8-6D82AA17B4BB}"/>
    <cellStyle name="Normal 3 61 2 3 2" xfId="12190" xr:uid="{327FC7A0-F494-4F87-8546-14428ECD5863}"/>
    <cellStyle name="Normal 3 61 2 3 2 2" xfId="25520" xr:uid="{C1D0CF97-FE17-4C23-BD01-EF7DBEAA235C}"/>
    <cellStyle name="Normal 3 61 2 3 2 2 2" xfId="40881" xr:uid="{026B3E7C-D9F5-4B65-AEA2-BD67C0D689DA}"/>
    <cellStyle name="Normal 3 61 2 3 2 3" xfId="17991" xr:uid="{EA9CDE91-0B37-4F12-84B9-F4183CEAD0AE}"/>
    <cellStyle name="Normal 3 61 2 3 2 3 2" xfId="33633" xr:uid="{4291AC62-322D-44AB-965B-8D17FB17F1C0}"/>
    <cellStyle name="Normal 3 61 2 3 2 4" xfId="29411" xr:uid="{1CE62EA4-DEA5-4BBE-88EC-F428CB192BE6}"/>
    <cellStyle name="Normal 3 61 2 3 2 5" xfId="13054" xr:uid="{A6A826E9-CD66-4BB9-8C5E-139F2FF1755B}"/>
    <cellStyle name="Normal 3 61 2 3 3" xfId="18837" xr:uid="{D32E90B4-89D3-4578-AC67-36F81AB080FC}"/>
    <cellStyle name="Normal 3 61 2 3 3 2" xfId="26363" xr:uid="{A346D1D0-F53E-4DDC-ADBB-A1DE22027401}"/>
    <cellStyle name="Normal 3 61 2 3 3 2 2" xfId="41724" xr:uid="{EEF3548C-1C52-43C6-B3D9-0741A4EEC32F}"/>
    <cellStyle name="Normal 3 61 2 3 3 3" xfId="34476" xr:uid="{0F6E3BB3-48F5-4718-A4DF-C77E70A1AC40}"/>
    <cellStyle name="Normal 3 61 2 3 4" xfId="19680" xr:uid="{251719F1-6867-4294-ADE3-BBDF72F32298}"/>
    <cellStyle name="Normal 3 61 2 3 4 2" xfId="27197" xr:uid="{1E17C340-3D2B-481E-9C78-B12FA7B17182}"/>
    <cellStyle name="Normal 3 61 2 3 4 2 2" xfId="42558" xr:uid="{0D8B8776-2C77-4194-BEF9-D7559044A710}"/>
    <cellStyle name="Normal 3 61 2 3 4 3" xfId="35310" xr:uid="{7719EC6D-7B3F-4E43-B3D4-70B360191ECC}"/>
    <cellStyle name="Normal 3 61 2 3 5" xfId="15618" xr:uid="{93AA4D9E-54C7-42A5-9ACB-291D5FC83CB2}"/>
    <cellStyle name="Normal 3 61 2 3 5 2" xfId="23263" xr:uid="{240C7430-6355-4593-BAC6-C67E3336337E}"/>
    <cellStyle name="Normal 3 61 2 3 5 2 2" xfId="38624" xr:uid="{5CC75839-4FF5-484A-8470-42DBACAD474D}"/>
    <cellStyle name="Normal 3 61 2 3 5 3" xfId="31376" xr:uid="{5829E261-5BEE-4964-B89A-2EABDED88795}"/>
    <cellStyle name="Normal 3 61 2 3 6" xfId="19874" xr:uid="{F4ED165E-1D42-4940-9A04-7635F1764C67}"/>
    <cellStyle name="Normal 3 61 2 3 6 2" xfId="27381" xr:uid="{42F363E9-BC9A-4A4B-B186-59DF5E7242EF}"/>
    <cellStyle name="Normal 3 61 2 3 6 2 2" xfId="42742" xr:uid="{AEBEA408-B831-4FD6-A5BC-83D7182E75FA}"/>
    <cellStyle name="Normal 3 61 2 3 6 3" xfId="35494" xr:uid="{EA28A38B-A656-463E-B23B-7BF89465F879}"/>
    <cellStyle name="Normal 3 61 2 3 7" xfId="16076" xr:uid="{8E2CD82E-0BFF-4ACE-8D4C-03AF97AB82AA}"/>
    <cellStyle name="Normal 3 61 2 3 7 2" xfId="23682" xr:uid="{790CBA71-631A-4EB8-80C2-29E336F68D6D}"/>
    <cellStyle name="Normal 3 61 2 3 7 2 2" xfId="39043" xr:uid="{08531FE2-94E9-421D-AEDD-EA7A49FD9B59}"/>
    <cellStyle name="Normal 3 61 2 3 7 3" xfId="31795" xr:uid="{BAEBE3D3-5397-4676-A941-1C061E82220F}"/>
    <cellStyle name="Normal 3 61 2 3 8" xfId="20352" xr:uid="{C72E6518-40A3-4F20-8F59-E13704B1D941}"/>
    <cellStyle name="Normal 3 61 2 3 8 2" xfId="27800" xr:uid="{E6E7B5EF-B681-4D58-BFBD-802468BD99D5}"/>
    <cellStyle name="Normal 3 61 2 3 8 2 2" xfId="43161" xr:uid="{419E141A-0DA9-4402-97B0-773BB617A8FA}"/>
    <cellStyle name="Normal 3 61 2 3 8 3" xfId="35913" xr:uid="{52F2F638-15AE-4C5A-BBF6-D7116776FBD8}"/>
    <cellStyle name="Normal 3 61 2 3 9" xfId="22369" xr:uid="{A3C29287-F504-4A22-8E19-D244530EAA32}"/>
    <cellStyle name="Normal 3 61 2 3 9 2" xfId="37730" xr:uid="{21B7778A-F03E-496E-83DF-1E5FED117D6C}"/>
    <cellStyle name="Normal 3 61 2 30" xfId="9533" xr:uid="{24E1575D-DD35-438B-BA4A-6FCBD4C45B2A}"/>
    <cellStyle name="Normal 3 61 2 30 2" xfId="12397" xr:uid="{428B21DA-B7A2-44A5-B1E0-6ED96C99403B}"/>
    <cellStyle name="Normal 3 61 2 30 2 2" xfId="29618" xr:uid="{C823B058-6B52-4A1D-BB97-F46C4002D412}"/>
    <cellStyle name="Normal 3 61 2 30 2 3" xfId="13261" xr:uid="{D92CA705-E264-40DA-B556-DB5DB5DDFE0C}"/>
    <cellStyle name="Normal 3 61 2 30 3" xfId="29188" xr:uid="{A0BFD4A4-58D7-4D20-BFD3-F945B33644CD}"/>
    <cellStyle name="Normal 3 61 2 30 4" xfId="12829" xr:uid="{69C22D25-54E5-4F6E-814D-39115C6AA8CF}"/>
    <cellStyle name="Normal 3 61 2 31" xfId="9169" xr:uid="{1AE2037A-05C7-4A36-8505-439C982BDC07}"/>
    <cellStyle name="Normal 3 61 2 31 2" xfId="12383" xr:uid="{1433C20B-EDF4-4CB6-BCF0-6CEE62C0095E}"/>
    <cellStyle name="Normal 3 61 2 31 2 2" xfId="29604" xr:uid="{8E12A468-6F2A-485F-9306-851473224CBB}"/>
    <cellStyle name="Normal 3 61 2 31 2 3" xfId="13247" xr:uid="{72C79FB6-15E3-46D8-B8C1-EC40B2CC9623}"/>
    <cellStyle name="Normal 3 61 2 31 3" xfId="29174" xr:uid="{BD3AF517-E172-4EEA-B985-C6B181A171BF}"/>
    <cellStyle name="Normal 3 61 2 31 4" xfId="12815" xr:uid="{5E2F0B88-729C-4B65-9684-9332EC9CEB14}"/>
    <cellStyle name="Normal 3 61 2 32" xfId="9969" xr:uid="{9302D0FD-39F4-471C-AF15-7574FF8124D6}"/>
    <cellStyle name="Normal 3 61 2 32 2" xfId="12439" xr:uid="{789D7BA0-2E0C-417C-90F2-3B54FE8B9FDB}"/>
    <cellStyle name="Normal 3 61 2 32 2 2" xfId="29660" xr:uid="{E9DF05D4-9F1C-4D44-96CA-44B55C1B2353}"/>
    <cellStyle name="Normal 3 61 2 32 2 3" xfId="13303" xr:uid="{AF1A175A-CAE3-465D-8A77-0864AE0308D1}"/>
    <cellStyle name="Normal 3 61 2 32 3" xfId="29230" xr:uid="{58002F41-982B-4C87-8276-6F53D2D7F735}"/>
    <cellStyle name="Normal 3 61 2 32 4" xfId="12871" xr:uid="{74138619-740B-42EB-B107-2D7F251D58C0}"/>
    <cellStyle name="Normal 3 61 2 33" xfId="9602" xr:uid="{7AC5D67C-E543-4E5F-BA86-03DB26E45D42}"/>
    <cellStyle name="Normal 3 61 2 33 2" xfId="12404" xr:uid="{CEA3A9BF-EFCC-441B-B80F-A1287DF0F3C5}"/>
    <cellStyle name="Normal 3 61 2 33 2 2" xfId="29625" xr:uid="{9FB27C65-C407-464A-B52C-84B1AD885AFF}"/>
    <cellStyle name="Normal 3 61 2 33 2 3" xfId="13268" xr:uid="{71F8BE02-62BD-4792-BD04-5035E47EBDFA}"/>
    <cellStyle name="Normal 3 61 2 33 3" xfId="29195" xr:uid="{F160C677-A750-41C3-9128-D026832BD7D5}"/>
    <cellStyle name="Normal 3 61 2 33 4" xfId="12836" xr:uid="{F0B81E77-956A-471B-89A8-88E8C8EFC36B}"/>
    <cellStyle name="Normal 3 61 2 34" xfId="9530" xr:uid="{D45A350E-B430-40B1-88F7-A30A0AA2B382}"/>
    <cellStyle name="Normal 3 61 2 34 2" xfId="12396" xr:uid="{B8F0B145-9B6E-4ED5-8208-121AB21E004D}"/>
    <cellStyle name="Normal 3 61 2 34 2 2" xfId="29617" xr:uid="{F0AEA92A-469E-4CB9-97F5-71DC2E0EB765}"/>
    <cellStyle name="Normal 3 61 2 34 2 3" xfId="13260" xr:uid="{1D7F25AC-F10A-486E-A47B-7E75FE1E8445}"/>
    <cellStyle name="Normal 3 61 2 34 3" xfId="29187" xr:uid="{C8E4F713-1F3A-4E59-990E-85D25425E9AB}"/>
    <cellStyle name="Normal 3 61 2 34 4" xfId="12828" xr:uid="{A2254F2C-12E6-452A-995C-797E4275D6D2}"/>
    <cellStyle name="Normal 3 61 2 35" xfId="9908" xr:uid="{31408DF7-4954-4CAF-B07D-A3EEA3FC6F82}"/>
    <cellStyle name="Normal 3 61 2 35 2" xfId="12437" xr:uid="{3DC3C31F-F5D9-4F38-9769-9BE8155B6FF8}"/>
    <cellStyle name="Normal 3 61 2 35 2 2" xfId="29658" xr:uid="{2DCB0185-F6B0-4C2E-AC6B-A925922032D8}"/>
    <cellStyle name="Normal 3 61 2 35 2 3" xfId="13301" xr:uid="{9BC73DF7-6081-4D2E-9302-7E5A45BC9220}"/>
    <cellStyle name="Normal 3 61 2 35 3" xfId="29228" xr:uid="{672C6726-76FF-42C6-B79F-E17A5ACA51A4}"/>
    <cellStyle name="Normal 3 61 2 35 4" xfId="12869" xr:uid="{8DB1D4B9-194A-4927-8886-B6C9772FDC26}"/>
    <cellStyle name="Normal 3 61 2 36" xfId="9914" xr:uid="{1DCF3B83-B047-4224-9811-0418D197327E}"/>
    <cellStyle name="Normal 3 61 2 36 2" xfId="12438" xr:uid="{FC4BBB51-0A37-48F6-81F5-DC0EEA5D0BC9}"/>
    <cellStyle name="Normal 3 61 2 36 2 2" xfId="29659" xr:uid="{C08FA74C-DF52-43A4-B1F1-141994DD00C2}"/>
    <cellStyle name="Normal 3 61 2 36 2 3" xfId="13302" xr:uid="{E5A1FC1E-8509-4736-BEED-241966D703FF}"/>
    <cellStyle name="Normal 3 61 2 36 3" xfId="29229" xr:uid="{8C79B972-E3DA-4E78-BD85-F8BC13DAFDC6}"/>
    <cellStyle name="Normal 3 61 2 36 4" xfId="12870" xr:uid="{B30C6BBD-5829-4FFD-8209-54A52DF08927}"/>
    <cellStyle name="Normal 3 61 2 37" xfId="9026" xr:uid="{B94ADF05-E1CF-49FB-A575-C797C0009B72}"/>
    <cellStyle name="Normal 3 61 2 37 2" xfId="12365" xr:uid="{8697AAC2-5F7D-428D-BAB6-F169D17D099E}"/>
    <cellStyle name="Normal 3 61 2 37 2 2" xfId="29586" xr:uid="{130E73E5-D88F-4F80-9A36-B0E334702FBF}"/>
    <cellStyle name="Normal 3 61 2 37 2 3" xfId="13229" xr:uid="{26CD95DD-4189-4B2E-B750-85CF272B9AE2}"/>
    <cellStyle name="Normal 3 61 2 37 3" xfId="29156" xr:uid="{19814ED4-8991-407A-854F-C8E401EAE61A}"/>
    <cellStyle name="Normal 3 61 2 37 4" xfId="12797" xr:uid="{B1E09D80-C295-47DA-840E-2C7A48039241}"/>
    <cellStyle name="Normal 3 61 2 38" xfId="8803" xr:uid="{847FC698-A418-4B8F-98B5-8C8AB4F19ED3}"/>
    <cellStyle name="Normal 3 61 2 38 2" xfId="12338" xr:uid="{23A4C017-C058-432A-A4BC-BE7A03D08A71}"/>
    <cellStyle name="Normal 3 61 2 38 2 2" xfId="29559" xr:uid="{A67A4CD7-0838-4248-80AA-569E72C949CC}"/>
    <cellStyle name="Normal 3 61 2 38 2 3" xfId="13202" xr:uid="{C3C69C48-CFF1-4338-AF45-B395E303EE0E}"/>
    <cellStyle name="Normal 3 61 2 38 3" xfId="29129" xr:uid="{E6FB58C2-9C60-42BD-89F7-69ABD1C19216}"/>
    <cellStyle name="Normal 3 61 2 38 4" xfId="12770" xr:uid="{8B7068EF-14F9-463C-90D8-1D91C0047684}"/>
    <cellStyle name="Normal 3 61 2 39" xfId="9864" xr:uid="{34CB47CC-3B42-460D-8D3A-95127B08351F}"/>
    <cellStyle name="Normal 3 61 2 39 2" xfId="12430" xr:uid="{EE1305AB-1DA3-4253-9298-FCA00972F179}"/>
    <cellStyle name="Normal 3 61 2 39 2 2" xfId="29651" xr:uid="{437F7E89-CAC2-462A-B2AE-1CA6C2A8DF3D}"/>
    <cellStyle name="Normal 3 61 2 39 2 3" xfId="13294" xr:uid="{37999784-FE8A-4A64-A47E-71071946006C}"/>
    <cellStyle name="Normal 3 61 2 39 3" xfId="29221" xr:uid="{58A7536A-D406-4239-B0DA-9B8F926683C6}"/>
    <cellStyle name="Normal 3 61 2 39 4" xfId="12862" xr:uid="{AFD10F70-A33A-4113-B15F-5E32BB278BA5}"/>
    <cellStyle name="Normal 3 61 2 4" xfId="6943" xr:uid="{F337F42A-6868-4AAB-8F33-FF05134204BA}"/>
    <cellStyle name="Normal 3 61 2 4 10" xfId="14606" xr:uid="{DC7FF4E6-4D63-4103-AEC5-85F6CB55E928}"/>
    <cellStyle name="Normal 3 61 2 4 10 2" xfId="30497" xr:uid="{68AF0B95-BED5-40A8-8330-4319B9C89F79}"/>
    <cellStyle name="Normal 3 61 2 4 11" xfId="28984" xr:uid="{37354EAD-058A-44C2-9CAF-3EB42EC35C32}"/>
    <cellStyle name="Normal 3 61 2 4 12" xfId="12625" xr:uid="{9ACDE91B-3AF6-426D-819B-C0BD7B2724D1}"/>
    <cellStyle name="Normal 3 61 2 4 2" xfId="12193" xr:uid="{3BA0C710-43CD-4268-B512-C90B50987C8A}"/>
    <cellStyle name="Normal 3 61 2 4 2 2" xfId="25539" xr:uid="{B2D1EC93-2267-477B-87E9-F2A5089D32B0}"/>
    <cellStyle name="Normal 3 61 2 4 2 2 2" xfId="40900" xr:uid="{D55B46F8-6FE0-446B-BDA3-02675AA0CD98}"/>
    <cellStyle name="Normal 3 61 2 4 2 3" xfId="18010" xr:uid="{70F2E4FB-7C5F-4F3D-AE88-95D93A89DEF4}"/>
    <cellStyle name="Normal 3 61 2 4 2 3 2" xfId="33652" xr:uid="{B70AFDFE-0851-46DE-96D3-7E522A5CF415}"/>
    <cellStyle name="Normal 3 61 2 4 2 4" xfId="29414" xr:uid="{75CDD091-8EBC-457C-8B4C-FD1F990E76D1}"/>
    <cellStyle name="Normal 3 61 2 4 2 5" xfId="13057" xr:uid="{0E7B2B1B-13D3-415E-9559-2B5294AF64F9}"/>
    <cellStyle name="Normal 3 61 2 4 3" xfId="18855" xr:uid="{B6DF39C7-3C9E-48DE-8009-D6DFB7085571}"/>
    <cellStyle name="Normal 3 61 2 4 3 2" xfId="26381" xr:uid="{71C93B57-23F8-4BD5-9514-B68DA15D0C1A}"/>
    <cellStyle name="Normal 3 61 2 4 3 2 2" xfId="41742" xr:uid="{31B8B05D-4713-4AD3-BF57-8B9EC1BB4D29}"/>
    <cellStyle name="Normal 3 61 2 4 3 3" xfId="34494" xr:uid="{2FC237D1-F5C1-42AF-A9BF-28087832504B}"/>
    <cellStyle name="Normal 3 61 2 4 4" xfId="19698" xr:uid="{75E9F9C7-CADD-4AA4-8487-EDB9C1D396C2}"/>
    <cellStyle name="Normal 3 61 2 4 4 2" xfId="27215" xr:uid="{B0610884-CE24-4D10-A202-633AF1A21F5B}"/>
    <cellStyle name="Normal 3 61 2 4 4 2 2" xfId="42576" xr:uid="{20C013E0-D1C7-4D73-BEBE-56AAE9C19307}"/>
    <cellStyle name="Normal 3 61 2 4 4 3" xfId="35328" xr:uid="{BBD569DF-F2AB-4C9D-8B6C-5A2E1F916A97}"/>
    <cellStyle name="Normal 3 61 2 4 5" xfId="16604" xr:uid="{7E6F160B-CD52-4029-85B7-52226F996581}"/>
    <cellStyle name="Normal 3 61 2 4 5 2" xfId="24170" xr:uid="{06310CED-BF5E-4B6B-B931-02ABEA6E4D47}"/>
    <cellStyle name="Normal 3 61 2 4 5 2 2" xfId="39531" xr:uid="{1057122A-1F42-4787-9D49-A0E87C5407E9}"/>
    <cellStyle name="Normal 3 61 2 4 5 3" xfId="32283" xr:uid="{ECBC3BCF-EED4-41FF-B42A-05E368EADFC4}"/>
    <cellStyle name="Normal 3 61 2 4 6" xfId="20158" xr:uid="{2C254FA3-073E-470F-A6B4-69A004E465A2}"/>
    <cellStyle name="Normal 3 61 2 4 6 2" xfId="27630" xr:uid="{D7947938-C3F3-4755-BC70-28E20C21F58F}"/>
    <cellStyle name="Normal 3 61 2 4 6 2 2" xfId="42991" xr:uid="{24181276-CA5A-4F6E-9574-FBB68D492CBB}"/>
    <cellStyle name="Normal 3 61 2 4 6 3" xfId="35743" xr:uid="{63DA4F99-451C-4B42-B1B4-67E0C53A308E}"/>
    <cellStyle name="Normal 3 61 2 4 7" xfId="20144" xr:uid="{4B4B3B65-A35D-4A64-9EF1-02E9FD244A64}"/>
    <cellStyle name="Normal 3 61 2 4 7 2" xfId="27618" xr:uid="{12C724A8-5D78-4E8D-95EB-9CA962D4F135}"/>
    <cellStyle name="Normal 3 61 2 4 7 2 2" xfId="42979" xr:uid="{B50ADBFD-49ED-4B7E-8026-9A163261BC17}"/>
    <cellStyle name="Normal 3 61 2 4 7 3" xfId="35731" xr:uid="{58137D2C-F5FF-41EE-B479-BB165AE78387}"/>
    <cellStyle name="Normal 3 61 2 4 8" xfId="20633" xr:uid="{FAF63E5B-65A9-4E10-998E-2868C14FA07E}"/>
    <cellStyle name="Normal 3 61 2 4 8 2" xfId="28048" xr:uid="{24AD7B46-D858-416F-9AF7-4FA2EE7DEA64}"/>
    <cellStyle name="Normal 3 61 2 4 8 2 2" xfId="43409" xr:uid="{CCBAFA28-F1D8-404D-A591-F3695806323A}"/>
    <cellStyle name="Normal 3 61 2 4 8 3" xfId="36161" xr:uid="{1D9F5C59-D1DA-47ED-B68F-8F924FCF0042}"/>
    <cellStyle name="Normal 3 61 2 4 9" xfId="22385" xr:uid="{4CAD14B4-9FA3-4FCE-8B0E-1161D25CFF17}"/>
    <cellStyle name="Normal 3 61 2 4 9 2" xfId="37746" xr:uid="{A5E36071-77F3-4C0C-8D09-DBAA31C40641}"/>
    <cellStyle name="Normal 3 61 2 40" xfId="13488" xr:uid="{72B19C69-9E24-478C-8FCF-BC3D42EC9421}"/>
    <cellStyle name="Normal 3 61 2 40 2" xfId="29786" xr:uid="{53735E0F-5500-4042-9A8B-93ADD339DD58}"/>
    <cellStyle name="Normal 3 61 2 5" xfId="7040" xr:uid="{0B1DCADD-8261-488F-9D31-3ABF4F4B083A}"/>
    <cellStyle name="Normal 3 61 2 5 10" xfId="14689" xr:uid="{3E09EEE4-1737-41B9-A6B1-8A5D9CFC5B28}"/>
    <cellStyle name="Normal 3 61 2 5 10 2" xfId="30573" xr:uid="{38739495-FE96-4AD9-BD46-732304B1379B}"/>
    <cellStyle name="Normal 3 61 2 5 11" xfId="28987" xr:uid="{1F3647D1-6B12-4A14-AED6-1AA5878CDE92}"/>
    <cellStyle name="Normal 3 61 2 5 12" xfId="12628" xr:uid="{B3F8FF1D-9C54-4294-ABB2-CE494EDAA37B}"/>
    <cellStyle name="Normal 3 61 2 5 2" xfId="12196" xr:uid="{C0585ABF-7965-4916-8375-7EABD0948BAF}"/>
    <cellStyle name="Normal 3 61 2 5 2 2" xfId="25618" xr:uid="{6E710D78-81A5-4D2F-B3F3-CE7AE95217E8}"/>
    <cellStyle name="Normal 3 61 2 5 2 2 2" xfId="40979" xr:uid="{035FC058-072B-4EE1-9C0F-E628F56E74C1}"/>
    <cellStyle name="Normal 3 61 2 5 2 3" xfId="18089" xr:uid="{3194A0E7-9CC6-4CE1-9BC3-5D8379D83E7B}"/>
    <cellStyle name="Normal 3 61 2 5 2 3 2" xfId="33731" xr:uid="{79B46CF7-0EA2-43D7-84B7-5B67CE7A15A7}"/>
    <cellStyle name="Normal 3 61 2 5 2 4" xfId="29417" xr:uid="{DF1F430F-A063-482E-88D0-A2DAC307B08C}"/>
    <cellStyle name="Normal 3 61 2 5 2 5" xfId="13060" xr:uid="{C2811A30-C2E1-48E8-ABE4-35C470FB7B7B}"/>
    <cellStyle name="Normal 3 61 2 5 3" xfId="18934" xr:uid="{9BA8E205-1234-4BA0-87F3-A336170DE190}"/>
    <cellStyle name="Normal 3 61 2 5 3 2" xfId="26460" xr:uid="{C2110801-EC4F-4C7A-A94F-1F210A04BF99}"/>
    <cellStyle name="Normal 3 61 2 5 3 2 2" xfId="41821" xr:uid="{58EBD861-9B91-4D30-80F5-03C6E7553FBF}"/>
    <cellStyle name="Normal 3 61 2 5 3 3" xfId="34573" xr:uid="{78D1DAF9-46D9-4364-AF14-461499D936F6}"/>
    <cellStyle name="Normal 3 61 2 5 4" xfId="19776" xr:uid="{CC6F5AD3-5EB7-43EE-8A90-7891F82C07C7}"/>
    <cellStyle name="Normal 3 61 2 5 4 2" xfId="27293" xr:uid="{DB8DD217-1B35-477B-A1D9-CB0B9E9144E0}"/>
    <cellStyle name="Normal 3 61 2 5 4 2 2" xfId="42654" xr:uid="{78816695-2690-4B7E-95F2-679B31B9611D}"/>
    <cellStyle name="Normal 3 61 2 5 4 3" xfId="35406" xr:uid="{6A1DBFB9-604B-4BB7-BF4A-B9CE00CAAC50}"/>
    <cellStyle name="Normal 3 61 2 5 5" xfId="19078" xr:uid="{07806789-0ED1-43DB-AD7B-9457734F2CCF}"/>
    <cellStyle name="Normal 3 61 2 5 5 2" xfId="26602" xr:uid="{99822399-A322-4305-9B79-4C22704E6F42}"/>
    <cellStyle name="Normal 3 61 2 5 5 2 2" xfId="41963" xr:uid="{6A7786F0-44A1-400E-800D-5DC12A15780C}"/>
    <cellStyle name="Normal 3 61 2 5 5 3" xfId="34715" xr:uid="{CE8CDFBA-0F6A-426D-BC38-E7CCC2934829}"/>
    <cellStyle name="Normal 3 61 2 5 6" xfId="16200" xr:uid="{2B2A057A-E7FC-459B-B5B2-D133EE175E34}"/>
    <cellStyle name="Normal 3 61 2 5 6 2" xfId="23797" xr:uid="{C7478BEC-F502-4D4D-AF58-3B815BDC0D97}"/>
    <cellStyle name="Normal 3 61 2 5 6 2 2" xfId="39158" xr:uid="{9122C3D5-AD89-454F-ACA7-6963BC31915E}"/>
    <cellStyle name="Normal 3 61 2 5 6 3" xfId="31910" xr:uid="{180718C9-D6B7-4BA8-A055-5E7B65CBC8FB}"/>
    <cellStyle name="Normal 3 61 2 5 7" xfId="15876" xr:uid="{EE7F5FED-BD8C-4DDB-9BA4-50149D9B4EB2}"/>
    <cellStyle name="Normal 3 61 2 5 7 2" xfId="23499" xr:uid="{8E8A240A-A2DA-4327-BA22-15969C557C57}"/>
    <cellStyle name="Normal 3 61 2 5 7 2 2" xfId="38860" xr:uid="{95CC292F-2EF7-4946-BE90-803E565FC58F}"/>
    <cellStyle name="Normal 3 61 2 5 7 3" xfId="31612" xr:uid="{6D3A553F-DEF7-43D8-AC91-588B59E19C8A}"/>
    <cellStyle name="Normal 3 61 2 5 8" xfId="15298" xr:uid="{40941DA7-B62D-4B9C-87B7-B1A4A5A559D3}"/>
    <cellStyle name="Normal 3 61 2 5 8 2" xfId="22964" xr:uid="{0A4E3EEA-4A5A-47CA-AB42-BB36769F29C9}"/>
    <cellStyle name="Normal 3 61 2 5 8 2 2" xfId="38325" xr:uid="{6B283759-A096-4092-9053-3DB3E3B70645}"/>
    <cellStyle name="Normal 3 61 2 5 8 3" xfId="31077" xr:uid="{CE76559A-DB48-4686-928A-DE13C6A9B9FE}"/>
    <cellStyle name="Normal 3 61 2 5 9" xfId="22461" xr:uid="{5A8F9ADF-EAA7-4248-95FE-16FB12E9C9A6}"/>
    <cellStyle name="Normal 3 61 2 5 9 2" xfId="37822" xr:uid="{10EE7C66-CC06-4354-BC9E-4AB2D01B6666}"/>
    <cellStyle name="Normal 3 61 2 6" xfId="7136" xr:uid="{D4504E1A-57CA-40DA-8B1D-F71BEB8B3DD7}"/>
    <cellStyle name="Normal 3 61 2 6 10" xfId="14702" xr:uid="{48897E4A-0D26-4C2D-98A5-ED92451714AE}"/>
    <cellStyle name="Normal 3 61 2 6 10 2" xfId="30586" xr:uid="{7ED14205-37A9-446C-BF5F-CA6E03B37B99}"/>
    <cellStyle name="Normal 3 61 2 6 11" xfId="28990" xr:uid="{B4E71A6B-0B8D-4247-8F9B-3D362F674066}"/>
    <cellStyle name="Normal 3 61 2 6 12" xfId="12631" xr:uid="{14B4420E-F6E0-4B16-8675-61F2ACDEC631}"/>
    <cellStyle name="Normal 3 61 2 6 2" xfId="12199" xr:uid="{5EDFC8FC-0E2C-4B80-B6A7-14879811C268}"/>
    <cellStyle name="Normal 3 61 2 6 2 2" xfId="25631" xr:uid="{2273EDF7-BA6E-4BC0-8D16-0D54D6CCDFD2}"/>
    <cellStyle name="Normal 3 61 2 6 2 2 2" xfId="40992" xr:uid="{6613C26C-ED85-4D54-B63F-D288E9C4845E}"/>
    <cellStyle name="Normal 3 61 2 6 2 3" xfId="18102" xr:uid="{8D4916E6-919E-40BF-B9A6-7D01290598C4}"/>
    <cellStyle name="Normal 3 61 2 6 2 3 2" xfId="33744" xr:uid="{A8284F9F-B85B-40DC-924F-65C63B3F99E3}"/>
    <cellStyle name="Normal 3 61 2 6 2 4" xfId="29420" xr:uid="{44695552-83AD-4FA4-BE54-C47C1410C34F}"/>
    <cellStyle name="Normal 3 61 2 6 2 5" xfId="13063" xr:uid="{8F770B9E-E6BB-4778-A93F-4ACEC858BF61}"/>
    <cellStyle name="Normal 3 61 2 6 3" xfId="18947" xr:uid="{1E49569F-181E-445F-8317-58AA8B5C4090}"/>
    <cellStyle name="Normal 3 61 2 6 3 2" xfId="26473" xr:uid="{00EEFCA1-F453-4C80-BF26-77756C79744B}"/>
    <cellStyle name="Normal 3 61 2 6 3 2 2" xfId="41834" xr:uid="{D33DDB51-2E09-4267-819B-23CE8D8D0C8B}"/>
    <cellStyle name="Normal 3 61 2 6 3 3" xfId="34586" xr:uid="{B567C226-3724-4DA0-B6EE-7124E6D81BC4}"/>
    <cellStyle name="Normal 3 61 2 6 4" xfId="19789" xr:uid="{90EBFEAB-B533-4B52-A52A-5D6803009D8B}"/>
    <cellStyle name="Normal 3 61 2 6 4 2" xfId="27306" xr:uid="{F61665AB-0429-431C-B4BD-CC48E2A37578}"/>
    <cellStyle name="Normal 3 61 2 6 4 2 2" xfId="42667" xr:uid="{3C99E7A3-82DE-4DFE-89AA-FF8F2D121F09}"/>
    <cellStyle name="Normal 3 61 2 6 4 3" xfId="35419" xr:uid="{BE1B4918-5E6F-4ED9-A435-4DFF4A3BB5EB}"/>
    <cellStyle name="Normal 3 61 2 6 5" xfId="16208" xr:uid="{16707BFE-2533-45F5-9824-E5F2BEB46B9F}"/>
    <cellStyle name="Normal 3 61 2 6 5 2" xfId="23805" xr:uid="{186A2474-BBB0-4675-9806-9789184AC700}"/>
    <cellStyle name="Normal 3 61 2 6 5 2 2" xfId="39166" xr:uid="{E292CC20-21C8-4E14-A494-398930C0324B}"/>
    <cellStyle name="Normal 3 61 2 6 5 3" xfId="31918" xr:uid="{4653E627-6250-4A73-A2F6-4448BDD6F553}"/>
    <cellStyle name="Normal 3 61 2 6 6" xfId="16776" xr:uid="{20D1040F-D55B-438D-8A2B-3C846F3EDED4}"/>
    <cellStyle name="Normal 3 61 2 6 6 2" xfId="24331" xr:uid="{A1C806A5-0FAD-44C5-B053-833506991118}"/>
    <cellStyle name="Normal 3 61 2 6 6 2 2" xfId="39692" xr:uid="{2157EB4A-2B86-4E00-BA74-54E623B53083}"/>
    <cellStyle name="Normal 3 61 2 6 6 3" xfId="32444" xr:uid="{E5B39011-FD93-40B1-9B3B-0AC15AAF4C41}"/>
    <cellStyle name="Normal 3 61 2 6 7" xfId="20645" xr:uid="{75A9808E-C3E3-45DF-B249-D56A76C1BCF1}"/>
    <cellStyle name="Normal 3 61 2 6 7 2" xfId="28058" xr:uid="{D3F533B6-358E-4AC1-8ACB-22D009E52722}"/>
    <cellStyle name="Normal 3 61 2 6 7 2 2" xfId="43419" xr:uid="{0196BACC-882C-40D2-AF02-CF0B3200BD31}"/>
    <cellStyle name="Normal 3 61 2 6 7 3" xfId="36171" xr:uid="{86815B67-4B74-4A43-84F4-2F68D9768305}"/>
    <cellStyle name="Normal 3 61 2 6 8" xfId="21063" xr:uid="{71FE3B83-1000-4592-A9E9-D1D976B60EA2}"/>
    <cellStyle name="Normal 3 61 2 6 8 2" xfId="28417" xr:uid="{6C595371-C799-4F95-8B21-24E834A0C24D}"/>
    <cellStyle name="Normal 3 61 2 6 8 2 2" xfId="43778" xr:uid="{17409372-D9DA-4D87-B4E4-E055BC82AD95}"/>
    <cellStyle name="Normal 3 61 2 6 8 3" xfId="36530" xr:uid="{BAF0387D-85C1-4EA6-91E8-412B4C4671FB}"/>
    <cellStyle name="Normal 3 61 2 6 9" xfId="22474" xr:uid="{9EAC6B74-87EA-4DED-86C3-4A692C69E2FA}"/>
    <cellStyle name="Normal 3 61 2 6 9 2" xfId="37835" xr:uid="{33F1EFF9-4F7A-4148-A912-D0A23664A523}"/>
    <cellStyle name="Normal 3 61 2 7" xfId="7229" xr:uid="{0B657254-E868-4C68-A618-5685675262FA}"/>
    <cellStyle name="Normal 3 61 2 7 2" xfId="12202" xr:uid="{1906FCEC-BDBA-41D7-926D-AC7BD3AD368E}"/>
    <cellStyle name="Normal 3 61 2 7 2 2" xfId="24418" xr:uid="{D52CE163-F18C-4697-AD09-16FDAB7E049B}"/>
    <cellStyle name="Normal 3 61 2 7 2 2 2" xfId="39779" xr:uid="{C3F6D470-B25F-4D30-A366-8661FB8CC547}"/>
    <cellStyle name="Normal 3 61 2 7 2 3" xfId="29423" xr:uid="{4EDD2EAB-C831-4899-8CD7-037578E45217}"/>
    <cellStyle name="Normal 3 61 2 7 2 4" xfId="13066" xr:uid="{C95AC0A4-EF2F-4EC8-B310-B427C265E540}"/>
    <cellStyle name="Normal 3 61 2 7 3" xfId="16867" xr:uid="{72381240-85AF-47FA-8001-2B364FBDDCCF}"/>
    <cellStyle name="Normal 3 61 2 7 3 2" xfId="32531" xr:uid="{C4DF0504-65B0-4D26-8410-406F256C6BCC}"/>
    <cellStyle name="Normal 3 61 2 7 4" xfId="28993" xr:uid="{01CDA5F5-AAF7-4F24-AD1A-DBEAD78247F0}"/>
    <cellStyle name="Normal 3 61 2 7 5" xfId="12634" xr:uid="{76A1B2C5-6B43-417A-98FC-164E144E6784}"/>
    <cellStyle name="Normal 3 61 2 8" xfId="7320" xr:uid="{1D0BE0D0-4823-4D52-92B0-1FBE3C09A08C}"/>
    <cellStyle name="Normal 3 61 2 8 2" xfId="12205" xr:uid="{9F5942DD-E6C0-4D4E-B792-564B858CF3EA}"/>
    <cellStyle name="Normal 3 61 2 8 2 2" xfId="23035" xr:uid="{84374A83-2D82-4914-B0E8-DFB74D954E13}"/>
    <cellStyle name="Normal 3 61 2 8 2 2 2" xfId="38396" xr:uid="{60D6BA82-154D-4CEC-BA2F-8F99B04C3E61}"/>
    <cellStyle name="Normal 3 61 2 8 2 3" xfId="29426" xr:uid="{66ED6F78-C821-4854-875B-E2B56153D6EC}"/>
    <cellStyle name="Normal 3 61 2 8 2 4" xfId="13069" xr:uid="{4D40A396-CAD8-4BBA-A815-815D82C6C64D}"/>
    <cellStyle name="Normal 3 61 2 8 3" xfId="15372" xr:uid="{C297B2DB-33F2-4183-A2C8-8BB248C2468A}"/>
    <cellStyle name="Normal 3 61 2 8 3 2" xfId="31148" xr:uid="{E06C5463-CEEC-40D6-A6AB-6C10497CB717}"/>
    <cellStyle name="Normal 3 61 2 8 4" xfId="28996" xr:uid="{7E0CC8E8-AA3D-4BAE-A924-C8A09C2934AD}"/>
    <cellStyle name="Normal 3 61 2 8 5" xfId="12637" xr:uid="{4B5365A4-FFF5-4DE9-A07C-D82C2D68AEB9}"/>
    <cellStyle name="Normal 3 61 2 9" xfId="7410" xr:uid="{2C2C4925-484C-48E8-BC1A-8F1529AA2A4B}"/>
    <cellStyle name="Normal 3 61 2 9 2" xfId="12208" xr:uid="{43B26BFB-33AA-4F72-B1EB-D1C001461E10}"/>
    <cellStyle name="Normal 3 61 2 9 2 2" xfId="23448" xr:uid="{4708ABAE-2ED1-4AA3-8731-A76FD48CD321}"/>
    <cellStyle name="Normal 3 61 2 9 2 2 2" xfId="38809" xr:uid="{54C2FB84-AB66-4B34-AEB8-4BA1D0BA673A}"/>
    <cellStyle name="Normal 3 61 2 9 2 3" xfId="29429" xr:uid="{F2FD04A3-1ED3-4041-B9A7-87CA03E647D4}"/>
    <cellStyle name="Normal 3 61 2 9 2 4" xfId="13072" xr:uid="{C88790A4-40A6-43AC-ADAF-350062153EE9}"/>
    <cellStyle name="Normal 3 61 2 9 3" xfId="15820" xr:uid="{5B39B204-6D2A-4456-A133-9067E364E37A}"/>
    <cellStyle name="Normal 3 61 2 9 3 2" xfId="31561" xr:uid="{41AE5983-E20D-461E-8FC0-C6488B69F0AA}"/>
    <cellStyle name="Normal 3 61 2 9 4" xfId="28999" xr:uid="{67EB458B-2A1C-44C2-8097-40AAA13B6DAE}"/>
    <cellStyle name="Normal 3 61 2 9 5" xfId="12640" xr:uid="{0390DDD8-069B-474D-8650-7B0B3ABAC26F}"/>
    <cellStyle name="Normal 3 61 20" xfId="6352" xr:uid="{A46ADED4-9EB1-4328-BAC6-26E87118F6D4}"/>
    <cellStyle name="Normal 3 61 21" xfId="5455" xr:uid="{A4E46686-3F11-4D3E-BFEA-815792635B41}"/>
    <cellStyle name="Normal 3 61 22" xfId="4395" xr:uid="{DBF9DA7F-06E0-421E-A8E8-C7D6000EDF2A}"/>
    <cellStyle name="Normal 3 61 23" xfId="6470" xr:uid="{98E64D02-8F49-46E0-B1EB-810B0A7CA96A}"/>
    <cellStyle name="Normal 3 61 24" xfId="6680" xr:uid="{B2B365E9-D5A5-485D-B4F9-FF129D1A1DAE}"/>
    <cellStyle name="Normal 3 61 25" xfId="6287" xr:uid="{AEAD761B-5ED3-4895-912A-EA071517CAA3}"/>
    <cellStyle name="Normal 3 61 26" xfId="5664" xr:uid="{2F2BDC6D-75C3-41CA-8D4F-293F2492AB64}"/>
    <cellStyle name="Normal 3 61 27" xfId="5989" xr:uid="{121A54A4-3C3D-4C7E-8B56-30285C9B4E24}"/>
    <cellStyle name="Normal 3 61 28" xfId="8476" xr:uid="{F4A74598-3A22-4111-B2CF-B72B6282B009}"/>
    <cellStyle name="Normal 3 61 29" xfId="9131" xr:uid="{4CBBEC04-F713-4A02-9EE9-A91AB1BD6945}"/>
    <cellStyle name="Normal 3 61 3" xfId="6820" xr:uid="{86DA334C-BB4C-4E36-9309-4218D37EC532}"/>
    <cellStyle name="Normal 3 61 3 10" xfId="8992" xr:uid="{BB27A0FD-27C1-4A69-847B-DF9474C5B4A3}"/>
    <cellStyle name="Normal 3 61 3 10 2" xfId="12359" xr:uid="{7731FAFB-0C9A-4DDB-9116-8DB4DF937BC5}"/>
    <cellStyle name="Normal 3 61 3 10 2 2" xfId="29580" xr:uid="{62C08FCA-71A7-48EA-B452-1FEBFD530C55}"/>
    <cellStyle name="Normal 3 61 3 10 2 3" xfId="13223" xr:uid="{39107819-5DA0-4D4B-B315-009822E8AF82}"/>
    <cellStyle name="Normal 3 61 3 10 3" xfId="29150" xr:uid="{51ED01EE-D3C1-4F05-8BF3-3EE9B599A85E}"/>
    <cellStyle name="Normal 3 61 3 10 4" xfId="12791" xr:uid="{5B1A11D1-4A9E-49C4-871E-3E2A26D6F887}"/>
    <cellStyle name="Normal 3 61 3 11" xfId="8946" xr:uid="{BBE2608F-F70C-4336-BD52-0A601D509468}"/>
    <cellStyle name="Normal 3 61 3 11 2" xfId="12355" xr:uid="{7544C79A-78F2-4A2B-B78B-992AC55AEB0F}"/>
    <cellStyle name="Normal 3 61 3 11 2 2" xfId="29576" xr:uid="{F3328468-74F4-42DE-A4A5-5A425CEDB4FB}"/>
    <cellStyle name="Normal 3 61 3 11 2 3" xfId="13219" xr:uid="{E3376761-3D69-4C11-8C8A-E4F2E8D997DE}"/>
    <cellStyle name="Normal 3 61 3 11 3" xfId="29146" xr:uid="{4A7307EC-FD59-4511-B290-F939EEFEF12A}"/>
    <cellStyle name="Normal 3 61 3 11 4" xfId="12787" xr:uid="{C3BC7C8F-1A5D-4E4F-A679-E49362EDF5F8}"/>
    <cellStyle name="Normal 3 61 3 12" xfId="9054" xr:uid="{B693CC1C-CF12-40BC-95F3-A7A1AFE4E011}"/>
    <cellStyle name="Normal 3 61 3 12 2" xfId="12368" xr:uid="{CD9972F6-66AD-4D3F-B6AD-88C7677D30A9}"/>
    <cellStyle name="Normal 3 61 3 12 2 2" xfId="29589" xr:uid="{05D44CCD-A438-4F5B-A085-23C87D0F3F7E}"/>
    <cellStyle name="Normal 3 61 3 12 2 3" xfId="13232" xr:uid="{2EA9F213-A860-4BB6-9A54-54F4B31D60FD}"/>
    <cellStyle name="Normal 3 61 3 12 3" xfId="29159" xr:uid="{64ABD467-3410-47E9-9EFF-145F842775B0}"/>
    <cellStyle name="Normal 3 61 3 12 4" xfId="12800" xr:uid="{CE9BA428-3B0F-48D6-9985-DF42EF9081B4}"/>
    <cellStyle name="Normal 3 61 3 2" xfId="9492" xr:uid="{903A8BF6-9CC8-45AB-B2D6-A273785C7D40}"/>
    <cellStyle name="Normal 3 61 3 2 10" xfId="9523" xr:uid="{F8934CD5-EEC8-4196-AF92-F6B502CBFF6F}"/>
    <cellStyle name="Normal 3 61 3 2 11" xfId="9950" xr:uid="{62279EFF-47B3-4C70-865A-0BD0B714CCDB}"/>
    <cellStyle name="Normal 3 61 3 2 12" xfId="9923" xr:uid="{A9AEAE35-D444-4444-9B32-8BA06233DE7D}"/>
    <cellStyle name="Normal 3 61 3 2 13" xfId="12390" xr:uid="{4144DCA9-3C28-405C-B67F-EECBC88E8884}"/>
    <cellStyle name="Normal 3 61 3 2 13 2" xfId="29611" xr:uid="{82386111-CD18-47C2-AC93-C911130BF959}"/>
    <cellStyle name="Normal 3 61 3 2 13 3" xfId="13254" xr:uid="{B28E50FE-B2A5-4EFB-924C-E628EF2DD7C3}"/>
    <cellStyle name="Normal 3 61 3 2 14" xfId="29181" xr:uid="{FABCB2D6-B3A9-4A92-8439-4C7BA7195BEB}"/>
    <cellStyle name="Normal 3 61 3 2 15" xfId="12822" xr:uid="{D6831353-40E6-4195-9871-4D2B41609290}"/>
    <cellStyle name="Normal 3 61 3 2 2" xfId="9807" xr:uid="{B4627CD1-7BEA-4EEF-A7FE-B68350B3AA9F}"/>
    <cellStyle name="Normal 3 61 3 2 3" xfId="9079" xr:uid="{FD056F13-F440-4D72-AA40-6405BD3DF6F9}"/>
    <cellStyle name="Normal 3 61 3 2 4" xfId="8722" xr:uid="{11B12F5C-B7FC-4E9E-91B6-BC67E03049C3}"/>
    <cellStyle name="Normal 3 61 3 2 5" xfId="8905" xr:uid="{1212E950-3176-4AF6-8F95-2B2D0F7B1F46}"/>
    <cellStyle name="Normal 3 61 3 2 6" xfId="9848" xr:uid="{56C52634-5886-4E9E-A3EE-277AAE5000FB}"/>
    <cellStyle name="Normal 3 61 3 2 7" xfId="8954" xr:uid="{77832D94-0248-46CF-AAF8-5DCC113C046E}"/>
    <cellStyle name="Normal 3 61 3 2 8" xfId="9776" xr:uid="{FF0C70D4-232D-4CEB-9FD2-8B3C222F8CF1}"/>
    <cellStyle name="Normal 3 61 3 2 9" xfId="9605" xr:uid="{B26B0891-6554-42B4-B362-70868DEEA660}"/>
    <cellStyle name="Normal 3 61 3 3" xfId="9686" xr:uid="{CF8A5B39-A9D7-463D-84E0-44DDD3C45917}"/>
    <cellStyle name="Normal 3 61 3 3 2" xfId="12410" xr:uid="{2235D7C7-B455-46CC-8708-AD87E5321701}"/>
    <cellStyle name="Normal 3 61 3 3 2 2" xfId="29631" xr:uid="{8F5DA41D-C4FD-47F6-97FF-76D54AA97122}"/>
    <cellStyle name="Normal 3 61 3 3 2 3" xfId="13274" xr:uid="{19662F81-F312-4766-B0A2-137FFAADA019}"/>
    <cellStyle name="Normal 3 61 3 3 3" xfId="29201" xr:uid="{9255177E-3A71-4BA0-AA04-3F500747FD21}"/>
    <cellStyle name="Normal 3 61 3 3 4" xfId="12842" xr:uid="{04E997BE-D28D-473E-A5CB-F1A129D8C64D}"/>
    <cellStyle name="Normal 3 61 3 4" xfId="9106" xr:uid="{9076D26F-6482-4B04-84EC-91AD00AD4029}"/>
    <cellStyle name="Normal 3 61 3 4 2" xfId="12376" xr:uid="{0BF9CF98-20AE-4B69-B4C6-242C882FA569}"/>
    <cellStyle name="Normal 3 61 3 4 2 2" xfId="29597" xr:uid="{280A0BF1-4D7C-4BD8-996A-60332D00C479}"/>
    <cellStyle name="Normal 3 61 3 4 2 3" xfId="13240" xr:uid="{3B699DA7-185F-4B16-86A2-2B5FE077E6A9}"/>
    <cellStyle name="Normal 3 61 3 4 3" xfId="29167" xr:uid="{FB5984F0-FF50-4966-A649-69016EBBECA7}"/>
    <cellStyle name="Normal 3 61 3 4 4" xfId="12808" xr:uid="{53116F9A-8265-4EED-94CA-D3136FAB39C0}"/>
    <cellStyle name="Normal 3 61 3 5" xfId="9972" xr:uid="{7FC69739-73C8-4444-94BD-CD62D5712ECF}"/>
    <cellStyle name="Normal 3 61 3 5 2" xfId="12440" xr:uid="{2BDCE35D-08FE-4823-B5C4-C0EE8A6A5530}"/>
    <cellStyle name="Normal 3 61 3 5 2 2" xfId="29661" xr:uid="{5A22C292-F1FD-4AAE-A159-D27C2B931176}"/>
    <cellStyle name="Normal 3 61 3 5 2 3" xfId="13304" xr:uid="{F6A577CF-BF8E-44DF-989E-3B966CED02F8}"/>
    <cellStyle name="Normal 3 61 3 5 3" xfId="29231" xr:uid="{A4F02FC2-449F-485C-8B45-9B2ECE37C88F}"/>
    <cellStyle name="Normal 3 61 3 5 4" xfId="12872" xr:uid="{15188B52-55CB-47BA-BA6D-8F1FB8427CA9}"/>
    <cellStyle name="Normal 3 61 3 6" xfId="8967" xr:uid="{1ADA61BE-D3A5-4902-8F84-77D430680D72}"/>
    <cellStyle name="Normal 3 61 3 6 2" xfId="12357" xr:uid="{2ECB3320-3691-4002-B46F-6C66783F966A}"/>
    <cellStyle name="Normal 3 61 3 6 2 2" xfId="29578" xr:uid="{51F34DBC-1513-48FC-993A-E9D08705E298}"/>
    <cellStyle name="Normal 3 61 3 6 2 3" xfId="13221" xr:uid="{5B4C2950-C9C4-48EE-A368-97BF63112F6B}"/>
    <cellStyle name="Normal 3 61 3 6 3" xfId="29148" xr:uid="{1A0F4554-92CF-44A2-92C9-6003B18111E2}"/>
    <cellStyle name="Normal 3 61 3 6 4" xfId="12789" xr:uid="{2AD072EC-F816-4278-B0CF-F02A28A58864}"/>
    <cellStyle name="Normal 3 61 3 7" xfId="9782" xr:uid="{FA6F413F-DE1A-4570-B99C-D2E1EDF1AEFD}"/>
    <cellStyle name="Normal 3 61 3 7 2" xfId="12421" xr:uid="{2DCDBDDF-3580-4307-8EE0-9FFC58918D8E}"/>
    <cellStyle name="Normal 3 61 3 7 2 2" xfId="29642" xr:uid="{6D07E25F-2187-4498-961F-D843ACDD013D}"/>
    <cellStyle name="Normal 3 61 3 7 2 3" xfId="13285" xr:uid="{7DAC32A6-35C0-4EC2-AF55-4062705A5FE8}"/>
    <cellStyle name="Normal 3 61 3 7 3" xfId="29212" xr:uid="{F7A8B9FD-1706-4FE1-9A9A-55F16F63E486}"/>
    <cellStyle name="Normal 3 61 3 7 4" xfId="12853" xr:uid="{ED8A5AC4-4181-4A69-8968-ED643343F339}"/>
    <cellStyle name="Normal 3 61 3 8" xfId="8890" xr:uid="{02A6A979-9B73-4E12-BA61-9E59211E1603}"/>
    <cellStyle name="Normal 3 61 3 8 2" xfId="12347" xr:uid="{B154CF3D-06AD-4558-8CCC-C28415DA820C}"/>
    <cellStyle name="Normal 3 61 3 8 2 2" xfId="29568" xr:uid="{39FD3039-626F-46FF-85D3-F16D99EEBB69}"/>
    <cellStyle name="Normal 3 61 3 8 2 3" xfId="13211" xr:uid="{ADA21E60-B9A1-4F22-A31D-CB6D7DAE3A23}"/>
    <cellStyle name="Normal 3 61 3 8 3" xfId="29138" xr:uid="{7ABFAD10-EC0F-4891-88B6-80990EC055B6}"/>
    <cellStyle name="Normal 3 61 3 8 4" xfId="12779" xr:uid="{EC987512-40BE-4011-AF4A-0A9A0FFC53D2}"/>
    <cellStyle name="Normal 3 61 3 9" xfId="9792" xr:uid="{AB61D7A6-E27D-4B13-9972-33961D9FC4F9}"/>
    <cellStyle name="Normal 3 61 3 9 2" xfId="12423" xr:uid="{877DE51B-027D-4A2F-90B2-7D9AE5BDFA17}"/>
    <cellStyle name="Normal 3 61 3 9 2 2" xfId="29644" xr:uid="{FA62C821-B949-4BD2-88E2-ABF1640B540F}"/>
    <cellStyle name="Normal 3 61 3 9 2 3" xfId="13287" xr:uid="{F4377C89-A662-43B4-8D1C-D36DAC195C89}"/>
    <cellStyle name="Normal 3 61 3 9 3" xfId="29214" xr:uid="{39B17262-E614-4F12-A7F0-1BE386D90790}"/>
    <cellStyle name="Normal 3 61 3 9 4" xfId="12855" xr:uid="{43BEC5B0-69F8-417C-999A-8A437430618C}"/>
    <cellStyle name="Normal 3 61 30" xfId="8739" xr:uid="{CA987F46-426F-449A-B6C0-0F36EDED45CC}"/>
    <cellStyle name="Normal 3 61 31" xfId="9743" xr:uid="{13294429-DCCB-44C4-AB24-1C22E61DCAB3}"/>
    <cellStyle name="Normal 3 61 32" xfId="8884" xr:uid="{743FDE9B-7F83-461B-B7B4-6CDE41A7BE76}"/>
    <cellStyle name="Normal 3 61 33" xfId="8808" xr:uid="{4A7B89F0-9D13-47F2-9F1E-28309D0CAA10}"/>
    <cellStyle name="Normal 3 61 34" xfId="8556" xr:uid="{DC56A451-4C21-426B-94C2-02FB82A4F2EA}"/>
    <cellStyle name="Normal 3 61 35" xfId="9787" xr:uid="{3DB1EDF6-97E8-46EC-ACAD-1211F53883F5}"/>
    <cellStyle name="Normal 3 61 36" xfId="9098" xr:uid="{433D7C79-BFB5-46FB-B8D2-BD842ADFE11C}"/>
    <cellStyle name="Normal 3 61 37" xfId="9100" xr:uid="{051BA18B-2CFB-44E1-B951-192516DE9EBE}"/>
    <cellStyle name="Normal 3 61 38" xfId="9769" xr:uid="{BC3A6AF0-AF51-432D-AA45-D514879F1AEC}"/>
    <cellStyle name="Normal 3 61 39" xfId="8720" xr:uid="{C670293A-CB03-4F0C-8ADC-9EAB3DEA8C4E}"/>
    <cellStyle name="Normal 3 61 4" xfId="6280" xr:uid="{9D325104-87B2-4FA8-9491-6D9E2DE957D7}"/>
    <cellStyle name="Normal 3 61 40" xfId="4137" xr:uid="{73B6F7E1-74CB-45CA-B2B9-04345431800C}"/>
    <cellStyle name="Normal 3 61 40 2" xfId="12112" xr:uid="{31B92C6E-2AF9-41AA-8DE6-A0CD86FD59BD}"/>
    <cellStyle name="Normal 3 61 40 2 2" xfId="29333" xr:uid="{56BB9455-7CC6-475B-A808-17DA5F8B4BBE}"/>
    <cellStyle name="Normal 3 61 40 2 3" xfId="12976" xr:uid="{8C197FAB-D9EF-49CA-91A3-632B64490D9A}"/>
    <cellStyle name="Normal 3 61 40 3" xfId="28903" xr:uid="{56470F26-BAAD-4965-B492-2E9A99B93C0A}"/>
    <cellStyle name="Normal 3 61 40 4" xfId="12544" xr:uid="{31331124-9080-4370-ADE2-61D034CB3244}"/>
    <cellStyle name="Normal 3 61 5" xfId="6039" xr:uid="{780CEAEB-AD22-424F-A07F-E6E091D088B1}"/>
    <cellStyle name="Normal 3 61 6" xfId="5325" xr:uid="{3FEC340F-061A-4463-A79D-E522DF152F75}"/>
    <cellStyle name="Normal 3 61 7" xfId="5553" xr:uid="{DD335201-D4A9-4F10-BB48-57BCDB576850}"/>
    <cellStyle name="Normal 3 61 8" xfId="5900" xr:uid="{D81DE664-5096-4F4F-9D57-64A46623056C}"/>
    <cellStyle name="Normal 3 61 9" xfId="5281" xr:uid="{0CC011D2-688D-499F-9016-BBCD6D757911}"/>
    <cellStyle name="Normal 3 62" xfId="401" xr:uid="{27AD6416-9178-4D7F-B375-A04E515BBA20}"/>
    <cellStyle name="Normal 3 62 10" xfId="7492" xr:uid="{D50C290D-7CA7-47C1-88F7-8ED239983D30}"/>
    <cellStyle name="Normal 3 62 11" xfId="7574" xr:uid="{87FD248D-DFBB-47A0-970B-FF76323088C4}"/>
    <cellStyle name="Normal 3 62 12" xfId="7649" xr:uid="{FE4543FF-6A73-4AEE-A642-AC41A2BA92CA}"/>
    <cellStyle name="Normal 3 62 13" xfId="7719" xr:uid="{B9E318C1-B0B3-403C-B759-D22546043C61}"/>
    <cellStyle name="Normal 3 62 14" xfId="7787" xr:uid="{6BE26E35-5C68-4907-AF97-B098D1336361}"/>
    <cellStyle name="Normal 3 62 15" xfId="7852" xr:uid="{5989E8E4-9231-4D84-88EA-EEEB589155A4}"/>
    <cellStyle name="Normal 3 62 16" xfId="7913" xr:uid="{C42B1682-C39B-426A-97EE-1867715834D8}"/>
    <cellStyle name="Normal 3 62 17" xfId="7972" xr:uid="{57307348-4E92-4EDF-9AAA-0C38BA44262A}"/>
    <cellStyle name="Normal 3 62 18" xfId="8027" xr:uid="{5F58374D-AA17-4B90-B75F-7753A19A8B49}"/>
    <cellStyle name="Normal 3 62 19" xfId="8078" xr:uid="{5642907A-100A-47AB-8D5A-8F49EF2435E2}"/>
    <cellStyle name="Normal 3 62 2" xfId="6720" xr:uid="{C9890537-88A2-4555-9EFD-EF44F27AEACD}"/>
    <cellStyle name="Normal 3 62 2 10" xfId="11760" xr:uid="{610A15D0-CFB1-4EC3-B9AE-A7664338233C}"/>
    <cellStyle name="Normal 3 62 2 10 2" xfId="12499" xr:uid="{5B979E7A-304F-40CE-AA40-4B91705A2A3B}"/>
    <cellStyle name="Normal 3 62 2 10 2 2" xfId="29720" xr:uid="{B4DC5414-0795-48EB-8672-EA1AAE4E5F87}"/>
    <cellStyle name="Normal 3 62 2 10 2 3" xfId="13363" xr:uid="{15C41DDE-BB97-4274-AAD1-C48740F34E4A}"/>
    <cellStyle name="Normal 3 62 2 10 3" xfId="29290" xr:uid="{EB6EC12D-B46E-407C-B6B0-6D80F23A8B5D}"/>
    <cellStyle name="Normal 3 62 2 10 4" xfId="12931" xr:uid="{20ECE3B2-4E1A-4038-BDF9-38B53DC306EA}"/>
    <cellStyle name="Normal 3 62 2 11" xfId="11815" xr:uid="{93996739-7FCA-46AF-89EE-134D1A24ACA1}"/>
    <cellStyle name="Normal 3 62 2 11 2" xfId="12500" xr:uid="{3F323158-1705-45CF-89FF-6FA3048989E6}"/>
    <cellStyle name="Normal 3 62 2 11 2 2" xfId="29721" xr:uid="{3A688CEA-243F-40BF-BDF2-5BF39D6AC9F9}"/>
    <cellStyle name="Normal 3 62 2 11 2 3" xfId="13364" xr:uid="{F5442292-2298-4C92-B12B-FCDFCB41CF5C}"/>
    <cellStyle name="Normal 3 62 2 11 3" xfId="29291" xr:uid="{14A44571-5D0C-44D0-9A17-6E976EF17EF8}"/>
    <cellStyle name="Normal 3 62 2 11 4" xfId="12932" xr:uid="{143AE20A-1CFC-493F-919B-250E42031270}"/>
    <cellStyle name="Normal 3 62 2 12" xfId="11869" xr:uid="{42ED7E4B-2A1A-4D71-AB70-4BF740E9D18F}"/>
    <cellStyle name="Normal 3 62 2 12 2" xfId="12501" xr:uid="{F3AA7A5C-7220-47AB-8532-BDBA80406916}"/>
    <cellStyle name="Normal 3 62 2 12 2 2" xfId="29722" xr:uid="{EC53F931-DC90-41C5-9F7A-B0A2AD755F9B}"/>
    <cellStyle name="Normal 3 62 2 12 2 3" xfId="13365" xr:uid="{1C51E09E-E078-4C84-A777-712B3C9D60F0}"/>
    <cellStyle name="Normal 3 62 2 12 3" xfId="29292" xr:uid="{51DB8DEA-77F8-4F3C-8232-FC6035BEEEFC}"/>
    <cellStyle name="Normal 3 62 2 12 4" xfId="12933" xr:uid="{85313554-A787-4B16-9F74-2B51ACF3F64C}"/>
    <cellStyle name="Normal 3 62 2 2" xfId="9701" xr:uid="{7F712D0C-234E-418B-8477-D22633C4C8B1}"/>
    <cellStyle name="Normal 3 62 2 2 10" xfId="11928" xr:uid="{C6C4D0BC-26B2-4264-9417-94ED5969D02F}"/>
    <cellStyle name="Normal 3 62 2 2 11" xfId="11979" xr:uid="{ACFEAEFF-068B-4426-BB8F-59CA97BB363F}"/>
    <cellStyle name="Normal 3 62 2 2 12" xfId="12030" xr:uid="{F6653225-B985-4329-B0EA-E7B6BED17F2A}"/>
    <cellStyle name="Normal 3 62 2 2 13" xfId="12412" xr:uid="{0E60D3F1-7FF0-4584-AA19-EB3D3532813D}"/>
    <cellStyle name="Normal 3 62 2 2 13 2" xfId="29633" xr:uid="{8F7C03D2-970F-4F48-ADA4-3FFE0E5EFFD5}"/>
    <cellStyle name="Normal 3 62 2 2 13 3" xfId="13276" xr:uid="{50CE49A3-842C-41B9-B6C1-F75B146435E4}"/>
    <cellStyle name="Normal 3 62 2 2 14" xfId="29203" xr:uid="{C535CC36-0343-4008-8E08-FBC03CE73DE4}"/>
    <cellStyle name="Normal 3 62 2 2 15" xfId="12844" xr:uid="{EDC4669D-B6B5-4E3A-A533-51C4A9B691D9}"/>
    <cellStyle name="Normal 3 62 2 2 2" xfId="9796" xr:uid="{B8DE15F2-A89E-46A2-B6C0-4F8265C5DE6E}"/>
    <cellStyle name="Normal 3 62 2 2 3" xfId="8911" xr:uid="{E2AF5409-2DC6-4C09-86C2-3F1B0B147382}"/>
    <cellStyle name="Normal 3 62 2 2 4" xfId="11594" xr:uid="{F65E5767-83D8-4581-AD46-B14758D4BCB6}"/>
    <cellStyle name="Normal 3 62 2 2 5" xfId="11654" xr:uid="{38BD3D2F-2D4A-4FD5-A4CA-794C4BACFD83}"/>
    <cellStyle name="Normal 3 62 2 2 6" xfId="11712" xr:uid="{E52DFC88-9260-4320-91F2-2C1A6CE1429C}"/>
    <cellStyle name="Normal 3 62 2 2 7" xfId="11768" xr:uid="{86529C55-84CA-4863-891B-104D0E702E91}"/>
    <cellStyle name="Normal 3 62 2 2 8" xfId="11823" xr:uid="{A9B58E9F-93EA-4F38-A364-1F0734CD2D85}"/>
    <cellStyle name="Normal 3 62 2 2 9" xfId="11877" xr:uid="{4BD355D5-DBAB-4520-95AB-24EFCD2E65D2}"/>
    <cellStyle name="Normal 3 62 2 3" xfId="9788" xr:uid="{B8516F6D-94F7-4BDD-86EF-D74A2EA207C9}"/>
    <cellStyle name="Normal 3 62 2 3 2" xfId="12422" xr:uid="{419517D8-008C-4A4F-92EF-137D6F887AA8}"/>
    <cellStyle name="Normal 3 62 2 3 2 2" xfId="29643" xr:uid="{A455C57B-D522-4EFB-AB11-3157B258BA52}"/>
    <cellStyle name="Normal 3 62 2 3 2 3" xfId="13286" xr:uid="{EB20E4A8-1767-4DC9-8FC7-ADC1A1DF6CA1}"/>
    <cellStyle name="Normal 3 62 2 3 3" xfId="29213" xr:uid="{3C9BF846-1D88-42A4-98E8-7D62CC5092FD}"/>
    <cellStyle name="Normal 3 62 2 3 4" xfId="12854" xr:uid="{646D0531-56A4-4483-9B8F-7199244FA0E2}"/>
    <cellStyle name="Normal 3 62 2 4" xfId="9042" xr:uid="{9557B77D-BA80-4B6D-9AA8-8E337CCF530F}"/>
    <cellStyle name="Normal 3 62 2 4 2" xfId="12367" xr:uid="{040C0A9F-B05A-4624-9C42-CE0541DF89BF}"/>
    <cellStyle name="Normal 3 62 2 4 2 2" xfId="29588" xr:uid="{6C66FFA6-5E7E-4598-8970-128ACC88198E}"/>
    <cellStyle name="Normal 3 62 2 4 2 3" xfId="13231" xr:uid="{A1E2B900-2716-40D6-9629-4E8D4014493D}"/>
    <cellStyle name="Normal 3 62 2 4 3" xfId="29158" xr:uid="{81004700-9DCC-458A-9123-23E2229BC1E9}"/>
    <cellStyle name="Normal 3 62 2 4 4" xfId="12799" xr:uid="{2D13AF20-1501-4DAA-BAC7-A70DA9DA0EF7}"/>
    <cellStyle name="Normal 3 62 2 5" xfId="9746" xr:uid="{7CA05479-218D-49D5-A461-7697B8363196}"/>
    <cellStyle name="Normal 3 62 2 5 2" xfId="12417" xr:uid="{BF7C64F5-B86B-4F97-95B8-1D631BAAA9B0}"/>
    <cellStyle name="Normal 3 62 2 5 2 2" xfId="29638" xr:uid="{C73C7AD2-2EC0-4749-BE99-65C171A7B892}"/>
    <cellStyle name="Normal 3 62 2 5 2 3" xfId="13281" xr:uid="{3472973E-AE5F-4B05-9A5C-838623917716}"/>
    <cellStyle name="Normal 3 62 2 5 3" xfId="29208" xr:uid="{16B3DD7A-DEC8-4CED-97B2-B14F210E87EE}"/>
    <cellStyle name="Normal 3 62 2 5 4" xfId="12849" xr:uid="{D846EDC0-7643-4A24-BB9B-B9E9B7DF5488}"/>
    <cellStyle name="Normal 3 62 2 6" xfId="9609" xr:uid="{F0C97180-5E45-4198-ABA1-CB89004EA7E4}"/>
    <cellStyle name="Normal 3 62 2 6 2" xfId="12406" xr:uid="{46A9D6F4-625B-45BF-B9CD-5209B99844E9}"/>
    <cellStyle name="Normal 3 62 2 6 2 2" xfId="29627" xr:uid="{47BC94C0-ECA6-4D9F-A1C0-C8E4B43C0BD3}"/>
    <cellStyle name="Normal 3 62 2 6 2 3" xfId="13270" xr:uid="{8C9476B5-918D-4D0C-82AF-012423288462}"/>
    <cellStyle name="Normal 3 62 2 6 3" xfId="29197" xr:uid="{4D0E97F6-DB8F-4B05-93EF-9C0B81A58579}"/>
    <cellStyle name="Normal 3 62 2 6 4" xfId="12838" xr:uid="{257E34D9-6D97-4CA9-9509-F8D09C4DEE07}"/>
    <cellStyle name="Normal 3 62 2 7" xfId="11586" xr:uid="{18F433DC-664B-4115-80E9-B455568D0349}"/>
    <cellStyle name="Normal 3 62 2 7 2" xfId="12493" xr:uid="{422FCD03-4E30-4D33-B73E-4D4667E457F1}"/>
    <cellStyle name="Normal 3 62 2 7 2 2" xfId="29714" xr:uid="{19BBBBA0-7879-4204-9B4A-D0BB67016F37}"/>
    <cellStyle name="Normal 3 62 2 7 2 3" xfId="13357" xr:uid="{24CD3EBD-B7C5-4CC4-91EC-F09276A6726B}"/>
    <cellStyle name="Normal 3 62 2 7 3" xfId="29284" xr:uid="{EB90E0F4-2060-43BB-84CE-5A736DACBA22}"/>
    <cellStyle name="Normal 3 62 2 7 4" xfId="12925" xr:uid="{EA47924B-810F-4FCD-9C8F-BB2B5D1C8A1E}"/>
    <cellStyle name="Normal 3 62 2 8" xfId="11646" xr:uid="{B8849312-99EC-4F42-9B8B-9B1ED8CB5415}"/>
    <cellStyle name="Normal 3 62 2 8 2" xfId="12495" xr:uid="{7AFA065B-BCB3-4A87-BD9B-8F73E3F590B8}"/>
    <cellStyle name="Normal 3 62 2 8 2 2" xfId="29716" xr:uid="{D88D559E-48E4-462B-A6EF-E36942467404}"/>
    <cellStyle name="Normal 3 62 2 8 2 3" xfId="13359" xr:uid="{101162D8-C3F7-43F8-96B6-255FEDE942E3}"/>
    <cellStyle name="Normal 3 62 2 8 3" xfId="29286" xr:uid="{99507399-EB65-4EBE-A1C8-138DA5AEC2AD}"/>
    <cellStyle name="Normal 3 62 2 8 4" xfId="12927" xr:uid="{650A34F9-6B7D-4365-A6CE-E260B5B14C9F}"/>
    <cellStyle name="Normal 3 62 2 9" xfId="11704" xr:uid="{39F863A5-89A0-4BA0-BC55-792BA21A07D5}"/>
    <cellStyle name="Normal 3 62 2 9 2" xfId="12497" xr:uid="{8238BB84-DF2B-4E37-812E-80A98FDBF9BB}"/>
    <cellStyle name="Normal 3 62 2 9 2 2" xfId="29718" xr:uid="{779AA3C2-8362-4873-B06D-DE32EBCD8F6C}"/>
    <cellStyle name="Normal 3 62 2 9 2 3" xfId="13361" xr:uid="{754EBC37-6542-455F-AF5F-E1872D3781A4}"/>
    <cellStyle name="Normal 3 62 2 9 3" xfId="29288" xr:uid="{00BACD4A-5E4D-4E33-B316-041E073151AE}"/>
    <cellStyle name="Normal 3 62 2 9 4" xfId="12929" xr:uid="{1C674994-2310-4ED4-974F-C44FC68F33CD}"/>
    <cellStyle name="Normal 3 62 20" xfId="8126" xr:uid="{5A4605CC-1067-4371-ADB0-C973D73CF26B}"/>
    <cellStyle name="Normal 3 62 21" xfId="8171" xr:uid="{A382D259-3412-47F1-A75F-CDC09CE2411F}"/>
    <cellStyle name="Normal 3 62 22" xfId="8212" xr:uid="{C48784D9-D804-48D8-A359-74BDC3C8F093}"/>
    <cellStyle name="Normal 3 62 23" xfId="8245" xr:uid="{7F4FEABB-FC0A-4BC5-A16D-DFBFD3E7F3CD}"/>
    <cellStyle name="Normal 3 62 24" xfId="8274" xr:uid="{60C3614A-B130-4F68-9E87-0EC743A142AE}"/>
    <cellStyle name="Normal 3 62 25" xfId="8298" xr:uid="{B0D32BF2-7401-4D09-8B67-1E3B2BBCF7AD}"/>
    <cellStyle name="Normal 3 62 26" xfId="8316" xr:uid="{FD7E1DF3-FA3F-4F87-9676-777D5900809F}"/>
    <cellStyle name="Normal 3 62 27" xfId="8327" xr:uid="{F61EE71A-B69B-4EC7-B17B-757A38AF8926}"/>
    <cellStyle name="Normal 3 62 28" xfId="8478" xr:uid="{C52A018C-3EBE-4CFA-AF27-E7A65FDB563E}"/>
    <cellStyle name="Normal 3 62 29" xfId="9151" xr:uid="{EFCF5240-7D2E-464A-89C1-34C7A341CB48}"/>
    <cellStyle name="Normal 3 62 3" xfId="6842" xr:uid="{13360FE4-19A5-48F8-9F26-DC246C5FEAB0}"/>
    <cellStyle name="Normal 3 62 30" xfId="9844" xr:uid="{193AAF65-D199-4A84-8DF8-3B6905A2E735}"/>
    <cellStyle name="Normal 3 62 31" xfId="9783" xr:uid="{A3DA5536-CF97-4F5A-9C0C-4F3716BD1DAF}"/>
    <cellStyle name="Normal 3 62 32" xfId="9172" xr:uid="{F2192900-F2E8-4DF8-8971-06D969C31E24}"/>
    <cellStyle name="Normal 3 62 33" xfId="8910" xr:uid="{9AFD4744-B5C3-4061-ADB8-43582EF73E8F}"/>
    <cellStyle name="Normal 3 62 34" xfId="9894" xr:uid="{3009A969-0B4E-4CF0-BB2D-AD787BE2D7F7}"/>
    <cellStyle name="Normal 3 62 35" xfId="9137" xr:uid="{3713DC64-9C2E-4D53-9522-C9764DA0D574}"/>
    <cellStyle name="Normal 3 62 36" xfId="8876" xr:uid="{0D511F6C-7E69-43A9-B7BE-48C2D87AADBF}"/>
    <cellStyle name="Normal 3 62 37" xfId="9030" xr:uid="{47D5DFE5-0BB7-4E43-B02D-27C3876C1F6E}"/>
    <cellStyle name="Normal 3 62 38" xfId="9037" xr:uid="{96AE17D2-65F5-41E2-80DF-ECA83EAA84CC}"/>
    <cellStyle name="Normal 3 62 39" xfId="9583" xr:uid="{302EDDF4-762D-4E81-8EB5-F4C61F9630EB}"/>
    <cellStyle name="Normal 3 62 4" xfId="6939" xr:uid="{D9926D42-F5F5-40B7-A00D-05A3090680F4}"/>
    <cellStyle name="Normal 3 62 40" xfId="5954" xr:uid="{7C4D0A7F-90C5-489A-AEDA-309928657040}"/>
    <cellStyle name="Normal 3 62 40 2" xfId="12155" xr:uid="{3A70733D-656B-4321-8E48-C6ED9F6D03F6}"/>
    <cellStyle name="Normal 3 62 40 2 2" xfId="29376" xr:uid="{BBC2CFEE-AC88-4BB9-9397-032E14FFB950}"/>
    <cellStyle name="Normal 3 62 40 2 3" xfId="13019" xr:uid="{87DA8130-C23B-49DC-A2D8-3430B7D232EC}"/>
    <cellStyle name="Normal 3 62 40 3" xfId="28946" xr:uid="{14D19455-4E52-4163-AA15-290849F579EA}"/>
    <cellStyle name="Normal 3 62 40 4" xfId="12587" xr:uid="{F1964ACF-83A2-47F6-89FD-41A4DD36A135}"/>
    <cellStyle name="Normal 3 62 5" xfId="7036" xr:uid="{1DC04D33-57D7-4E6B-9D14-C8E4D39D2FB2}"/>
    <cellStyle name="Normal 3 62 6" xfId="7132" xr:uid="{F12EEACE-8EFC-4F23-9EC3-F9659EE642F7}"/>
    <cellStyle name="Normal 3 62 7" xfId="7225" xr:uid="{B60B2F8F-E2D4-4C49-A231-3CC29E71E388}"/>
    <cellStyle name="Normal 3 62 8" xfId="7316" xr:uid="{1F59EB93-E2F0-41B3-84F2-BF36DBE2710B}"/>
    <cellStyle name="Normal 3 62 9" xfId="7406" xr:uid="{D23AA367-D3DA-4291-80D1-4290A824FF23}"/>
    <cellStyle name="Normal 3 63" xfId="407" xr:uid="{116CE0C9-AF59-48C3-8B8D-935B8A6283D0}"/>
    <cellStyle name="Normal 3 63 2" xfId="6718" xr:uid="{480ECD59-3472-41A9-9E7D-D0864C27C069}"/>
    <cellStyle name="Normal 3 64" xfId="413" xr:uid="{C5E462A0-B892-4806-941D-FBA7959A4903}"/>
    <cellStyle name="Normal 3 64 10" xfId="9167" xr:uid="{E8A34031-512E-414A-A335-68BE14B72851}"/>
    <cellStyle name="Normal 3 64 11" xfId="8719" xr:uid="{AC64313E-0E25-49A6-933B-7A952D24FE69}"/>
    <cellStyle name="Normal 3 64 12" xfId="8742" xr:uid="{E74D2894-D08A-4851-868C-307668D93022}"/>
    <cellStyle name="Normal 3 64 13" xfId="8805" xr:uid="{7F5E7225-854E-4BC7-9EF8-9B96CA902865}"/>
    <cellStyle name="Normal 3 64 14" xfId="6571" xr:uid="{D4BDAA28-01F1-4CDE-B8F3-8EB0E5F6588A}"/>
    <cellStyle name="Normal 3 64 14 2" xfId="12170" xr:uid="{F2A9C972-FAC4-4736-9DCD-CB5EBDB4A795}"/>
    <cellStyle name="Normal 3 64 14 2 2" xfId="29391" xr:uid="{98BF88D6-F486-4895-92B7-D0C002956565}"/>
    <cellStyle name="Normal 3 64 14 2 3" xfId="13034" xr:uid="{0E8B43C7-448E-4E5F-9260-74DE539FA850}"/>
    <cellStyle name="Normal 3 64 14 3" xfId="28961" xr:uid="{5CC212B7-6536-45CA-BC6D-9B70F7731EC7}"/>
    <cellStyle name="Normal 3 64 14 4" xfId="12602" xr:uid="{E85A6C40-DA37-4B23-9979-10172359347D}"/>
    <cellStyle name="Normal 3 64 2" xfId="8494" xr:uid="{A60E8ABD-3A01-45AF-BE73-F459C95C5FE8}"/>
    <cellStyle name="Normal 3 64 2 10" xfId="9081" xr:uid="{35C46F04-83E3-407F-952D-9D9109B5A34B}"/>
    <cellStyle name="Normal 3 64 2 10 2" xfId="12372" xr:uid="{E5688DCF-2527-4A2D-AE7B-8E21A0492983}"/>
    <cellStyle name="Normal 3 64 2 10 2 2" xfId="29593" xr:uid="{E3117BA7-8153-4F7D-B9FA-DA73E0971421}"/>
    <cellStyle name="Normal 3 64 2 10 2 3" xfId="13236" xr:uid="{B11C9B79-DC06-4D36-BBDB-B08D50CE50F5}"/>
    <cellStyle name="Normal 3 64 2 10 3" xfId="29163" xr:uid="{3B465AED-CF37-4F94-AAD9-BA9085F1D12E}"/>
    <cellStyle name="Normal 3 64 2 10 4" xfId="12804" xr:uid="{533EB400-C0DF-4E9B-A7AC-020777548ECE}"/>
    <cellStyle name="Normal 3 64 2 11" xfId="9742" xr:uid="{E00E0E43-9C96-4B42-8340-5E56428F0CA7}"/>
    <cellStyle name="Normal 3 64 2 11 2" xfId="12416" xr:uid="{396B5F68-C1B3-4859-9845-F06348A52B5D}"/>
    <cellStyle name="Normal 3 64 2 11 2 2" xfId="29637" xr:uid="{CA287D7D-4AF2-452B-9058-6F2934B2E421}"/>
    <cellStyle name="Normal 3 64 2 11 2 3" xfId="13280" xr:uid="{23F8DE8B-AF60-422C-93ED-6F7032D59518}"/>
    <cellStyle name="Normal 3 64 2 11 3" xfId="29207" xr:uid="{D3692357-9C72-40EF-9527-FC618DCB308A}"/>
    <cellStyle name="Normal 3 64 2 11 4" xfId="12848" xr:uid="{F327E619-176D-4B7A-9B04-49226EDEE6A4}"/>
    <cellStyle name="Normal 3 64 2 12" xfId="9685" xr:uid="{3213E745-BADC-4B31-8A21-A89DEA244F4F}"/>
    <cellStyle name="Normal 3 64 2 12 2" xfId="12409" xr:uid="{3869517B-6FA4-411E-BC89-4DD205843314}"/>
    <cellStyle name="Normal 3 64 2 12 2 2" xfId="29630" xr:uid="{67ACC654-C391-40EB-8CFA-50EBF74F9ABA}"/>
    <cellStyle name="Normal 3 64 2 12 2 3" xfId="13273" xr:uid="{713AB2A0-335F-4876-93EE-6BCBF8E12FAC}"/>
    <cellStyle name="Normal 3 64 2 12 3" xfId="29200" xr:uid="{DD948754-07F8-4049-A51D-7E2B246AE36A}"/>
    <cellStyle name="Normal 3 64 2 12 4" xfId="12841" xr:uid="{7C39B975-C73F-4C95-A478-174AFA513AF5}"/>
    <cellStyle name="Normal 3 64 2 2" xfId="9767" xr:uid="{E7E05F85-CE58-48C7-86BC-C9FAF3356CF5}"/>
    <cellStyle name="Normal 3 64 2 2 10" xfId="9872" xr:uid="{C7FAA16F-A483-4FD0-B0F5-E73620D9217A}"/>
    <cellStyle name="Normal 3 64 2 2 11" xfId="8930" xr:uid="{632D8046-7544-4AD3-9C3C-C565EB306201}"/>
    <cellStyle name="Normal 3 64 2 2 12" xfId="8849" xr:uid="{443C25A3-051D-4D44-A13B-B887BDEA8AF4}"/>
    <cellStyle name="Normal 3 64 2 2 13" xfId="12420" xr:uid="{436CC6D8-BEC0-4412-8882-BD5D33B79DDA}"/>
    <cellStyle name="Normal 3 64 2 2 13 2" xfId="29641" xr:uid="{B5839BF7-CFDE-42F4-A0F8-ADFE1637A039}"/>
    <cellStyle name="Normal 3 64 2 2 13 3" xfId="13284" xr:uid="{D2FBF939-C325-4995-8C1A-CC3017A8D956}"/>
    <cellStyle name="Normal 3 64 2 2 14" xfId="29211" xr:uid="{C97981C8-BB75-4E0F-985F-B40E919C82A2}"/>
    <cellStyle name="Normal 3 64 2 2 15" xfId="12852" xr:uid="{7C07ABF4-316D-4997-A79C-1B34D31003C6}"/>
    <cellStyle name="Normal 3 64 2 2 2" xfId="10012" xr:uid="{14BF8063-F7CF-4270-8B0B-ABA793D28D2D}"/>
    <cellStyle name="Normal 3 64 2 2 3" xfId="11408" xr:uid="{C11AD68E-97FF-435C-9E3C-A50A42BC115D}"/>
    <cellStyle name="Normal 3 64 2 2 4" xfId="9408" xr:uid="{24FE8D2B-84CA-4CBB-AAFE-F16E269901E1}"/>
    <cellStyle name="Normal 3 64 2 2 5" xfId="9662" xr:uid="{1911CCB4-DE87-419A-9767-2D14ACA2C32C}"/>
    <cellStyle name="Normal 3 64 2 2 6" xfId="9861" xr:uid="{AD06EC63-26DB-48C6-93AC-12C1975F5053}"/>
    <cellStyle name="Normal 3 64 2 2 7" xfId="9882" xr:uid="{75275FAE-A3DC-4516-A896-4B7360B07120}"/>
    <cellStyle name="Normal 3 64 2 2 8" xfId="8817" xr:uid="{F4C5C273-61A5-4BD4-A49F-1C496A93BD38}"/>
    <cellStyle name="Normal 3 64 2 2 9" xfId="9040" xr:uid="{CCF1876C-D399-4F3F-9E68-7E8F61DBEBC8}"/>
    <cellStyle name="Normal 3 64 2 3" xfId="9974" xr:uid="{9FBEE54F-651B-4255-9ED9-8E66B6AFB1FA}"/>
    <cellStyle name="Normal 3 64 2 3 2" xfId="12441" xr:uid="{CE0FDBF2-E7DF-4BB1-AB12-C1A11C1AAB19}"/>
    <cellStyle name="Normal 3 64 2 3 2 2" xfId="29662" xr:uid="{9878432F-B31E-4F2C-90A2-60A665052B6B}"/>
    <cellStyle name="Normal 3 64 2 3 2 3" xfId="13305" xr:uid="{EA561EE8-70FD-4391-AD04-015C5BC813E0}"/>
    <cellStyle name="Normal 3 64 2 3 3" xfId="29232" xr:uid="{1F5E3A3F-7F8E-4193-815F-0A681946A29B}"/>
    <cellStyle name="Normal 3 64 2 3 4" xfId="12873" xr:uid="{8586CDD7-36B9-4312-B74F-78D0D81A671E}"/>
    <cellStyle name="Normal 3 64 2 4" xfId="9676" xr:uid="{6B7E251D-0ED9-4F2F-9B56-86D768C9CC89}"/>
    <cellStyle name="Normal 3 64 2 4 2" xfId="12408" xr:uid="{00889A05-11BF-4930-AA9F-389F325367A6}"/>
    <cellStyle name="Normal 3 64 2 4 2 2" xfId="29629" xr:uid="{E4B42CB1-7ED4-403A-87F1-235FC119F4BC}"/>
    <cellStyle name="Normal 3 64 2 4 2 3" xfId="13272" xr:uid="{26063678-7983-439D-AF7D-D4C15AA819F3}"/>
    <cellStyle name="Normal 3 64 2 4 3" xfId="29199" xr:uid="{17FDA1CE-98D2-41C9-901F-48382E156650}"/>
    <cellStyle name="Normal 3 64 2 4 4" xfId="12840" xr:uid="{F1954260-52D3-4C35-AE6D-84594032B128}"/>
    <cellStyle name="Normal 3 64 2 5" xfId="9525" xr:uid="{8109456B-2D43-44BC-90DA-1AE7ECBBBE9E}"/>
    <cellStyle name="Normal 3 64 2 5 2" xfId="12395" xr:uid="{FCB48CF5-A45A-4F49-B5A0-EB6E2D88C520}"/>
    <cellStyle name="Normal 3 64 2 5 2 2" xfId="29616" xr:uid="{6F3AC0CD-BA07-46C8-9762-89C59B7AFA1F}"/>
    <cellStyle name="Normal 3 64 2 5 2 3" xfId="13259" xr:uid="{638380FA-8D43-4298-9984-C0F5D8522BE0}"/>
    <cellStyle name="Normal 3 64 2 5 3" xfId="29186" xr:uid="{6AA9A310-2BB6-4C24-B5D3-5BE2D200B47A}"/>
    <cellStyle name="Normal 3 64 2 5 4" xfId="12827" xr:uid="{C758D4DE-AB42-4A1E-B38D-B8BEC24E3977}"/>
    <cellStyle name="Normal 3 64 2 6" xfId="9343" xr:uid="{47AD3656-697F-4332-99A9-AFC92E1FCA6A}"/>
    <cellStyle name="Normal 3 64 2 6 2" xfId="12389" xr:uid="{2E713640-ADEC-4530-8B03-763425DD4E03}"/>
    <cellStyle name="Normal 3 64 2 6 2 2" xfId="29610" xr:uid="{D8C2B618-4BEC-4659-8D07-BD845EFBF161}"/>
    <cellStyle name="Normal 3 64 2 6 2 3" xfId="13253" xr:uid="{79B695E5-B166-4A32-9F9F-811E6F0540EB}"/>
    <cellStyle name="Normal 3 64 2 6 3" xfId="29180" xr:uid="{5E5E1F87-0F02-41E2-B121-4C378F33110B}"/>
    <cellStyle name="Normal 3 64 2 6 4" xfId="12821" xr:uid="{576375AF-0C1E-4BEB-9CC7-20889AC664FC}"/>
    <cellStyle name="Normal 3 64 2 7" xfId="9986" xr:uid="{B2405E57-9A43-4CE5-8878-4128BF57DEF2}"/>
    <cellStyle name="Normal 3 64 2 7 2" xfId="12445" xr:uid="{A4261964-D223-40F5-9B64-8FCBDEFD8E72}"/>
    <cellStyle name="Normal 3 64 2 7 2 2" xfId="29666" xr:uid="{53FDA8D3-F9AB-4036-A411-107F0A28D731}"/>
    <cellStyle name="Normal 3 64 2 7 2 3" xfId="13309" xr:uid="{413F5484-3F07-4C15-BC2E-976A26E80995}"/>
    <cellStyle name="Normal 3 64 2 7 3" xfId="29236" xr:uid="{EC5CE153-113D-4677-947D-D017D3BEF936}"/>
    <cellStyle name="Normal 3 64 2 7 4" xfId="12877" xr:uid="{35C90F29-9ECD-49BB-BBED-8105A33F9FBB}"/>
    <cellStyle name="Normal 3 64 2 8" xfId="8996" xr:uid="{1476387C-2A97-4426-94E5-E52A3519441F}"/>
    <cellStyle name="Normal 3 64 2 8 2" xfId="12361" xr:uid="{ECE5E729-DDBB-468A-AC50-4A427A958C5D}"/>
    <cellStyle name="Normal 3 64 2 8 2 2" xfId="29582" xr:uid="{7433AC2C-4FCC-4AC6-B311-091D00E02598}"/>
    <cellStyle name="Normal 3 64 2 8 2 3" xfId="13225" xr:uid="{E64C241D-DB43-4544-9858-72F32C04570F}"/>
    <cellStyle name="Normal 3 64 2 8 3" xfId="29152" xr:uid="{6E080BD3-0600-434A-A016-75A59846CEAD}"/>
    <cellStyle name="Normal 3 64 2 8 4" xfId="12793" xr:uid="{8638CB5C-E665-4BC9-8173-61D6C4C90DCF}"/>
    <cellStyle name="Normal 3 64 2 9" xfId="9193" xr:uid="{DB51251C-6792-47A5-A982-BCBC7E215F2D}"/>
    <cellStyle name="Normal 3 64 2 9 2" xfId="12386" xr:uid="{FEC72D3C-9CF8-484F-9973-2D1AACEAB0B4}"/>
    <cellStyle name="Normal 3 64 2 9 2 2" xfId="29607" xr:uid="{0FB994F4-4850-4D7E-9562-E6E738524A51}"/>
    <cellStyle name="Normal 3 64 2 9 2 3" xfId="13250" xr:uid="{DC010659-B06A-4483-9A05-557D240CCD94}"/>
    <cellStyle name="Normal 3 64 2 9 3" xfId="29177" xr:uid="{4C2C6990-2E00-47CE-8A10-8030466C2B16}"/>
    <cellStyle name="Normal 3 64 2 9 4" xfId="12818" xr:uid="{FEABE4D9-E24F-476A-B632-51512683ECAD}"/>
    <cellStyle name="Normal 3 64 3" xfId="9176" xr:uid="{9F87466B-1886-48C1-87A8-2C69925FB4FD}"/>
    <cellStyle name="Normal 3 64 4" xfId="9071" xr:uid="{2500BB11-129F-4534-944A-5B4CB83582CA}"/>
    <cellStyle name="Normal 3 64 5" xfId="9117" xr:uid="{A7D1E7E0-A69A-43CB-92E8-0DD56684B2ED}"/>
    <cellStyle name="Normal 3 64 6" xfId="9968" xr:uid="{15346A89-B0F1-4192-A485-206C617E801E}"/>
    <cellStyle name="Normal 3 64 7" xfId="8988" xr:uid="{7E6E817B-B844-4C85-B90F-64FE36F88F55}"/>
    <cellStyle name="Normal 3 64 8" xfId="9041" xr:uid="{2BED99DA-F933-4C14-AFE1-D62BB83FE871}"/>
    <cellStyle name="Normal 3 64 9" xfId="8858" xr:uid="{50F1CE80-DE5F-4D25-8C0F-3AB195DA3258}"/>
    <cellStyle name="Normal 3 65" xfId="419" xr:uid="{DC449968-1FBE-47BE-8638-3DC187CAC40C}"/>
    <cellStyle name="Normal 3 65 10" xfId="9842" xr:uid="{420EEC0A-A959-4D82-8ABD-F58A6718D3BB}"/>
    <cellStyle name="Normal 3 65 11" xfId="11550" xr:uid="{89C39112-EC03-4B97-83A5-8BECEA2AC6FD}"/>
    <cellStyle name="Normal 3 65 12" xfId="11552" xr:uid="{77B771E1-D082-49C9-9322-F7596491A183}"/>
    <cellStyle name="Normal 3 65 13" xfId="11508" xr:uid="{4A3D6906-2C1C-436D-B52D-F76623A76E25}"/>
    <cellStyle name="Normal 3 65 14" xfId="4772" xr:uid="{83C92108-B28A-4C05-BE84-7410FF7C46AF}"/>
    <cellStyle name="Normal 3 65 14 2" xfId="12127" xr:uid="{0C3B8C7B-510B-4B1C-AE05-F9A4833166DC}"/>
    <cellStyle name="Normal 3 65 14 2 2" xfId="29348" xr:uid="{43E5C659-0819-4E24-A505-A9DB61CD8B05}"/>
    <cellStyle name="Normal 3 65 14 2 3" xfId="12991" xr:uid="{FC23F536-1F99-4E5F-BC4E-68611A883B84}"/>
    <cellStyle name="Normal 3 65 14 3" xfId="28918" xr:uid="{9AE2B12A-8A74-480C-8470-113CA4E8535C}"/>
    <cellStyle name="Normal 3 65 14 4" xfId="12559" xr:uid="{CD154F60-DA97-4149-99F2-57C7FBBCD00A}"/>
    <cellStyle name="Normal 3 65 2" xfId="8538" xr:uid="{60E443ED-4677-4157-A72A-1657881E41AF}"/>
    <cellStyle name="Normal 3 65 2 10" xfId="8897" xr:uid="{72A547E2-FE46-4B9E-802F-EC0BEF4038F1}"/>
    <cellStyle name="Normal 3 65 2 10 2" xfId="12348" xr:uid="{6C51E957-9FF2-4772-AB35-45DF7AA24CFD}"/>
    <cellStyle name="Normal 3 65 2 10 2 2" xfId="29569" xr:uid="{5363682E-3FFA-4D0B-B1EF-31E66935E2C2}"/>
    <cellStyle name="Normal 3 65 2 10 2 3" xfId="13212" xr:uid="{B90E40E8-85E6-491A-AA86-72122707A7B2}"/>
    <cellStyle name="Normal 3 65 2 10 3" xfId="29139" xr:uid="{96107C8F-C921-4599-8611-5D2F18FB2B50}"/>
    <cellStyle name="Normal 3 65 2 10 4" xfId="12780" xr:uid="{570E100C-4B2C-4B68-AFE6-E3A233924D42}"/>
    <cellStyle name="Normal 3 65 2 11" xfId="8863" xr:uid="{19C1216D-7D71-4545-8933-D6FC74919BA9}"/>
    <cellStyle name="Normal 3 65 2 11 2" xfId="12346" xr:uid="{FC1CBC0B-7BC6-4933-9138-52CD1F68825F}"/>
    <cellStyle name="Normal 3 65 2 11 2 2" xfId="29567" xr:uid="{34075C5D-FB17-49EA-8EE7-88F1AD47D37E}"/>
    <cellStyle name="Normal 3 65 2 11 2 3" xfId="13210" xr:uid="{EEC38EA5-146C-4232-A83B-5652044D4C6A}"/>
    <cellStyle name="Normal 3 65 2 11 3" xfId="29137" xr:uid="{1577888C-9732-48BE-8E0A-B1A88B0CEF43}"/>
    <cellStyle name="Normal 3 65 2 11 4" xfId="12778" xr:uid="{61E535D8-C6EF-4CFE-8C7E-2EEF75AADECC}"/>
    <cellStyle name="Normal 3 65 2 12" xfId="9904" xr:uid="{5DFF2A26-EDEB-4557-ACDB-CE222AFFA43C}"/>
    <cellStyle name="Normal 3 65 2 12 2" xfId="12435" xr:uid="{B23C3880-EEAF-4B80-B710-07E2E642AB34}"/>
    <cellStyle name="Normal 3 65 2 12 2 2" xfId="29656" xr:uid="{8F92DDBC-DA59-44EE-A6BC-1D4C35213313}"/>
    <cellStyle name="Normal 3 65 2 12 2 3" xfId="13299" xr:uid="{59B2E528-4117-4090-BA46-47FB5D13FCDE}"/>
    <cellStyle name="Normal 3 65 2 12 3" xfId="29226" xr:uid="{65145269-6D92-4340-BAA1-30BBAE60E924}"/>
    <cellStyle name="Normal 3 65 2 12 4" xfId="12867" xr:uid="{99609ADB-84B7-4BFB-8F0C-D7413A779704}"/>
    <cellStyle name="Normal 3 65 2 2" xfId="9553" xr:uid="{28ECC815-0C82-4F3B-A242-553BE4D322FE}"/>
    <cellStyle name="Normal 3 65 2 2 10" xfId="9222" xr:uid="{9FBD81C1-A1F0-4747-8676-1AD3939E86E2}"/>
    <cellStyle name="Normal 3 65 2 2 11" xfId="8780" xr:uid="{763FD395-968E-4A4A-86FD-1A7C240AAE19}"/>
    <cellStyle name="Normal 3 65 2 2 12" xfId="9206" xr:uid="{CF6FAFA8-96D1-49BE-B007-C2B388AEF439}"/>
    <cellStyle name="Normal 3 65 2 2 13" xfId="12399" xr:uid="{609FE040-86AB-41F3-A4F9-1BA97A69AEF7}"/>
    <cellStyle name="Normal 3 65 2 2 13 2" xfId="29620" xr:uid="{69A89003-416F-474E-9089-26EE0BF8D385}"/>
    <cellStyle name="Normal 3 65 2 2 13 3" xfId="13263" xr:uid="{0091405E-F3DB-4E1E-823E-EF5CCE95241D}"/>
    <cellStyle name="Normal 3 65 2 2 14" xfId="29190" xr:uid="{1C60D64F-67C0-405B-AF10-8AB09C34FC09}"/>
    <cellStyle name="Normal 3 65 2 2 15" xfId="12831" xr:uid="{7E9BA27E-3665-41A9-B4CA-4B985481F801}"/>
    <cellStyle name="Normal 3 65 2 2 2" xfId="10015" xr:uid="{98FBD8A4-11DE-4942-AE1E-99098B0AC352}"/>
    <cellStyle name="Normal 3 65 2 2 3" xfId="11411" xr:uid="{8D742FF0-F33C-470D-856F-4D07A3A89929}"/>
    <cellStyle name="Normal 3 65 2 2 4" xfId="8856" xr:uid="{D8A02C08-D779-441F-8B5D-333E5B2D2B52}"/>
    <cellStyle name="Normal 3 65 2 2 5" xfId="9536" xr:uid="{355AFC34-A70C-4C78-94B0-EA2D98C1BFEF}"/>
    <cellStyle name="Normal 3 65 2 2 6" xfId="9095" xr:uid="{5BDE08EC-0E15-4BE5-816D-14AB19B63D54}"/>
    <cellStyle name="Normal 3 65 2 2 7" xfId="9645" xr:uid="{3A251B7F-B28E-417F-AD90-3AB6BC69FC45}"/>
    <cellStyle name="Normal 3 65 2 2 8" xfId="9543" xr:uid="{62513BBE-F16A-4786-B615-56AB4A9E9449}"/>
    <cellStyle name="Normal 3 65 2 2 9" xfId="9012" xr:uid="{CD5ED9E7-833F-4BFF-A46C-4AA4BFD77813}"/>
    <cellStyle name="Normal 3 65 2 3" xfId="8943" xr:uid="{0CEC9538-6D76-48D6-8848-C67E8385F157}"/>
    <cellStyle name="Normal 3 65 2 3 2" xfId="12354" xr:uid="{88CE204B-1ECF-467B-B7F9-2107715F000F}"/>
    <cellStyle name="Normal 3 65 2 3 2 2" xfId="29575" xr:uid="{AA5D08BF-49E5-442E-8EE7-94FB0125EBEE}"/>
    <cellStyle name="Normal 3 65 2 3 2 3" xfId="13218" xr:uid="{30F07A27-1B17-4675-95D1-98820B59953D}"/>
    <cellStyle name="Normal 3 65 2 3 3" xfId="29145" xr:uid="{4BEB5E51-FF99-42C6-A492-01758FD356DA}"/>
    <cellStyle name="Normal 3 65 2 3 4" xfId="12786" xr:uid="{677EB0EE-C8DC-4FAC-81A2-B202D3F95C40}"/>
    <cellStyle name="Normal 3 65 2 4" xfId="9841" xr:uid="{71CCD7C0-7DF3-437C-94AF-A5AB17ECAB79}"/>
    <cellStyle name="Normal 3 65 2 4 2" xfId="12427" xr:uid="{E253D9CA-9E2F-4D37-BEF9-1AD9128DDFB7}"/>
    <cellStyle name="Normal 3 65 2 4 2 2" xfId="29648" xr:uid="{72EB03C1-89C3-406F-B0C3-B4A71B564B4D}"/>
    <cellStyle name="Normal 3 65 2 4 2 3" xfId="13291" xr:uid="{A7C60374-B56B-4EC7-A398-6E7AADAF5BF0}"/>
    <cellStyle name="Normal 3 65 2 4 3" xfId="29218" xr:uid="{650824C7-7771-4503-9EC8-8451D98F31E2}"/>
    <cellStyle name="Normal 3 65 2 4 4" xfId="12859" xr:uid="{52C8A518-09EC-45BF-A8EB-44DFD859A8C1}"/>
    <cellStyle name="Normal 3 65 2 5" xfId="9764" xr:uid="{673E38E8-C18E-4E96-8A96-B025A916C34F}"/>
    <cellStyle name="Normal 3 65 2 5 2" xfId="12419" xr:uid="{543C4658-A7C4-4491-AEFE-5C911C72FBB2}"/>
    <cellStyle name="Normal 3 65 2 5 2 2" xfId="29640" xr:uid="{0EF703AD-A135-4275-B05A-18A10A972107}"/>
    <cellStyle name="Normal 3 65 2 5 2 3" xfId="13283" xr:uid="{29F9919D-DADF-438C-BA67-724FF6FBF1B3}"/>
    <cellStyle name="Normal 3 65 2 5 3" xfId="29210" xr:uid="{135394C8-29DA-4CEA-9339-2E4EE281D885}"/>
    <cellStyle name="Normal 3 65 2 5 4" xfId="12851" xr:uid="{9B734511-30D2-4E4D-8333-69612E20CEE2}"/>
    <cellStyle name="Normal 3 65 2 6" xfId="11406" xr:uid="{0118CFEF-56F2-4BA3-B679-9CF152B53A15}"/>
    <cellStyle name="Normal 3 65 2 6 2" xfId="12487" xr:uid="{AC583252-503C-44B6-BE6D-3658491539C8}"/>
    <cellStyle name="Normal 3 65 2 6 2 2" xfId="29708" xr:uid="{019F24A5-9165-495B-819C-A81AEE343091}"/>
    <cellStyle name="Normal 3 65 2 6 2 3" xfId="13351" xr:uid="{D3A50BFC-2DAC-4FB9-9ED0-AC6512AD7568}"/>
    <cellStyle name="Normal 3 65 2 6 3" xfId="29278" xr:uid="{7857D68A-EA45-422D-BF09-2AB5D1814DEC}"/>
    <cellStyle name="Normal 3 65 2 6 4" xfId="12919" xr:uid="{BC63E974-B2DA-4AFE-85B1-4C83152F50E3}"/>
    <cellStyle name="Normal 3 65 2 7" xfId="9728" xr:uid="{8039CA27-A5CC-4D72-85C1-1AF761FD49FF}"/>
    <cellStyle name="Normal 3 65 2 7 2" xfId="12414" xr:uid="{39BEF944-06BE-4CCC-B29D-371B50EFF05E}"/>
    <cellStyle name="Normal 3 65 2 7 2 2" xfId="29635" xr:uid="{1FB16B9B-7163-4AAF-9FB0-17DE6B29B31C}"/>
    <cellStyle name="Normal 3 65 2 7 2 3" xfId="13278" xr:uid="{1F44A3DE-D617-4813-ACCD-885953D1A451}"/>
    <cellStyle name="Normal 3 65 2 7 3" xfId="29205" xr:uid="{84D96811-D008-4F9A-AA5B-53643D1862C8}"/>
    <cellStyle name="Normal 3 65 2 7 4" xfId="12846" xr:uid="{099BA956-5367-480A-9E29-E76552347BC2}"/>
    <cellStyle name="Normal 3 65 2 8" xfId="8824" xr:uid="{D6735044-9D61-49AE-BDA4-5DD0EC8246D0}"/>
    <cellStyle name="Normal 3 65 2 8 2" xfId="12341" xr:uid="{C9056196-3615-4DEA-80C0-DF6BBCECDEA9}"/>
    <cellStyle name="Normal 3 65 2 8 2 2" xfId="29562" xr:uid="{0F1CEBDE-DE6A-4D9F-87B5-B9D0B8B59A47}"/>
    <cellStyle name="Normal 3 65 2 8 2 3" xfId="13205" xr:uid="{44CBE2AF-1B3D-4FFD-B0D4-F337630A762A}"/>
    <cellStyle name="Normal 3 65 2 8 3" xfId="29132" xr:uid="{4F9CBB84-83FA-47B6-914A-9FEFE41DE866}"/>
    <cellStyle name="Normal 3 65 2 8 4" xfId="12773" xr:uid="{F7B50C8B-1F7A-489C-A768-71CF25342B3F}"/>
    <cellStyle name="Normal 3 65 2 9" xfId="8927" xr:uid="{057903F8-C10D-4AE0-A098-F93DF6DDA683}"/>
    <cellStyle name="Normal 3 65 2 9 2" xfId="12351" xr:uid="{9F9FB9A8-9394-439C-BF12-B676B3C0645B}"/>
    <cellStyle name="Normal 3 65 2 9 2 2" xfId="29572" xr:uid="{7D8D3FD8-8B5A-41C9-8E27-1B3BC7E3B4B8}"/>
    <cellStyle name="Normal 3 65 2 9 2 3" xfId="13215" xr:uid="{851F6A4C-E510-442E-8EBD-C09CA0CF8280}"/>
    <cellStyle name="Normal 3 65 2 9 3" xfId="29142" xr:uid="{F2D770BB-28C2-4EE0-B821-174AE5183574}"/>
    <cellStyle name="Normal 3 65 2 9 4" xfId="12783" xr:uid="{A3C85429-AE5E-417C-A822-4BC5B4392BAC}"/>
    <cellStyle name="Normal 3 65 3" xfId="9186" xr:uid="{58DCC21D-1EA3-4BE1-AD2A-35EC791F9DE2}"/>
    <cellStyle name="Normal 3 65 4" xfId="9817" xr:uid="{0C6E3B78-6FFE-4BE1-B7B7-FFC385469966}"/>
    <cellStyle name="Normal 3 65 5" xfId="8873" xr:uid="{8832B283-613E-4AED-8351-054338638A67}"/>
    <cellStyle name="Normal 3 65 6" xfId="9958" xr:uid="{D000F03E-21C0-49A2-AD81-C90041B00B6E}"/>
    <cellStyle name="Normal 3 65 7" xfId="9304" xr:uid="{CD20E178-7588-4C4E-8FF8-3965F3A360A8}"/>
    <cellStyle name="Normal 3 65 8" xfId="8836" xr:uid="{F897AB80-7DBB-4DEB-B9BA-092D6CA28689}"/>
    <cellStyle name="Normal 3 65 9" xfId="9906" xr:uid="{D8C0D464-829F-4490-B4BE-C8475A6C1158}"/>
    <cellStyle name="Normal 3 66" xfId="425" xr:uid="{00FC5CD6-2AF9-46D7-BF5F-9FA341C88C14}"/>
    <cellStyle name="Normal 3 66 10" xfId="19848" xr:uid="{5D3E06F0-F47E-480F-AA93-3CDF8BCE4C62}"/>
    <cellStyle name="Normal 3 66 10 2" xfId="27362" xr:uid="{86FA6D2A-B0BE-4C8A-ACE5-571C9269D9F7}"/>
    <cellStyle name="Normal 3 66 10 2 2" xfId="42723" xr:uid="{5F7892FB-520B-4113-994F-5380C3265936}"/>
    <cellStyle name="Normal 3 66 10 3" xfId="35475" xr:uid="{58E4939C-5C82-45E3-84D3-E69DC3A155F8}"/>
    <cellStyle name="Normal 3 66 11" xfId="16549" xr:uid="{5AF8859B-C68D-4366-8608-4ACA3F640342}"/>
    <cellStyle name="Normal 3 66 11 2" xfId="24120" xr:uid="{7742DBB6-DD04-4E8D-939C-B3F4EFC5C759}"/>
    <cellStyle name="Normal 3 66 11 2 2" xfId="39481" xr:uid="{87CFA650-399F-415D-9C6C-D76791C0D485}"/>
    <cellStyle name="Normal 3 66 11 3" xfId="32233" xr:uid="{C526E454-D806-4823-B91D-908E8E8F045F}"/>
    <cellStyle name="Normal 3 66 12" xfId="17956" xr:uid="{F0F0DE63-B854-405B-BA3A-10345C6B5400}"/>
    <cellStyle name="Normal 3 66 12 2" xfId="25485" xr:uid="{B87F412E-A7DA-4427-B37B-1357F3D1AC7B}"/>
    <cellStyle name="Normal 3 66 12 2 2" xfId="40846" xr:uid="{45F9B760-3D01-4336-895A-CCCF1CAE740D}"/>
    <cellStyle name="Normal 3 66 12 3" xfId="33598" xr:uid="{586B8BA0-98E5-4BF4-AF9D-ED9B26E46D53}"/>
    <cellStyle name="Normal 3 66 13" xfId="20087" xr:uid="{E5B5ECC9-898C-4B05-B632-2245AF6A63CA}"/>
    <cellStyle name="Normal 3 66 13 2" xfId="27566" xr:uid="{38664F4F-6DF4-43F6-AF0B-B105FF61332C}"/>
    <cellStyle name="Normal 3 66 13 2 2" xfId="42927" xr:uid="{0A611594-9BAA-4A27-8BF9-BDFBF5CC5C1F}"/>
    <cellStyle name="Normal 3 66 13 3" xfId="35679" xr:uid="{440273F6-B1D7-408B-9CF4-3651F0F947C2}"/>
    <cellStyle name="Normal 3 66 14" xfId="21750" xr:uid="{1760F92F-A09B-46D1-B538-9342A3914209}"/>
    <cellStyle name="Normal 3 66 14 2" xfId="37111" xr:uid="{4FCA2AB2-DDAC-483F-B12F-C171791EAFA7}"/>
    <cellStyle name="Normal 3 66 15" xfId="13564" xr:uid="{494BB8E9-4817-48B4-931C-E0D2CB3EB043}"/>
    <cellStyle name="Normal 3 66 15 2" xfId="29862" xr:uid="{DC300E17-9922-4840-AF07-D1105D6A6E5A}"/>
    <cellStyle name="Normal 3 66 2" xfId="6785" xr:uid="{26C8BFA7-D747-40C2-BDF3-5528684EA636}"/>
    <cellStyle name="Normal 3 66 2 10" xfId="14503" xr:uid="{B1C274C0-A6E2-4A8D-BC35-2FE13B65FF6A}"/>
    <cellStyle name="Normal 3 66 2 10 2" xfId="30409" xr:uid="{B5EBDA5C-5981-446A-8A5B-251C26253EBF}"/>
    <cellStyle name="Normal 3 66 2 11" xfId="28977" xr:uid="{940C1A2B-DCD3-417D-A4DD-D4C4BB560FFB}"/>
    <cellStyle name="Normal 3 66 2 12" xfId="12618" xr:uid="{D2E65CBA-8DCE-4D99-B84E-1D3D73C57182}"/>
    <cellStyle name="Normal 3 66 2 2" xfId="12186" xr:uid="{98D83AD0-10F7-4368-9872-9D6F52445D90}"/>
    <cellStyle name="Normal 3 66 2 2 2" xfId="25440" xr:uid="{AE8E6E12-A56C-4775-80DC-45B4B9C66309}"/>
    <cellStyle name="Normal 3 66 2 2 2 2" xfId="40801" xr:uid="{D378F43D-EF27-4DD7-948E-17810F8FA317}"/>
    <cellStyle name="Normal 3 66 2 2 3" xfId="17911" xr:uid="{BA1D7A31-8626-4DE2-A5E3-90F1BF498BC8}"/>
    <cellStyle name="Normal 3 66 2 2 3 2" xfId="33553" xr:uid="{468608C3-BF48-406A-8B96-A9168B36A70E}"/>
    <cellStyle name="Normal 3 66 2 2 4" xfId="29407" xr:uid="{D23C3E11-D978-4195-ACF0-464BE896295F}"/>
    <cellStyle name="Normal 3 66 2 2 5" xfId="13050" xr:uid="{08E69C2F-C69A-450A-AD50-8AD85F769768}"/>
    <cellStyle name="Normal 3 66 2 3" xfId="18756" xr:uid="{908C4F2A-8430-4F3A-9537-26689FF7B55F}"/>
    <cellStyle name="Normal 3 66 2 3 2" xfId="26282" xr:uid="{12A638E2-0351-46F0-8A75-36B422BF6CAC}"/>
    <cellStyle name="Normal 3 66 2 3 2 2" xfId="41643" xr:uid="{48EFEAFD-5F4A-4FD5-BF1C-925F0054C2F7}"/>
    <cellStyle name="Normal 3 66 2 3 3" xfId="34395" xr:uid="{4D0491AB-AC61-4489-B573-48633BD9779F}"/>
    <cellStyle name="Normal 3 66 2 4" xfId="19601" xr:uid="{2F719495-0224-4D17-BDDF-B1889E458174}"/>
    <cellStyle name="Normal 3 66 2 4 2" xfId="27118" xr:uid="{BFDC4B98-9F0A-4F54-B119-215B071FDE99}"/>
    <cellStyle name="Normal 3 66 2 4 2 2" xfId="42479" xr:uid="{A04273F9-092A-448A-A57E-32D3A6AD09B5}"/>
    <cellStyle name="Normal 3 66 2 4 3" xfId="35231" xr:uid="{70B480F8-0F54-4F2A-9A5E-1E3478E63AA9}"/>
    <cellStyle name="Normal 3 66 2 5" xfId="16293" xr:uid="{D0A956FB-929C-4179-8C48-B05C4C6FBFC9}"/>
    <cellStyle name="Normal 3 66 2 5 2" xfId="23885" xr:uid="{CC11A785-E0EF-4AA1-8CBA-6F81EE16992D}"/>
    <cellStyle name="Normal 3 66 2 5 2 2" xfId="39246" xr:uid="{10A6E84C-C331-435D-AB2C-87CDEAB9CCFB}"/>
    <cellStyle name="Normal 3 66 2 5 3" xfId="31998" xr:uid="{AFAEBB24-EE67-49A9-90DE-1A3D79227C0D}"/>
    <cellStyle name="Normal 3 66 2 6" xfId="20343" xr:uid="{CFB31FEC-0821-401B-BAF1-B629AE4EF846}"/>
    <cellStyle name="Normal 3 66 2 6 2" xfId="27793" xr:uid="{75957301-BD13-4C7F-9284-2A05557BAFDB}"/>
    <cellStyle name="Normal 3 66 2 6 2 2" xfId="43154" xr:uid="{5EDC88B5-D56A-429F-A279-3246A204BB14}"/>
    <cellStyle name="Normal 3 66 2 6 3" xfId="35906" xr:uid="{0693E015-9CC6-4A0A-B1DA-FACD41C32B1C}"/>
    <cellStyle name="Normal 3 66 2 7" xfId="20818" xr:uid="{48767286-8500-4FF9-B989-88E23FF3189D}"/>
    <cellStyle name="Normal 3 66 2 7 2" xfId="28207" xr:uid="{02A33E1D-7C2E-43EB-9F72-F311EF80BFC7}"/>
    <cellStyle name="Normal 3 66 2 7 2 2" xfId="43568" xr:uid="{201AC094-6F60-400F-A40A-289FC0BEFBD7}"/>
    <cellStyle name="Normal 3 66 2 7 3" xfId="36320" xr:uid="{4153055D-CFB2-4024-A884-5F84E8ADB8C5}"/>
    <cellStyle name="Normal 3 66 2 8" xfId="21193" xr:uid="{C3CB6918-6600-486C-983F-8DEF708B164D}"/>
    <cellStyle name="Normal 3 66 2 8 2" xfId="28526" xr:uid="{AFEFD778-7814-4492-B89C-545C7E215056}"/>
    <cellStyle name="Normal 3 66 2 8 2 2" xfId="43887" xr:uid="{3743BB66-0A9C-4FC9-96B3-68ED31E75056}"/>
    <cellStyle name="Normal 3 66 2 8 3" xfId="36639" xr:uid="{6C97CED4-0B48-4701-BAAC-8EF40592890B}"/>
    <cellStyle name="Normal 3 66 2 9" xfId="22297" xr:uid="{56C3274C-14AB-4287-B8BD-16526EF4AB60}"/>
    <cellStyle name="Normal 3 66 2 9 2" xfId="37658" xr:uid="{40B352A4-9E3A-4387-AC80-01503C3E2608}"/>
    <cellStyle name="Normal 3 66 3" xfId="14568" xr:uid="{56258DA8-D9DD-4467-B4F0-5B285EB2BAA1}"/>
    <cellStyle name="Normal 3 66 3 10" xfId="30464" xr:uid="{CE628A25-15CD-4D01-9302-0BAF41E8705B}"/>
    <cellStyle name="Normal 3 66 3 2" xfId="17971" xr:uid="{CF5BE40F-2822-4622-9254-502488D6F719}"/>
    <cellStyle name="Normal 3 66 3 2 2" xfId="25500" xr:uid="{3BDBC459-10F9-4593-ADF6-A2E5D796338C}"/>
    <cellStyle name="Normal 3 66 3 2 2 2" xfId="40861" xr:uid="{265AE035-8760-464C-BA8B-5140BA8DBC37}"/>
    <cellStyle name="Normal 3 66 3 2 3" xfId="33613" xr:uid="{5471FCD7-D778-46F6-B538-CF5BFED4CDDF}"/>
    <cellStyle name="Normal 3 66 3 3" xfId="18818" xr:uid="{3AFAFD79-A723-4B28-A60E-F600F8F69A2F}"/>
    <cellStyle name="Normal 3 66 3 3 2" xfId="26344" xr:uid="{43BA7BD4-EABA-4E77-869D-E760B8219CFC}"/>
    <cellStyle name="Normal 3 66 3 3 2 2" xfId="41705" xr:uid="{64FEA38A-9745-4D80-ABDE-2380703E20B2}"/>
    <cellStyle name="Normal 3 66 3 3 3" xfId="34457" xr:uid="{2C0C3C91-9A5A-4A01-B9B0-42B52B9B1D7A}"/>
    <cellStyle name="Normal 3 66 3 4" xfId="19662" xr:uid="{E09327F8-B886-4A0A-B2B0-7F74542AC29B}"/>
    <cellStyle name="Normal 3 66 3 4 2" xfId="27179" xr:uid="{258B331F-C922-4A6E-AF05-4BE60A7F9122}"/>
    <cellStyle name="Normal 3 66 3 4 2 2" xfId="42540" xr:uid="{29217A3F-51C9-4DBE-87A9-FC925F8FB468}"/>
    <cellStyle name="Normal 3 66 3 4 3" xfId="35292" xr:uid="{B882F911-F143-4211-A682-A5E547DAEBC6}"/>
    <cellStyle name="Normal 3 66 3 5" xfId="14990" xr:uid="{00F67448-D2BD-4650-8D27-B56147CA8822}"/>
    <cellStyle name="Normal 3 66 3 5 2" xfId="22682" xr:uid="{C5D0A4F3-0776-460A-83B7-39323FA36617}"/>
    <cellStyle name="Normal 3 66 3 5 2 2" xfId="38043" xr:uid="{2D951760-3476-412C-9786-07009C03A862}"/>
    <cellStyle name="Normal 3 66 3 5 3" xfId="30795" xr:uid="{39829393-E6D2-4DF3-976E-34DA8B9C12CA}"/>
    <cellStyle name="Normal 3 66 3 6" xfId="16532" xr:uid="{1AFB8ABB-14C8-48AC-9DB7-C5DF5FD2F9D0}"/>
    <cellStyle name="Normal 3 66 3 6 2" xfId="24104" xr:uid="{3BE7EB14-808C-4EDF-BD4C-7EE82C1F8403}"/>
    <cellStyle name="Normal 3 66 3 6 2 2" xfId="39465" xr:uid="{00380528-34F8-4964-871A-7F491028CC2E}"/>
    <cellStyle name="Normal 3 66 3 6 3" xfId="32217" xr:uid="{0F925F03-B18D-4E1A-8568-CD4A54C8CA52}"/>
    <cellStyle name="Normal 3 66 3 7" xfId="15687" xr:uid="{1E150DDB-EF19-440B-8630-E70D518DC8A6}"/>
    <cellStyle name="Normal 3 66 3 7 2" xfId="23327" xr:uid="{6F09FF8E-560F-4281-A462-D272018FAF7D}"/>
    <cellStyle name="Normal 3 66 3 7 2 2" xfId="38688" xr:uid="{FB941E3C-F5E7-40BC-BA2E-38305AF519FE}"/>
    <cellStyle name="Normal 3 66 3 7 3" xfId="31440" xr:uid="{21436373-7AA3-4D42-AEDA-1141E7AB3F20}"/>
    <cellStyle name="Normal 3 66 3 8" xfId="20638" xr:uid="{3ACA8B9C-49AE-410C-8ED0-6494D6D79240}"/>
    <cellStyle name="Normal 3 66 3 8 2" xfId="28051" xr:uid="{9AC63D8B-0250-4960-BC68-44CDF6D9DAFA}"/>
    <cellStyle name="Normal 3 66 3 8 2 2" xfId="43412" xr:uid="{9DDE4D8C-09C6-4271-9332-5F3550BC45EA}"/>
    <cellStyle name="Normal 3 66 3 8 3" xfId="36164" xr:uid="{971ABEAD-9FC9-4240-90F0-596AE101020D}"/>
    <cellStyle name="Normal 3 66 3 9" xfId="22352" xr:uid="{75465225-9A11-45CA-91C8-FD8F072CD2C3}"/>
    <cellStyle name="Normal 3 66 3 9 2" xfId="37713" xr:uid="{A1340EE3-690D-42ED-A33E-AAF191BA5E7B}"/>
    <cellStyle name="Normal 3 66 4" xfId="14622" xr:uid="{6471835E-5B66-4AC2-8A8D-9653EB98CAD8}"/>
    <cellStyle name="Normal 3 66 4 10" xfId="30511" xr:uid="{FDE338E5-DF00-47BD-A5C8-49E9AE232F4B}"/>
    <cellStyle name="Normal 3 66 4 2" xfId="18026" xr:uid="{9CAF09A0-708E-48F5-A7DE-828017C2D29E}"/>
    <cellStyle name="Normal 3 66 4 2 2" xfId="25555" xr:uid="{9F7FD07F-7805-46CE-BA58-9A495F8717BC}"/>
    <cellStyle name="Normal 3 66 4 2 2 2" xfId="40916" xr:uid="{FB9B5BA6-79E1-4E3B-8849-9E3FB3366579}"/>
    <cellStyle name="Normal 3 66 4 2 3" xfId="33668" xr:uid="{4918D06F-4F00-4C89-9D13-B2EA551F3105}"/>
    <cellStyle name="Normal 3 66 4 3" xfId="18871" xr:uid="{8F6B414E-0C57-49FD-B230-BECA54EAF46A}"/>
    <cellStyle name="Normal 3 66 4 3 2" xfId="26397" xr:uid="{FD7A9A64-8446-41AB-B411-5BA7B73FBDF4}"/>
    <cellStyle name="Normal 3 66 4 3 2 2" xfId="41758" xr:uid="{DB02570D-C187-4C6B-B6D2-6603BD5ABF76}"/>
    <cellStyle name="Normal 3 66 4 3 3" xfId="34510" xr:uid="{2ED470BE-0939-422B-836C-EAD1182ACB8C}"/>
    <cellStyle name="Normal 3 66 4 4" xfId="19712" xr:uid="{B53B2214-26FE-4807-B249-03E28EEEDDD4}"/>
    <cellStyle name="Normal 3 66 4 4 2" xfId="27229" xr:uid="{A2EB614C-A3A5-40FC-9A65-5B76862DEF57}"/>
    <cellStyle name="Normal 3 66 4 4 2 2" xfId="42590" xr:uid="{C350A84C-0BA8-4792-A4F8-93054B7A4970}"/>
    <cellStyle name="Normal 3 66 4 4 3" xfId="35342" xr:uid="{60FC7A84-FE5D-4374-ADCC-BEF6346BF159}"/>
    <cellStyle name="Normal 3 66 4 5" xfId="15111" xr:uid="{3D19DD4E-A9A1-485D-A64C-F7FC33A19040}"/>
    <cellStyle name="Normal 3 66 4 5 2" xfId="22791" xr:uid="{036C44DB-4D5A-42DC-962F-F8F28951197A}"/>
    <cellStyle name="Normal 3 66 4 5 2 2" xfId="38152" xr:uid="{4A0351A1-7796-41D3-AD2F-E904720CE784}"/>
    <cellStyle name="Normal 3 66 4 5 3" xfId="30904" xr:uid="{65FF1410-852E-42D3-AAAE-7B9466758BF9}"/>
    <cellStyle name="Normal 3 66 4 6" xfId="20721" xr:uid="{609A7E38-1EF5-4794-A0B3-F61629BBED83}"/>
    <cellStyle name="Normal 3 66 4 6 2" xfId="28121" xr:uid="{1AED4F12-892E-421C-8F00-B18E6DFD54D4}"/>
    <cellStyle name="Normal 3 66 4 6 2 2" xfId="43482" xr:uid="{AE774B2E-864A-4204-BCA3-A8CD4B6E14A6}"/>
    <cellStyle name="Normal 3 66 4 6 3" xfId="36234" xr:uid="{067D7AD1-3B51-4963-BF82-35748AD7F0B8}"/>
    <cellStyle name="Normal 3 66 4 7" xfId="21123" xr:uid="{3046EAC4-8E79-4849-957B-43A10205D725}"/>
    <cellStyle name="Normal 3 66 4 7 2" xfId="28465" xr:uid="{71248A5A-F1D9-42D0-A651-6231783628A9}"/>
    <cellStyle name="Normal 3 66 4 7 2 2" xfId="43826" xr:uid="{A4D46054-DF5E-4B13-92DF-559A330ACA5C}"/>
    <cellStyle name="Normal 3 66 4 7 3" xfId="36578" xr:uid="{720311DE-1821-4AFC-A4AC-0C40DBD9DAEC}"/>
    <cellStyle name="Normal 3 66 4 8" xfId="21413" xr:uid="{5BD259E9-5178-4B1E-8D4D-F4D42D3C70FF}"/>
    <cellStyle name="Normal 3 66 4 8 2" xfId="28703" xr:uid="{9698F905-702B-4674-8398-1745F8CF024F}"/>
    <cellStyle name="Normal 3 66 4 8 2 2" xfId="44064" xr:uid="{2A6AABF6-E999-48EF-B617-9E8B3032EFA8}"/>
    <cellStyle name="Normal 3 66 4 8 3" xfId="36816" xr:uid="{1902C79E-E76D-48E0-BCFF-D2E40F0B546C}"/>
    <cellStyle name="Normal 3 66 4 9" xfId="22399" xr:uid="{79B63C4F-5835-46DD-A95E-B8FC04C6CC73}"/>
    <cellStyle name="Normal 3 66 4 9 2" xfId="37760" xr:uid="{02C3D001-E60E-48D3-8D7E-3E374D4E38F9}"/>
    <cellStyle name="Normal 3 66 5" xfId="14675" xr:uid="{C5235545-F079-49CE-8994-7AACBC109267}"/>
    <cellStyle name="Normal 3 66 5 10" xfId="30559" xr:uid="{E1FDA673-1C74-4A1E-8AD0-7F037CE5CA0C}"/>
    <cellStyle name="Normal 3 66 5 2" xfId="18075" xr:uid="{5C738AEC-CBC1-4B2B-963B-7458FFCCF6EB}"/>
    <cellStyle name="Normal 3 66 5 2 2" xfId="25604" xr:uid="{BB2FED8C-732A-4B85-A78E-F8B5EC8D3CD7}"/>
    <cellStyle name="Normal 3 66 5 2 2 2" xfId="40965" xr:uid="{8B70342B-DAC8-4598-A27C-89CA4E0562ED}"/>
    <cellStyle name="Normal 3 66 5 2 3" xfId="33717" xr:uid="{7FB40395-FAC6-40E1-AE45-8652301EF708}"/>
    <cellStyle name="Normal 3 66 5 3" xfId="18920" xr:uid="{BDB0B19D-888A-4B39-A43A-39DE90D4F776}"/>
    <cellStyle name="Normal 3 66 5 3 2" xfId="26446" xr:uid="{E7DD21F7-1B25-4ED4-A2C5-3D6CDADA37C2}"/>
    <cellStyle name="Normal 3 66 5 3 2 2" xfId="41807" xr:uid="{FF6CE4FD-8E5B-4537-A219-B775A0DBC27D}"/>
    <cellStyle name="Normal 3 66 5 3 3" xfId="34559" xr:uid="{25C57D30-5820-477D-AD6F-DBD733E07A93}"/>
    <cellStyle name="Normal 3 66 5 4" xfId="19762" xr:uid="{CA353A95-08F4-4844-B5F9-8661FE594F17}"/>
    <cellStyle name="Normal 3 66 5 4 2" xfId="27279" xr:uid="{A5FF537F-8898-4849-889D-1E7613EB3AC6}"/>
    <cellStyle name="Normal 3 66 5 4 2 2" xfId="42640" xr:uid="{6E1C0631-8437-4F40-AD2A-72A7B835924E}"/>
    <cellStyle name="Normal 3 66 5 4 3" xfId="35392" xr:uid="{499EBE7B-3908-40A8-B780-E62FB0A78045}"/>
    <cellStyle name="Normal 3 66 5 5" xfId="19106" xr:uid="{927CEED6-DB4C-43CB-B678-763055FC7594}"/>
    <cellStyle name="Normal 3 66 5 5 2" xfId="26629" xr:uid="{A541D041-C004-497D-926E-B3C62D5BD2C7}"/>
    <cellStyle name="Normal 3 66 5 5 2 2" xfId="41990" xr:uid="{D8226A29-E3DE-4657-85F5-0F24DFDBF490}"/>
    <cellStyle name="Normal 3 66 5 5 3" xfId="34742" xr:uid="{FB4A3B20-8CF5-4503-AEA7-F7F04DEF5533}"/>
    <cellStyle name="Normal 3 66 5 6" xfId="16631" xr:uid="{56F5272B-A44C-47A2-9CB3-FB8AA53FFB0A}"/>
    <cellStyle name="Normal 3 66 5 6 2" xfId="24195" xr:uid="{05045314-63F2-4E1F-A5C3-A4952B42857E}"/>
    <cellStyle name="Normal 3 66 5 6 2 2" xfId="39556" xr:uid="{A72C5EB2-7FF8-4425-98BA-187E8BC2ED4A}"/>
    <cellStyle name="Normal 3 66 5 6 3" xfId="32308" xr:uid="{4B133A61-60ED-4FFB-AEA8-D1260D30958B}"/>
    <cellStyle name="Normal 3 66 5 7" xfId="16519" xr:uid="{8FC50D8F-4CFC-478C-903D-6B1AFE8EAECF}"/>
    <cellStyle name="Normal 3 66 5 7 2" xfId="24092" xr:uid="{74C2B809-A8E1-4AEC-9698-6C5681584F67}"/>
    <cellStyle name="Normal 3 66 5 7 2 2" xfId="39453" xr:uid="{50097208-96CB-4EDE-80E4-CA0B1904107D}"/>
    <cellStyle name="Normal 3 66 5 7 3" xfId="32205" xr:uid="{39F4E441-2426-4AC0-BFAB-033EEFCFBBE4}"/>
    <cellStyle name="Normal 3 66 5 8" xfId="16807" xr:uid="{61388835-3233-47A9-9880-9597CDE3D5D7}"/>
    <cellStyle name="Normal 3 66 5 8 2" xfId="24362" xr:uid="{01EBBCCD-AE5B-41CA-8FBA-779E859C485B}"/>
    <cellStyle name="Normal 3 66 5 8 2 2" xfId="39723" xr:uid="{6BA49925-ED5F-4A96-A9B7-98007B6BECB4}"/>
    <cellStyle name="Normal 3 66 5 8 3" xfId="32475" xr:uid="{07EB108A-5512-4E5D-8946-C23F1A5EB6F8}"/>
    <cellStyle name="Normal 3 66 5 9" xfId="22447" xr:uid="{53EBFD58-DBEC-4194-B220-40F58D991FFB}"/>
    <cellStyle name="Normal 3 66 5 9 2" xfId="37808" xr:uid="{FCE197F2-7028-4DBC-9058-1AF5F4DA8752}"/>
    <cellStyle name="Normal 3 66 6" xfId="14713" xr:uid="{2598E7DC-9778-4C25-A016-51725CD19FC1}"/>
    <cellStyle name="Normal 3 66 6 10" xfId="30597" xr:uid="{D1D6C530-C89B-4A08-840D-6EBEB5B0EC44}"/>
    <cellStyle name="Normal 3 66 6 2" xfId="18113" xr:uid="{C927A33F-AEEB-492C-95ED-9D2B7EA8755E}"/>
    <cellStyle name="Normal 3 66 6 2 2" xfId="25642" xr:uid="{AC415B5A-DDF4-4072-A3FD-DC515DAF2A62}"/>
    <cellStyle name="Normal 3 66 6 2 2 2" xfId="41003" xr:uid="{442022C5-478E-4CAD-865A-8F56C6388301}"/>
    <cellStyle name="Normal 3 66 6 2 3" xfId="33755" xr:uid="{FBCF6DE3-D938-4B9E-B300-03A2E6DF5696}"/>
    <cellStyle name="Normal 3 66 6 3" xfId="18958" xr:uid="{AEC4AB9E-1F96-4142-937B-ECB9A1F3910B}"/>
    <cellStyle name="Normal 3 66 6 3 2" xfId="26484" xr:uid="{FFED1B4C-6D5F-4F72-9CD2-5CCE61D6FC04}"/>
    <cellStyle name="Normal 3 66 6 3 2 2" xfId="41845" xr:uid="{5B976B02-1992-4732-ADD9-739585BB4148}"/>
    <cellStyle name="Normal 3 66 6 3 3" xfId="34597" xr:uid="{CE4D5DAD-A4EB-4C8E-8C1E-CB363ADD13FF}"/>
    <cellStyle name="Normal 3 66 6 4" xfId="19800" xr:uid="{7FEE6294-7765-4776-B842-2B4F45D72002}"/>
    <cellStyle name="Normal 3 66 6 4 2" xfId="27317" xr:uid="{4269F516-0A51-4ECF-9CC3-5542EA2ABC05}"/>
    <cellStyle name="Normal 3 66 6 4 2 2" xfId="42678" xr:uid="{AFA11593-9C96-4745-AEFB-F473D2A924EC}"/>
    <cellStyle name="Normal 3 66 6 4 3" xfId="35430" xr:uid="{A9351D0D-B17D-4CB0-8952-018D518093D2}"/>
    <cellStyle name="Normal 3 66 6 5" xfId="16371" xr:uid="{6B000EED-EE33-46F9-A1BB-8941F8BCB343}"/>
    <cellStyle name="Normal 3 66 6 5 2" xfId="23955" xr:uid="{9CF7330D-0FF7-4A44-B6F8-516D526481A5}"/>
    <cellStyle name="Normal 3 66 6 5 2 2" xfId="39316" xr:uid="{31904655-95BE-4832-BB55-8103B62CDA81}"/>
    <cellStyle name="Normal 3 66 6 5 3" xfId="32068" xr:uid="{09ED5791-51CE-4D7A-AA4C-CC691F1B86B4}"/>
    <cellStyle name="Normal 3 66 6 6" xfId="19438" xr:uid="{ADC292AB-A423-4DA7-A374-05F86A2B7B07}"/>
    <cellStyle name="Normal 3 66 6 6 2" xfId="26956" xr:uid="{5A005DDD-2030-400A-8F0D-4DE37A2E3FFA}"/>
    <cellStyle name="Normal 3 66 6 6 2 2" xfId="42317" xr:uid="{2B6FD352-8381-4C81-B731-D06D4E3DA273}"/>
    <cellStyle name="Normal 3 66 6 6 3" xfId="35069" xr:uid="{E58F8AC4-694C-4141-943A-7B51C071C1E9}"/>
    <cellStyle name="Normal 3 66 6 7" xfId="16898" xr:uid="{7E8DBBC2-B94A-4A77-9654-96E2174D3B04}"/>
    <cellStyle name="Normal 3 66 6 7 2" xfId="24446" xr:uid="{51660A67-68BD-4157-9360-BA6804DD51F5}"/>
    <cellStyle name="Normal 3 66 6 7 2 2" xfId="39807" xr:uid="{BA8EED59-52C4-4648-A22E-3D84884AE8EA}"/>
    <cellStyle name="Normal 3 66 6 7 3" xfId="32559" xr:uid="{B71F1959-4CDA-45D3-B193-464BB3F833E8}"/>
    <cellStyle name="Normal 3 66 6 8" xfId="15095" xr:uid="{03E0AC38-8182-4A5F-8CED-2E3E92006B1F}"/>
    <cellStyle name="Normal 3 66 6 8 2" xfId="22777" xr:uid="{9036ECE3-C8FE-4587-BBF4-2B5E337CC591}"/>
    <cellStyle name="Normal 3 66 6 8 2 2" xfId="38138" xr:uid="{EAA78211-BA31-4786-9F0B-477E3FEE494E}"/>
    <cellStyle name="Normal 3 66 6 8 3" xfId="30890" xr:uid="{E9D1DA7C-18F0-48CA-82ED-3EE858375260}"/>
    <cellStyle name="Normal 3 66 6 9" xfId="22485" xr:uid="{5C4DB8DD-86E6-4060-8177-7E30A9A39CCB}"/>
    <cellStyle name="Normal 3 66 6 9 2" xfId="37846" xr:uid="{0F6C714E-3D5D-4C1F-9E3F-5018F88704CF}"/>
    <cellStyle name="Normal 3 66 7" xfId="17030" xr:uid="{0832B2D7-5281-4406-AF73-4E1EB659B2B2}"/>
    <cellStyle name="Normal 3 66 7 2" xfId="24572" xr:uid="{E47B5E3E-D356-4A6D-86B2-3482FDE6899B}"/>
    <cellStyle name="Normal 3 66 7 2 2" xfId="39933" xr:uid="{515048D2-A746-407B-BFA9-BBAEE7224007}"/>
    <cellStyle name="Normal 3 66 7 3" xfId="32685" xr:uid="{E5126B95-7ECB-4623-8F6A-1210512068F4}"/>
    <cellStyle name="Normal 3 66 8" xfId="14861" xr:uid="{17C60A73-C3BC-4A54-8B76-15C7825FEC31}"/>
    <cellStyle name="Normal 3 66 8 2" xfId="22557" xr:uid="{87BD7A91-900A-4CDC-8AAB-910BA56DD8D8}"/>
    <cellStyle name="Normal 3 66 8 2 2" xfId="37918" xr:uid="{D0E4FAFA-19C9-4778-A4C4-6D830B82EB4E}"/>
    <cellStyle name="Normal 3 66 8 3" xfId="30670" xr:uid="{9F1D07D7-0322-477A-930A-A6CE3B36DA8E}"/>
    <cellStyle name="Normal 3 66 9" xfId="16095" xr:uid="{E13B5D1B-E5E3-4CC3-982C-FE4140BA11A2}"/>
    <cellStyle name="Normal 3 66 9 2" xfId="23701" xr:uid="{46618E67-D313-4790-BFBB-CBADC0542575}"/>
    <cellStyle name="Normal 3 66 9 2 2" xfId="39062" xr:uid="{1323C83C-7316-4D18-AD41-15D8462FA74A}"/>
    <cellStyle name="Normal 3 66 9 3" xfId="31814" xr:uid="{98610570-8B4E-4006-9AA6-16F0A6E4E586}"/>
    <cellStyle name="Normal 3 67" xfId="431" xr:uid="{0285A9C4-46AA-4DF4-9BD5-F31E5EC8334E}"/>
    <cellStyle name="Normal 3 67 10" xfId="20528" xr:uid="{2131675E-2BE9-4A48-94E8-7F6D2862CE80}"/>
    <cellStyle name="Normal 3 67 10 2" xfId="27955" xr:uid="{334AEFED-670C-4D40-9EB8-A84820E00502}"/>
    <cellStyle name="Normal 3 67 10 2 2" xfId="43316" xr:uid="{E5759FD1-82C1-435C-B82E-50CE0E9091AA}"/>
    <cellStyle name="Normal 3 67 10 3" xfId="36068" xr:uid="{EEFF3961-D530-4D62-AD61-D9EAC89C1169}"/>
    <cellStyle name="Normal 3 67 11" xfId="20972" xr:uid="{FC538149-E7CB-4FF0-A86B-E9B46C6C19E5}"/>
    <cellStyle name="Normal 3 67 11 2" xfId="28339" xr:uid="{27151AC0-3A40-4554-874D-684CC18CF967}"/>
    <cellStyle name="Normal 3 67 11 2 2" xfId="43700" xr:uid="{4A603616-59B8-44A2-BB79-B99CAAA42DC0}"/>
    <cellStyle name="Normal 3 67 11 3" xfId="36452" xr:uid="{E2F2B5FD-3C51-49CA-B65F-7893F814C9A9}"/>
    <cellStyle name="Normal 3 67 12" xfId="21311" xr:uid="{51E9F1CC-671B-4642-BB46-7BA9DCB3DA1E}"/>
    <cellStyle name="Normal 3 67 12 2" xfId="28625" xr:uid="{EA4447E7-CCF4-4DFD-8F54-25D3BC483EE9}"/>
    <cellStyle name="Normal 3 67 12 2 2" xfId="43986" xr:uid="{B4A58EAD-DFAF-4FDC-951E-8C9C584D249A}"/>
    <cellStyle name="Normal 3 67 12 3" xfId="36738" xr:uid="{A22EB996-33DA-4627-9196-8646DF01FE6A}"/>
    <cellStyle name="Normal 3 67 13" xfId="21518" xr:uid="{322EDD64-7EC5-4D29-AC28-8BE00B10C804}"/>
    <cellStyle name="Normal 3 67 13 2" xfId="28789" xr:uid="{7CFDC6F7-1477-463E-8005-0312E66A95D0}"/>
    <cellStyle name="Normal 3 67 13 2 2" xfId="44150" xr:uid="{4A3DFD8C-808B-463E-871C-33FA9A2441E2}"/>
    <cellStyle name="Normal 3 67 13 3" xfId="36902" xr:uid="{97C62E15-ACF4-47C2-BCDB-672A0F0A956D}"/>
    <cellStyle name="Normal 3 67 14" xfId="21754" xr:uid="{E5D3B346-3ADD-4D7F-8551-67A6B8B65F26}"/>
    <cellStyle name="Normal 3 67 14 2" xfId="37115" xr:uid="{9F7E15AD-F243-4A27-8DC6-8BC2C677487A}"/>
    <cellStyle name="Normal 3 67 15" xfId="13568" xr:uid="{761CA0E1-5CB3-4211-9009-B7F44BF76707}"/>
    <cellStyle name="Normal 3 67 15 2" xfId="29866" xr:uid="{43CAC16A-3FAB-40A0-8E27-360233095515}"/>
    <cellStyle name="Normal 3 67 2" xfId="6407" xr:uid="{CBCE8C98-FEAE-46C0-8CD6-2EBBBCAEC97F}"/>
    <cellStyle name="Normal 3 67 2 10" xfId="14507" xr:uid="{D01360D7-0625-44E8-A5CB-0FE714F7E003}"/>
    <cellStyle name="Normal 3 67 2 10 2" xfId="30413" xr:uid="{4662E9F2-E372-46EB-9889-77090DE7D1FB}"/>
    <cellStyle name="Normal 3 67 2 11" xfId="28956" xr:uid="{6BA4B385-5289-43D1-BD38-994D10A4C388}"/>
    <cellStyle name="Normal 3 67 2 12" xfId="12597" xr:uid="{667D7453-0084-4F0B-8600-20229A058B1A}"/>
    <cellStyle name="Normal 3 67 2 2" xfId="12165" xr:uid="{719C8CA3-D827-479A-9E97-10F9CF4FA6A9}"/>
    <cellStyle name="Normal 3 67 2 2 2" xfId="25444" xr:uid="{C1675EDF-DDF4-4477-8845-9A6291B00650}"/>
    <cellStyle name="Normal 3 67 2 2 2 2" xfId="40805" xr:uid="{B6B04BFC-CFE9-470B-90CB-EA730114643E}"/>
    <cellStyle name="Normal 3 67 2 2 3" xfId="17915" xr:uid="{BE0792C4-9624-47EE-B118-69FB3217DCE6}"/>
    <cellStyle name="Normal 3 67 2 2 3 2" xfId="33557" xr:uid="{F3B169C9-D984-4624-9D21-F9409EC6DEE0}"/>
    <cellStyle name="Normal 3 67 2 2 4" xfId="29386" xr:uid="{E1CB11C9-6C81-418A-B27C-661F8E5365EB}"/>
    <cellStyle name="Normal 3 67 2 2 5" xfId="13029" xr:uid="{43B305D1-B8DE-46A0-A464-60DCD6D0E2B0}"/>
    <cellStyle name="Normal 3 67 2 3" xfId="18760" xr:uid="{30C6918B-D675-44D7-9EE2-AEE93099BBBF}"/>
    <cellStyle name="Normal 3 67 2 3 2" xfId="26286" xr:uid="{36CEB6D6-D70E-4326-BF15-F4B58EAD504D}"/>
    <cellStyle name="Normal 3 67 2 3 2 2" xfId="41647" xr:uid="{708F20E1-8C76-4B9D-8785-3E231F027E4A}"/>
    <cellStyle name="Normal 3 67 2 3 3" xfId="34399" xr:uid="{C298BC08-0EA2-41E8-B3B0-6B10201140D2}"/>
    <cellStyle name="Normal 3 67 2 4" xfId="19605" xr:uid="{B1581AB4-D35D-4ADD-BE52-EA5503AEEBA7}"/>
    <cellStyle name="Normal 3 67 2 4 2" xfId="27122" xr:uid="{CCCB9753-C79C-42E5-9C92-232D47296DBA}"/>
    <cellStyle name="Normal 3 67 2 4 2 2" xfId="42483" xr:uid="{E8BFC53E-C664-4EDE-9839-DD300B98519D}"/>
    <cellStyle name="Normal 3 67 2 4 3" xfId="35235" xr:uid="{9A7B1F14-B4E9-4E17-A466-949DCF7D09FC}"/>
    <cellStyle name="Normal 3 67 2 5" xfId="17542" xr:uid="{279B47B1-4D68-4596-A921-46695B60739B}"/>
    <cellStyle name="Normal 3 67 2 5 2" xfId="25075" xr:uid="{0C4627AA-624B-4D6E-A255-ED165F7995ED}"/>
    <cellStyle name="Normal 3 67 2 5 2 2" xfId="40436" xr:uid="{1309894A-3194-46E0-BA5C-F3DF16DCC6AE}"/>
    <cellStyle name="Normal 3 67 2 5 3" xfId="33188" xr:uid="{67220DDA-FCBD-43C4-99CE-72B04FCC23EB}"/>
    <cellStyle name="Normal 3 67 2 6" xfId="16759" xr:uid="{875DC158-80E7-47E0-A81B-31ADB76BF72A}"/>
    <cellStyle name="Normal 3 67 2 6 2" xfId="24315" xr:uid="{5F2C537A-68C2-47AD-8C3A-22A5D74E22C0}"/>
    <cellStyle name="Normal 3 67 2 6 2 2" xfId="39676" xr:uid="{0374753F-4193-495A-8F3B-C20DC9E5DA5D}"/>
    <cellStyle name="Normal 3 67 2 6 3" xfId="32428" xr:uid="{DCC1F14C-6514-46D2-B038-66CAA9BBF5F2}"/>
    <cellStyle name="Normal 3 67 2 7" xfId="18630" xr:uid="{F9ADB9D4-3BF3-440D-A1FA-134C52917E93}"/>
    <cellStyle name="Normal 3 67 2 7 2" xfId="26156" xr:uid="{0770BD2C-5A30-48FC-8557-AAF85216D0C0}"/>
    <cellStyle name="Normal 3 67 2 7 2 2" xfId="41517" xr:uid="{8E7CA9A5-C133-41F9-BC06-7842CBF755F3}"/>
    <cellStyle name="Normal 3 67 2 7 3" xfId="34269" xr:uid="{5B05DB92-249C-4CCB-8D2B-1C1A3239C496}"/>
    <cellStyle name="Normal 3 67 2 8" xfId="20098" xr:uid="{C09A8798-9245-4000-B8F4-974DE1721958}"/>
    <cellStyle name="Normal 3 67 2 8 2" xfId="27576" xr:uid="{4BD3A4CE-35B4-4F28-BA08-F296322FE9EB}"/>
    <cellStyle name="Normal 3 67 2 8 2 2" xfId="42937" xr:uid="{6F9596D0-14CC-4E30-B4C5-577C7B9E2E6E}"/>
    <cellStyle name="Normal 3 67 2 8 3" xfId="35689" xr:uid="{FD6EC947-A5DE-41AE-ADD3-6955B28C2F72}"/>
    <cellStyle name="Normal 3 67 2 9" xfId="22301" xr:uid="{B47C8B30-B8FC-4DEE-BB3B-8345E109622A}"/>
    <cellStyle name="Normal 3 67 2 9 2" xfId="37662" xr:uid="{8663C242-E8AA-4F23-99DC-30F40B0C816C}"/>
    <cellStyle name="Normal 3 67 3" xfId="14301" xr:uid="{F87B38B8-0466-4694-8315-01E4C840715A}"/>
    <cellStyle name="Normal 3 67 3 10" xfId="30252" xr:uid="{BEB720AF-0A3A-44F3-8C9B-8CADA254A7F8}"/>
    <cellStyle name="Normal 3 67 3 2" xfId="17723" xr:uid="{CB270B3A-54CB-46DC-B11E-4246DDA41A29}"/>
    <cellStyle name="Normal 3 67 3 2 2" xfId="25255" xr:uid="{66D93A78-539B-4B49-9755-67F1D1AD637C}"/>
    <cellStyle name="Normal 3 67 3 2 2 2" xfId="40616" xr:uid="{1339316D-9720-4A02-BD1B-5BDBD11FC466}"/>
    <cellStyle name="Normal 3 67 3 2 3" xfId="33368" xr:uid="{E738ED1D-B323-4AC5-B53D-903CA8DDDBAB}"/>
    <cellStyle name="Normal 3 67 3 3" xfId="18570" xr:uid="{7E5A0E5C-7C3A-4361-AB1B-39BE2EAF19B9}"/>
    <cellStyle name="Normal 3 67 3 3 2" xfId="26096" xr:uid="{BE3F890B-2EDB-412F-A2F2-C1277C8463BF}"/>
    <cellStyle name="Normal 3 67 3 3 2 2" xfId="41457" xr:uid="{A3B7A140-0092-412F-814E-0C69E476F23B}"/>
    <cellStyle name="Normal 3 67 3 3 3" xfId="34209" xr:uid="{6260AD7C-A507-4E2E-9808-8C30FB2B573C}"/>
    <cellStyle name="Normal 3 67 3 4" xfId="19416" xr:uid="{F4A3D037-9329-4A19-A89F-AE227107E58F}"/>
    <cellStyle name="Normal 3 67 3 4 2" xfId="26934" xr:uid="{30D4037B-F7B6-4F68-BDB1-0CF9F4F15F5A}"/>
    <cellStyle name="Normal 3 67 3 4 2 2" xfId="42295" xr:uid="{041DA0A8-CB27-460D-AEE0-7295BD401233}"/>
    <cellStyle name="Normal 3 67 3 4 3" xfId="35047" xr:uid="{75AA1404-A039-4351-BFCC-092E31239F4F}"/>
    <cellStyle name="Normal 3 67 3 5" xfId="16594" xr:uid="{C7CCF441-52F8-4073-B0A6-CFB7AD18AD93}"/>
    <cellStyle name="Normal 3 67 3 5 2" xfId="24160" xr:uid="{ECA45445-79D1-4C92-9153-C498C7B8EF58}"/>
    <cellStyle name="Normal 3 67 3 5 2 2" xfId="39521" xr:uid="{82B2BD54-3BEC-47B1-B039-67551078FC67}"/>
    <cellStyle name="Normal 3 67 3 5 3" xfId="32273" xr:uid="{C82ABC2D-62C0-4918-8B95-E2041E00A708}"/>
    <cellStyle name="Normal 3 67 3 6" xfId="20419" xr:uid="{971F0125-057E-4561-8D52-5157A47F17B8}"/>
    <cellStyle name="Normal 3 67 3 6 2" xfId="27859" xr:uid="{A382C713-D674-4391-9939-C10D70B01F70}"/>
    <cellStyle name="Normal 3 67 3 6 2 2" xfId="43220" xr:uid="{2DAB113F-E4ED-4B07-9DDC-4A396C84668F}"/>
    <cellStyle name="Normal 3 67 3 6 3" xfId="35972" xr:uid="{EA58477F-77D5-4637-A95D-C25B4D1DF2C2}"/>
    <cellStyle name="Normal 3 67 3 7" xfId="20879" xr:uid="{1CF904BD-0771-4CB9-8CE8-82940F5381CE}"/>
    <cellStyle name="Normal 3 67 3 7 2" xfId="28259" xr:uid="{74FFF245-88BE-4CAA-9F19-CD3FB6990138}"/>
    <cellStyle name="Normal 3 67 3 7 2 2" xfId="43620" xr:uid="{389B9EC9-B26A-4899-9091-73EB78DBB82B}"/>
    <cellStyle name="Normal 3 67 3 7 3" xfId="36372" xr:uid="{FFE46623-0B1E-4906-8F86-65D6EC0D9671}"/>
    <cellStyle name="Normal 3 67 3 8" xfId="21243" xr:uid="{169EF228-B465-422A-9709-C3527D3B7130}"/>
    <cellStyle name="Normal 3 67 3 8 2" xfId="28569" xr:uid="{19AD0B4A-5296-4A14-A08D-4B250E168EE8}"/>
    <cellStyle name="Normal 3 67 3 8 2 2" xfId="43930" xr:uid="{62BD937D-AC21-4EDC-92B4-C28FF1673235}"/>
    <cellStyle name="Normal 3 67 3 8 3" xfId="36682" xr:uid="{95E92630-152B-424E-9CD5-1B03072B6CED}"/>
    <cellStyle name="Normal 3 67 3 9" xfId="22140" xr:uid="{0D8960DA-A456-458E-98C8-3CF82D153B3F}"/>
    <cellStyle name="Normal 3 67 3 9 2" xfId="37501" xr:uid="{9B74E642-3212-4243-B591-6A4730052BF2}"/>
    <cellStyle name="Normal 3 67 4" xfId="13885" xr:uid="{9FA9F454-15D2-4001-BE85-78E3C72A4FA4}"/>
    <cellStyle name="Normal 3 67 4 10" xfId="29984" xr:uid="{C3454A8F-367E-41BC-8056-0B070C1FF501}"/>
    <cellStyle name="Normal 3 67 4 2" xfId="17360" xr:uid="{E00A5437-C275-4DD9-A0BD-667AFC140224}"/>
    <cellStyle name="Normal 3 67 4 2 2" xfId="24893" xr:uid="{C3C9D975-5C44-40F6-9981-14A2CE928635}"/>
    <cellStyle name="Normal 3 67 4 2 2 2" xfId="40254" xr:uid="{57E9BD4A-2BC5-4452-81EC-5EF66E0AA835}"/>
    <cellStyle name="Normal 3 67 4 2 3" xfId="33006" xr:uid="{FBD297CF-C717-448E-8196-CFE2C967C1CB}"/>
    <cellStyle name="Normal 3 67 4 3" xfId="18220" xr:uid="{01E6E959-E7D0-4DE9-A126-D0BAECA93E28}"/>
    <cellStyle name="Normal 3 67 4 3 2" xfId="25749" xr:uid="{40B198E6-8474-401E-9279-EFB30062601E}"/>
    <cellStyle name="Normal 3 67 4 3 2 2" xfId="41110" xr:uid="{6B25310B-B089-4771-BDF6-51D046BB3750}"/>
    <cellStyle name="Normal 3 67 4 3 3" xfId="33862" xr:uid="{6FD8C8D2-92BE-497D-BC21-29B5691AAB4C}"/>
    <cellStyle name="Normal 3 67 4 4" xfId="19067" xr:uid="{411EB43A-9248-4805-B9A3-78B200D7152C}"/>
    <cellStyle name="Normal 3 67 4 4 2" xfId="26592" xr:uid="{A0CE8538-5803-4FFC-92DD-EDDEDA886E0B}"/>
    <cellStyle name="Normal 3 67 4 4 2 2" xfId="41953" xr:uid="{046438A2-941A-4796-AE48-BB36A21497BC}"/>
    <cellStyle name="Normal 3 67 4 4 3" xfId="34705" xr:uid="{AEB6238A-2126-4179-91AA-BD46AE9BE96E}"/>
    <cellStyle name="Normal 3 67 4 5" xfId="15570" xr:uid="{1AB02276-BA0E-4A92-97F5-9124EAF8C0D5}"/>
    <cellStyle name="Normal 3 67 4 5 2" xfId="23217" xr:uid="{2ABEE72C-0EFC-4EEE-8BAE-A7B357A84CC8}"/>
    <cellStyle name="Normal 3 67 4 5 2 2" xfId="38578" xr:uid="{B570F1B5-E350-48CC-BC05-425E40FEFD98}"/>
    <cellStyle name="Normal 3 67 4 5 3" xfId="31330" xr:uid="{7529B27E-BF0F-429F-BBC7-DD899B3F3ED3}"/>
    <cellStyle name="Normal 3 67 4 6" xfId="16717" xr:uid="{C2A16905-682E-4FCE-894E-D10D74216BF7}"/>
    <cellStyle name="Normal 3 67 4 6 2" xfId="24277" xr:uid="{470F1240-0032-4FD2-A355-E3E60A1B0582}"/>
    <cellStyle name="Normal 3 67 4 6 2 2" xfId="39638" xr:uid="{E2493C81-9B53-4967-B8E6-4F65EAF1DCB1}"/>
    <cellStyle name="Normal 3 67 4 6 3" xfId="32390" xr:uid="{795C9A7A-DB91-4CB5-A1DB-9272984DCE0F}"/>
    <cellStyle name="Normal 3 67 4 7" xfId="15081" xr:uid="{41DD2CB6-299A-4AA9-AA03-4303F2EC60C3}"/>
    <cellStyle name="Normal 3 67 4 7 2" xfId="22764" xr:uid="{234A9068-8B15-489B-9288-EA4CE7D18A12}"/>
    <cellStyle name="Normal 3 67 4 7 2 2" xfId="38125" xr:uid="{C63C96A0-0A45-458E-BEC4-1E00F684F38D}"/>
    <cellStyle name="Normal 3 67 4 7 3" xfId="30877" xr:uid="{393273C4-A475-4E9C-905D-46E8A1E89E85}"/>
    <cellStyle name="Normal 3 67 4 8" xfId="16466" xr:uid="{583F8EEB-6EAE-41CB-91B8-7A939D830692}"/>
    <cellStyle name="Normal 3 67 4 8 2" xfId="24044" xr:uid="{DB8E90BA-AA4A-4FC8-BEE2-0A671CCC3C17}"/>
    <cellStyle name="Normal 3 67 4 8 2 2" xfId="39405" xr:uid="{C0A1FB95-00BF-4E39-89C0-EE83D9F5C4B7}"/>
    <cellStyle name="Normal 3 67 4 8 3" xfId="32157" xr:uid="{40C952FD-7678-4D09-8F2C-3E36158789BA}"/>
    <cellStyle name="Normal 3 67 4 9" xfId="21872" xr:uid="{B332B7F3-C2D6-4AD7-B613-FB0C20F6150A}"/>
    <cellStyle name="Normal 3 67 4 9 2" xfId="37233" xr:uid="{1848D989-D375-4769-A421-B6A3AAE95561}"/>
    <cellStyle name="Normal 3 67 5" xfId="14638" xr:uid="{6856195E-26E4-4AA2-823C-2C3188E5A0B6}"/>
    <cellStyle name="Normal 3 67 5 10" xfId="30524" xr:uid="{207E3752-F9FE-476E-BDBB-D1EF64AAB4F5}"/>
    <cellStyle name="Normal 3 67 5 2" xfId="18039" xr:uid="{229BD0DB-8DE6-4EFE-A792-9A022CD994B8}"/>
    <cellStyle name="Normal 3 67 5 2 2" xfId="25568" xr:uid="{C4CBDF0F-8842-4CEB-A0B7-3F6DD603EFD8}"/>
    <cellStyle name="Normal 3 67 5 2 2 2" xfId="40929" xr:uid="{E68CDE06-3969-48AC-A747-3671F535CB37}"/>
    <cellStyle name="Normal 3 67 5 2 3" xfId="33681" xr:uid="{4CFF0E6E-0EE6-4011-BD6E-DEE9E29C2C69}"/>
    <cellStyle name="Normal 3 67 5 3" xfId="18884" xr:uid="{92197468-FC90-49B8-9931-7CECE6A55E9A}"/>
    <cellStyle name="Normal 3 67 5 3 2" xfId="26410" xr:uid="{53EC8F6C-634A-48B9-98C3-3BF00ADD61B9}"/>
    <cellStyle name="Normal 3 67 5 3 2 2" xfId="41771" xr:uid="{E811B10D-2C27-425B-A3BA-75209F977FB3}"/>
    <cellStyle name="Normal 3 67 5 3 3" xfId="34523" xr:uid="{4D891998-0F06-4C11-AB68-33C4746E72E1}"/>
    <cellStyle name="Normal 3 67 5 4" xfId="19726" xr:uid="{6FC1D06D-9E64-40AB-B2B6-6CA6F3D01184}"/>
    <cellStyle name="Normal 3 67 5 4 2" xfId="27243" xr:uid="{8707FB11-B6F1-4967-A245-F1E049F10C79}"/>
    <cellStyle name="Normal 3 67 5 4 2 2" xfId="42604" xr:uid="{DCD494AD-B0D0-4E33-A324-83062C5A029A}"/>
    <cellStyle name="Normal 3 67 5 4 3" xfId="35356" xr:uid="{B4DACEDF-946E-4CEF-9A5E-AA4D02E438A7}"/>
    <cellStyle name="Normal 3 67 5 5" xfId="15671" xr:uid="{D25902D7-7584-4276-A94D-722FBE0B32B6}"/>
    <cellStyle name="Normal 3 67 5 5 2" xfId="23311" xr:uid="{39D0A00C-DE42-4F19-AB3D-A1C591B0B85D}"/>
    <cellStyle name="Normal 3 67 5 5 2 2" xfId="38672" xr:uid="{2C2773BB-78C4-4325-AD36-C4D135EBEABA}"/>
    <cellStyle name="Normal 3 67 5 5 3" xfId="31424" xr:uid="{B44E1B9F-47EE-4F03-AFAA-BDB764C4FE4E}"/>
    <cellStyle name="Normal 3 67 5 6" xfId="15290" xr:uid="{81CE85AA-F0C2-4525-8311-E002E07BBDDE}"/>
    <cellStyle name="Normal 3 67 5 6 2" xfId="22957" xr:uid="{8F27A7AF-8F45-4DE3-9F6C-77BA8A2E8A6F}"/>
    <cellStyle name="Normal 3 67 5 6 2 2" xfId="38318" xr:uid="{37825B70-FE8C-44DC-BE31-4A42D1098592}"/>
    <cellStyle name="Normal 3 67 5 6 3" xfId="31070" xr:uid="{217EB068-B244-4E04-B643-717FDAB90CC3}"/>
    <cellStyle name="Normal 3 67 5 7" xfId="15221" xr:uid="{D52C36E1-7C89-4D32-985A-4EB6E4BA46D7}"/>
    <cellStyle name="Normal 3 67 5 7 2" xfId="22892" xr:uid="{F8C3322C-B124-41FC-A8EF-30393809773A}"/>
    <cellStyle name="Normal 3 67 5 7 2 2" xfId="38253" xr:uid="{DF368C71-9443-45E6-842C-DC8D845A3620}"/>
    <cellStyle name="Normal 3 67 5 7 3" xfId="31005" xr:uid="{08B63CD3-82F0-4034-85CB-BE0EEFAB1DDD}"/>
    <cellStyle name="Normal 3 67 5 8" xfId="17224" xr:uid="{CDA26E53-AC72-420B-BD2B-ADBBC6EF1B21}"/>
    <cellStyle name="Normal 3 67 5 8 2" xfId="24758" xr:uid="{41B30D40-43C3-4D00-BF28-CECC5C9FCE73}"/>
    <cellStyle name="Normal 3 67 5 8 2 2" xfId="40119" xr:uid="{4670B7AB-16DD-465B-BC77-94D5825F7513}"/>
    <cellStyle name="Normal 3 67 5 8 3" xfId="32871" xr:uid="{60276576-9214-4041-A806-3C4B626B41AB}"/>
    <cellStyle name="Normal 3 67 5 9" xfId="22412" xr:uid="{B458DA7C-3C00-474E-8940-8365107C2528}"/>
    <cellStyle name="Normal 3 67 5 9 2" xfId="37773" xr:uid="{73AC6F0E-146A-42F8-9396-F7599B6E05AD}"/>
    <cellStyle name="Normal 3 67 6" xfId="14117" xr:uid="{37FB03BC-1292-4D03-AE7D-8004A8E3058F}"/>
    <cellStyle name="Normal 3 67 6 10" xfId="30130" xr:uid="{3E82172B-6FC9-46B4-9C1A-0709DBC4994C}"/>
    <cellStyle name="Normal 3 67 6 2" xfId="17562" xr:uid="{CFE74FDA-9757-4050-B0A4-C3D977C0F6D3}"/>
    <cellStyle name="Normal 3 67 6 2 2" xfId="25095" xr:uid="{778A11EE-2415-4A90-B4AC-322D24ABFBAB}"/>
    <cellStyle name="Normal 3 67 6 2 2 2" xfId="40456" xr:uid="{6855EFFC-F7FF-44AE-86D6-3339DA769B9B}"/>
    <cellStyle name="Normal 3 67 6 2 3" xfId="33208" xr:uid="{7389EEE2-D85E-4B6E-96EE-8BB7FE2988B8}"/>
    <cellStyle name="Normal 3 67 6 3" xfId="18408" xr:uid="{7AE6F820-585F-441F-9D7C-BC4D6A5CFF45}"/>
    <cellStyle name="Normal 3 67 6 3 2" xfId="25935" xr:uid="{9B309357-29B0-4489-AFC8-305C1301E321}"/>
    <cellStyle name="Normal 3 67 6 3 2 2" xfId="41296" xr:uid="{34B25951-FF06-48B4-BA75-4E91BF0A9855}"/>
    <cellStyle name="Normal 3 67 6 3 3" xfId="34048" xr:uid="{EC7BD6CF-B603-40EB-B162-66D4BEBD9517}"/>
    <cellStyle name="Normal 3 67 6 4" xfId="19258" xr:uid="{753851C6-1485-4DCB-9F8D-B8BC0CF01792}"/>
    <cellStyle name="Normal 3 67 6 4 2" xfId="26777" xr:uid="{4B3AE20B-60FC-4280-9525-9C27203FC0A1}"/>
    <cellStyle name="Normal 3 67 6 4 2 2" xfId="42138" xr:uid="{40BD47AF-B862-4F25-A18E-980ECD746956}"/>
    <cellStyle name="Normal 3 67 6 4 3" xfId="34890" xr:uid="{D1D2CA68-23A0-4922-83B0-61021FF4A495}"/>
    <cellStyle name="Normal 3 67 6 5" xfId="15247" xr:uid="{2BDB0498-3B92-4046-A4FE-DB1FA18519C2}"/>
    <cellStyle name="Normal 3 67 6 5 2" xfId="22915" xr:uid="{4184491A-E0AD-4B46-8798-12F0857A875B}"/>
    <cellStyle name="Normal 3 67 6 5 2 2" xfId="38276" xr:uid="{84DDD928-88D9-4662-83F4-906D07D6CC10}"/>
    <cellStyle name="Normal 3 67 6 5 3" xfId="31028" xr:uid="{8823EFD3-ED66-49D9-A4F4-4D8779D687CC}"/>
    <cellStyle name="Normal 3 67 6 6" xfId="19890" xr:uid="{14A98565-7D37-4B8B-A2EC-D68471E6F41C}"/>
    <cellStyle name="Normal 3 67 6 6 2" xfId="27395" xr:uid="{0F7349C5-E767-43AB-8BA0-DDCEAB1CAD8D}"/>
    <cellStyle name="Normal 3 67 6 6 2 2" xfId="42756" xr:uid="{0E655EF5-C6A2-4ACF-A7AC-73641FCA5856}"/>
    <cellStyle name="Normal 3 67 6 6 3" xfId="35508" xr:uid="{813D60E6-3F1A-467F-9299-00F28732C8A4}"/>
    <cellStyle name="Normal 3 67 6 7" xfId="16027" xr:uid="{216C9366-0BBA-4EA5-8E21-58A6F39C127F}"/>
    <cellStyle name="Normal 3 67 6 7 2" xfId="23639" xr:uid="{6D11E942-458A-46A3-9EDE-8178226C75CB}"/>
    <cellStyle name="Normal 3 67 6 7 2 2" xfId="39000" xr:uid="{608E2AD2-BC33-40DF-8A43-1A7FC88E8258}"/>
    <cellStyle name="Normal 3 67 6 7 3" xfId="31752" xr:uid="{1BCB68E9-0C18-414E-95B6-0240346BFE52}"/>
    <cellStyle name="Normal 3 67 6 8" xfId="20004" xr:uid="{9D188F1D-4EFB-4055-9839-F789705089A4}"/>
    <cellStyle name="Normal 3 67 6 8 2" xfId="27491" xr:uid="{99BAFA5A-766B-4BFB-BB4D-D8BF4168B64C}"/>
    <cellStyle name="Normal 3 67 6 8 2 2" xfId="42852" xr:uid="{12CC7724-A48A-4130-A34E-AC0D661FDFBF}"/>
    <cellStyle name="Normal 3 67 6 8 3" xfId="35604" xr:uid="{2593258B-BEA3-4F47-87E4-F7A1C22CA188}"/>
    <cellStyle name="Normal 3 67 6 9" xfId="22018" xr:uid="{699816DB-7489-49DA-95E4-24119FFC268E}"/>
    <cellStyle name="Normal 3 67 6 9 2" xfId="37379" xr:uid="{0B511241-A16D-42F3-8413-33505BAEA847}"/>
    <cellStyle name="Normal 3 67 7" xfId="17037" xr:uid="{52DFA957-E125-4095-AB3A-044CDF79ACEE}"/>
    <cellStyle name="Normal 3 67 7 2" xfId="24579" xr:uid="{A3D675CA-CE97-4676-9B29-14C6B9311368}"/>
    <cellStyle name="Normal 3 67 7 2 2" xfId="39940" xr:uid="{FFC6A8BA-24AF-4B1F-A7ED-2333AD47E134}"/>
    <cellStyle name="Normal 3 67 7 3" xfId="32692" xr:uid="{B838DC7B-E9B6-4C8A-B30B-8088DD5AB07F}"/>
    <cellStyle name="Normal 3 67 8" xfId="16239" xr:uid="{35921CC6-5393-4A89-9994-BCCF005585C3}"/>
    <cellStyle name="Normal 3 67 8 2" xfId="23836" xr:uid="{29D46111-AA2E-42D7-9EB7-66A7BFA798B5}"/>
    <cellStyle name="Normal 3 67 8 2 2" xfId="39197" xr:uid="{25DFF702-0D53-4772-AE3A-29CE3C6351E3}"/>
    <cellStyle name="Normal 3 67 8 3" xfId="31949" xr:uid="{F336F72D-217F-4075-A725-909DB5A399AC}"/>
    <cellStyle name="Normal 3 67 9" xfId="15931" xr:uid="{1D245D0B-2505-49A3-9968-E92A39E203BD}"/>
    <cellStyle name="Normal 3 67 9 2" xfId="23552" xr:uid="{A31DBC16-AB95-4AEA-862E-0130B5D620B2}"/>
    <cellStyle name="Normal 3 67 9 2 2" xfId="38913" xr:uid="{5746572A-8FCE-4B29-AE41-8D8EC65F7354}"/>
    <cellStyle name="Normal 3 67 9 3" xfId="31665" xr:uid="{B1C3F978-E162-4F04-BB9A-69D9582B75AD}"/>
    <cellStyle name="Normal 3 68" xfId="437" xr:uid="{4956C835-0AFF-47F1-B6EA-CE0C95A0FC62}"/>
    <cellStyle name="Normal 3 68 2" xfId="10245" xr:uid="{7536919A-D5AA-461F-BA1F-775592EDDF15}"/>
    <cellStyle name="Normal 3 68 3" xfId="6705" xr:uid="{A1C02DA7-2581-4F15-BE79-8A7D73CDDBBB}"/>
    <cellStyle name="Normal 3 68 3 2" xfId="12175" xr:uid="{AF9F03C7-263A-4D94-B680-18CD96F1E081}"/>
    <cellStyle name="Normal 3 68 3 2 2" xfId="29396" xr:uid="{722837D1-A2E6-4DD4-94D2-8FD19A6973FD}"/>
    <cellStyle name="Normal 3 68 3 2 3" xfId="13039" xr:uid="{367CD7AF-2816-4B3D-A570-CB6429083EFB}"/>
    <cellStyle name="Normal 3 68 3 3" xfId="28966" xr:uid="{8C97FA24-CE4A-4578-9EC6-AAD7C45B0B1F}"/>
    <cellStyle name="Normal 3 68 3 4" xfId="12607" xr:uid="{4742755F-E2C1-4022-AEF8-8B93E85C3D02}"/>
    <cellStyle name="Normal 3 69" xfId="443" xr:uid="{5BEBE05C-CE7F-4AF4-85FF-C1DB91854195}"/>
    <cellStyle name="Normal 3 69 2" xfId="4581" xr:uid="{58481BBF-9349-4418-AF85-34FEEA832E99}"/>
    <cellStyle name="Normal 3 69 2 2" xfId="12122" xr:uid="{3CCEFEDF-F05E-478A-8CD7-5ECAEB01A97E}"/>
    <cellStyle name="Normal 3 69 2 2 2" xfId="29343" xr:uid="{5C3B727C-9BD9-4997-8D34-6524A5E09EE1}"/>
    <cellStyle name="Normal 3 69 2 2 3" xfId="12986" xr:uid="{131CA525-6ED9-49FA-BC6F-95C5548EE031}"/>
    <cellStyle name="Normal 3 69 2 3" xfId="28913" xr:uid="{0AB915C9-5CDF-49E3-B4BE-F97FB5531DAD}"/>
    <cellStyle name="Normal 3 69 2 4" xfId="12554" xr:uid="{B07B9073-8390-44BE-89EF-7120CF8755BD}"/>
    <cellStyle name="Normal 3 69 3" xfId="13659" xr:uid="{178D9B5B-BDF9-4922-BD8C-5F49E5DE0667}"/>
    <cellStyle name="Normal 3 7" xfId="71" xr:uid="{1160DBA6-AC34-42E1-8C30-1BAEE5E3D7CD}"/>
    <cellStyle name="Normal 3 7 10" xfId="1873" xr:uid="{4CA7B87B-1AAD-4A28-B1E7-9BED3AB40E07}"/>
    <cellStyle name="Normal 3 7 11" xfId="2016" xr:uid="{09292ACA-4510-4027-BD53-6C716F8F9239}"/>
    <cellStyle name="Normal 3 7 12" xfId="2158" xr:uid="{F0C4DF2F-C30D-4B3A-B891-56790B2DC007}"/>
    <cellStyle name="Normal 3 7 13" xfId="2302" xr:uid="{AD817285-2975-43C8-AE35-5A884F177C18}"/>
    <cellStyle name="Normal 3 7 14" xfId="2451" xr:uid="{D271E675-83CF-4F73-95B1-2A7087986D50}"/>
    <cellStyle name="Normal 3 7 15" xfId="2595" xr:uid="{A150C713-F1F9-42AC-B3BC-9470B6FCC80D}"/>
    <cellStyle name="Normal 3 7 16" xfId="2738" xr:uid="{E0DE875D-D925-4F1F-AFFF-CC9C52A6628A}"/>
    <cellStyle name="Normal 3 7 17" xfId="2881" xr:uid="{4A3BFFE2-45F1-44DB-A07F-0C39A0CF7CFA}"/>
    <cellStyle name="Normal 3 7 18" xfId="3024" xr:uid="{3C2B4A88-7EB8-4702-A01D-17FAC9F67CAB}"/>
    <cellStyle name="Normal 3 7 19" xfId="3167" xr:uid="{C0054FA6-DFEA-4E14-9432-641247A10CC2}"/>
    <cellStyle name="Normal 3 7 2" xfId="719" xr:uid="{D83EA016-30EA-4128-A3BC-A375140DB9A0}"/>
    <cellStyle name="Normal 3 7 20" xfId="3310" xr:uid="{902A089A-5621-4117-B4AD-A5B0ED4300C0}"/>
    <cellStyle name="Normal 3 7 21" xfId="3453" xr:uid="{6FFB7C18-30E3-479A-A314-D5A00151F149}"/>
    <cellStyle name="Normal 3 7 22" xfId="3597" xr:uid="{2AE7FB5D-2CCA-47B7-A6C3-833458A9EC78}"/>
    <cellStyle name="Normal 3 7 23" xfId="3740" xr:uid="{779643A4-7551-4C3D-B086-F46AA2442CDF}"/>
    <cellStyle name="Normal 3 7 24" xfId="3881" xr:uid="{34C08C81-26A5-4685-B062-0D4768415FC5}"/>
    <cellStyle name="Normal 3 7 25" xfId="4022" xr:uid="{77A4A7FC-79BA-448D-BB40-5542BB0F7151}"/>
    <cellStyle name="Normal 3 7 26" xfId="4193" xr:uid="{DC001BE9-D586-4F81-9B28-96BA729FB35F}"/>
    <cellStyle name="Normal 3 7 27" xfId="4824" xr:uid="{2F5A02FB-8138-4CBB-A430-17E25157C81F}"/>
    <cellStyle name="Normal 3 7 28" xfId="4797" xr:uid="{F178E6BF-0588-4ADF-BBBD-4B6FED399DB1}"/>
    <cellStyle name="Normal 3 7 29" xfId="5808" xr:uid="{A4A88639-8768-4C81-8399-22984E8E55F4}"/>
    <cellStyle name="Normal 3 7 3" xfId="865" xr:uid="{DE90B5B9-3567-4E56-B1E0-F7E9D1997EF0}"/>
    <cellStyle name="Normal 3 7 30" xfId="5207" xr:uid="{1D2C1D16-9D40-4F1A-81C4-119CE3CDA911}"/>
    <cellStyle name="Normal 3 7 31" xfId="5368" xr:uid="{55D76B52-E450-4E01-BF08-D505FE6FAB37}"/>
    <cellStyle name="Normal 3 7 32" xfId="6294" xr:uid="{6E780065-E843-4F57-B0E5-6EAC6A862EF7}"/>
    <cellStyle name="Normal 3 7 33" xfId="6155" xr:uid="{7DBB5761-CFBB-4128-87FA-6BC146C19462}"/>
    <cellStyle name="Normal 3 7 33 2" xfId="13751" xr:uid="{560DAB00-30D0-490C-B2A1-AD7087B21185}"/>
    <cellStyle name="Normal 3 7 34" xfId="6894" xr:uid="{CDA0A9FE-6442-4707-B2FF-02E086D9B5E1}"/>
    <cellStyle name="Normal 3 7 34 2" xfId="14330" xr:uid="{29E54531-0CCC-4019-B58C-3BAED42BDBC6}"/>
    <cellStyle name="Normal 3 7 35" xfId="6991" xr:uid="{BB85DFA4-B0C5-41F3-848D-9D2790E89D27}"/>
    <cellStyle name="Normal 3 7 35 2" xfId="14041" xr:uid="{2CCD9B9C-A058-4219-ACA5-476335A38381}"/>
    <cellStyle name="Normal 3 7 36" xfId="7088" xr:uid="{8AF4B3C8-B1ED-47F1-9372-AF621AC5CEBE}"/>
    <cellStyle name="Normal 3 7 36 2" xfId="14558" xr:uid="{A09F6B55-E7BD-4439-9F70-3AA797D67F99}"/>
    <cellStyle name="Normal 3 7 37" xfId="7183" xr:uid="{EC050FE9-B239-4108-9984-CBF4027F60A7}"/>
    <cellStyle name="Normal 3 7 37 2" xfId="13931" xr:uid="{BE554C15-58CF-4F5E-B7EA-78CB50EE31C4}"/>
    <cellStyle name="Normal 3 7 38" xfId="7275" xr:uid="{20BC66B7-C26B-4194-9987-4F6D447ED2C4}"/>
    <cellStyle name="Normal 3 7 38 2" xfId="14830" xr:uid="{5B2F17BA-13BB-4AC5-AD50-B43C7BDC0140}"/>
    <cellStyle name="Normal 3 7 39" xfId="7366" xr:uid="{2598C7BA-0A99-4AA1-804C-021EF15DA0CD}"/>
    <cellStyle name="Normal 3 7 39 2" xfId="15229" xr:uid="{17C56B26-A90A-45B3-A470-9B8D0012A4F4}"/>
    <cellStyle name="Normal 3 7 4" xfId="1010" xr:uid="{DA561C99-2079-4095-A2B5-B5DCE951C643}"/>
    <cellStyle name="Normal 3 7 40" xfId="7455" xr:uid="{94858746-3802-4C28-91F5-BCB6746B14F5}"/>
    <cellStyle name="Normal 3 7 40 2" xfId="15804" xr:uid="{3C30753A-4FC4-4226-8693-BFAD8F89B003}"/>
    <cellStyle name="Normal 3 7 41" xfId="7538" xr:uid="{3D6DA63D-383B-4E86-8039-801D05714EB4}"/>
    <cellStyle name="Normal 3 7 41 2" xfId="19920" xr:uid="{A7C595EB-060E-46B4-9032-B887B1D7CED1}"/>
    <cellStyle name="Normal 3 7 42" xfId="7616" xr:uid="{A802A2EE-9993-4825-AC18-0DE20E7557D8}"/>
    <cellStyle name="Normal 3 7 42 2" xfId="19249" xr:uid="{6598DFCD-1BFD-466E-A644-2E54CC4C131F}"/>
    <cellStyle name="Normal 3 7 43" xfId="7686" xr:uid="{A6A4CEC0-F4EC-4C3C-8564-EB64D26C53A0}"/>
    <cellStyle name="Normal 3 7 43 2" xfId="15118" xr:uid="{00BB432C-DF3A-47BF-AD0C-B1684DEA3B1D}"/>
    <cellStyle name="Normal 3 7 44" xfId="7756" xr:uid="{5DFC08CF-3D88-4D80-9D47-541C1F1ADF59}"/>
    <cellStyle name="Normal 3 7 44 2" xfId="16756" xr:uid="{2BE9A812-0727-49BC-A9CF-70283EA3F0C9}"/>
    <cellStyle name="Normal 3 7 45" xfId="7823" xr:uid="{864EAFB9-80D2-45BE-9C1B-A136C253C5AE}"/>
    <cellStyle name="Normal 3 7 46" xfId="7885" xr:uid="{4DDDAE25-A98D-4BDB-AD43-12C7E985B504}"/>
    <cellStyle name="Normal 3 7 47" xfId="7944" xr:uid="{D405A5D7-8F41-4AA1-927A-190BDE5FCF25}"/>
    <cellStyle name="Normal 3 7 48" xfId="8001" xr:uid="{2D2FBC01-DF28-4FAE-AB38-B57AE01C1F05}"/>
    <cellStyle name="Normal 3 7 49" xfId="8054" xr:uid="{7B87CE62-9F74-4E8B-AFCA-DD73A2388E4F}"/>
    <cellStyle name="Normal 3 7 5" xfId="1155" xr:uid="{0A309A60-D3DE-4629-A66E-307BD96C21E0}"/>
    <cellStyle name="Normal 3 7 50" xfId="8103" xr:uid="{2189CAD0-03DF-42CF-91F9-CB53384B0125}"/>
    <cellStyle name="Normal 3 7 51" xfId="8151" xr:uid="{C34AA78C-37AD-42B6-A3DE-C843B4DF36C1}"/>
    <cellStyle name="Normal 3 7 52" xfId="8193" xr:uid="{FBDB3793-85B9-4E61-836D-289380ECD030}"/>
    <cellStyle name="Normal 3 7 53" xfId="8384" xr:uid="{48F26063-99F8-477B-A2E7-BB27D0E43E7D}"/>
    <cellStyle name="Normal 3 7 54" xfId="8613" xr:uid="{8398F27A-9145-4E16-A143-3501C7A1F9EC}"/>
    <cellStyle name="Normal 3 7 55" xfId="10982" xr:uid="{622FE6D7-2FA4-44DD-B553-8E9A7FCCE2EC}"/>
    <cellStyle name="Normal 3 7 56" xfId="10641" xr:uid="{B3E0D79D-DE21-4AAC-B3EA-5221611576C0}"/>
    <cellStyle name="Normal 3 7 57" xfId="9352" xr:uid="{AE49C6E7-9F66-4BCD-B38F-6983B104468F}"/>
    <cellStyle name="Normal 3 7 58" xfId="9450" xr:uid="{99FC38EE-4451-45E6-84A7-185605ECC1D3}"/>
    <cellStyle name="Normal 3 7 59" xfId="9271" xr:uid="{E05DCD33-F7DA-4F26-B267-5654D2DBDD83}"/>
    <cellStyle name="Normal 3 7 6" xfId="1298" xr:uid="{3B7BF84C-BEC4-4F66-AC90-9474F6889B6F}"/>
    <cellStyle name="Normal 3 7 60" xfId="9299" xr:uid="{45243C6B-01E9-40F4-9B09-94BF24B7F52F}"/>
    <cellStyle name="Normal 3 7 61" xfId="9313" xr:uid="{D3362ADF-564C-43E6-BDC5-5D1EDDC720D9}"/>
    <cellStyle name="Normal 3 7 62" xfId="9031" xr:uid="{91A89963-EE76-4FB6-BF79-DE0D5CA0EDDE}"/>
    <cellStyle name="Normal 3 7 63" xfId="11585" xr:uid="{7C638E87-501A-4199-8F68-2A352C039D56}"/>
    <cellStyle name="Normal 3 7 64" xfId="11645" xr:uid="{FD505ECA-E4AB-4623-AA46-C051B7451300}"/>
    <cellStyle name="Normal 3 7 65" xfId="11703" xr:uid="{A97CE927-9CA3-45E6-ABFD-7AE3D808FAA7}"/>
    <cellStyle name="Normal 3 7 66" xfId="11759" xr:uid="{6AED48BF-F568-4CC1-9F8A-C4617FA7F0E3}"/>
    <cellStyle name="Normal 3 7 67" xfId="11814" xr:uid="{9E586F83-269D-4333-97BB-F88667EF6E6B}"/>
    <cellStyle name="Normal 3 7 68" xfId="11868" xr:uid="{075F612A-BB20-4CCC-99DF-1AEC33C3EBBC}"/>
    <cellStyle name="Normal 3 7 69" xfId="11920" xr:uid="{D450C375-658B-445A-BB56-5268C1C1EA4F}"/>
    <cellStyle name="Normal 3 7 7" xfId="1442" xr:uid="{44824D00-E983-40F5-BDE2-8D4FAD82E5FE}"/>
    <cellStyle name="Normal 3 7 70" xfId="11971" xr:uid="{06F839D9-E8A7-410E-9C2F-B1C845CF1FB1}"/>
    <cellStyle name="Normal 3 7 71" xfId="12022" xr:uid="{AFA7046F-FAF6-48FC-8654-02D46006FD3E}"/>
    <cellStyle name="Normal 3 7 72" xfId="535" xr:uid="{0D99175A-779B-4E8D-8882-7CF7AE7A1346}"/>
    <cellStyle name="Normal 3 7 73" xfId="44357" xr:uid="{DB650F44-6EE2-468E-A5C8-F1504CC371BA}"/>
    <cellStyle name="Normal 3 7 8" xfId="1585" xr:uid="{0AD84969-2D8B-4F58-9647-C9DF3C98D1AF}"/>
    <cellStyle name="Normal 3 7 9" xfId="1728" xr:uid="{0670D14F-987B-4C30-91DA-AE52777F8D47}"/>
    <cellStyle name="Normal 3 70" xfId="449" xr:uid="{9AF2683D-ED70-4112-B976-913E678D58BB}"/>
    <cellStyle name="Normal 3 70 2" xfId="4707" xr:uid="{33CD528D-4677-4C66-BB74-E31ED334B6C4}"/>
    <cellStyle name="Normal 3 70 2 2" xfId="12126" xr:uid="{2698E800-6326-4ED4-9892-02D22CE5D8BF}"/>
    <cellStyle name="Normal 3 70 2 2 2" xfId="29347" xr:uid="{5E46EA7F-C6C1-4648-A43D-4DCFB531771D}"/>
    <cellStyle name="Normal 3 70 2 2 3" xfId="12990" xr:uid="{562F92CE-D7FC-466C-B98D-BFA0968CE3B5}"/>
    <cellStyle name="Normal 3 70 2 3" xfId="28917" xr:uid="{CC5FC98D-6593-44DC-AA6C-DA4693B2623A}"/>
    <cellStyle name="Normal 3 70 2 4" xfId="12558" xr:uid="{B406B235-F6B2-46B3-A65E-CA961343C439}"/>
    <cellStyle name="Normal 3 70 3" xfId="13640" xr:uid="{60930F92-EA86-47EE-908F-8679484AB51A}"/>
    <cellStyle name="Normal 3 71" xfId="5891" xr:uid="{BCCF4982-B845-4BBC-9993-D0E3A345B92E}"/>
    <cellStyle name="Normal 3 71 2" xfId="12153" xr:uid="{BD73FA6B-CC0A-469A-9703-B0CA7395D173}"/>
    <cellStyle name="Normal 3 71 2 2" xfId="29374" xr:uid="{5416030D-567E-4637-897C-B2A1D072B1AC}"/>
    <cellStyle name="Normal 3 71 2 3" xfId="13017" xr:uid="{B76DCA06-9290-4961-A88B-BFC995E36DF0}"/>
    <cellStyle name="Normal 3 71 3" xfId="13661" xr:uid="{F0EEC254-63A8-48B8-8F54-261855E47FA0}"/>
    <cellStyle name="Normal 3 71 4" xfId="28944" xr:uid="{E3FFB0C7-8D6E-49D2-BDF9-E85B9E6ED38D}"/>
    <cellStyle name="Normal 3 71 5" xfId="12585" xr:uid="{CD57958C-6DA4-441E-B029-95EF615A188C}"/>
    <cellStyle name="Normal 3 72" xfId="5102" xr:uid="{BD945E84-4AAF-4F3D-994A-429D2D50D166}"/>
    <cellStyle name="Normal 3 72 2" xfId="12136" xr:uid="{218EE7B2-D480-4B6C-9AA5-52869F6DDF49}"/>
    <cellStyle name="Normal 3 72 2 2" xfId="29357" xr:uid="{1829587A-AFBA-40C3-A7BD-1A99B7FD33F3}"/>
    <cellStyle name="Normal 3 72 2 3" xfId="13000" xr:uid="{E3EA0C66-F59E-4B0F-A820-C6AC765B2FEB}"/>
    <cellStyle name="Normal 3 72 3" xfId="13452" xr:uid="{FB247793-3AAD-4FD5-B53D-AA31F198712E}"/>
    <cellStyle name="Normal 3 72 4" xfId="28927" xr:uid="{2DDF363D-88B9-481F-8954-C8F7D3114298}"/>
    <cellStyle name="Normal 3 72 5" xfId="12568" xr:uid="{A81A7B92-4A5D-4F28-A6E3-41A8204D50E2}"/>
    <cellStyle name="Normal 3 73" xfId="4896" xr:uid="{17FD83ED-62D4-4E87-9B27-580BC3E07D0F}"/>
    <cellStyle name="Normal 3 73 2" xfId="12129" xr:uid="{A628F2D6-E2E4-442C-AD3E-F9D437EC90EA}"/>
    <cellStyle name="Normal 3 73 2 2" xfId="29350" xr:uid="{58422997-02F6-4511-91C0-254A6D920450}"/>
    <cellStyle name="Normal 3 73 2 3" xfId="12993" xr:uid="{9B5935F0-8EF1-477E-B188-D22F4EC6BF57}"/>
    <cellStyle name="Normal 3 73 3" xfId="13585" xr:uid="{6B91FEC2-6314-462E-B6FF-09DB7DAED9F1}"/>
    <cellStyle name="Normal 3 73 4" xfId="28920" xr:uid="{856F9F97-0FD7-4212-81D9-C24CA55E7BAA}"/>
    <cellStyle name="Normal 3 73 5" xfId="12561" xr:uid="{A29DA8AA-F766-486C-99AB-2C10F2DA2BB6}"/>
    <cellStyle name="Normal 3 74" xfId="6137" xr:uid="{68A1C3AD-94D2-45E8-9A37-24175493D8C9}"/>
    <cellStyle name="Normal 3 74 2" xfId="12159" xr:uid="{6568CAE9-A5C7-4F1D-8EDE-1DDE9D0AF5FC}"/>
    <cellStyle name="Normal 3 74 2 2" xfId="29380" xr:uid="{5BC80DFF-4DE1-4222-B3D4-04309ED2FAE2}"/>
    <cellStyle name="Normal 3 74 2 3" xfId="13023" xr:uid="{12269C57-0158-4C7E-9890-C49E83D976AD}"/>
    <cellStyle name="Normal 3 74 3" xfId="13716" xr:uid="{40E4C0D0-5DC4-4417-9DE5-0BBE9C0F8271}"/>
    <cellStyle name="Normal 3 74 4" xfId="28950" xr:uid="{8E5FE7C0-E9E4-4FB9-958C-241AA34020A6}"/>
    <cellStyle name="Normal 3 74 5" xfId="12591" xr:uid="{3F724B4F-62A2-4239-85D6-F3F5A9CF2134}"/>
    <cellStyle name="Normal 3 75" xfId="5544" xr:uid="{2BD6A199-0CAD-4706-8316-5AB0447550A1}"/>
    <cellStyle name="Normal 3 75 2" xfId="12147" xr:uid="{001A2966-FF10-41B5-BA3E-00E5E205E1F8}"/>
    <cellStyle name="Normal 3 75 2 2" xfId="29368" xr:uid="{937BEB78-B8B3-498A-9132-24BF6298E5ED}"/>
    <cellStyle name="Normal 3 75 2 3" xfId="13011" xr:uid="{C97446C4-75EB-45F9-8F83-3D39D6313A2D}"/>
    <cellStyle name="Normal 3 75 3" xfId="14026" xr:uid="{B0E17E12-7AFA-4795-9275-BAE9C8E3B5C8}"/>
    <cellStyle name="Normal 3 75 4" xfId="28938" xr:uid="{77172AB4-413C-4040-9DD2-0872D8D32C20}"/>
    <cellStyle name="Normal 3 75 5" xfId="12579" xr:uid="{DEC478A7-51C1-4D80-AB1B-32A116458683}"/>
    <cellStyle name="Normal 3 76" xfId="5162" xr:uid="{31D044DD-333F-4207-8D79-B0C1309D7C54}"/>
    <cellStyle name="Normal 3 76 2" xfId="12140" xr:uid="{861E099E-4017-4F18-8712-231E73BAB7EA}"/>
    <cellStyle name="Normal 3 76 2 2" xfId="29361" xr:uid="{1D3BF531-F5F4-4336-B00C-36E3ED075613}"/>
    <cellStyle name="Normal 3 76 2 3" xfId="13004" xr:uid="{D90CC335-AD78-4EE4-8A79-E12C4EE15B10}"/>
    <cellStyle name="Normal 3 76 3" xfId="14029" xr:uid="{3A93B235-431D-4FBD-BFF6-C753FE168C0D}"/>
    <cellStyle name="Normal 3 76 4" xfId="28931" xr:uid="{3970DE5A-B6F8-4AC8-8803-A946D5E7FB3F}"/>
    <cellStyle name="Normal 3 76 5" xfId="12572" xr:uid="{6C2B2A11-884F-4F0B-A9F6-8EB405F585EC}"/>
    <cellStyle name="Normal 3 77" xfId="6554" xr:uid="{27418C9B-C836-42F6-88C6-9F018FBD20EF}"/>
    <cellStyle name="Normal 3 77 2" xfId="12169" xr:uid="{FDA4BA9A-4223-4FB6-9DE0-4D0DCC419278}"/>
    <cellStyle name="Normal 3 77 2 2" xfId="29390" xr:uid="{127CD4D1-6785-4180-B634-BCAA663F6BD6}"/>
    <cellStyle name="Normal 3 77 2 3" xfId="13033" xr:uid="{4A04320E-DCEA-4679-9027-CFD16BF645BC}"/>
    <cellStyle name="Normal 3 77 3" xfId="14045" xr:uid="{37FA0BAD-76C2-49F1-A5D1-67BB2CEBB6B1}"/>
    <cellStyle name="Normal 3 77 4" xfId="28960" xr:uid="{5AA77E0E-9222-4B9B-905C-D20302745114}"/>
    <cellStyle name="Normal 3 77 5" xfId="12601" xr:uid="{A87629E9-5413-4AC8-AB77-7D38C8FEEA66}"/>
    <cellStyle name="Normal 3 78" xfId="5090" xr:uid="{F43A81CB-FBCB-4085-9767-0D81D1966423}"/>
    <cellStyle name="Normal 3 78 2" xfId="12135" xr:uid="{C6C2BCB1-A288-420F-8E9A-09DD25F9572D}"/>
    <cellStyle name="Normal 3 78 2 2" xfId="29356" xr:uid="{D482CD33-5704-4BC5-8715-CCADC2826E0D}"/>
    <cellStyle name="Normal 3 78 2 3" xfId="12999" xr:uid="{F39627A3-70D1-4AAD-84ED-1A1377848AF7}"/>
    <cellStyle name="Normal 3 78 3" xfId="14287" xr:uid="{FD429D2D-A56E-4F87-8217-FDD0D3825326}"/>
    <cellStyle name="Normal 3 78 4" xfId="28926" xr:uid="{4ED67BE0-623D-4CD6-A4A4-E40CCE6C0CFF}"/>
    <cellStyle name="Normal 3 78 5" xfId="12567" xr:uid="{F38B26C5-CED0-49A8-A155-EA1564359855}"/>
    <cellStyle name="Normal 3 79" xfId="5948" xr:uid="{1F138EB5-1C24-4B32-8AF5-53F9A98D2D09}"/>
    <cellStyle name="Normal 3 79 2" xfId="12154" xr:uid="{5BE4E19D-B766-47D4-B6C1-92AFA39E68A7}"/>
    <cellStyle name="Normal 3 79 2 2" xfId="29375" xr:uid="{55E3778B-99C3-455A-85D9-7AAF3B2B7D98}"/>
    <cellStyle name="Normal 3 79 2 3" xfId="13018" xr:uid="{DBBDFF85-2061-4B4E-A66C-A8C003152A31}"/>
    <cellStyle name="Normal 3 79 3" xfId="14743" xr:uid="{AC7FD7AA-53F2-4E72-BA17-0F5688FE8A19}"/>
    <cellStyle name="Normal 3 79 4" xfId="28945" xr:uid="{947FE947-6C56-4C88-B179-A7624E645BB4}"/>
    <cellStyle name="Normal 3 79 5" xfId="12586" xr:uid="{75ACFCE0-62B8-4009-999D-02EEC65251C3}"/>
    <cellStyle name="Normal 3 8" xfId="77" xr:uid="{0ECEDB14-EE95-49C0-98E3-78E660B81DE3}"/>
    <cellStyle name="Normal 3 8 10" xfId="1839" xr:uid="{7643BB3F-50DB-4D98-8CFD-78AA9C67137E}"/>
    <cellStyle name="Normal 3 8 11" xfId="1982" xr:uid="{B4AD483B-8A19-4EBC-9E69-6E644C521324}"/>
    <cellStyle name="Normal 3 8 12" xfId="2124" xr:uid="{00E51DDB-D675-42F3-8333-001609F80A20}"/>
    <cellStyle name="Normal 3 8 13" xfId="2268" xr:uid="{20651510-F0F1-4777-9790-DFF0B790550C}"/>
    <cellStyle name="Normal 3 8 14" xfId="2417" xr:uid="{CD54A90C-0A33-4CF0-B7B7-A0BCC0C5419B}"/>
    <cellStyle name="Normal 3 8 15" xfId="2561" xr:uid="{5E4E131D-750D-468D-9B18-A831F55CD4CC}"/>
    <cellStyle name="Normal 3 8 16" xfId="2704" xr:uid="{48E3A239-9137-4733-AA03-DD7129572231}"/>
    <cellStyle name="Normal 3 8 17" xfId="2847" xr:uid="{A4ADA291-8B9C-4A13-ABDF-B97FC1424743}"/>
    <cellStyle name="Normal 3 8 18" xfId="2990" xr:uid="{C18F90DD-27E7-425C-BA2F-653BE20015A0}"/>
    <cellStyle name="Normal 3 8 19" xfId="3133" xr:uid="{EAF4F632-6B1E-40A9-825E-F6B43921324C}"/>
    <cellStyle name="Normal 3 8 2" xfId="685" xr:uid="{323B72F6-277D-4037-8593-9FD5B048C5DC}"/>
    <cellStyle name="Normal 3 8 20" xfId="3276" xr:uid="{BE0FF770-E0AC-4BED-AF32-C4EBA392AC79}"/>
    <cellStyle name="Normal 3 8 21" xfId="3419" xr:uid="{6DD66B94-A3FC-40AE-B79F-590B3307B2D7}"/>
    <cellStyle name="Normal 3 8 22" xfId="3563" xr:uid="{41D49B55-86D0-4D3B-ABA1-69809A677909}"/>
    <cellStyle name="Normal 3 8 23" xfId="3706" xr:uid="{CFE33DE1-44FB-448D-99D2-4B0CBF49AA84}"/>
    <cellStyle name="Normal 3 8 24" xfId="3847" xr:uid="{DF108647-D4DA-4F02-B5D9-D171A3B33C9E}"/>
    <cellStyle name="Normal 3 8 25" xfId="3988" xr:uid="{F7004740-44D7-427F-BBD2-269CA275B637}"/>
    <cellStyle name="Normal 3 8 26" xfId="4159" xr:uid="{011E1128-C31F-426D-ABE0-5FA31643A65D}"/>
    <cellStyle name="Normal 3 8 27" xfId="5774" xr:uid="{FB7546EC-53CD-4182-824C-8022F6647277}"/>
    <cellStyle name="Normal 3 8 28" xfId="5713" xr:uid="{0BBBC29B-FFA6-407F-B741-4873F8483F89}"/>
    <cellStyle name="Normal 3 8 29" xfId="5072" xr:uid="{DA02A6D6-77A0-48F4-9F0C-83EAD9921CB4}"/>
    <cellStyle name="Normal 3 8 3" xfId="831" xr:uid="{3A297984-4D2B-4D20-A8FD-8666CDC0CC39}"/>
    <cellStyle name="Normal 3 8 30" xfId="4588" xr:uid="{C599A380-B767-4C5D-8C67-EDBECC3EFC74}"/>
    <cellStyle name="Normal 3 8 31" xfId="5025" xr:uid="{5A2F3A45-19E1-4F66-BA3C-4DD18364A995}"/>
    <cellStyle name="Normal 3 8 32" xfId="5377" xr:uid="{F2C1C700-FA29-4A68-8258-2369DD8061AC}"/>
    <cellStyle name="Normal 3 8 33" xfId="6160" xr:uid="{611DF3B2-3BA3-4EDE-9D50-6DC8C34137E6}"/>
    <cellStyle name="Normal 3 8 33 2" xfId="13760" xr:uid="{AE92FF77-49CC-4507-8117-19958C550B99}"/>
    <cellStyle name="Normal 3 8 34" xfId="5115" xr:uid="{8AF59F4E-7312-4639-9843-A0032FC29504}"/>
    <cellStyle name="Normal 3 8 34 2" xfId="14095" xr:uid="{60BBD14E-087B-49B4-A28D-9783DE271CBA}"/>
    <cellStyle name="Normal 3 8 35" xfId="5490" xr:uid="{B9D568F1-A6F1-4515-8298-DE1C3595AE3C}"/>
    <cellStyle name="Normal 3 8 35 2" xfId="14416" xr:uid="{1D883209-1A88-42FE-994B-169CC658F2A3}"/>
    <cellStyle name="Normal 3 8 36" xfId="4972" xr:uid="{4DF5E8F7-F3EC-4E2C-B1CC-B9BBFDA40A87}"/>
    <cellStyle name="Normal 3 8 36 2" xfId="14065" xr:uid="{1885D388-44EF-4E0D-A35A-1A34A1CCE56F}"/>
    <cellStyle name="Normal 3 8 37" xfId="4975" xr:uid="{A5FB4761-B330-435F-95D7-B4DF3F98ED02}"/>
    <cellStyle name="Normal 3 8 37 2" xfId="14607" xr:uid="{4846E6F8-7EF7-4DC0-B354-8D90993D4C3E}"/>
    <cellStyle name="Normal 3 8 38" xfId="4870" xr:uid="{C90730BE-5328-4348-A7FB-0D91672F700D}"/>
    <cellStyle name="Normal 3 8 38 2" xfId="14841" xr:uid="{198509E2-C8C1-495B-A603-F5E2EAD8DDEA}"/>
    <cellStyle name="Normal 3 8 39" xfId="5997" xr:uid="{C511A5E2-23AC-4455-B2D5-887D21CC85BD}"/>
    <cellStyle name="Normal 3 8 39 2" xfId="16343" xr:uid="{7F33451F-EA6B-4824-89E2-3B05B311D34F}"/>
    <cellStyle name="Normal 3 8 4" xfId="976" xr:uid="{BE825BC6-71D8-456B-BCC0-2DD44B87D024}"/>
    <cellStyle name="Normal 3 8 40" xfId="6878" xr:uid="{F3AE1E5C-FCEB-4F71-9017-D6E113C8D414}"/>
    <cellStyle name="Normal 3 8 40 2" xfId="16724" xr:uid="{E088C2AF-557C-4A70-AF4D-A9C957AB7BB1}"/>
    <cellStyle name="Normal 3 8 41" xfId="6975" xr:uid="{FCDF21E1-3009-407F-A7ED-13AF3BAA2156}"/>
    <cellStyle name="Normal 3 8 41 2" xfId="20306" xr:uid="{361CFC8D-D710-44EE-9EAD-82C86948CB8E}"/>
    <cellStyle name="Normal 3 8 42" xfId="7072" xr:uid="{3A64D87E-FE92-46DC-B7E4-E1D44DDACAF9}"/>
    <cellStyle name="Normal 3 8 42 2" xfId="20245" xr:uid="{44019CE2-9097-4A97-BC83-DD7AE06917DD}"/>
    <cellStyle name="Normal 3 8 43" xfId="7168" xr:uid="{1DA564E1-50FD-4C61-B0A2-9E17EA94C0E8}"/>
    <cellStyle name="Normal 3 8 43 2" xfId="19958" xr:uid="{5CCC28FB-E6DA-4A9A-8AA4-0C4412147685}"/>
    <cellStyle name="Normal 3 8 44" xfId="7260" xr:uid="{21C57390-6F9A-4099-98D5-9A568E2FAAA7}"/>
    <cellStyle name="Normal 3 8 44 2" xfId="19385" xr:uid="{665D63E3-CD81-4798-A6A2-214B864C02F6}"/>
    <cellStyle name="Normal 3 8 45" xfId="7351" xr:uid="{55A63852-7D25-4184-9444-4C61170024FB}"/>
    <cellStyle name="Normal 3 8 46" xfId="7441" xr:uid="{DDC15ABA-0B78-4AE3-9369-7B59E822B4F4}"/>
    <cellStyle name="Normal 3 8 47" xfId="7525" xr:uid="{F548F6BC-1D95-42C5-9FB1-EABF5CF4B87A}"/>
    <cellStyle name="Normal 3 8 48" xfId="7604" xr:uid="{F6D7E12A-420B-454A-BB32-C9789EE8680C}"/>
    <cellStyle name="Normal 3 8 49" xfId="7675" xr:uid="{120B09FE-4766-4EDC-9B32-5717FF188915}"/>
    <cellStyle name="Normal 3 8 5" xfId="1121" xr:uid="{A7DCBCB9-B79C-4038-94E1-1072FD1E9E06}"/>
    <cellStyle name="Normal 3 8 50" xfId="7745" xr:uid="{21198E1B-DF7F-4FF6-ACF9-B48BF5E27AC3}"/>
    <cellStyle name="Normal 3 8 51" xfId="7812" xr:uid="{DF6119BE-D14A-4B3D-86D5-51D34C8CC840}"/>
    <cellStyle name="Normal 3 8 52" xfId="7875" xr:uid="{DCDF8CFF-ED4B-4DD0-90A5-5F7674BDB25A}"/>
    <cellStyle name="Normal 3 8 53" xfId="8349" xr:uid="{7E1254CB-AAF7-4A18-B22A-442D29FF69C4}"/>
    <cellStyle name="Normal 3 8 54" xfId="8578" xr:uid="{C5A6FFDF-2DAE-4F60-86C6-943F25004E02}"/>
    <cellStyle name="Normal 3 8 55" xfId="10894" xr:uid="{A2373409-86F9-46B7-9137-E1BAEB375620}"/>
    <cellStyle name="Normal 3 8 56" xfId="10933" xr:uid="{39C051F7-664C-4EDC-B223-788F66CA3486}"/>
    <cellStyle name="Normal 3 8 57" xfId="10910" xr:uid="{EDC2F3BB-52C6-4ACD-81B7-6593E581EB06}"/>
    <cellStyle name="Normal 3 8 58" xfId="10804" xr:uid="{D5C7B8BD-EB7A-4435-9B96-9CB8D6504F8B}"/>
    <cellStyle name="Normal 3 8 59" xfId="11072" xr:uid="{01BDE57C-7DBD-4F5C-BF9F-F7A1DFE406B8}"/>
    <cellStyle name="Normal 3 8 6" xfId="1264" xr:uid="{68F3BEED-4008-4FBA-9EAA-87ED82B17C21}"/>
    <cellStyle name="Normal 3 8 60" xfId="11122" xr:uid="{688A72BC-017B-46FA-9298-D97E04B4727F}"/>
    <cellStyle name="Normal 3 8 61" xfId="11172" xr:uid="{C4B17277-24D9-432A-90E3-C2B34A1BC645}"/>
    <cellStyle name="Normal 3 8 62" xfId="9897" xr:uid="{B4C58CDC-8C6A-439C-A2D0-0A366ECE90B0}"/>
    <cellStyle name="Normal 3 8 63" xfId="11620" xr:uid="{44904E1D-C4B4-46FB-BF14-EAFD752F7299}"/>
    <cellStyle name="Normal 3 8 64" xfId="11678" xr:uid="{6D47E07D-5D9D-44BE-9F02-5E5FEC0C0B74}"/>
    <cellStyle name="Normal 3 8 65" xfId="11736" xr:uid="{454DC29F-D6CC-4C2A-BF64-9739F8A7F42F}"/>
    <cellStyle name="Normal 3 8 66" xfId="11792" xr:uid="{09413666-7B7B-4833-AB36-6A1A6C1C174F}"/>
    <cellStyle name="Normal 3 8 67" xfId="11847" xr:uid="{17857FCC-5AB0-4030-951E-A6AC56BFAFFA}"/>
    <cellStyle name="Normal 3 8 68" xfId="11899" xr:uid="{B47D17E6-349D-449C-A774-239830059A54}"/>
    <cellStyle name="Normal 3 8 69" xfId="11950" xr:uid="{01D4526F-2880-4FE7-9B9C-F26B52BD2756}"/>
    <cellStyle name="Normal 3 8 7" xfId="1408" xr:uid="{808896CD-37A7-4007-86FA-24A054067821}"/>
    <cellStyle name="Normal 3 8 70" xfId="12001" xr:uid="{B8793596-75C6-4060-841D-D5D9F7D6C797}"/>
    <cellStyle name="Normal 3 8 71" xfId="12052" xr:uid="{C5E098E7-3659-4D21-8D25-FC890D9D97E2}"/>
    <cellStyle name="Normal 3 8 72" xfId="500" xr:uid="{011A935E-7942-4F42-9650-B9EC76695569}"/>
    <cellStyle name="Normal 3 8 8" xfId="1551" xr:uid="{A2AB6316-2EDA-4EBD-89AF-F14F7FE73C29}"/>
    <cellStyle name="Normal 3 8 9" xfId="1694" xr:uid="{1F8EB726-E1A8-4DFA-BB7C-E6C2153F2D5B}"/>
    <cellStyle name="Normal 3 80" xfId="4673" xr:uid="{BB53CB5D-DC60-4DC1-8195-E85C55388AB0}"/>
    <cellStyle name="Normal 3 80 2" xfId="12124" xr:uid="{D4A7E3E7-553E-4A8E-8619-71DA7FF13A2C}"/>
    <cellStyle name="Normal 3 80 2 2" xfId="29345" xr:uid="{9FB0FC7B-5054-4919-89A5-35C0F24DC49F}"/>
    <cellStyle name="Normal 3 80 2 3" xfId="12988" xr:uid="{6BAEDF62-5E19-4C67-A192-085275B23459}"/>
    <cellStyle name="Normal 3 80 3" xfId="14745" xr:uid="{875A46A2-DAEF-492C-BE9E-1D7642870501}"/>
    <cellStyle name="Normal 3 80 4" xfId="28915" xr:uid="{3EB099F0-AEA7-445B-B004-409BD4A7BE81}"/>
    <cellStyle name="Normal 3 80 5" xfId="12556" xr:uid="{EBC2EA19-2ECD-4C9D-A8C4-F2615F82B877}"/>
    <cellStyle name="Normal 3 81" xfId="6668" xr:uid="{F024586B-57CB-4B8A-9FC5-7B419A4CAECA}"/>
    <cellStyle name="Normal 3 81 2" xfId="12172" xr:uid="{9524B042-13A6-4E49-B3F1-1553210D6EC3}"/>
    <cellStyle name="Normal 3 81 2 2" xfId="29393" xr:uid="{621E9DD3-A967-4076-A9CB-81DB072D1015}"/>
    <cellStyle name="Normal 3 81 2 3" xfId="13036" xr:uid="{C17706B9-B11C-4A59-9821-D4EA38BE0BC6}"/>
    <cellStyle name="Normal 3 81 3" xfId="14746" xr:uid="{C0178177-8857-4355-AA2F-AEE9FA61E2EE}"/>
    <cellStyle name="Normal 3 81 4" xfId="28963" xr:uid="{E96941D2-C2A2-425D-8281-C4C94605213F}"/>
    <cellStyle name="Normal 3 81 5" xfId="12604" xr:uid="{EB36B2E1-77EB-4313-91FE-E87F53CB7D57}"/>
    <cellStyle name="Normal 3 82" xfId="5250" xr:uid="{DE1D6332-28C4-4FB7-804F-3F5346A30364}"/>
    <cellStyle name="Normal 3 82 2" xfId="12143" xr:uid="{7342BEFA-B929-4C8C-8B4C-94A22F99AA4C}"/>
    <cellStyle name="Normal 3 82 2 2" xfId="29364" xr:uid="{9AAB06CB-8A70-4987-82CF-4B59852BD666}"/>
    <cellStyle name="Normal 3 82 2 3" xfId="13007" xr:uid="{9D611274-EF86-4B40-A3BD-432124A59840}"/>
    <cellStyle name="Normal 3 82 3" xfId="14747" xr:uid="{72CE865C-60A3-4BE3-B170-28DFC9597A96}"/>
    <cellStyle name="Normal 3 82 4" xfId="28934" xr:uid="{278C6FE0-2C78-4699-A1CF-16A6D6D8F5B2}"/>
    <cellStyle name="Normal 3 82 5" xfId="12575" xr:uid="{192CD58D-C03D-4C81-B152-6D64201FE4C3}"/>
    <cellStyle name="Normal 3 83" xfId="4567" xr:uid="{805A6776-3A02-4CFC-9623-6D6B74ADCDF7}"/>
    <cellStyle name="Normal 3 83 2" xfId="12121" xr:uid="{6FD24E03-C3BE-451D-886C-8D4ED0296A39}"/>
    <cellStyle name="Normal 3 83 2 2" xfId="29342" xr:uid="{51F4267B-23D3-4498-9793-799D20778845}"/>
    <cellStyle name="Normal 3 83 2 3" xfId="12985" xr:uid="{64B0D47A-0764-4830-920D-91D03DAEBA12}"/>
    <cellStyle name="Normal 3 83 3" xfId="14748" xr:uid="{241746DD-FEA8-43F2-B937-0E28FA03E263}"/>
    <cellStyle name="Normal 3 83 4" xfId="28912" xr:uid="{FAC271BB-6EA2-4BFB-9DE7-E18A23F5F68D}"/>
    <cellStyle name="Normal 3 83 5" xfId="12553" xr:uid="{0B676623-25D3-4D00-8034-1C45E3ADCC0F}"/>
    <cellStyle name="Normal 3 84" xfId="6161" xr:uid="{0C804308-759D-49CC-B09A-461C900F699B}"/>
    <cellStyle name="Normal 3 84 2" xfId="12160" xr:uid="{92950058-58A6-4B49-9D51-2ED9913F7D81}"/>
    <cellStyle name="Normal 3 84 2 2" xfId="29381" xr:uid="{2ABC0B21-777D-41DA-8413-A19D986DC666}"/>
    <cellStyle name="Normal 3 84 2 3" xfId="13024" xr:uid="{AAAC1BBC-0D31-4906-B5F1-61AA71993908}"/>
    <cellStyle name="Normal 3 84 3" xfId="14751" xr:uid="{5F32820D-530D-4402-BE26-FE26D18ACD95}"/>
    <cellStyle name="Normal 3 84 4" xfId="28951" xr:uid="{4359B038-67F4-48D0-ABAD-57FA9353B0DB}"/>
    <cellStyle name="Normal 3 84 5" xfId="12592" xr:uid="{9670F5CC-6B7A-400E-8F14-E629B0E71746}"/>
    <cellStyle name="Normal 3 85" xfId="4521" xr:uid="{CBD39EFD-A841-4A96-900E-90EC837502A6}"/>
    <cellStyle name="Normal 3 85 2" xfId="12120" xr:uid="{CD92705F-4722-476C-8511-F2FAF1ED05FD}"/>
    <cellStyle name="Normal 3 85 2 2" xfId="29341" xr:uid="{990F4F2D-52EB-4832-B20F-E656BB6A43B3}"/>
    <cellStyle name="Normal 3 85 2 3" xfId="12984" xr:uid="{BF0DBBD6-014D-4727-A96F-E721A41CF0B4}"/>
    <cellStyle name="Normal 3 85 3" xfId="14795" xr:uid="{65AE07EE-0B21-421E-8D4C-2EF12C2D8EF9}"/>
    <cellStyle name="Normal 3 85 4" xfId="28911" xr:uid="{21DCE3DE-9B79-4B27-95C6-5AC0283CFB7F}"/>
    <cellStyle name="Normal 3 85 5" xfId="12552" xr:uid="{05BAF0A1-5BCA-4355-8FA5-F5A96243CF6D}"/>
    <cellStyle name="Normal 3 86" xfId="6840" xr:uid="{26B7B709-3015-4BEE-BAFD-F9F3ACB3A0DB}"/>
    <cellStyle name="Normal 3 86 2" xfId="12189" xr:uid="{778ECB23-8F46-46A9-95C2-053F1D852407}"/>
    <cellStyle name="Normal 3 86 2 2" xfId="29410" xr:uid="{EC596388-49D8-4FAF-9ECD-35D6E6F1A9FC}"/>
    <cellStyle name="Normal 3 86 2 3" xfId="13053" xr:uid="{86E2FE3B-A210-4A38-95C2-1A85F8986310}"/>
    <cellStyle name="Normal 3 86 3" xfId="16119" xr:uid="{DA58EECD-547B-4CB7-A470-D4081D6286E9}"/>
    <cellStyle name="Normal 3 86 4" xfId="28980" xr:uid="{1BAF4EA0-F121-478F-AA60-6B922DB71240}"/>
    <cellStyle name="Normal 3 86 5" xfId="12621" xr:uid="{A428350D-1D70-40CB-9698-84075EA6D298}"/>
    <cellStyle name="Normal 3 87" xfId="4681" xr:uid="{03808079-4966-4812-B945-A88DEA4319C7}"/>
    <cellStyle name="Normal 3 87 2" xfId="12125" xr:uid="{4378E5CB-1E9A-40CD-A5A4-1A44C4760059}"/>
    <cellStyle name="Normal 3 87 2 2" xfId="29346" xr:uid="{BAF7A52B-6630-4FDD-A74C-5C95970806B3}"/>
    <cellStyle name="Normal 3 87 2 3" xfId="12989" xr:uid="{B80891A8-99C6-4E85-A17F-53A80128BDCF}"/>
    <cellStyle name="Normal 3 87 3" xfId="15255" xr:uid="{7EBB1ACB-EDBA-41E1-B884-3E0122F66A7B}"/>
    <cellStyle name="Normal 3 87 4" xfId="28916" xr:uid="{9C7954C1-B4CD-4DBC-8BF3-73D3CAA517D3}"/>
    <cellStyle name="Normal 3 87 5" xfId="12557" xr:uid="{BEDDC39E-591D-4B32-82D7-7E4DE2093242}"/>
    <cellStyle name="Normal 3 88" xfId="5024" xr:uid="{5957A796-4218-44EF-BB47-4BFFD4C6ED98}"/>
    <cellStyle name="Normal 3 88 2" xfId="12134" xr:uid="{37CA0885-205B-4AF0-9A68-F84A92513333}"/>
    <cellStyle name="Normal 3 88 2 2" xfId="29355" xr:uid="{148C00BB-A3CE-409A-BE20-AF6FE58E86D4}"/>
    <cellStyle name="Normal 3 88 2 3" xfId="12998" xr:uid="{5DEB2F51-FC2D-423E-859D-662BC600D727}"/>
    <cellStyle name="Normal 3 88 3" xfId="20648" xr:uid="{D835B944-BAF7-4C67-93DE-23FE9B85115C}"/>
    <cellStyle name="Normal 3 88 4" xfId="28925" xr:uid="{92D59F98-6A17-4B00-AE0C-2FBA35CEF3D5}"/>
    <cellStyle name="Normal 3 88 5" xfId="12566" xr:uid="{2F93EC61-AF6F-45D6-B34E-A9C98C3F57D2}"/>
    <cellStyle name="Normal 3 89" xfId="479" xr:uid="{681B8E2B-315E-465A-AFF9-E659F98760A1}"/>
    <cellStyle name="Normal 3 89 2" xfId="21066" xr:uid="{E862CC27-446B-48A4-A35F-03AC334EF4F6}"/>
    <cellStyle name="Normal 3 9" xfId="83" xr:uid="{635702D5-7ECD-4268-9A58-5EAA8BD7B876}"/>
    <cellStyle name="Normal 3 9 10" xfId="1830" xr:uid="{6CE5485E-8C14-4FC0-8755-47CB6A858153}"/>
    <cellStyle name="Normal 3 9 11" xfId="1973" xr:uid="{5C8BD072-CD74-45DA-A355-E7872F0B51DD}"/>
    <cellStyle name="Normal 3 9 12" xfId="2115" xr:uid="{449379D8-5022-4CC1-B1D6-95A997E9640B}"/>
    <cellStyle name="Normal 3 9 13" xfId="2259" xr:uid="{0EEE741F-4872-4C00-8931-C1E7A0F8F292}"/>
    <cellStyle name="Normal 3 9 14" xfId="2408" xr:uid="{01BE6D68-F883-4906-AB88-414256E0DAB7}"/>
    <cellStyle name="Normal 3 9 15" xfId="2552" xr:uid="{CA1929D1-BCAA-41BD-87ED-3033542581FE}"/>
    <cellStyle name="Normal 3 9 16" xfId="2695" xr:uid="{2739AC87-0890-447D-94BD-194010F6CC4D}"/>
    <cellStyle name="Normal 3 9 17" xfId="2838" xr:uid="{61775582-CE76-4FF1-8134-065475B31F52}"/>
    <cellStyle name="Normal 3 9 18" xfId="2981" xr:uid="{E6EF8045-DF0C-4625-A24F-56B0E523B9AA}"/>
    <cellStyle name="Normal 3 9 19" xfId="3124" xr:uid="{24DDD1EF-A52D-4CFF-8F4D-93A92F9A8680}"/>
    <cellStyle name="Normal 3 9 2" xfId="676" xr:uid="{F68924BC-F8D5-43C8-84C3-00DDE328412E}"/>
    <cellStyle name="Normal 3 9 20" xfId="3267" xr:uid="{A68D6F00-89E6-4ADF-8E3D-F430B8D01F59}"/>
    <cellStyle name="Normal 3 9 21" xfId="3410" xr:uid="{9449C9AE-A47F-4DBF-B6B2-A0B905497692}"/>
    <cellStyle name="Normal 3 9 22" xfId="3554" xr:uid="{F7453248-F2BE-4C96-B4BF-7F040ECBD152}"/>
    <cellStyle name="Normal 3 9 23" xfId="3697" xr:uid="{2ECFED75-A544-4AA7-A405-CEFF3EF3A81F}"/>
    <cellStyle name="Normal 3 9 24" xfId="3838" xr:uid="{713F8041-605D-437A-BD2D-2307A63F957C}"/>
    <cellStyle name="Normal 3 9 25" xfId="3979" xr:uid="{35C11905-2D89-4D30-B4AC-9DA679E8FFC9}"/>
    <cellStyle name="Normal 3 9 26" xfId="4150" xr:uid="{215176FD-FD1F-4C1A-8C20-EF13FF3D4CB1}"/>
    <cellStyle name="Normal 3 9 27" xfId="6547" xr:uid="{0B4D3D4D-339C-4B0B-B1C9-B2665B8DE719}"/>
    <cellStyle name="Normal 3 9 28" xfId="4529" xr:uid="{55DA0DEB-D151-4112-B22C-5ED0667D0BC4}"/>
    <cellStyle name="Normal 3 9 29" xfId="5371" xr:uid="{33D9C897-FA80-40DD-B62D-E1525B08B3F1}"/>
    <cellStyle name="Normal 3 9 3" xfId="822" xr:uid="{4684C4C3-5AE8-49E6-9692-60FF34FA8700}"/>
    <cellStyle name="Normal 3 9 30" xfId="6461" xr:uid="{3827C28B-2F51-4E07-A649-F734FCE9DA87}"/>
    <cellStyle name="Normal 3 9 31" xfId="5464" xr:uid="{BA9708FC-C83E-414F-8D4F-84CB464A144E}"/>
    <cellStyle name="Normal 3 9 32" xfId="6172" xr:uid="{6E1D36E6-1798-480F-AD0B-DB17513CC239}"/>
    <cellStyle name="Normal 3 9 33" xfId="5858" xr:uid="{A19528FC-BCBA-4FDD-974A-033437946D07}"/>
    <cellStyle name="Normal 3 9 34" xfId="6912" xr:uid="{F301B65B-6DF5-4A54-AB52-D2861841C173}"/>
    <cellStyle name="Normal 3 9 35" xfId="7009" xr:uid="{402DAF22-0AAB-4F39-914B-658AB46999B9}"/>
    <cellStyle name="Normal 3 9 36" xfId="7105" xr:uid="{45057F76-E416-49E3-B534-0C37F6E57A88}"/>
    <cellStyle name="Normal 3 9 37" xfId="7200" xr:uid="{4160E3DB-5D92-4D11-85F9-41FAFE9A659D}"/>
    <cellStyle name="Normal 3 9 38" xfId="7291" xr:uid="{C3C56E39-8702-41E3-846A-8C108485FC33}"/>
    <cellStyle name="Normal 3 9 39" xfId="7382" xr:uid="{60AB83D4-ED06-4707-BBA9-B75DABCF79F4}"/>
    <cellStyle name="Normal 3 9 4" xfId="967" xr:uid="{9113B6E6-A87C-4D2F-A19B-03B037D857F9}"/>
    <cellStyle name="Normal 3 9 40" xfId="7470" xr:uid="{52A64B6A-2ADC-4983-878A-93E81683E90F}"/>
    <cellStyle name="Normal 3 9 41" xfId="7553" xr:uid="{1ABEE30B-F0CD-4A50-8D4E-AF4CC7D5374B}"/>
    <cellStyle name="Normal 3 9 42" xfId="7631" xr:uid="{74C4F519-F4C6-43A9-9109-5B6360C7A979}"/>
    <cellStyle name="Normal 3 9 43" xfId="7701" xr:uid="{BDFD219D-215E-4767-A388-AFE14892C3A2}"/>
    <cellStyle name="Normal 3 9 44" xfId="7771" xr:uid="{14B5E388-A10F-4D72-AF15-3D95DFAD2060}"/>
    <cellStyle name="Normal 3 9 45" xfId="7837" xr:uid="{B8738994-3250-4B1F-95C6-80040EC09DA4}"/>
    <cellStyle name="Normal 3 9 46" xfId="7899" xr:uid="{C27DDB2D-4C63-4829-A644-D713A520F51E}"/>
    <cellStyle name="Normal 3 9 47" xfId="7958" xr:uid="{980B7DB1-2ABC-4EC2-A021-205E0F42954B}"/>
    <cellStyle name="Normal 3 9 48" xfId="8015" xr:uid="{49AB121D-5880-482E-BB34-4A9B442DAA9B}"/>
    <cellStyle name="Normal 3 9 49" xfId="8067" xr:uid="{6C58470D-0970-4374-A79F-D6B49241EB32}"/>
    <cellStyle name="Normal 3 9 5" xfId="1112" xr:uid="{8EB45635-A812-44DF-99F0-280F823D5928}"/>
    <cellStyle name="Normal 3 9 50" xfId="8115" xr:uid="{80FCF129-68DB-489E-B464-5AD6E5D2859E}"/>
    <cellStyle name="Normal 3 9 51" xfId="8162" xr:uid="{A505936F-6ED3-4BCC-8E28-7114FDE79840}"/>
    <cellStyle name="Normal 3 9 52" xfId="8203" xr:uid="{4CB13028-E5EB-4EE2-A208-CDB128A104CB}"/>
    <cellStyle name="Normal 3 9 53" xfId="8340" xr:uid="{DF663D2D-9EA0-4079-AA4C-5B1E9B6FA050}"/>
    <cellStyle name="Normal 3 9 54" xfId="8569" xr:uid="{A6D317F6-E662-4EA6-B201-A7D7E6069792}"/>
    <cellStyle name="Normal 3 9 55" xfId="10930" xr:uid="{9265151B-D7DC-40ED-BAB4-7B3E4A7F2F0C}"/>
    <cellStyle name="Normal 3 9 56" xfId="10720" xr:uid="{2ADFA435-EB01-46D6-B111-46E5034C03D4}"/>
    <cellStyle name="Normal 3 9 57" xfId="9259" xr:uid="{94CB6C97-94A2-4449-8FF1-AFD0E925A8DC}"/>
    <cellStyle name="Normal 3 9 58" xfId="10707" xr:uid="{074A11B3-3B14-4DC0-BFEF-DF209B43E6E8}"/>
    <cellStyle name="Normal 3 9 59" xfId="9398" xr:uid="{F56630B3-1265-4F7E-90B6-3441D1ED554F}"/>
    <cellStyle name="Normal 3 9 6" xfId="1255" xr:uid="{7BE113E9-2E86-40A8-BF90-709C875E8667}"/>
    <cellStyle name="Normal 3 9 60" xfId="10854" xr:uid="{78065A44-9CE0-4AD3-B5B0-F3ACD77B7049}"/>
    <cellStyle name="Normal 3 9 61" xfId="9434" xr:uid="{B46A88AF-6144-4F76-8A33-ABC2616FF3A0}"/>
    <cellStyle name="Normal 3 9 62" xfId="8872" xr:uid="{849021B1-B186-47AE-87C7-E88C78F303E0}"/>
    <cellStyle name="Normal 3 9 63" xfId="11446" xr:uid="{2037A635-2833-4B11-A6D2-0EC7570E65BA}"/>
    <cellStyle name="Normal 3 9 64" xfId="11420" xr:uid="{74832F32-8D61-41C4-A643-37AF7C7201D6}"/>
    <cellStyle name="Normal 3 9 65" xfId="9740" xr:uid="{AD6572AA-F7D1-4A63-ABA1-08616D6FC3CD}"/>
    <cellStyle name="Normal 3 9 66" xfId="9501" xr:uid="{71CF0FF8-895C-46D7-A545-F711E2239C7D}"/>
    <cellStyle name="Normal 3 9 67" xfId="9207" xr:uid="{F2DB06A5-0E04-4AAF-B615-F704BBB7030C}"/>
    <cellStyle name="Normal 3 9 68" xfId="9549" xr:uid="{D11CFCCC-DAB3-4620-914F-5A262FC7A5A5}"/>
    <cellStyle name="Normal 3 9 69" xfId="8800" xr:uid="{9E5C3A16-6156-4DDC-8F95-2EA3D0EBE9E0}"/>
    <cellStyle name="Normal 3 9 7" xfId="1399" xr:uid="{6DE9C85C-0F3D-4193-893B-143ED97D9375}"/>
    <cellStyle name="Normal 3 9 70" xfId="9698" xr:uid="{662C560F-F2A3-44ED-BBDD-13111D06DD86}"/>
    <cellStyle name="Normal 3 9 71" xfId="9075" xr:uid="{BAF5DEA4-04D8-4349-8581-9AAB6649B039}"/>
    <cellStyle name="Normal 3 9 72" xfId="491" xr:uid="{2C2E0855-3298-4A6B-80C0-893E0421C415}"/>
    <cellStyle name="Normal 3 9 8" xfId="1542" xr:uid="{AA30BCF2-E317-4C86-AF98-B741B4F16BFA}"/>
    <cellStyle name="Normal 3 9 9" xfId="1685" xr:uid="{02DA0F74-6396-4E53-BF1D-2BFC758A2278}"/>
    <cellStyle name="Normal 3 90" xfId="21375" xr:uid="{8431263D-8487-4182-ADA1-D4427E0EF002}"/>
    <cellStyle name="Normal 3 91" xfId="21557" xr:uid="{92B233FD-6D38-4C0D-855B-06DACEB1E634}"/>
    <cellStyle name="Normal 3 92" xfId="12516" xr:uid="{034F24CA-51A5-48AC-81DE-E0918ADDBD52}"/>
    <cellStyle name="Normal 3 93" xfId="44238" xr:uid="{F7123244-47FF-4B83-93D4-FF86ADC0797D}"/>
    <cellStyle name="Normal 30" xfId="44451" xr:uid="{A7BBA391-4FA0-4E6A-8A57-66242AC7E77D}"/>
    <cellStyle name="Normal 31" xfId="44452" xr:uid="{4DA7AFCB-CF5D-4B40-8EFD-27D11D739CAA}"/>
    <cellStyle name="Normal 32" xfId="44453" xr:uid="{D20AC0CB-9EDA-4BD8-8543-E6DAF0DD0395}"/>
    <cellStyle name="Normal 33" xfId="3544" xr:uid="{7557900C-50B2-4B03-A756-654A11DAB3C0}"/>
    <cellStyle name="Normal 33 10" xfId="6831" xr:uid="{2128B9D2-5506-4F15-849F-A3477A8F69E6}"/>
    <cellStyle name="Normal 33 11" xfId="4587" xr:uid="{41A570C3-DBB3-4C78-802F-E61A239B1B42}"/>
    <cellStyle name="Normal 33 12" xfId="4696" xr:uid="{B3CFDDEA-98DD-447C-9941-5266E1F6F566}"/>
    <cellStyle name="Normal 33 13" xfId="5667" xr:uid="{05191668-8EE6-48BA-809C-2937364BB3A7}"/>
    <cellStyle name="Normal 33 14" xfId="5175" xr:uid="{4D882CE2-7B66-410C-9250-51908CFDF32C}"/>
    <cellStyle name="Normal 33 15" xfId="4340" xr:uid="{993EA71A-BF4C-4489-8824-203214BD9954}"/>
    <cellStyle name="Normal 33 16" xfId="4318" xr:uid="{663ED769-9B9C-4352-AC67-3F0426145E52}"/>
    <cellStyle name="Normal 33 17" xfId="4504" xr:uid="{EFA13690-B1EE-4970-A504-E87626E6CD9B}"/>
    <cellStyle name="Normal 33 18" xfId="4495" xr:uid="{7F12CA55-13D1-4C66-A963-C36C2452E129}"/>
    <cellStyle name="Normal 33 19" xfId="6487" xr:uid="{FA735E6C-79A3-45CD-B97B-5C7864BFDE68}"/>
    <cellStyle name="Normal 33 2" xfId="6213" xr:uid="{686F641B-1178-41DF-AAE4-0D029C94A9AF}"/>
    <cellStyle name="Normal 33 20" xfId="6186" xr:uid="{BD37FB2A-8DD3-416A-A5E8-63DC4F48A917}"/>
    <cellStyle name="Normal 33 21" xfId="5755" xr:uid="{8853DD33-756E-4BD0-8AB5-2EEFA7C04AC3}"/>
    <cellStyle name="Normal 33 22" xfId="6559" xr:uid="{5FD678D4-00D7-44E5-A2FF-DEC7173E8A5B}"/>
    <cellStyle name="Normal 33 23" xfId="5153" xr:uid="{E1C457D2-FB2F-4022-AD5B-8353CD1F5BAD}"/>
    <cellStyle name="Normal 33 24" xfId="6019" xr:uid="{D4CA27AA-5423-43F5-B1C4-C7BB343472C7}"/>
    <cellStyle name="Normal 33 25" xfId="5088" xr:uid="{C4506B66-B4E3-4882-8F82-268A043D25EB}"/>
    <cellStyle name="Normal 33 26" xfId="4374" xr:uid="{2F40FC48-3668-4E3F-A7B3-8C4CCBAAB1BF}"/>
    <cellStyle name="Normal 33 27" xfId="6414" xr:uid="{415F916E-D32D-4D3D-BE4D-5D5C5CD173E0}"/>
    <cellStyle name="Normal 33 28" xfId="5248" xr:uid="{402E2B91-A62B-4FC6-94F9-12B4EFD52218}"/>
    <cellStyle name="Normal 33 3" xfId="6222" xr:uid="{C4B1302D-378D-4D4D-878B-275A978324C6}"/>
    <cellStyle name="Normal 33 4" xfId="5274" xr:uid="{0193D618-131F-40C4-9785-D9F87745A313}"/>
    <cellStyle name="Normal 33 5" xfId="5716" xr:uid="{75EA0A25-9881-47DF-A34F-846A9670BCAB}"/>
    <cellStyle name="Normal 33 6" xfId="6077" xr:uid="{5333875D-7842-48B5-8D10-8FCA2766C571}"/>
    <cellStyle name="Normal 33 7" xfId="5907" xr:uid="{B3637220-45ED-4FBC-B54B-4C313362E4FF}"/>
    <cellStyle name="Normal 33 8" xfId="5934" xr:uid="{382099A0-FC0C-4E9C-AD44-DA280ABCCD4E}"/>
    <cellStyle name="Normal 33 9" xfId="4755" xr:uid="{D298FB3C-FC8F-42F9-A39D-A3EDF50B469D}"/>
    <cellStyle name="Normal 34" xfId="3688" xr:uid="{77A466FB-0310-4351-B9A9-6CD32849FB34}"/>
    <cellStyle name="Normal 34 10" xfId="4776" xr:uid="{59689E2F-40F6-471F-B47D-B6A0C1988596}"/>
    <cellStyle name="Normal 34 11" xfId="5359" xr:uid="{3F9D1E9B-3256-48CF-B9B2-CD54ABEBEB26}"/>
    <cellStyle name="Normal 34 12" xfId="5712" xr:uid="{7E95CBDC-F387-49F1-9C6D-EE7F7E08E53B}"/>
    <cellStyle name="Normal 34 13" xfId="4598" xr:uid="{10D9A0A8-4EE3-412C-BEB4-D55E95E5B789}"/>
    <cellStyle name="Normal 34 14" xfId="5182" xr:uid="{7CD8476B-7BFD-4734-9695-A3508DB4C8C8}"/>
    <cellStyle name="Normal 34 15" xfId="5940" xr:uid="{3C902FAE-433B-4FB8-BC33-586CB1445A72}"/>
    <cellStyle name="Normal 34 16" xfId="5473" xr:uid="{1DBD6D0C-63A0-48B0-9DD2-96B3193BEC74}"/>
    <cellStyle name="Normal 34 17" xfId="4835" xr:uid="{09E6D8B9-AF73-4C31-883B-383810C71E48}"/>
    <cellStyle name="Normal 34 18" xfId="6926" xr:uid="{C54E7FFE-280D-45D0-81E3-4B188CB73EA9}"/>
    <cellStyle name="Normal 34 19" xfId="7023" xr:uid="{B832DF66-314F-403E-AE74-6EBEB9AAD722}"/>
    <cellStyle name="Normal 34 2" xfId="6309" xr:uid="{BE52C0FD-B357-4DB7-87E9-A1B4B98C2568}"/>
    <cellStyle name="Normal 34 20" xfId="7119" xr:uid="{1F1FF333-69DB-4504-B6F5-CA80BA3148F9}"/>
    <cellStyle name="Normal 34 21" xfId="7214" xr:uid="{A8D8E3E4-9474-4A73-9DD1-C28A0AD72ADE}"/>
    <cellStyle name="Normal 34 22" xfId="7305" xr:uid="{DB98494C-3C7B-476A-8DB2-41B63A7660A8}"/>
    <cellStyle name="Normal 34 23" xfId="7396" xr:uid="{BEFF993A-9254-4BB4-903C-B3FAEBD68360}"/>
    <cellStyle name="Normal 34 24" xfId="7482" xr:uid="{3B79F2CC-3487-45F8-AB8A-1200638DA207}"/>
    <cellStyle name="Normal 34 25" xfId="7564" xr:uid="{548F4B9A-05F1-42B3-A20B-AA781F77D401}"/>
    <cellStyle name="Normal 34 26" xfId="7639" xr:uid="{33638701-60E7-4938-ABE0-010033352B3E}"/>
    <cellStyle name="Normal 34 27" xfId="7709" xr:uid="{3B1B30C9-CAA2-4CDD-9B7F-4E3D712DFEDF}"/>
    <cellStyle name="Normal 34 28" xfId="7779" xr:uid="{15C6D8BA-7DB3-46CC-B39F-E9D3332331DF}"/>
    <cellStyle name="Normal 34 3" xfId="6144" xr:uid="{60448070-C42B-41B9-920F-63E7ADC17A58}"/>
    <cellStyle name="Normal 34 4" xfId="4309" xr:uid="{0B616512-6AFF-4683-9AE7-32DE9C5BCE4F}"/>
    <cellStyle name="Normal 34 5" xfId="5267" xr:uid="{310D4769-8C28-48B2-9C93-028322AD8A8E}"/>
    <cellStyle name="Normal 34 6" xfId="5625" xr:uid="{750AE782-8BD4-4F9D-834A-21AC120E5A34}"/>
    <cellStyle name="Normal 34 7" xfId="5521" xr:uid="{1507E31B-3557-49C2-98A0-CD98582A8BCC}"/>
    <cellStyle name="Normal 34 8" xfId="6545" xr:uid="{F83C7281-58E5-4CD6-ADBF-B3F093139741}"/>
    <cellStyle name="Normal 34 9" xfId="4488" xr:uid="{96A7D248-A009-45F2-9068-08FC24DED8DD}"/>
    <cellStyle name="Normal 35" xfId="4113" xr:uid="{5C612BB2-08BB-41F3-8EB5-0BE8D41F73E6}"/>
    <cellStyle name="Normal 35 10" xfId="7495" xr:uid="{0AAEAD19-FD26-4080-9A82-B835B7DFB3E8}"/>
    <cellStyle name="Normal 35 11" xfId="7576" xr:uid="{D3B32D13-1D68-4D2F-904A-DA08F023AF91}"/>
    <cellStyle name="Normal 35 12" xfId="7651" xr:uid="{DBEEF5F3-29DF-4D6C-B735-BD7695496F6E}"/>
    <cellStyle name="Normal 35 13" xfId="7721" xr:uid="{A2E7C20E-EC91-4446-A8E8-927F43B05CDE}"/>
    <cellStyle name="Normal 35 14" xfId="7789" xr:uid="{32144792-8415-468C-8237-EA2D70DAE6E7}"/>
    <cellStyle name="Normal 35 15" xfId="7854" xr:uid="{D7AA773B-0D2B-4392-A297-4CDD8C5B6A76}"/>
    <cellStyle name="Normal 35 16" xfId="7915" xr:uid="{B0C306C4-564D-4E0B-83A3-BAE9AA83584A}"/>
    <cellStyle name="Normal 35 17" xfId="7974" xr:uid="{60E9E8A7-AB49-4278-8FD3-D8F40A936278}"/>
    <cellStyle name="Normal 35 18" xfId="8028" xr:uid="{127423B4-C740-455A-892E-A6AE446202B2}"/>
    <cellStyle name="Normal 35 19" xfId="8079" xr:uid="{EFD07577-71AD-4A18-B8B1-B2868089AD65}"/>
    <cellStyle name="Normal 35 2" xfId="6725" xr:uid="{CDFADB74-6D26-4A40-8A13-AE034E380E7B}"/>
    <cellStyle name="Normal 35 20" xfId="8127" xr:uid="{9BA93C76-4655-48F6-82F6-9B030EAC6AD2}"/>
    <cellStyle name="Normal 35 21" xfId="8172" xr:uid="{B8D3AD72-3FB0-4EB6-97E8-B01693C91BC0}"/>
    <cellStyle name="Normal 35 22" xfId="8213" xr:uid="{7D041581-86D6-4EF5-B4DF-42197634CB22}"/>
    <cellStyle name="Normal 35 23" xfId="8246" xr:uid="{EA62B057-9FF5-408A-BF53-642BAD11E9EC}"/>
    <cellStyle name="Normal 35 24" xfId="8275" xr:uid="{ABF40CD2-91AF-4561-9A8C-1D41E5088070}"/>
    <cellStyle name="Normal 35 25" xfId="8299" xr:uid="{2F07ED34-0D11-463F-843A-B4EAAECDA37E}"/>
    <cellStyle name="Normal 35 26" xfId="8317" xr:uid="{9C1E3D25-1D0B-4920-BD90-F431F9A930EB}"/>
    <cellStyle name="Normal 35 27" xfId="8328" xr:uid="{528B9444-6283-4984-8773-C2D71FB71377}"/>
    <cellStyle name="Normal 35 3" xfId="6845" xr:uid="{EAB80FCE-587F-4276-B9FA-53A0A169E8AB}"/>
    <cellStyle name="Normal 35 4" xfId="6942" xr:uid="{D09F2457-EFFA-4DE0-A3C6-29508599C798}"/>
    <cellStyle name="Normal 35 5" xfId="7039" xr:uid="{97A89F48-7817-4F24-85D6-16A5448DBB6A}"/>
    <cellStyle name="Normal 35 6" xfId="7135" xr:uid="{3BF7F096-CF42-497E-AB95-97D7DDB04342}"/>
    <cellStyle name="Normal 35 7" xfId="7228" xr:uid="{3FEC991B-78AD-426D-8688-4F218D32BA9D}"/>
    <cellStyle name="Normal 35 8" xfId="7319" xr:uid="{C00C35F6-C313-401C-9B35-9B36EB9D440D}"/>
    <cellStyle name="Normal 35 9" xfId="7409" xr:uid="{4EC9679D-8962-41A4-A6B6-6C878C3B3D4B}"/>
    <cellStyle name="Normal 36" xfId="36" xr:uid="{04BE594B-68AE-4B63-84CC-7BC549534735}"/>
    <cellStyle name="Normal 4" xfId="475" xr:uid="{94DFF2E3-9BB7-44BF-B52F-EF16D282A5AE}"/>
    <cellStyle name="Normal 4 10" xfId="502" xr:uid="{8D34AF13-458A-4859-A122-20CEBE3CCEAC}"/>
    <cellStyle name="Normal 4 10 10" xfId="1841" xr:uid="{AF850511-5D1E-432F-9D9A-7FD59DCC8465}"/>
    <cellStyle name="Normal 4 10 11" xfId="1984" xr:uid="{875996FD-CE9D-47A4-BE16-DD0DFBCDD067}"/>
    <cellStyle name="Normal 4 10 12" xfId="2126" xr:uid="{8E5471DC-C5FB-4DA5-AC24-2EB85C1C92EB}"/>
    <cellStyle name="Normal 4 10 13" xfId="2270" xr:uid="{FB73CA83-D7F6-46ED-B304-A0A45A6BAB9B}"/>
    <cellStyle name="Normal 4 10 14" xfId="2419" xr:uid="{2CF70EA1-1B60-44EE-B928-5DAF3C6FAC40}"/>
    <cellStyle name="Normal 4 10 15" xfId="2563" xr:uid="{7F6EB46C-DCFE-4583-A834-6172F997C8E9}"/>
    <cellStyle name="Normal 4 10 16" xfId="2706" xr:uid="{732CBE6E-E9FE-4563-8874-92523D620173}"/>
    <cellStyle name="Normal 4 10 17" xfId="2849" xr:uid="{D3CCA6B8-0A3B-4ACD-8F30-CE8D82600836}"/>
    <cellStyle name="Normal 4 10 18" xfId="2992" xr:uid="{65EEFC93-022F-41DA-8415-F5D1773DF034}"/>
    <cellStyle name="Normal 4 10 19" xfId="3135" xr:uid="{5A315C58-7351-4CB5-8828-378EED86A4C4}"/>
    <cellStyle name="Normal 4 10 2" xfId="687" xr:uid="{63008363-F58B-4569-84B8-9691F07FCE60}"/>
    <cellStyle name="Normal 4 10 20" xfId="3278" xr:uid="{FF2DB775-9D0F-4B66-9F01-51A24E94A476}"/>
    <cellStyle name="Normal 4 10 21" xfId="3421" xr:uid="{14B0750B-4F7D-486E-A230-B65EECD4B709}"/>
    <cellStyle name="Normal 4 10 22" xfId="3565" xr:uid="{AFEE5992-A58C-492F-A911-7F0E2862A9E1}"/>
    <cellStyle name="Normal 4 10 23" xfId="3708" xr:uid="{860CE725-94D4-4158-B55D-ADC5855BBE8B}"/>
    <cellStyle name="Normal 4 10 24" xfId="3849" xr:uid="{0672022F-50A9-488D-A4CF-EC8626D8334D}"/>
    <cellStyle name="Normal 4 10 25" xfId="3990" xr:uid="{C1B68EC8-DE69-4D09-A788-73B83EB567CF}"/>
    <cellStyle name="Normal 4 10 26" xfId="4161" xr:uid="{03FD0CF2-30BE-47C0-B3F4-2B53C5EC6BFC}"/>
    <cellStyle name="Normal 4 10 27" xfId="5588" xr:uid="{50E9300B-B33F-4267-8716-0E37D61783FA}"/>
    <cellStyle name="Normal 4 10 28" xfId="5911" xr:uid="{2A703386-FFEC-45F4-879E-E34B760EE244}"/>
    <cellStyle name="Normal 4 10 29" xfId="6804" xr:uid="{A68FC1C2-6F87-46B8-85C8-F2189C85DE44}"/>
    <cellStyle name="Normal 4 10 3" xfId="833" xr:uid="{BD020794-11D8-4580-B207-A3701C5D0B72}"/>
    <cellStyle name="Normal 4 10 30" xfId="6618" xr:uid="{8718C09E-725B-46FA-A2DB-740580E7B077}"/>
    <cellStyle name="Normal 4 10 31" xfId="6195" xr:uid="{36D59DA0-5CAD-4A7F-9B10-BA41BEB2541B}"/>
    <cellStyle name="Normal 4 10 32" xfId="6525" xr:uid="{49238F00-C88D-4D10-B49C-03FC6EC967A0}"/>
    <cellStyle name="Normal 4 10 33" xfId="4986" xr:uid="{9859694C-8C94-4F0C-A6F8-215E3C175EFF}"/>
    <cellStyle name="Normal 4 10 34" xfId="6466" xr:uid="{F9CDD16B-F2F2-4960-BA9C-A04461CD4278}"/>
    <cellStyle name="Normal 4 10 35" xfId="5508" xr:uid="{8AE5BE01-6525-48A9-8BB0-619957761E81}"/>
    <cellStyle name="Normal 4 10 36" xfId="4562" xr:uid="{1746E3DC-4B06-4F30-BDA0-F8094A63091B}"/>
    <cellStyle name="Normal 4 10 37" xfId="4545" xr:uid="{AAD5C348-93C8-46FB-807C-BC8C05E561F0}"/>
    <cellStyle name="Normal 4 10 38" xfId="4392" xr:uid="{AE7DDAB5-2046-46A4-B749-94AE0BDED628}"/>
    <cellStyle name="Normal 4 10 39" xfId="5928" xr:uid="{AA9A76F3-1AB3-455C-83E9-96677C834B2A}"/>
    <cellStyle name="Normal 4 10 4" xfId="978" xr:uid="{4E42F1B1-94FC-4825-A16D-F137ABE1761F}"/>
    <cellStyle name="Normal 4 10 40" xfId="4305" xr:uid="{4612F538-5FCB-46EF-BA73-B09DA09462D2}"/>
    <cellStyle name="Normal 4 10 41" xfId="4785" xr:uid="{DA4B1B71-BDF9-45FB-A88F-C9D5189742D9}"/>
    <cellStyle name="Normal 4 10 42" xfId="5405" xr:uid="{D214AA36-75A3-427A-8118-F599499D481E}"/>
    <cellStyle name="Normal 4 10 43" xfId="4500" xr:uid="{240C1B6F-6D5B-4F16-9A4D-85374595C165}"/>
    <cellStyle name="Normal 4 10 44" xfId="5832" xr:uid="{EA2F01C9-941E-4341-9C88-7860B519558A}"/>
    <cellStyle name="Normal 4 10 45" xfId="6812" xr:uid="{9DD50250-4F82-4632-9FEA-079FED7E65D4}"/>
    <cellStyle name="Normal 4 10 46" xfId="4778" xr:uid="{1312B7D7-7CB2-43C4-A191-33A7A9976F14}"/>
    <cellStyle name="Normal 4 10 47" xfId="6879" xr:uid="{E3C23948-DB38-445B-AF51-ACDBE6700BF7}"/>
    <cellStyle name="Normal 4 10 48" xfId="6976" xr:uid="{2E2FFC50-6E16-413A-A576-4C76CC172946}"/>
    <cellStyle name="Normal 4 10 49" xfId="7073" xr:uid="{091F0F8D-936A-4FB5-AC45-7F0AAE7F2D8B}"/>
    <cellStyle name="Normal 4 10 5" xfId="1123" xr:uid="{81F79813-70C4-42EB-B5ED-70388AC8D5F7}"/>
    <cellStyle name="Normal 4 10 50" xfId="7169" xr:uid="{F845D26C-12A9-42D6-9495-4AF878571E33}"/>
    <cellStyle name="Normal 4 10 51" xfId="7261" xr:uid="{134A50FD-EDAC-4692-8EC6-1B6547FAB741}"/>
    <cellStyle name="Normal 4 10 52" xfId="7352" xr:uid="{86FC3634-69E3-4621-B1F9-889069E03F91}"/>
    <cellStyle name="Normal 4 10 53" xfId="8351" xr:uid="{21EDC5CD-26F1-4F85-883D-61AC919889AC}"/>
    <cellStyle name="Normal 4 10 54" xfId="8580" xr:uid="{C9E4CF7C-1685-4BA1-82F5-D323CE5B7A0E}"/>
    <cellStyle name="Normal 4 10 55" xfId="11026" xr:uid="{C0A2FDC5-A749-46B6-9A95-DC8219DE5787}"/>
    <cellStyle name="Normal 4 10 56" xfId="9680" xr:uid="{1B437BAC-4BCB-410D-AEA0-631C634FF23C}"/>
    <cellStyle name="Normal 4 10 57" xfId="10761" xr:uid="{4E33267D-10DD-450A-AEA9-8A5197496656}"/>
    <cellStyle name="Normal 4 10 58" xfId="10798" xr:uid="{91CA02BA-D9F8-4896-A809-24193FE67B16}"/>
    <cellStyle name="Normal 4 10 59" xfId="9277" xr:uid="{86D9F94A-C815-4608-9AFF-132E14A219BE}"/>
    <cellStyle name="Normal 4 10 6" xfId="1266" xr:uid="{8929A74F-C259-4BB3-924D-97C4C6245B7C}"/>
    <cellStyle name="Normal 4 10 60" xfId="9453" xr:uid="{A0F42D7E-098A-492F-943C-0F4903FF1D8F}"/>
    <cellStyle name="Normal 4 10 61" xfId="10752" xr:uid="{36909A46-CEED-475B-A5FD-5DEF113B16E0}"/>
    <cellStyle name="Normal 4 10 62" xfId="9886" xr:uid="{36E47C82-2A49-4B49-9990-754F84E1B3E0}"/>
    <cellStyle name="Normal 4 10 63" xfId="11527" xr:uid="{50AC148F-4751-4E5B-93E1-FEC0F7776B60}"/>
    <cellStyle name="Normal 4 10 64" xfId="9557" xr:uid="{C2EF1776-7F5F-404F-BCB1-15994ED1399A}"/>
    <cellStyle name="Normal 4 10 65" xfId="9109" xr:uid="{2DB88A88-AFCF-4FE0-9B5C-F9E5E454F8C8}"/>
    <cellStyle name="Normal 4 10 66" xfId="9032" xr:uid="{F7338757-4933-4F58-9661-D287F4B417CC}"/>
    <cellStyle name="Normal 4 10 67" xfId="9702" xr:uid="{F5FB5D74-2D2C-4CA2-9E4D-FE46B76A8814}"/>
    <cellStyle name="Normal 4 10 68" xfId="8966" xr:uid="{C7A7C82D-05BB-47A9-99C1-FC8CBE732D6B}"/>
    <cellStyle name="Normal 4 10 69" xfId="9919" xr:uid="{A81688F8-C92D-429E-AB0B-0CD6700922D8}"/>
    <cellStyle name="Normal 4 10 7" xfId="1410" xr:uid="{05F6EADB-28CD-4B50-AE1B-E0C3F0E7030A}"/>
    <cellStyle name="Normal 4 10 70" xfId="9845" xr:uid="{60C4EA49-BF23-4D5F-8D1E-96E9F69E41C2}"/>
    <cellStyle name="Normal 4 10 71" xfId="8758" xr:uid="{B5CC0CCF-314B-40BE-B2A1-1C7F5AAC20ED}"/>
    <cellStyle name="Normal 4 10 8" xfId="1553" xr:uid="{31500768-FD3B-481B-B36B-D97B269DC041}"/>
    <cellStyle name="Normal 4 10 9" xfId="1696" xr:uid="{5E4431ED-6BAA-4F80-82A6-50156313D329}"/>
    <cellStyle name="Normal 4 11" xfId="518" xr:uid="{58A34F80-30A7-4779-B5E6-217EE5EFB66E}"/>
    <cellStyle name="Normal 4 11 10" xfId="1856" xr:uid="{99FB61B8-DBF2-4D1E-9E8A-0AC0D62E23B0}"/>
    <cellStyle name="Normal 4 11 11" xfId="1999" xr:uid="{02D29D48-6F96-4846-957E-3EA47E0EEF22}"/>
    <cellStyle name="Normal 4 11 12" xfId="2141" xr:uid="{31F5E669-397B-4F38-A628-633774EFDAFA}"/>
    <cellStyle name="Normal 4 11 13" xfId="2285" xr:uid="{8933021F-898B-4EBC-AC6F-0D4593982B72}"/>
    <cellStyle name="Normal 4 11 14" xfId="2434" xr:uid="{A841A344-8E52-4D89-8296-641BEBDB295E}"/>
    <cellStyle name="Normal 4 11 15" xfId="2578" xr:uid="{1B678A46-AFD6-416D-AC91-ADE06E37618B}"/>
    <cellStyle name="Normal 4 11 16" xfId="2721" xr:uid="{B6AFE7BB-E0FC-407F-962B-E2A0A111F6EA}"/>
    <cellStyle name="Normal 4 11 17" xfId="2864" xr:uid="{9760E188-202F-4EA1-A10D-75D9C61B0C38}"/>
    <cellStyle name="Normal 4 11 18" xfId="3007" xr:uid="{E86EF47A-785A-4D96-8285-7130D80BF2B8}"/>
    <cellStyle name="Normal 4 11 19" xfId="3150" xr:uid="{FE2B1967-95F2-4FE5-A18E-5136F58C0175}"/>
    <cellStyle name="Normal 4 11 2" xfId="702" xr:uid="{64B61695-7360-4311-9AAB-A65B6632300C}"/>
    <cellStyle name="Normal 4 11 20" xfId="3293" xr:uid="{90E6CF9B-8E98-4288-9DDA-597DC06A92CD}"/>
    <cellStyle name="Normal 4 11 21" xfId="3436" xr:uid="{49FA54FC-02F6-457E-9724-A7693708BEE2}"/>
    <cellStyle name="Normal 4 11 22" xfId="3580" xr:uid="{C053B154-582C-40A2-9458-C46334018B74}"/>
    <cellStyle name="Normal 4 11 23" xfId="3723" xr:uid="{6311DEEE-B491-478B-9F0E-6E78192C5106}"/>
    <cellStyle name="Normal 4 11 24" xfId="3864" xr:uid="{7D159B9A-D361-4B1B-B7EC-9C6FB2517B97}"/>
    <cellStyle name="Normal 4 11 25" xfId="4005" xr:uid="{C2C2F3F4-D371-4A30-883A-6CC945BCECE8}"/>
    <cellStyle name="Normal 4 11 26" xfId="4176" xr:uid="{02E2FD96-DD71-4418-A134-7DDF997BAF31}"/>
    <cellStyle name="Normal 4 11 27" xfId="6344" xr:uid="{BBEED459-68C4-46ED-935D-0A8D30AFBCB1}"/>
    <cellStyle name="Normal 4 11 28" xfId="6439" xr:uid="{04D99FE0-1DC1-4D5E-BB00-D3C89C997487}"/>
    <cellStyle name="Normal 4 11 29" xfId="5183" xr:uid="{2D2F7282-8F21-4458-BB41-CF42543AD6CF}"/>
    <cellStyle name="Normal 4 11 3" xfId="848" xr:uid="{EA39BCB5-6E31-40C1-B5D0-5B7663A55292}"/>
    <cellStyle name="Normal 4 11 30" xfId="4912" xr:uid="{EE42C390-6111-46A8-969F-4B388C1DB6D5}"/>
    <cellStyle name="Normal 4 11 31" xfId="4803" xr:uid="{7DFCD0D2-3209-48C4-934B-C1B66A4D77C9}"/>
    <cellStyle name="Normal 4 11 32" xfId="5134" xr:uid="{66BE2E6D-7E29-436D-9C53-20A1EB87D0CE}"/>
    <cellStyle name="Normal 4 11 33" xfId="5391" xr:uid="{642F2EE8-D1A5-4209-9A16-386AC54D2F5D}"/>
    <cellStyle name="Normal 4 11 34" xfId="5642" xr:uid="{B00CE002-7C62-40BD-B64F-94C17B631676}"/>
    <cellStyle name="Normal 4 11 35" xfId="4683" xr:uid="{0E834C6B-C87C-4088-A59B-EED73A72B1EE}"/>
    <cellStyle name="Normal 4 11 36" xfId="6045" xr:uid="{4501E232-8695-42E1-8CDD-4C5849F259B9}"/>
    <cellStyle name="Normal 4 11 37" xfId="6665" xr:uid="{1B0C3081-2F93-4A21-9CEA-1FEE8BFB3C0C}"/>
    <cellStyle name="Normal 4 11 38" xfId="4401" xr:uid="{DE35C75D-C7B9-45CA-888D-953B6E14049F}"/>
    <cellStyle name="Normal 4 11 39" xfId="6852" xr:uid="{F5B18907-D962-4668-87A7-CFBBBA301D03}"/>
    <cellStyle name="Normal 4 11 4" xfId="993" xr:uid="{FEF9B1E7-7D83-4235-A631-DE3F32E16213}"/>
    <cellStyle name="Normal 4 11 40" xfId="6949" xr:uid="{58C1937D-5A91-46C7-8D45-A4AA4EC446BF}"/>
    <cellStyle name="Normal 4 11 41" xfId="7046" xr:uid="{F59EDD7E-6145-412A-8A84-3F54B6E4E848}"/>
    <cellStyle name="Normal 4 11 42" xfId="7142" xr:uid="{9F97EB89-1C1D-46CD-9A9A-D345EFB2E34B}"/>
    <cellStyle name="Normal 4 11 43" xfId="7235" xr:uid="{1C1AD0B8-858E-4F88-8D64-142C296863FA}"/>
    <cellStyle name="Normal 4 11 44" xfId="7326" xr:uid="{02BEB4AB-6B59-4A14-BEFD-096FD23AE033}"/>
    <cellStyle name="Normal 4 11 45" xfId="7416" xr:uid="{9CBD12D2-8989-4F49-A82C-9AEB58DCDDF7}"/>
    <cellStyle name="Normal 4 11 46" xfId="7501" xr:uid="{AFA4E3E7-CD65-4C90-A4DB-8E75A77A47AA}"/>
    <cellStyle name="Normal 4 11 47" xfId="7582" xr:uid="{7035C2D0-E3B0-41A6-A57E-EE625D644EB0}"/>
    <cellStyle name="Normal 4 11 48" xfId="7656" xr:uid="{8286904F-BF73-491C-8969-4942EFCF52E4}"/>
    <cellStyle name="Normal 4 11 49" xfId="7726" xr:uid="{7F4C0E46-FD60-4256-8D6C-0E790FFBB5ED}"/>
    <cellStyle name="Normal 4 11 5" xfId="1138" xr:uid="{59DB0B4F-2715-4AEB-BF04-289EAE6E4F1B}"/>
    <cellStyle name="Normal 4 11 50" xfId="7794" xr:uid="{BC985E95-436C-49FA-B30D-7129BB13F55A}"/>
    <cellStyle name="Normal 4 11 51" xfId="7859" xr:uid="{9B6A555B-E920-4A17-AFCD-FCC600BB480A}"/>
    <cellStyle name="Normal 4 11 52" xfId="7920" xr:uid="{A4253C4E-0B61-44F0-8CCE-AA1DA875DD8D}"/>
    <cellStyle name="Normal 4 11 53" xfId="8367" xr:uid="{2A191FB4-80D7-457F-ACB7-4BD25FB83E7C}"/>
    <cellStyle name="Normal 4 11 54" xfId="8596" xr:uid="{517C47B9-C721-4DA9-8B3E-1A732C1F29B7}"/>
    <cellStyle name="Normal 4 11 55" xfId="11005" xr:uid="{B280CE61-C1A1-4E10-91D8-8CD81872E9F5}"/>
    <cellStyle name="Normal 4 11 56" xfId="10950" xr:uid="{FC394D4B-4B21-4D4A-85D2-964DE44C8953}"/>
    <cellStyle name="Normal 4 11 57" xfId="10929" xr:uid="{981C0D0F-C5D9-4C87-B24A-8C6660ECAD9B}"/>
    <cellStyle name="Normal 4 11 58" xfId="10726" xr:uid="{8A597E31-A79D-49F7-9B65-DEE0E948E820}"/>
    <cellStyle name="Normal 4 11 59" xfId="10841" xr:uid="{37D7B86F-4F2E-4794-8D9E-D8511103D67B}"/>
    <cellStyle name="Normal 4 11 6" xfId="1281" xr:uid="{729DC298-139F-407F-AFD1-2A727EA9F6FA}"/>
    <cellStyle name="Normal 4 11 60" xfId="10873" xr:uid="{786BCE64-2B3B-4B65-90F2-0DF39CC48391}"/>
    <cellStyle name="Normal 4 11 61" xfId="10758" xr:uid="{FE6A121D-F1C2-4A7D-831D-04D3DF76517F}"/>
    <cellStyle name="Normal 4 11 62" xfId="9595" xr:uid="{F71EF123-D6AA-452D-8164-A5B958030ABA}"/>
    <cellStyle name="Normal 4 11 63" xfId="11516" xr:uid="{FEBB1C1D-8DBF-4693-A413-7B9BC33CE4CA}"/>
    <cellStyle name="Normal 4 11 64" xfId="11418" xr:uid="{19E4D0D6-A05F-4A7D-9E89-4C4FF067E9A8}"/>
    <cellStyle name="Normal 4 11 65" xfId="9097" xr:uid="{20CEAF77-F63F-41A9-84BC-9DA5D2493548}"/>
    <cellStyle name="Normal 4 11 66" xfId="9170" xr:uid="{1965B501-8B1F-4FE5-9F18-F1491510623E}"/>
    <cellStyle name="Normal 4 11 67" xfId="9133" xr:uid="{3BB9EA81-6DA2-4076-9881-3072BC1D8CBC}"/>
    <cellStyle name="Normal 4 11 68" xfId="9211" xr:uid="{A70B586A-6F82-4891-83AF-A1E043435F17}"/>
    <cellStyle name="Normal 4 11 69" xfId="9507" xr:uid="{1863A9C0-5395-4697-A04E-11D5BD86CE95}"/>
    <cellStyle name="Normal 4 11 7" xfId="1425" xr:uid="{0559E685-FADB-4698-8B43-4B16A5A076A8}"/>
    <cellStyle name="Normal 4 11 70" xfId="9120" xr:uid="{3BBF6D78-CDAB-4F03-BA02-57127B690B11}"/>
    <cellStyle name="Normal 4 11 71" xfId="9812" xr:uid="{A57911CD-DB3F-462D-9DB7-A0B46B73E868}"/>
    <cellStyle name="Normal 4 11 8" xfId="1568" xr:uid="{095767AB-4E89-4B5D-B495-AED9CF1F1A60}"/>
    <cellStyle name="Normal 4 11 9" xfId="1711" xr:uid="{24EB5BB8-9F44-4710-A2BD-3E850F018DA1}"/>
    <cellStyle name="Normal 4 12" xfId="492" xr:uid="{DDDA9D71-A0E9-479D-B9D0-C700AC0D8FED}"/>
    <cellStyle name="Normal 4 12 10" xfId="1831" xr:uid="{CF981149-4A0A-49F5-8C29-B5EF4EEA5F9B}"/>
    <cellStyle name="Normal 4 12 11" xfId="1974" xr:uid="{73EC11A4-A09C-47FC-BD5A-5EFC93913E39}"/>
    <cellStyle name="Normal 4 12 12" xfId="2116" xr:uid="{9A901A7E-D191-488C-A41C-3E53EE93F52C}"/>
    <cellStyle name="Normal 4 12 13" xfId="2260" xr:uid="{56692C07-DCD3-4FF6-B83C-B1C4E7FBC2E6}"/>
    <cellStyle name="Normal 4 12 14" xfId="2409" xr:uid="{9F9E0762-1D97-43C0-A010-0B7958243DE4}"/>
    <cellStyle name="Normal 4 12 15" xfId="2553" xr:uid="{D87E53D7-1787-4EBF-A842-CE3EF75A59CD}"/>
    <cellStyle name="Normal 4 12 16" xfId="2696" xr:uid="{57680655-D6B4-4A81-9EA8-D48CFFA968AC}"/>
    <cellStyle name="Normal 4 12 17" xfId="2839" xr:uid="{5E8767A0-69AA-4495-8AE9-08866B910472}"/>
    <cellStyle name="Normal 4 12 18" xfId="2982" xr:uid="{8CCFCE1D-E071-4715-9A3E-4D0D06F9F90E}"/>
    <cellStyle name="Normal 4 12 19" xfId="3125" xr:uid="{D529794E-903F-401C-ABE1-C6CC9F6C8FC2}"/>
    <cellStyle name="Normal 4 12 2" xfId="677" xr:uid="{D86178DC-FA19-4008-B846-5B73686C989A}"/>
    <cellStyle name="Normal 4 12 20" xfId="3268" xr:uid="{C4D2B202-E4EF-4F49-9022-D1C83259A50D}"/>
    <cellStyle name="Normal 4 12 21" xfId="3411" xr:uid="{6523E9C5-7047-4BFA-97D5-34489D0B100E}"/>
    <cellStyle name="Normal 4 12 22" xfId="3555" xr:uid="{356E8A20-3BA2-463E-B124-A96277C13AB5}"/>
    <cellStyle name="Normal 4 12 23" xfId="3698" xr:uid="{B1015FAF-56EC-49E2-83CA-FA0B37B25A36}"/>
    <cellStyle name="Normal 4 12 24" xfId="3839" xr:uid="{187CFF64-7268-41DA-9719-8FCD4517DA42}"/>
    <cellStyle name="Normal 4 12 25" xfId="3980" xr:uid="{43E730B6-0C8C-4066-AFC1-946C2151A6C2}"/>
    <cellStyle name="Normal 4 12 26" xfId="4151" xr:uid="{6FF8B8E7-826F-422E-8E6F-04C176759C51}"/>
    <cellStyle name="Normal 4 12 27" xfId="6458" xr:uid="{6C47FB4C-2F6C-4C67-A636-DDA63BEB3EAE}"/>
    <cellStyle name="Normal 4 12 28" xfId="5757" xr:uid="{628C4442-8A4B-492B-9844-77AD7901963F}"/>
    <cellStyle name="Normal 4 12 29" xfId="5779" xr:uid="{5A78DE5C-BC46-4FE7-BEE9-FF14B2AF1C48}"/>
    <cellStyle name="Normal 4 12 3" xfId="823" xr:uid="{6BBDF491-94E6-43DA-80D5-21D90E86FAB1}"/>
    <cellStyle name="Normal 4 12 30" xfId="4800" xr:uid="{7A12373C-9F04-4714-9992-C291FEC30AC2}"/>
    <cellStyle name="Normal 4 12 31" xfId="6059" xr:uid="{CF7CE192-35EF-4D2F-A773-206F49068A62}"/>
    <cellStyle name="Normal 4 12 32" xfId="5224" xr:uid="{0AC8C2D8-DC3D-43C6-8086-EB293B39F51C}"/>
    <cellStyle name="Normal 4 12 33" xfId="5284" xr:uid="{8F2BA5A1-C45B-4869-8E15-478AF0FAA141}"/>
    <cellStyle name="Normal 4 12 34" xfId="4718" xr:uid="{D1E2D1DD-CDD0-403D-B0D2-B0971A6A2E5E}"/>
    <cellStyle name="Normal 4 12 35" xfId="5255" xr:uid="{D65B17A0-5A1B-47E4-9A2B-102BC2FAA9E9}"/>
    <cellStyle name="Normal 4 12 36" xfId="4443" xr:uid="{CB7834E3-6835-411D-B7F3-574BA00059D3}"/>
    <cellStyle name="Normal 4 12 37" xfId="5138" xr:uid="{9F462BA3-456A-46D9-9F6E-D24E6FDFD218}"/>
    <cellStyle name="Normal 4 12 38" xfId="4942" xr:uid="{1745F234-61C5-40E8-A614-6491EDDF31B3}"/>
    <cellStyle name="Normal 4 12 39" xfId="6524" xr:uid="{AE83AD1D-542E-4587-AC4B-E6E9AEB1BC0F}"/>
    <cellStyle name="Normal 4 12 4" xfId="968" xr:uid="{26800754-2885-42AC-A3F1-3CB3BEB67B64}"/>
    <cellStyle name="Normal 4 12 40" xfId="6362" xr:uid="{C8547E09-C862-4886-B09D-0AC49588E6B1}"/>
    <cellStyle name="Normal 4 12 41" xfId="5992" xr:uid="{DD1F6C48-8836-44AA-A57E-9C356A2A4445}"/>
    <cellStyle name="Normal 4 12 42" xfId="5678" xr:uid="{11B2B7E3-89BB-4D9E-8246-04A373FA6432}"/>
    <cellStyle name="Normal 4 12 43" xfId="4749" xr:uid="{F8B7D380-4ACE-4E80-A231-B124A7B3E556}"/>
    <cellStyle name="Normal 4 12 44" xfId="4650" xr:uid="{907C3666-6D7F-4AED-B5F6-14118199636E}"/>
    <cellStyle name="Normal 4 12 45" xfId="6138" xr:uid="{3D351886-FB70-480E-9792-F7C705909F35}"/>
    <cellStyle name="Normal 4 12 46" xfId="6254" xr:uid="{85750CB3-10EB-4522-913E-91F5A742E48B}"/>
    <cellStyle name="Normal 4 12 47" xfId="5965" xr:uid="{51CA6FB7-C85D-4462-9B4C-9CC88D2510D5}"/>
    <cellStyle name="Normal 4 12 48" xfId="6504" xr:uid="{50EBA300-C0B0-418E-B010-D1BD7C0BB18F}"/>
    <cellStyle name="Normal 4 12 49" xfId="5584" xr:uid="{8E6D491B-A4EF-46E6-B381-D8128970F311}"/>
    <cellStyle name="Normal 4 12 5" xfId="1113" xr:uid="{DABC55EE-C2FD-4359-A57C-658BB7137100}"/>
    <cellStyle name="Normal 4 12 50" xfId="4801" xr:uid="{E7ECF598-7CA5-4AE7-975F-A298A9210825}"/>
    <cellStyle name="Normal 4 12 51" xfId="5330" xr:uid="{312647D7-92A6-43A9-AB5F-67051B425B97}"/>
    <cellStyle name="Normal 4 12 52" xfId="4670" xr:uid="{F88C0E95-01E5-4688-8794-9585F9C4B77C}"/>
    <cellStyle name="Normal 4 12 53" xfId="8341" xr:uid="{B3B4A5B5-0CD6-4E17-9447-C89BBB60CC82}"/>
    <cellStyle name="Normal 4 12 54" xfId="8570" xr:uid="{521C1662-E6C7-4BB7-8AE4-552B8C18CF87}"/>
    <cellStyle name="Normal 4 12 55" xfId="10946" xr:uid="{FBAB6042-94BC-4067-A7AC-D5F5FB684777}"/>
    <cellStyle name="Normal 4 12 56" xfId="10908" xr:uid="{80F37674-E3C3-4FA5-AA1E-DEBD01E660B9}"/>
    <cellStyle name="Normal 4 12 57" xfId="10701" xr:uid="{49C0A66F-BC09-43ED-8869-69E0EFE37255}"/>
    <cellStyle name="Normal 4 12 58" xfId="10851" xr:uid="{8B1F3F5A-D717-4E63-88F3-DC7DEC00A58C}"/>
    <cellStyle name="Normal 4 12 59" xfId="9241" xr:uid="{4E09403C-C13C-479E-88FD-72F9FF43DCA2}"/>
    <cellStyle name="Normal 4 12 6" xfId="1256" xr:uid="{B4755C49-C24F-4343-AE6B-A91000544A2A}"/>
    <cellStyle name="Normal 4 12 60" xfId="9225" xr:uid="{1F20B93A-2A2A-4492-9B1D-5AC54F1CAEFD}"/>
    <cellStyle name="Normal 4 12 61" xfId="10769" xr:uid="{10BDA2E3-F5BF-43F3-9241-471AE56C06B2}"/>
    <cellStyle name="Normal 4 12 62" xfId="8848" xr:uid="{080D6A37-F705-472C-BAF6-BFD5AA878243}"/>
    <cellStyle name="Normal 4 12 63" xfId="11460" xr:uid="{79E12598-664A-4078-8ED8-BBFDFDD30300}"/>
    <cellStyle name="Normal 4 12 64" xfId="9134" xr:uid="{355537A1-D4C9-4579-A0F4-6A184093978F}"/>
    <cellStyle name="Normal 4 12 65" xfId="9558" xr:uid="{4DB58B96-E682-4D80-A272-AE2A38AD0F9E}"/>
    <cellStyle name="Normal 4 12 66" xfId="9155" xr:uid="{C9E917AC-7F59-491F-AAB5-9681C3CE2376}"/>
    <cellStyle name="Normal 4 12 67" xfId="9799" xr:uid="{FDE62A2C-E99C-4AD8-A252-91A781F66738}"/>
    <cellStyle name="Normal 4 12 68" xfId="8818" xr:uid="{DF7A1755-626F-4E4A-8A43-CE7D388C97C1}"/>
    <cellStyle name="Normal 4 12 69" xfId="8870" xr:uid="{17803ADD-1B34-4A8C-BE8C-6314DF13C126}"/>
    <cellStyle name="Normal 4 12 7" xfId="1400" xr:uid="{05B64099-0916-4D6B-9799-AEA71F75BAD6}"/>
    <cellStyle name="Normal 4 12 70" xfId="9407" xr:uid="{B8B641A9-B2F1-4D7A-9D19-B9AE2A88F526}"/>
    <cellStyle name="Normal 4 12 71" xfId="11596" xr:uid="{DCE223A1-48C0-412E-BB2E-C99DFF27A6E5}"/>
    <cellStyle name="Normal 4 12 8" xfId="1543" xr:uid="{9C087D2F-285F-4546-84ED-9339992979D3}"/>
    <cellStyle name="Normal 4 12 9" xfId="1686" xr:uid="{BFACC67D-CF4C-4303-AEC7-1700FBFA7C65}"/>
    <cellStyle name="Normal 4 13" xfId="540" xr:uid="{4379257A-058C-4D29-ABA5-3601CF394B85}"/>
    <cellStyle name="Normal 4 13 10" xfId="1878" xr:uid="{239F7FD4-0CD3-4976-B594-5F289FCD9476}"/>
    <cellStyle name="Normal 4 13 11" xfId="2021" xr:uid="{C3730421-B906-4CD3-82F3-3FADEF1B1D33}"/>
    <cellStyle name="Normal 4 13 12" xfId="2163" xr:uid="{9E98B234-A8DD-4DF0-9620-325DF32B02A1}"/>
    <cellStyle name="Normal 4 13 13" xfId="2307" xr:uid="{331B6D73-17C9-4EEB-BA84-AED18A7A9798}"/>
    <cellStyle name="Normal 4 13 14" xfId="2456" xr:uid="{0E1538EA-A850-48B8-9C54-10CDBE8FBF34}"/>
    <cellStyle name="Normal 4 13 15" xfId="2600" xr:uid="{E99B031B-7CD6-4812-9D6A-64199A6738BF}"/>
    <cellStyle name="Normal 4 13 16" xfId="2743" xr:uid="{C8DA8F62-1E89-47F5-82D7-84B9F3721216}"/>
    <cellStyle name="Normal 4 13 17" xfId="2886" xr:uid="{01B1D4C1-1E2A-4727-9EB1-F759146B0A39}"/>
    <cellStyle name="Normal 4 13 18" xfId="3029" xr:uid="{C0D0967A-5E73-4269-BAE0-2F0E1E04B60C}"/>
    <cellStyle name="Normal 4 13 19" xfId="3172" xr:uid="{2438F59F-4CA4-40A8-9F0A-99ECF9C941E6}"/>
    <cellStyle name="Normal 4 13 2" xfId="724" xr:uid="{F96E22D2-1B76-4386-818F-862B04DBB67D}"/>
    <cellStyle name="Normal 4 13 20" xfId="3315" xr:uid="{6D90F0FB-2CBF-4588-A5E1-F96BE29A4233}"/>
    <cellStyle name="Normal 4 13 21" xfId="3458" xr:uid="{9E0B4B63-691B-475B-85A0-1D68A4E5045A}"/>
    <cellStyle name="Normal 4 13 22" xfId="3602" xr:uid="{BE661711-D48D-45DD-A5F6-D1D61A4538E9}"/>
    <cellStyle name="Normal 4 13 23" xfId="3745" xr:uid="{F5F045D1-90B2-4F85-9C15-CDDFBABCB99B}"/>
    <cellStyle name="Normal 4 13 24" xfId="3886" xr:uid="{D0C70D68-6948-40F1-A1FD-8FE2C3F74045}"/>
    <cellStyle name="Normal 4 13 25" xfId="4027" xr:uid="{D0DEA66B-71D3-48B5-9D4E-D2ED84CB7A7D}"/>
    <cellStyle name="Normal 4 13 26" xfId="4198" xr:uid="{ED69949B-72D3-475E-98A6-5F998B1096D6}"/>
    <cellStyle name="Normal 4 13 27" xfId="6541" xr:uid="{423821E2-C313-4A04-8086-022ED3EFD938}"/>
    <cellStyle name="Normal 4 13 28" xfId="5272" xr:uid="{CEC096E3-5953-4034-8767-75F0D61540FF}"/>
    <cellStyle name="Normal 4 13 29" xfId="4678" xr:uid="{EA416A47-22EF-4A9D-9FAA-69A4D7C72E39}"/>
    <cellStyle name="Normal 4 13 3" xfId="870" xr:uid="{C9518982-98FD-4F5A-B37F-A5F545A22DE2}"/>
    <cellStyle name="Normal 4 13 30" xfId="5333" xr:uid="{D12D26EF-6C56-41DF-B90C-2E28A6E275E4}"/>
    <cellStyle name="Normal 4 13 31" xfId="6026" xr:uid="{CE9FE8A3-0B18-409C-A5F7-8B28DA968C5F}"/>
    <cellStyle name="Normal 4 13 32" xfId="4571" xr:uid="{A6828A7B-FDBD-477F-AB5B-A1BA89419BCA}"/>
    <cellStyle name="Normal 4 13 33" xfId="6369" xr:uid="{E059D733-8A1E-4E72-9BEF-91267F77E6CA}"/>
    <cellStyle name="Normal 4 13 34" xfId="6371" xr:uid="{202DABA7-59B1-4540-803A-7B3837846AD9}"/>
    <cellStyle name="Normal 4 13 35" xfId="6282" xr:uid="{6CD7C349-2352-4DE1-8374-D42725B7ED03}"/>
    <cellStyle name="Normal 4 13 36" xfId="6246" xr:uid="{ACFA844A-08A2-47E6-B8FB-48D778A44181}"/>
    <cellStyle name="Normal 4 13 37" xfId="6867" xr:uid="{B1DF353E-31AC-493D-9161-AE8D2CF3B8A9}"/>
    <cellStyle name="Normal 4 13 38" xfId="6964" xr:uid="{120924BC-40AE-43AD-A431-A21CCB56B0E8}"/>
    <cellStyle name="Normal 4 13 39" xfId="7061" xr:uid="{100494E0-9B3B-4265-B3CA-C8DB7C54E557}"/>
    <cellStyle name="Normal 4 13 4" xfId="1015" xr:uid="{CB883036-7A73-460D-B776-3CFAFDDAC3B4}"/>
    <cellStyle name="Normal 4 13 40" xfId="7157" xr:uid="{DBA393FD-2785-4D09-B4D0-FC9E0D746052}"/>
    <cellStyle name="Normal 4 13 41" xfId="7250" xr:uid="{B02658BA-BB7A-468D-90D2-A2C547289692}"/>
    <cellStyle name="Normal 4 13 42" xfId="7341" xr:uid="{F5323664-9067-425A-91B8-679C658983F7}"/>
    <cellStyle name="Normal 4 13 43" xfId="7431" xr:uid="{CA0466A7-2878-4963-9CAE-D78D827F0038}"/>
    <cellStyle name="Normal 4 13 44" xfId="7515" xr:uid="{DC404843-C939-4CED-9EF2-D10243FC3F93}"/>
    <cellStyle name="Normal 4 13 45" xfId="7594" xr:uid="{1889028B-C8C2-46B7-8AD8-AE407C0C1A0E}"/>
    <cellStyle name="Normal 4 13 46" xfId="7666" xr:uid="{A8243DB1-711D-4C39-AE57-761E5BE51820}"/>
    <cellStyle name="Normal 4 13 47" xfId="7736" xr:uid="{EF0C86E8-B4F6-4B1C-9EA7-6FAB4BD34B41}"/>
    <cellStyle name="Normal 4 13 48" xfId="7803" xr:uid="{AA9C1462-00A0-43B4-BA48-D6D6357AE1EA}"/>
    <cellStyle name="Normal 4 13 49" xfId="7867" xr:uid="{4C5D52C0-F7EF-44F6-B0EB-DB13E6C103D4}"/>
    <cellStyle name="Normal 4 13 5" xfId="1160" xr:uid="{C8C387F0-6895-4031-8B45-C40558EF3C61}"/>
    <cellStyle name="Normal 4 13 50" xfId="7928" xr:uid="{05917EF2-1641-4DE5-B582-97D9192B5DE1}"/>
    <cellStyle name="Normal 4 13 51" xfId="7986" xr:uid="{500D1A3C-14A5-4A60-B57B-AD53647E2FEE}"/>
    <cellStyle name="Normal 4 13 52" xfId="8039" xr:uid="{1AE72891-37BC-4673-ADB4-D8725F3B3064}"/>
    <cellStyle name="Normal 4 13 53" xfId="8389" xr:uid="{E839A818-0F97-479E-8F6B-103326891C01}"/>
    <cellStyle name="Normal 4 13 54" xfId="8618" xr:uid="{9D98851E-F000-4397-A1AC-58C11FC6E569}"/>
    <cellStyle name="Normal 4 13 55" xfId="11065" xr:uid="{8A694163-4C33-4EE8-AA26-3BE10B265606}"/>
    <cellStyle name="Normal 4 13 56" xfId="11116" xr:uid="{9F71B44C-A58F-4521-8F8B-50C3F13A4B1A}"/>
    <cellStyle name="Normal 4 13 57" xfId="11166" xr:uid="{D8E4ED01-20E3-4669-AD84-555A8D79F45E}"/>
    <cellStyle name="Normal 4 13 58" xfId="11215" xr:uid="{14D0A0C0-E599-4E05-A363-9D178CAF8DB4}"/>
    <cellStyle name="Normal 4 13 59" xfId="11262" xr:uid="{CF8F0E28-3297-41FF-A6FF-C8AD1A6A1C7F}"/>
    <cellStyle name="Normal 4 13 6" xfId="1303" xr:uid="{F85BD35C-A483-41C9-BAE0-1FD7DCF25F1B}"/>
    <cellStyle name="Normal 4 13 60" xfId="11308" xr:uid="{27E19B5F-EAF4-4FA1-A81A-827E09D5FFD5}"/>
    <cellStyle name="Normal 4 13 61" xfId="11354" xr:uid="{A0DB5ADE-CE18-4C91-BD9D-545434263E56}"/>
    <cellStyle name="Normal 4 13 62" xfId="8936" xr:uid="{21AE512F-2006-47D4-8413-96D992454B86}"/>
    <cellStyle name="Normal 4 13 63" xfId="11558" xr:uid="{D6B38B45-D570-408C-84D1-30FEBC49C014}"/>
    <cellStyle name="Normal 4 13 64" xfId="8835" xr:uid="{10C8FE5D-8D51-4BC9-B781-90DCEE1D0450}"/>
    <cellStyle name="Normal 4 13 65" xfId="9881" xr:uid="{ED682F71-3AB7-4476-B8ED-58BDD745BCC2}"/>
    <cellStyle name="Normal 4 13 66" xfId="9522" xr:uid="{A94E1378-3A39-4CF7-91EE-81A3C95EF680}"/>
    <cellStyle name="Normal 4 13 67" xfId="8845" xr:uid="{F96B2C4F-F16A-49AE-9170-EC3FF5880433}"/>
    <cellStyle name="Normal 4 13 68" xfId="8986" xr:uid="{7129A714-A58C-46EC-9803-2358398415AB}"/>
    <cellStyle name="Normal 4 13 69" xfId="8748" xr:uid="{E5FFF504-985F-4845-996E-6A877EA879C1}"/>
    <cellStyle name="Normal 4 13 7" xfId="1447" xr:uid="{1507BC7A-8835-41D9-9FF7-6CEF8C3F4D74}"/>
    <cellStyle name="Normal 4 13 70" xfId="9966" xr:uid="{6807F9CD-3966-4971-944D-4828FD0FFB8E}"/>
    <cellStyle name="Normal 4 13 71" xfId="8959" xr:uid="{3562A79B-FD62-4A9A-9139-84857DF9A456}"/>
    <cellStyle name="Normal 4 13 8" xfId="1590" xr:uid="{74F4B1F2-A43F-43F3-B958-B6D9E6F47380}"/>
    <cellStyle name="Normal 4 13 9" xfId="1733" xr:uid="{EC4A9903-6AF0-4C4D-AB7F-EB12FE3FD286}"/>
    <cellStyle name="Normal 4 14" xfId="544" xr:uid="{6FEB158D-2F22-473C-92BB-2A6B392C7104}"/>
    <cellStyle name="Normal 4 14 10" xfId="1882" xr:uid="{9A08D579-8081-4827-AB71-E7C0CF0BFEF5}"/>
    <cellStyle name="Normal 4 14 11" xfId="2025" xr:uid="{F7E5C124-8223-401A-99CA-8DF66275FF2D}"/>
    <cellStyle name="Normal 4 14 12" xfId="2167" xr:uid="{05F0940C-B491-43AF-9C72-0BBC905AC9FD}"/>
    <cellStyle name="Normal 4 14 13" xfId="2311" xr:uid="{20496600-44CE-449C-BC63-0960771359AC}"/>
    <cellStyle name="Normal 4 14 14" xfId="2460" xr:uid="{C405AE85-3D13-4660-A2AF-8B6FA304EDCE}"/>
    <cellStyle name="Normal 4 14 15" xfId="2604" xr:uid="{0DA784BA-1787-47F5-978E-E1394EB7D283}"/>
    <cellStyle name="Normal 4 14 16" xfId="2747" xr:uid="{058CE75D-8C58-4B7C-9E2A-4F73D5DDBB03}"/>
    <cellStyle name="Normal 4 14 17" xfId="2890" xr:uid="{71DC5B1F-0C01-481B-9C2D-44C6D95DC9E2}"/>
    <cellStyle name="Normal 4 14 18" xfId="3033" xr:uid="{5C1D58DE-2E0E-4CA9-8B7A-BB2F45890FD4}"/>
    <cellStyle name="Normal 4 14 19" xfId="3176" xr:uid="{ECA2898E-ED04-44E9-B454-348F4FDCD2D9}"/>
    <cellStyle name="Normal 4 14 2" xfId="728" xr:uid="{5FD3F94C-D88F-411C-89D9-557BE133CDD8}"/>
    <cellStyle name="Normal 4 14 20" xfId="3319" xr:uid="{B6B84BAA-F34C-42C4-8606-1536CE7F34AC}"/>
    <cellStyle name="Normal 4 14 21" xfId="3462" xr:uid="{A6F7D10E-1345-4481-ABFB-7B91CD7808D7}"/>
    <cellStyle name="Normal 4 14 22" xfId="3606" xr:uid="{5705C75B-3080-45F1-9AAB-DE7E8122B860}"/>
    <cellStyle name="Normal 4 14 23" xfId="3749" xr:uid="{276DC59F-C0B6-4AA5-B6C8-AFCC8A14D3B5}"/>
    <cellStyle name="Normal 4 14 24" xfId="3890" xr:uid="{5E40C78E-67F0-415D-A96F-B84E85DCBAB2}"/>
    <cellStyle name="Normal 4 14 25" xfId="4031" xr:uid="{7443793C-03A4-4460-B6BC-BC62D1581969}"/>
    <cellStyle name="Normal 4 14 26" xfId="4202" xr:uid="{BAF1D7F0-9D51-47A7-BCE9-537EF7C0FD43}"/>
    <cellStyle name="Normal 4 14 27" xfId="6149" xr:uid="{E4377432-0DEE-4320-B9AC-C622CE16F946}"/>
    <cellStyle name="Normal 4 14 28" xfId="4747" xr:uid="{0FBED9EE-69F8-4368-BC12-BE080FD71476}"/>
    <cellStyle name="Normal 4 14 29" xfId="6620" xr:uid="{400E1404-632D-47BE-BF10-B3CFD04A1536}"/>
    <cellStyle name="Normal 4 14 3" xfId="874" xr:uid="{BDEF6F62-EBF3-486E-938E-A2976A9C1646}"/>
    <cellStyle name="Normal 4 14 30" xfId="4464" xr:uid="{887FCA12-6833-437E-AB4B-A2C760233FA4}"/>
    <cellStyle name="Normal 4 14 31" xfId="6678" xr:uid="{73689583-DC88-4674-B7E5-7EC03853CCE2}"/>
    <cellStyle name="Normal 4 14 32" xfId="6424" xr:uid="{57A535DA-EDA8-440E-8D6D-5E98C758CCCD}"/>
    <cellStyle name="Normal 4 14 33" xfId="4390" xr:uid="{A69B310C-805D-4F6B-9B7C-3B392F4BCD88}"/>
    <cellStyle name="Normal 4 14 34" xfId="4774" xr:uid="{F3ABAA66-8E68-4E2B-B584-8D03EC2439A2}"/>
    <cellStyle name="Normal 4 14 35" xfId="4879" xr:uid="{A6A02C5A-96B7-4E83-9B79-C33CBB34922C}"/>
    <cellStyle name="Normal 4 14 36" xfId="6518" xr:uid="{E87C05E7-B3C3-4E49-ADE0-1022E97EBEA3}"/>
    <cellStyle name="Normal 4 14 37" xfId="6397" xr:uid="{7237784B-E6FF-4868-B0DD-73F109BD1FA0}"/>
    <cellStyle name="Normal 4 14 38" xfId="4389" xr:uid="{D310FF36-2149-4B7D-8D47-2A5A79620F89}"/>
    <cellStyle name="Normal 4 14 39" xfId="4638" xr:uid="{A5B95291-C29B-476E-9B6B-0671484CE0C5}"/>
    <cellStyle name="Normal 4 14 4" xfId="1019" xr:uid="{86192604-57F8-4451-83B3-0622836626E8}"/>
    <cellStyle name="Normal 4 14 40" xfId="5339" xr:uid="{F9E2E307-8955-4E5B-824F-57A7EF3D2E31}"/>
    <cellStyle name="Normal 4 14 41" xfId="5141" xr:uid="{EEA3B32F-C190-4F70-919D-C13D6740ABE1}"/>
    <cellStyle name="Normal 4 14 42" xfId="4564" xr:uid="{B7A8C17B-C2F3-4055-9D34-B5653CF49C03}"/>
    <cellStyle name="Normal 4 14 43" xfId="5637" xr:uid="{A9F0E83C-F849-4CC7-8CC2-6A84B46DF93E}"/>
    <cellStyle name="Normal 4 14 44" xfId="4735" xr:uid="{6B696DF2-64DF-4D55-9702-74FE04D56812}"/>
    <cellStyle name="Normal 4 14 45" xfId="4645" xr:uid="{223686DF-CF22-4E0F-8C2C-E8968A133A58}"/>
    <cellStyle name="Normal 4 14 46" xfId="4666" xr:uid="{B8E4E3E4-75F0-4DC7-92F5-01B49CA02AA1}"/>
    <cellStyle name="Normal 4 14 47" xfId="4469" xr:uid="{545138C0-135A-4B5B-9416-AAE8DE756359}"/>
    <cellStyle name="Normal 4 14 48" xfId="5785" xr:uid="{DB53FF16-8734-4555-A1E6-25C1594969C1}"/>
    <cellStyle name="Normal 4 14 49" xfId="5958" xr:uid="{C4CAB9B3-3A80-4F74-8140-473AE886315E}"/>
    <cellStyle name="Normal 4 14 5" xfId="1164" xr:uid="{A95F5E45-5A04-45AB-9986-51B9C009D271}"/>
    <cellStyle name="Normal 4 14 50" xfId="4653" xr:uid="{7684186C-1A0D-4C4F-8873-F5F3BE5632D2}"/>
    <cellStyle name="Normal 4 14 51" xfId="4913" xr:uid="{3773A757-24FC-46EF-8133-7797A12E604E}"/>
    <cellStyle name="Normal 4 14 52" xfId="5110" xr:uid="{0E9AC183-4CD3-4480-831A-21614E2A75EA}"/>
    <cellStyle name="Normal 4 14 53" xfId="8393" xr:uid="{623B9561-AABA-43B7-98C2-964AD368190C}"/>
    <cellStyle name="Normal 4 14 54" xfId="8622" xr:uid="{25CFEA6B-20E8-4BA2-834D-93176633D2C1}"/>
    <cellStyle name="Normal 4 14 55" xfId="11082" xr:uid="{810F1CC0-5CBE-432C-B457-C11CE440CC5A}"/>
    <cellStyle name="Normal 4 14 56" xfId="11132" xr:uid="{26B3BC7D-50FE-46CA-9E9D-520F6851F949}"/>
    <cellStyle name="Normal 4 14 57" xfId="11181" xr:uid="{6C11FCD3-4641-4BCD-AF1C-6191B644AFBD}"/>
    <cellStyle name="Normal 4 14 58" xfId="11228" xr:uid="{79B94BDC-6D1F-421E-B969-C025938E339B}"/>
    <cellStyle name="Normal 4 14 59" xfId="11275" xr:uid="{232AA0F1-9FA4-461E-AE58-5275BA709354}"/>
    <cellStyle name="Normal 4 14 6" xfId="1307" xr:uid="{75C73D43-9343-439A-9C94-96BC6CFBD5B1}"/>
    <cellStyle name="Normal 4 14 60" xfId="11321" xr:uid="{CF47671A-ED03-440F-A816-564C7B386F02}"/>
    <cellStyle name="Normal 4 14 61" xfId="11366" xr:uid="{06E71329-2635-4480-B063-292BD069D29D}"/>
    <cellStyle name="Normal 4 14 62" xfId="8871" xr:uid="{E2DE2000-2756-489A-A661-B2CAB6AFD8E1}"/>
    <cellStyle name="Normal 4 14 63" xfId="11638" xr:uid="{C786B6F2-7DF1-4CD2-B547-8C7574DF6639}"/>
    <cellStyle name="Normal 4 14 64" xfId="11696" xr:uid="{C870B921-0A4A-47EF-AC5D-0AFD3418F11E}"/>
    <cellStyle name="Normal 4 14 65" xfId="11753" xr:uid="{3013B45C-5E44-4CC9-949C-D33BAC46989B}"/>
    <cellStyle name="Normal 4 14 66" xfId="11809" xr:uid="{3F7F1F7F-D1D3-4768-AD3F-60923328DDFD}"/>
    <cellStyle name="Normal 4 14 67" xfId="11863" xr:uid="{CC2D256A-1A93-4841-8F83-C8D7FCE60E30}"/>
    <cellStyle name="Normal 4 14 68" xfId="11915" xr:uid="{5F1E5ACA-1CEC-41AE-B1CC-EEB9087FAA59}"/>
    <cellStyle name="Normal 4 14 69" xfId="11966" xr:uid="{0399AC08-995F-464F-8357-1C2A714FE86F}"/>
    <cellStyle name="Normal 4 14 7" xfId="1451" xr:uid="{609A73DB-970F-4D93-A489-A231DE9628E7}"/>
    <cellStyle name="Normal 4 14 70" xfId="12017" xr:uid="{01921A03-76E7-4787-877B-39302B8EDB77}"/>
    <cellStyle name="Normal 4 14 71" xfId="12068" xr:uid="{77C23905-3017-4C47-9A15-6E79815CE65E}"/>
    <cellStyle name="Normal 4 14 8" xfId="1594" xr:uid="{07225825-BEC3-4E5A-86E4-948709ED51BF}"/>
    <cellStyle name="Normal 4 14 9" xfId="1737" xr:uid="{9C3D0225-C1E2-48CD-BF78-A8072CDAE3E3}"/>
    <cellStyle name="Normal 4 15" xfId="548" xr:uid="{BA5DD268-801A-43DD-85DA-AAB4A8B4C038}"/>
    <cellStyle name="Normal 4 15 10" xfId="1886" xr:uid="{E07963F2-F6D0-49E0-9B0E-3A1617C307C5}"/>
    <cellStyle name="Normal 4 15 11" xfId="2029" xr:uid="{34D3220F-F73D-4A73-8072-D6812B24F0C1}"/>
    <cellStyle name="Normal 4 15 12" xfId="2171" xr:uid="{477A1561-9D9D-4D11-ACC2-F19D61A4493E}"/>
    <cellStyle name="Normal 4 15 13" xfId="2315" xr:uid="{3A70EA46-CAFC-4333-88D3-7142D43A2045}"/>
    <cellStyle name="Normal 4 15 14" xfId="2464" xr:uid="{B4C66B5D-3D7E-496F-9404-41E4531CA3F7}"/>
    <cellStyle name="Normal 4 15 15" xfId="2608" xr:uid="{EE968ECB-B9BA-4BB5-94F2-4441E8558F84}"/>
    <cellStyle name="Normal 4 15 16" xfId="2751" xr:uid="{51268EE7-22AE-409F-821F-50BE3BAEC7B7}"/>
    <cellStyle name="Normal 4 15 17" xfId="2894" xr:uid="{B7383098-3623-4770-B753-DA10F547518A}"/>
    <cellStyle name="Normal 4 15 18" xfId="3037" xr:uid="{C0CD9B66-B465-47CD-90E6-D3E276D55B86}"/>
    <cellStyle name="Normal 4 15 19" xfId="3180" xr:uid="{77056B86-84DD-411E-B87D-015208447F2D}"/>
    <cellStyle name="Normal 4 15 2" xfId="732" xr:uid="{685B3D09-B8B1-4E4E-A6C6-3D4A3BE1CBE3}"/>
    <cellStyle name="Normal 4 15 20" xfId="3323" xr:uid="{718DA607-052E-455E-890D-3400449FCC0B}"/>
    <cellStyle name="Normal 4 15 21" xfId="3466" xr:uid="{0330A5F2-2001-44A6-B411-BF1CADE35FE2}"/>
    <cellStyle name="Normal 4 15 22" xfId="3610" xr:uid="{74F5DEBF-C090-4BD4-B379-47F2A9D21431}"/>
    <cellStyle name="Normal 4 15 23" xfId="3753" xr:uid="{B91F60B0-1E5F-4D8A-9765-1E03FD1E06C9}"/>
    <cellStyle name="Normal 4 15 24" xfId="3894" xr:uid="{5B283CB4-72E2-489E-954F-D20558B022A7}"/>
    <cellStyle name="Normal 4 15 25" xfId="4035" xr:uid="{6552E8EC-47DF-4E55-AFE6-87F1F245E959}"/>
    <cellStyle name="Normal 4 15 26" xfId="4206" xr:uid="{833843D3-6B2D-43A1-803E-8DEC2CBE0C1E}"/>
    <cellStyle name="Normal 4 15 27" xfId="5856" xr:uid="{06E1814A-EE08-4C7D-BEE5-1500FBBE0844}"/>
    <cellStyle name="Normal 4 15 28" xfId="5864" xr:uid="{D94392B1-0808-49F8-83B1-EB9765B1C0C1}"/>
    <cellStyle name="Normal 4 15 29" xfId="5158" xr:uid="{E8F2DA0F-7391-4997-A511-281FEA1ED876}"/>
    <cellStyle name="Normal 4 15 3" xfId="878" xr:uid="{79CA16BA-07E6-4672-83ED-448B3673F6A7}"/>
    <cellStyle name="Normal 4 15 30" xfId="5332" xr:uid="{0A794E30-C3A0-4041-B64F-AD19AB695E02}"/>
    <cellStyle name="Normal 4 15 31" xfId="6106" xr:uid="{DD81301E-08EB-4617-8AFC-5D2F33B91B5F}"/>
    <cellStyle name="Normal 4 15 32" xfId="5108" xr:uid="{8A309A19-C463-4B4A-BBC3-E2D35B25CF4F}"/>
    <cellStyle name="Normal 4 15 33" xfId="6756" xr:uid="{84B63216-CE65-492C-BE09-5B4664FCD3C9}"/>
    <cellStyle name="Normal 4 15 34" xfId="5927" xr:uid="{215E74DA-C731-431F-8540-7E2576CD24B4}"/>
    <cellStyle name="Normal 4 15 35" xfId="4941" xr:uid="{32D2EAA0-1E19-4571-B940-F528DAE0D5C3}"/>
    <cellStyle name="Normal 4 15 36" xfId="6182" xr:uid="{E2023FD9-56C4-4EA5-9CF6-E4D078811F13}"/>
    <cellStyle name="Normal 4 15 37" xfId="6542" xr:uid="{241EBA2E-8767-4C18-9E5D-6E086D7BEEA6}"/>
    <cellStyle name="Normal 4 15 38" xfId="6905" xr:uid="{CB8E4082-78F2-4825-A18F-2227DECEB3F6}"/>
    <cellStyle name="Normal 4 15 39" xfId="7002" xr:uid="{AC960631-15A8-4BC8-9E56-11F7404F509E}"/>
    <cellStyle name="Normal 4 15 4" xfId="1023" xr:uid="{6A3136E1-E568-4931-B04C-26A04D22C4C5}"/>
    <cellStyle name="Normal 4 15 40" xfId="7098" xr:uid="{9C63B0CB-EA9E-4BFC-91EB-5E824F1A1540}"/>
    <cellStyle name="Normal 4 15 41" xfId="7193" xr:uid="{E3441C94-B8B9-4380-AA5C-B2961FD01898}"/>
    <cellStyle name="Normal 4 15 42" xfId="7285" xr:uid="{5F7A8932-F678-45A9-8A29-063788F48061}"/>
    <cellStyle name="Normal 4 15 43" xfId="7376" xr:uid="{08ADDEF5-BF98-4952-80EE-806E2771733B}"/>
    <cellStyle name="Normal 4 15 44" xfId="7464" xr:uid="{CE4872AD-378B-4362-B316-030FAF127E02}"/>
    <cellStyle name="Normal 4 15 45" xfId="7547" xr:uid="{D9875164-E6C2-40BA-BC31-61251D6970CC}"/>
    <cellStyle name="Normal 4 15 46" xfId="7625" xr:uid="{386F28B4-6146-4A47-9B0E-7643D284B251}"/>
    <cellStyle name="Normal 4 15 47" xfId="7695" xr:uid="{7617D363-9099-4F1F-AF4B-463FDA32D8F4}"/>
    <cellStyle name="Normal 4 15 48" xfId="7765" xr:uid="{2F086CC4-82F7-4B90-BCD4-769F2E7A4E7D}"/>
    <cellStyle name="Normal 4 15 49" xfId="7832" xr:uid="{149988D6-39C5-4A97-973C-77F97FCCCE7E}"/>
    <cellStyle name="Normal 4 15 5" xfId="1168" xr:uid="{937707AA-4BD8-4E41-AB8D-394E2AB3FFDC}"/>
    <cellStyle name="Normal 4 15 50" xfId="7894" xr:uid="{78AE3EB2-6211-4685-BBAD-84BA9DE937A2}"/>
    <cellStyle name="Normal 4 15 51" xfId="7953" xr:uid="{30BFCBFA-191E-46C1-A26A-D4A4C8486A70}"/>
    <cellStyle name="Normal 4 15 52" xfId="8010" xr:uid="{7820BF3C-D20E-4091-A898-3BAD51C735DD}"/>
    <cellStyle name="Normal 4 15 53" xfId="8397" xr:uid="{3A26B38E-1D9B-491F-8B6D-3F8012C75030}"/>
    <cellStyle name="Normal 4 15 54" xfId="8626" xr:uid="{CA9BE862-0E2B-4E1F-8E19-803BFA4FD2A9}"/>
    <cellStyle name="Normal 4 15 55" xfId="11106" xr:uid="{4CDB3198-BD68-4EF3-B71E-CF72CCF256C6}"/>
    <cellStyle name="Normal 4 15 56" xfId="11156" xr:uid="{F2F86274-71FE-4EC8-AB32-52028D0B5B53}"/>
    <cellStyle name="Normal 4 15 57" xfId="11205" xr:uid="{C012C39E-7F91-46EB-BB18-BBFD91B5D12E}"/>
    <cellStyle name="Normal 4 15 58" xfId="11252" xr:uid="{6DA3F4F1-4365-4341-A50C-739546E86C0E}"/>
    <cellStyle name="Normal 4 15 59" xfId="11298" xr:uid="{ACF6CA19-CCE1-4771-AFE6-A44252C558DF}"/>
    <cellStyle name="Normal 4 15 6" xfId="1311" xr:uid="{30191501-E2CC-412B-8F3F-92AC63C2480C}"/>
    <cellStyle name="Normal 4 15 60" xfId="11344" xr:uid="{5D376029-A806-4A08-AEC0-61C89020FBC7}"/>
    <cellStyle name="Normal 4 15 61" xfId="11389" xr:uid="{88866400-4B22-4119-8B8F-2840AA13CC47}"/>
    <cellStyle name="Normal 4 15 62" xfId="8787" xr:uid="{AFEEE8F4-02FD-4894-8225-0C02C80D1CF5}"/>
    <cellStyle name="Normal 4 15 63" xfId="11630" xr:uid="{96B7D8CB-DB0D-4C81-9EFC-8EBCFE3112B9}"/>
    <cellStyle name="Normal 4 15 64" xfId="11688" xr:uid="{52EDADF8-1359-402C-A7D2-AE07B716899D}"/>
    <cellStyle name="Normal 4 15 65" xfId="11745" xr:uid="{F9235DC5-48F8-4BB1-B722-CD6F60C63731}"/>
    <cellStyle name="Normal 4 15 66" xfId="11801" xr:uid="{9AE11FEE-50CD-48CE-B708-CBE4D6785C9C}"/>
    <cellStyle name="Normal 4 15 67" xfId="11855" xr:uid="{4C1B591C-F919-4F84-A5EB-1D0E4D929F36}"/>
    <cellStyle name="Normal 4 15 68" xfId="11907" xr:uid="{78081676-E596-446C-98CC-FFBA59448A11}"/>
    <cellStyle name="Normal 4 15 69" xfId="11958" xr:uid="{C8D15973-F5B9-44C5-8DA2-B4BE4E2F02C2}"/>
    <cellStyle name="Normal 4 15 7" xfId="1455" xr:uid="{2739A5A0-F707-4078-B010-2EE1AC070A2C}"/>
    <cellStyle name="Normal 4 15 70" xfId="12009" xr:uid="{FD51F934-9815-4FAB-866C-BC5149671D95}"/>
    <cellStyle name="Normal 4 15 71" xfId="12060" xr:uid="{5122B1EB-4237-4A0A-8701-24D688903139}"/>
    <cellStyle name="Normal 4 15 8" xfId="1598" xr:uid="{92F96730-72BD-4A6D-9B84-E4898CEEF417}"/>
    <cellStyle name="Normal 4 15 9" xfId="1741" xr:uid="{856218F6-C9F1-407F-9767-C8E8D6166ADE}"/>
    <cellStyle name="Normal 4 16" xfId="552" xr:uid="{82CB93E7-7ED1-4761-B0E1-FFC6B75CAA95}"/>
    <cellStyle name="Normal 4 16 10" xfId="1890" xr:uid="{D784F54E-0558-4E92-85EE-21D213D7C99F}"/>
    <cellStyle name="Normal 4 16 11" xfId="2033" xr:uid="{82FEF6F6-B3B0-4FBB-B7CE-D17DF1FFE39E}"/>
    <cellStyle name="Normal 4 16 12" xfId="2175" xr:uid="{F226D9B1-42D2-4AC2-9A6B-C58D075D23A0}"/>
    <cellStyle name="Normal 4 16 13" xfId="2319" xr:uid="{3A6DEE29-3AE1-4789-A107-B2885C9D3916}"/>
    <cellStyle name="Normal 4 16 14" xfId="2468" xr:uid="{380DF1EA-E94C-478A-8717-0F6487399BFE}"/>
    <cellStyle name="Normal 4 16 15" xfId="2612" xr:uid="{8358ECC3-B920-42B8-AAF9-3A3DCC41B1E9}"/>
    <cellStyle name="Normal 4 16 16" xfId="2755" xr:uid="{C8B61438-F86C-40F4-9B6C-A4CBCEDABDC7}"/>
    <cellStyle name="Normal 4 16 17" xfId="2898" xr:uid="{8EF75F22-64A9-429A-8DBD-4A5D793B309A}"/>
    <cellStyle name="Normal 4 16 18" xfId="3041" xr:uid="{2AAAC0E6-635E-420D-A1BA-478F50274742}"/>
    <cellStyle name="Normal 4 16 19" xfId="3184" xr:uid="{9597A6B0-A636-4318-8344-ED9BEF0C3BC0}"/>
    <cellStyle name="Normal 4 16 2" xfId="736" xr:uid="{6805D317-CA81-4F15-930A-B84E7C2711B2}"/>
    <cellStyle name="Normal 4 16 20" xfId="3327" xr:uid="{2D4F6C07-EFF2-416C-A99A-C5417FEAF565}"/>
    <cellStyle name="Normal 4 16 21" xfId="3470" xr:uid="{1A24D826-5134-43F8-A620-D574B25FC12B}"/>
    <cellStyle name="Normal 4 16 22" xfId="3614" xr:uid="{BFB3649E-EF85-410A-8CEC-75CFFFAA6FEC}"/>
    <cellStyle name="Normal 4 16 23" xfId="3757" xr:uid="{AD0AD1ED-4218-4A59-91E5-AF41DA60B72C}"/>
    <cellStyle name="Normal 4 16 24" xfId="3898" xr:uid="{D373C883-8427-4E5B-B0BD-4EEA24E3C952}"/>
    <cellStyle name="Normal 4 16 25" xfId="4039" xr:uid="{03ED6876-E5F8-4C34-B6E7-553E5DF9C314}"/>
    <cellStyle name="Normal 4 16 26" xfId="4210" xr:uid="{C21D3BD4-42A4-4699-8B67-AA55E0E13F65}"/>
    <cellStyle name="Normal 4 16 27" xfId="5493" xr:uid="{FD6FBEC0-6AC0-47DB-9BD8-C3A974C526DA}"/>
    <cellStyle name="Normal 4 16 28" xfId="6239" xr:uid="{3458604A-8560-4B95-A2A0-255E7A0F45A9}"/>
    <cellStyle name="Normal 4 16 29" xfId="6314" xr:uid="{A1F5F087-6D45-4A72-9AB2-D51B6981860B}"/>
    <cellStyle name="Normal 4 16 3" xfId="882" xr:uid="{8428A988-8C30-4A0D-8CAE-5D55C794F0FE}"/>
    <cellStyle name="Normal 4 16 30" xfId="6809" xr:uid="{822EFA5A-90BA-4D63-B91D-E756F5331ED6}"/>
    <cellStyle name="Normal 4 16 31" xfId="5587" xr:uid="{28295AE6-7EED-4029-90FA-4B3B798352F9}"/>
    <cellStyle name="Normal 4 16 32" xfId="4922" xr:uid="{AD887311-CDBF-47FB-BB78-320AF63D815E}"/>
    <cellStyle name="Normal 4 16 33" xfId="4556" xr:uid="{D8F59CCE-943B-48A2-8181-F28B6A20550F}"/>
    <cellStyle name="Normal 4 16 34" xfId="5469" xr:uid="{11612967-8779-49CD-82FD-54ED1F11DAD6}"/>
    <cellStyle name="Normal 4 16 35" xfId="4291" xr:uid="{306FA42B-A565-41FB-B7F9-6E9B39A2A45D}"/>
    <cellStyle name="Normal 4 16 36" xfId="5955" xr:uid="{B20ACAC1-5C12-49EB-B69E-93B0D857777C}"/>
    <cellStyle name="Normal 4 16 37" xfId="6735" xr:uid="{04980222-2CDD-47C8-8A0A-16FE143E69B2}"/>
    <cellStyle name="Normal 4 16 38" xfId="6388" xr:uid="{ADA7AB35-4BB8-46C3-98AE-374AD8A97CA9}"/>
    <cellStyle name="Normal 4 16 39" xfId="6682" xr:uid="{132FAC85-8686-4388-809D-5F43076BE375}"/>
    <cellStyle name="Normal 4 16 4" xfId="1027" xr:uid="{638909CB-A557-4184-AA63-5AFE7A677095}"/>
    <cellStyle name="Normal 4 16 40" xfId="6510" xr:uid="{B4B235BA-BB2C-4988-9E55-36660BC6F8F2}"/>
    <cellStyle name="Normal 4 16 41" xfId="6475" xr:uid="{DF3E1A68-18D4-454B-8367-C5AFAE3343E3}"/>
    <cellStyle name="Normal 4 16 42" xfId="4961" xr:uid="{CBAD7775-72C1-4BB0-85AC-E8D1DC66F8C4}"/>
    <cellStyle name="Normal 4 16 43" xfId="4974" xr:uid="{E51B4BF8-2F3A-4778-B596-7EE967F73A4C}"/>
    <cellStyle name="Normal 4 16 44" xfId="5375" xr:uid="{CF913FCF-3300-481A-BD36-87F4B3107E76}"/>
    <cellStyle name="Normal 4 16 45" xfId="4790" xr:uid="{1982C688-D2E7-45E5-9624-96DBDEF47741}"/>
    <cellStyle name="Normal 4 16 46" xfId="4906" xr:uid="{F126F0BA-7C6C-4AF1-9D0B-3FA3B03DE244}"/>
    <cellStyle name="Normal 4 16 47" xfId="6000" xr:uid="{87E68704-CF85-4257-8C58-79DF74114D7A}"/>
    <cellStyle name="Normal 4 16 48" xfId="4355" xr:uid="{958E24E7-BB6C-4729-9141-8A3097761F2E}"/>
    <cellStyle name="Normal 4 16 49" xfId="5924" xr:uid="{489E4BD8-94D1-49AA-BF0B-A713A5ECC1DD}"/>
    <cellStyle name="Normal 4 16 5" xfId="1172" xr:uid="{95A800A3-0A70-4A4C-A638-E829F49A1F5A}"/>
    <cellStyle name="Normal 4 16 50" xfId="4905" xr:uid="{6CF61B87-4698-4641-B81A-164E4DB106CD}"/>
    <cellStyle name="Normal 4 16 51" xfId="4904" xr:uid="{B6155317-30BA-4E9F-9825-C63129917E73}"/>
    <cellStyle name="Normal 4 16 52" xfId="4759" xr:uid="{98B888D1-A472-4783-9D36-6EBF19FA59FD}"/>
    <cellStyle name="Normal 4 16 53" xfId="8401" xr:uid="{18A65207-8071-4668-85A7-2040D29E9732}"/>
    <cellStyle name="Normal 4 16 54" xfId="8630" xr:uid="{D9BDCD0C-D487-43E1-8290-17DF1B9AC883}"/>
    <cellStyle name="Normal 4 16 55" xfId="11094" xr:uid="{65645CB9-7E2A-48B6-BEB9-27D82B43B88F}"/>
    <cellStyle name="Normal 4 16 56" xfId="11144" xr:uid="{F525FD54-13AD-4096-BD80-6FA79E09FF25}"/>
    <cellStyle name="Normal 4 16 57" xfId="11193" xr:uid="{151950DD-B85D-4791-B420-3FF081934A1B}"/>
    <cellStyle name="Normal 4 16 58" xfId="11240" xr:uid="{E0C11AF6-DD0E-438D-83B3-B546FA7186DD}"/>
    <cellStyle name="Normal 4 16 59" xfId="11286" xr:uid="{7238C5A2-3F37-4608-9B7A-74E0D018E3F0}"/>
    <cellStyle name="Normal 4 16 6" xfId="1315" xr:uid="{9CA11C0D-A8D8-4279-A1B4-E80426AE37DE}"/>
    <cellStyle name="Normal 4 16 60" xfId="11332" xr:uid="{CD911E95-9AA7-4CF8-81F4-9D9652866D53}"/>
    <cellStyle name="Normal 4 16 61" xfId="11377" xr:uid="{B7421447-4DA3-4DE4-86BA-9D0E28B9E9E8}"/>
    <cellStyle name="Normal 4 16 62" xfId="9935" xr:uid="{91DA6B3E-BF60-4D24-9076-5F133F5C689F}"/>
    <cellStyle name="Normal 4 16 63" xfId="11608" xr:uid="{7E9945C4-D225-49BB-9CF9-A2043BDD6347}"/>
    <cellStyle name="Normal 4 16 64" xfId="11666" xr:uid="{1BF94D8B-39C0-48FE-9EAB-7F7D6312DBC2}"/>
    <cellStyle name="Normal 4 16 65" xfId="11724" xr:uid="{B285ED95-1A2E-4011-B47E-FE957A8F9188}"/>
    <cellStyle name="Normal 4 16 66" xfId="11780" xr:uid="{24AA2165-2F35-46C1-B989-1311794902BA}"/>
    <cellStyle name="Normal 4 16 67" xfId="11835" xr:uid="{8FEAAC82-AED2-4286-A25C-3C21C8EC04E0}"/>
    <cellStyle name="Normal 4 16 68" xfId="11889" xr:uid="{6095D978-93A8-43EF-93FC-F29CDC29809F}"/>
    <cellStyle name="Normal 4 16 69" xfId="11940" xr:uid="{09C1ABA7-EA36-4D1B-B6BF-653C32BB5EF5}"/>
    <cellStyle name="Normal 4 16 7" xfId="1459" xr:uid="{7C243BFB-F07E-4AF2-847E-C61943E8C467}"/>
    <cellStyle name="Normal 4 16 70" xfId="11991" xr:uid="{5DB48FB1-DEED-447D-A8B8-AC9EADB4EE57}"/>
    <cellStyle name="Normal 4 16 71" xfId="12042" xr:uid="{39E9B54A-8867-49FF-94BC-5FC650E8C74F}"/>
    <cellStyle name="Normal 4 16 8" xfId="1602" xr:uid="{1B0E3169-E246-495B-B062-EBB87543A7FD}"/>
    <cellStyle name="Normal 4 16 9" xfId="1745" xr:uid="{3A9C3602-5EE3-469A-ADC4-246A305B0874}"/>
    <cellStyle name="Normal 4 17" xfId="555" xr:uid="{A510F458-934F-4F6B-8369-5E583AF90B80}"/>
    <cellStyle name="Normal 4 17 10" xfId="1893" xr:uid="{F09E817A-612F-4849-BA5D-0395EAD031FE}"/>
    <cellStyle name="Normal 4 17 11" xfId="2036" xr:uid="{3228310E-6432-419C-AA49-56E80DB00708}"/>
    <cellStyle name="Normal 4 17 12" xfId="2178" xr:uid="{717577AD-5B28-4E8C-8E85-0C576889D6E5}"/>
    <cellStyle name="Normal 4 17 13" xfId="2322" xr:uid="{93F8E20E-3E71-430C-BA69-175431396480}"/>
    <cellStyle name="Normal 4 17 14" xfId="2471" xr:uid="{16814A30-DA0B-46B7-BBDA-994312F5AE0C}"/>
    <cellStyle name="Normal 4 17 15" xfId="2615" xr:uid="{DF583A2F-E1CF-41DA-9DDD-491021AAC649}"/>
    <cellStyle name="Normal 4 17 16" xfId="2758" xr:uid="{981561CE-D728-41D7-8925-DDCA5CCE99F1}"/>
    <cellStyle name="Normal 4 17 17" xfId="2901" xr:uid="{6C3A40CD-3D12-46BE-8993-C01C596F9E78}"/>
    <cellStyle name="Normal 4 17 18" xfId="3044" xr:uid="{31974954-09F5-4C53-8571-EF45D6A59E3D}"/>
    <cellStyle name="Normal 4 17 19" xfId="3187" xr:uid="{0623CDC9-C289-4FAF-92B1-F4FCAFF90236}"/>
    <cellStyle name="Normal 4 17 2" xfId="739" xr:uid="{85E8FC6D-8391-44EE-BDC4-147399529EF2}"/>
    <cellStyle name="Normal 4 17 20" xfId="3330" xr:uid="{34B915BA-20A0-40DA-8D2A-CD43934B00E1}"/>
    <cellStyle name="Normal 4 17 21" xfId="3473" xr:uid="{D4FEFDC6-40C4-4C3A-AA27-AE5A2D910DB9}"/>
    <cellStyle name="Normal 4 17 22" xfId="3617" xr:uid="{6057B443-7F0C-4803-B437-1BAD3850921D}"/>
    <cellStyle name="Normal 4 17 23" xfId="3760" xr:uid="{39414FAD-2094-4A55-8078-CF6FB7BD4E15}"/>
    <cellStyle name="Normal 4 17 24" xfId="3901" xr:uid="{35462353-F570-4663-B4BA-20372355118B}"/>
    <cellStyle name="Normal 4 17 25" xfId="4042" xr:uid="{13EDFADC-29B5-4D9A-8B97-98A60E51D818}"/>
    <cellStyle name="Normal 4 17 26" xfId="4213" xr:uid="{0379D3D5-9EE7-4727-A8B2-C3F35CA226FA}"/>
    <cellStyle name="Normal 4 17 27" xfId="5215" xr:uid="{9855A2C1-3135-4CDB-B701-5C986D42CE4D}"/>
    <cellStyle name="Normal 4 17 28" xfId="4470" xr:uid="{29ADD385-ABBE-4596-B12C-359F71DF4210}"/>
    <cellStyle name="Normal 4 17 29" xfId="5438" xr:uid="{40023617-DF96-4097-94C4-F95A9B9196AE}"/>
    <cellStyle name="Normal 4 17 3" xfId="885" xr:uid="{5DD56245-07D1-49F9-8DEB-CC8AA52BA9EC}"/>
    <cellStyle name="Normal 4 17 30" xfId="5132" xr:uid="{44A47B64-8285-4E14-AE68-B3E1C26A6E54}"/>
    <cellStyle name="Normal 4 17 31" xfId="5957" xr:uid="{9B874AE9-8605-49B5-AF4A-4DE71B81A5D4}"/>
    <cellStyle name="Normal 4 17 32" xfId="4909" xr:uid="{C2CBB5C3-5465-4C32-88F0-7469E91A83F1}"/>
    <cellStyle name="Normal 4 17 33" xfId="5811" xr:uid="{D976DE90-1F56-4216-BD0D-77AB7B3F3C47}"/>
    <cellStyle name="Normal 4 17 34" xfId="5383" xr:uid="{34B852F2-2C49-48E6-BBE8-026C37F82B89}"/>
    <cellStyle name="Normal 4 17 35" xfId="5399" xr:uid="{E7BE8CB9-FAD6-4BF6-89A6-E79259AB2DE4}"/>
    <cellStyle name="Normal 4 17 36" xfId="6162" xr:uid="{85AF386C-DB4E-4258-A367-4A1956D00EC9}"/>
    <cellStyle name="Normal 4 17 37" xfId="5834" xr:uid="{C338F2DF-3B15-4344-A55C-A5EE08F3F475}"/>
    <cellStyle name="Normal 4 17 38" xfId="6777" xr:uid="{59E19A08-00D6-4657-900D-4A9386A90F5B}"/>
    <cellStyle name="Normal 4 17 39" xfId="5943" xr:uid="{31C61E8F-04DA-45E3-8548-36920BE21FB0}"/>
    <cellStyle name="Normal 4 17 4" xfId="1030" xr:uid="{B099F9F4-DE6C-4FE6-B863-861D35F203B4}"/>
    <cellStyle name="Normal 4 17 40" xfId="4934" xr:uid="{5EB99DD6-077E-404D-92D1-09B893C62AF6}"/>
    <cellStyle name="Normal 4 17 41" xfId="6165" xr:uid="{6BC8CE72-7783-4854-9262-65119A86FF32}"/>
    <cellStyle name="Normal 4 17 42" xfId="6027" xr:uid="{FD1AE9A0-8F8C-475E-B518-DD411EA9038E}"/>
    <cellStyle name="Normal 4 17 43" xfId="6423" xr:uid="{489CBB79-5B02-48C8-B36B-CB2C9B5E5E95}"/>
    <cellStyle name="Normal 4 17 44" xfId="5487" xr:uid="{E66101A1-C3E9-4037-AFC8-D97DD0F0CF21}"/>
    <cellStyle name="Normal 4 17 45" xfId="6111" xr:uid="{B0B45FE6-C3F6-425B-888B-04482B4A81BC}"/>
    <cellStyle name="Normal 4 17 46" xfId="4367" xr:uid="{02707758-47FB-492C-A687-EC3F2CE5F0B0}"/>
    <cellStyle name="Normal 4 17 47" xfId="6268" xr:uid="{62AC1B7B-D62B-4FF9-A57A-277F8C342FCC}"/>
    <cellStyle name="Normal 4 17 48" xfId="6090" xr:uid="{AA206DED-D520-4E37-BCD2-CB8718197F01}"/>
    <cellStyle name="Normal 4 17 49" xfId="4303" xr:uid="{DEBB68D6-287F-4895-ADD9-5D1E5387387C}"/>
    <cellStyle name="Normal 4 17 5" xfId="1175" xr:uid="{D2635C71-3A51-4BC0-B34F-A3449E1FDDD5}"/>
    <cellStyle name="Normal 4 17 50" xfId="5232" xr:uid="{09C38414-10AE-4214-B850-8F1A768FC115}"/>
    <cellStyle name="Normal 4 17 51" xfId="6271" xr:uid="{3DB4EB93-E73B-488E-9BB1-F4D42EAA1E1F}"/>
    <cellStyle name="Normal 4 17 52" xfId="5619" xr:uid="{D677FC60-6D72-4F76-B156-35E1B6A3B783}"/>
    <cellStyle name="Normal 4 17 53" xfId="8404" xr:uid="{CB7FC985-FEB4-44B6-9EF3-DD37C31294B8}"/>
    <cellStyle name="Normal 4 17 54" xfId="8633" xr:uid="{D949BC58-E117-4FC2-8A6C-D9BD90C991A0}"/>
    <cellStyle name="Normal 4 17 55" xfId="11078" xr:uid="{469B4FBA-9AB9-47D2-A539-D093846D6E97}"/>
    <cellStyle name="Normal 4 17 56" xfId="11128" xr:uid="{5964BDC8-1E3D-4EF2-AF7D-E1083CEA8F35}"/>
    <cellStyle name="Normal 4 17 57" xfId="11177" xr:uid="{A9BE9370-8B38-46D3-A8D5-9FF72669CCD1}"/>
    <cellStyle name="Normal 4 17 58" xfId="11224" xr:uid="{E35C1DFA-559D-46BD-95AB-4553CF2A8F50}"/>
    <cellStyle name="Normal 4 17 59" xfId="11271" xr:uid="{3BD873D2-96BD-4706-B96B-BAE3E9E21A3F}"/>
    <cellStyle name="Normal 4 17 6" xfId="1318" xr:uid="{646A0C59-5EA3-43C4-91D4-59338E2C2151}"/>
    <cellStyle name="Normal 4 17 60" xfId="11317" xr:uid="{0B982745-2570-4F8D-AE97-CCD87186A878}"/>
    <cellStyle name="Normal 4 17 61" xfId="11363" xr:uid="{C08BA5CD-628C-495E-9208-F0B50F79DDA6}"/>
    <cellStyle name="Normal 4 17 62" xfId="9913" xr:uid="{2A075736-BE95-4997-A051-4DF8FDF59596}"/>
    <cellStyle name="Normal 4 17 63" xfId="11413" xr:uid="{A77EEB86-C017-4F22-8572-E2AE5AB5E324}"/>
    <cellStyle name="Normal 4 17 64" xfId="8723" xr:uid="{CF8336FA-8534-422E-970B-F8017D1CBFE4}"/>
    <cellStyle name="Normal 4 17 65" xfId="8976" xr:uid="{699FEB6F-0632-4FEF-84C4-B18B55737910}"/>
    <cellStyle name="Normal 4 17 66" xfId="8908" xr:uid="{78EFF603-7C4D-49B7-A632-19F8CA6B5072}"/>
    <cellStyle name="Normal 4 17 67" xfId="9187" xr:uid="{F0CC6916-3014-475E-A7C9-72B167A1E264}"/>
    <cellStyle name="Normal 4 17 68" xfId="9085" xr:uid="{5C0AB10A-F925-46F7-9036-95CA72A66793}"/>
    <cellStyle name="Normal 4 17 69" xfId="9839" xr:uid="{CFDE4352-C4C6-49F6-BB6D-6CECC4B5BB70}"/>
    <cellStyle name="Normal 4 17 7" xfId="1462" xr:uid="{312B6E18-3A30-4FCF-B65C-9B1CFE1AAEF1}"/>
    <cellStyle name="Normal 4 17 70" xfId="9575" xr:uid="{C939017E-F6B8-4042-8AF8-E06A673D378A}"/>
    <cellStyle name="Normal 4 17 71" xfId="9659" xr:uid="{4EA5C6C1-EB0B-4C57-B291-95A7AEAA4283}"/>
    <cellStyle name="Normal 4 17 8" xfId="1605" xr:uid="{B6A3E56E-5049-4654-B9E8-3290A56A0358}"/>
    <cellStyle name="Normal 4 17 9" xfId="1748" xr:uid="{888B64FF-9D8F-427C-8B74-15CD95E9BD65}"/>
    <cellStyle name="Normal 4 18" xfId="558" xr:uid="{F6B5393B-20DF-4E1F-9D28-EA3549511D6B}"/>
    <cellStyle name="Normal 4 18 10" xfId="1896" xr:uid="{5D812753-6D01-4659-8984-8E68B8790689}"/>
    <cellStyle name="Normal 4 18 11" xfId="2039" xr:uid="{686F9ECF-0645-414F-B583-A385D771174F}"/>
    <cellStyle name="Normal 4 18 12" xfId="2181" xr:uid="{220168C1-73E5-4D0A-980C-F2A8663FFF0C}"/>
    <cellStyle name="Normal 4 18 13" xfId="2325" xr:uid="{3F2D29EC-02B8-4C45-BD09-BBD1B39FFF8B}"/>
    <cellStyle name="Normal 4 18 14" xfId="2474" xr:uid="{7B175E05-C83E-45F1-BC74-BED37B106374}"/>
    <cellStyle name="Normal 4 18 15" xfId="2618" xr:uid="{2056C5DA-EDC9-4A7B-B3B8-ACAA09E47835}"/>
    <cellStyle name="Normal 4 18 16" xfId="2761" xr:uid="{D92A7F86-B149-4517-B121-D30F210266CD}"/>
    <cellStyle name="Normal 4 18 17" xfId="2904" xr:uid="{A4554851-3B90-4BDD-B272-FEBCEE6EB141}"/>
    <cellStyle name="Normal 4 18 18" xfId="3047" xr:uid="{F3B75C6E-4896-4314-99E0-96898DBF842F}"/>
    <cellStyle name="Normal 4 18 19" xfId="3190" xr:uid="{34F9A608-8697-44B0-B963-51FF92DC276B}"/>
    <cellStyle name="Normal 4 18 2" xfId="742" xr:uid="{7BE66C59-C6A1-4985-85ED-BEE2DAC07453}"/>
    <cellStyle name="Normal 4 18 20" xfId="3333" xr:uid="{EA54B7D6-F4E6-429C-8D1F-AA056C03CACB}"/>
    <cellStyle name="Normal 4 18 21" xfId="3476" xr:uid="{227659BA-5C44-4F7B-8D85-7FBE540A6DF1}"/>
    <cellStyle name="Normal 4 18 22" xfId="3620" xr:uid="{1483E72E-03E5-45EC-A6EC-9676B5742527}"/>
    <cellStyle name="Normal 4 18 23" xfId="3763" xr:uid="{1E9732B2-55DB-42DC-8770-F113D11370AA}"/>
    <cellStyle name="Normal 4 18 24" xfId="3904" xr:uid="{A628A5E8-016F-4ABD-ADEF-8B9976A2DA45}"/>
    <cellStyle name="Normal 4 18 25" xfId="4045" xr:uid="{4ECA3A0A-221C-46B2-813F-4EA5BA6E8FB9}"/>
    <cellStyle name="Normal 4 18 26" xfId="4216" xr:uid="{DD317A42-1E6B-490F-9BF2-8A7347109765}"/>
    <cellStyle name="Normal 4 18 27" xfId="4925" xr:uid="{F1132CE3-C838-4779-A71E-93812091500F}"/>
    <cellStyle name="Normal 4 18 28" xfId="6759" xr:uid="{5A9FB252-E5BE-4791-AD8C-C8581D2CFC64}"/>
    <cellStyle name="Normal 4 18 29" xfId="6233" xr:uid="{C1873403-0CD1-4612-8A6B-B09FAA9FFA1A}"/>
    <cellStyle name="Normal 4 18 3" xfId="888" xr:uid="{9EE3C259-6F56-4523-95C7-97F359DC481A}"/>
    <cellStyle name="Normal 4 18 30" xfId="4752" xr:uid="{F728B859-7875-4A9C-9851-675E595B200A}"/>
    <cellStyle name="Normal 4 18 31" xfId="5434" xr:uid="{12CD123C-22FB-4052-8DF7-1001C247CC37}"/>
    <cellStyle name="Normal 4 18 32" xfId="5007" xr:uid="{0ABA06F3-0141-4654-B3FA-F1D5BFDB6040}"/>
    <cellStyle name="Normal 4 18 33" xfId="6637" xr:uid="{F8C187F1-1225-4E80-96E7-8F50DC96FFDD}"/>
    <cellStyle name="Normal 4 18 34" xfId="4373" xr:uid="{13699BC0-6945-4605-A99C-2979C9C4E648}"/>
    <cellStyle name="Normal 4 18 35" xfId="4321" xr:uid="{5042DA0E-44CE-4B25-87E1-7AF77611980E}"/>
    <cellStyle name="Normal 4 18 36" xfId="5976" xr:uid="{4CCD6C13-C91F-4AC6-B875-8DB88C279B7B}"/>
    <cellStyle name="Normal 4 18 37" xfId="6221" xr:uid="{63E1275C-D612-4027-8D92-4995F9453982}"/>
    <cellStyle name="Normal 4 18 38" xfId="5059" xr:uid="{D3B6AD4C-E8B4-4B2B-8BAF-F1C28E3C64CF}"/>
    <cellStyle name="Normal 4 18 39" xfId="5458" xr:uid="{28580D8C-134B-41CF-A7EC-655C93D94C6F}"/>
    <cellStyle name="Normal 4 18 4" xfId="1033" xr:uid="{ED076B59-8FFE-47D8-BC4C-790092DCD845}"/>
    <cellStyle name="Normal 4 18 40" xfId="5437" xr:uid="{0A6E4A68-F970-4B01-AEE8-6373DA6701ED}"/>
    <cellStyle name="Normal 4 18 41" xfId="4763" xr:uid="{EFBA33B7-2128-429F-9421-B5352D1812BC}"/>
    <cellStyle name="Normal 4 18 42" xfId="6691" xr:uid="{6BED15A7-4828-4D97-BACE-54A7DA1B29B9}"/>
    <cellStyle name="Normal 4 18 43" xfId="5545" xr:uid="{F292987E-F2CC-430B-8221-0BDC7E44097B}"/>
    <cellStyle name="Normal 4 18 44" xfId="6742" xr:uid="{57E7A627-8942-4C71-9447-AFE26DC8B3BE}"/>
    <cellStyle name="Normal 4 18 45" xfId="4548" xr:uid="{2170AC96-35C6-4E83-BBB3-F5C1D81E7AAB}"/>
    <cellStyle name="Normal 4 18 46" xfId="6919" xr:uid="{46C4060B-D48D-4501-9567-3A06FADB5801}"/>
    <cellStyle name="Normal 4 18 47" xfId="7016" xr:uid="{BF5E307F-74A3-498C-80B7-68F62FC8E2E5}"/>
    <cellStyle name="Normal 4 18 48" xfId="7112" xr:uid="{92B39D1F-A00C-48FE-943E-92FA864644E6}"/>
    <cellStyle name="Normal 4 18 49" xfId="7207" xr:uid="{653375D3-5802-4252-916D-B3F929EC9731}"/>
    <cellStyle name="Normal 4 18 5" xfId="1178" xr:uid="{544F96BC-9CA4-4D93-B852-C10B5FC6DA4A}"/>
    <cellStyle name="Normal 4 18 50" xfId="7298" xr:uid="{C7A2F222-3599-43CD-912A-0BCCA5746A11}"/>
    <cellStyle name="Normal 4 18 51" xfId="7389" xr:uid="{2A6F3EDA-6224-482A-BAF3-703694301462}"/>
    <cellStyle name="Normal 4 18 52" xfId="7475" xr:uid="{C8DF5C25-5A02-4FBA-B72F-1065F2741D25}"/>
    <cellStyle name="Normal 4 18 53" xfId="8407" xr:uid="{3DC90BD4-57A7-4903-9660-62368E2C6D21}"/>
    <cellStyle name="Normal 4 18 54" xfId="8636" xr:uid="{A6A135BA-4C54-4BA9-9E90-E34651F0A06F}"/>
    <cellStyle name="Normal 4 18 55" xfId="11064" xr:uid="{3646E3FA-4ABD-4FCD-8F7F-B905A874B605}"/>
    <cellStyle name="Normal 4 18 56" xfId="11115" xr:uid="{6BF713D0-1099-4796-A3C7-89C836589509}"/>
    <cellStyle name="Normal 4 18 57" xfId="11165" xr:uid="{10097B9D-1D2E-420D-8BB2-1D82F3DDABC1}"/>
    <cellStyle name="Normal 4 18 58" xfId="11214" xr:uid="{24B5827E-8BFF-4BEF-9D61-75439D7B4249}"/>
    <cellStyle name="Normal 4 18 59" xfId="11261" xr:uid="{8C745A9D-5BCE-4F86-B7BD-349F014B4E71}"/>
    <cellStyle name="Normal 4 18 6" xfId="1321" xr:uid="{AA17AB19-312A-40B7-BF8F-06333C3037DE}"/>
    <cellStyle name="Normal 4 18 60" xfId="11307" xr:uid="{3A5ADC7A-EC73-415F-A9EF-3B378EEF8F24}"/>
    <cellStyle name="Normal 4 18 61" xfId="11353" xr:uid="{98A4504F-A408-4081-B400-3BDF40C0BC45}"/>
    <cellStyle name="Normal 4 18 62" xfId="9877" xr:uid="{A925DF9E-4717-4E82-A2B8-E365F2941A73}"/>
    <cellStyle name="Normal 4 18 63" xfId="11592" xr:uid="{210F0DF3-EE2A-4982-BF94-A84AE43A320A}"/>
    <cellStyle name="Normal 4 18 64" xfId="11652" xr:uid="{764D728A-A18F-4A80-9902-A4AECA1EBCE3}"/>
    <cellStyle name="Normal 4 18 65" xfId="11710" xr:uid="{6768E240-CD65-4630-B3B7-B7E2E9D782F4}"/>
    <cellStyle name="Normal 4 18 66" xfId="11766" xr:uid="{B7C2DBB0-E79B-44F9-B75D-D90534C4234A}"/>
    <cellStyle name="Normal 4 18 67" xfId="11821" xr:uid="{91FEEB81-B199-40F7-9DB5-AB88286E2C30}"/>
    <cellStyle name="Normal 4 18 68" xfId="11875" xr:uid="{73B89E3F-C4EA-4E27-A08F-C3EAD2753DB4}"/>
    <cellStyle name="Normal 4 18 69" xfId="11926" xr:uid="{6A45D8A7-2DA7-4374-87D8-9C0E2EE866F9}"/>
    <cellStyle name="Normal 4 18 7" xfId="1465" xr:uid="{378BCFA4-9CA1-4BE2-B988-D18D32C709BB}"/>
    <cellStyle name="Normal 4 18 70" xfId="11977" xr:uid="{49BB01FD-9026-4A6C-9BF4-485798E5FCC5}"/>
    <cellStyle name="Normal 4 18 71" xfId="12028" xr:uid="{92248FF6-11FE-4724-87F2-6C7997DB0B6D}"/>
    <cellStyle name="Normal 4 18 8" xfId="1608" xr:uid="{F7A095FF-06FE-4B13-8851-232B6DCCB5F3}"/>
    <cellStyle name="Normal 4 18 9" xfId="1751" xr:uid="{99F83450-2DC9-493E-BD8A-A432545A0C8B}"/>
    <cellStyle name="Normal 4 19" xfId="561" xr:uid="{0F778B94-DE80-49EA-81B9-994531D98663}"/>
    <cellStyle name="Normal 4 19 10" xfId="1899" xr:uid="{24D8C62D-6E1A-4A99-8EED-798CD6128162}"/>
    <cellStyle name="Normal 4 19 11" xfId="2042" xr:uid="{13CE5A9E-F6F3-4BB5-AA8E-D150592FCB8E}"/>
    <cellStyle name="Normal 4 19 12" xfId="2184" xr:uid="{2FF086D2-01AA-47C0-93A5-235AFE47AFA9}"/>
    <cellStyle name="Normal 4 19 13" xfId="2328" xr:uid="{26641D8A-B677-4ACD-9FFA-74280451E2C1}"/>
    <cellStyle name="Normal 4 19 14" xfId="2477" xr:uid="{F6BABFA7-A6D4-4DBC-8810-9A5E715D4751}"/>
    <cellStyle name="Normal 4 19 15" xfId="2621" xr:uid="{84D83926-5A69-40A7-8843-4A3B356CDAB6}"/>
    <cellStyle name="Normal 4 19 16" xfId="2764" xr:uid="{E4469FBD-C981-4728-AE4F-6D27A90418E9}"/>
    <cellStyle name="Normal 4 19 17" xfId="2907" xr:uid="{3E25CD41-6CAB-4567-A50D-AD2999B14E61}"/>
    <cellStyle name="Normal 4 19 18" xfId="3050" xr:uid="{F04E5D2B-A4DD-47D9-AA2D-001DFBF50FBC}"/>
    <cellStyle name="Normal 4 19 19" xfId="3193" xr:uid="{48CE0679-F7C6-4C49-8FB3-161B297C8F25}"/>
    <cellStyle name="Normal 4 19 2" xfId="745" xr:uid="{F5919BA2-6ED6-40C5-BBF6-E134340FAEEA}"/>
    <cellStyle name="Normal 4 19 20" xfId="3336" xr:uid="{E824B69E-9E88-4A60-8D30-B934318A5991}"/>
    <cellStyle name="Normal 4 19 21" xfId="3479" xr:uid="{31CC0A65-8478-46CE-B8C4-478D30CC6027}"/>
    <cellStyle name="Normal 4 19 22" xfId="3623" xr:uid="{3E6429EE-E112-44BB-992E-61705116D809}"/>
    <cellStyle name="Normal 4 19 23" xfId="3766" xr:uid="{D04E413F-EB75-4028-B78A-D0D20B124630}"/>
    <cellStyle name="Normal 4 19 24" xfId="3907" xr:uid="{57ADD230-D21B-40AA-A0F9-E59D9667A5E5}"/>
    <cellStyle name="Normal 4 19 25" xfId="4048" xr:uid="{AA5492B8-9F3F-4C7A-AB4F-37CB8D13B9B2}"/>
    <cellStyle name="Normal 4 19 26" xfId="4219" xr:uid="{780E6B9C-5D7B-45CB-8B10-695B0691B719}"/>
    <cellStyle name="Normal 4 19 27" xfId="4640" xr:uid="{92CC121F-7388-4B08-8D0C-0DE019F9E27F}"/>
    <cellStyle name="Normal 4 19 28" xfId="6527" xr:uid="{A7B4072A-EBA7-4EA1-9806-5377EDBC0484}"/>
    <cellStyle name="Normal 4 19 29" xfId="4603" xr:uid="{AFE0F421-7AC7-4A33-A056-10D05FCE9622}"/>
    <cellStyle name="Normal 4 19 3" xfId="891" xr:uid="{44C74D10-74BE-4A2B-B67B-88D141D2EE34}"/>
    <cellStyle name="Normal 4 19 30" xfId="4344" xr:uid="{86D290D0-F39B-42AE-AEEA-0E241170B387}"/>
    <cellStyle name="Normal 4 19 31" xfId="5577" xr:uid="{CA9C1EFB-16BA-4D14-8CB4-59A091DA50E1}"/>
    <cellStyle name="Normal 4 19 32" xfId="4301" xr:uid="{174BD5D0-6E90-4155-91EE-B2E31962AB1B}"/>
    <cellStyle name="Normal 4 19 33" xfId="5993" xr:uid="{1F43F703-76D1-465A-A10B-58C5D85F1B12}"/>
    <cellStyle name="Normal 4 19 34" xfId="5228" xr:uid="{316082F1-8B91-4D34-AC16-3B16245A98D2}"/>
    <cellStyle name="Normal 4 19 35" xfId="6608" xr:uid="{BF18A9DC-D3C7-4273-85DB-06B837ED5B6B}"/>
    <cellStyle name="Normal 4 19 36" xfId="6206" xr:uid="{26C3A147-936B-4A24-BAEA-D2A474D54A34}"/>
    <cellStyle name="Normal 4 19 37" xfId="5008" xr:uid="{FE492088-91DE-4E54-953C-4AAF55A8C438}"/>
    <cellStyle name="Normal 4 19 38" xfId="4365" xr:uid="{6F979689-7CF6-4EE7-853B-535B54A8D2D4}"/>
    <cellStyle name="Normal 4 19 39" xfId="5920" xr:uid="{77F50DC8-3739-4925-AC43-A78E3BAACB57}"/>
    <cellStyle name="Normal 4 19 4" xfId="1036" xr:uid="{95578FE3-1EA9-4CA3-8F7B-2ECDD8124421}"/>
    <cellStyle name="Normal 4 19 40" xfId="6123" xr:uid="{75B3EEDE-6C52-4374-8EC6-E96641077A5A}"/>
    <cellStyle name="Normal 4 19 41" xfId="4135" xr:uid="{9298BE75-745A-4E67-852C-F42193AFE8CF}"/>
    <cellStyle name="Normal 4 19 42" xfId="4982" xr:uid="{61243E07-2344-48AF-91EB-B3C424433431}"/>
    <cellStyle name="Normal 4 19 43" xfId="6640" xr:uid="{A32E16DF-18E9-4C04-817D-3D37BE8B54BE}"/>
    <cellStyle name="Normal 4 19 44" xfId="5682" xr:uid="{4ECABC97-1783-4DF5-942E-B7C877F8154E}"/>
    <cellStyle name="Normal 4 19 45" xfId="5746" xr:uid="{BC95F3EF-9216-4979-B983-07C996710D60}"/>
    <cellStyle name="Normal 4 19 46" xfId="4520" xr:uid="{F8AD714C-039D-421A-BB8F-DB4493FB894F}"/>
    <cellStyle name="Normal 4 19 47" xfId="4400" xr:uid="{C6DA1433-073C-4D6C-87C7-16ABD8F55CB0}"/>
    <cellStyle name="Normal 4 19 48" xfId="6004" xr:uid="{41734793-85C8-4CCB-BF5B-85D82B074A8C}"/>
    <cellStyle name="Normal 4 19 49" xfId="5733" xr:uid="{B3E81688-05D0-4596-B275-918AB669D188}"/>
    <cellStyle name="Normal 4 19 5" xfId="1181" xr:uid="{0C34E02E-FFEE-43EB-8596-FE06AE7C9174}"/>
    <cellStyle name="Normal 4 19 50" xfId="5595" xr:uid="{712CD5B5-7302-4EBA-A366-54E5C59C520A}"/>
    <cellStyle name="Normal 4 19 51" xfId="5479" xr:uid="{404223CB-6AB0-4114-8D1A-37A4D2D2F308}"/>
    <cellStyle name="Normal 4 19 52" xfId="6130" xr:uid="{50EAE1E9-5EBF-47DE-8437-670AF0149FFB}"/>
    <cellStyle name="Normal 4 19 53" xfId="8410" xr:uid="{A7B4A7F8-EE13-48B7-B5DA-154DB509A8D3}"/>
    <cellStyle name="Normal 4 19 54" xfId="8639" xr:uid="{91326EC7-A11B-4AAC-A3BA-333B042ACA43}"/>
    <cellStyle name="Normal 4 19 55" xfId="11062" xr:uid="{6C73CA6C-AA21-44D0-8530-9BEA88296EF1}"/>
    <cellStyle name="Normal 4 19 56" xfId="9467" xr:uid="{6D2FB343-20A0-48F6-A393-0B665E309143}"/>
    <cellStyle name="Normal 4 19 57" xfId="10964" xr:uid="{E7B2EF41-7ABD-4369-945E-EDFB5A9D1F31}"/>
    <cellStyle name="Normal 4 19 58" xfId="10803" xr:uid="{4B03F02D-116A-4BF9-B3DF-1A24D0034306}"/>
    <cellStyle name="Normal 4 19 59" xfId="11036" xr:uid="{04E1FBED-9387-421D-A5FE-4E02D346DC58}"/>
    <cellStyle name="Normal 4 19 6" xfId="1324" xr:uid="{86F2BC9B-2578-4D94-92EC-7D071D2944F0}"/>
    <cellStyle name="Normal 4 19 60" xfId="9337" xr:uid="{09F56927-975B-4BE8-8D84-E9C55AC094B2}"/>
    <cellStyle name="Normal 4 19 61" xfId="9359" xr:uid="{69AD8FCF-0157-419F-8A38-1F7FCFE017F4}"/>
    <cellStyle name="Normal 4 19 62" xfId="9838" xr:uid="{9E2E8AD5-6744-4409-8494-042D1518AF3A}"/>
    <cellStyle name="Normal 4 19 63" xfId="11598" xr:uid="{EFC6A717-5FE6-48C5-81DA-2C3593249B83}"/>
    <cellStyle name="Normal 4 19 64" xfId="11656" xr:uid="{333252C7-9402-408A-BDEF-8E53FB8C0C82}"/>
    <cellStyle name="Normal 4 19 65" xfId="11714" xr:uid="{D6C94F88-492A-4A38-9A04-D7166A99BDD1}"/>
    <cellStyle name="Normal 4 19 66" xfId="11770" xr:uid="{3ACEBB8A-BDC3-48B9-B2BF-68417483ECA0}"/>
    <cellStyle name="Normal 4 19 67" xfId="11825" xr:uid="{2745A568-6A9E-47C3-B647-F54878567090}"/>
    <cellStyle name="Normal 4 19 68" xfId="11879" xr:uid="{D33368E8-1F76-4411-AAA8-4796A517B857}"/>
    <cellStyle name="Normal 4 19 69" xfId="11930" xr:uid="{1AF52016-F235-489C-B8B4-8B053DC87CC2}"/>
    <cellStyle name="Normal 4 19 7" xfId="1468" xr:uid="{3252FEED-45D3-4B46-9412-C26DD5C068C1}"/>
    <cellStyle name="Normal 4 19 70" xfId="11981" xr:uid="{121993E2-DDF2-499B-92ED-7852A98D7856}"/>
    <cellStyle name="Normal 4 19 71" xfId="12032" xr:uid="{945EDB1D-2BD3-4FB8-BB03-6D127CE8B7F0}"/>
    <cellStyle name="Normal 4 19 8" xfId="1611" xr:uid="{16AADA64-1E23-4889-B53E-6D61741AE814}"/>
    <cellStyle name="Normal 4 19 9" xfId="1754" xr:uid="{777FEAFF-DE69-4432-9E1C-D981F03BDE32}"/>
    <cellStyle name="Normal 4 2" xfId="519" xr:uid="{A91990FD-6926-458D-9F76-44B4614BD4C7}"/>
    <cellStyle name="Normal 4 2 10" xfId="1857" xr:uid="{87F92E25-B10F-45B2-B708-319C3BB3173F}"/>
    <cellStyle name="Normal 4 2 11" xfId="2000" xr:uid="{8E7C7268-9C7A-4E36-BE08-814369BA0BA9}"/>
    <cellStyle name="Normal 4 2 12" xfId="2142" xr:uid="{8AB8A423-755B-4C82-B8BC-5F17DB0FDB6F}"/>
    <cellStyle name="Normal 4 2 13" xfId="2286" xr:uid="{B2278373-A2EF-430C-85AC-014E4E44DE44}"/>
    <cellStyle name="Normal 4 2 14" xfId="2435" xr:uid="{AA5126FD-8444-45FC-ACB7-9C104C91BD88}"/>
    <cellStyle name="Normal 4 2 15" xfId="2579" xr:uid="{A99AF1A8-4B90-41F8-968C-6B7B1557AC1D}"/>
    <cellStyle name="Normal 4 2 16" xfId="2722" xr:uid="{7E9873D0-839B-4E27-B930-70CEC82ABC54}"/>
    <cellStyle name="Normal 4 2 17" xfId="2865" xr:uid="{C97331D6-9344-40CE-A1CA-8FC8BE37F392}"/>
    <cellStyle name="Normal 4 2 18" xfId="3008" xr:uid="{4AB768FA-A95E-472F-9011-815C008526C5}"/>
    <cellStyle name="Normal 4 2 19" xfId="3151" xr:uid="{7CF1D96C-FB21-4D9C-B101-32E88AD7AC03}"/>
    <cellStyle name="Normal 4 2 2" xfId="703" xr:uid="{D97BF8D5-2B3D-4AC6-B9FC-C4A851405E3F}"/>
    <cellStyle name="Normal 4 2 2 10" xfId="14025" xr:uid="{EDE3679D-1F69-41EC-9283-84F65A001158}"/>
    <cellStyle name="Normal 4 2 2 11" xfId="14125" xr:uid="{D68B0B4B-74E9-4328-B3E4-A286A9EE8BE9}"/>
    <cellStyle name="Normal 4 2 2 12" xfId="14225" xr:uid="{9207C462-827C-40EF-BDF2-754B084B93BD}"/>
    <cellStyle name="Normal 4 2 2 13" xfId="14212" xr:uid="{B9409011-A3B6-438F-BA48-9DFDE8150E79}"/>
    <cellStyle name="Normal 4 2 2 14" xfId="14818" xr:uid="{A6D01E02-59FE-455C-91B8-520A1692B7BC}"/>
    <cellStyle name="Normal 4 2 2 15" xfId="16118" xr:uid="{B731AF6E-5B6C-4D9E-B415-6AA0EA665925}"/>
    <cellStyle name="Normal 4 2 2 16" xfId="15587" xr:uid="{DD9D5AA1-A6A9-4E19-8C8D-DDFCE25700D8}"/>
    <cellStyle name="Normal 4 2 2 17" xfId="19964" xr:uid="{56A6299D-BA97-4F84-85AC-F06F4A575275}"/>
    <cellStyle name="Normal 4 2 2 18" xfId="19505" xr:uid="{33CF1D50-3571-40C3-AE39-ACEC9981E434}"/>
    <cellStyle name="Normal 4 2 2 19" xfId="17747" xr:uid="{510592AF-2151-4B26-998C-146C22EFED27}"/>
    <cellStyle name="Normal 4 2 2 2" xfId="13464" xr:uid="{08B0F6A4-F4B8-4DBE-8284-2DFC6181D7F9}"/>
    <cellStyle name="Normal 4 2 2 20" xfId="16241" xr:uid="{E6DCB0AB-DB92-4A8E-9C27-453161F4088E}"/>
    <cellStyle name="Normal 4 2 2 21" xfId="13404" xr:uid="{C36746FF-6256-4EDD-894C-1D35A8719612}"/>
    <cellStyle name="Normal 4 2 2 22" xfId="44261" xr:uid="{A4B58B4C-C2F3-42ED-8A8F-77D4F820996D}"/>
    <cellStyle name="Normal 4 2 2 3" xfId="13588" xr:uid="{DEE9DD08-51A3-43E9-8615-B06F5C0924EE}"/>
    <cellStyle name="Normal 4 2 2 4" xfId="13667" xr:uid="{37490245-DAE6-48F7-8DE6-5DB61B3DE8CD}"/>
    <cellStyle name="Normal 4 2 2 5" xfId="13658" xr:uid="{91160FB8-FF7B-4991-864B-B75B9E333016}"/>
    <cellStyle name="Normal 4 2 2 6" xfId="13618" xr:uid="{26DFF01F-1CBC-46B4-9DA6-B27E438BA4CB}"/>
    <cellStyle name="Normal 4 2 2 7" xfId="13686" xr:uid="{80141238-1B34-41F2-BD8A-1190A7CCEA2A}"/>
    <cellStyle name="Normal 4 2 2 8" xfId="13681" xr:uid="{CD3E8CD9-52F4-4717-8412-2FC24C796C24}"/>
    <cellStyle name="Normal 4 2 2 9" xfId="13739" xr:uid="{77072FD7-1C46-4365-A349-BD7BF3FFE8F3}"/>
    <cellStyle name="Normal 4 2 20" xfId="3294" xr:uid="{44C29DA6-FC5E-4FD3-A404-4B6D00EF412A}"/>
    <cellStyle name="Normal 4 2 21" xfId="3437" xr:uid="{552218B6-A7F8-4DE7-BC99-BECA443A72B1}"/>
    <cellStyle name="Normal 4 2 22" xfId="3581" xr:uid="{1B64B9F6-9145-4228-BCE8-DF9520E266FB}"/>
    <cellStyle name="Normal 4 2 23" xfId="3724" xr:uid="{421ABCEE-3609-4283-A731-F38C8BB6BDEF}"/>
    <cellStyle name="Normal 4 2 24" xfId="3865" xr:uid="{5986409F-7178-4F3A-B06C-0126D0174506}"/>
    <cellStyle name="Normal 4 2 25" xfId="4006" xr:uid="{B34E9312-D71C-4B74-9CC2-862AAA29C2EB}"/>
    <cellStyle name="Normal 4 2 26" xfId="4177" xr:uid="{7FD3A8ED-C151-448F-B41C-9CDB9D64039D}"/>
    <cellStyle name="Normal 4 2 27" xfId="6247" xr:uid="{801C2C30-1B2D-4301-BF72-79EEC054AE27}"/>
    <cellStyle name="Normal 4 2 28" xfId="6557" xr:uid="{84751631-BE40-40D9-B011-A8DFF11AA5E1}"/>
    <cellStyle name="Normal 4 2 29" xfId="5401" xr:uid="{C6CE339F-E8B2-4CD8-B841-430945BE1745}"/>
    <cellStyle name="Normal 4 2 3" xfId="849" xr:uid="{D6B41EBD-6A93-43EF-861F-4BE5C8ED87F6}"/>
    <cellStyle name="Normal 4 2 3 10" xfId="13976" xr:uid="{A2801112-917A-4D30-866B-7ECE36B5CFBD}"/>
    <cellStyle name="Normal 4 2 3 11" xfId="13944" xr:uid="{958A54CB-8EBA-4848-A3F7-A57A5D639811}"/>
    <cellStyle name="Normal 4 2 3 12" xfId="14309" xr:uid="{EB9733B8-672C-4083-9751-5D7B16155B58}"/>
    <cellStyle name="Normal 4 2 3 13" xfId="13982" xr:uid="{F8C0096D-FC76-4704-B15F-971664FB0BAE}"/>
    <cellStyle name="Normal 4 2 3 14" xfId="14847" xr:uid="{6B91F373-2F6A-46E9-A2BC-48ACDECEA0EA}"/>
    <cellStyle name="Normal 4 2 3 15" xfId="15868" xr:uid="{1229140E-4D4E-4F5B-8E9E-E4B304161570}"/>
    <cellStyle name="Normal 4 2 3 16" xfId="16880" xr:uid="{7C8D8FE8-B036-45D4-9650-9567790BA77E}"/>
    <cellStyle name="Normal 4 2 3 17" xfId="20441" xr:uid="{02DBA259-E3E5-47D8-9905-628398D6751D}"/>
    <cellStyle name="Normal 4 2 3 18" xfId="20898" xr:uid="{3DF2BB19-8BDE-4789-B278-791B166CFBB1}"/>
    <cellStyle name="Normal 4 2 3 19" xfId="21255" xr:uid="{1639BEDA-AD13-4177-9FD5-17CE6788B02F}"/>
    <cellStyle name="Normal 4 2 3 2" xfId="13470" xr:uid="{F666F6BF-8407-42B3-BFA1-F9A7B93AD7C0}"/>
    <cellStyle name="Normal 4 2 3 20" xfId="21492" xr:uid="{2AFFE558-3726-4016-ABD7-C3D2EFA5ECEA}"/>
    <cellStyle name="Normal 4 2 3 21" xfId="13424" xr:uid="{40789201-C070-43D6-B1B4-FD9D7E7AE6D6}"/>
    <cellStyle name="Normal 4 2 3 22" xfId="44428" xr:uid="{7A5356E8-24EA-4407-88AD-6C8A5907B710}"/>
    <cellStyle name="Normal 4 2 3 3" xfId="13592" xr:uid="{2A1F0B5C-31D1-4896-823C-CDBDBE766DA3}"/>
    <cellStyle name="Normal 4 2 3 4" xfId="13610" xr:uid="{3709E330-AB37-4389-A33D-AC8BFD52969E}"/>
    <cellStyle name="Normal 4 2 3 5" xfId="13625" xr:uid="{BEBAC6E0-F11F-46F7-92C0-D2BDD352B8EB}"/>
    <cellStyle name="Normal 4 2 3 6" xfId="13606" xr:uid="{D77CA330-7ED9-4639-8728-1B32BEA7E7B6}"/>
    <cellStyle name="Normal 4 2 3 7" xfId="13671" xr:uid="{213C67D5-9706-4FF0-AF33-186A10C380FA}"/>
    <cellStyle name="Normal 4 2 3 8" xfId="13650" xr:uid="{3575B22C-0F66-4CE5-9696-2352235CC861}"/>
    <cellStyle name="Normal 4 2 3 9" xfId="13766" xr:uid="{49EB220D-215D-455C-A5AC-AF1301F40BD5}"/>
    <cellStyle name="Normal 4 2 30" xfId="4884" xr:uid="{3256771F-35D9-45D7-A431-09E8C009D7D3}"/>
    <cellStyle name="Normal 4 2 31" xfId="6695" xr:uid="{72903F5D-D2DC-4088-BEC5-E2426DB8A316}"/>
    <cellStyle name="Normal 4 2 32" xfId="5340" xr:uid="{53724397-677F-4F7E-B27A-7D25B3CABD55}"/>
    <cellStyle name="Normal 4 2 33" xfId="4958" xr:uid="{F498874F-4487-4A3C-A7DE-82A5712715B4}"/>
    <cellStyle name="Normal 4 2 33 2" xfId="13722" xr:uid="{C1E1E66F-798B-422C-BF97-4C2E68405896}"/>
    <cellStyle name="Normal 4 2 34" xfId="4929" xr:uid="{C09D1A97-4995-4952-87AA-4B7DACBD838E}"/>
    <cellStyle name="Normal 4 2 34 2" xfId="13913" xr:uid="{7958AB9A-85EE-4F2E-9502-979B0759F868}"/>
    <cellStyle name="Normal 4 2 35" xfId="6901" xr:uid="{013A7FED-8F25-4C28-83F0-958FEB0AB4D1}"/>
    <cellStyle name="Normal 4 2 35 2" xfId="14097" xr:uid="{009716FD-9048-4FD0-9F82-637CA1CE7D1A}"/>
    <cellStyle name="Normal 4 2 36" xfId="6998" xr:uid="{18B96A16-A2DD-43AC-A389-162E04D9A0D7}"/>
    <cellStyle name="Normal 4 2 36 2" xfId="14314" xr:uid="{83069F49-937A-4725-9977-062F3305FEFF}"/>
    <cellStyle name="Normal 4 2 37" xfId="7094" xr:uid="{F922E322-5075-4847-97C9-3BE6828E1E1C}"/>
    <cellStyle name="Normal 4 2 37 2" xfId="14634" xr:uid="{6A7981DD-76C6-4181-8747-D0D468E970BF}"/>
    <cellStyle name="Normal 4 2 38" xfId="7189" xr:uid="{19EC7270-6ECD-4C1A-8207-5F67E07082E7}"/>
    <cellStyle name="Normal 4 2 38 2" xfId="14801" xr:uid="{B802839A-5C1F-487E-8FA5-DA5631224D16}"/>
    <cellStyle name="Normal 4 2 39" xfId="7281" xr:uid="{4588A412-7B57-4492-B659-9DB9D6983C6E}"/>
    <cellStyle name="Normal 4 2 39 2" xfId="15647" xr:uid="{549B7EEE-D13E-4913-95E1-0CE86359C6AB}"/>
    <cellStyle name="Normal 4 2 4" xfId="994" xr:uid="{686A2A21-4D67-4886-ADFC-A659D874FA2A}"/>
    <cellStyle name="Normal 4 2 40" xfId="7372" xr:uid="{A8ED1C1C-40B9-44A8-9607-76EF448EA5F3}"/>
    <cellStyle name="Normal 4 2 40 2" xfId="15332" xr:uid="{C60347ED-E460-4A16-9CB2-DA101DBA87B7}"/>
    <cellStyle name="Normal 4 2 41" xfId="7460" xr:uid="{7E5FD9F6-0212-4FFC-8635-387135692D89}"/>
    <cellStyle name="Normal 4 2 41 2" xfId="20626" xr:uid="{5AC69BC7-6103-4DB0-9CB9-E7EC420C0774}"/>
    <cellStyle name="Normal 4 2 42" xfId="7543" xr:uid="{3F224E9C-8E05-42C9-90FA-4A96D81310E2}"/>
    <cellStyle name="Normal 4 2 42 2" xfId="21049" xr:uid="{789609FD-85BF-4DE0-8EA6-3C734EE21A4B}"/>
    <cellStyle name="Normal 4 2 43" xfId="7621" xr:uid="{BC373A78-C5D2-4FA7-8B60-A905361CB1D2}"/>
    <cellStyle name="Normal 4 2 43 2" xfId="21366" xr:uid="{4445D5FE-EC52-45BC-9808-B875995CFAAD}"/>
    <cellStyle name="Normal 4 2 44" xfId="7691" xr:uid="{F646F477-7256-471C-86A4-1295BFD8EAB9}"/>
    <cellStyle name="Normal 4 2 44 2" xfId="21550" xr:uid="{283792D3-2F85-4536-A41E-2DDAE1CC597A}"/>
    <cellStyle name="Normal 4 2 45" xfId="7761" xr:uid="{C258B22F-CB7C-4CEA-A512-6FF3207DF5AE}"/>
    <cellStyle name="Normal 4 2 46" xfId="7828" xr:uid="{5EBC8C1D-6977-4ED3-B73D-09500E76BF9A}"/>
    <cellStyle name="Normal 4 2 47" xfId="7890" xr:uid="{56B03E7F-06DC-4BFE-9603-0F74F45B3A25}"/>
    <cellStyle name="Normal 4 2 48" xfId="7949" xr:uid="{2824F1A0-E3A0-4D51-95B2-491A1FD5C981}"/>
    <cellStyle name="Normal 4 2 49" xfId="8006" xr:uid="{371B765C-4C81-4376-BEC3-5556A26F16A3}"/>
    <cellStyle name="Normal 4 2 5" xfId="1139" xr:uid="{B07D4336-8067-450D-AAA8-D399D4C14928}"/>
    <cellStyle name="Normal 4 2 50" xfId="8059" xr:uid="{66AFA16F-7CB8-4213-AA7B-CAE617F44DEF}"/>
    <cellStyle name="Normal 4 2 51" xfId="8108" xr:uid="{DF7DC08E-CC19-4812-BD45-BBD86574F5EF}"/>
    <cellStyle name="Normal 4 2 52" xfId="8156" xr:uid="{6EC9200B-BBB3-4B86-8FDC-FCEAD98FD41D}"/>
    <cellStyle name="Normal 4 2 53" xfId="8368" xr:uid="{31BCBB8E-EBE3-4C97-BF0C-D4690CDE4580}"/>
    <cellStyle name="Normal 4 2 54" xfId="8597" xr:uid="{D333C9F7-B287-4B35-B416-D6CEB34E467B}"/>
    <cellStyle name="Normal 4 2 55" xfId="11001" xr:uid="{2E459029-FA37-463E-94F0-53C3EBFBF01B}"/>
    <cellStyle name="Normal 4 2 56" xfId="10954" xr:uid="{A3F804CD-F1CF-452D-92B1-EE18819C84A5}"/>
    <cellStyle name="Normal 4 2 57" xfId="10935" xr:uid="{6BAB6893-804B-44E8-BD70-343A4F4B4F1F}"/>
    <cellStyle name="Normal 4 2 58" xfId="10943" xr:uid="{530A5AA7-CBD3-44FF-B85E-4F00BCAF21E0}"/>
    <cellStyle name="Normal 4 2 59" xfId="10962" xr:uid="{C3A4B87E-F3F0-49C2-9959-7E7F74AC0CFC}"/>
    <cellStyle name="Normal 4 2 6" xfId="1282" xr:uid="{10621FD3-AFC9-46D1-828B-78EC8134CE19}"/>
    <cellStyle name="Normal 4 2 60" xfId="10731" xr:uid="{D73FAF96-CD67-48BF-95C6-56ED5F4602E8}"/>
    <cellStyle name="Normal 4 2 61" xfId="9390" xr:uid="{864FDE00-F4EA-4D29-803E-BB2AD59BF5DA}"/>
    <cellStyle name="Normal 4 2 62" xfId="9514" xr:uid="{4C0C46AE-F4E3-450F-8114-3DF50755E52E}"/>
    <cellStyle name="Normal 4 2 63" xfId="11512" xr:uid="{66313072-65D9-48E5-A8E9-2E298B3313AA}"/>
    <cellStyle name="Normal 4 2 64" xfId="11491" xr:uid="{280C2D5B-E565-4C24-A111-87997E73CD62}"/>
    <cellStyle name="Normal 4 2 65" xfId="11444" xr:uid="{D9BCB6BC-602E-485A-A0D2-77A2A34E0FB8}"/>
    <cellStyle name="Normal 4 2 66" xfId="11490" xr:uid="{625537C2-0A0B-46C7-898F-A2CB13B093F7}"/>
    <cellStyle name="Normal 4 2 67" xfId="11463" xr:uid="{129B5655-E7B4-4B6F-BC59-BD1D092387D0}"/>
    <cellStyle name="Normal 4 2 68" xfId="8754" xr:uid="{3343475A-8DEE-4A92-95F9-55447FE53910}"/>
    <cellStyle name="Normal 4 2 69" xfId="9027" xr:uid="{0D8E498B-EE87-4088-86F4-23732F779B74}"/>
    <cellStyle name="Normal 4 2 7" xfId="1426" xr:uid="{51F0BB90-621D-455B-A5B9-16E2B4117DAD}"/>
    <cellStyle name="Normal 4 2 70" xfId="9713" xr:uid="{F4721F09-12CA-41D5-8A97-EBD496DF4282}"/>
    <cellStyle name="Normal 4 2 71" xfId="9161" xr:uid="{B54441F2-EA5E-4D4A-B855-7F24AA7E56B8}"/>
    <cellStyle name="Normal 4 2 72" xfId="13395" xr:uid="{684E3B6B-3239-42DA-BBDE-81C25F09BD81}"/>
    <cellStyle name="Normal 4 2 73" xfId="44242" xr:uid="{BB4C15CA-1674-488D-A946-FD8EFADE37E9}"/>
    <cellStyle name="Normal 4 2 8" xfId="1569" xr:uid="{9425F88D-F9E8-4566-8F65-7CF3129805E2}"/>
    <cellStyle name="Normal 4 2 9" xfId="1712" xr:uid="{491E5871-F635-4E03-A31A-B67F6B3E159D}"/>
    <cellStyle name="Normal 4 20" xfId="564" xr:uid="{49F5FC4E-C5DD-49F7-862B-AC6533EBAE3C}"/>
    <cellStyle name="Normal 4 20 10" xfId="1902" xr:uid="{B19DE07A-60AC-4043-8790-E432E639AC16}"/>
    <cellStyle name="Normal 4 20 11" xfId="2045" xr:uid="{569D220E-5B53-46E6-9501-71E3D64291DF}"/>
    <cellStyle name="Normal 4 20 12" xfId="2187" xr:uid="{13EA9CAB-F8BC-40C5-A058-F9BD311E14F0}"/>
    <cellStyle name="Normal 4 20 13" xfId="2331" xr:uid="{38889CBC-D4E9-42AE-9E4D-98AB2CE5433F}"/>
    <cellStyle name="Normal 4 20 14" xfId="2480" xr:uid="{0A57B34B-DEC2-4499-A27C-362E5D263236}"/>
    <cellStyle name="Normal 4 20 15" xfId="2624" xr:uid="{685F3D08-DC04-45A8-9915-5FDEFBBFEBF3}"/>
    <cellStyle name="Normal 4 20 16" xfId="2767" xr:uid="{39548BC0-E447-4AA0-B160-BA6A26F81F67}"/>
    <cellStyle name="Normal 4 20 17" xfId="2910" xr:uid="{DA0647E7-3D33-4115-B22E-571DBE42E3C0}"/>
    <cellStyle name="Normal 4 20 18" xfId="3053" xr:uid="{52069103-1F84-4A75-B581-485344616FA0}"/>
    <cellStyle name="Normal 4 20 19" xfId="3196" xr:uid="{2710A702-B221-4741-AB54-4F159C79F8BB}"/>
    <cellStyle name="Normal 4 20 2" xfId="748" xr:uid="{F5860A43-B003-4938-B965-9D67CF75E7DD}"/>
    <cellStyle name="Normal 4 20 20" xfId="3339" xr:uid="{51D913F6-BDF1-42D1-B4ED-F492469101F6}"/>
    <cellStyle name="Normal 4 20 21" xfId="3482" xr:uid="{B2163CE5-A71D-4F93-AAD3-D5D690E3A5F3}"/>
    <cellStyle name="Normal 4 20 22" xfId="3626" xr:uid="{1BB5698A-3F9A-4295-82C5-8F8F4A0C4241}"/>
    <cellStyle name="Normal 4 20 23" xfId="3769" xr:uid="{24F13ACA-70E7-4F56-BF67-DC15DF8E84C0}"/>
    <cellStyle name="Normal 4 20 24" xfId="3910" xr:uid="{24215041-6F97-4AA5-A76F-B9551BD4B6A0}"/>
    <cellStyle name="Normal 4 20 25" xfId="4051" xr:uid="{7C21B28C-D5ED-4F70-AC7A-7CA42A9A6235}"/>
    <cellStyle name="Normal 4 20 26" xfId="4222" xr:uid="{FF31057A-9097-42A9-95E5-4CCFF3BC2B53}"/>
    <cellStyle name="Normal 4 20 27" xfId="6539" xr:uid="{E47DE76C-CDF3-4345-92EB-8781386B11D5}"/>
    <cellStyle name="Normal 4 20 28" xfId="4519" xr:uid="{DABF3FDE-5D56-4D16-918C-2092DA225727}"/>
    <cellStyle name="Normal 4 20 29" xfId="4727" xr:uid="{81C56F1B-6FC4-4ED2-A7C5-3B7EA3A1F862}"/>
    <cellStyle name="Normal 4 20 3" xfId="894" xr:uid="{36BEFA9F-E0F3-405C-80A1-CDEDF08EEA97}"/>
    <cellStyle name="Normal 4 20 30" xfId="6599" xr:uid="{38A5C42A-1EFE-4D78-9117-091D7ED5957E}"/>
    <cellStyle name="Normal 4 20 31" xfId="6694" xr:uid="{622B8B4E-F873-486E-B31F-5DBCFD53BCB6}"/>
    <cellStyle name="Normal 4 20 32" xfId="5150" xr:uid="{8696D11F-CE4B-402F-9701-9DA369A1AF74}"/>
    <cellStyle name="Normal 4 20 33" xfId="5156" xr:uid="{F1E242B7-3610-4E84-BE3D-72FF5DBE3220}"/>
    <cellStyle name="Normal 4 20 34" xfId="4643" xr:uid="{6CBCD0BF-ED97-4032-A7D9-5B18C92FA29F}"/>
    <cellStyle name="Normal 4 20 35" xfId="5814" xr:uid="{18CD2993-9124-4F83-8752-8FDEDDB8F983}"/>
    <cellStyle name="Normal 4 20 36" xfId="5470" xr:uid="{A6137E00-0636-45B6-ABDB-E7FDA39A808C}"/>
    <cellStyle name="Normal 4 20 37" xfId="6426" xr:uid="{2544BE37-604A-4AD0-A31D-EE4C94582357}"/>
    <cellStyle name="Normal 4 20 38" xfId="6570" xr:uid="{057E7CCD-1065-4F9F-ABAC-BE999AA76902}"/>
    <cellStyle name="Normal 4 20 39" xfId="5451" xr:uid="{F700F0B6-A830-4096-B202-E079E4664518}"/>
    <cellStyle name="Normal 4 20 4" xfId="1039" xr:uid="{9EFEA49B-8C48-4280-9BBE-EBDB5D6B3E07}"/>
    <cellStyle name="Normal 4 20 40" xfId="6341" xr:uid="{077805B2-3508-45B2-A935-599FFB256992}"/>
    <cellStyle name="Normal 4 20 41" xfId="6741" xr:uid="{FAE4413F-EF1C-42DE-8CC9-281D123B6B32}"/>
    <cellStyle name="Normal 4 20 42" xfId="5850" xr:uid="{F3BE6052-57C7-4D3B-92A4-D9236BC4D2DA}"/>
    <cellStyle name="Normal 4 20 43" xfId="5621" xr:uid="{08FC450E-A1D9-494F-9380-2F78E301DFDF}"/>
    <cellStyle name="Normal 4 20 44" xfId="5778" xr:uid="{EEF22104-43A1-4027-BBE2-E4822D6CD571}"/>
    <cellStyle name="Normal 4 20 45" xfId="6166" xr:uid="{D2757178-A72C-47A7-A549-4EA77D90B058}"/>
    <cellStyle name="Normal 4 20 46" xfId="6188" xr:uid="{6FED5481-0202-4259-9966-4D0EF338CCEF}"/>
    <cellStyle name="Normal 4 20 47" xfId="6241" xr:uid="{E0B1366E-CEA9-4D84-90D0-D26341EE52D6}"/>
    <cellStyle name="Normal 4 20 48" xfId="6288" xr:uid="{B1305533-8328-4B56-91E4-A46F0D9EDD93}"/>
    <cellStyle name="Normal 4 20 49" xfId="6385" xr:uid="{1BDBCB5E-14A8-4676-BD21-DD4F72260E4F}"/>
    <cellStyle name="Normal 4 20 5" xfId="1184" xr:uid="{1B2FB6D6-700F-4AC2-8F5D-F2DC9E36A4C4}"/>
    <cellStyle name="Normal 4 20 50" xfId="6292" xr:uid="{477B9169-8336-4C7E-BC9F-175187CBECB8}"/>
    <cellStyle name="Normal 4 20 51" xfId="5982" xr:uid="{33CAF29F-4137-434E-97A7-E4EC3B6539C1}"/>
    <cellStyle name="Normal 4 20 52" xfId="6098" xr:uid="{040B1859-E879-4BE5-8690-554445C82FA5}"/>
    <cellStyle name="Normal 4 20 53" xfId="8413" xr:uid="{18A1221F-AE3C-4830-A167-CF0E9874FD6E}"/>
    <cellStyle name="Normal 4 20 54" xfId="8642" xr:uid="{CB674B9C-8400-4AAA-9EDE-DE93B3A9D3B0}"/>
    <cellStyle name="Normal 4 20 55" xfId="11084" xr:uid="{51052622-5655-41B7-9086-C62CAF87091F}"/>
    <cellStyle name="Normal 4 20 56" xfId="11134" xr:uid="{795F6C69-1911-43D3-B7C6-5C9C70B1AD9F}"/>
    <cellStyle name="Normal 4 20 57" xfId="11183" xr:uid="{F7EEAF55-2A6D-4EBA-A630-A93FEA4382E8}"/>
    <cellStyle name="Normal 4 20 58" xfId="11230" xr:uid="{8D94C972-F347-4C69-92AF-EBBF372BD2F6}"/>
    <cellStyle name="Normal 4 20 59" xfId="11277" xr:uid="{3BD754D4-8926-4E58-A016-9D262A6F85A9}"/>
    <cellStyle name="Normal 4 20 6" xfId="1327" xr:uid="{6873CE68-0DD6-47A1-AB76-C510C6161B9D}"/>
    <cellStyle name="Normal 4 20 60" xfId="11323" xr:uid="{54091C51-0EF2-4C0C-A1A4-DC65BEF206F4}"/>
    <cellStyle name="Normal 4 20 61" xfId="11368" xr:uid="{FCCEA9EE-9606-434E-B8CD-2FEEA4B0F28F}"/>
    <cellStyle name="Normal 4 20 62" xfId="9716" xr:uid="{689E3685-69A3-4D2D-A2B1-1CE9A04AD4D9}"/>
    <cellStyle name="Normal 4 20 63" xfId="11591" xr:uid="{4E02C702-5840-4CB8-8EDD-E70F02096022}"/>
    <cellStyle name="Normal 4 20 64" xfId="11651" xr:uid="{406851B2-433C-4B9F-97AD-163CCDFD5B8E}"/>
    <cellStyle name="Normal 4 20 65" xfId="11709" xr:uid="{2A96343D-963C-4EBA-89C4-588475309695}"/>
    <cellStyle name="Normal 4 20 66" xfId="11765" xr:uid="{C01BC206-6EA8-47B7-8525-99AC9E1B0E0B}"/>
    <cellStyle name="Normal 4 20 67" xfId="11820" xr:uid="{44A1F3AD-8A05-4808-81E0-BABFE80137D1}"/>
    <cellStyle name="Normal 4 20 68" xfId="11874" xr:uid="{34B3E20E-605F-4D72-8221-189C43909376}"/>
    <cellStyle name="Normal 4 20 69" xfId="11925" xr:uid="{B1185AD7-0737-4CF1-8DF8-082A4CC77EE1}"/>
    <cellStyle name="Normal 4 20 7" xfId="1471" xr:uid="{B032BECE-7D19-4BA4-9C2B-A71AF0A95D20}"/>
    <cellStyle name="Normal 4 20 70" xfId="11976" xr:uid="{6AF86A31-BE96-405A-8E61-48592CC3BB96}"/>
    <cellStyle name="Normal 4 20 71" xfId="12027" xr:uid="{79C92FB5-C402-4202-A3F1-51D27C5C16BC}"/>
    <cellStyle name="Normal 4 20 8" xfId="1614" xr:uid="{BEF31FDB-14F9-497F-A769-F184B984CD16}"/>
    <cellStyle name="Normal 4 20 9" xfId="1757" xr:uid="{1C154989-558A-4421-8ADA-9CF06D330643}"/>
    <cellStyle name="Normal 4 21" xfId="567" xr:uid="{C2F2E147-94AA-443C-BAB9-A6DE8512729D}"/>
    <cellStyle name="Normal 4 21 10" xfId="1905" xr:uid="{A871D546-949F-4CFF-966D-0F22F8D83AEF}"/>
    <cellStyle name="Normal 4 21 11" xfId="2048" xr:uid="{C0450219-3D99-467E-8721-448D4FE742AA}"/>
    <cellStyle name="Normal 4 21 12" xfId="2190" xr:uid="{F6459D37-187A-43E7-AF54-5FEAC742C787}"/>
    <cellStyle name="Normal 4 21 13" xfId="2334" xr:uid="{737388D9-6133-4BEA-9272-D58268FDA431}"/>
    <cellStyle name="Normal 4 21 14" xfId="2483" xr:uid="{C92E0204-72B5-432A-B3D0-6A21FEF0377F}"/>
    <cellStyle name="Normal 4 21 15" xfId="2627" xr:uid="{6B0A4803-712E-49B1-8C2E-C9827044263C}"/>
    <cellStyle name="Normal 4 21 16" xfId="2770" xr:uid="{6144B7DC-F096-45A5-9550-393A50AD2D09}"/>
    <cellStyle name="Normal 4 21 17" xfId="2913" xr:uid="{99DE69CF-036D-495E-968D-1CB9E86E72F5}"/>
    <cellStyle name="Normal 4 21 18" xfId="3056" xr:uid="{154C3175-C476-483A-AB64-030788425E00}"/>
    <cellStyle name="Normal 4 21 19" xfId="3199" xr:uid="{F75DD07C-FE40-4A50-A02B-4783C3A00D1B}"/>
    <cellStyle name="Normal 4 21 2" xfId="751" xr:uid="{D5F876B3-B3A0-4789-B1CA-2BEBE9E3026E}"/>
    <cellStyle name="Normal 4 21 20" xfId="3342" xr:uid="{FCC7C841-FC26-4483-9E5F-58971438DF65}"/>
    <cellStyle name="Normal 4 21 21" xfId="3485" xr:uid="{29DD7E72-F569-4528-87C1-B9D2034A44AE}"/>
    <cellStyle name="Normal 4 21 22" xfId="3629" xr:uid="{F5443F23-8ABE-425C-8B05-6BC835160401}"/>
    <cellStyle name="Normal 4 21 23" xfId="3772" xr:uid="{F18FC284-87C2-4205-A434-51AF5827B993}"/>
    <cellStyle name="Normal 4 21 24" xfId="3913" xr:uid="{11742DC4-D9B6-4EE4-B49C-4B11487AC24C}"/>
    <cellStyle name="Normal 4 21 25" xfId="4054" xr:uid="{7FA7C55A-2F5F-4536-843C-3F1DEEB04E70}"/>
    <cellStyle name="Normal 4 21 26" xfId="4225" xr:uid="{B7B63E3D-00D1-409E-B30F-BDC3846D1C4D}"/>
    <cellStyle name="Normal 4 21 27" xfId="6243" xr:uid="{5F9FB347-0076-47EB-9CF5-6890CDC21C8B}"/>
    <cellStyle name="Normal 4 21 28" xfId="4419" xr:uid="{E1B40996-E0A1-4520-B42E-E3413F7B7F21}"/>
    <cellStyle name="Normal 4 21 29" xfId="4594" xr:uid="{6E622A9A-5EBF-4E69-8202-41E8D37D10D3}"/>
    <cellStyle name="Normal 4 21 3" xfId="897" xr:uid="{7633D2BC-2DA8-4333-9361-0CFC04D2BD7B}"/>
    <cellStyle name="Normal 4 21 30" xfId="4421" xr:uid="{354A4F6A-666B-4417-90A7-935816CC573F}"/>
    <cellStyle name="Normal 4 21 31" xfId="6168" xr:uid="{0E445BD2-A241-4EB4-9E66-E3426165B2B0}"/>
    <cellStyle name="Normal 4 21 32" xfId="6080" xr:uid="{D01195E0-36DC-4093-853A-262EED74FD68}"/>
    <cellStyle name="Normal 4 21 33" xfId="4286" xr:uid="{05BE858B-5B57-4E9A-B85C-D55D960FE34D}"/>
    <cellStyle name="Normal 4 21 34" xfId="5725" xr:uid="{4FC0AAE7-9C4F-4D43-A277-75CE34BCE4E1}"/>
    <cellStyle name="Normal 4 21 35" xfId="6003" xr:uid="{BB1C69A0-7BD1-46AF-A007-7E82898DDDC0}"/>
    <cellStyle name="Normal 4 21 36" xfId="6396" xr:uid="{F6361F1D-98E8-45A6-B382-04FC4C72D1EE}"/>
    <cellStyle name="Normal 4 21 37" xfId="4306" xr:uid="{60F00FD3-9357-44A5-9738-7F082E93D483}"/>
    <cellStyle name="Normal 4 21 38" xfId="4406" xr:uid="{6712C667-FC2F-4AFC-ABF0-50E137FF0BB7}"/>
    <cellStyle name="Normal 4 21 39" xfId="6393" xr:uid="{5DD6DE4A-582F-463C-AE45-1D69D5B1EB7A}"/>
    <cellStyle name="Normal 4 21 4" xfId="1042" xr:uid="{794F5EAF-817C-4E99-960A-34C69E8C59D3}"/>
    <cellStyle name="Normal 4 21 40" xfId="5212" xr:uid="{8BE82952-B097-49A9-B864-91ED20591D4C}"/>
    <cellStyle name="Normal 4 21 41" xfId="6164" xr:uid="{713808F2-1BFB-430A-B48C-9CCAF35C4253}"/>
    <cellStyle name="Normal 4 21 42" xfId="5252" xr:uid="{8D10A60D-ADAC-4CA2-9999-F8104BD02AA4}"/>
    <cellStyle name="Normal 4 21 43" xfId="5569" xr:uid="{1463B8A0-FE45-4030-B416-74346D8DEF1D}"/>
    <cellStyle name="Normal 4 21 44" xfId="5119" xr:uid="{0D4538A5-1D1F-4C86-90E8-E42DE839420F}"/>
    <cellStyle name="Normal 4 21 45" xfId="6858" xr:uid="{BE94A523-3247-4993-9B93-A8970A75E16A}"/>
    <cellStyle name="Normal 4 21 46" xfId="6955" xr:uid="{9B7073EE-A5E6-46DE-B722-F5866558C354}"/>
    <cellStyle name="Normal 4 21 47" xfId="7052" xr:uid="{D67BA2CD-D03D-4B8A-B785-19FB45885111}"/>
    <cellStyle name="Normal 4 21 48" xfId="7148" xr:uid="{8C9C7605-D5F9-4799-A5FF-D54D53EA0657}"/>
    <cellStyle name="Normal 4 21 49" xfId="7241" xr:uid="{653370D2-9937-4ACA-9900-B9276E2799EF}"/>
    <cellStyle name="Normal 4 21 5" xfId="1187" xr:uid="{FDDD4F51-C41F-4E19-9C4F-530F4CC579D2}"/>
    <cellStyle name="Normal 4 21 50" xfId="7332" xr:uid="{369E7B85-05BA-4BD9-A296-CC05E8899BF3}"/>
    <cellStyle name="Normal 4 21 51" xfId="7422" xr:uid="{D612EC6A-93BE-4317-99A2-1E65596BFB62}"/>
    <cellStyle name="Normal 4 21 52" xfId="7506" xr:uid="{00725293-10A7-4B0A-B087-D68E1DB52689}"/>
    <cellStyle name="Normal 4 21 53" xfId="8416" xr:uid="{2C070555-FA50-414E-9CF8-BD5BD0AFC02D}"/>
    <cellStyle name="Normal 4 21 54" xfId="8645" xr:uid="{1E74A3A8-C480-46C7-985B-FCB6F1E25535}"/>
    <cellStyle name="Normal 4 21 55" xfId="11049" xr:uid="{C737C7FF-26A6-4E4D-9C79-478C2BAC8817}"/>
    <cellStyle name="Normal 4 21 56" xfId="9188" xr:uid="{822CCFBA-EB30-4246-B62A-533F201498D2}"/>
    <cellStyle name="Normal 4 21 57" xfId="9445" xr:uid="{2D3E817E-3E9A-46A5-9DDA-1CE68D113215}"/>
    <cellStyle name="Normal 4 21 58" xfId="9383" xr:uid="{BF058ABE-8923-4C61-8B3F-3888EF7E63E1}"/>
    <cellStyle name="Normal 4 21 59" xfId="10844" xr:uid="{234C5678-E8F4-4239-A746-A2531C75E7B1}"/>
    <cellStyle name="Normal 4 21 6" xfId="1330" xr:uid="{894B2CF6-A580-4E3D-8018-682E4EE90275}"/>
    <cellStyle name="Normal 4 21 60" xfId="10711" xr:uid="{0F9A0BFC-DD0F-4798-A4C8-2543F4993AD6}"/>
    <cellStyle name="Normal 4 21 61" xfId="10783" xr:uid="{D1EA3C09-62F5-49B6-92C9-7AD90E6F3570}"/>
    <cellStyle name="Normal 4 21 62" xfId="9519" xr:uid="{B1B0025E-C728-4335-A4CF-DEB63E0BEE76}"/>
    <cellStyle name="Normal 4 21 63" xfId="11553" xr:uid="{4D0CAFEA-3181-4C57-B89B-F9223E528F86}"/>
    <cellStyle name="Normal 4 21 64" xfId="11499" xr:uid="{BA83CACD-3977-486A-93F2-763CBCA93ADC}"/>
    <cellStyle name="Normal 4 21 65" xfId="11437" xr:uid="{37ABEF06-1185-4844-9979-D0676EDB5946}"/>
    <cellStyle name="Normal 4 21 66" xfId="11474" xr:uid="{49B668BB-CBA1-49FB-B665-CEE2508FC914}"/>
    <cellStyle name="Normal 4 21 67" xfId="9682" xr:uid="{839291D0-3435-4168-BA6B-F880EDAE130A}"/>
    <cellStyle name="Normal 4 21 68" xfId="9663" xr:uid="{00F83688-1D74-4D11-BA5B-5CED758BECE7}"/>
    <cellStyle name="Normal 4 21 69" xfId="9917" xr:uid="{84C768A4-12C4-4E16-B52D-53274B52068C}"/>
    <cellStyle name="Normal 4 21 7" xfId="1474" xr:uid="{FBDD0970-004A-4ADE-99E7-8479EDB8BFB5}"/>
    <cellStyle name="Normal 4 21 70" xfId="9903" xr:uid="{EF31EE75-E11D-4396-9B84-92A917A750D5}"/>
    <cellStyle name="Normal 4 21 71" xfId="8837" xr:uid="{795978C5-AA09-48FA-8D3D-F08D673EB020}"/>
    <cellStyle name="Normal 4 21 8" xfId="1617" xr:uid="{A6A80CB8-D604-4205-A8ED-6EE633001E5F}"/>
    <cellStyle name="Normal 4 21 9" xfId="1760" xr:uid="{55BCFAE8-99BA-43BE-AA87-F4011AEFAE8D}"/>
    <cellStyle name="Normal 4 22" xfId="570" xr:uid="{725D09E1-A678-4633-AF8C-11FA6BBC4B05}"/>
    <cellStyle name="Normal 4 22 10" xfId="1908" xr:uid="{FC0A3059-BCEA-4106-A101-9D63EEEFB80C}"/>
    <cellStyle name="Normal 4 22 11" xfId="2051" xr:uid="{5BB49793-9879-4B67-9890-F2B3A549370F}"/>
    <cellStyle name="Normal 4 22 12" xfId="2193" xr:uid="{54EEA7E9-C844-4913-BF98-368CC0F12FC1}"/>
    <cellStyle name="Normal 4 22 13" xfId="2337" xr:uid="{2A8BE5B8-D470-42CC-9745-D1B232CCC3ED}"/>
    <cellStyle name="Normal 4 22 14" xfId="2486" xr:uid="{D469B59C-839F-4695-86FC-0EF4776606C4}"/>
    <cellStyle name="Normal 4 22 15" xfId="2630" xr:uid="{E5F423AC-8FFF-436A-B963-2CA375F13046}"/>
    <cellStyle name="Normal 4 22 16" xfId="2773" xr:uid="{AD5A5341-7B36-4FEF-B3C4-64602C212488}"/>
    <cellStyle name="Normal 4 22 17" xfId="2916" xr:uid="{096F2BF9-D675-423D-95C7-C13A0C4280DD}"/>
    <cellStyle name="Normal 4 22 18" xfId="3059" xr:uid="{21302E17-E017-4250-B31E-8117CE0D2640}"/>
    <cellStyle name="Normal 4 22 19" xfId="3202" xr:uid="{E0D3B79A-5476-4067-A090-8DC7FF0BB33C}"/>
    <cellStyle name="Normal 4 22 2" xfId="754" xr:uid="{3A79B775-1F3A-4C4E-BC89-94B7004AE966}"/>
    <cellStyle name="Normal 4 22 20" xfId="3345" xr:uid="{3301379C-36E0-44DD-99F3-E7820066F014}"/>
    <cellStyle name="Normal 4 22 21" xfId="3488" xr:uid="{E966A10E-57B5-48F4-9C70-7AF5FEFBCC87}"/>
    <cellStyle name="Normal 4 22 22" xfId="3632" xr:uid="{F694A463-6E4D-4123-9650-C8D85AAD0A8D}"/>
    <cellStyle name="Normal 4 22 23" xfId="3775" xr:uid="{747D9CB1-AACD-4570-86A2-667B2586630B}"/>
    <cellStyle name="Normal 4 22 24" xfId="3916" xr:uid="{298EC577-7E3A-41F6-9333-2FF292ABDFE8}"/>
    <cellStyle name="Normal 4 22 25" xfId="4057" xr:uid="{9038DF02-4B08-42AE-A5BB-AC93A5514509}"/>
    <cellStyle name="Normal 4 22 26" xfId="4228" xr:uid="{40D3C692-B326-4966-BFC9-10FC571658CF}"/>
    <cellStyle name="Normal 4 22 27" xfId="4349" xr:uid="{CD4B8B70-4D5F-4165-B3A7-303B05FC8946}"/>
    <cellStyle name="Normal 4 22 28" xfId="5046" xr:uid="{32518A51-74C8-4CF9-9912-8819C29ABDDD}"/>
    <cellStyle name="Normal 4 22 29" xfId="5188" xr:uid="{91239DED-0F73-4C88-8194-F3F63957D86A}"/>
    <cellStyle name="Normal 4 22 3" xfId="900" xr:uid="{0C1BBABF-6A5B-45BD-8408-04B105BA7D4A}"/>
    <cellStyle name="Normal 4 22 30" xfId="5929" xr:uid="{6B1EEA03-8E17-4063-BD95-D23E9735BD9B}"/>
    <cellStyle name="Normal 4 22 31" xfId="4388" xr:uid="{C36997E0-F863-48FF-8328-3BC2BA5C43A4}"/>
    <cellStyle name="Normal 4 22 32" xfId="5193" xr:uid="{ADA8693F-9B0A-4E80-BD85-B3DAAC4711C5}"/>
    <cellStyle name="Normal 4 22 33" xfId="5611" xr:uid="{2E39E400-84F4-4958-8D1F-44E3CBAF81B9}"/>
    <cellStyle name="Normal 4 22 34" xfId="6116" xr:uid="{9ED804BE-4684-4F6C-9FCC-493D160B6AEF}"/>
    <cellStyle name="Normal 4 22 35" xfId="5164" xr:uid="{0867E941-8A6A-4347-A96B-148528292FD6}"/>
    <cellStyle name="Normal 4 22 36" xfId="4316" xr:uid="{AEAADE4A-CEEA-446A-B117-6544E2A71CFE}"/>
    <cellStyle name="Normal 4 22 37" xfId="4522" xr:uid="{3A4BC0CE-C3D0-42AE-A9AD-07A403DB65B1}"/>
    <cellStyle name="Normal 4 22 38" xfId="4915" xr:uid="{BED7DD4D-6EB7-4C3B-9FE0-09BD629312C4}"/>
    <cellStyle name="Normal 4 22 39" xfId="5729" xr:uid="{8A54B2BE-DE56-4BDC-9951-8D1E95C51D06}"/>
    <cellStyle name="Normal 4 22 4" xfId="1045" xr:uid="{A01DC6FD-146C-4438-AFD9-449FF6F202BA}"/>
    <cellStyle name="Normal 4 22 40" xfId="4439" xr:uid="{B8007843-68CE-47B0-961B-083CF3956B18}"/>
    <cellStyle name="Normal 4 22 41" xfId="5700" xr:uid="{D49F4793-A45C-46BB-9CA1-6BDF7EC9BD91}"/>
    <cellStyle name="Normal 4 22 42" xfId="4897" xr:uid="{459BF52A-B1B7-44C1-A007-3C72F58E9D64}"/>
    <cellStyle name="Normal 4 22 43" xfId="6036" xr:uid="{5BBB6EC7-6CA5-4622-9801-B0FA34B74026}"/>
    <cellStyle name="Normal 4 22 44" xfId="5219" xr:uid="{9CE92461-F9A8-47DB-B554-D2D7EEAF7587}"/>
    <cellStyle name="Normal 4 22 45" xfId="4997" xr:uid="{62D24285-0C13-4737-B131-9E4848CBC6BF}"/>
    <cellStyle name="Normal 4 22 46" xfId="6128" xr:uid="{F4502B73-E204-4950-AF27-5C230076A2FB}"/>
    <cellStyle name="Normal 4 22 47" xfId="4501" xr:uid="{45419CD4-14B0-413D-8AB5-0EBD62013BDA}"/>
    <cellStyle name="Normal 4 22 48" xfId="4296" xr:uid="{E0BB4A5A-F1D8-493A-AA46-A7965446BBAD}"/>
    <cellStyle name="Normal 4 22 49" xfId="6745" xr:uid="{3438ECC6-1063-4F33-B929-19BD6026C192}"/>
    <cellStyle name="Normal 4 22 5" xfId="1190" xr:uid="{1227E393-0087-4D3B-ABA4-592D73A820EF}"/>
    <cellStyle name="Normal 4 22 50" xfId="4829" xr:uid="{86DA66C6-EF3E-4F5E-8A4F-4E35D676EC25}"/>
    <cellStyle name="Normal 4 22 51" xfId="5523" xr:uid="{60D1F87C-72B5-46E6-B5CA-0EA27C4BBF93}"/>
    <cellStyle name="Normal 4 22 52" xfId="6312" xr:uid="{EA1F0A44-ABE5-45C0-AEB6-C7956581F459}"/>
    <cellStyle name="Normal 4 22 53" xfId="8419" xr:uid="{E52FAEA4-FE94-4421-B8C3-C572B69AF834}"/>
    <cellStyle name="Normal 4 22 54" xfId="8648" xr:uid="{EDC2CCA0-7438-4C47-9885-22545866BE01}"/>
    <cellStyle name="Normal 4 22 55" xfId="11097" xr:uid="{F7434697-3291-48D8-A2A1-F742F3F9F4E1}"/>
    <cellStyle name="Normal 4 22 56" xfId="11147" xr:uid="{4E2A7320-F1D1-4C71-AF50-041BDB0B34E6}"/>
    <cellStyle name="Normal 4 22 57" xfId="11196" xr:uid="{C4AFA201-460A-42BE-8E59-DC5BE78B2FA4}"/>
    <cellStyle name="Normal 4 22 58" xfId="11243" xr:uid="{C49A00FA-9625-4D38-9421-50E4B8826222}"/>
    <cellStyle name="Normal 4 22 59" xfId="11289" xr:uid="{B7A5400B-46D5-4C37-A945-EB5501059D10}"/>
    <cellStyle name="Normal 4 22 6" xfId="1333" xr:uid="{7F2467D3-115F-4286-8870-253A4EDCBA4E}"/>
    <cellStyle name="Normal 4 22 60" xfId="11335" xr:uid="{3EDA3EDB-1828-483D-B022-45E5CBFFB295}"/>
    <cellStyle name="Normal 4 22 61" xfId="11380" xr:uid="{22FE5CFD-6C28-4666-B75D-F439453E3A13}"/>
    <cellStyle name="Normal 4 22 62" xfId="9644" xr:uid="{76300F70-1A9E-40C1-A397-526B3B3D321D}"/>
    <cellStyle name="Normal 4 22 63" xfId="11564" xr:uid="{82D269B3-0BD7-482B-B11A-29DC1EEE8943}"/>
    <cellStyle name="Normal 4 22 64" xfId="9096" xr:uid="{C666A854-60F4-4B06-85C3-8E9F9BEF794A}"/>
    <cellStyle name="Normal 4 22 65" xfId="9727" xr:uid="{BDEE5E70-CA2E-44AD-BADE-51CDC0AFAAB2}"/>
    <cellStyle name="Normal 4 22 66" xfId="9091" xr:uid="{31402A0D-27D4-42F1-95DF-B4BF9DF3C848}"/>
    <cellStyle name="Normal 4 22 67" xfId="9985" xr:uid="{3BDFA16D-DC9A-49BB-9219-BBC7FE7EA6B8}"/>
    <cellStyle name="Normal 4 22 68" xfId="8775" xr:uid="{4C22FF92-CDCD-45D3-9FDA-87FA40E1A871}"/>
    <cellStyle name="Normal 4 22 69" xfId="9733" xr:uid="{016B6CD8-59E8-4AE3-BA4C-F2C4B06DDA52}"/>
    <cellStyle name="Normal 4 22 7" xfId="1477" xr:uid="{E0B52DD5-0799-4BC8-B4C8-6B8CF99ABB6C}"/>
    <cellStyle name="Normal 4 22 70" xfId="9887" xr:uid="{9FF6C4EC-1B61-4032-BA5B-69BDE036B121}"/>
    <cellStyle name="Normal 4 22 71" xfId="8948" xr:uid="{5EF32042-1662-44EE-94D2-74DD07446B78}"/>
    <cellStyle name="Normal 4 22 8" xfId="1620" xr:uid="{994D7F34-2EA2-43F2-8671-10DB3F6C3235}"/>
    <cellStyle name="Normal 4 22 9" xfId="1763" xr:uid="{BF8B0619-EC76-4E2B-BC75-DC6176F96DBE}"/>
    <cellStyle name="Normal 4 23" xfId="573" xr:uid="{ABA29073-1DB0-400B-A9E2-226BF16AA1D5}"/>
    <cellStyle name="Normal 4 23 10" xfId="1911" xr:uid="{8C706511-3651-4A30-B019-9DFA7A95F34E}"/>
    <cellStyle name="Normal 4 23 11" xfId="2054" xr:uid="{BFD875FB-FB2C-464A-8120-140A7359795E}"/>
    <cellStyle name="Normal 4 23 12" xfId="2196" xr:uid="{057AA353-64AB-408D-9719-7BF889C4335F}"/>
    <cellStyle name="Normal 4 23 13" xfId="2340" xr:uid="{C19D504C-3981-4629-9C81-52D2FFB324F3}"/>
    <cellStyle name="Normal 4 23 14" xfId="2489" xr:uid="{11FE42DC-B4C0-4D19-ADC6-55AC35DCBDA6}"/>
    <cellStyle name="Normal 4 23 15" xfId="2633" xr:uid="{4EAD2C9D-0B74-4431-92F5-E5B04FFA7F2C}"/>
    <cellStyle name="Normal 4 23 16" xfId="2776" xr:uid="{536472A3-0B44-450B-84C8-324EE1A49AA2}"/>
    <cellStyle name="Normal 4 23 17" xfId="2919" xr:uid="{094F2AE2-09D6-40CE-BA63-3DFC5392824C}"/>
    <cellStyle name="Normal 4 23 18" xfId="3062" xr:uid="{9CEAC1E7-75D8-42B6-ACA4-07776FB23B27}"/>
    <cellStyle name="Normal 4 23 19" xfId="3205" xr:uid="{1F184004-77C4-4F3F-8617-3EBA81FD03C7}"/>
    <cellStyle name="Normal 4 23 2" xfId="757" xr:uid="{4E4E476E-E4B7-49B8-A84E-4DDF83C0AA08}"/>
    <cellStyle name="Normal 4 23 20" xfId="3348" xr:uid="{AB9F7865-337B-4030-9470-F7720388E169}"/>
    <cellStyle name="Normal 4 23 21" xfId="3491" xr:uid="{3E310B25-2053-4266-908E-9CD2A9C6B5D3}"/>
    <cellStyle name="Normal 4 23 22" xfId="3635" xr:uid="{A5D38252-2591-4F45-B9B5-EA3A28A08CAA}"/>
    <cellStyle name="Normal 4 23 23" xfId="3778" xr:uid="{DE6946C5-FEE1-48F0-A379-503464329CD5}"/>
    <cellStyle name="Normal 4 23 24" xfId="3919" xr:uid="{93386CE9-BFD9-4C0A-826D-DED5A4055A79}"/>
    <cellStyle name="Normal 4 23 25" xfId="4060" xr:uid="{4B451E4F-8F02-4AE7-83FC-92CD9F099330}"/>
    <cellStyle name="Normal 4 23 26" xfId="4231" xr:uid="{104BBDB6-885A-4B0F-9E85-8DF855AE01F1}"/>
    <cellStyle name="Normal 4 23 27" xfId="5762" xr:uid="{9F11B03A-A5E0-46F7-BA23-57DD9EF66A8F}"/>
    <cellStyle name="Normal 4 23 28" xfId="4357" xr:uid="{42367B73-A8F6-4A8C-BF77-BD44FE4126DC}"/>
    <cellStyle name="Normal 4 23 29" xfId="4623" xr:uid="{F1A35A72-39CF-4C3B-A9B6-FD9658061B00}"/>
    <cellStyle name="Normal 4 23 3" xfId="903" xr:uid="{8CDD684C-583F-4E82-BD6C-30EA9CF0BB12}"/>
    <cellStyle name="Normal 4 23 30" xfId="5093" xr:uid="{AF4EC031-FFAE-4349-AC03-5F9276C14D0D}"/>
    <cellStyle name="Normal 4 23 31" xfId="5026" xr:uid="{071A4FAB-11D3-4885-9B95-C3C528C1FD2D}"/>
    <cellStyle name="Normal 4 23 32" xfId="4398" xr:uid="{8D509495-A931-4609-90F2-2BD6D63932BF}"/>
    <cellStyle name="Normal 4 23 33" xfId="6319" xr:uid="{4E13A479-3ABC-411B-9D7D-2EEF9899504A}"/>
    <cellStyle name="Normal 4 23 34" xfId="5659" xr:uid="{BD57F686-9C3D-4FB9-9AB7-9B8AC11441EA}"/>
    <cellStyle name="Normal 4 23 35" xfId="6593" xr:uid="{F4A9EDA2-0EA0-4628-A5EA-E377722BC4F3}"/>
    <cellStyle name="Normal 4 23 36" xfId="6127" xr:uid="{1FA9DD29-E5C9-46AB-8F94-53ACEFCBF634}"/>
    <cellStyle name="Normal 4 23 37" xfId="5770" xr:uid="{B519D0CB-094A-44AC-BD6A-77FAC7E77CAF}"/>
    <cellStyle name="Normal 4 23 38" xfId="4297" xr:uid="{F8DD504E-A3BC-4D31-8705-2FD4FB770C02}"/>
    <cellStyle name="Normal 4 23 39" xfId="5312" xr:uid="{718D66E9-F822-427D-8021-DEA5C7F2A9FC}"/>
    <cellStyle name="Normal 4 23 4" xfId="1048" xr:uid="{D5F734E8-A666-4A4D-B244-0B235B7F635F}"/>
    <cellStyle name="Normal 4 23 40" xfId="6088" xr:uid="{13073AA8-414D-4ED3-87B5-64882DDCF02B}"/>
    <cellStyle name="Normal 4 23 41" xfId="4999" xr:uid="{AF3A44F1-184C-4054-9E12-C282E90C227D}"/>
    <cellStyle name="Normal 4 23 42" xfId="5194" xr:uid="{9342DA9F-82EE-4B8D-9BAB-CB8F770C3341}"/>
    <cellStyle name="Normal 4 23 43" xfId="6377" xr:uid="{98122481-1F0C-4579-9A61-633FFD1A47B0}"/>
    <cellStyle name="Normal 4 23 44" xfId="5432" xr:uid="{EC058332-6D0D-4A67-8791-D40AD75B86D0}"/>
    <cellStyle name="Normal 4 23 45" xfId="6109" xr:uid="{D65494CF-0D86-4048-9F4A-C9F827A32D43}"/>
    <cellStyle name="Normal 4 23 46" xfId="6497" xr:uid="{F42AACA3-AF46-494A-B696-F0F0830AC2AB}"/>
    <cellStyle name="Normal 4 23 47" xfId="6685" xr:uid="{5741B3EC-A5B0-4DC0-BC07-C63FE208642C}"/>
    <cellStyle name="Normal 4 23 48" xfId="4819" xr:uid="{1A8EC776-A299-4DE3-9D33-DF9D8CB2AAC4}"/>
    <cellStyle name="Normal 4 23 49" xfId="4978" xr:uid="{4F8C6BF8-0DEF-4475-BE45-973B6C5A1A7C}"/>
    <cellStyle name="Normal 4 23 5" xfId="1193" xr:uid="{A567F3F2-1B95-4449-B71F-535C225C2CEE}"/>
    <cellStyle name="Normal 4 23 50" xfId="4583" xr:uid="{4FFC1CE2-5BBB-4232-8F2B-0C540C1C2D78}"/>
    <cellStyle name="Normal 4 23 51" xfId="6562" xr:uid="{62AE363F-62C3-4992-9E06-D7328032CC1B}"/>
    <cellStyle name="Normal 4 23 52" xfId="4403" xr:uid="{DE28D2B7-C179-47D4-9C4E-D60FE874893C}"/>
    <cellStyle name="Normal 4 23 53" xfId="8422" xr:uid="{4C76C43C-615A-4073-9F96-107EE2B31AA1}"/>
    <cellStyle name="Normal 4 23 54" xfId="8651" xr:uid="{FB5A5547-E8DA-4AF6-9716-9F1BD39AA76E}"/>
    <cellStyle name="Normal 4 23 55" xfId="11054" xr:uid="{518BC301-8325-4EF8-AA8C-73FAC6532A95}"/>
    <cellStyle name="Normal 4 23 56" xfId="9347" xr:uid="{AD92ABDB-DC50-49E3-B226-6ED9D99046AD}"/>
    <cellStyle name="Normal 4 23 57" xfId="10972" xr:uid="{C4C9401E-EFF8-4471-804D-9D0EAC4EAD84}"/>
    <cellStyle name="Normal 4 23 58" xfId="10715" xr:uid="{7C3AE759-B71A-417E-8B82-E374D2BFAF4B}"/>
    <cellStyle name="Normal 4 23 59" xfId="9309" xr:uid="{CC0025BC-216A-418C-B340-77726C38BA89}"/>
    <cellStyle name="Normal 4 23 6" xfId="1336" xr:uid="{601A772F-D517-4A25-A8AD-A6AF0F659F85}"/>
    <cellStyle name="Normal 4 23 60" xfId="10836" xr:uid="{D0514B0C-EA79-45EB-A2D8-D3F7BC94C63E}"/>
    <cellStyle name="Normal 4 23 61" xfId="9311" xr:uid="{408F70FD-982A-486E-BBE8-F5D886B72B85}"/>
    <cellStyle name="Normal 4 23 62" xfId="9736" xr:uid="{5653EF07-42D7-47D5-A4D8-0605F68DEF03}"/>
    <cellStyle name="Normal 4 23 63" xfId="11551" xr:uid="{D86A06CB-8D96-44BD-8D2E-983034DA5ED2}"/>
    <cellStyle name="Normal 4 23 64" xfId="9199" xr:uid="{0E179451-4564-4D41-8753-73C30C34BAF0}"/>
    <cellStyle name="Normal 4 23 65" xfId="9745" xr:uid="{57DDF921-0368-416E-86C2-E8EF25D56033}"/>
    <cellStyle name="Normal 4 23 66" xfId="9829" xr:uid="{04B9800C-3B46-4F03-A41A-23074F950904}"/>
    <cellStyle name="Normal 4 23 67" xfId="9905" xr:uid="{96B8E311-D30D-4525-A6A6-505866BCD4D7}"/>
    <cellStyle name="Normal 4 23 68" xfId="8821" xr:uid="{96F9C707-0F56-4B63-A58B-6310A64C878B}"/>
    <cellStyle name="Normal 4 23 69" xfId="8822" xr:uid="{AA4145BC-3219-40C5-B742-23F836796E95}"/>
    <cellStyle name="Normal 4 23 7" xfId="1480" xr:uid="{93A8614D-B65D-4772-B250-6BC3BA0CCA35}"/>
    <cellStyle name="Normal 4 23 70" xfId="9749" xr:uid="{28B5E10C-5A4D-4FEF-AEC2-0B7CC485B0FA}"/>
    <cellStyle name="Normal 4 23 71" xfId="8888" xr:uid="{415F3C6B-E0AB-48FD-88D0-DFBDF3817D0C}"/>
    <cellStyle name="Normal 4 23 8" xfId="1623" xr:uid="{C2F39F2C-7629-4034-9E4A-624FF8448013}"/>
    <cellStyle name="Normal 4 23 9" xfId="1766" xr:uid="{108D398B-70C6-4D21-90A9-8CE332500E4E}"/>
    <cellStyle name="Normal 4 24" xfId="576" xr:uid="{CC56D472-583A-48AD-B5FE-587E9B4015B5}"/>
    <cellStyle name="Normal 4 24 10" xfId="1914" xr:uid="{6F10111B-3397-43F5-B22A-C62E6A516846}"/>
    <cellStyle name="Normal 4 24 11" xfId="2057" xr:uid="{89053B73-2D3A-4796-B5FE-B815B73EF891}"/>
    <cellStyle name="Normal 4 24 12" xfId="2199" xr:uid="{A259C595-A167-4BF8-902A-073B2A676546}"/>
    <cellStyle name="Normal 4 24 13" xfId="2343" xr:uid="{1941884F-D6B8-4EE4-83EE-2BAABCB9B1FE}"/>
    <cellStyle name="Normal 4 24 14" xfId="2492" xr:uid="{74321200-CB7E-47AD-8BB5-0C758877AC62}"/>
    <cellStyle name="Normal 4 24 15" xfId="2636" xr:uid="{812A8BE3-0A7F-4AA8-83BD-DF50F7051A6C}"/>
    <cellStyle name="Normal 4 24 16" xfId="2779" xr:uid="{5A9E0D52-0AEB-4B46-A6A1-50CE70E6A3E6}"/>
    <cellStyle name="Normal 4 24 17" xfId="2922" xr:uid="{8B69CB54-8EC4-46DB-BC55-EBA3FB3A26E9}"/>
    <cellStyle name="Normal 4 24 18" xfId="3065" xr:uid="{327C49F4-5D4D-4BBB-8323-C2A9716C4616}"/>
    <cellStyle name="Normal 4 24 19" xfId="3208" xr:uid="{FDEE3ADB-7D9E-4110-9E9D-584031DB182B}"/>
    <cellStyle name="Normal 4 24 2" xfId="760" xr:uid="{7DA49187-B871-4937-B183-F6278B993B35}"/>
    <cellStyle name="Normal 4 24 20" xfId="3351" xr:uid="{35D690E0-4FD8-4DEE-80D2-A579EB916275}"/>
    <cellStyle name="Normal 4 24 21" xfId="3494" xr:uid="{C3D1971B-C23F-459C-8E4F-D3B36F99F2AF}"/>
    <cellStyle name="Normal 4 24 22" xfId="3638" xr:uid="{085DB5BC-93E5-4BC3-8087-32FB756BEE32}"/>
    <cellStyle name="Normal 4 24 23" xfId="3781" xr:uid="{3433E41E-D4A6-4F78-923E-DC8180D9D8AD}"/>
    <cellStyle name="Normal 4 24 24" xfId="3922" xr:uid="{D04E2A80-7A41-4BD9-AA26-512DA7CDAFD3}"/>
    <cellStyle name="Normal 4 24 25" xfId="4063" xr:uid="{B368606D-41B3-4AFC-99BD-BCCF1E5796B3}"/>
    <cellStyle name="Normal 4 24 26" xfId="4234" xr:uid="{32AABD2D-D162-41A9-8B7E-C364A2EFB834}"/>
    <cellStyle name="Normal 4 24 27" xfId="5491" xr:uid="{A274EE2A-D63D-4E84-91B0-7B468D505E71}"/>
    <cellStyle name="Normal 4 24 28" xfId="4386" xr:uid="{AD8EA0D0-7CB1-49EB-9136-7F1DD4B67D41}"/>
    <cellStyle name="Normal 4 24 29" xfId="5118" xr:uid="{0BFC9CE1-9FB0-40BE-B58F-6878C63A2A7F}"/>
    <cellStyle name="Normal 4 24 3" xfId="906" xr:uid="{A0CF7581-CC32-4157-927E-49A9C5C5FAA5}"/>
    <cellStyle name="Normal 4 24 30" xfId="4405" xr:uid="{439A3E33-BE87-4E69-8108-6624B1201F29}"/>
    <cellStyle name="Normal 4 24 31" xfId="4625" xr:uid="{97984B50-1045-45B3-A5F8-AFF7B2776758}"/>
    <cellStyle name="Normal 4 24 32" xfId="5998" xr:uid="{17806DE3-C89F-44F2-9174-825CB65CE361}"/>
    <cellStyle name="Normal 4 24 33" xfId="4852" xr:uid="{CCDE5831-39D0-444C-9EEA-77FA2108260B}"/>
    <cellStyle name="Normal 4 24 34" xfId="5857" xr:uid="{6D283F9B-095F-482A-AE78-3120E2192A28}"/>
    <cellStyle name="Normal 4 24 35" xfId="4701" xr:uid="{16EEBE7A-3558-4C8E-945C-6939BB4D8073}"/>
    <cellStyle name="Normal 4 24 36" xfId="6089" xr:uid="{3A6E7859-F399-4FBC-A842-F348AB102515}"/>
    <cellStyle name="Normal 4 24 37" xfId="5574" xr:uid="{7804A8E4-9D8F-4BF0-BDCF-4C38C17C3090}"/>
    <cellStyle name="Normal 4 24 38" xfId="6452" xr:uid="{4E7B9ACE-B996-44C4-9544-B077C608CC38}"/>
    <cellStyle name="Normal 4 24 39" xfId="4600" xr:uid="{B415E651-9B30-40E7-9F7E-098D0C7BF371}"/>
    <cellStyle name="Normal 4 24 4" xfId="1051" xr:uid="{D0013C7B-D1E8-454B-AFCC-D5523F804C60}"/>
    <cellStyle name="Normal 4 24 40" xfId="6390" xr:uid="{A79D41CB-1D34-46DE-9D63-DFEAF436CEEB}"/>
    <cellStyle name="Normal 4 24 41" xfId="4518" xr:uid="{C36023C8-2102-485E-9602-DBB54417D7C1}"/>
    <cellStyle name="Normal 4 24 42" xfId="5730" xr:uid="{FE6CB09D-810A-462B-9758-75D09FB9B88A}"/>
    <cellStyle name="Normal 4 24 43" xfId="4430" xr:uid="{8CBAC0A0-A012-433E-9EF6-F0C1E6418804}"/>
    <cellStyle name="Normal 4 24 44" xfId="6148" xr:uid="{35706935-4F5A-4EA9-A7B0-FD913A49AEA5}"/>
    <cellStyle name="Normal 4 24 45" xfId="6924" xr:uid="{B3ADF05F-3A58-4BED-8E49-952108E7F13B}"/>
    <cellStyle name="Normal 4 24 46" xfId="7021" xr:uid="{ED9A2798-57C4-4CD8-AC4E-B506047E2A04}"/>
    <cellStyle name="Normal 4 24 47" xfId="7117" xr:uid="{7EA19AA3-9A38-43A7-A6C8-FE5475B7FE38}"/>
    <cellStyle name="Normal 4 24 48" xfId="7212" xr:uid="{872C6434-1C6F-4528-B3C1-05D84EA0A05A}"/>
    <cellStyle name="Normal 4 24 49" xfId="7303" xr:uid="{9366C914-FE47-4FBE-A89C-AC94BEDB6316}"/>
    <cellStyle name="Normal 4 24 5" xfId="1196" xr:uid="{D58AEF6A-3B5D-4747-A726-8CF1C49E151C}"/>
    <cellStyle name="Normal 4 24 50" xfId="7394" xr:uid="{43E805B5-0247-49A1-BB36-F3883B8ADF7F}"/>
    <cellStyle name="Normal 4 24 51" xfId="7480" xr:uid="{899AB0FB-570C-4DDB-81C5-FD4AB86AFE47}"/>
    <cellStyle name="Normal 4 24 52" xfId="7562" xr:uid="{041EDB7A-AA70-4C0D-A405-696B914B6DA6}"/>
    <cellStyle name="Normal 4 24 53" xfId="8425" xr:uid="{69D1D15A-7178-4100-95A4-2494A58D5DA2}"/>
    <cellStyle name="Normal 4 24 54" xfId="8654" xr:uid="{DCC4E671-DDF6-426F-BB5A-B2D6D146BFF6}"/>
    <cellStyle name="Normal 4 24 55" xfId="10640" xr:uid="{4DBC9140-702D-4859-921C-0538ED15D7DC}"/>
    <cellStyle name="Normal 4 24 56" xfId="9307" xr:uid="{60372FC4-9543-4B80-9C94-1DBA0D959820}"/>
    <cellStyle name="Normal 4 24 57" xfId="9763" xr:uid="{993AB79E-2414-4E3E-8896-4AAAF29D8590}"/>
    <cellStyle name="Normal 4 24 58" xfId="9395" xr:uid="{E49CFB40-5CD8-4ADC-984A-74086436EE54}"/>
    <cellStyle name="Normal 4 24 59" xfId="10793" xr:uid="{C093E07F-7845-4A68-ACB3-99916CAA53CF}"/>
    <cellStyle name="Normal 4 24 6" xfId="1339" xr:uid="{5D723BF3-A98F-4653-9C39-1989F9F631DA}"/>
    <cellStyle name="Normal 4 24 60" xfId="10849" xr:uid="{1F0ECD7C-D82F-4CC2-B01B-D376EAC78219}"/>
    <cellStyle name="Normal 4 24 61" xfId="10698" xr:uid="{DF551AAF-5C55-4093-8FAD-7972E01D405B}"/>
    <cellStyle name="Normal 4 24 62" xfId="8731" xr:uid="{56E36F6C-F403-4948-8BD5-9D45E721B6CE}"/>
    <cellStyle name="Normal 4 24 63" xfId="11625" xr:uid="{3F2E8281-BCA5-4555-9699-FA3C441EFD60}"/>
    <cellStyle name="Normal 4 24 64" xfId="11683" xr:uid="{04AB4F01-E5CF-4967-AFF0-9DD937D591C0}"/>
    <cellStyle name="Normal 4 24 65" xfId="11740" xr:uid="{64544B3B-A56D-4701-8297-A3DC5FED06C2}"/>
    <cellStyle name="Normal 4 24 66" xfId="11796" xr:uid="{853E2C0B-876F-4D79-A49E-1B4DCF014070}"/>
    <cellStyle name="Normal 4 24 67" xfId="11850" xr:uid="{E771B795-43E2-4E99-AE61-28BE315D8FC1}"/>
    <cellStyle name="Normal 4 24 68" xfId="11902" xr:uid="{7807F88A-C2FA-484D-9561-EEF942C17894}"/>
    <cellStyle name="Normal 4 24 69" xfId="11953" xr:uid="{AFD4B690-392B-487D-8008-02082D60C522}"/>
    <cellStyle name="Normal 4 24 7" xfId="1483" xr:uid="{D7CE3916-8A25-4929-BC5F-2740BA1CB0B7}"/>
    <cellStyle name="Normal 4 24 70" xfId="12004" xr:uid="{2AC38DC8-EF43-4A55-A07F-27504BC440B0}"/>
    <cellStyle name="Normal 4 24 71" xfId="12055" xr:uid="{37EAF031-25F3-4A60-8F8F-03C965ED4C37}"/>
    <cellStyle name="Normal 4 24 8" xfId="1626" xr:uid="{BC23572A-BD5C-467C-BC93-D4188C5A862B}"/>
    <cellStyle name="Normal 4 24 9" xfId="1769" xr:uid="{CC6ECAEB-DD47-408F-8E0B-A2CA7B415C2C}"/>
    <cellStyle name="Normal 4 25" xfId="579" xr:uid="{44F36C1E-753A-4BD8-A206-58F74C30DED2}"/>
    <cellStyle name="Normal 4 25 10" xfId="1917" xr:uid="{EED55578-AE20-4403-A0D6-9C2CF0233E0E}"/>
    <cellStyle name="Normal 4 25 11" xfId="2060" xr:uid="{7166873F-A6BA-46D8-BB53-7FF51A2E57C0}"/>
    <cellStyle name="Normal 4 25 12" xfId="2202" xr:uid="{64ED8398-0E4E-4C3D-938B-389D70D1FB36}"/>
    <cellStyle name="Normal 4 25 13" xfId="2346" xr:uid="{E5A2F0AE-CD9E-4130-B6AE-EF75C2399D14}"/>
    <cellStyle name="Normal 4 25 14" xfId="2495" xr:uid="{E65BDF4C-7FDB-4984-BD7E-CC8378CCFE30}"/>
    <cellStyle name="Normal 4 25 15" xfId="2639" xr:uid="{D6DE3BFA-BC5C-4007-AA7F-1F8A9AD37FC9}"/>
    <cellStyle name="Normal 4 25 16" xfId="2782" xr:uid="{C50D41BB-F6FC-4A36-865C-42135654D8C3}"/>
    <cellStyle name="Normal 4 25 17" xfId="2925" xr:uid="{D98C13FC-B08B-4420-899E-7DBE2E7D5788}"/>
    <cellStyle name="Normal 4 25 18" xfId="3068" xr:uid="{32CAF5DB-BC07-406E-8068-E2185B646466}"/>
    <cellStyle name="Normal 4 25 19" xfId="3211" xr:uid="{F895C01E-CBD7-41AB-ABA8-C7FBC75E192C}"/>
    <cellStyle name="Normal 4 25 2" xfId="763" xr:uid="{D7F048DD-7DD7-474D-A16D-5D27FA0CBBCE}"/>
    <cellStyle name="Normal 4 25 20" xfId="3354" xr:uid="{14EB90D7-A3CA-400F-93F9-E343F4FEA629}"/>
    <cellStyle name="Normal 4 25 21" xfId="3497" xr:uid="{97169C35-F1EE-4340-9054-4CC26B2EE95C}"/>
    <cellStyle name="Normal 4 25 22" xfId="3641" xr:uid="{78125B0D-8B8A-4617-A9E3-427EA03AB3A9}"/>
    <cellStyle name="Normal 4 25 23" xfId="3784" xr:uid="{4F5ED50F-3A2A-49E8-BE09-F245106F783C}"/>
    <cellStyle name="Normal 4 25 24" xfId="3925" xr:uid="{6A22B886-E5B7-49C0-9580-C140EED8BF0D}"/>
    <cellStyle name="Normal 4 25 25" xfId="4066" xr:uid="{6DD106F9-2CD3-4588-95B9-C94CBF1C6FB4}"/>
    <cellStyle name="Normal 4 25 26" xfId="4237" xr:uid="{10B2C09B-BFE8-4981-9E34-58284F56CE7B}"/>
    <cellStyle name="Normal 4 25 27" xfId="5214" xr:uid="{4108DF95-D41A-446D-A49F-AB0882B8FF38}"/>
    <cellStyle name="Normal 4 25 28" xfId="6337" xr:uid="{6770F9A4-F9B8-440B-AA7E-B47EC449E649}"/>
    <cellStyle name="Normal 4 25 29" xfId="6872" xr:uid="{0CD336B4-62CC-45A5-967C-4D4E82A1D67F}"/>
    <cellStyle name="Normal 4 25 3" xfId="909" xr:uid="{ED1F9F8F-F784-49C4-ACE4-D548CA3A0ED3}"/>
    <cellStyle name="Normal 4 25 30" xfId="6969" xr:uid="{F239F142-44C1-4083-BB44-CABC611CD16E}"/>
    <cellStyle name="Normal 4 25 31" xfId="7066" xr:uid="{EEBE6218-3B32-452D-B1B1-2D3BD6589A01}"/>
    <cellStyle name="Normal 4 25 32" xfId="7162" xr:uid="{301F375E-89FC-4C29-9A97-6EC7CC9480DD}"/>
    <cellStyle name="Normal 4 25 33" xfId="7254" xr:uid="{EB30A2AB-7CD0-4385-9A7F-7C76B354D442}"/>
    <cellStyle name="Normal 4 25 34" xfId="7345" xr:uid="{331E732A-0594-4EA3-8A4C-6DB64CE8B9C0}"/>
    <cellStyle name="Normal 4 25 35" xfId="7435" xr:uid="{C000A7AF-6808-42BC-B450-1540AE1BA038}"/>
    <cellStyle name="Normal 4 25 36" xfId="7519" xr:uid="{483C80D0-2F8A-4FFD-BF32-9465CC6C637F}"/>
    <cellStyle name="Normal 4 25 37" xfId="7598" xr:uid="{3DEF02A1-1BE2-4EA8-AC95-C8AD256778A0}"/>
    <cellStyle name="Normal 4 25 38" xfId="7670" xr:uid="{EAE33848-BCEB-4BAF-B99E-7B9FC5688C88}"/>
    <cellStyle name="Normal 4 25 39" xfId="7740" xr:uid="{DB756659-F8D3-4B3F-846E-0BA040D9252D}"/>
    <cellStyle name="Normal 4 25 4" xfId="1054" xr:uid="{16CEC8FB-89DA-4432-8A10-11800B6E3691}"/>
    <cellStyle name="Normal 4 25 40" xfId="7807" xr:uid="{BB56C4A1-017C-4A70-A244-713A131D6329}"/>
    <cellStyle name="Normal 4 25 41" xfId="7870" xr:uid="{550D3A77-AD4A-4B8F-9FE4-4991F2D41A30}"/>
    <cellStyle name="Normal 4 25 42" xfId="7931" xr:uid="{D636605C-6AA9-4896-8C76-587BDA4BEE1A}"/>
    <cellStyle name="Normal 4 25 43" xfId="7989" xr:uid="{B0CD578C-56D0-4F9F-A94D-EC3A01FF8DA4}"/>
    <cellStyle name="Normal 4 25 44" xfId="8042" xr:uid="{456BDFF2-FFEF-43F9-B6CB-83A08C7A36B2}"/>
    <cellStyle name="Normal 4 25 45" xfId="8091" xr:uid="{C5B5D76A-E7B4-4935-8735-B016545287C7}"/>
    <cellStyle name="Normal 4 25 46" xfId="8139" xr:uid="{A868ACE6-DE98-45A4-AF82-DA55B2A2B0E4}"/>
    <cellStyle name="Normal 4 25 47" xfId="8182" xr:uid="{6BE37D83-EA8B-482A-826A-E00EDD0FA9C2}"/>
    <cellStyle name="Normal 4 25 48" xfId="8221" xr:uid="{4D7F6E64-2BCE-4716-A9A2-58959E3E6C11}"/>
    <cellStyle name="Normal 4 25 49" xfId="8254" xr:uid="{68AA3569-FC09-4614-BFA2-0435A3EE37E5}"/>
    <cellStyle name="Normal 4 25 5" xfId="1199" xr:uid="{6786BC03-A66F-42F7-8C84-086E5982859A}"/>
    <cellStyle name="Normal 4 25 50" xfId="8281" xr:uid="{26CBC3DB-0AF4-4E8F-8C05-D8BCE6F94D75}"/>
    <cellStyle name="Normal 4 25 51" xfId="8303" xr:uid="{42300A2F-4A1E-4B4A-A768-175529FB86AF}"/>
    <cellStyle name="Normal 4 25 52" xfId="8319" xr:uid="{D2FAB64D-CD5C-48A2-927A-D060EFD96ACB}"/>
    <cellStyle name="Normal 4 25 53" xfId="8428" xr:uid="{B71B79FE-5574-4FA4-BAE9-E64BE1A0BF44}"/>
    <cellStyle name="Normal 4 25 54" xfId="8657" xr:uid="{2AB6F61E-7736-4F57-9E3E-E128458EACB8}"/>
    <cellStyle name="Normal 4 25 55" xfId="11087" xr:uid="{3F97F317-A702-46AE-87E3-E729983DF4D8}"/>
    <cellStyle name="Normal 4 25 56" xfId="11137" xr:uid="{12A74211-7C32-417D-B483-5D9C767C02B0}"/>
    <cellStyle name="Normal 4 25 57" xfId="11186" xr:uid="{2649DC9D-42B0-4DFF-8F2E-BBDB991CEC5E}"/>
    <cellStyle name="Normal 4 25 58" xfId="11233" xr:uid="{2B8FE314-52EA-462E-9C16-28E2AA54440E}"/>
    <cellStyle name="Normal 4 25 59" xfId="11280" xr:uid="{EBB6A647-9831-4662-B447-6BBB5BBABDFA}"/>
    <cellStyle name="Normal 4 25 6" xfId="1342" xr:uid="{E114ADED-843F-4D09-A64C-5D0B68451033}"/>
    <cellStyle name="Normal 4 25 60" xfId="11326" xr:uid="{CAAD8C79-1973-4639-B8D7-41F48B4A57B2}"/>
    <cellStyle name="Normal 4 25 61" xfId="11371" xr:uid="{54BB467D-4476-4057-918B-ED4C0102CDC0}"/>
    <cellStyle name="Normal 4 25 62" xfId="9200" xr:uid="{3C298658-FFB2-4741-B148-7161F72907D6}"/>
    <cellStyle name="Normal 4 25 63" xfId="11531" xr:uid="{C707A116-FBA8-4C4C-B7A7-73E7041DAD07}"/>
    <cellStyle name="Normal 4 25 64" xfId="9814" xr:uid="{E3D7CE1D-FE8A-4895-BF44-881B1D0BAC83}"/>
    <cellStyle name="Normal 4 25 65" xfId="9620" xr:uid="{500D7848-62A4-4195-BD07-EF0929E83634}"/>
    <cellStyle name="Normal 4 25 66" xfId="8766" xr:uid="{8419BF3B-492F-43BC-BEFD-81ADB2A5B8F3}"/>
    <cellStyle name="Normal 4 25 67" xfId="9930" xr:uid="{D47CACFA-0C5D-4730-BDDF-9A59D60A2737}"/>
    <cellStyle name="Normal 4 25 68" xfId="9718" xr:uid="{12BD5A3B-BADD-4813-AA95-4224F55B032C}"/>
    <cellStyle name="Normal 4 25 69" xfId="9163" xr:uid="{62333922-10B5-46B1-AC0E-8C0136548AEE}"/>
    <cellStyle name="Normal 4 25 7" xfId="1486" xr:uid="{F78C47F4-81C0-466F-B08E-1976E431F6FE}"/>
    <cellStyle name="Normal 4 25 70" xfId="8886" xr:uid="{5A3F5A09-84D4-4390-848B-35FBB14D52A6}"/>
    <cellStyle name="Normal 4 25 71" xfId="8791" xr:uid="{F2924BBA-250C-4453-B5F7-10A33863A60D}"/>
    <cellStyle name="Normal 4 25 8" xfId="1629" xr:uid="{7532F70E-6E3E-4BE1-9508-52E0C05DB459}"/>
    <cellStyle name="Normal 4 25 9" xfId="1772" xr:uid="{C9177525-FD98-419F-8766-EF6A2A5AD810}"/>
    <cellStyle name="Normal 4 26" xfId="582" xr:uid="{6E9A53FA-FCC3-4EE1-887C-050BD8721F23}"/>
    <cellStyle name="Normal 4 26 10" xfId="1920" xr:uid="{FE4D2858-A352-4F47-A2A1-5C2D7682B4BF}"/>
    <cellStyle name="Normal 4 26 11" xfId="2063" xr:uid="{239CEEF2-7E2A-42A6-9FFE-975EA4DD84B5}"/>
    <cellStyle name="Normal 4 26 12" xfId="2205" xr:uid="{0C0F8D24-ED40-4108-ACC7-910CD987707E}"/>
    <cellStyle name="Normal 4 26 13" xfId="2349" xr:uid="{772DBC57-94CD-47D8-97B1-C53ACB2B9090}"/>
    <cellStyle name="Normal 4 26 14" xfId="2498" xr:uid="{007D0B0E-1F25-49C0-866A-CAA55BE55249}"/>
    <cellStyle name="Normal 4 26 15" xfId="2642" xr:uid="{F164720D-F16C-4F6D-8AB7-C38E18500D0A}"/>
    <cellStyle name="Normal 4 26 16" xfId="2785" xr:uid="{E801793C-EFA4-4FED-BD61-973E88FC04F5}"/>
    <cellStyle name="Normal 4 26 17" xfId="2928" xr:uid="{8A38D97B-F7A7-4338-A86D-900CD4C90834}"/>
    <cellStyle name="Normal 4 26 18" xfId="3071" xr:uid="{23F8E6B1-9637-4CC0-9AC4-62ED5E6E1AAC}"/>
    <cellStyle name="Normal 4 26 19" xfId="3214" xr:uid="{43B670A8-F3C8-4CA7-A500-0B8CFDC2BA60}"/>
    <cellStyle name="Normal 4 26 2" xfId="766" xr:uid="{D5CF72A3-036C-42E3-B20B-B75131215F86}"/>
    <cellStyle name="Normal 4 26 20" xfId="3357" xr:uid="{B2599CC5-8A98-4A42-8537-4D0ECD2C0DBE}"/>
    <cellStyle name="Normal 4 26 21" xfId="3500" xr:uid="{380B9EE1-E74D-48A2-AF8B-DCB595A67EF1}"/>
    <cellStyle name="Normal 4 26 22" xfId="3644" xr:uid="{77052E72-E099-4816-B1DA-FE23122013C6}"/>
    <cellStyle name="Normal 4 26 23" xfId="3787" xr:uid="{C04456F5-2FB3-476C-9C81-6FFA2958A35A}"/>
    <cellStyle name="Normal 4 26 24" xfId="3928" xr:uid="{DF5B37FC-4AD9-4D66-ADC8-B7A55FF88FD3}"/>
    <cellStyle name="Normal 4 26 25" xfId="4069" xr:uid="{9690DD0E-1B0B-4273-B35F-8C5542654AF0}"/>
    <cellStyle name="Normal 4 26 26" xfId="4240" xr:uid="{CDAC0B5C-1050-4539-BA51-681FEA6E7F84}"/>
    <cellStyle name="Normal 4 26 27" xfId="4991" xr:uid="{160BE298-358F-47F7-96C2-593DDF6F954F}"/>
    <cellStyle name="Normal 4 26 28" xfId="4866" xr:uid="{E205A334-9E1D-4A8B-A9A3-FB95612724AA}"/>
    <cellStyle name="Normal 4 26 29" xfId="5505" xr:uid="{00832233-1FF6-4CD2-96BF-29A2FA44BB7E}"/>
    <cellStyle name="Normal 4 26 3" xfId="912" xr:uid="{B6F7924C-5691-4E36-A1F2-2C483EF6ECF3}"/>
    <cellStyle name="Normal 4 26 30" xfId="6374" xr:uid="{DAFCF0C6-723C-42E9-80C2-FCDADC8994AF}"/>
    <cellStyle name="Normal 4 26 31" xfId="5210" xr:uid="{35B6D3A1-D2C9-4C8C-8154-B8B28E48E37C}"/>
    <cellStyle name="Normal 4 26 32" xfId="5623" xr:uid="{4E702B38-BA0F-4EE2-8292-7E31B98A808C}"/>
    <cellStyle name="Normal 4 26 33" xfId="5828" xr:uid="{BC5ABA3C-EB5A-42B3-9043-B1E61935CC03}"/>
    <cellStyle name="Normal 4 26 34" xfId="5578" xr:uid="{3D3BBA9B-DDDF-4C79-868A-43D4A5ECF252}"/>
    <cellStyle name="Normal 4 26 35" xfId="5070" xr:uid="{D5A7466C-2E73-409A-A2BC-7B2CC5436269}"/>
    <cellStyle name="Normal 4 26 36" xfId="5066" xr:uid="{AC94F301-4BE0-4FF6-A38F-770165A99FD3}"/>
    <cellStyle name="Normal 4 26 37" xfId="6238" xr:uid="{29E7D7B8-BB28-4D6C-A7C1-EEA75C791D35}"/>
    <cellStyle name="Normal 4 26 38" xfId="4586" xr:uid="{143DB6A9-AB94-4DB5-B2C9-552C893D71B4}"/>
    <cellStyle name="Normal 4 26 39" xfId="6638" xr:uid="{FA309D0C-0DE4-4D06-BAB4-807C8ABED376}"/>
    <cellStyle name="Normal 4 26 4" xfId="1057" xr:uid="{2EB4DED6-3850-4AE7-BAC3-C77CA458D438}"/>
    <cellStyle name="Normal 4 26 40" xfId="5846" xr:uid="{4050E0FE-51B4-4E97-94A5-ADC6C9BE05FA}"/>
    <cellStyle name="Normal 4 26 41" xfId="6373" xr:uid="{104A24DD-4864-41DD-B8FB-D44B194DE862}"/>
    <cellStyle name="Normal 4 26 42" xfId="6595" xr:uid="{775C7B82-4433-4EB0-B7CA-DCE4549C08FB}"/>
    <cellStyle name="Normal 4 26 43" xfId="5200" xr:uid="{128DC0EF-5DC2-4F1F-9875-3221DCE54F32}"/>
    <cellStyle name="Normal 4 26 44" xfId="5645" xr:uid="{E5E69A2B-FDA9-4DAA-A229-C7E506F0DF23}"/>
    <cellStyle name="Normal 4 26 45" xfId="5818" xr:uid="{A0511155-D750-44FA-B04D-53B899C1D18F}"/>
    <cellStyle name="Normal 4 26 46" xfId="4964" xr:uid="{D826B533-DED3-48DB-A742-056170849698}"/>
    <cellStyle name="Normal 4 26 47" xfId="4902" xr:uid="{00E04116-8647-49C2-BA40-FC106DAEA171}"/>
    <cellStyle name="Normal 4 26 48" xfId="5146" xr:uid="{C7BF7707-48F6-46AC-8142-EEC4CF83DBF3}"/>
    <cellStyle name="Normal 4 26 49" xfId="5079" xr:uid="{787A21EA-8E7A-49C8-BF85-9716A2152EA4}"/>
    <cellStyle name="Normal 4 26 5" xfId="1202" xr:uid="{8E9696A0-7017-49DB-BAAD-1177D380A61C}"/>
    <cellStyle name="Normal 4 26 50" xfId="4988" xr:uid="{F6A136B8-CBEB-4B51-A22A-E2054AAC6DB4}"/>
    <cellStyle name="Normal 4 26 51" xfId="5152" xr:uid="{79EAF32A-5FEE-49BA-9EBB-CA15D6C9DEA3}"/>
    <cellStyle name="Normal 4 26 52" xfId="6230" xr:uid="{6DB6FB4C-6910-4D27-9F87-454C9A01DC98}"/>
    <cellStyle name="Normal 4 26 53" xfId="8431" xr:uid="{196467E5-AA29-439C-9AF1-0C05679E3411}"/>
    <cellStyle name="Normal 4 26 54" xfId="8660" xr:uid="{FD7FB2BE-DB7C-4728-B6D2-71EC6C34B799}"/>
    <cellStyle name="Normal 4 26 55" xfId="10898" xr:uid="{6CC2DE36-AB86-4C76-96B1-9228A97F42FF}"/>
    <cellStyle name="Normal 4 26 56" xfId="10875" xr:uid="{8ED3917D-4290-49F9-BD9D-1B4150861DDB}"/>
    <cellStyle name="Normal 4 26 57" xfId="9438" xr:uid="{1DC192D2-E0C8-4A3D-ABA2-D3DB478A3A8D}"/>
    <cellStyle name="Normal 4 26 58" xfId="11020" xr:uid="{08C25FDB-0F44-4760-91A0-7B338EA57289}"/>
    <cellStyle name="Normal 4 26 59" xfId="10735" xr:uid="{4CE1A57B-371E-4144-8B47-B3680363EC24}"/>
    <cellStyle name="Normal 4 26 6" xfId="1345" xr:uid="{5458908E-7D6F-4058-9909-10C4EC383B22}"/>
    <cellStyle name="Normal 4 26 60" xfId="9441" xr:uid="{25332BCC-E7C1-4F13-AAF8-A4F96ED17051}"/>
    <cellStyle name="Normal 4 26 61" xfId="9433" xr:uid="{6EBACDB1-0935-4B9B-B913-BD6990CFA788}"/>
    <cellStyle name="Normal 4 26 62" xfId="9121" xr:uid="{60442D52-72A0-4A4E-AC83-6B02488A9309}"/>
    <cellStyle name="Normal 4 26 63" xfId="11609" xr:uid="{DB111340-D0C9-4765-85A6-752071B59983}"/>
    <cellStyle name="Normal 4 26 64" xfId="11667" xr:uid="{EE25275E-3AB3-44FC-AD8D-A977697DE89F}"/>
    <cellStyle name="Normal 4 26 65" xfId="11725" xr:uid="{5E1E5B39-29E5-471D-8963-E6C7EE2DB4E6}"/>
    <cellStyle name="Normal 4 26 66" xfId="11781" xr:uid="{FD5EDC60-A7FF-462A-8356-6F51E50AC2E4}"/>
    <cellStyle name="Normal 4 26 67" xfId="11836" xr:uid="{07243ABE-8DAC-46A4-82E1-9C203089D0F2}"/>
    <cellStyle name="Normal 4 26 68" xfId="11890" xr:uid="{5BE52522-383C-44A7-89BD-5252B72DC336}"/>
    <cellStyle name="Normal 4 26 69" xfId="11941" xr:uid="{3D24C321-DDD1-46CD-8E47-6B28DE2C867D}"/>
    <cellStyle name="Normal 4 26 7" xfId="1489" xr:uid="{B707BDF9-5332-4F04-B433-7F89042FD5A4}"/>
    <cellStyle name="Normal 4 26 70" xfId="11992" xr:uid="{D0DE8C84-B13A-4FD7-9C12-8ACC9DFF14C8}"/>
    <cellStyle name="Normal 4 26 71" xfId="12043" xr:uid="{84A9FC01-8F62-4BF3-BF0B-44E081EA3A67}"/>
    <cellStyle name="Normal 4 26 8" xfId="1632" xr:uid="{C62E931A-AD4A-4A7E-B314-E0C6EDF7B556}"/>
    <cellStyle name="Normal 4 26 9" xfId="1775" xr:uid="{B066952B-2EE9-4A28-8FB1-830877EFD460}"/>
    <cellStyle name="Normal 4 27" xfId="585" xr:uid="{EB645675-DCB4-4573-90A4-23182ADCC154}"/>
    <cellStyle name="Normal 4 27 10" xfId="1923" xr:uid="{DD50849D-8100-45B7-9FDF-EBABC5F49010}"/>
    <cellStyle name="Normal 4 27 11" xfId="2066" xr:uid="{88964A7F-7371-40A5-8612-2CDAB15DFDAA}"/>
    <cellStyle name="Normal 4 27 12" xfId="2208" xr:uid="{27C7F41F-71B2-4173-8A74-D59A7E32369A}"/>
    <cellStyle name="Normal 4 27 13" xfId="2352" xr:uid="{441590E3-FD19-4A92-98DC-9101483EB0D4}"/>
    <cellStyle name="Normal 4 27 14" xfId="2501" xr:uid="{A3915507-228D-4FDB-8DC0-F933ACD404FC}"/>
    <cellStyle name="Normal 4 27 15" xfId="2645" xr:uid="{397CC935-1329-467A-9178-8AF58667C061}"/>
    <cellStyle name="Normal 4 27 16" xfId="2788" xr:uid="{0D9148A6-D16D-4490-9EAD-87C4B78FE3B4}"/>
    <cellStyle name="Normal 4 27 17" xfId="2931" xr:uid="{1CAEB45A-4193-495E-8A63-69973E3B4A09}"/>
    <cellStyle name="Normal 4 27 18" xfId="3074" xr:uid="{7DCCF2B2-E3D8-466C-A587-0A9851E4E9AF}"/>
    <cellStyle name="Normal 4 27 19" xfId="3217" xr:uid="{A7CF4D58-5A27-47DD-8C8B-44DAF1D4053B}"/>
    <cellStyle name="Normal 4 27 2" xfId="769" xr:uid="{CD646269-A491-4CCB-83FE-96F583C095A0}"/>
    <cellStyle name="Normal 4 27 20" xfId="3360" xr:uid="{CF7877CD-2992-4DEC-BAD9-F753AE39C852}"/>
    <cellStyle name="Normal 4 27 21" xfId="3503" xr:uid="{94187D50-E909-4E18-9973-47310D3C96E8}"/>
    <cellStyle name="Normal 4 27 22" xfId="3647" xr:uid="{ED01B39D-F57A-4133-B6CB-137196E33F3D}"/>
    <cellStyle name="Normal 4 27 23" xfId="3790" xr:uid="{369300D4-D949-46A0-AF29-F87A9DD4AB1A}"/>
    <cellStyle name="Normal 4 27 24" xfId="3931" xr:uid="{CB22749B-E92F-4111-AB38-E57E6FB3EEFF}"/>
    <cellStyle name="Normal 4 27 25" xfId="4072" xr:uid="{4E752869-9750-4FF4-A225-D77D4C46D779}"/>
    <cellStyle name="Normal 4 27 26" xfId="4243" xr:uid="{F8B48435-B8B5-44F0-8385-7652F4EF7800}"/>
    <cellStyle name="Normal 4 27 27" xfId="4692" xr:uid="{5C97FEB5-B6E2-4DD1-B73A-5CD39A47C0D7}"/>
    <cellStyle name="Normal 4 27 28" xfId="6612" xr:uid="{8B529909-D286-4D9E-961A-E359BBD677CB}"/>
    <cellStyle name="Normal 4 27 29" xfId="6075" xr:uid="{BA57AAFA-6CD3-4F76-B519-8DDF45C88ACD}"/>
    <cellStyle name="Normal 4 27 3" xfId="915" xr:uid="{A57CAE3C-F211-46BF-9BB6-01D868782A34}"/>
    <cellStyle name="Normal 4 27 30" xfId="4429" xr:uid="{D08FF220-C726-469C-B09D-88588868A8A1}"/>
    <cellStyle name="Normal 4 27 31" xfId="5287" xr:uid="{C7FA72A4-226D-4C31-9E21-EAACB52D22C8}"/>
    <cellStyle name="Normal 4 27 32" xfId="4887" xr:uid="{308FCE2D-23CD-4E79-95E0-EED003419A18}"/>
    <cellStyle name="Normal 4 27 33" xfId="6818" xr:uid="{29123121-314C-4A65-8DCC-39CBA790B3B5}"/>
    <cellStyle name="Normal 4 27 34" xfId="5956" xr:uid="{F8336E2A-842D-41EE-B2B2-9FC4781A5F20}"/>
    <cellStyle name="Normal 4 27 35" xfId="5154" xr:uid="{27EB77C0-4FB5-457D-8854-5A0910CDEED9}"/>
    <cellStyle name="Normal 4 27 36" xfId="4789" xr:uid="{45511983-9375-4985-AE36-2AB31317D6D6}"/>
    <cellStyle name="Normal 4 27 37" xfId="6586" xr:uid="{9DA1E6EF-9D17-48DD-859B-482ED690078C}"/>
    <cellStyle name="Normal 4 27 38" xfId="6687" xr:uid="{0286E558-2843-49C2-847F-6AB02E41AD1E}"/>
    <cellStyle name="Normal 4 27 39" xfId="6641" xr:uid="{C87DF974-4F15-478F-A06B-C642FF24ACE4}"/>
    <cellStyle name="Normal 4 27 4" xfId="1060" xr:uid="{F51BD018-14C4-49F2-A619-3272B9BDBC44}"/>
    <cellStyle name="Normal 4 27 40" xfId="6229" xr:uid="{6812FB0D-1EC6-44E3-A776-00F9091811B1}"/>
    <cellStyle name="Normal 4 27 41" xfId="5346" xr:uid="{FD5302B8-EFED-440C-9201-C344A362ABAE}"/>
    <cellStyle name="Normal 4 27 42" xfId="5953" xr:uid="{4B004923-1C0F-4CB4-98C8-941D8404E3F1}"/>
    <cellStyle name="Normal 4 27 43" xfId="6577" xr:uid="{3101C424-8AF4-4CB1-AC31-202750438C3E}"/>
    <cellStyle name="Normal 4 27 44" xfId="5364" xr:uid="{0B6BCA54-C323-40A6-8A3C-D18397126B1B}"/>
    <cellStyle name="Normal 4 27 45" xfId="6732" xr:uid="{1938D060-D616-4E8A-9FAF-7BCB51A1D915}"/>
    <cellStyle name="Normal 4 27 46" xfId="5520" xr:uid="{7EFE27FC-9F55-48C3-8BAE-B6653A30F5EC}"/>
    <cellStyle name="Normal 4 27 47" xfId="5436" xr:uid="{24861D9F-1982-4B08-86D6-C90E1849C200}"/>
    <cellStyle name="Normal 4 27 48" xfId="6348" xr:uid="{95066084-1601-4803-BA32-DD4B778331C6}"/>
    <cellStyle name="Normal 4 27 49" xfId="6568" xr:uid="{08BFF5AD-B845-46AE-881E-581516393C91}"/>
    <cellStyle name="Normal 4 27 5" xfId="1205" xr:uid="{C4E4016B-8EFE-4EAA-A9D3-26666D7AE777}"/>
    <cellStyle name="Normal 4 27 50" xfId="4578" xr:uid="{2A786507-A340-4432-B448-2E401646705C}"/>
    <cellStyle name="Normal 4 27 51" xfId="6262" xr:uid="{573D425D-B72D-498A-9B59-B0E24D718FAF}"/>
    <cellStyle name="Normal 4 27 52" xfId="5925" xr:uid="{343E4B40-C387-44D2-8E45-90204FA24586}"/>
    <cellStyle name="Normal 4 27 53" xfId="8434" xr:uid="{EBD349D1-563D-447E-B42E-A8817E630918}"/>
    <cellStyle name="Normal 4 27 54" xfId="8663" xr:uid="{C58D1294-D7E0-4EF6-BEAC-B6A5DFDFC24C}"/>
    <cellStyle name="Normal 4 27 55" xfId="11083" xr:uid="{BB2CA8EE-8F87-4920-A4D2-D0F1DF86A65C}"/>
    <cellStyle name="Normal 4 27 56" xfId="11133" xr:uid="{345F3AC3-E2C1-4EE3-9F86-40F7DA51332A}"/>
    <cellStyle name="Normal 4 27 57" xfId="11182" xr:uid="{DFCB400D-9743-4E23-A735-0304D1F5A5B7}"/>
    <cellStyle name="Normal 4 27 58" xfId="11229" xr:uid="{2598A9B0-D796-43A9-893C-65F38A2AC81F}"/>
    <cellStyle name="Normal 4 27 59" xfId="11276" xr:uid="{C6200155-4D0B-41A9-B78E-3B67EAB4B23F}"/>
    <cellStyle name="Normal 4 27 6" xfId="1348" xr:uid="{8C4C3610-0CAC-445C-A843-7CCB91443560}"/>
    <cellStyle name="Normal 4 27 60" xfId="11322" xr:uid="{91E32FA0-DB7D-4D5F-BCA6-7CBC172DFB34}"/>
    <cellStyle name="Normal 4 27 61" xfId="11367" xr:uid="{8917014E-12B8-449C-903A-C62511C5DBC4}"/>
    <cellStyle name="Normal 4 27 62" xfId="9060" xr:uid="{CB1C953B-51F3-49E6-A294-9EC5A1D9B6A3}"/>
    <cellStyle name="Normal 4 27 63" xfId="11624" xr:uid="{514AE510-EA25-486A-91C2-2B9366F4A32E}"/>
    <cellStyle name="Normal 4 27 64" xfId="11682" xr:uid="{59FFF302-2E43-4D42-9ECC-A32DE06EC015}"/>
    <cellStyle name="Normal 4 27 65" xfId="11739" xr:uid="{33E2453F-B638-467D-84EB-05E241FD4810}"/>
    <cellStyle name="Normal 4 27 66" xfId="11795" xr:uid="{3DD25958-3AF1-4E8F-9B9B-0045FE0EA871}"/>
    <cellStyle name="Normal 4 27 67" xfId="11849" xr:uid="{99605197-D28E-423F-8C37-7CCA05FA32E0}"/>
    <cellStyle name="Normal 4 27 68" xfId="11901" xr:uid="{74C92077-AFE4-4AD1-934B-7870DD317B6C}"/>
    <cellStyle name="Normal 4 27 69" xfId="11952" xr:uid="{06D3824D-641C-4390-A49E-00ABF12D6C8B}"/>
    <cellStyle name="Normal 4 27 7" xfId="1492" xr:uid="{F2570E37-2D2D-4B3F-9366-A04ADF48AECD}"/>
    <cellStyle name="Normal 4 27 70" xfId="12003" xr:uid="{EAEC9FC1-15E9-4EF8-83F7-526EC01ED8A8}"/>
    <cellStyle name="Normal 4 27 71" xfId="12054" xr:uid="{E3F60CC6-97DE-4D5D-B964-D0D280D0F8C0}"/>
    <cellStyle name="Normal 4 27 8" xfId="1635" xr:uid="{78299228-28F7-42C3-A2DE-F711E66D93CF}"/>
    <cellStyle name="Normal 4 27 9" xfId="1778" xr:uid="{521A241E-8CBF-40B2-839A-9357FE2D3754}"/>
    <cellStyle name="Normal 4 28" xfId="588" xr:uid="{E216AFC0-8225-44E7-BB87-7E291E606EB7}"/>
    <cellStyle name="Normal 4 28 10" xfId="1926" xr:uid="{7EC342CA-5527-4E9C-B59F-01BDECE69DE5}"/>
    <cellStyle name="Normal 4 28 11" xfId="2069" xr:uid="{B89B604D-D80C-488F-BB8A-B8DC9DE16A37}"/>
    <cellStyle name="Normal 4 28 12" xfId="2211" xr:uid="{20782A1D-3E30-4DBD-B061-5807F4268355}"/>
    <cellStyle name="Normal 4 28 13" xfId="2355" xr:uid="{E9DB6E3B-5E06-4A7F-9093-8F21BDD912CD}"/>
    <cellStyle name="Normal 4 28 14" xfId="2504" xr:uid="{4DDF3A8A-DBAC-48ED-A15A-A7ABFBECD123}"/>
    <cellStyle name="Normal 4 28 15" xfId="2648" xr:uid="{6F739CBD-45D5-4358-94A6-88987B3064B8}"/>
    <cellStyle name="Normal 4 28 16" xfId="2791" xr:uid="{270B54A4-9562-4788-B499-11AC06C15E5B}"/>
    <cellStyle name="Normal 4 28 17" xfId="2934" xr:uid="{E7D90FCD-4B5C-4312-A68C-27C75C5173BC}"/>
    <cellStyle name="Normal 4 28 18" xfId="3077" xr:uid="{DC39D65D-1F0A-497D-A7EA-87156498D831}"/>
    <cellStyle name="Normal 4 28 19" xfId="3220" xr:uid="{DDF7E7B2-5E50-4341-AEE2-DC0817C14D9C}"/>
    <cellStyle name="Normal 4 28 2" xfId="772" xr:uid="{30EBE106-B766-4256-9523-C48B013838CA}"/>
    <cellStyle name="Normal 4 28 20" xfId="3363" xr:uid="{7753ABCA-C0AA-4242-A2C7-6E60066FCB72}"/>
    <cellStyle name="Normal 4 28 21" xfId="3506" xr:uid="{BD1FAB07-621F-4B04-921C-D40F9938D61C}"/>
    <cellStyle name="Normal 4 28 22" xfId="3650" xr:uid="{59CECB57-8F12-40E6-8EAB-17536EA54247}"/>
    <cellStyle name="Normal 4 28 23" xfId="3793" xr:uid="{C517785B-5172-4997-A082-B1CAEC1D6904}"/>
    <cellStyle name="Normal 4 28 24" xfId="3934" xr:uid="{18E9C7FC-17EB-4FD7-8A1C-BE87B0D81240}"/>
    <cellStyle name="Normal 4 28 25" xfId="4075" xr:uid="{AD555CEA-79C1-4F91-B773-7878060A5AF6}"/>
    <cellStyle name="Normal 4 28 26" xfId="4246" xr:uid="{B9856C2D-DE5B-4ABB-BADE-270C4831FFAB}"/>
    <cellStyle name="Normal 4 28 27" xfId="6600" xr:uid="{DCB43BF9-3183-4B11-85A6-3764A17460D5}"/>
    <cellStyle name="Normal 4 28 28" xfId="6421" xr:uid="{10AC6E12-6041-4BB7-B7A6-35C3A9079268}"/>
    <cellStyle name="Normal 4 28 29" xfId="5213" xr:uid="{86095E54-3A97-4211-B7DC-F2CFB4A233F4}"/>
    <cellStyle name="Normal 4 28 3" xfId="918" xr:uid="{7D1E0B8B-B239-462C-8087-4305060D8836}"/>
    <cellStyle name="Normal 4 28 30" xfId="5073" xr:uid="{800DFBFF-47A8-43BB-9DDB-E87CE66E2108}"/>
    <cellStyle name="Normal 4 28 31" xfId="4382" xr:uid="{EFD3BC3E-4196-43E8-A51C-F06077DC52D1}"/>
    <cellStyle name="Normal 4 28 32" xfId="5812" xr:uid="{68FA85BF-7CC9-4F13-803B-401A55AA7DFD}"/>
    <cellStyle name="Normal 4 28 33" xfId="4953" xr:uid="{5441B378-A985-4EB0-B386-A8A6B1AD8E06}"/>
    <cellStyle name="Normal 4 28 34" xfId="5816" xr:uid="{D84A0253-9BC5-4DC5-B8F0-67D76F59F87B}"/>
    <cellStyle name="Normal 4 28 35" xfId="5567" xr:uid="{DB749E1A-1202-43FE-A1FE-40FEBAE4D7A4}"/>
    <cellStyle name="Normal 4 28 36" xfId="5537" xr:uid="{45042D39-7317-4D7B-A0C1-37024C304291}"/>
    <cellStyle name="Normal 4 28 37" xfId="6018" xr:uid="{92153AB5-D76F-4A5D-A409-B6566A66B82D}"/>
    <cellStyle name="Normal 4 28 38" xfId="5691" xr:uid="{10F82D7B-67B6-4D55-8768-1E5118A808F5}"/>
    <cellStyle name="Normal 4 28 39" xfId="6145" xr:uid="{98A46A71-60B1-4972-9FB1-9D4731F4CFC5}"/>
    <cellStyle name="Normal 4 28 4" xfId="1063" xr:uid="{9C4B08A1-E754-4F41-8406-219449C4EF6E}"/>
    <cellStyle name="Normal 4 28 40" xfId="5372" xr:uid="{95E7A47C-B140-4D73-9487-29AA9F319F76}"/>
    <cellStyle name="Normal 4 28 41" xfId="6199" xr:uid="{385A58FF-4CDD-46DF-9130-48EA54FCB476}"/>
    <cellStyle name="Normal 4 28 42" xfId="5507" xr:uid="{7ABE5B49-74B1-4F0B-9894-646D669C3226}"/>
    <cellStyle name="Normal 4 28 43" xfId="6650" xr:uid="{D8ABC581-8196-4C5F-9968-00C6787B88E5}"/>
    <cellStyle name="Normal 4 28 44" xfId="5740" xr:uid="{F37A5341-4CCC-4BD2-9B0A-EF63CD587E47}"/>
    <cellStyle name="Normal 4 28 45" xfId="6394" xr:uid="{C0324F9B-D93D-4002-876A-CDC40BEEBF4A}"/>
    <cellStyle name="Normal 4 28 46" xfId="6856" xr:uid="{41661AA7-7D1E-488E-BFAB-4E30D4DC3B32}"/>
    <cellStyle name="Normal 4 28 47" xfId="6953" xr:uid="{4CD90338-61DB-41AE-86FF-1316315C4F81}"/>
    <cellStyle name="Normal 4 28 48" xfId="7050" xr:uid="{4076AD37-802A-4B63-8F10-046DD70AC565}"/>
    <cellStyle name="Normal 4 28 49" xfId="7146" xr:uid="{BEA8D164-F8C5-4744-9ACB-5C4999CC873D}"/>
    <cellStyle name="Normal 4 28 5" xfId="1208" xr:uid="{3D9DABFD-EFBD-4C0B-9E80-45CDD66BD527}"/>
    <cellStyle name="Normal 4 28 50" xfId="7239" xr:uid="{F822EF11-7EA7-4C5D-8D3C-4D9AAFB0363E}"/>
    <cellStyle name="Normal 4 28 51" xfId="7330" xr:uid="{8760E15C-4E1F-4D40-BC40-C46F7D416451}"/>
    <cellStyle name="Normal 4 28 52" xfId="7420" xr:uid="{6604CC13-836B-4759-8D41-3D55050D1521}"/>
    <cellStyle name="Normal 4 28 53" xfId="8437" xr:uid="{34B38FBE-9F1B-493F-BDE6-C37345CE45F8}"/>
    <cellStyle name="Normal 4 28 54" xfId="8666" xr:uid="{6E8856DB-AF08-46F7-844C-98FD4A3AE7F7}"/>
    <cellStyle name="Normal 4 28 55" xfId="11058" xr:uid="{719CCDD4-CEAD-4E42-B450-4F9DA9965545}"/>
    <cellStyle name="Normal 4 28 56" xfId="9469" xr:uid="{A9F7C1A6-CF5C-44C3-8869-F3E1A7DB7863}"/>
    <cellStyle name="Normal 4 28 57" xfId="9648" xr:uid="{AFCB62CE-85F8-4483-B5B7-B7CAA571244D}"/>
    <cellStyle name="Normal 4 28 58" xfId="10890" xr:uid="{2F0B4697-8363-4814-BA38-D56478127813}"/>
    <cellStyle name="Normal 4 28 59" xfId="10652" xr:uid="{2F924F19-4C43-456E-8976-B6E95BBF2F38}"/>
    <cellStyle name="Normal 4 28 6" xfId="1351" xr:uid="{AB0B2B1C-87D2-41B0-992C-BCB95B85E036}"/>
    <cellStyle name="Normal 4 28 60" xfId="10766" xr:uid="{F17B8338-9D04-4F8B-A195-5A43E80B019C}"/>
    <cellStyle name="Normal 4 28 61" xfId="9376" xr:uid="{BCBA031E-DD23-483E-AC5C-5F5B17C019F8}"/>
    <cellStyle name="Normal 4 28 62" xfId="9029" xr:uid="{9A11D648-7E66-4B23-A2AC-9933F0D4BD0A}"/>
    <cellStyle name="Normal 4 28 63" xfId="11544" xr:uid="{ECF7692D-1937-44C7-9744-BBACDD98B1D3}"/>
    <cellStyle name="Normal 4 28 64" xfId="9980" xr:uid="{A90E5960-7DD0-4DE7-97D6-6B3AA7C88AB4}"/>
    <cellStyle name="Normal 4 28 65" xfId="8842" xr:uid="{AFEDB633-4D2E-472C-80B2-6530767D6004}"/>
    <cellStyle name="Normal 4 28 66" xfId="8942" xr:uid="{A2F3C2F4-430F-4EEF-B2FD-5E5053138B51}"/>
    <cellStyle name="Normal 4 28 67" xfId="9152" xr:uid="{49D1E5F4-76EA-4F83-960A-58FDF37CB728}"/>
    <cellStyle name="Normal 4 28 68" xfId="9846" xr:uid="{05818E05-785A-45E7-8AD6-EA8AF3EFA5DD}"/>
    <cellStyle name="Normal 4 28 69" xfId="8949" xr:uid="{E779E4D6-A8DD-471F-A0D9-FDDB4A695E07}"/>
    <cellStyle name="Normal 4 28 7" xfId="1495" xr:uid="{1582D0DA-7A02-4B16-9279-9909D8E7573F}"/>
    <cellStyle name="Normal 4 28 70" xfId="9924" xr:uid="{A3256CDA-0852-4DF9-9AA4-A9C6418F56B3}"/>
    <cellStyle name="Normal 4 28 71" xfId="8896" xr:uid="{856DDABA-3936-4F88-B655-2F376026E2BA}"/>
    <cellStyle name="Normal 4 28 8" xfId="1638" xr:uid="{D2611B80-E994-453B-806C-78996F606EF2}"/>
    <cellStyle name="Normal 4 28 9" xfId="1781" xr:uid="{4717FD3E-B4B5-4E9E-9372-E169EE6C967C}"/>
    <cellStyle name="Normal 4 29" xfId="591" xr:uid="{EE27E3C4-D7E3-4EDF-8074-71A2ECFFD2D4}"/>
    <cellStyle name="Normal 4 29 10" xfId="1929" xr:uid="{6A0E08AF-97D0-4D24-B1CA-7559FC42A901}"/>
    <cellStyle name="Normal 4 29 11" xfId="2072" xr:uid="{EEA277FF-BAE4-4BDC-99E8-AEFCB67990E4}"/>
    <cellStyle name="Normal 4 29 12" xfId="2214" xr:uid="{CC0CBFEB-94FE-4DA1-BC67-873E495DB6EA}"/>
    <cellStyle name="Normal 4 29 13" xfId="2358" xr:uid="{69D54620-493F-4556-AD29-006C795FDBCC}"/>
    <cellStyle name="Normal 4 29 14" xfId="2507" xr:uid="{59B45582-5BFA-475F-831B-43AECAFF8C02}"/>
    <cellStyle name="Normal 4 29 15" xfId="2651" xr:uid="{6BB5AAF6-197E-4EAE-A22E-1F8A947BD97D}"/>
    <cellStyle name="Normal 4 29 16" xfId="2794" xr:uid="{7D727053-4D09-45CA-B4BF-C7937F124A29}"/>
    <cellStyle name="Normal 4 29 17" xfId="2937" xr:uid="{7A97C666-AA60-4A93-BB7D-4C799ED3DB90}"/>
    <cellStyle name="Normal 4 29 18" xfId="3080" xr:uid="{AABA7E2A-44A4-4E69-86C1-00E67F20A7F5}"/>
    <cellStyle name="Normal 4 29 19" xfId="3223" xr:uid="{36534248-7FFD-475F-AE0F-822973F1A790}"/>
    <cellStyle name="Normal 4 29 2" xfId="775" xr:uid="{D6BEC29A-9E74-43CA-8E02-9D6998E221F2}"/>
    <cellStyle name="Normal 4 29 20" xfId="3366" xr:uid="{6893A00A-AD5D-4DD8-9CEE-52549FE12E9C}"/>
    <cellStyle name="Normal 4 29 21" xfId="3509" xr:uid="{73EB1C8F-A684-422F-AD07-DE8635624720}"/>
    <cellStyle name="Normal 4 29 22" xfId="3653" xr:uid="{3A63954E-F749-4D4C-8411-829A28833AB3}"/>
    <cellStyle name="Normal 4 29 23" xfId="3796" xr:uid="{B8B90308-76DC-468B-A7DC-3394E8DAC254}"/>
    <cellStyle name="Normal 4 29 24" xfId="3937" xr:uid="{BB4A2A4A-C171-4F44-8170-DA8433030C65}"/>
    <cellStyle name="Normal 4 29 25" xfId="4078" xr:uid="{87C810DC-D149-4DA2-B7A0-E934F014A62B}"/>
    <cellStyle name="Normal 4 29 26" xfId="4249" xr:uid="{45CC6F82-97B5-4A08-B976-D315E407E54F}"/>
    <cellStyle name="Normal 4 29 27" xfId="6307" xr:uid="{DC366A80-711E-4FF1-8F64-44809FE5F206}"/>
    <cellStyle name="Normal 4 29 28" xfId="4434" xr:uid="{BD2D24EC-9EE2-4BB7-80E1-473E6D3E0EE3}"/>
    <cellStyle name="Normal 4 29 29" xfId="4580" xr:uid="{9336A5EC-BDF1-4723-BB0E-1B2A1CFAD625}"/>
    <cellStyle name="Normal 4 29 3" xfId="921" xr:uid="{CDB853A2-47FF-41BD-A87E-2C79CABB4BD5}"/>
    <cellStyle name="Normal 4 29 30" xfId="5744" xr:uid="{4774E0BD-0C8C-4486-994D-20B113097E13}"/>
    <cellStyle name="Normal 4 29 31" xfId="6483" xr:uid="{3A5A676E-24F7-461F-A2E2-94314AB60E47}"/>
    <cellStyle name="Normal 4 29 32" xfId="4608" xr:uid="{83DE3835-DEC7-426F-8D31-4C62CD20F9BD}"/>
    <cellStyle name="Normal 4 29 33" xfId="6891" xr:uid="{6ADD8BF0-C09C-4507-9D15-41B611FC8AE0}"/>
    <cellStyle name="Normal 4 29 34" xfId="6988" xr:uid="{A34F23E9-3B11-4422-89A5-C52730442978}"/>
    <cellStyle name="Normal 4 29 35" xfId="7085" xr:uid="{B1D03543-1237-4799-AB8C-C2B2999EA62E}"/>
    <cellStyle name="Normal 4 29 36" xfId="7180" xr:uid="{6E5DC334-02D8-4F3B-8D1E-4521E229DE76}"/>
    <cellStyle name="Normal 4 29 37" xfId="7272" xr:uid="{EBF6F767-2A7E-4625-87E3-0C54920234AE}"/>
    <cellStyle name="Normal 4 29 38" xfId="7363" xr:uid="{68A4CA57-2D2D-4E14-B34C-F13BC49C3D32}"/>
    <cellStyle name="Normal 4 29 39" xfId="7452" xr:uid="{A6CEDDF9-223B-4CC3-A05D-7E09349BDCAE}"/>
    <cellStyle name="Normal 4 29 4" xfId="1066" xr:uid="{062AC8C1-7E86-4A80-BD83-B286117B091C}"/>
    <cellStyle name="Normal 4 29 40" xfId="7535" xr:uid="{869411C1-7E8C-4491-B1A1-6529333CFF66}"/>
    <cellStyle name="Normal 4 29 41" xfId="7613" xr:uid="{6C12AF34-9667-4701-BE6F-E24112E739E0}"/>
    <cellStyle name="Normal 4 29 42" xfId="7684" xr:uid="{37381209-2D96-48FA-9C89-539717461D3C}"/>
    <cellStyle name="Normal 4 29 43" xfId="7754" xr:uid="{9364A78E-69AA-4A86-AA20-4C3900ADF035}"/>
    <cellStyle name="Normal 4 29 44" xfId="7821" xr:uid="{871DE3A5-8F18-4467-A7D1-BAA0B4B4ED8D}"/>
    <cellStyle name="Normal 4 29 45" xfId="7884" xr:uid="{C3ACC532-AB8B-4B94-95EE-CC9101D9946E}"/>
    <cellStyle name="Normal 4 29 46" xfId="7943" xr:uid="{E1ADBDFC-E5CB-4B37-BD7A-78609906DFB2}"/>
    <cellStyle name="Normal 4 29 47" xfId="8000" xr:uid="{34A4B146-ECAA-4C40-9B7C-9E25762C9BD8}"/>
    <cellStyle name="Normal 4 29 48" xfId="8053" xr:uid="{576144EC-F006-4978-9F18-C4144215B134}"/>
    <cellStyle name="Normal 4 29 49" xfId="8102" xr:uid="{59CCEAE6-683F-448B-8B2C-88CA01014E07}"/>
    <cellStyle name="Normal 4 29 5" xfId="1211" xr:uid="{1AD0EC00-8BF3-4AB1-8D81-51E7B90C1F74}"/>
    <cellStyle name="Normal 4 29 50" xfId="8150" xr:uid="{2A784B45-A321-4CF0-A23D-35623D55ADC9}"/>
    <cellStyle name="Normal 4 29 51" xfId="8192" xr:uid="{B6F9D6DE-7596-4CF3-A2FB-1BECE7D13D39}"/>
    <cellStyle name="Normal 4 29 52" xfId="8231" xr:uid="{F199BFA0-389D-4FDE-93BE-B0B4325D88B6}"/>
    <cellStyle name="Normal 4 29 53" xfId="8440" xr:uid="{4953487E-3853-4E65-93CC-4E51415EDB4C}"/>
    <cellStyle name="Normal 4 29 54" xfId="8669" xr:uid="{891E0088-7DC1-4E6F-BF5C-DD5E2F9101CB}"/>
    <cellStyle name="Normal 4 29 55" xfId="11045" xr:uid="{D9320D45-56B1-4A47-8FDF-4BFAB8E2D781}"/>
    <cellStyle name="Normal 4 29 56" xfId="10971" xr:uid="{E23DE5C5-3B75-411A-B086-C7EC68D80710}"/>
    <cellStyle name="Normal 4 29 57" xfId="10755" xr:uid="{BDA0234E-BF55-4149-A270-AB9975CC04F6}"/>
    <cellStyle name="Normal 4 29 58" xfId="10809" xr:uid="{11FC1082-A398-460E-B06B-7BB0F99C3FAF}"/>
    <cellStyle name="Normal 4 29 59" xfId="9315" xr:uid="{328FFB16-11BC-4734-8D6F-DC4A493892D5}"/>
    <cellStyle name="Normal 4 29 6" xfId="1354" xr:uid="{BF72BF1B-7A83-44C2-AB90-46142DDDCAD6}"/>
    <cellStyle name="Normal 4 29 60" xfId="9262" xr:uid="{405C7CF5-2DBF-4505-93E9-0938C2389286}"/>
    <cellStyle name="Normal 4 29 61" xfId="10845" xr:uid="{AC3F76A0-FF01-4D18-BF65-AD8C43AFE3B2}"/>
    <cellStyle name="Normal 4 29 62" xfId="8973" xr:uid="{505D9AD1-2AAF-43D0-B45F-EDAA1FA44A69}"/>
    <cellStyle name="Normal 4 29 63" xfId="11572" xr:uid="{83EB3ED1-76A7-4AF9-AD02-7715F04A37DB}"/>
    <cellStyle name="Normal 4 29 64" xfId="9498" xr:uid="{CE7C79A0-A11B-494D-A395-6C26C451DBE3}"/>
    <cellStyle name="Normal 4 29 65" xfId="8874" xr:uid="{8F79F516-F959-485E-ADCE-D0AA59820B96}"/>
    <cellStyle name="Normal 4 29 66" xfId="9129" xr:uid="{84C2BC29-F637-43F2-B2B1-339F188B805C}"/>
    <cellStyle name="Normal 4 29 67" xfId="9790" xr:uid="{3708E504-9B3E-45C7-AA30-8B812E1770AB}"/>
    <cellStyle name="Normal 4 29 68" xfId="8978" xr:uid="{1DDA8732-EF12-4B75-AB19-3EB78957A0EB}"/>
    <cellStyle name="Normal 4 29 69" xfId="8793" xr:uid="{16B1FAA1-DBF8-48B2-A025-905F17D8713B}"/>
    <cellStyle name="Normal 4 29 7" xfId="1498" xr:uid="{547728A8-B2F1-4D98-B351-1409C979D8A5}"/>
    <cellStyle name="Normal 4 29 70" xfId="8987" xr:uid="{C68CBA24-DE6D-469C-A1E3-56276B4CBD02}"/>
    <cellStyle name="Normal 4 29 71" xfId="9209" xr:uid="{A472ABB5-BB94-480E-921F-B269922B115C}"/>
    <cellStyle name="Normal 4 29 8" xfId="1641" xr:uid="{4189D47D-89EB-4B5C-BF2A-C312ED7D4750}"/>
    <cellStyle name="Normal 4 29 9" xfId="1784" xr:uid="{9F39847E-2ED5-44D0-BBD8-B9FEE210E22D}"/>
    <cellStyle name="Normal 4 3" xfId="499" xr:uid="{BCFE8B10-8856-49C7-AAD7-D9B45DFCE006}"/>
    <cellStyle name="Normal 4 3 10" xfId="1838" xr:uid="{03B23B69-5BEF-4654-95DC-F33D3FFF96D5}"/>
    <cellStyle name="Normal 4 3 11" xfId="1981" xr:uid="{A253FD85-EA59-4CD7-8360-706DB5562B6F}"/>
    <cellStyle name="Normal 4 3 12" xfId="2123" xr:uid="{2607AD54-1BBF-4000-961D-46ED0765DB1C}"/>
    <cellStyle name="Normal 4 3 13" xfId="2267" xr:uid="{5A739467-9AE6-40DB-8B62-D56EB41E3427}"/>
    <cellStyle name="Normal 4 3 14" xfId="2416" xr:uid="{F04B64AD-F6CB-4325-A9F5-6DB140ED33A6}"/>
    <cellStyle name="Normal 4 3 15" xfId="2560" xr:uid="{41A585B8-A12B-40E7-B423-EE22ED18D1EF}"/>
    <cellStyle name="Normal 4 3 16" xfId="2703" xr:uid="{5FFB8E31-954D-44DF-8EEF-3F7453E5AADA}"/>
    <cellStyle name="Normal 4 3 17" xfId="2846" xr:uid="{258AE899-A031-4E09-BEA8-F478CF89ACBC}"/>
    <cellStyle name="Normal 4 3 18" xfId="2989" xr:uid="{B7655CB8-E6D1-4085-8682-504B78E7279E}"/>
    <cellStyle name="Normal 4 3 19" xfId="3132" xr:uid="{BDE2C046-E78A-4AA1-A412-22C27DBB363E}"/>
    <cellStyle name="Normal 4 3 2" xfId="684" xr:uid="{B47A2AEA-B513-4086-806C-6F51EB68FDD4}"/>
    <cellStyle name="Normal 4 3 2 10" xfId="13892" xr:uid="{F7CA5012-B3E8-4A92-9AC0-994A87D419BD}"/>
    <cellStyle name="Normal 4 3 2 11" xfId="13964" xr:uid="{980ABA17-D6DC-419B-91FC-E282DD4C9450}"/>
    <cellStyle name="Normal 4 3 2 12" xfId="14350" xr:uid="{44533319-582A-4A7A-A999-019A920059F2}"/>
    <cellStyle name="Normal 4 3 2 13" xfId="13896" xr:uid="{6EFC485C-7E8C-452A-BCF7-7620E743994C}"/>
    <cellStyle name="Normal 4 3 2 14" xfId="14825" xr:uid="{F50D4A52-C0FB-40DB-B8B8-4D925E1144E2}"/>
    <cellStyle name="Normal 4 3 2 15" xfId="14893" xr:uid="{434AB45A-796A-4925-AEED-9E57E455D628}"/>
    <cellStyle name="Normal 4 3 2 16" xfId="16612" xr:uid="{30CE9F79-DD3E-41C1-9F05-1E3A6079F465}"/>
    <cellStyle name="Normal 4 3 2 17" xfId="20145" xr:uid="{42DD1EEA-74E5-400C-94F8-EF5F7EA7F99D}"/>
    <cellStyle name="Normal 4 3 2 18" xfId="20338" xr:uid="{B0BF3641-10AB-4045-BB8F-C274C8CD290B}"/>
    <cellStyle name="Normal 4 3 2 19" xfId="20814" xr:uid="{8B10F226-9B80-47B9-B89D-69E100FA1A72}"/>
    <cellStyle name="Normal 4 3 2 2" xfId="13461" xr:uid="{6919CD39-0108-4B93-A83B-B1300D8A3E77}"/>
    <cellStyle name="Normal 4 3 2 20" xfId="21191" xr:uid="{73C50877-43E0-4BBD-B771-6EAEB757B9EA}"/>
    <cellStyle name="Normal 4 3 2 21" xfId="13410" xr:uid="{6554181F-61A2-45B0-8528-F0133768428D}"/>
    <cellStyle name="Normal 4 3 2 3" xfId="13586" xr:uid="{3A1B9108-33D6-4D83-9792-69BCFD607AAA}"/>
    <cellStyle name="Normal 4 3 2 4" xfId="13646" xr:uid="{9F67BAAB-89D0-443D-98E0-67F031C05C87}"/>
    <cellStyle name="Normal 4 3 2 5" xfId="13636" xr:uid="{4E9266B0-EC71-499A-B3E6-9E3D3554AA48}"/>
    <cellStyle name="Normal 4 3 2 6" xfId="13669" xr:uid="{B3336A40-2704-49D3-AC30-2B9C9616753B}"/>
    <cellStyle name="Normal 4 3 2 7" xfId="13639" xr:uid="{9F6E547E-4BCD-4535-BA93-0C8677914D53}"/>
    <cellStyle name="Normal 4 3 2 8" xfId="13642" xr:uid="{068C6BD9-DB58-4AD5-B7C2-1B3058511F4A}"/>
    <cellStyle name="Normal 4 3 2 9" xfId="13746" xr:uid="{D7A266E8-BAF5-47D3-AD39-90851DB02BA0}"/>
    <cellStyle name="Normal 4 3 20" xfId="3275" xr:uid="{726485D0-6720-4BFE-A9BA-2B2D22C336F9}"/>
    <cellStyle name="Normal 4 3 21" xfId="3418" xr:uid="{0CB95C6C-826A-4C20-99F5-72161DD99734}"/>
    <cellStyle name="Normal 4 3 22" xfId="3562" xr:uid="{9717FDCC-1B88-4C61-92F9-3AFD4AF7DAE5}"/>
    <cellStyle name="Normal 4 3 23" xfId="3705" xr:uid="{DE50092B-C60A-4A8D-96B4-6B6EE8525EFD}"/>
    <cellStyle name="Normal 4 3 24" xfId="3846" xr:uid="{45EC9273-85FD-4597-AEF1-B63382228EFB}"/>
    <cellStyle name="Normal 4 3 25" xfId="3987" xr:uid="{9CEA8CE6-1ED9-44BF-AF7D-D501AD5B3075}"/>
    <cellStyle name="Normal 4 3 26" xfId="4158" xr:uid="{7F59CAC6-9F5F-440A-9EA2-5FE6A2546C7D}"/>
    <cellStyle name="Normal 4 3 27" xfId="5867" xr:uid="{41E54739-30C1-4B4C-87F2-FA24580CAE3C}"/>
    <cellStyle name="Normal 4 3 28" xfId="4760" xr:uid="{5736F697-D2CA-436D-A441-FDC9692CBCE6}"/>
    <cellStyle name="Normal 4 3 29" xfId="6196" xr:uid="{D105D4EF-9560-4379-96CE-1788226EE605}"/>
    <cellStyle name="Normal 4 3 3" xfId="830" xr:uid="{D6C4CC1C-EDBA-42CB-A236-1FEA37C1851D}"/>
    <cellStyle name="Normal 4 3 3 10" xfId="13865" xr:uid="{CD3D6785-ADE8-4B70-84F9-0D784FDC2E9A}"/>
    <cellStyle name="Normal 4 3 3 11" xfId="13889" xr:uid="{1EB80F47-4E27-400C-8091-0EDFB0FE71D6}"/>
    <cellStyle name="Normal 4 3 3 12" xfId="14027" xr:uid="{F14C1339-A946-4839-8D20-B1DC42B1567F}"/>
    <cellStyle name="Normal 4 3 3 13" xfId="14311" xr:uid="{4407BB37-C3AA-417C-8FB3-DB601EDBB693}"/>
    <cellStyle name="Normal 4 3 3 14" xfId="14852" xr:uid="{0F2CEE0B-4689-4A66-815F-EF96AC0454DB}"/>
    <cellStyle name="Normal 4 3 3 15" xfId="15555" xr:uid="{1CC0A943-872C-4E88-BD0B-3B2F8A7B8076}"/>
    <cellStyle name="Normal 4 3 3 16" xfId="15749" xr:uid="{73E1DC8C-6DF7-4BB2-A0BC-66FD507058C2}"/>
    <cellStyle name="Normal 4 3 3 17" xfId="20718" xr:uid="{FD5FC552-169A-4D5E-8BCA-3DF834BC2D62}"/>
    <cellStyle name="Normal 4 3 3 18" xfId="21120" xr:uid="{C35AA614-562F-45D6-A840-20D0A2348CD7}"/>
    <cellStyle name="Normal 4 3 3 19" xfId="21411" xr:uid="{4591EDD9-2E77-4B9E-9D19-F4F2C5FA7034}"/>
    <cellStyle name="Normal 4 3 3 2" xfId="13468" xr:uid="{DDC4D4BB-CB2A-4B65-8D4D-47F20F672DAC}"/>
    <cellStyle name="Normal 4 3 3 20" xfId="21585" xr:uid="{C25E48BF-84C9-4C1C-98B0-8D77A1A027EE}"/>
    <cellStyle name="Normal 4 3 3 21" xfId="13429" xr:uid="{22FACCE6-7666-4064-95DA-CB024DA7F6AA}"/>
    <cellStyle name="Normal 4 3 3 3" xfId="13590" xr:uid="{7B5FB8A0-2EB9-4373-8151-DFB1DC26BFCF}"/>
    <cellStyle name="Normal 4 3 3 4" xfId="13674" xr:uid="{71CF7795-0F0F-4CFB-96F0-B74C1F4113EF}"/>
    <cellStyle name="Normal 4 3 3 5" xfId="13657" xr:uid="{8D060159-5927-4D98-9E02-83DE5E755A06}"/>
    <cellStyle name="Normal 4 3 3 6" xfId="13660" xr:uid="{F4D963AF-1205-460D-886A-DC6CAC975383}"/>
    <cellStyle name="Normal 4 3 3 7" xfId="13626" xr:uid="{438403C6-0CCE-4DA6-877E-A572A8757FFD}"/>
    <cellStyle name="Normal 4 3 3 8" xfId="13609" xr:uid="{D6E4BA72-639B-4ECB-AE07-EB193B1D2539}"/>
    <cellStyle name="Normal 4 3 3 9" xfId="13771" xr:uid="{FDDDDF80-6A37-451D-A659-43C1EFC67967}"/>
    <cellStyle name="Normal 4 3 30" xfId="4807" xr:uid="{A5AD0213-DFD1-4DB3-8B86-3C466BBDC51A}"/>
    <cellStyle name="Normal 4 3 31" xfId="6736" xr:uid="{FA300E1C-D72A-423B-8363-5CE3A0E26BA8}"/>
    <cellStyle name="Normal 4 3 32" xfId="5772" xr:uid="{F39BC393-245A-433E-8426-38325F65C6ED}"/>
    <cellStyle name="Normal 4 3 33" xfId="5780" xr:uid="{8A8FE4A8-54CB-4AE2-A53F-EA809FF28BD4}"/>
    <cellStyle name="Normal 4 3 33 2" xfId="13727" xr:uid="{2182EF87-DD22-4D1F-878F-BF7B1736A850}"/>
    <cellStyle name="Normal 4 3 34" xfId="5428" xr:uid="{F09E409C-9A99-4EAE-A7E3-43BD02F05A69}"/>
    <cellStyle name="Normal 4 3 34 2" xfId="14331" xr:uid="{FB48EFC6-77F4-4D3E-A223-8A486E1720E4}"/>
    <cellStyle name="Normal 4 3 35" xfId="5036" xr:uid="{C6A9B361-8455-44A9-AEEB-C98F908C93F7}"/>
    <cellStyle name="Normal 4 3 35 2" xfId="13974" xr:uid="{DAB98A10-CEE2-4792-82FA-38D77471092E}"/>
    <cellStyle name="Normal 4 3 36" xfId="6359" xr:uid="{C47822C6-7FD5-4CE9-B6BF-9C68CD075809}"/>
    <cellStyle name="Normal 4 3 36 2" xfId="14088" xr:uid="{8E7A23AA-3AFC-44A4-AE37-D7042E1FE14B}"/>
    <cellStyle name="Normal 4 3 37" xfId="6627" xr:uid="{B8EE43E1-0603-49BB-88B1-6A84DD09162E}"/>
    <cellStyle name="Normal 4 3 37 2" xfId="13888" xr:uid="{06B052E4-6800-4235-9F4B-971C44B0ED6F}"/>
    <cellStyle name="Normal 4 3 38" xfId="5922" xr:uid="{D74D02CE-5EDB-4D1B-BA77-B8B6CA98FD30}"/>
    <cellStyle name="Normal 4 3 38 2" xfId="14806" xr:uid="{5673E473-76E2-4609-A24A-F53F2E21EEA5}"/>
    <cellStyle name="Normal 4 3 39" xfId="5504" xr:uid="{0CDBEFAD-8156-4DD2-802F-36F9703B6C7E}"/>
    <cellStyle name="Normal 4 3 39 2" xfId="15231" xr:uid="{CE84D163-BC6B-4BC6-8083-37B253237DCC}"/>
    <cellStyle name="Normal 4 3 4" xfId="975" xr:uid="{F33826AB-770B-416E-8048-79445E121309}"/>
    <cellStyle name="Normal 4 3 40" xfId="6398" xr:uid="{E22D53B9-D8CF-4B75-9B85-C369C5DA34F1}"/>
    <cellStyle name="Normal 4 3 40 2" xfId="15578" xr:uid="{92D24729-21B0-4E7F-A35A-1B5AE5E95737}"/>
    <cellStyle name="Normal 4 3 41" xfId="4375" xr:uid="{19C40AC1-671D-49F2-AA1B-FF4D909D63BF}"/>
    <cellStyle name="Normal 4 3 41 2" xfId="20646" xr:uid="{F2E80547-3602-4161-9CFC-AEE4D125AC78}"/>
    <cellStyle name="Normal 4 3 42" xfId="5962" xr:uid="{282653DF-18A3-4291-A6C3-8759B760F092}"/>
    <cellStyle name="Normal 4 3 42 2" xfId="21064" xr:uid="{2EB2BA92-5C59-4E7B-BE3B-26489DFA213F}"/>
    <cellStyle name="Normal 4 3 43" xfId="4324" xr:uid="{64A63A37-DC7C-47DB-A4C9-372CB633657E}"/>
    <cellStyle name="Normal 4 3 43 2" xfId="21374" xr:uid="{AEBDF159-3C8C-423A-AED4-E8DA18FFEB11}"/>
    <cellStyle name="Normal 4 3 44" xfId="5939" xr:uid="{5B0B4C2A-D4EB-44B9-9E4A-19EA413B9232}"/>
    <cellStyle name="Normal 4 3 44 2" xfId="21556" xr:uid="{4093A767-FBF1-48A0-B023-F56494E92842}"/>
    <cellStyle name="Normal 4 3 45" xfId="5902" xr:uid="{3190F85E-9730-4BA2-BAA8-96C78D931E15}"/>
    <cellStyle name="Normal 4 3 46" xfId="6886" xr:uid="{028CC68B-A23B-49AE-824B-4F9679EA89CE}"/>
    <cellStyle name="Normal 4 3 47" xfId="6983" xr:uid="{918C048F-AD5B-4B20-9DCB-25482CFDB89B}"/>
    <cellStyle name="Normal 4 3 48" xfId="7080" xr:uid="{6405B7B0-DAB8-4A85-9016-5E18D5E0AA80}"/>
    <cellStyle name="Normal 4 3 49" xfId="7175" xr:uid="{5AB63285-64C4-4118-9F54-85278C38467F}"/>
    <cellStyle name="Normal 4 3 5" xfId="1120" xr:uid="{731C5500-86F2-47F5-B4FF-77A1858FCE97}"/>
    <cellStyle name="Normal 4 3 50" xfId="7267" xr:uid="{603D9837-5A06-40C7-9465-66418635C3DF}"/>
    <cellStyle name="Normal 4 3 51" xfId="7358" xr:uid="{614B033E-A4CC-4266-8888-0AE6330EB4E3}"/>
    <cellStyle name="Normal 4 3 52" xfId="7447" xr:uid="{8810C3AF-FEEF-44DF-8503-3C3BEB7B24CD}"/>
    <cellStyle name="Normal 4 3 53" xfId="8348" xr:uid="{CB76E355-BC20-4A2C-8CDC-5ABAC5B73400}"/>
    <cellStyle name="Normal 4 3 54" xfId="8577" xr:uid="{DCA0AD02-FEBA-48FD-8DD8-755F069D4403}"/>
    <cellStyle name="Normal 4 3 55" xfId="10973" xr:uid="{6D29F441-483D-42A8-BE87-97A4D2E81467}"/>
    <cellStyle name="Normal 4 3 56" xfId="9281" xr:uid="{FFABE0D6-7331-4B75-9C5F-9FF7B31A6EE1}"/>
    <cellStyle name="Normal 4 3 57" xfId="9356" xr:uid="{F0127878-8275-43A0-AD4B-4A0189C03650}"/>
    <cellStyle name="Normal 4 3 58" xfId="9364" xr:uid="{EA2E0814-551C-4AC1-BABA-36CDF391BE0C}"/>
    <cellStyle name="Normal 4 3 59" xfId="10797" xr:uid="{AA24A0B8-A6BC-483C-A173-E28A6C65FFE8}"/>
    <cellStyle name="Normal 4 3 6" xfId="1263" xr:uid="{8ADAA4F3-37D6-465D-935E-3B8EED069850}"/>
    <cellStyle name="Normal 4 3 60" xfId="9369" xr:uid="{3BF5FD51-69F3-4D80-9C71-010A7A83886A}"/>
    <cellStyle name="Normal 4 3 61" xfId="9267" xr:uid="{05C1970A-2820-4A3F-8CCC-A49525DEE23E}"/>
    <cellStyle name="Normal 4 3 62" xfId="9912" xr:uid="{FDF735CE-165F-4C4E-A1D5-0E6EC27FE67E}"/>
    <cellStyle name="Normal 4 3 63" xfId="11485" xr:uid="{E24D8718-0523-424D-8773-62F064200707}"/>
    <cellStyle name="Normal 4 3 64" xfId="8895" xr:uid="{58526FBA-983E-495A-A95A-D52A588CEDF5}"/>
    <cellStyle name="Normal 4 3 65" xfId="8854" xr:uid="{B266A319-CFA3-43A0-A965-679A4AD6ACF0}"/>
    <cellStyle name="Normal 4 3 66" xfId="9345" xr:uid="{2622B0AB-D2F7-49E0-A17F-ECA85FB539AE}"/>
    <cellStyle name="Normal 4 3 67" xfId="8717" xr:uid="{6AD395F7-0A9C-4460-AA4F-9FAD28AC182B}"/>
    <cellStyle name="Normal 4 3 68" xfId="8773" xr:uid="{5EC65E09-13B6-4775-B63C-D9CC42382C55}"/>
    <cellStyle name="Normal 4 3 69" xfId="11577" xr:uid="{CBAF377E-BAF9-45C8-9B97-6683DF47E9D7}"/>
    <cellStyle name="Normal 4 3 7" xfId="1407" xr:uid="{87096D73-3B85-4794-B0C4-78C56EE768A4}"/>
    <cellStyle name="Normal 4 3 70" xfId="9658" xr:uid="{15521A8D-23FF-4F9B-BC39-90C68CBE60DC}"/>
    <cellStyle name="Normal 4 3 71" xfId="11415" xr:uid="{C61C13F6-AD06-43B5-BDD6-446BB38B358C}"/>
    <cellStyle name="Normal 4 3 72" xfId="13397" xr:uid="{66C4C55D-9D10-49E7-824D-A89D06C0B6AB}"/>
    <cellStyle name="Normal 4 3 73" xfId="44271" xr:uid="{06E8DB70-82CD-47D9-B855-F3F239A94FC6}"/>
    <cellStyle name="Normal 4 3 8" xfId="1550" xr:uid="{C77F0E18-964A-4FEE-BA4F-697CA22A8AD0}"/>
    <cellStyle name="Normal 4 3 9" xfId="1693" xr:uid="{68A5318F-3EEA-4934-8994-1683EB390455}"/>
    <cellStyle name="Normal 4 30" xfId="594" xr:uid="{5382648B-7AED-4BC2-A212-4C1F3E99C53E}"/>
    <cellStyle name="Normal 4 30 10" xfId="1932" xr:uid="{7368318E-0557-4300-8877-830FB3E17A3D}"/>
    <cellStyle name="Normal 4 30 11" xfId="2075" xr:uid="{3E5711A6-F9C7-4F6A-B0C0-F7F3D6BF6407}"/>
    <cellStyle name="Normal 4 30 12" xfId="2217" xr:uid="{C881D643-1F4D-4563-A7D7-CB67A774FFBE}"/>
    <cellStyle name="Normal 4 30 13" xfId="2361" xr:uid="{DA72B75F-F68B-4EFC-A218-809ABC2420C1}"/>
    <cellStyle name="Normal 4 30 14" xfId="2510" xr:uid="{9774508E-37A4-4198-A942-F02077F562D8}"/>
    <cellStyle name="Normal 4 30 15" xfId="2654" xr:uid="{9FD75D75-0B92-4D10-9BCB-2723B3A07260}"/>
    <cellStyle name="Normal 4 30 16" xfId="2797" xr:uid="{6A5A74A1-E3FC-4576-9C82-4EC14939BF9D}"/>
    <cellStyle name="Normal 4 30 17" xfId="2940" xr:uid="{CDBE9DA4-8877-49AE-A419-1CA530360EE1}"/>
    <cellStyle name="Normal 4 30 18" xfId="3083" xr:uid="{F52BDB31-5868-470B-A583-7DD9995B19BC}"/>
    <cellStyle name="Normal 4 30 19" xfId="3226" xr:uid="{7656DBC6-AF94-43D4-92AF-5E387D11740E}"/>
    <cellStyle name="Normal 4 30 2" xfId="778" xr:uid="{EB024E81-B390-403F-9256-A4E5D0796817}"/>
    <cellStyle name="Normal 4 30 20" xfId="3369" xr:uid="{9B00B612-FB57-4CB5-8349-A22FE853FCF2}"/>
    <cellStyle name="Normal 4 30 21" xfId="3512" xr:uid="{5BA1A681-5E9D-4D86-8346-A79C2F23F796}"/>
    <cellStyle name="Normal 4 30 22" xfId="3656" xr:uid="{77D11DD9-8732-4D1F-9673-149BD794ED0C}"/>
    <cellStyle name="Normal 4 30 23" xfId="3799" xr:uid="{BA72F66E-6BDB-425F-969F-3FCB69FA0AEB}"/>
    <cellStyle name="Normal 4 30 24" xfId="3940" xr:uid="{5EE60C96-2CAD-468E-AD4E-85866A6116BE}"/>
    <cellStyle name="Normal 4 30 25" xfId="4081" xr:uid="{1A597148-0613-497E-933A-6129BC0364FC}"/>
    <cellStyle name="Normal 4 30 26" xfId="4252" xr:uid="{D0C073DA-7C03-4FC5-B5F6-C3A7AB1A2CC8}"/>
    <cellStyle name="Normal 4 30 27" xfId="4417" xr:uid="{CCD36453-DE30-43A6-9BC4-39B78D30AE65}"/>
    <cellStyle name="Normal 4 30 28" xfId="4736" xr:uid="{6D6C39F3-9378-46E5-B378-EBD9E1F2D642}"/>
    <cellStyle name="Normal 4 30 29" xfId="4795" xr:uid="{28C1C527-D21C-4DE9-9EAF-6A8F054402DA}"/>
    <cellStyle name="Normal 4 30 3" xfId="924" xr:uid="{954E99EE-9F86-4D28-B0DA-A77FA20FAFF6}"/>
    <cellStyle name="Normal 4 30 30" xfId="6890" xr:uid="{CB6ECC1F-01AE-4D3E-B590-1399267E2D38}"/>
    <cellStyle name="Normal 4 30 31" xfId="6987" xr:uid="{FA375D9E-7B4C-4097-8118-258BB9C29BEA}"/>
    <cellStyle name="Normal 4 30 32" xfId="7084" xr:uid="{F70C6D34-E6BB-45D9-A0CB-92108800F232}"/>
    <cellStyle name="Normal 4 30 33" xfId="7179" xr:uid="{0D2D21C5-969B-4930-872F-B986E52BCBB3}"/>
    <cellStyle name="Normal 4 30 34" xfId="7271" xr:uid="{81B02436-BD8C-4DF8-A7B2-27C213ECD805}"/>
    <cellStyle name="Normal 4 30 35" xfId="7362" xr:uid="{0DC916E0-898C-493E-80B4-2CEEAA7FD6FF}"/>
    <cellStyle name="Normal 4 30 36" xfId="7451" xr:uid="{3DD32E07-D2D9-4C3A-B0CA-A002718E6F9F}"/>
    <cellStyle name="Normal 4 30 37" xfId="7534" xr:uid="{37D5ECD0-FC32-448D-8245-392560AC6143}"/>
    <cellStyle name="Normal 4 30 38" xfId="7612" xr:uid="{EF2567DB-EC69-4D5C-8B36-B3DC1B54F4F5}"/>
    <cellStyle name="Normal 4 30 39" xfId="7683" xr:uid="{FD605956-520C-46F7-9158-9C2E166C2D40}"/>
    <cellStyle name="Normal 4 30 4" xfId="1069" xr:uid="{80D3927C-3ADB-41BF-AA36-0D878B4E6156}"/>
    <cellStyle name="Normal 4 30 40" xfId="7753" xr:uid="{2C9FFA65-4DA9-4C05-A4EB-778677151E3E}"/>
    <cellStyle name="Normal 4 30 41" xfId="7820" xr:uid="{76058404-6C1A-45D4-BE51-7DE73FAC1706}"/>
    <cellStyle name="Normal 4 30 42" xfId="7883" xr:uid="{6E8C4AB6-B124-4E89-B930-CCE13E402AF1}"/>
    <cellStyle name="Normal 4 30 43" xfId="7942" xr:uid="{3C48E16F-996B-4949-8286-8DCEE7D74470}"/>
    <cellStyle name="Normal 4 30 44" xfId="7999" xr:uid="{CF74F304-E0F8-4867-A337-C770997E39B3}"/>
    <cellStyle name="Normal 4 30 45" xfId="8052" xr:uid="{D21A921E-716C-4BAC-9F37-5607F1E5EA7E}"/>
    <cellStyle name="Normal 4 30 46" xfId="8101" xr:uid="{533DC700-4045-4646-95B2-CE1DD3A70299}"/>
    <cellStyle name="Normal 4 30 47" xfId="8149" xr:uid="{24557828-BC50-45A3-909D-ED0498D1994B}"/>
    <cellStyle name="Normal 4 30 48" xfId="8191" xr:uid="{BA96601A-DA42-4F4B-895A-A66EF059A8E4}"/>
    <cellStyle name="Normal 4 30 49" xfId="8230" xr:uid="{9298FAA8-628C-4277-B9E5-A29B98A59398}"/>
    <cellStyle name="Normal 4 30 5" xfId="1214" xr:uid="{A7EC295C-6CE3-46E8-811D-72658273B3BE}"/>
    <cellStyle name="Normal 4 30 50" xfId="8262" xr:uid="{8BB4195B-E368-443E-B268-5E39773EE5F1}"/>
    <cellStyle name="Normal 4 30 51" xfId="8289" xr:uid="{C1B0972F-DF84-45C5-8528-932F56E8E7B4}"/>
    <cellStyle name="Normal 4 30 52" xfId="8310" xr:uid="{28DE9A36-E867-46BD-9D0F-496DA49FDFFC}"/>
    <cellStyle name="Normal 4 30 53" xfId="8443" xr:uid="{FB4D4E85-A768-40C6-81CB-8B32E70367F9}"/>
    <cellStyle name="Normal 4 30 54" xfId="8672" xr:uid="{692E9DB3-7DEA-42D5-AA88-C8DFD6B4549E}"/>
    <cellStyle name="Normal 4 30 55" xfId="11044" xr:uid="{E6847565-4238-45C1-A2BA-730CB8422939}"/>
    <cellStyle name="Normal 4 30 56" xfId="10980" xr:uid="{14178399-A411-4DA2-ACB5-73101201FC4C}"/>
    <cellStyle name="Normal 4 30 57" xfId="9257" xr:uid="{1C9C49CB-D908-4614-B63B-65B598B879DF}"/>
    <cellStyle name="Normal 4 30 58" xfId="9324" xr:uid="{A0C2FB16-8E33-4E39-AADC-249E1B1356DA}"/>
    <cellStyle name="Normal 4 30 59" xfId="10802" xr:uid="{373E9915-41AA-4591-92AC-70BF3B7BC11F}"/>
    <cellStyle name="Normal 4 30 6" xfId="1357" xr:uid="{822D4947-9B3B-4ABC-99D7-0E5A032FBC94}"/>
    <cellStyle name="Normal 4 30 60" xfId="11014" xr:uid="{0AD835F0-5394-486C-9C45-9FFC49541C79}"/>
    <cellStyle name="Normal 4 30 61" xfId="9442" xr:uid="{61607FF6-9BEF-460B-BFA1-D2B0BFE69A28}"/>
    <cellStyle name="Normal 4 30 62" xfId="8917" xr:uid="{3D39BC50-8DFE-4F23-85D9-24DC3D3762F1}"/>
    <cellStyle name="Normal 4 30 63" xfId="11600" xr:uid="{E0DCC404-4825-48A8-BB8A-1157E4779B53}"/>
    <cellStyle name="Normal 4 30 64" xfId="11658" xr:uid="{AF7C59E4-B987-4326-BED9-A9F03A5D0A86}"/>
    <cellStyle name="Normal 4 30 65" xfId="11716" xr:uid="{E4F94B75-3A14-47FD-8B8B-9BAC42E37D9E}"/>
    <cellStyle name="Normal 4 30 66" xfId="11772" xr:uid="{857DDD7D-9DB2-40B3-80FB-95C41B652505}"/>
    <cellStyle name="Normal 4 30 67" xfId="11827" xr:uid="{3E802163-A8C9-4E2C-89BF-385A36853D07}"/>
    <cellStyle name="Normal 4 30 68" xfId="11881" xr:uid="{E7A6731C-ABD3-4615-AE09-615207233703}"/>
    <cellStyle name="Normal 4 30 69" xfId="11932" xr:uid="{4344C4EB-A5C8-4FB1-8EC3-9E07288D2670}"/>
    <cellStyle name="Normal 4 30 7" xfId="1501" xr:uid="{E891AEBC-5567-40B7-A1E5-D9E549C03E03}"/>
    <cellStyle name="Normal 4 30 70" xfId="11983" xr:uid="{C597B7FC-A3E2-42CD-B69F-61185B4BA4EB}"/>
    <cellStyle name="Normal 4 30 71" xfId="12034" xr:uid="{EBB12B87-5CD1-4702-85CD-B67DD18FC213}"/>
    <cellStyle name="Normal 4 30 8" xfId="1644" xr:uid="{7D33EB2D-D68E-4FD9-92B6-B791DFF34613}"/>
    <cellStyle name="Normal 4 30 9" xfId="1787" xr:uid="{708F45E7-88BE-4C68-B407-47FCF82D3B56}"/>
    <cellStyle name="Normal 4 31" xfId="597" xr:uid="{188FE8E9-BA4D-47D3-B3C6-664C71809BEE}"/>
    <cellStyle name="Normal 4 31 10" xfId="1935" xr:uid="{774C4B23-1906-44B7-8432-2E16F4FA470F}"/>
    <cellStyle name="Normal 4 31 11" xfId="2078" xr:uid="{A47E1C4B-2983-4C8E-92FA-805F464F7D05}"/>
    <cellStyle name="Normal 4 31 12" xfId="2220" xr:uid="{1A0F355B-70CF-432E-ADE9-654355B56742}"/>
    <cellStyle name="Normal 4 31 13" xfId="2364" xr:uid="{2034ED35-1C2A-476D-8774-79FB83D271BD}"/>
    <cellStyle name="Normal 4 31 14" xfId="2513" xr:uid="{12160909-E52D-4F27-B98F-804CAE038A23}"/>
    <cellStyle name="Normal 4 31 15" xfId="2657" xr:uid="{C11F1F2B-21DF-419A-BD99-90474F48A6FA}"/>
    <cellStyle name="Normal 4 31 16" xfId="2800" xr:uid="{67908B1A-7F89-4E8B-B2D7-6FC3CC0A778D}"/>
    <cellStyle name="Normal 4 31 17" xfId="2943" xr:uid="{A59244D3-62E6-4B78-8225-A9DBF8B4303A}"/>
    <cellStyle name="Normal 4 31 18" xfId="3086" xr:uid="{59C47EFE-56DE-4141-92C8-3B3ECB546B9C}"/>
    <cellStyle name="Normal 4 31 19" xfId="3229" xr:uid="{585381C6-E4F6-48A1-AA1A-765837092DD7}"/>
    <cellStyle name="Normal 4 31 2" xfId="781" xr:uid="{E8446A08-E38B-4941-AFC1-3A399EB48F93}"/>
    <cellStyle name="Normal 4 31 20" xfId="3372" xr:uid="{826FC705-0FCD-499C-9BC1-98F7C27997D1}"/>
    <cellStyle name="Normal 4 31 21" xfId="3515" xr:uid="{EF9B047B-3466-4B2C-B515-8BE958BF20EA}"/>
    <cellStyle name="Normal 4 31 22" xfId="3659" xr:uid="{1FDA0B73-1929-48A8-A914-0C9C901E2F1E}"/>
    <cellStyle name="Normal 4 31 23" xfId="3802" xr:uid="{425556E3-5E49-4506-94CD-CF8EDEF10208}"/>
    <cellStyle name="Normal 4 31 24" xfId="3943" xr:uid="{1D3B379C-FB95-46ED-9CD1-4AAB6B159B53}"/>
    <cellStyle name="Normal 4 31 25" xfId="4084" xr:uid="{497954B8-DA7F-46E9-ABF3-AECA5430135E}"/>
    <cellStyle name="Normal 4 31 26" xfId="4255" xr:uid="{4EB59A55-9D2F-4579-B265-7D35407B2DFD}"/>
    <cellStyle name="Normal 4 31 27" xfId="5827" xr:uid="{61961419-2C90-47F8-81E2-49C40F529556}"/>
    <cellStyle name="Normal 4 31 28" xfId="5714" xr:uid="{62ED7626-EF4B-40D8-BC4D-ACC7A592BC81}"/>
    <cellStyle name="Normal 4 31 29" xfId="5656" xr:uid="{0808FD32-B783-4A37-8FE8-1A985B92AF45}"/>
    <cellStyle name="Normal 4 31 3" xfId="927" xr:uid="{2EB384DC-A3EA-4209-A364-B7149B55E0D4}"/>
    <cellStyle name="Normal 4 31 30" xfId="5185" xr:uid="{88F89479-C753-4B57-8532-900980DD0EB2}"/>
    <cellStyle name="Normal 4 31 31" xfId="6553" xr:uid="{6C7D12B2-8CBB-4072-B215-D0B55957D454}"/>
    <cellStyle name="Normal 4 31 32" xfId="6865" xr:uid="{744376F3-E011-49D2-889C-0A3428285F2F}"/>
    <cellStyle name="Normal 4 31 33" xfId="6962" xr:uid="{9ADF7E6E-4704-4AFE-A618-1E49F04AC2A3}"/>
    <cellStyle name="Normal 4 31 34" xfId="7059" xr:uid="{9E4002BA-9A13-47C4-B6C3-D00523EB09D2}"/>
    <cellStyle name="Normal 4 31 35" xfId="7155" xr:uid="{7DC41655-D244-43DA-8F77-D10C5C46D7BA}"/>
    <cellStyle name="Normal 4 31 36" xfId="7248" xr:uid="{FB6D766A-77EF-4937-8E40-D76F3BD028D3}"/>
    <cellStyle name="Normal 4 31 37" xfId="7339" xr:uid="{663136B5-E20B-4E81-9523-0A225CDD2E3C}"/>
    <cellStyle name="Normal 4 31 38" xfId="7429" xr:uid="{D8021AFD-3897-4EFE-9CC3-4BEF0BC3471B}"/>
    <cellStyle name="Normal 4 31 39" xfId="7513" xr:uid="{A92216FA-8DE8-489D-91CC-81A36B03DA4F}"/>
    <cellStyle name="Normal 4 31 4" xfId="1072" xr:uid="{F491402A-0986-4D49-A295-6F355D2C01E2}"/>
    <cellStyle name="Normal 4 31 40" xfId="7592" xr:uid="{95477B8B-5B56-4422-8E4B-03B962B82489}"/>
    <cellStyle name="Normal 4 31 41" xfId="7665" xr:uid="{E8B3424F-5697-4FBE-9749-C2AD3C5F16ED}"/>
    <cellStyle name="Normal 4 31 42" xfId="7735" xr:uid="{C076E254-1DF9-4E71-B853-BE217B261B72}"/>
    <cellStyle name="Normal 4 31 43" xfId="7802" xr:uid="{9C3A8493-DF80-4FA0-B3DC-1FE8ED828D2C}"/>
    <cellStyle name="Normal 4 31 44" xfId="7866" xr:uid="{092EFAD8-B465-4A17-AC15-51F062731F0F}"/>
    <cellStyle name="Normal 4 31 45" xfId="7927" xr:uid="{68A527FE-9616-4264-9CAF-326A301FC566}"/>
    <cellStyle name="Normal 4 31 46" xfId="7985" xr:uid="{93A17299-EAEB-4A3E-944C-17B9109872F9}"/>
    <cellStyle name="Normal 4 31 47" xfId="8038" xr:uid="{55CCC837-7812-4E35-BA9E-38405C031C94}"/>
    <cellStyle name="Normal 4 31 48" xfId="8088" xr:uid="{BFCFCAE8-5BB7-49D4-A028-7DE46C2351A9}"/>
    <cellStyle name="Normal 4 31 49" xfId="8136" xr:uid="{34FCC880-E7CB-4D2B-9096-27015EAB2AD3}"/>
    <cellStyle name="Normal 4 31 5" xfId="1217" xr:uid="{1A85DF8E-FF2A-48EA-AE2A-49C238E7C12F}"/>
    <cellStyle name="Normal 4 31 50" xfId="8179" xr:uid="{5E224F96-2D2E-4733-9401-3AEA32B3EC59}"/>
    <cellStyle name="Normal 4 31 51" xfId="8218" xr:uid="{9B69418C-6801-493A-B07E-CB1254D8AA4D}"/>
    <cellStyle name="Normal 4 31 52" xfId="8251" xr:uid="{5A05041D-E21C-4E33-B72B-D9E86A9BFCD7}"/>
    <cellStyle name="Normal 4 31 53" xfId="8446" xr:uid="{3FA46CD0-05CF-4194-A4E0-699E286EACE2}"/>
    <cellStyle name="Normal 4 31 54" xfId="8675" xr:uid="{37F45D37-9EF8-45F2-9C16-8FAC6FD60C0B}"/>
    <cellStyle name="Normal 4 31 55" xfId="11113" xr:uid="{0FF93711-1624-4924-8321-2787073A9A0A}"/>
    <cellStyle name="Normal 4 31 56" xfId="11163" xr:uid="{F8A6E087-7B3A-4482-9AD8-C28A82CA1DCF}"/>
    <cellStyle name="Normal 4 31 57" xfId="11212" xr:uid="{B0ABEB34-E900-48A7-AEC8-4D606960DC7F}"/>
    <cellStyle name="Normal 4 31 58" xfId="11259" xr:uid="{D5518AFB-374E-458A-9F77-C9F960BDFA28}"/>
    <cellStyle name="Normal 4 31 59" xfId="11305" xr:uid="{A33603A0-9604-4B00-BE78-FD80EBD1E526}"/>
    <cellStyle name="Normal 4 31 6" xfId="1360" xr:uid="{AA011D99-F50D-4D3B-A980-2F112A9A95B2}"/>
    <cellStyle name="Normal 4 31 60" xfId="11351" xr:uid="{3BA4E245-3A41-4C3F-8933-7C937BEE4B0C}"/>
    <cellStyle name="Normal 4 31 61" xfId="11396" xr:uid="{26448E8A-4B25-4A04-9F63-EFD8016E2469}"/>
    <cellStyle name="Normal 4 31 62" xfId="8868" xr:uid="{62EA2EA4-00FE-4118-A14D-4754EF8971D5}"/>
    <cellStyle name="Normal 4 31 63" xfId="11637" xr:uid="{440F1B92-AF13-47A9-BD47-876C4FEB9C4D}"/>
    <cellStyle name="Normal 4 31 64" xfId="11695" xr:uid="{7A043E93-6856-4AAB-A582-C58401F05B82}"/>
    <cellStyle name="Normal 4 31 65" xfId="11752" xr:uid="{9FA0B09F-AE32-48EC-A3CC-54EBCAD64459}"/>
    <cellStyle name="Normal 4 31 66" xfId="11808" xr:uid="{43D07585-4BAE-4E37-B340-0AF620F315CF}"/>
    <cellStyle name="Normal 4 31 67" xfId="11862" xr:uid="{23A5A48A-D86E-4D4A-8514-B344C47B70B1}"/>
    <cellStyle name="Normal 4 31 68" xfId="11914" xr:uid="{114B0EFA-CA00-4F48-A81F-27FDA2C97450}"/>
    <cellStyle name="Normal 4 31 69" xfId="11965" xr:uid="{CAC9057D-A5A7-49AB-887C-DF8DD75066E4}"/>
    <cellStyle name="Normal 4 31 7" xfId="1504" xr:uid="{56737737-8C76-400A-A7E3-A889FD189BE7}"/>
    <cellStyle name="Normal 4 31 70" xfId="12016" xr:uid="{540D67A0-DD70-401C-8627-4FC419757B1C}"/>
    <cellStyle name="Normal 4 31 71" xfId="12067" xr:uid="{7351F7EA-26A4-464F-9557-53282F5A02CC}"/>
    <cellStyle name="Normal 4 31 8" xfId="1647" xr:uid="{6A282F83-DE33-4616-AC95-3195B077C75C}"/>
    <cellStyle name="Normal 4 31 9" xfId="1790" xr:uid="{6522894B-C0A7-4E4A-97C7-FD1FB38AB770}"/>
    <cellStyle name="Normal 4 32" xfId="600" xr:uid="{7AABFF19-0FE7-4AF8-B1B7-032CE883518B}"/>
    <cellStyle name="Normal 4 32 10" xfId="1938" xr:uid="{8A65EEFB-E32B-460A-9DB3-ECB3BECDEA17}"/>
    <cellStyle name="Normal 4 32 11" xfId="2081" xr:uid="{FBB3D743-F1AF-4736-8F84-89BA63885623}"/>
    <cellStyle name="Normal 4 32 12" xfId="2223" xr:uid="{984CA16D-9648-4937-99BD-72B098414ED8}"/>
    <cellStyle name="Normal 4 32 13" xfId="2367" xr:uid="{BF2C84D0-4406-4503-8EF5-FCD93D7E2CA1}"/>
    <cellStyle name="Normal 4 32 14" xfId="2516" xr:uid="{EF96CF52-819C-4E02-A9DA-D395ACD2373F}"/>
    <cellStyle name="Normal 4 32 15" xfId="2660" xr:uid="{63D15FD8-246E-4D0A-9147-AAD5A6DF5DA8}"/>
    <cellStyle name="Normal 4 32 16" xfId="2803" xr:uid="{C7931685-B047-4966-BC19-966E484ACBA5}"/>
    <cellStyle name="Normal 4 32 17" xfId="2946" xr:uid="{E5F22226-22A8-41A4-AFBA-2F44CB344875}"/>
    <cellStyle name="Normal 4 32 18" xfId="3089" xr:uid="{B2A2E1E8-11EC-40C3-8660-3BAF4EEC7926}"/>
    <cellStyle name="Normal 4 32 19" xfId="3232" xr:uid="{A37F985F-6594-43E1-A500-7B4F20D73AD9}"/>
    <cellStyle name="Normal 4 32 2" xfId="784" xr:uid="{192AC7C0-34AD-43BF-BDFC-C56E8F02B31F}"/>
    <cellStyle name="Normal 4 32 20" xfId="3375" xr:uid="{9D7E109D-9222-4F62-AFDC-F5214215BB74}"/>
    <cellStyle name="Normal 4 32 21" xfId="3518" xr:uid="{FE962FA6-6184-4775-92A8-FBA30CF01B99}"/>
    <cellStyle name="Normal 4 32 22" xfId="3662" xr:uid="{B4D1C773-B20F-4A6B-B082-A0C83A4982B1}"/>
    <cellStyle name="Normal 4 32 23" xfId="3805" xr:uid="{30D6961B-E660-4D20-A3DB-48CC747A9862}"/>
    <cellStyle name="Normal 4 32 24" xfId="3946" xr:uid="{12971FF8-3837-4127-A93E-9B8E936744D5}"/>
    <cellStyle name="Normal 4 32 25" xfId="4087" xr:uid="{507BFCB5-F44C-4064-B444-0A15BE3AFC3C}"/>
    <cellStyle name="Normal 4 32 26" xfId="4258" xr:uid="{29E2276B-0DEE-4454-9695-1D17916D5957}"/>
    <cellStyle name="Normal 4 32 27" xfId="5552" xr:uid="{F27E42E3-8D03-4537-BCDD-BDF52420580D}"/>
    <cellStyle name="Normal 4 32 28" xfId="5882" xr:uid="{7D21347B-3479-416C-B6D1-62153D0400D6}"/>
    <cellStyle name="Normal 4 32 29" xfId="4636" xr:uid="{681D5439-E1D4-4025-AFC5-D25588BE307E}"/>
    <cellStyle name="Normal 4 32 3" xfId="930" xr:uid="{F1185908-51AA-4149-8977-E89A1A554481}"/>
    <cellStyle name="Normal 4 32 30" xfId="5302" xr:uid="{F6B6570C-D299-498E-9C01-9B27B028CEBA}"/>
    <cellStyle name="Normal 4 32 31" xfId="6404" xr:uid="{35A85271-5E7A-4C75-A0B2-0FACE13D0F21}"/>
    <cellStyle name="Normal 4 32 32" xfId="5592" xr:uid="{B6965DE7-5144-4AFB-8DBD-481D6B72AC9A}"/>
    <cellStyle name="Normal 4 32 33" xfId="6491" xr:uid="{A5773652-EB39-4D82-9D16-0C97FF2EFBAD}"/>
    <cellStyle name="Normal 4 32 34" xfId="5769" xr:uid="{7219A2FA-9079-4238-A54E-D914E89CFB91}"/>
    <cellStyle name="Normal 4 32 35" xfId="4613" xr:uid="{786ECC46-8AD8-495B-8F37-912FF33E8CFE}"/>
    <cellStyle name="Normal 4 32 36" xfId="5666" xr:uid="{BFCB121D-B366-4E0F-8055-78B93DB00327}"/>
    <cellStyle name="Normal 4 32 37" xfId="5467" xr:uid="{552B2227-98F5-46E8-92E8-2CEA2A7E0749}"/>
    <cellStyle name="Normal 4 32 38" xfId="4823" xr:uid="{317220E8-068C-4B3F-BF3F-E2D6D0F7E8E0}"/>
    <cellStyle name="Normal 4 32 39" xfId="6917" xr:uid="{5A7F77C2-B476-4C5B-9F4D-5ABFA53A3363}"/>
    <cellStyle name="Normal 4 32 4" xfId="1075" xr:uid="{C7CE370A-CD54-414E-8AE8-77C3C617AB02}"/>
    <cellStyle name="Normal 4 32 40" xfId="7014" xr:uid="{5DC07682-552D-4A94-BA4F-E072D9D95A5D}"/>
    <cellStyle name="Normal 4 32 41" xfId="7110" xr:uid="{90BDB27E-D090-4735-B8ED-9667CE36F115}"/>
    <cellStyle name="Normal 4 32 42" xfId="7205" xr:uid="{02F667D7-2A3D-4296-B61A-E2012BD3343A}"/>
    <cellStyle name="Normal 4 32 43" xfId="7296" xr:uid="{2BAC0774-E61B-47D7-831B-812EBA66BAAE}"/>
    <cellStyle name="Normal 4 32 44" xfId="7387" xr:uid="{33E6F14C-B7EE-4B6E-8506-F1F08FB6A5BF}"/>
    <cellStyle name="Normal 4 32 45" xfId="7474" xr:uid="{538A03CE-66BB-4000-8D15-FDAE4631C271}"/>
    <cellStyle name="Normal 4 32 46" xfId="7557" xr:uid="{A5C230D1-215A-4862-83FC-2E1E871B901F}"/>
    <cellStyle name="Normal 4 32 47" xfId="7635" xr:uid="{E3C463C1-3269-451E-BF03-DCB60AE464F5}"/>
    <cellStyle name="Normal 4 32 48" xfId="7705" xr:uid="{DFFBF670-A104-41D7-A492-D3EE0E13A4EF}"/>
    <cellStyle name="Normal 4 32 49" xfId="7775" xr:uid="{914ABE18-890A-4D25-AEF7-BFBA3061E9D9}"/>
    <cellStyle name="Normal 4 32 5" xfId="1220" xr:uid="{C759D3CF-F711-4085-B2EA-A0562AC09164}"/>
    <cellStyle name="Normal 4 32 50" xfId="7841" xr:uid="{A5E3E906-8538-47C5-9BA0-345D5DDAF961}"/>
    <cellStyle name="Normal 4 32 51" xfId="7902" xr:uid="{0ABAC4E8-C28B-46ED-AC50-03291C6089BC}"/>
    <cellStyle name="Normal 4 32 52" xfId="7961" xr:uid="{6FC4FEB1-FE9D-43E1-9C2E-AA3646FFDFEF}"/>
    <cellStyle name="Normal 4 32 53" xfId="8449" xr:uid="{7C61EADD-775B-4BA3-847C-2251ACFAAC5D}"/>
    <cellStyle name="Normal 4 32 54" xfId="8678" xr:uid="{2D538990-BC86-4807-9EBE-AA3CCD6EED74}"/>
    <cellStyle name="Normal 4 32 55" xfId="11107" xr:uid="{A44B91F7-AD7E-4AAD-8598-CAECDB563A76}"/>
    <cellStyle name="Normal 4 32 56" xfId="11157" xr:uid="{B6643080-8D42-4358-B3A3-8BA8BCD1C1A7}"/>
    <cellStyle name="Normal 4 32 57" xfId="11206" xr:uid="{C8797BB3-0E84-4B40-B228-10C64DC8C343}"/>
    <cellStyle name="Normal 4 32 58" xfId="11253" xr:uid="{059CA301-0C35-45E1-8F70-80A4644664C2}"/>
    <cellStyle name="Normal 4 32 59" xfId="11299" xr:uid="{78D9FA14-F679-4E5B-B300-02D041125B5E}"/>
    <cellStyle name="Normal 4 32 6" xfId="1363" xr:uid="{D7CB4B22-7227-43E9-822F-28301C6315A1}"/>
    <cellStyle name="Normal 4 32 60" xfId="11345" xr:uid="{B357EF3E-7A19-4F06-9410-CF5D0035C5A6}"/>
    <cellStyle name="Normal 4 32 61" xfId="11390" xr:uid="{D5C611B1-7A6D-4E20-AEAF-0948704E3058}"/>
    <cellStyle name="Normal 4 32 62" xfId="8807" xr:uid="{01316A14-809D-4875-9794-6B72CCCAD8B5}"/>
    <cellStyle name="Normal 4 32 63" xfId="11631" xr:uid="{7ADC475C-1EA1-4235-ACC4-6220A13AF3EA}"/>
    <cellStyle name="Normal 4 32 64" xfId="11689" xr:uid="{AB3D4A00-4E84-408F-8428-DBE9EBDF4266}"/>
    <cellStyle name="Normal 4 32 65" xfId="11746" xr:uid="{C04D9F06-C164-4AB3-AC2A-830B9D2E91E8}"/>
    <cellStyle name="Normal 4 32 66" xfId="11802" xr:uid="{6C4CE4EC-1A35-4B61-A8B5-3F203E713133}"/>
    <cellStyle name="Normal 4 32 67" xfId="11856" xr:uid="{523A83FC-56A8-49E9-A086-553DCF31FAF5}"/>
    <cellStyle name="Normal 4 32 68" xfId="11908" xr:uid="{FF490B5C-68A0-4D27-A389-47CB7846559D}"/>
    <cellStyle name="Normal 4 32 69" xfId="11959" xr:uid="{911D4B41-AD97-42D8-99C0-36082DD3C8DE}"/>
    <cellStyle name="Normal 4 32 7" xfId="1507" xr:uid="{5346B10F-4E6A-4871-A22D-81DD91F2A8AC}"/>
    <cellStyle name="Normal 4 32 70" xfId="12010" xr:uid="{1E49E5E4-C5E6-4428-B66C-39A2EB530D93}"/>
    <cellStyle name="Normal 4 32 71" xfId="12061" xr:uid="{13B1B241-9C4E-4C48-BD4E-507CB6ACB421}"/>
    <cellStyle name="Normal 4 32 8" xfId="1650" xr:uid="{E340DFEF-BF54-4244-BA6E-0135DB77FB1F}"/>
    <cellStyle name="Normal 4 32 9" xfId="1793" xr:uid="{DE42047F-C133-4C1B-B9EC-1875A7FDF3E0}"/>
    <cellStyle name="Normal 4 33" xfId="603" xr:uid="{0ECA73ED-92C7-425E-BE26-435041EB19E2}"/>
    <cellStyle name="Normal 4 33 10" xfId="1941" xr:uid="{B7DEA66C-4CAC-4C7D-8139-7B2496DA7AE1}"/>
    <cellStyle name="Normal 4 33 11" xfId="2084" xr:uid="{089045B8-A4E6-426E-AEF4-6778D3980390}"/>
    <cellStyle name="Normal 4 33 12" xfId="2226" xr:uid="{A1F483F0-11B7-4301-8AF8-F37CD9926185}"/>
    <cellStyle name="Normal 4 33 13" xfId="2370" xr:uid="{82C21C39-A120-485B-A1F0-FFE1ABEBB54D}"/>
    <cellStyle name="Normal 4 33 14" xfId="2519" xr:uid="{70D03B2F-EBDA-427C-B8E2-7C1816506EE8}"/>
    <cellStyle name="Normal 4 33 15" xfId="2663" xr:uid="{69AE9AEB-D6C7-42D4-9D71-0BA894BD7A23}"/>
    <cellStyle name="Normal 4 33 16" xfId="2806" xr:uid="{B24EF350-423C-4C90-9F65-796D91712080}"/>
    <cellStyle name="Normal 4 33 17" xfId="2949" xr:uid="{F4324403-90F6-4616-B439-20650D88E0FD}"/>
    <cellStyle name="Normal 4 33 18" xfId="3092" xr:uid="{E5DECF42-78D8-455C-8590-CE0427B9089A}"/>
    <cellStyle name="Normal 4 33 19" xfId="3235" xr:uid="{7D3D3D10-667E-491E-886D-6E4AFAB335A9}"/>
    <cellStyle name="Normal 4 33 2" xfId="787" xr:uid="{BF110CD9-9BD6-4590-86E0-431DE689179C}"/>
    <cellStyle name="Normal 4 33 20" xfId="3378" xr:uid="{B3F549E5-1F36-4F0F-AC1C-279DA78CD3CA}"/>
    <cellStyle name="Normal 4 33 21" xfId="3521" xr:uid="{709C9C15-4753-4C83-9D7F-030CF2A49C68}"/>
    <cellStyle name="Normal 4 33 22" xfId="3665" xr:uid="{915BBA53-A078-4BF8-B9E1-C97F0CA8B1B0}"/>
    <cellStyle name="Normal 4 33 23" xfId="3808" xr:uid="{FF804CA3-C8FD-474E-B643-B7CB330B2A4E}"/>
    <cellStyle name="Normal 4 33 24" xfId="3949" xr:uid="{A052F311-7684-4CBD-B145-355F780668B7}"/>
    <cellStyle name="Normal 4 33 25" xfId="4090" xr:uid="{7D37A32C-746A-4334-96FB-207887C762CC}"/>
    <cellStyle name="Normal 4 33 26" xfId="4261" xr:uid="{3600AD2C-0950-4050-BD26-4CEDD050B8A1}"/>
    <cellStyle name="Normal 4 33 27" xfId="5280" xr:uid="{9A20ECBB-3B4A-4497-9643-A3C95B3C386C}"/>
    <cellStyle name="Normal 4 33 28" xfId="6402" xr:uid="{AF5FAE0F-CFD5-483A-952C-FF32D7B7A1DC}"/>
    <cellStyle name="Normal 4 33 29" xfId="5482" xr:uid="{84D8275D-736B-4BE5-9363-D3CDF49109C5}"/>
    <cellStyle name="Normal 4 33 3" xfId="933" xr:uid="{1D38F0A6-5B3B-41F2-983D-9BB07EAFEF29}"/>
    <cellStyle name="Normal 4 33 30" xfId="6103" xr:uid="{3ABFAAC6-14EC-4AA7-AC43-51E934250633}"/>
    <cellStyle name="Normal 4 33 31" xfId="5300" xr:uid="{8CEF7E5F-6D87-4B26-8ADC-1E4231017AD7}"/>
    <cellStyle name="Normal 4 33 32" xfId="5407" xr:uid="{3A48D255-08D0-42EB-B7DE-86077DAC9D09}"/>
    <cellStyle name="Normal 4 33 33" xfId="6884" xr:uid="{7E90046F-BB2C-46AB-BEFE-AF6E135E5F1A}"/>
    <cellStyle name="Normal 4 33 34" xfId="6981" xr:uid="{6C0F3547-E2EE-4F30-BCAF-9A9161F2E3DB}"/>
    <cellStyle name="Normal 4 33 35" xfId="7078" xr:uid="{727969E7-2D3E-4691-9E36-C92F71C590B9}"/>
    <cellStyle name="Normal 4 33 36" xfId="7173" xr:uid="{2DCD3318-2B33-46F0-BAB6-EC3ABD9D4C28}"/>
    <cellStyle name="Normal 4 33 37" xfId="7265" xr:uid="{27B8D5B9-1F0F-4436-9BA3-0D275B9C0524}"/>
    <cellStyle name="Normal 4 33 38" xfId="7356" xr:uid="{6B0E26C2-47B6-4070-84F2-390045CB65AD}"/>
    <cellStyle name="Normal 4 33 39" xfId="7445" xr:uid="{628BB0B7-E83B-45E9-9540-8400A0A87315}"/>
    <cellStyle name="Normal 4 33 4" xfId="1078" xr:uid="{D7809D08-4BFB-476B-B989-213309BDBCBC}"/>
    <cellStyle name="Normal 4 33 40" xfId="7529" xr:uid="{9CBF224C-8B1F-4BB1-82F0-961E5AE74EE7}"/>
    <cellStyle name="Normal 4 33 41" xfId="7607" xr:uid="{46A2D121-A59B-4FCC-B148-84DA3282DAC9}"/>
    <cellStyle name="Normal 4 33 42" xfId="7678" xr:uid="{40388E59-8DF9-442A-953E-00C91A631209}"/>
    <cellStyle name="Normal 4 33 43" xfId="7748" xr:uid="{8081DE78-025D-44D2-9BAD-BB2CC5041A3A}"/>
    <cellStyle name="Normal 4 33 44" xfId="7815" xr:uid="{EAA56FD7-E250-4B1B-ACDB-FD526D99FD46}"/>
    <cellStyle name="Normal 4 33 45" xfId="7878" xr:uid="{43BF1D91-D8A2-4581-9561-79AB7F690AC9}"/>
    <cellStyle name="Normal 4 33 46" xfId="7938" xr:uid="{A2BAB477-3C4E-4C2B-A12F-768B38046D75}"/>
    <cellStyle name="Normal 4 33 47" xfId="7995" xr:uid="{50537E20-23E8-4362-BBA1-8F7EEDB31CA7}"/>
    <cellStyle name="Normal 4 33 48" xfId="8048" xr:uid="{24EB4300-CE4A-4484-8335-AF00BA464676}"/>
    <cellStyle name="Normal 4 33 49" xfId="8097" xr:uid="{243D9141-8C10-4AD1-BF22-E263A6229189}"/>
    <cellStyle name="Normal 4 33 5" xfId="1223" xr:uid="{23A48FC1-E117-426F-B8C2-8E388EA0FDF6}"/>
    <cellStyle name="Normal 4 33 50" xfId="8145" xr:uid="{6076F506-FB28-4FA5-8AA7-2499C5B96F47}"/>
    <cellStyle name="Normal 4 33 51" xfId="8187" xr:uid="{148981CC-D4B7-4F7B-9D05-64D4876F93C2}"/>
    <cellStyle name="Normal 4 33 52" xfId="8226" xr:uid="{023B15B3-163A-436F-9FD9-C93DEE679E8B}"/>
    <cellStyle name="Normal 4 33 53" xfId="8452" xr:uid="{4275B6F2-1351-4B09-8A61-541649A67BB7}"/>
    <cellStyle name="Normal 4 33 54" xfId="8681" xr:uid="{D5D03EBF-78C2-450A-9890-337B07240D4F}"/>
    <cellStyle name="Normal 4 33 55" xfId="11101" xr:uid="{C8EBFB98-D52E-4E81-9BD8-A39A676D913E}"/>
    <cellStyle name="Normal 4 33 56" xfId="11151" xr:uid="{768E80A3-2F22-4D13-AC2E-BF8BB4C479A9}"/>
    <cellStyle name="Normal 4 33 57" xfId="11200" xr:uid="{680BA879-54D2-420C-BC8A-35F138085808}"/>
    <cellStyle name="Normal 4 33 58" xfId="11247" xr:uid="{60B86E54-A37F-4240-92C4-DFC934C09171}"/>
    <cellStyle name="Normal 4 33 59" xfId="11293" xr:uid="{FD8FF5DA-34E6-4EB1-9EE7-2594A7113FD9}"/>
    <cellStyle name="Normal 4 33 6" xfId="1366" xr:uid="{9C3B1D6C-044C-446A-A939-61533030E236}"/>
    <cellStyle name="Normal 4 33 60" xfId="11339" xr:uid="{80D2BA82-A7A0-4980-8795-592F7324E766}"/>
    <cellStyle name="Normal 4 33 61" xfId="11384" xr:uid="{A9FE30C9-AC42-454E-B63C-C9F81728F0F3}"/>
    <cellStyle name="Normal 4 33 62" xfId="9996" xr:uid="{7FA26AD9-246A-492F-89A6-CE848D829DB4}"/>
    <cellStyle name="Normal 4 33 63" xfId="11619" xr:uid="{B497FC11-48D0-4D0D-BF75-019AA5C083F7}"/>
    <cellStyle name="Normal 4 33 64" xfId="11677" xr:uid="{A7CE81EC-AA6F-4F23-BB5B-689F7E8C054F}"/>
    <cellStyle name="Normal 4 33 65" xfId="11735" xr:uid="{B22885C9-C181-48FF-AADC-DA01416A553F}"/>
    <cellStyle name="Normal 4 33 66" xfId="11791" xr:uid="{571B72AB-99D8-4C18-A9F9-A98FB015B624}"/>
    <cellStyle name="Normal 4 33 67" xfId="11846" xr:uid="{11F76A0E-D976-49D8-B416-F8A1B32EBF69}"/>
    <cellStyle name="Normal 4 33 68" xfId="11898" xr:uid="{0CCFBAA0-BFDB-424C-A21F-DDAC56BEEF68}"/>
    <cellStyle name="Normal 4 33 69" xfId="11949" xr:uid="{0A153762-06D1-4D9D-A6F8-5C03AF7CFD39}"/>
    <cellStyle name="Normal 4 33 7" xfId="1510" xr:uid="{83BD7E97-640C-43AE-93A7-D06DAE85EC8F}"/>
    <cellStyle name="Normal 4 33 70" xfId="12000" xr:uid="{2A2E4254-E98B-415F-90AA-864902B28C37}"/>
    <cellStyle name="Normal 4 33 71" xfId="12051" xr:uid="{8BC17A17-A1D2-43D7-ABFE-36F442217E9B}"/>
    <cellStyle name="Normal 4 33 8" xfId="1653" xr:uid="{AE656DCA-E1BF-430A-901F-EA8F60DE4980}"/>
    <cellStyle name="Normal 4 33 9" xfId="1796" xr:uid="{3F8280C3-09EF-4109-ABA6-A916196C9174}"/>
    <cellStyle name="Normal 4 34" xfId="606" xr:uid="{688D943A-6070-4591-8D96-C0B5CA9E3CB3}"/>
    <cellStyle name="Normal 4 34 10" xfId="1944" xr:uid="{EC62E950-DF74-45ED-ADA4-8E2EA20035A9}"/>
    <cellStyle name="Normal 4 34 11" xfId="2087" xr:uid="{619EB339-5B92-4407-8758-75F13FABC1FB}"/>
    <cellStyle name="Normal 4 34 12" xfId="2229" xr:uid="{3DA1BB4C-2C7E-4E30-B50F-EB0E510E70DD}"/>
    <cellStyle name="Normal 4 34 13" xfId="2373" xr:uid="{003B40D6-66F6-4102-AEDE-9DA31A1812DF}"/>
    <cellStyle name="Normal 4 34 14" xfId="2522" xr:uid="{D9018F5A-0835-4776-9BB7-D89693A2C47D}"/>
    <cellStyle name="Normal 4 34 15" xfId="2666" xr:uid="{08A83DCA-AB70-4325-9FB0-C7D153BE6DBB}"/>
    <cellStyle name="Normal 4 34 16" xfId="2809" xr:uid="{B68E6A11-69CA-414E-A0AC-A2E70B4F2E73}"/>
    <cellStyle name="Normal 4 34 17" xfId="2952" xr:uid="{81FDBAD0-3D33-4DE8-9329-2468BBDD0793}"/>
    <cellStyle name="Normal 4 34 18" xfId="3095" xr:uid="{21D38274-FE26-47E9-8135-DB0BFCA8DA2E}"/>
    <cellStyle name="Normal 4 34 19" xfId="3238" xr:uid="{BA512B82-F50E-4AC0-89F9-32E8636BE957}"/>
    <cellStyle name="Normal 4 34 2" xfId="790" xr:uid="{CACA619A-DB93-4AC7-B8F3-0FD150D93B26}"/>
    <cellStyle name="Normal 4 34 20" xfId="3381" xr:uid="{CF826E72-CB3D-4DF1-8D35-4A9D27A26411}"/>
    <cellStyle name="Normal 4 34 21" xfId="3524" xr:uid="{0C1086D0-CD04-45F5-AB0E-B1EB9FB933AC}"/>
    <cellStyle name="Normal 4 34 22" xfId="3668" xr:uid="{040D298B-1143-43B5-95B7-1A82D40DA8AF}"/>
    <cellStyle name="Normal 4 34 23" xfId="3811" xr:uid="{41209636-7942-4F4F-84DD-F02A2A8B8715}"/>
    <cellStyle name="Normal 4 34 24" xfId="3952" xr:uid="{8B7DDBE4-F075-4989-A58E-3313C2E7C3FB}"/>
    <cellStyle name="Normal 4 34 25" xfId="4093" xr:uid="{D0547C31-F495-484E-B5E8-A1227B741930}"/>
    <cellStyle name="Normal 4 34 26" xfId="4264" xr:uid="{051DA84F-A11B-4218-B9B0-2F01116F5012}"/>
    <cellStyle name="Normal 4 34 27" xfId="4989" xr:uid="{517954F0-EFC3-49A6-9DE4-FD8F21A8408C}"/>
    <cellStyle name="Normal 4 34 28" xfId="4757" xr:uid="{D2ACABEF-91D9-40FB-884D-8889F08DEE6B}"/>
    <cellStyle name="Normal 4 34 29" xfId="4454" xr:uid="{2C5B3EE1-DDE6-49F5-8E8C-EFEB360FE25B}"/>
    <cellStyle name="Normal 4 34 3" xfId="936" xr:uid="{A5C86ADF-41C1-490D-8173-B6604CE71BF2}"/>
    <cellStyle name="Normal 4 34 30" xfId="5293" xr:uid="{F0F7E4FC-258B-4614-ADFB-548849FF0104}"/>
    <cellStyle name="Normal 4 34 31" xfId="4498" xr:uid="{37A171DF-3950-498E-85A8-80EE59EAE40B}"/>
    <cellStyle name="Normal 4 34 32" xfId="4136" xr:uid="{B3594434-2B74-42DB-9D48-C29FE7508992}"/>
    <cellStyle name="Normal 4 34 33" xfId="4665" xr:uid="{9111E8AC-9011-44EC-82E6-1AA650BFC023}"/>
    <cellStyle name="Normal 4 34 34" xfId="6438" xr:uid="{0EA37F53-5260-4C8B-A568-E7E08FD44E4F}"/>
    <cellStyle name="Normal 4 34 35" xfId="4869" xr:uid="{741ADA88-CD41-43C5-9D82-DB3585E39208}"/>
    <cellStyle name="Normal 4 34 36" xfId="4331" xr:uid="{35C865FA-C24C-4F9C-BCC1-83CFA4C3C9C2}"/>
    <cellStyle name="Normal 4 34 37" xfId="6413" xr:uid="{52BCE910-D5C4-4983-8884-BF820D220DF0}"/>
    <cellStyle name="Normal 4 34 38" xfId="5043" xr:uid="{F1EB8E2E-D19C-40A0-9BCB-DA9169F980D0}"/>
    <cellStyle name="Normal 4 34 39" xfId="6418" xr:uid="{1D14ABCF-913E-40DE-BFCA-14E9D51AF3CF}"/>
    <cellStyle name="Normal 4 34 4" xfId="1081" xr:uid="{87575CDC-8C71-48AC-A913-5F3D17976F93}"/>
    <cellStyle name="Normal 4 34 40" xfId="6794" xr:uid="{A4D5AEB6-2C3C-4C8A-BBB4-447ECE4B7B36}"/>
    <cellStyle name="Normal 4 34 41" xfId="5457" xr:uid="{72E93087-6B1F-4220-9079-53BDB39619A7}"/>
    <cellStyle name="Normal 4 34 42" xfId="4889" xr:uid="{39473D9C-3267-4652-B6CE-D8F045DAF591}"/>
    <cellStyle name="Normal 4 34 43" xfId="5208" xr:uid="{25565FD7-5CAF-40B1-A235-8805F465F22B}"/>
    <cellStyle name="Normal 4 34 44" xfId="6540" xr:uid="{83096163-EBBE-4C40-B116-02011350963B}"/>
    <cellStyle name="Normal 4 34 45" xfId="6921" xr:uid="{B16AEA94-6AAD-4901-8FEE-528F5BA681D8}"/>
    <cellStyle name="Normal 4 34 46" xfId="7018" xr:uid="{A7BB36E8-37E9-4838-B25C-93BA48F0A1B0}"/>
    <cellStyle name="Normal 4 34 47" xfId="7114" xr:uid="{149EEE28-9897-4A06-B21A-8136A72EB4B8}"/>
    <cellStyle name="Normal 4 34 48" xfId="7209" xr:uid="{C9E960D1-D67C-42DA-BE8D-A220D04EDA3D}"/>
    <cellStyle name="Normal 4 34 49" xfId="7300" xr:uid="{8793AB68-7C35-42EC-A8FA-ED63BC4B7A11}"/>
    <cellStyle name="Normal 4 34 5" xfId="1226" xr:uid="{71C6F870-FBB9-4BF1-9515-98C10057FB95}"/>
    <cellStyle name="Normal 4 34 50" xfId="7391" xr:uid="{648CDF90-94C3-4052-A47B-D9D84D0288E2}"/>
    <cellStyle name="Normal 4 34 51" xfId="7477" xr:uid="{37F5FDD2-DB8A-44E3-8B0E-9EC7293E76EE}"/>
    <cellStyle name="Normal 4 34 52" xfId="7559" xr:uid="{6EE6AC2F-A806-4397-BA26-27CBD7205AE1}"/>
    <cellStyle name="Normal 4 34 53" xfId="8455" xr:uid="{2AA053A6-C0E2-4129-A96E-7DA2D963B3C6}"/>
    <cellStyle name="Normal 4 34 54" xfId="8684" xr:uid="{83C07618-C54A-4706-AA79-76DA950D26D0}"/>
    <cellStyle name="Normal 4 34 55" xfId="11024" xr:uid="{70D05B6C-95FB-4411-97B0-75BD22369ED3}"/>
    <cellStyle name="Normal 4 34 56" xfId="9273" xr:uid="{0C9C48C6-6B10-4471-8187-274DE46EE5EB}"/>
    <cellStyle name="Normal 4 34 57" xfId="9266" xr:uid="{4C5146DD-5E96-44A8-ABB2-A04F8D151AF2}"/>
    <cellStyle name="Normal 4 34 58" xfId="9462" xr:uid="{EC64B03B-5D8D-4784-B4E5-37E63347FDC2}"/>
    <cellStyle name="Normal 4 34 59" xfId="10669" xr:uid="{A89DEBCF-6BE3-4C53-A859-BC02A67FEF23}"/>
    <cellStyle name="Normal 4 34 6" xfId="1369" xr:uid="{EB6D8C84-66D0-4CE0-96FA-78DC821C96CA}"/>
    <cellStyle name="Normal 4 34 60" xfId="9684" xr:uid="{538E8BC7-48B5-4840-BBD0-694CA3C48793}"/>
    <cellStyle name="Normal 4 34 61" xfId="10763" xr:uid="{F21A5C33-602A-402D-AAAB-0C651C1E51F7}"/>
    <cellStyle name="Normal 4 34 62" xfId="9791" xr:uid="{01CEA061-2D18-42B9-AFD7-946933094F19}"/>
    <cellStyle name="Normal 4 34 63" xfId="11584" xr:uid="{17FF113B-A0A9-4AE1-8AA9-F7B5BB5191E8}"/>
    <cellStyle name="Normal 4 34 64" xfId="11644" xr:uid="{93F82886-76FE-49D0-83E6-A3B580D1E365}"/>
    <cellStyle name="Normal 4 34 65" xfId="11702" xr:uid="{83B86193-F3CA-47BA-9603-435FE8D67DCC}"/>
    <cellStyle name="Normal 4 34 66" xfId="11758" xr:uid="{B6CBF09C-5406-47C9-A9CA-80807CDCE924}"/>
    <cellStyle name="Normal 4 34 67" xfId="11813" xr:uid="{38012A77-5DEA-4C7F-B282-47F2DBBB6295}"/>
    <cellStyle name="Normal 4 34 68" xfId="11867" xr:uid="{E838E060-E69E-4536-9D28-BD3A2356BB80}"/>
    <cellStyle name="Normal 4 34 69" xfId="11919" xr:uid="{6380D326-57C9-455E-9EAE-0587791EFE14}"/>
    <cellStyle name="Normal 4 34 7" xfId="1513" xr:uid="{959B5B22-C134-4A45-937E-BCA559651B08}"/>
    <cellStyle name="Normal 4 34 70" xfId="11970" xr:uid="{701190FF-D523-45F9-BA7B-1EDDED6742B7}"/>
    <cellStyle name="Normal 4 34 71" xfId="12021" xr:uid="{CA749B55-AC42-41C3-96E6-D6A599F63287}"/>
    <cellStyle name="Normal 4 34 8" xfId="1656" xr:uid="{31F9BAAE-9420-48CC-A8EE-76D0A9E88339}"/>
    <cellStyle name="Normal 4 34 9" xfId="1799" xr:uid="{E07B9CDE-8FD3-413B-9C19-B5698B2C2E10}"/>
    <cellStyle name="Normal 4 35" xfId="609" xr:uid="{928EFFD9-5E3C-479C-86A4-7D2F921CDF52}"/>
    <cellStyle name="Normal 4 35 10" xfId="1947" xr:uid="{8B312133-197B-4FD0-B1C6-86AA0838529D}"/>
    <cellStyle name="Normal 4 35 11" xfId="2090" xr:uid="{927300BA-9A8F-42EA-95F9-FD6782E2BBCE}"/>
    <cellStyle name="Normal 4 35 12" xfId="2232" xr:uid="{2DB60183-9CE0-4378-91FE-883B1920BB56}"/>
    <cellStyle name="Normal 4 35 13" xfId="2376" xr:uid="{CD1DC355-E119-4555-A9A0-6EF25EBFE8D4}"/>
    <cellStyle name="Normal 4 35 14" xfId="2525" xr:uid="{3A0FAA13-58CC-491F-A8D0-64052EB870B4}"/>
    <cellStyle name="Normal 4 35 15" xfId="2669" xr:uid="{3D92EBEC-7F46-4586-9F32-894A61F5E6F7}"/>
    <cellStyle name="Normal 4 35 16" xfId="2812" xr:uid="{E084AB7F-9756-407D-BEEE-FBB6FF7048F6}"/>
    <cellStyle name="Normal 4 35 17" xfId="2955" xr:uid="{AC2D2AC3-453E-46AD-ABD3-9AEA73462F86}"/>
    <cellStyle name="Normal 4 35 18" xfId="3098" xr:uid="{D17C7172-377A-4CCC-835D-E0255015E17F}"/>
    <cellStyle name="Normal 4 35 19" xfId="3241" xr:uid="{873506B1-E0AE-4901-9C8D-D3537E6E4280}"/>
    <cellStyle name="Normal 4 35 2" xfId="793" xr:uid="{029833C5-0C46-4D0A-9B95-D8E768E73DA7}"/>
    <cellStyle name="Normal 4 35 20" xfId="3384" xr:uid="{B123C52C-3F03-4A9F-94B0-4A468EA83730}"/>
    <cellStyle name="Normal 4 35 21" xfId="3527" xr:uid="{044DF791-54A5-474A-9436-B822CDCD5B35}"/>
    <cellStyle name="Normal 4 35 22" xfId="3671" xr:uid="{FE4F7FE1-8138-4041-9FCD-92F686878FCE}"/>
    <cellStyle name="Normal 4 35 23" xfId="3814" xr:uid="{788BCC32-F5D6-4022-AB54-07288522BDBB}"/>
    <cellStyle name="Normal 4 35 24" xfId="3955" xr:uid="{AF6C76ED-8DD7-467D-AF22-8BEE499AD2F4}"/>
    <cellStyle name="Normal 4 35 25" xfId="4096" xr:uid="{EDFBCBE0-17D6-478C-854B-45BAA01826AA}"/>
    <cellStyle name="Normal 4 35 26" xfId="4267" xr:uid="{2785C456-8D15-488F-832D-FC4F47BEB7F4}"/>
    <cellStyle name="Normal 4 35 27" xfId="4691" xr:uid="{66FF1D79-82F5-4EEF-9EF4-857A0062C599}"/>
    <cellStyle name="Normal 4 35 28" xfId="6709" xr:uid="{B913C005-B320-4CEA-B495-C4A5B9216F1B}"/>
    <cellStyle name="Normal 4 35 29" xfId="6430" xr:uid="{2056E2A8-D2E6-4EE4-AD87-1DC6DEDCD540}"/>
    <cellStyle name="Normal 4 35 3" xfId="939" xr:uid="{78C83F8B-489C-4D26-B32D-69617715211B}"/>
    <cellStyle name="Normal 4 35 30" xfId="4371" xr:uid="{ECA7FE4A-7C35-4096-A46D-02AB70E0C3EE}"/>
    <cellStyle name="Normal 4 35 31" xfId="4122" xr:uid="{E0AAE9F7-2F88-4EE8-BCCF-39580F0D464E}"/>
    <cellStyle name="Normal 4 35 32" xfId="6574" xr:uid="{E4995083-D1E9-4E79-B840-CDE357BA1266}"/>
    <cellStyle name="Normal 4 35 33" xfId="6481" xr:uid="{58F69960-5CAA-4B78-8BC7-50E66EE22252}"/>
    <cellStyle name="Normal 4 35 34" xfId="5474" xr:uid="{2B917D51-D8E5-4B0A-AA10-32537D98588A}"/>
    <cellStyle name="Normal 4 35 35" xfId="5226" xr:uid="{ED3974DA-F1E9-43F5-9228-35EC64CAB79C}"/>
    <cellStyle name="Normal 4 35 36" xfId="5341" xr:uid="{C3A8855C-4DF4-485B-B9AC-41F81728B5E7}"/>
    <cellStyle name="Normal 4 35 37" xfId="4299" xr:uid="{AF3AE986-3BE5-4DB8-8D53-3EA0B1DD5D76}"/>
    <cellStyle name="Normal 4 35 38" xfId="6052" xr:uid="{88118B4E-8138-4076-8A77-84BB9D0B1CA3}"/>
    <cellStyle name="Normal 4 35 39" xfId="4918" xr:uid="{5C55CBEC-456A-4729-AA11-923A7C7D235A}"/>
    <cellStyle name="Normal 4 35 4" xfId="1084" xr:uid="{534DC04D-48BB-4040-86A6-EB808C284116}"/>
    <cellStyle name="Normal 4 35 40" xfId="4863" xr:uid="{5D6057ED-97D5-4A3D-B123-416F3647BE7D}"/>
    <cellStyle name="Normal 4 35 41" xfId="4754" xr:uid="{173A6007-78A3-4197-8C69-77C68D4303C5}"/>
    <cellStyle name="Normal 4 35 42" xfId="5082" xr:uid="{0455EED4-4AF8-4BD0-8739-C8A704FC7491}"/>
    <cellStyle name="Normal 4 35 43" xfId="4995" xr:uid="{3AAC989A-9D2E-42DD-8076-581C057E2F43}"/>
    <cellStyle name="Normal 4 35 44" xfId="5959" xr:uid="{B65FD3F0-0BB1-469B-AB60-E356DD81F9A4}"/>
    <cellStyle name="Normal 4 35 45" xfId="4397" xr:uid="{35DA75ED-82EF-46EE-A3D6-E855857B77D6}"/>
    <cellStyle name="Normal 4 35 46" xfId="5404" xr:uid="{46F4FAE9-A838-469F-96CC-62FDF9FCDF50}"/>
    <cellStyle name="Normal 4 35 47" xfId="5077" xr:uid="{330F31A5-9950-47BB-BEFA-18681502631B}"/>
    <cellStyle name="Normal 4 35 48" xfId="4938" xr:uid="{3E89C7CA-CA56-4CF1-8801-DE341F229BEB}"/>
    <cellStyle name="Normal 4 35 49" xfId="6910" xr:uid="{9645B535-64FF-4DC7-9E1B-9EB3D9AE36EB}"/>
    <cellStyle name="Normal 4 35 5" xfId="1229" xr:uid="{2C14D5D1-3D11-4966-B595-50AECCE6B6DC}"/>
    <cellStyle name="Normal 4 35 50" xfId="7007" xr:uid="{79DBB93B-3123-4E72-9382-0FD9B86133BD}"/>
    <cellStyle name="Normal 4 35 51" xfId="7103" xr:uid="{EA79D0B2-B2F4-415E-97A9-FC41C97EF8D4}"/>
    <cellStyle name="Normal 4 35 52" xfId="7198" xr:uid="{CE85DBAD-3857-40EB-9A57-07A76D12BB96}"/>
    <cellStyle name="Normal 4 35 53" xfId="8458" xr:uid="{C5434C02-D01D-42D8-8F2F-C829B619468C}"/>
    <cellStyle name="Normal 4 35 54" xfId="8687" xr:uid="{717DCD15-B43C-4EF6-8A1F-290ADA26C466}"/>
    <cellStyle name="Normal 4 35 55" xfId="11090" xr:uid="{4DDD37CD-BBDE-4A32-8AFA-3198D78C680D}"/>
    <cellStyle name="Normal 4 35 56" xfId="11140" xr:uid="{A4D60E6A-7EEB-410C-A7A0-FFAD49716798}"/>
    <cellStyle name="Normal 4 35 57" xfId="11189" xr:uid="{CB891C74-C7F2-48B5-82D6-EC6C0424FAE5}"/>
    <cellStyle name="Normal 4 35 58" xfId="11236" xr:uid="{0F30A060-6079-4FCE-A095-87E8A29F8C94}"/>
    <cellStyle name="Normal 4 35 59" xfId="11283" xr:uid="{D4B34D6E-EB9D-49E6-95FD-C1B92B8F6B50}"/>
    <cellStyle name="Normal 4 35 6" xfId="1372" xr:uid="{71FA36AD-1F54-4AEF-83BF-E0FD006778B7}"/>
    <cellStyle name="Normal 4 35 60" xfId="11329" xr:uid="{47385AEA-DB29-46F9-823E-C9420AA83EF2}"/>
    <cellStyle name="Normal 4 35 61" xfId="11374" xr:uid="{9F0E4684-5205-42FB-A50D-7C5EAB04A79B}"/>
    <cellStyle name="Normal 4 35 62" xfId="9637" xr:uid="{853BB00C-2747-40D7-A012-8165AA828521}"/>
    <cellStyle name="Normal 4 35 63" xfId="11534" xr:uid="{1C4B076C-FEE8-4D2F-91A1-55711AA8D0E3}"/>
    <cellStyle name="Normal 4 35 64" xfId="9884" xr:uid="{4ADF9CE7-C5F5-422B-AFE6-65C3D9580262}"/>
    <cellStyle name="Normal 4 35 65" xfId="9833" xr:uid="{7DEE8E68-3489-4773-8350-4343F5C31B56}"/>
    <cellStyle name="Normal 4 35 66" xfId="8834" xr:uid="{CCC64ADA-4545-4908-AEA8-3E015F99B4D8}"/>
    <cellStyle name="Normal 4 35 67" xfId="9318" xr:uid="{B5763412-F903-4A09-84E7-A3CAC54C999D}"/>
    <cellStyle name="Normal 4 35 68" xfId="9730" xr:uid="{C659DA0E-46A7-4619-AFB8-06D1B446B643}"/>
    <cellStyle name="Normal 4 35 69" xfId="9940" xr:uid="{288B07B6-B78B-454B-BC4C-B3141EB7002E}"/>
    <cellStyle name="Normal 4 35 7" xfId="1516" xr:uid="{49A8E2FD-2CD4-4C0F-8F4B-B5807A77F031}"/>
    <cellStyle name="Normal 4 35 70" xfId="9604" xr:uid="{22CFCACD-EF30-4A6E-A8D6-36E67BADE8FA}"/>
    <cellStyle name="Normal 4 35 71" xfId="8728" xr:uid="{A7244E4A-8C17-4354-855F-9B2AEA2B847B}"/>
    <cellStyle name="Normal 4 35 8" xfId="1659" xr:uid="{928ACCEE-9BE6-4B42-B24C-0CDEA8213BB8}"/>
    <cellStyle name="Normal 4 35 9" xfId="1802" xr:uid="{4F53F77A-0263-46AB-B887-DE1C918950B4}"/>
    <cellStyle name="Normal 4 36" xfId="612" xr:uid="{12F03A18-9CE6-4A1A-BDB2-DC639E1FA2EF}"/>
    <cellStyle name="Normal 4 36 10" xfId="1950" xr:uid="{6E633416-D253-43A0-B55D-34B5ECF47EE1}"/>
    <cellStyle name="Normal 4 36 11" xfId="2093" xr:uid="{7531EFC8-F762-4FE1-8CF6-BEA35AABE92F}"/>
    <cellStyle name="Normal 4 36 12" xfId="2235" xr:uid="{266FA171-7500-4258-925F-1C16BE84269A}"/>
    <cellStyle name="Normal 4 36 13" xfId="2379" xr:uid="{C142E4F2-B5A4-4E99-B89A-582D7D37522A}"/>
    <cellStyle name="Normal 4 36 14" xfId="2528" xr:uid="{6DF9DB17-1535-4337-A671-4AA3F65E8290}"/>
    <cellStyle name="Normal 4 36 15" xfId="2672" xr:uid="{4E366F74-54EE-4383-B817-809E3DB9552A}"/>
    <cellStyle name="Normal 4 36 16" xfId="2815" xr:uid="{0583D75F-90E9-40E6-8A11-D02EE4592450}"/>
    <cellStyle name="Normal 4 36 17" xfId="2958" xr:uid="{FABC4428-8DBC-49BF-84AD-E501A54581AE}"/>
    <cellStyle name="Normal 4 36 18" xfId="3101" xr:uid="{AA8EF344-8699-4A4C-86AA-C664A2C4A367}"/>
    <cellStyle name="Normal 4 36 19" xfId="3244" xr:uid="{7498CA7F-9219-4C81-9977-8BFD5BF79297}"/>
    <cellStyle name="Normal 4 36 2" xfId="796" xr:uid="{73CD4C03-871C-4294-B88F-0844573EE568}"/>
    <cellStyle name="Normal 4 36 20" xfId="3387" xr:uid="{C6CDAA29-AE40-442B-B46D-262584A1242E}"/>
    <cellStyle name="Normal 4 36 21" xfId="3530" xr:uid="{A03A03D3-931A-4C59-ACF1-BEA82D4859AD}"/>
    <cellStyle name="Normal 4 36 22" xfId="3674" xr:uid="{AB37B263-191C-4B57-92AA-B6E201D65F71}"/>
    <cellStyle name="Normal 4 36 23" xfId="3817" xr:uid="{254DF602-8D03-4B16-A3E9-FB4FDAF3C2C4}"/>
    <cellStyle name="Normal 4 36 24" xfId="3958" xr:uid="{59A35E2C-B85D-435C-9F67-8CFD879A25D8}"/>
    <cellStyle name="Normal 4 36 25" xfId="4099" xr:uid="{DEB673DB-70C6-4702-AFDA-4CE79D711D53}"/>
    <cellStyle name="Normal 4 36 26" xfId="4270" xr:uid="{EB99F0D1-0526-4624-AD3B-F9AF45507D9B}"/>
    <cellStyle name="Normal 4 36 27" xfId="6598" xr:uid="{A5D4712B-5167-4405-82A1-FC2A1CDED0FB}"/>
    <cellStyle name="Normal 4 36 28" xfId="6535" xr:uid="{7BC97FCD-34CC-4CCA-8BCC-965378377752}"/>
    <cellStyle name="Normal 4 36 29" xfId="4622" xr:uid="{23223DED-75AE-465B-B437-7401D2090D7F}"/>
    <cellStyle name="Normal 4 36 3" xfId="942" xr:uid="{875FB19A-04D7-46F6-9DC9-00F11B7E9EDC}"/>
    <cellStyle name="Normal 4 36 30" xfId="5499" xr:uid="{946D1CCF-A100-496A-9ABA-16192066DF50}"/>
    <cellStyle name="Normal 4 36 31" xfId="6899" xr:uid="{F73BE648-0B68-43C0-853A-0203F7331240}"/>
    <cellStyle name="Normal 4 36 32" xfId="6996" xr:uid="{1C45E00B-CABD-40A5-B9CC-9F68C9E270A9}"/>
    <cellStyle name="Normal 4 36 33" xfId="7092" xr:uid="{69D26E9E-19A2-4602-BE23-9E9C125B1CE1}"/>
    <cellStyle name="Normal 4 36 34" xfId="7187" xr:uid="{54A57063-4CC1-41B0-8AFD-C07A7D2BD359}"/>
    <cellStyle name="Normal 4 36 35" xfId="7279" xr:uid="{D6F6AAD0-0629-4A46-80EF-4F2EE2B322DB}"/>
    <cellStyle name="Normal 4 36 36" xfId="7370" xr:uid="{D120B72C-8068-4CA7-B093-FF1CECDE0437}"/>
    <cellStyle name="Normal 4 36 37" xfId="7459" xr:uid="{936FC8E8-2C93-490D-BCF4-9FDF6F42F5EB}"/>
    <cellStyle name="Normal 4 36 38" xfId="7542" xr:uid="{B76F6925-3B1A-4732-A2E4-572327396DA5}"/>
    <cellStyle name="Normal 4 36 39" xfId="7620" xr:uid="{8EA90D1D-7568-460F-9203-8EFBDA268E9D}"/>
    <cellStyle name="Normal 4 36 4" xfId="1087" xr:uid="{BE59DCBF-A3C4-477F-AE98-38FD0921DCD4}"/>
    <cellStyle name="Normal 4 36 40" xfId="7690" xr:uid="{D9D6CF9E-788F-4C9F-8B12-76708087EE9D}"/>
    <cellStyle name="Normal 4 36 41" xfId="7760" xr:uid="{6A2257F7-1065-4134-A80D-324A5085A52C}"/>
    <cellStyle name="Normal 4 36 42" xfId="7827" xr:uid="{426B381F-625F-4B6F-9F3F-C539D28CC47D}"/>
    <cellStyle name="Normal 4 36 43" xfId="7889" xr:uid="{4818E74D-07E3-4473-B22B-EB1B3F83A332}"/>
    <cellStyle name="Normal 4 36 44" xfId="7948" xr:uid="{D59B3CAE-C971-47BD-AC23-EC8E34E42D7B}"/>
    <cellStyle name="Normal 4 36 45" xfId="8005" xr:uid="{D0B8F6C0-F46C-4B5B-943F-D58A3F8EC205}"/>
    <cellStyle name="Normal 4 36 46" xfId="8058" xr:uid="{D83674B5-A9F8-40CC-A9A1-E9A0DB663EDF}"/>
    <cellStyle name="Normal 4 36 47" xfId="8107" xr:uid="{FE3B022B-6247-408A-9458-810825C44FB7}"/>
    <cellStyle name="Normal 4 36 48" xfId="8155" xr:uid="{E283D319-F322-4022-B700-1B140D12D15C}"/>
    <cellStyle name="Normal 4 36 49" xfId="8197" xr:uid="{22855D14-AF08-4DB1-BD11-7E565490A364}"/>
    <cellStyle name="Normal 4 36 5" xfId="1232" xr:uid="{C57ECDA4-D0CE-4793-8DDA-BAF07BF39CE6}"/>
    <cellStyle name="Normal 4 36 50" xfId="8234" xr:uid="{B43C5C7C-A427-4A01-99F8-1C42EAC33AF7}"/>
    <cellStyle name="Normal 4 36 51" xfId="8264" xr:uid="{28EFF68C-450C-4B9F-A22B-F5E954DF4A55}"/>
    <cellStyle name="Normal 4 36 52" xfId="8291" xr:uid="{B1E99C6F-FFD8-4104-BCED-E799D1996E2D}"/>
    <cellStyle name="Normal 4 36 53" xfId="8461" xr:uid="{26512348-A0A2-471D-A0F4-575F427D0BA1}"/>
    <cellStyle name="Normal 4 36 54" xfId="8690" xr:uid="{564D41C0-D680-4F1F-ADBF-8870D7E0D923}"/>
    <cellStyle name="Normal 4 36 55" xfId="11022" xr:uid="{3CD8F9C8-DB1C-4931-A265-296288CB1746}"/>
    <cellStyle name="Normal 4 36 56" xfId="9328" xr:uid="{2844B630-29C6-4467-B097-889FF49E766E}"/>
    <cellStyle name="Normal 4 36 57" xfId="10694" xr:uid="{AAD7F67C-79A0-48C5-969B-7741BDCAE869}"/>
    <cellStyle name="Normal 4 36 58" xfId="9355" xr:uid="{09B679A7-5735-4D7D-A76F-67B093E6EA02}"/>
    <cellStyle name="Normal 4 36 59" xfId="9243" xr:uid="{D9BA3DF7-D7FB-499F-9783-BD119EA5A0DD}"/>
    <cellStyle name="Normal 4 36 6" xfId="1375" xr:uid="{39B23FCC-E0D2-4A2B-825B-DB08BAC60AD5}"/>
    <cellStyle name="Normal 4 36 60" xfId="10674" xr:uid="{E7548914-E0F5-4535-B36B-DC3060A86CA9}"/>
    <cellStyle name="Normal 4 36 61" xfId="9279" xr:uid="{B340CFAC-870C-49E2-B41D-2F44755C013F}"/>
    <cellStyle name="Normal 4 36 62" xfId="9692" xr:uid="{D7C780CB-E3FF-4227-A43F-4CB09C0E52EA}"/>
    <cellStyle name="Normal 4 36 63" xfId="11612" xr:uid="{939B0DFB-ABF6-4F98-B04F-51998CAACDDA}"/>
    <cellStyle name="Normal 4 36 64" xfId="11670" xr:uid="{FEEB1EAB-F999-41C4-A8A7-A4FF49C06793}"/>
    <cellStyle name="Normal 4 36 65" xfId="11728" xr:uid="{0C69F618-2D27-4FA9-9329-E207BEC27EA1}"/>
    <cellStyle name="Normal 4 36 66" xfId="11784" xr:uid="{E3CA63F6-8785-4354-9BCC-63BA960720C7}"/>
    <cellStyle name="Normal 4 36 67" xfId="11839" xr:uid="{0C2DD6DA-45D5-4F4C-8509-5D4E00C5A2C1}"/>
    <cellStyle name="Normal 4 36 68" xfId="11892" xr:uid="{2BE02FBF-3F06-452F-8B49-E85E28BB97F7}"/>
    <cellStyle name="Normal 4 36 69" xfId="11943" xr:uid="{F8EC20EF-79D4-4986-A9B4-AA90674B1B68}"/>
    <cellStyle name="Normal 4 36 7" xfId="1519" xr:uid="{81A4D97A-00E3-46AB-B1A8-28D337AA1B90}"/>
    <cellStyle name="Normal 4 36 70" xfId="11994" xr:uid="{5A5BE033-A3B6-4CBE-8FFB-60E631BF8D9F}"/>
    <cellStyle name="Normal 4 36 71" xfId="12045" xr:uid="{B380F145-9B20-470D-A09C-82DB32C21732}"/>
    <cellStyle name="Normal 4 36 8" xfId="1662" xr:uid="{2AA5FA14-57C8-4F49-AB49-D540D57CACE0}"/>
    <cellStyle name="Normal 4 36 9" xfId="1805" xr:uid="{562074EB-1C5D-4AD0-9BBE-8F26635279B9}"/>
    <cellStyle name="Normal 4 37" xfId="10246" xr:uid="{A7AF67BB-1493-44BD-A9E6-9E9FE89E5760}"/>
    <cellStyle name="Normal 4 37 2" xfId="10260" xr:uid="{9E6F1E59-67B7-47A3-8A42-9CBF1F7C6FF5}"/>
    <cellStyle name="Normal 4 37 3" xfId="10326" xr:uid="{6CA498DB-58F4-4FEC-B3EF-E6AA40D9DD76}"/>
    <cellStyle name="Normal 4 37 4" xfId="10354" xr:uid="{4B1E8002-955F-495E-A0B3-40AA9D4DA3A1}"/>
    <cellStyle name="Normal 4 38" xfId="10267" xr:uid="{AF05CC9D-AA03-4B70-B9DF-6ACC7DE587B2}"/>
    <cellStyle name="Normal 4 38 2" xfId="10580" xr:uid="{481873B3-D491-42DD-B30B-967A5D9CEC8F}"/>
    <cellStyle name="Normal 4 39" xfId="10278" xr:uid="{3166B6B5-B254-440B-8B3A-C0B6414BF2B0}"/>
    <cellStyle name="Normal 4 39 2" xfId="10583" xr:uid="{B4A6B6A9-6768-4444-A601-02DE71B85395}"/>
    <cellStyle name="Normal 4 4" xfId="512" xr:uid="{29F6430F-CD74-4149-BEFC-7238E6390A53}"/>
    <cellStyle name="Normal 4 4 10" xfId="1851" xr:uid="{051D9AC0-832C-498F-811E-8230D0E608C3}"/>
    <cellStyle name="Normal 4 4 11" xfId="1994" xr:uid="{6A463FE4-4387-4F5B-9D54-69499527497E}"/>
    <cellStyle name="Normal 4 4 12" xfId="2136" xr:uid="{8AD3CABF-53B4-452C-B53A-9FE2BD786052}"/>
    <cellStyle name="Normal 4 4 13" xfId="2280" xr:uid="{3E4933A2-B67B-41E0-93B5-1E78466BBF6F}"/>
    <cellStyle name="Normal 4 4 14" xfId="2429" xr:uid="{6E1D9084-C930-4B26-B6B6-98CDBCA95EF4}"/>
    <cellStyle name="Normal 4 4 15" xfId="2573" xr:uid="{1C8500C3-01E0-429B-B491-BA32166C09C5}"/>
    <cellStyle name="Normal 4 4 16" xfId="2716" xr:uid="{BDCE2245-9F32-4398-962B-F56C5DB02A98}"/>
    <cellStyle name="Normal 4 4 17" xfId="2859" xr:uid="{CB0C0ABC-5036-4EA7-8FA6-F827FCD3B450}"/>
    <cellStyle name="Normal 4 4 18" xfId="3002" xr:uid="{D1C43D30-A94D-4A4F-B81F-5E086E6F7E44}"/>
    <cellStyle name="Normal 4 4 19" xfId="3145" xr:uid="{4E0CDAA6-D794-419C-AD1A-18AF410A1AA1}"/>
    <cellStyle name="Normal 4 4 2" xfId="697" xr:uid="{CD7E895E-90C7-4A96-9213-A3168F9DB196}"/>
    <cellStyle name="Normal 4 4 20" xfId="3288" xr:uid="{C0F93577-6985-405A-A5E4-147F0A83CD38}"/>
    <cellStyle name="Normal 4 4 21" xfId="3431" xr:uid="{1F670AE1-4F90-462C-A903-EE120A97FF5C}"/>
    <cellStyle name="Normal 4 4 22" xfId="3575" xr:uid="{F18E118E-1F21-4A1C-9FB3-75DA704368FA}"/>
    <cellStyle name="Normal 4 4 23" xfId="3718" xr:uid="{C2C5C1CC-D469-4D0C-A93F-0AD94B90E095}"/>
    <cellStyle name="Normal 4 4 24" xfId="3859" xr:uid="{BF803519-8999-4B7D-85E1-D860A5EF5574}"/>
    <cellStyle name="Normal 4 4 25" xfId="4000" xr:uid="{DC298833-1506-474E-B4D0-BB72CF424005}"/>
    <cellStyle name="Normal 4 4 26" xfId="4171" xr:uid="{D41C4BEB-D409-4707-88CE-A6F793C3EA9D}"/>
    <cellStyle name="Normal 4 4 27" xfId="4644" xr:uid="{743BC9DE-C5DA-4348-92F0-52EE2CD09651}"/>
    <cellStyle name="Normal 4 4 28" xfId="6053" xr:uid="{456397C7-D973-4246-892D-CD12E20F1C78}"/>
    <cellStyle name="Normal 4 4 29" xfId="5862" xr:uid="{FB97ECBD-49AA-4531-A821-2053AC395FAF}"/>
    <cellStyle name="Normal 4 4 3" xfId="843" xr:uid="{E8859355-D67A-4B62-8BEA-36D7C8533B06}"/>
    <cellStyle name="Normal 4 4 30" xfId="4285" xr:uid="{7D897124-A86D-4D93-B4F8-BDDA32651BAC}"/>
    <cellStyle name="Normal 4 4 31" xfId="4901" xr:uid="{95D2BE1D-5F08-4C24-B5EB-8FBB982ADC56}"/>
    <cellStyle name="Normal 4 4 32" xfId="5531" xr:uid="{824BB0CB-CCF7-4064-8400-BD0DA226B0E8}"/>
    <cellStyle name="Normal 4 4 33" xfId="5430" xr:uid="{90BFD0EA-0E84-4608-A955-018CD7F83839}"/>
    <cellStyle name="Normal 4 4 33 2" xfId="13732" xr:uid="{3C161B9E-D9CA-4102-A50C-ADE41F708456}"/>
    <cellStyle name="Normal 4 4 34" xfId="6488" xr:uid="{C6B1079B-3F7F-4AA8-9FEF-A7C2E42A7E31}"/>
    <cellStyle name="Normal 4 4 34 2" xfId="14220" xr:uid="{8BB3E590-1708-4528-A7B9-39D5CF6DBC0C}"/>
    <cellStyle name="Normal 4 4 35" xfId="5639" xr:uid="{CABD1C64-62C4-4C8C-9AC7-54A9BB181AD5}"/>
    <cellStyle name="Normal 4 4 35 2" xfId="14063" xr:uid="{9251EF42-4993-4DE3-8BA3-9313A7B06C7F}"/>
    <cellStyle name="Normal 4 4 36" xfId="5793" xr:uid="{CF33DD9B-E0F6-4ED3-BE79-9EF4B99E7532}"/>
    <cellStyle name="Normal 4 4 36 2" xfId="13971" xr:uid="{359EEBA1-EE6D-4028-BEF3-A62F02A7ECD6}"/>
    <cellStyle name="Normal 4 4 37" xfId="4484" xr:uid="{D7DD4136-6FAE-4120-9275-F42F2432570A}"/>
    <cellStyle name="Normal 4 4 37 2" xfId="13943" xr:uid="{0FD9F2C5-DA47-481D-BF6C-F9B116237B7A}"/>
    <cellStyle name="Normal 4 4 38" xfId="5690" xr:uid="{518C4C1C-D878-43EE-9FC3-EEAA44E4BDAF}"/>
    <cellStyle name="Normal 4 4 38 2" xfId="14811" xr:uid="{A66F053B-020C-4DC3-8953-A05413F88CAD}"/>
    <cellStyle name="Normal 4 4 39" xfId="4745" xr:uid="{FE973A70-558B-4C21-BD64-A23BA3434946}"/>
    <cellStyle name="Normal 4 4 39 2" xfId="16648" xr:uid="{77815C1A-D14D-40A6-91D4-573EF0A7CA6C}"/>
    <cellStyle name="Normal 4 4 4" xfId="988" xr:uid="{6BA22284-66D1-423D-BAF3-9559982DCD02}"/>
    <cellStyle name="Normal 4 4 40" xfId="6835" xr:uid="{F372C04C-A339-4B8E-A982-14E3FF480ECF}"/>
    <cellStyle name="Normal 4 4 40 2" xfId="15463" xr:uid="{E329F283-BAF8-4923-9590-91E9FD340E2C}"/>
    <cellStyle name="Normal 4 4 41" xfId="6006" xr:uid="{16CFCB05-8E0D-4DD7-81EB-A420FA52E3B8}"/>
    <cellStyle name="Normal 4 4 41 2" xfId="20615" xr:uid="{ED0976C7-D596-49B1-B7E3-9868A6BBB934}"/>
    <cellStyle name="Normal 4 4 42" xfId="5197" xr:uid="{7EE04685-98B2-4C77-A9AE-97806D065520}"/>
    <cellStyle name="Normal 4 4 42 2" xfId="21040" xr:uid="{393519D2-2E97-4763-B863-46248EFACDEC}"/>
    <cellStyle name="Normal 4 4 43" xfId="5633" xr:uid="{0C94CEA9-786E-4300-ABFC-78E3103D2200}"/>
    <cellStyle name="Normal 4 4 43 2" xfId="21358" xr:uid="{09F6F498-2EC6-4BFF-8E61-403650769FB8}"/>
    <cellStyle name="Normal 4 4 44" xfId="5519" xr:uid="{9E95BCB6-9983-4F92-A970-26E5E23A7994}"/>
    <cellStyle name="Normal 4 4 44 2" xfId="21545" xr:uid="{DF77ABAB-BBED-4636-8DA1-858B2D06B89B}"/>
    <cellStyle name="Normal 4 4 45" xfId="5942" xr:uid="{CDA25579-194F-407B-ABDF-FA1239254C4A}"/>
    <cellStyle name="Normal 4 4 46" xfId="4874" xr:uid="{E4787C70-30CB-4C59-A4CF-911419D15BA8}"/>
    <cellStyle name="Normal 4 4 47" xfId="4859" xr:uid="{8822F1E5-3256-45DA-97F4-D4881166B679}"/>
    <cellStyle name="Normal 4 4 48" xfId="6350" xr:uid="{54A6C43F-9384-4EC8-8049-107A1DED7A2A}"/>
    <cellStyle name="Normal 4 4 49" xfId="5792" xr:uid="{821849DD-4FE0-41D5-8CF6-B7E3E4CAF6E3}"/>
    <cellStyle name="Normal 4 4 5" xfId="1133" xr:uid="{EDF09063-F7A0-4FA4-A4E0-6962159DDC1D}"/>
    <cellStyle name="Normal 4 4 50" xfId="6008" xr:uid="{41E2682C-6349-4D72-8605-6E3350058A6B}"/>
    <cellStyle name="Normal 4 4 51" xfId="4624" xr:uid="{CCD06AC2-7608-40CF-853F-9EDD3C516865}"/>
    <cellStyle name="Normal 4 4 52" xfId="6171" xr:uid="{99C5A567-45A5-4C06-90D3-66F7D1CF632C}"/>
    <cellStyle name="Normal 4 4 53" xfId="8361" xr:uid="{3E7CEE42-9BF0-4014-A71E-5B1DA9D6C6DF}"/>
    <cellStyle name="Normal 4 4 54" xfId="8590" xr:uid="{105F28D5-9B86-4670-96D9-31D6BF9D69D1}"/>
    <cellStyle name="Normal 4 4 55" xfId="11002" xr:uid="{8F412011-878F-4541-B3E5-2DA21F5AAB41}"/>
    <cellStyle name="Normal 4 4 56" xfId="10903" xr:uid="{86247BCB-E555-4CC5-BCD4-C889CA65DDB2}"/>
    <cellStyle name="Normal 4 4 57" xfId="10840" xr:uid="{B2481C51-C325-4A4A-AFE2-1999FCCC264A}"/>
    <cellStyle name="Normal 4 4 58" xfId="10778" xr:uid="{F275F047-AAA9-4B4C-B399-9E65DBD2A2AD}"/>
    <cellStyle name="Normal 4 4 59" xfId="10812" xr:uid="{E086C770-6E69-4C6C-AEA0-92BF48A471AB}"/>
    <cellStyle name="Normal 4 4 6" xfId="1276" xr:uid="{C368C4BE-171B-4BBD-8D17-C32711A29062}"/>
    <cellStyle name="Normal 4 4 60" xfId="10837" xr:uid="{BC1EF552-52B0-4F38-8D05-D3C1246B3E5C}"/>
    <cellStyle name="Normal 4 4 61" xfId="9218" xr:uid="{2B156EF3-21A4-4FA8-9D72-51E6036D585B}"/>
    <cellStyle name="Normal 4 4 62" xfId="8760" xr:uid="{E4FB4332-FA06-44A4-A33B-046EDE776DFB}"/>
    <cellStyle name="Normal 4 4 63" xfId="11513" xr:uid="{882AE694-3A78-4554-B9FA-20E0241E33DC}"/>
    <cellStyle name="Normal 4 4 64" xfId="11481" xr:uid="{629D3D88-7F8F-4853-AC0A-B7F9EE83BE08}"/>
    <cellStyle name="Normal 4 4 65" xfId="9108" xr:uid="{4FEF5E6D-B2B1-4FBD-BCE3-846506C9F139}"/>
    <cellStyle name="Normal 4 4 66" xfId="9062" xr:uid="{A97A8C8D-4E15-45A9-AA14-2D2798B85D2A}"/>
    <cellStyle name="Normal 4 4 67" xfId="9611" xr:uid="{F1D49972-64AA-4E35-AF50-BDC7467EDBCB}"/>
    <cellStyle name="Normal 4 4 68" xfId="9775" xr:uid="{46C49274-A96B-4F09-8D99-FC184A487FC4}"/>
    <cellStyle name="Normal 4 4 69" xfId="9157" xr:uid="{B35F47B2-A50D-48E4-9B64-5DDCA6BE3A1C}"/>
    <cellStyle name="Normal 4 4 7" xfId="1420" xr:uid="{3E60DAD3-775C-4EC9-8943-AC611D1039D0}"/>
    <cellStyle name="Normal 4 4 70" xfId="9849" xr:uid="{8D47AF68-0670-4063-A896-8DECB2ADC2BB}"/>
    <cellStyle name="Normal 4 4 71" xfId="9989" xr:uid="{0ED92C16-431B-4283-ADE5-BFA7056F6E8D}"/>
    <cellStyle name="Normal 4 4 72" xfId="13399" xr:uid="{E21AC620-2E6B-4DFF-9123-AADA197AF290}"/>
    <cellStyle name="Normal 4 4 73" xfId="44398" xr:uid="{6865994B-2C9A-4441-A390-D508187FA979}"/>
    <cellStyle name="Normal 4 4 8" xfId="1563" xr:uid="{EC612C15-AD1E-4466-ACD7-C266A3558D37}"/>
    <cellStyle name="Normal 4 4 9" xfId="1706" xr:uid="{0493F545-2D21-4171-A415-EB5FEF9C6FDA}"/>
    <cellStyle name="Normal 4 40" xfId="10262" xr:uid="{3CED8B4C-8CA0-4DFD-BC6B-99115F8CBF39}"/>
    <cellStyle name="Normal 4 40 2" xfId="10576" xr:uid="{FD0FA245-972E-4ADF-9912-F7D221423670}"/>
    <cellStyle name="Normal 4 41" xfId="10249" xr:uid="{2E4B9C17-BBEF-46CD-8B32-655060EE2266}"/>
    <cellStyle name="Normal 4 41 2" xfId="10566" xr:uid="{6902B342-43A5-4DA4-9E7A-D1CFDFF796CC}"/>
    <cellStyle name="Normal 4 42" xfId="10259" xr:uid="{BEE65CC1-2235-46D1-BC51-F8A0168E3799}"/>
    <cellStyle name="Normal 4 42 2" xfId="10575" xr:uid="{91305D49-9D26-4D5F-AF34-E5E0E599C948}"/>
    <cellStyle name="Normal 4 43" xfId="10258" xr:uid="{7AF6A2F9-D420-4F5C-B99A-E329E1352865}"/>
    <cellStyle name="Normal 4 43 2" xfId="10574" xr:uid="{7AF4338D-6EA5-4CB8-ADEA-2A15D89D71D8}"/>
    <cellStyle name="Normal 4 43 3" xfId="13717" xr:uid="{EF533817-C746-4FAB-8690-8CFB999BD074}"/>
    <cellStyle name="Normal 4 44" xfId="10264" xr:uid="{CA9AC661-E63E-421C-A0CF-2D0C73905EBF}"/>
    <cellStyle name="Normal 4 44 2" xfId="10577" xr:uid="{3DF0D42A-5A08-43A7-A45E-2E41ECFF89E7}"/>
    <cellStyle name="Normal 4 44 3" xfId="13794" xr:uid="{B40AB680-676B-4532-B91D-E3080DA57C64}"/>
    <cellStyle name="Normal 4 45" xfId="10288" xr:uid="{EA43CF85-75FD-4213-AD7B-752F4B7C27CA}"/>
    <cellStyle name="Normal 4 45 2" xfId="10591" xr:uid="{D2C24F96-76B1-4AFE-94F5-EDA262473BF1}"/>
    <cellStyle name="Normal 4 45 3" xfId="14368" xr:uid="{7023A050-823D-46AE-8644-D6A45B45F692}"/>
    <cellStyle name="Normal 4 46" xfId="10291" xr:uid="{511A6BF6-4EA1-418C-8972-6939DA94C90E}"/>
    <cellStyle name="Normal 4 46 2" xfId="10593" xr:uid="{C10E4D27-D70B-48C5-8AF9-1EE998824C67}"/>
    <cellStyle name="Normal 4 46 3" xfId="14270" xr:uid="{FA077ACA-952F-4F2F-8AB7-7D1B91E23CF0}"/>
    <cellStyle name="Normal 4 47" xfId="10287" xr:uid="{B24C35D4-A15F-4813-AD8B-743BA8879D6C}"/>
    <cellStyle name="Normal 4 47 2" xfId="10590" xr:uid="{2268A1DF-A21A-4A23-B414-93E8447D8723}"/>
    <cellStyle name="Normal 4 47 3" xfId="14354" xr:uid="{5A22C2CD-0859-40CD-8807-5AE4F74D9E87}"/>
    <cellStyle name="Normal 4 48" xfId="10266" xr:uid="{6F6BE695-E970-4CB3-BC7B-B77745D502E3}"/>
    <cellStyle name="Normal 4 48 2" xfId="10579" xr:uid="{E3B9D560-00DA-4219-8FF2-48C33905B0C9}"/>
    <cellStyle name="Normal 4 48 3" xfId="14796" xr:uid="{281D9631-F329-4365-A1F7-FE16E6C2AC22}"/>
    <cellStyle name="Normal 4 49" xfId="10306" xr:uid="{D315874E-E5D2-494C-8612-3C6E02003B7B}"/>
    <cellStyle name="Normal 4 49 2" xfId="10604" xr:uid="{008B78C9-4DC3-414B-9E3F-1F4B9ED179ED}"/>
    <cellStyle name="Normal 4 49 3" xfId="16038" xr:uid="{707B157E-064E-451C-A685-952269E73583}"/>
    <cellStyle name="Normal 4 5" xfId="503" xr:uid="{02822BFA-E4AE-4059-B5E4-4C4E1BA648D1}"/>
    <cellStyle name="Normal 4 5 10" xfId="1842" xr:uid="{E7B1A838-FF62-4ABB-9E9B-079FBC9CD369}"/>
    <cellStyle name="Normal 4 5 11" xfId="1985" xr:uid="{00AA933E-5B15-479F-9B9F-4E66FE0A35C0}"/>
    <cellStyle name="Normal 4 5 12" xfId="2127" xr:uid="{3C8C4ADF-850C-4773-9F28-50259304CC7D}"/>
    <cellStyle name="Normal 4 5 13" xfId="2271" xr:uid="{66868D81-0B88-42A0-AFF6-7C7A2B5FC954}"/>
    <cellStyle name="Normal 4 5 14" xfId="2420" xr:uid="{955E27DC-6F5C-419C-BF6F-011AFE137C0A}"/>
    <cellStyle name="Normal 4 5 15" xfId="2564" xr:uid="{24AF9D36-DA9E-4D39-A802-CFA19489E73E}"/>
    <cellStyle name="Normal 4 5 16" xfId="2707" xr:uid="{C393E074-AF56-47EF-A9D7-02AD84794C52}"/>
    <cellStyle name="Normal 4 5 17" xfId="2850" xr:uid="{BA28CA43-F843-4E70-82F4-C25D66CB9257}"/>
    <cellStyle name="Normal 4 5 18" xfId="2993" xr:uid="{6559FF30-49A7-4E44-B0F7-4D5C0B992558}"/>
    <cellStyle name="Normal 4 5 19" xfId="3136" xr:uid="{FF79FC08-0707-43A4-BDF5-5930987CAF7F}"/>
    <cellStyle name="Normal 4 5 2" xfId="688" xr:uid="{8B91F97D-307E-4BF3-BFE4-289436132AC2}"/>
    <cellStyle name="Normal 4 5 20" xfId="3279" xr:uid="{9594A5EE-6A30-4F83-BFDD-6E5E784E653D}"/>
    <cellStyle name="Normal 4 5 21" xfId="3422" xr:uid="{91AF9698-5140-4205-B9BD-F9EF628C6B10}"/>
    <cellStyle name="Normal 4 5 22" xfId="3566" xr:uid="{AD54D608-D876-4D6C-9A44-454E917A883F}"/>
    <cellStyle name="Normal 4 5 23" xfId="3709" xr:uid="{A5633ABD-9C7D-404A-94EE-CB171DC5B24D}"/>
    <cellStyle name="Normal 4 5 24" xfId="3850" xr:uid="{0A395E83-E419-41DF-9EE3-4CA00F6810C3}"/>
    <cellStyle name="Normal 4 5 25" xfId="3991" xr:uid="{38094C31-5B6D-46BF-824B-12C4A4DFF93F}"/>
    <cellStyle name="Normal 4 5 26" xfId="4162" xr:uid="{A9F168FE-0CFC-4F31-BFBC-A839668729BC}"/>
    <cellStyle name="Normal 4 5 27" xfId="5501" xr:uid="{37122B0E-F697-4561-802C-569E88B2B920}"/>
    <cellStyle name="Normal 4 5 28" xfId="4362" xr:uid="{0A1AA94C-F06B-44C4-85A5-CDCA50706080}"/>
    <cellStyle name="Normal 4 5 29" xfId="6882" xr:uid="{86E3AA15-A115-4E4C-B98B-12AE11E03CB1}"/>
    <cellStyle name="Normal 4 5 3" xfId="834" xr:uid="{70362762-4237-425E-8D95-3138929E2A32}"/>
    <cellStyle name="Normal 4 5 30" xfId="6979" xr:uid="{43E79C00-1060-417D-8DA3-E841DF709FAC}"/>
    <cellStyle name="Normal 4 5 31" xfId="7076" xr:uid="{1D3FC691-C6BE-48B3-8748-7F24B2054ACD}"/>
    <cellStyle name="Normal 4 5 32" xfId="7171" xr:uid="{5698C6A2-7174-4F8D-9366-1EB1ABBE2678}"/>
    <cellStyle name="Normal 4 5 33" xfId="7263" xr:uid="{4C9F041C-A85F-4C44-ABF7-4860B61E401F}"/>
    <cellStyle name="Normal 4 5 33 2" xfId="13733" xr:uid="{AE172458-48AE-4CB0-8E60-6CE095FE3D54}"/>
    <cellStyle name="Normal 4 5 34" xfId="7354" xr:uid="{1A7F94FD-10AF-4AB7-8971-560976C14198}"/>
    <cellStyle name="Normal 4 5 34 2" xfId="14193" xr:uid="{C867CCB5-D820-40B7-BCD8-023BAA3D9CF5}"/>
    <cellStyle name="Normal 4 5 35" xfId="7443" xr:uid="{923B48D2-4D3B-4303-992A-1C3B1E5061A5}"/>
    <cellStyle name="Normal 4 5 35 2" xfId="14292" xr:uid="{F57B3EA1-523B-4B6E-9697-85ABD0CCC6C3}"/>
    <cellStyle name="Normal 4 5 36" xfId="7527" xr:uid="{0CE095DE-AFA6-4009-B8E0-ABFF0F1EEB4C}"/>
    <cellStyle name="Normal 4 5 36 2" xfId="13779" xr:uid="{793A2B8F-9B3F-4128-8932-63AA52835DFE}"/>
    <cellStyle name="Normal 4 5 37" xfId="7605" xr:uid="{4DBFF86F-D567-4BC9-B8A6-180DF4802336}"/>
    <cellStyle name="Normal 4 5 37 2" xfId="13848" xr:uid="{4AFF3745-5ED6-42B0-8057-0EC268816A68}"/>
    <cellStyle name="Normal 4 5 38" xfId="7676" xr:uid="{A905AC46-DCE7-4AF6-9239-F1BE062F9859}"/>
    <cellStyle name="Normal 4 5 38 2" xfId="14812" xr:uid="{67D12794-1D1F-4F2B-B613-65CD8B944930}"/>
    <cellStyle name="Normal 4 5 39" xfId="7746" xr:uid="{DB6D4F7B-B126-4423-A8B7-AEB417AEAE7F}"/>
    <cellStyle name="Normal 4 5 39 2" xfId="16568" xr:uid="{F85D39B0-FD44-4040-8940-EC51836DDD9F}"/>
    <cellStyle name="Normal 4 5 4" xfId="979" xr:uid="{5D157699-629C-448B-887E-AE0A421059B5}"/>
    <cellStyle name="Normal 4 5 40" xfId="7813" xr:uid="{F9EEDE65-DBC6-4F24-BC2C-D84E9867554A}"/>
    <cellStyle name="Normal 4 5 40 2" xfId="15861" xr:uid="{FD0E94F8-74F9-4331-A6C7-CCBC1BFD41EA}"/>
    <cellStyle name="Normal 4 5 41" xfId="7876" xr:uid="{068FCEE0-FF20-43A7-A5A5-42380980A461}"/>
    <cellStyle name="Normal 4 5 41 2" xfId="20260" xr:uid="{188548BD-34D8-4ADD-8646-F0F776ADC262}"/>
    <cellStyle name="Normal 4 5 42" xfId="7936" xr:uid="{5DE953A5-E063-4EDB-8065-D641F15FACA5}"/>
    <cellStyle name="Normal 4 5 42 2" xfId="20318" xr:uid="{99523071-B985-45D1-BA7B-078BC489B296}"/>
    <cellStyle name="Normal 4 5 43" xfId="7994" xr:uid="{EA64A482-3452-4035-80A6-10A87865BE08}"/>
    <cellStyle name="Normal 4 5 43 2" xfId="20796" xr:uid="{4100D638-EC0E-4534-B664-FAF16B00F2FE}"/>
    <cellStyle name="Normal 4 5 44" xfId="8047" xr:uid="{2A5CA26A-5EB4-4558-BA1A-D61489511E5E}"/>
    <cellStyle name="Normal 4 5 44 2" xfId="21177" xr:uid="{611DD5C1-F19C-4287-B857-7F7E450D1F6C}"/>
    <cellStyle name="Normal 4 5 45" xfId="8096" xr:uid="{896EE955-550E-4AB0-9801-4D9C589B4460}"/>
    <cellStyle name="Normal 4 5 46" xfId="8144" xr:uid="{E0FFDC82-DFF7-4F15-A6C8-BC97C592969B}"/>
    <cellStyle name="Normal 4 5 47" xfId="8186" xr:uid="{E9D80C6A-2EEC-4C48-8671-4ED5AFCF8D38}"/>
    <cellStyle name="Normal 4 5 48" xfId="8225" xr:uid="{51BD1940-CE6A-43D7-B583-65C8061216ED}"/>
    <cellStyle name="Normal 4 5 49" xfId="8258" xr:uid="{C68133B0-F7E8-4ADC-98B5-8FB48DB6F212}"/>
    <cellStyle name="Normal 4 5 5" xfId="1124" xr:uid="{3F8F6416-85D2-488F-9CB0-7E7A04C62567}"/>
    <cellStyle name="Normal 4 5 50" xfId="8285" xr:uid="{CFCDB315-C57A-430B-BB15-3B6EB5685B40}"/>
    <cellStyle name="Normal 4 5 51" xfId="8307" xr:uid="{BDDE0DEB-66AD-4351-83AF-7EEAF3FA3D2A}"/>
    <cellStyle name="Normal 4 5 52" xfId="8322" xr:uid="{52E2FA4B-5B6F-4A3B-B144-73EDE7303FBB}"/>
    <cellStyle name="Normal 4 5 53" xfId="8352" xr:uid="{0EE21434-9E8F-4656-86D0-A1727914BCE1}"/>
    <cellStyle name="Normal 4 5 54" xfId="8581" xr:uid="{893C7FE6-DCF6-407F-B859-D6208BEBF417}"/>
    <cellStyle name="Normal 4 5 55" xfId="11011" xr:uid="{AF326947-AD52-4B8A-A888-A5D2F008C6B0}"/>
    <cellStyle name="Normal 4 5 56" xfId="9326" xr:uid="{94B6ABCC-EB80-48CC-9D35-59D6B47D42F9}"/>
    <cellStyle name="Normal 4 5 57" xfId="10668" xr:uid="{1894804C-CA7B-4B02-975E-A6AF46060E77}"/>
    <cellStyle name="Normal 4 5 58" xfId="10648" xr:uid="{E4856E89-17E4-4839-8B8A-2923441CDBB8}"/>
    <cellStyle name="Normal 4 5 59" xfId="10697" xr:uid="{C6A93A90-7675-4DD3-9ACE-68E011DFAC62}"/>
    <cellStyle name="Normal 4 5 6" xfId="1267" xr:uid="{364C1F44-4AA9-4DFB-B66C-E8CAA515750B}"/>
    <cellStyle name="Normal 4 5 60" xfId="9310" xr:uid="{97E48489-4E10-4AFE-975A-C0CD2F8B31B3}"/>
    <cellStyle name="Normal 4 5 61" xfId="9366" xr:uid="{E9B33F43-D41E-41CF-9C14-7F9711D1B8F8}"/>
    <cellStyle name="Normal 4 5 62" xfId="9873" xr:uid="{6BB2C8BE-A3E3-411E-9BDB-EBCD82AC83EC}"/>
    <cellStyle name="Normal 4 5 63" xfId="11522" xr:uid="{AEDA2FFC-A258-496C-842E-D711A6C130CD}"/>
    <cellStyle name="Normal 4 5 64" xfId="9562" xr:uid="{F1A1FDC4-6B65-4302-9281-7506A6D6EFE2}"/>
    <cellStyle name="Normal 4 5 65" xfId="9067" xr:uid="{4F4BCDEB-896D-42F7-B17D-D67A1AD9F2D0}"/>
    <cellStyle name="Normal 4 5 66" xfId="8939" xr:uid="{0F9FAC49-AFD3-45BA-A423-FF604A94D84C}"/>
    <cellStyle name="Normal 4 5 67" xfId="9148" xr:uid="{E1653B88-273E-4C0A-AB05-3DC4401F89D7}"/>
    <cellStyle name="Normal 4 5 68" xfId="11622" xr:uid="{372B416B-1B67-4E6C-B78F-FA5BED3C8CE3}"/>
    <cellStyle name="Normal 4 5 69" xfId="11680" xr:uid="{0171D7B6-5475-4F42-AE81-23336EC002EB}"/>
    <cellStyle name="Normal 4 5 7" xfId="1411" xr:uid="{1DF0B8C5-2C93-4146-8651-FDA66FAD5FCD}"/>
    <cellStyle name="Normal 4 5 70" xfId="11737" xr:uid="{B7DB490F-51BB-424E-B7CC-34F0D8CC5EF6}"/>
    <cellStyle name="Normal 4 5 71" xfId="11793" xr:uid="{BB2BC5EB-54CB-45D1-A9B2-3A90AA353590}"/>
    <cellStyle name="Normal 4 5 72" xfId="13400" xr:uid="{55D7F3C3-6575-4B4E-A823-ED10B11CC061}"/>
    <cellStyle name="Normal 4 5 8" xfId="1554" xr:uid="{A6BB421E-CB7F-4E69-9E9C-6DEA8D9C7B60}"/>
    <cellStyle name="Normal 4 5 9" xfId="1697" xr:uid="{3BCF6D39-EA5D-4170-8650-13B1F039FDC6}"/>
    <cellStyle name="Normal 4 50" xfId="10255" xr:uid="{81AE6E0C-918E-4666-990C-FAB310D6D990}"/>
    <cellStyle name="Normal 4 50 2" xfId="10572" xr:uid="{9EEE5D83-8EBC-454C-9895-DE06FA565749}"/>
    <cellStyle name="Normal 4 50 3" xfId="15057" xr:uid="{344301BC-B770-441C-8784-8B07E1493270}"/>
    <cellStyle name="Normal 4 51" xfId="10299" xr:uid="{CF1F0032-04B2-4D7F-A814-4914C49BC5E8}"/>
    <cellStyle name="Normal 4 51 2" xfId="10599" xr:uid="{4A2709A4-EB04-4D19-9547-BD7C33300842}"/>
    <cellStyle name="Normal 4 51 3" xfId="20300" xr:uid="{31C393B8-DF29-4E4B-BA31-EA207A1DC5C9}"/>
    <cellStyle name="Normal 4 52" xfId="10265" xr:uid="{6F891559-DA43-4F1C-BF1D-606EC74FE54B}"/>
    <cellStyle name="Normal 4 52 2" xfId="10578" xr:uid="{BA7F4C7C-F2F3-4820-99E1-700226B348D6}"/>
    <cellStyle name="Normal 4 52 3" xfId="20048" xr:uid="{5611B6D3-955B-439D-8E69-211BE73F8C33}"/>
    <cellStyle name="Normal 4 53" xfId="10310" xr:uid="{F51683D7-F016-47AB-BCC3-121CBE5D1555}"/>
    <cellStyle name="Normal 4 53 2" xfId="10606" xr:uid="{32DFBDDA-8443-4A1E-AEF1-ECFB5FE14CB3}"/>
    <cellStyle name="Normal 4 53 3" xfId="15909" xr:uid="{7EB80BBD-C275-4558-802B-EE000A2456FD}"/>
    <cellStyle name="Normal 4 54" xfId="10294" xr:uid="{3F9360D7-A35E-45C9-A98A-1045DDC5BDA5}"/>
    <cellStyle name="Normal 4 54 2" xfId="10596" xr:uid="{698BF8D1-6020-44C1-845D-6A10F164C7D6}"/>
    <cellStyle name="Normal 4 54 3" xfId="20678" xr:uid="{D9ACF294-823D-41EE-8D80-75F8AE4777E9}"/>
    <cellStyle name="Normal 4 55" xfId="10251" xr:uid="{D3946F9B-11F1-4F76-B5AB-7323A2E04579}"/>
    <cellStyle name="Normal 4 55 2" xfId="10568" xr:uid="{895C20BF-38CA-4FEE-BFAC-1911A609F672}"/>
    <cellStyle name="Normal 4 56" xfId="10276" xr:uid="{F3C6229A-8F56-4AA4-A607-D85323EAC324}"/>
    <cellStyle name="Normal 4 56 2" xfId="10582" xr:uid="{73D35240-A225-4CC1-90E8-01D307301EE9}"/>
    <cellStyle name="Normal 4 57" xfId="10281" xr:uid="{6EB82DF7-9C7C-4096-804F-A5A79232B8CB}"/>
    <cellStyle name="Normal 4 57 2" xfId="10584" xr:uid="{EB654891-35DA-4D21-A3C0-88D87971A1C0}"/>
    <cellStyle name="Normal 4 58" xfId="10254" xr:uid="{C52DD950-10A6-4E5F-B476-1E4E904A4436}"/>
    <cellStyle name="Normal 4 58 2" xfId="10571" xr:uid="{95982D0D-FFE8-4EBF-A221-2CAD2FA0481C}"/>
    <cellStyle name="Normal 4 59" xfId="480" xr:uid="{04B9CD83-68EB-4ECE-84E2-2182A7C5E19F}"/>
    <cellStyle name="Normal 4 6" xfId="495" xr:uid="{DFA63FDD-0A66-45FE-9B86-8D11B721857D}"/>
    <cellStyle name="Normal 4 6 10" xfId="1834" xr:uid="{94CFB64B-D5FF-4491-BFEE-032CDCB87FC4}"/>
    <cellStyle name="Normal 4 6 11" xfId="1977" xr:uid="{1A716E46-4BA8-49BF-9FB2-75035219023E}"/>
    <cellStyle name="Normal 4 6 12" xfId="2119" xr:uid="{6277737D-7719-4D9B-A814-D4615CBB3AE8}"/>
    <cellStyle name="Normal 4 6 13" xfId="2263" xr:uid="{9CC0B994-AB93-49EC-B1F4-832103EF3477}"/>
    <cellStyle name="Normal 4 6 14" xfId="2412" xr:uid="{9A2AB7C1-E5F8-4903-A28E-0EE6AF6E7FA3}"/>
    <cellStyle name="Normal 4 6 15" xfId="2556" xr:uid="{5CA98814-5EAD-4870-9664-EE7DB453DF87}"/>
    <cellStyle name="Normal 4 6 16" xfId="2699" xr:uid="{B6C0CA51-D200-4CE0-B655-1852B66BA7EB}"/>
    <cellStyle name="Normal 4 6 17" xfId="2842" xr:uid="{89FE10AD-7CA2-4FC0-A2E6-AAF9F2FC4076}"/>
    <cellStyle name="Normal 4 6 18" xfId="2985" xr:uid="{223C727A-EDCA-414B-AAF4-8DF5E15D21D4}"/>
    <cellStyle name="Normal 4 6 19" xfId="3128" xr:uid="{AED87D86-5357-4438-9A97-ABFCB1DC9B74}"/>
    <cellStyle name="Normal 4 6 2" xfId="680" xr:uid="{45DB5D35-F67E-4F16-9F83-2DDB8AA40955}"/>
    <cellStyle name="Normal 4 6 20" xfId="3271" xr:uid="{1486B55A-A2FD-463C-8CBA-3E4454E41657}"/>
    <cellStyle name="Normal 4 6 21" xfId="3414" xr:uid="{713E4267-5E8B-4443-872B-9E97125D8466}"/>
    <cellStyle name="Normal 4 6 22" xfId="3558" xr:uid="{8D6F3176-BBF9-4F51-870C-C95D34130C04}"/>
    <cellStyle name="Normal 4 6 23" xfId="3701" xr:uid="{5465CB57-BF3A-48E3-AE4F-985C56B776F8}"/>
    <cellStyle name="Normal 4 6 24" xfId="3842" xr:uid="{03BC4A99-6780-42A4-AEBE-CB0015210D76}"/>
    <cellStyle name="Normal 4 6 25" xfId="3983" xr:uid="{7771148D-38E0-422E-A045-1104E67BFAE7}"/>
    <cellStyle name="Normal 4 6 26" xfId="4154" xr:uid="{29AF425F-9081-4A2A-9ABA-5CC7EA6E162A}"/>
    <cellStyle name="Normal 4 6 27" xfId="6157" xr:uid="{559D65F6-F665-47ED-A640-BFE3AAF666D8}"/>
    <cellStyle name="Normal 4 6 28" xfId="6087" xr:uid="{77EA4AAD-0354-4B66-A570-0804697D22EB}"/>
    <cellStyle name="Normal 4 6 29" xfId="6754" xr:uid="{249D1BC2-B571-4521-803C-0B7C1C59539B}"/>
    <cellStyle name="Normal 4 6 3" xfId="826" xr:uid="{9C1F811D-B280-4D99-9C43-BA78A1F475A1}"/>
    <cellStyle name="Normal 4 6 30" xfId="6010" xr:uid="{8296CD24-974E-4E0A-989A-EC886BD57B6D}"/>
    <cellStyle name="Normal 4 6 31" xfId="5331" xr:uid="{F7CE8DED-825C-4074-9328-0CBA6BCA87DD}"/>
    <cellStyle name="Normal 4 6 32" xfId="6125" xr:uid="{A1193555-703D-4876-B5B9-D452F3BA2D32}"/>
    <cellStyle name="Normal 4 6 33" xfId="5935" xr:uid="{1C8AECC8-185B-400C-9287-106157226B76}"/>
    <cellStyle name="Normal 4 6 33 2" xfId="13749" xr:uid="{FCCC0D1B-E4C1-48C7-A116-F4AA29805A81}"/>
    <cellStyle name="Normal 4 6 34" xfId="6731" xr:uid="{4DF96F71-F636-4944-9736-5F35DB6D38F2}"/>
    <cellStyle name="Normal 4 6 34 2" xfId="14374" xr:uid="{167ED258-E249-40C6-BC04-80BBE26B4BB0}"/>
    <cellStyle name="Normal 4 6 35" xfId="5685" xr:uid="{D7A98242-BEA6-40C3-B25B-8A4827FD3E5E}"/>
    <cellStyle name="Normal 4 6 35 2" xfId="14563" xr:uid="{B96AD4D9-C064-4373-B5E4-BF25BE949E57}"/>
    <cellStyle name="Normal 4 6 36" xfId="5000" xr:uid="{78A31F15-54A1-452A-BE5F-A528B3AE5D5E}"/>
    <cellStyle name="Normal 4 6 36 2" xfId="14189" xr:uid="{A1330126-C3DD-4265-95D8-A8B135F858B1}"/>
    <cellStyle name="Normal 4 6 37" xfId="4142" xr:uid="{2575C41A-900E-4350-A737-5EA599E3DC56}"/>
    <cellStyle name="Normal 4 6 37 2" xfId="14671" xr:uid="{B44B2A7C-D5EC-4CA1-82DC-1B0C56B61C09}"/>
    <cellStyle name="Normal 4 6 38" xfId="5089" xr:uid="{BF8452DE-E6F3-43E2-99F0-CA689221EBFF}"/>
    <cellStyle name="Normal 4 6 38 2" xfId="14828" xr:uid="{5F78C7CD-DF59-4DD2-8698-675053224F7F}"/>
    <cellStyle name="Normal 4 6 39" xfId="4329" xr:uid="{667DDDFA-97E4-48BD-8FAA-7F837F468CE0}"/>
    <cellStyle name="Normal 4 6 39 2" xfId="15385" xr:uid="{049795D3-73EB-44E1-8848-0555B612FC29}"/>
    <cellStyle name="Normal 4 6 4" xfId="971" xr:uid="{A3B709E0-D486-4032-B75C-F18521B51B15}"/>
    <cellStyle name="Normal 4 6 40" xfId="5877" xr:uid="{ED36B3D4-9836-4A61-89D9-554AA5A59486}"/>
    <cellStyle name="Normal 4 6 40 2" xfId="15523" xr:uid="{25322A39-1D77-43E8-94AB-F731F81CBCDA}"/>
    <cellStyle name="Normal 4 6 41" xfId="5225" xr:uid="{A0BD089A-7D5D-4A18-9164-FED32B466F90}"/>
    <cellStyle name="Normal 4 6 41 2" xfId="20634" xr:uid="{B86F5D21-DC13-4522-B445-E11050390EE0}"/>
    <cellStyle name="Normal 4 6 42" xfId="6361" xr:uid="{D654DBCE-7BBC-4825-9AD9-4303D8ED896C}"/>
    <cellStyle name="Normal 4 6 42 2" xfId="21055" xr:uid="{0252A764-A744-4224-9E20-65F26B0A3DEA}"/>
    <cellStyle name="Normal 4 6 43" xfId="5518" xr:uid="{AB98C8F5-E83C-4D39-99B9-7C88FD21950F}"/>
    <cellStyle name="Normal 4 6 43 2" xfId="21370" xr:uid="{E826293C-9D1E-47C5-94C5-C72907765A08}"/>
    <cellStyle name="Normal 4 6 44" xfId="4290" xr:uid="{B7CC8B86-73B4-4F5A-9F26-AA6AF0D763EF}"/>
    <cellStyle name="Normal 4 6 44 2" xfId="21553" xr:uid="{2FA20C38-87B2-4DCB-A074-B58614949629}"/>
    <cellStyle name="Normal 4 6 45" xfId="6056" xr:uid="{E7F27E13-9228-4422-8A37-1465A0E95BF4}"/>
    <cellStyle name="Normal 4 6 46" xfId="6184" xr:uid="{EC2C55C9-42EB-4DA0-BAAE-E452F2DE6489}"/>
    <cellStyle name="Normal 4 6 47" xfId="6366" xr:uid="{3614D4AA-7509-49A3-8307-1E0FA811E492}"/>
    <cellStyle name="Normal 4 6 48" xfId="5697" xr:uid="{76C1E71B-A2AC-452F-B8F3-28158B69D878}"/>
    <cellStyle name="Normal 4 6 49" xfId="4619" xr:uid="{562E93FF-C7F0-4871-99E2-36780BB69D40}"/>
    <cellStyle name="Normal 4 6 5" xfId="1116" xr:uid="{428B3825-605F-4687-A255-6B6FC0FA3496}"/>
    <cellStyle name="Normal 4 6 50" xfId="6336" xr:uid="{28CF1D97-4CBF-4B3D-9924-A8D380487F15}"/>
    <cellStyle name="Normal 4 6 51" xfId="4385" xr:uid="{3409EB1F-EDEE-43BD-B200-3A5C7C154F0B}"/>
    <cellStyle name="Normal 4 6 52" xfId="5932" xr:uid="{BB20716A-FBF4-4D4C-B915-32166CB33E1E}"/>
    <cellStyle name="Normal 4 6 53" xfId="8344" xr:uid="{19BB83A9-66F7-4DA8-88D0-8E2C7A91509A}"/>
    <cellStyle name="Normal 4 6 54" xfId="8573" xr:uid="{63199805-4189-4E1F-9809-E9063BC900A0}"/>
    <cellStyle name="Normal 4 6 55" xfId="10934" xr:uid="{6FE65320-B261-495A-AC90-F06C15485DE3}"/>
    <cellStyle name="Normal 4 6 56" xfId="10941" xr:uid="{81B05138-921F-4C8A-BA88-9AE1F2644405}"/>
    <cellStyle name="Normal 4 6 57" xfId="10899" xr:uid="{D5892D6F-1991-46D2-9D79-BC939A0BD55F}"/>
    <cellStyle name="Normal 4 6 58" xfId="10864" xr:uid="{D03F0551-44B0-4815-B71D-1B6A7B3CEA4B}"/>
    <cellStyle name="Normal 4 6 59" xfId="10885" xr:uid="{3CC85CAD-DA2B-456F-B408-EEE5DB58BE00}"/>
    <cellStyle name="Normal 4 6 6" xfId="1259" xr:uid="{0272B20A-2B4D-4B5C-8C11-837423C794D4}"/>
    <cellStyle name="Normal 4 6 60" xfId="10810" xr:uid="{8A8E51FF-48C8-4D1E-91A6-AE836567177C}"/>
    <cellStyle name="Normal 4 6 61" xfId="11070" xr:uid="{6021937F-68FB-4B19-898A-726AC0F7B5B0}"/>
    <cellStyle name="Normal 4 6 62" xfId="8788" xr:uid="{80E82FC8-B9D0-43FD-BDEA-6697645612CB}"/>
    <cellStyle name="Normal 4 6 63" xfId="11450" xr:uid="{2AA35CD7-D563-4419-8CC8-C7A9D2C61985}"/>
    <cellStyle name="Normal 4 6 64" xfId="11445" xr:uid="{8A81D2DE-C7F5-4B37-9975-56B9A140408E}"/>
    <cellStyle name="Normal 4 6 65" xfId="11494" xr:uid="{8CB933F5-851A-48AF-8082-E3F3F6308BC7}"/>
    <cellStyle name="Normal 4 6 66" xfId="11486" xr:uid="{85C3795F-FA65-41C2-BD7B-18B5A24CD72F}"/>
    <cellStyle name="Normal 4 6 67" xfId="11440" xr:uid="{8CEB3A41-3936-4B99-B6C7-26ABF7D89DAC}"/>
    <cellStyle name="Normal 4 6 68" xfId="11458" xr:uid="{FB1A2EBE-DF65-4454-A9FC-699A97AB6743}"/>
    <cellStyle name="Normal 4 6 69" xfId="9840" xr:uid="{EAF1E259-9803-400D-A35E-8FEED55F8BF4}"/>
    <cellStyle name="Normal 4 6 7" xfId="1403" xr:uid="{84C34AC5-77C2-4C08-AB8F-FCE2BEC33855}"/>
    <cellStyle name="Normal 4 6 70" xfId="9058" xr:uid="{BDEE15ED-5611-44FF-B573-57D146ADD17B}"/>
    <cellStyle name="Normal 4 6 71" xfId="9115" xr:uid="{D545E042-7234-476D-A0BC-BD6971BA8559}"/>
    <cellStyle name="Normal 4 6 72" xfId="13411" xr:uid="{2B95902E-A4C0-4917-A16A-D042A4CD6FCF}"/>
    <cellStyle name="Normal 4 6 8" xfId="1546" xr:uid="{488E7C2E-A044-45CD-824C-D5DF4E695E65}"/>
    <cellStyle name="Normal 4 6 9" xfId="1689" xr:uid="{6423D5D4-C86C-45ED-B84D-314BD2979414}"/>
    <cellStyle name="Normal 4 60" xfId="12085" xr:uid="{6815C140-9566-4FD4-A45C-97D8A28AC853}"/>
    <cellStyle name="Normal 4 60 2" xfId="29306" xr:uid="{8EF6DCC8-0FE2-402A-9E90-33E921C030A3}"/>
    <cellStyle name="Normal 4 60 3" xfId="12949" xr:uid="{1F7ED66F-844A-48EB-A243-94D90413F007}"/>
    <cellStyle name="Normal 4 61" xfId="13393" xr:uid="{E929C73B-1EE3-47D4-AC2A-0FD72013973D}"/>
    <cellStyle name="Normal 4 62" xfId="28876" xr:uid="{C1A6FD36-6E4C-40AD-AEE9-5710E4D99837}"/>
    <cellStyle name="Normal 4 63" xfId="12515" xr:uid="{F98E3FF7-372F-412E-BD63-BF85F7E7F9F6}"/>
    <cellStyle name="Normal 4 64" xfId="44237" xr:uid="{14BF1D32-E139-4C88-B5CE-8BA94A834819}"/>
    <cellStyle name="Normal 4 7" xfId="537" xr:uid="{C023BEBC-E9FB-4569-8FC0-DC3DED26F2FA}"/>
    <cellStyle name="Normal 4 7 10" xfId="1875" xr:uid="{7E110F52-C01A-4585-9CF4-2EA3B869EFA2}"/>
    <cellStyle name="Normal 4 7 11" xfId="2018" xr:uid="{05741272-0184-4785-B489-52AA76A4A45D}"/>
    <cellStyle name="Normal 4 7 12" xfId="2160" xr:uid="{71E50859-A977-4C39-B782-E8BFBA585D16}"/>
    <cellStyle name="Normal 4 7 13" xfId="2304" xr:uid="{8F06F2B3-FDA2-4817-96F0-C1929CC7C778}"/>
    <cellStyle name="Normal 4 7 14" xfId="2453" xr:uid="{8DA23B8E-C5A1-4158-922A-8FAE491FFD88}"/>
    <cellStyle name="Normal 4 7 15" xfId="2597" xr:uid="{85D30E96-EB63-4F93-8D60-6BBC34D59C57}"/>
    <cellStyle name="Normal 4 7 16" xfId="2740" xr:uid="{8F789903-1542-4099-B598-70FA861CA3E3}"/>
    <cellStyle name="Normal 4 7 17" xfId="2883" xr:uid="{03A2FCC0-846B-4F0E-9795-49DC2C48CFCF}"/>
    <cellStyle name="Normal 4 7 18" xfId="3026" xr:uid="{F6C68FD3-6057-4847-BD74-73B5134C2B91}"/>
    <cellStyle name="Normal 4 7 19" xfId="3169" xr:uid="{91390890-675F-4847-8395-5B8D3899A07C}"/>
    <cellStyle name="Normal 4 7 2" xfId="721" xr:uid="{2DE15CA0-2B10-413C-8499-FE2E15EF1EEC}"/>
    <cellStyle name="Normal 4 7 20" xfId="3312" xr:uid="{B3C7AB86-BF94-4D44-854A-88F7A96FA46C}"/>
    <cellStyle name="Normal 4 7 21" xfId="3455" xr:uid="{CDD6F64E-F6AD-4825-9343-A377E65B12BA}"/>
    <cellStyle name="Normal 4 7 22" xfId="3599" xr:uid="{F2B62283-7B63-4D70-A196-CE99F965EFEA}"/>
    <cellStyle name="Normal 4 7 23" xfId="3742" xr:uid="{3FA7DFFE-709F-4D41-91D8-C8609F91F9AC}"/>
    <cellStyle name="Normal 4 7 24" xfId="3883" xr:uid="{D88D288F-EC83-4C16-AF85-5C16542DA0B6}"/>
    <cellStyle name="Normal 4 7 25" xfId="4024" xr:uid="{4DDBA467-BC9C-4D88-B2F7-18F0020A4A7E}"/>
    <cellStyle name="Normal 4 7 26" xfId="4195" xr:uid="{A418E879-57D0-405D-88BA-D4B547295D8C}"/>
    <cellStyle name="Normal 4 7 27" xfId="4641" xr:uid="{C3C767A2-9E22-47F3-81E7-B16302FC619B}"/>
    <cellStyle name="Normal 4 7 28" xfId="6329" xr:uid="{3BAA20FC-66C5-44B0-9400-8A34B1331140}"/>
    <cellStyle name="Normal 4 7 29" xfId="6747" xr:uid="{0CAE339A-427F-4BFC-8BB3-B42134FD0DA3}"/>
    <cellStyle name="Normal 4 7 3" xfId="867" xr:uid="{32B78B5F-9674-46B5-9569-C115E612E073}"/>
    <cellStyle name="Normal 4 7 30" xfId="5971" xr:uid="{2C488E9F-0C30-4C46-8A53-5C80D0C9D240}"/>
    <cellStyle name="Normal 4 7 31" xfId="6533" xr:uid="{1B125223-7E99-4BD3-9DB1-D1ACE95CA851}"/>
    <cellStyle name="Normal 4 7 32" xfId="6746" xr:uid="{43779904-1D4D-47D9-98BF-A622A46C0E04}"/>
    <cellStyle name="Normal 4 7 33" xfId="6552" xr:uid="{37A25E93-947D-4CA0-AA0A-8BE92860C982}"/>
    <cellStyle name="Normal 4 7 33 2" xfId="13741" xr:uid="{EA826FE7-31EB-4B84-B018-0BCBA0BDBC13}"/>
    <cellStyle name="Normal 4 7 34" xfId="6566" xr:uid="{51D8939F-47F5-4386-95F2-15B143E46D94}"/>
    <cellStyle name="Normal 4 7 34 2" xfId="14005" xr:uid="{75C62F84-FD7B-4E81-9C49-630CAC70E1C3}"/>
    <cellStyle name="Normal 4 7 35" xfId="6046" xr:uid="{40B5C901-ADC3-43DB-995B-500362178063}"/>
    <cellStyle name="Normal 4 7 35 2" xfId="14206" xr:uid="{E0FE8F47-63B0-4D67-BFC5-ECBD39759729}"/>
    <cellStyle name="Normal 4 7 36" xfId="4810" xr:uid="{B8F81476-6D37-40C6-A0D2-9C4919AE4B4C}"/>
    <cellStyle name="Normal 4 7 36 2" xfId="14216" xr:uid="{DF14BD20-CA79-4D89-8695-9F9B0FBC0C46}"/>
    <cellStyle name="Normal 4 7 37" xfId="5009" xr:uid="{2B846553-EB00-4459-948D-7FEBD592DF33}"/>
    <cellStyle name="Normal 4 7 37 2" xfId="14245" xr:uid="{DAC477BC-A66C-4F1A-B55C-B61E22EFEF91}"/>
    <cellStyle name="Normal 4 7 38" xfId="5476" xr:uid="{0F78EC72-D975-499F-A195-4AB838E9B4D7}"/>
    <cellStyle name="Normal 4 7 38 2" xfId="14820" xr:uid="{175DA76B-C344-41A6-9B93-3D61602DA0ED}"/>
    <cellStyle name="Normal 4 7 39" xfId="5064" xr:uid="{8C29F6A4-D911-484F-8729-284A83DFC352}"/>
    <cellStyle name="Normal 4 7 39 2" xfId="15950" xr:uid="{1A0FB2AB-A736-47FF-9578-C93942E1C285}"/>
    <cellStyle name="Normal 4 7 4" xfId="1012" xr:uid="{87498990-3DC1-4CD1-B6E3-50EEEF6CF9AB}"/>
    <cellStyle name="Normal 4 7 40" xfId="5425" xr:uid="{6736DDF9-D393-49D3-8D47-5E56FF817E31}"/>
    <cellStyle name="Normal 4 7 40 2" xfId="15514" xr:uid="{51A7D8FA-9C4A-43F2-AE16-9CF93BF2AE7D}"/>
    <cellStyle name="Normal 4 7 41" xfId="5292" xr:uid="{85F5B061-094A-4DC0-BCDB-2B4E99885BB1}"/>
    <cellStyle name="Normal 4 7 41 2" xfId="20599" xr:uid="{30BED061-10A6-40CC-9E23-8CEEA20D818F}"/>
    <cellStyle name="Normal 4 7 42" xfId="5874" xr:uid="{78967FB4-6058-4853-9DCF-D3E66D50D09B}"/>
    <cellStyle name="Normal 4 7 42 2" xfId="21027" xr:uid="{D24C208D-BEE7-4158-8A97-EA5F7A9E8B8E}"/>
    <cellStyle name="Normal 4 7 43" xfId="5996" xr:uid="{868CF6FC-F1A6-46B4-ACF9-6E7C73EDF5BB}"/>
    <cellStyle name="Normal 4 7 43 2" xfId="21348" xr:uid="{5838D79F-443A-4083-BE42-53A532B58C5F}"/>
    <cellStyle name="Normal 4 7 44" xfId="5306" xr:uid="{D18A8E96-6540-4020-A31E-4D4407348C28}"/>
    <cellStyle name="Normal 4 7 44 2" xfId="21539" xr:uid="{9C955F15-AAC8-4FFB-9358-B69CA5BC027E}"/>
    <cellStyle name="Normal 4 7 45" xfId="6317" xr:uid="{3979D137-5CB2-4B82-98A0-E70553B6ED78}"/>
    <cellStyle name="Normal 4 7 46" xfId="4363" xr:uid="{56E26686-6E50-4874-9FC1-553F016A5748}"/>
    <cellStyle name="Normal 4 7 47" xfId="4411" xr:uid="{0ED13D22-262B-4EC4-AFF2-2B4FAF62CA62}"/>
    <cellStyle name="Normal 4 7 48" xfId="4775" xr:uid="{4FFE96AA-42E7-45A8-A99D-82D0D1752AF9}"/>
    <cellStyle name="Normal 4 7 49" xfId="4758" xr:uid="{3B47AB97-0DA9-418A-ACEA-79B49CD6B495}"/>
    <cellStyle name="Normal 4 7 5" xfId="1157" xr:uid="{96A16972-FEA0-4DE4-B838-6B17F42D1619}"/>
    <cellStyle name="Normal 4 7 50" xfId="5987" xr:uid="{401E6618-F8B1-45C6-9B7F-E6DDE63722F2}"/>
    <cellStyle name="Normal 4 7 51" xfId="4315" xr:uid="{F085CE5D-E5D9-4FD3-87A1-A4D6AF8AB1B3}"/>
    <cellStyle name="Normal 4 7 52" xfId="5040" xr:uid="{3C244727-E1E4-49FE-89D1-1D39C4C1F4F5}"/>
    <cellStyle name="Normal 4 7 53" xfId="8386" xr:uid="{D08E1AFE-6BFD-4287-A827-32A387DCF390}"/>
    <cellStyle name="Normal 4 7 54" xfId="8615" xr:uid="{5A6D80AF-6543-4DCB-ADF5-21C4BFE9F08F}"/>
    <cellStyle name="Normal 4 7 55" xfId="11028" xr:uid="{4387938A-D4C9-427E-ADC7-3F6C883DC62F}"/>
    <cellStyle name="Normal 4 7 56" xfId="10816" xr:uid="{7891AA5A-3FBD-4A61-B433-186BFBDB7426}"/>
    <cellStyle name="Normal 4 7 57" xfId="10820" xr:uid="{4AA41E76-0D67-44D7-BE74-5081DB39F196}"/>
    <cellStyle name="Normal 4 7 58" xfId="10828" xr:uid="{48D92A14-3B74-49CF-8214-CC72D979604B}"/>
    <cellStyle name="Normal 4 7 59" xfId="10772" xr:uid="{9AECD44A-AA0D-4F16-B17C-E2CA347D1527}"/>
    <cellStyle name="Normal 4 7 6" xfId="1300" xr:uid="{8FBF731A-A0C8-40F9-B3D4-732939277BA3}"/>
    <cellStyle name="Normal 4 7 60" xfId="9255" xr:uid="{5B25CE0F-0F24-47D6-990E-363DDB6580D7}"/>
    <cellStyle name="Normal 4 7 61" xfId="9357" xr:uid="{1DCA4F30-F363-485B-BFA2-B2453A7774E2}"/>
    <cellStyle name="Normal 4 7 62" xfId="8999" xr:uid="{AA515AFD-500B-42CC-AE82-4EA4EA3F2389}"/>
    <cellStyle name="Normal 4 7 63" xfId="11555" xr:uid="{5B36D9F1-940C-4428-B870-43EFC0DE4B21}"/>
    <cellStyle name="Normal 4 7 64" xfId="11470" xr:uid="{0EA1BE15-732A-49C5-8877-7BE96D108319}"/>
    <cellStyle name="Normal 4 7 65" xfId="9946" xr:uid="{967F5AED-89E7-4F9A-B964-91E900433B0F}"/>
    <cellStyle name="Normal 4 7 66" xfId="9943" xr:uid="{E735336A-0664-4041-8970-8AE7ED7EBA3C}"/>
    <cellStyle name="Normal 4 7 67" xfId="9576" xr:uid="{F8CCEF7A-47F2-4126-9A1F-19D5C1EE51F2}"/>
    <cellStyle name="Normal 4 7 68" xfId="9653" xr:uid="{D2C7BE01-AFFC-4DB7-BCA6-C1D8C299FD91}"/>
    <cellStyle name="Normal 4 7 69" xfId="9526" xr:uid="{ED6EADC8-8486-48EE-95D7-1C7D9C3AC006}"/>
    <cellStyle name="Normal 4 7 7" xfId="1444" xr:uid="{3C131E53-C0D4-4410-AA4C-605DC856CF15}"/>
    <cellStyle name="Normal 4 7 70" xfId="9512" xr:uid="{05C33931-CDB0-4536-8C36-78725402CDD1}"/>
    <cellStyle name="Normal 4 7 71" xfId="9900" xr:uid="{5CA19A6C-EA96-4C22-BD97-EF0810397D71}"/>
    <cellStyle name="Normal 4 7 72" xfId="13405" xr:uid="{E7443E15-82E0-4483-A90A-4D3558371610}"/>
    <cellStyle name="Normal 4 7 8" xfId="1587" xr:uid="{3E45A140-BE8D-44AE-9484-FE1152285225}"/>
    <cellStyle name="Normal 4 7 9" xfId="1730" xr:uid="{5026FCCE-4287-4CFA-AD1A-E730267CDB4B}"/>
    <cellStyle name="Normal 4 8" xfId="498" xr:uid="{B9F7FCA4-526C-4C72-B3D6-4B95EEDA5574}"/>
    <cellStyle name="Normal 4 8 10" xfId="1837" xr:uid="{4F5CBE69-963E-48D8-AE45-591DBD8EDB46}"/>
    <cellStyle name="Normal 4 8 11" xfId="1980" xr:uid="{F3B902AB-B53B-4B45-A79A-669E19A91506}"/>
    <cellStyle name="Normal 4 8 12" xfId="2122" xr:uid="{2EA684AF-4A39-46FD-ABFC-EF31EBF0F7A0}"/>
    <cellStyle name="Normal 4 8 13" xfId="2266" xr:uid="{B6D7F99F-F59A-4D48-B384-5E5447734877}"/>
    <cellStyle name="Normal 4 8 14" xfId="2415" xr:uid="{237382B0-DC43-4C2E-859F-368079867B41}"/>
    <cellStyle name="Normal 4 8 15" xfId="2559" xr:uid="{D0E07051-4D8E-4BFA-9809-53097AB3B910}"/>
    <cellStyle name="Normal 4 8 16" xfId="2702" xr:uid="{CFEA26D7-1CDA-488F-877F-E58AAEFA0957}"/>
    <cellStyle name="Normal 4 8 17" xfId="2845" xr:uid="{392418EF-332C-4D92-932A-602A07B61B0F}"/>
    <cellStyle name="Normal 4 8 18" xfId="2988" xr:uid="{72EBF99A-F5BF-45A0-9DC6-F8A0026FB479}"/>
    <cellStyle name="Normal 4 8 19" xfId="3131" xr:uid="{7760AAA6-D609-4226-A19F-766758B28673}"/>
    <cellStyle name="Normal 4 8 2" xfId="683" xr:uid="{8F22958D-B2CA-4FD8-BB2E-9BC1B2D27CB6}"/>
    <cellStyle name="Normal 4 8 20" xfId="3274" xr:uid="{B909B88F-F92C-4097-8283-BDEF1EDD900F}"/>
    <cellStyle name="Normal 4 8 21" xfId="3417" xr:uid="{28155560-A523-4300-9A0A-489E8AB35C77}"/>
    <cellStyle name="Normal 4 8 22" xfId="3561" xr:uid="{E2F27B14-EF48-4CFE-A798-ACF20611752D}"/>
    <cellStyle name="Normal 4 8 23" xfId="3704" xr:uid="{58EF0BA1-C38D-487D-B6D6-4C59EC4E4171}"/>
    <cellStyle name="Normal 4 8 24" xfId="3845" xr:uid="{EBB7658D-4BB3-47BE-9F91-8CB5AF72BCBF}"/>
    <cellStyle name="Normal 4 8 25" xfId="3986" xr:uid="{0787513D-5ED8-407C-8688-14BF89B8FD00}"/>
    <cellStyle name="Normal 4 8 26" xfId="4157" xr:uid="{A292F2F8-7D9F-4E91-83A7-7540918DE910}"/>
    <cellStyle name="Normal 4 8 27" xfId="5951" xr:uid="{C351846A-E036-4621-804B-41F3E933C6AD}"/>
    <cellStyle name="Normal 4 8 28" xfId="4656" xr:uid="{014324C1-261D-4E0B-AF18-D675E968E4AF}"/>
    <cellStyle name="Normal 4 8 29" xfId="4827" xr:uid="{CF364047-8B08-4ECF-9746-67363BE23B3E}"/>
    <cellStyle name="Normal 4 8 3" xfId="829" xr:uid="{ECCED6BD-541F-496C-9C05-CF5E4B396270}"/>
    <cellStyle name="Normal 4 8 30" xfId="4977" xr:uid="{D58FF1D2-CBEB-4774-A9BD-590BF3993493}"/>
    <cellStyle name="Normal 4 8 31" xfId="4465" xr:uid="{4DB1D426-097C-4A34-827C-C027363D13A0}"/>
    <cellStyle name="Normal 4 8 32" xfId="6551" xr:uid="{401DD0D7-4BC6-4343-A604-9D11F02BD640}"/>
    <cellStyle name="Normal 4 8 33" xfId="4534" xr:uid="{0A819E45-3719-411F-A97B-A41A4612BBCE}"/>
    <cellStyle name="Normal 4 8 33 2" xfId="13761" xr:uid="{715E4FCD-84B2-4D47-A86C-B7404EDBBF3C}"/>
    <cellStyle name="Normal 4 8 34" xfId="5136" xr:uid="{D7A4218C-6D0C-44D7-9052-7C2B1B5993C5}"/>
    <cellStyle name="Normal 4 8 34 2" xfId="14067" xr:uid="{F50FF9E8-DFD6-4946-BA1D-6B86AE3DA787}"/>
    <cellStyle name="Normal 4 8 35" xfId="6838" xr:uid="{FDC83413-D075-4E36-8CB5-E0ACBAC8BD19}"/>
    <cellStyle name="Normal 4 8 35 2" xfId="13930" xr:uid="{1768E143-55EC-4799-BB99-531294C21A47}"/>
    <cellStyle name="Normal 4 8 36" xfId="5092" xr:uid="{3BDFAC30-99BA-48DE-A22B-80C2ADD46B58}"/>
    <cellStyle name="Normal 4 8 36 2" xfId="14205" xr:uid="{A5ACD6D3-09BB-41EB-8CF7-00509D6225DA}"/>
    <cellStyle name="Normal 4 8 37" xfId="6772" xr:uid="{3A68B48F-0318-4172-BD48-8CA1592340C6}"/>
    <cellStyle name="Normal 4 8 37 2" xfId="14299" xr:uid="{34536675-5617-48E1-B9FA-8F718030364A}"/>
    <cellStyle name="Normal 4 8 38" xfId="6185" xr:uid="{0625CA52-6DB3-41EB-B274-66146DE1AF3C}"/>
    <cellStyle name="Normal 4 8 38 2" xfId="14842" xr:uid="{0579ADC4-1D18-46C8-AAB1-75DC87016FFC}"/>
    <cellStyle name="Normal 4 8 39" xfId="5717" xr:uid="{057F603F-72DE-43EB-AA51-C579264CD871}"/>
    <cellStyle name="Normal 4 8 39 2" xfId="16268" xr:uid="{73973EEB-4A75-4BD7-AD11-4349FC5EE81D}"/>
    <cellStyle name="Normal 4 8 4" xfId="974" xr:uid="{7A3628B5-99C1-45AE-9236-E46E8976B1D8}"/>
    <cellStyle name="Normal 4 8 40" xfId="5739" xr:uid="{E4A416F2-3840-4115-BD95-0117D2B13C5B}"/>
    <cellStyle name="Normal 4 8 40 2" xfId="15954" xr:uid="{CEEFF112-0655-41F9-93BB-7D98C9CB8AE9}"/>
    <cellStyle name="Normal 4 8 41" xfId="4783" xr:uid="{751282FB-02F0-4731-880D-23DC8CFA847B}"/>
    <cellStyle name="Normal 4 8 41 2" xfId="19939" xr:uid="{0EC94758-F081-4D07-82D4-3B2DC0A9594C}"/>
    <cellStyle name="Normal 4 8 42" xfId="5374" xr:uid="{F2746A68-F316-48CB-B353-BCB80996BCC2}"/>
    <cellStyle name="Normal 4 8 42 2" xfId="16475" xr:uid="{13CBB890-9BFA-4284-A70F-26B4FA080AB7}"/>
    <cellStyle name="Normal 4 8 43" xfId="4955" xr:uid="{96FABA70-6392-4951-812B-D47DA7057B0F}"/>
    <cellStyle name="Normal 4 8 43 2" xfId="19997" xr:uid="{F7486FC7-4214-45C5-8EAE-B6075B768AE8}"/>
    <cellStyle name="Normal 4 8 44" xfId="6829" xr:uid="{2A115180-8206-4849-BA4C-865703DADDC3}"/>
    <cellStyle name="Normal 4 8 44 2" xfId="17823" xr:uid="{71C170B6-47FC-4165-90BC-A605FEBA7564}"/>
    <cellStyle name="Normal 4 8 45" xfId="6654" xr:uid="{5998994B-BA58-4ACE-A708-FC9F4CCBEFFA}"/>
    <cellStyle name="Normal 4 8 46" xfId="5573" xr:uid="{91D7C1E3-1E39-45DE-9798-B22B820861FB}"/>
    <cellStyle name="Normal 4 8 47" xfId="5410" xr:uid="{0B3B6897-286E-40C8-A55E-7336A5EDF857}"/>
    <cellStyle name="Normal 4 8 48" xfId="4368" xr:uid="{653BBC91-F603-4675-91C3-7BBED4D35A4B}"/>
    <cellStyle name="Normal 4 8 49" xfId="6486" xr:uid="{B6582314-BEF5-4618-884B-BA0EEBFAF67D}"/>
    <cellStyle name="Normal 4 8 5" xfId="1119" xr:uid="{969A6E0A-7819-4177-8CA3-7BA53A1585DA}"/>
    <cellStyle name="Normal 4 8 50" xfId="6780" xr:uid="{8461DFE7-D19C-402B-AE0E-4D1D7C370AC6}"/>
    <cellStyle name="Normal 4 8 51" xfId="6248" xr:uid="{9E4DB6EC-FDA1-47BA-B77F-F05D44313DA9}"/>
    <cellStyle name="Normal 4 8 52" xfId="4816" xr:uid="{3C99BF64-E20A-46B8-A055-B033353AB813}"/>
    <cellStyle name="Normal 4 8 53" xfId="8347" xr:uid="{01C50327-8C0D-4C62-B7BB-E600C5E1217A}"/>
    <cellStyle name="Normal 4 8 54" xfId="8576" xr:uid="{D43FC7D9-A21D-486E-BC7A-6604B8BA29C4}"/>
    <cellStyle name="Normal 4 8 55" xfId="10977" xr:uid="{8B55C475-7F19-47CE-B8F1-CEDC464FBDEF}"/>
    <cellStyle name="Normal 4 8 56" xfId="9194" xr:uid="{9204EB1B-0777-48B6-AEC4-D024F3124877}"/>
    <cellStyle name="Normal 4 8 57" xfId="9253" xr:uid="{551294E5-2DAF-4EBE-A103-74E240669325}"/>
    <cellStyle name="Normal 4 8 58" xfId="10663" xr:uid="{11FDEE89-B3F7-4365-8521-42E9345EF8CF}"/>
    <cellStyle name="Normal 4 8 59" xfId="9228" xr:uid="{FE631258-3155-4749-9788-8A632A712E83}"/>
    <cellStyle name="Normal 4 8 6" xfId="1262" xr:uid="{11B2C36A-BBC2-4D6C-B22B-C575ACA84532}"/>
    <cellStyle name="Normal 4 8 60" xfId="10774" xr:uid="{F8B93983-CF79-4421-9789-CCAF78AF717B}"/>
    <cellStyle name="Normal 4 8 61" xfId="10884" xr:uid="{FDE66490-3A01-48B0-AAA8-858E19338D0A}"/>
    <cellStyle name="Normal 4 8 62" xfId="9922" xr:uid="{B0ED9CF3-967A-45CD-BEB5-307D6292C1A7}"/>
    <cellStyle name="Normal 4 8 63" xfId="11492" xr:uid="{A7B870A5-3243-4983-9793-E2BC608D9350}"/>
    <cellStyle name="Normal 4 8 64" xfId="11428" xr:uid="{77624D97-BB2E-441E-B873-2E8B2278F419}"/>
    <cellStyle name="Normal 4 8 65" xfId="11478" xr:uid="{145AB51A-7829-4A17-9AFF-C7E5686FA896}"/>
    <cellStyle name="Normal 4 8 66" xfId="8893" xr:uid="{DF96BAD2-575B-4A35-8345-C01A45306DAF}"/>
    <cellStyle name="Normal 4 8 67" xfId="8790" xr:uid="{61CED06D-ED47-4356-806B-935026612555}"/>
    <cellStyle name="Normal 4 8 68" xfId="9656" xr:uid="{BA00CD08-044A-4DBB-AD5E-D63D8B99DEA6}"/>
    <cellStyle name="Normal 4 8 69" xfId="9739" xr:uid="{07EBE545-A5AF-4822-8E4A-45B9DCC97AFA}"/>
    <cellStyle name="Normal 4 8 7" xfId="1406" xr:uid="{F25020D9-67EF-4B41-8B41-EDB59823A024}"/>
    <cellStyle name="Normal 4 8 70" xfId="9045" xr:uid="{9A79BA13-EA9B-4166-B1EE-D05FFD9E967A}"/>
    <cellStyle name="Normal 4 8 71" xfId="9650" xr:uid="{8FABA823-4FBA-4619-BA88-23502BA9697F}"/>
    <cellStyle name="Normal 4 8 72" xfId="13419" xr:uid="{EC9A3894-1E77-415F-912C-07E691C422F1}"/>
    <cellStyle name="Normal 4 8 8" xfId="1549" xr:uid="{88F75ECE-5952-4DAD-8CFC-16AE6489BA73}"/>
    <cellStyle name="Normal 4 8 9" xfId="1692" xr:uid="{93DBBDB5-FD3F-42B1-A8F1-8A8FFD22E072}"/>
    <cellStyle name="Normal 4 9" xfId="496" xr:uid="{4CDD7269-DC36-41D0-8D94-6997F8FEC1B8}"/>
    <cellStyle name="Normal 4 9 10" xfId="1835" xr:uid="{AF810708-6A32-486F-ACBD-A8AC7571680E}"/>
    <cellStyle name="Normal 4 9 11" xfId="1978" xr:uid="{32A3BCEC-0C17-41C7-9E98-811F5F9B44E2}"/>
    <cellStyle name="Normal 4 9 12" xfId="2120" xr:uid="{BC7B220E-32D0-46E1-B30E-690E13AFF37C}"/>
    <cellStyle name="Normal 4 9 13" xfId="2264" xr:uid="{08C0AC32-5973-4F93-87E9-4FB2886E7C48}"/>
    <cellStyle name="Normal 4 9 14" xfId="2413" xr:uid="{86C872F1-E279-430B-AF41-0660E284D5A7}"/>
    <cellStyle name="Normal 4 9 15" xfId="2557" xr:uid="{F4E3AAD5-9397-46CF-92B7-F620F9E44983}"/>
    <cellStyle name="Normal 4 9 16" xfId="2700" xr:uid="{2B690375-FFB3-4295-A9E8-C194D574378F}"/>
    <cellStyle name="Normal 4 9 17" xfId="2843" xr:uid="{DB80473E-F83E-40BE-9EC7-89B9A9FA77CB}"/>
    <cellStyle name="Normal 4 9 18" xfId="2986" xr:uid="{AF00087F-7FD6-45E3-8D22-1D92B6CE837D}"/>
    <cellStyle name="Normal 4 9 19" xfId="3129" xr:uid="{31E501B3-7AFE-4E8D-95B3-BCE82D01BE0A}"/>
    <cellStyle name="Normal 4 9 2" xfId="681" xr:uid="{C44B33AC-E9FE-4B89-BC51-20A4DF1F68AD}"/>
    <cellStyle name="Normal 4 9 20" xfId="3272" xr:uid="{8D1D9C70-7983-48D8-BEBF-8F711E377C6E}"/>
    <cellStyle name="Normal 4 9 21" xfId="3415" xr:uid="{5589EFF6-54AE-4F1B-9A52-9A5D2B168B52}"/>
    <cellStyle name="Normal 4 9 22" xfId="3559" xr:uid="{3C81DCA3-DAD0-4A3B-95AE-B118874B57F7}"/>
    <cellStyle name="Normal 4 9 23" xfId="3702" xr:uid="{5254619A-95CC-4C97-9516-11E9855048A4}"/>
    <cellStyle name="Normal 4 9 24" xfId="3843" xr:uid="{371A89AA-B17F-4BF4-9BE8-9ECAAA2D3E23}"/>
    <cellStyle name="Normal 4 9 25" xfId="3984" xr:uid="{1DDEA523-5F55-4D61-A5F4-7CE635A4DD55}"/>
    <cellStyle name="Normal 4 9 26" xfId="4155" xr:uid="{A80000E4-7EB4-4F79-95D3-C1EC26D2F09E}"/>
    <cellStyle name="Normal 4 9 27" xfId="6057" xr:uid="{ABC7CFB5-81E2-4DB1-BCBF-51A03C2518B7}"/>
    <cellStyle name="Normal 4 9 28" xfId="4595" xr:uid="{5EC51A20-7E67-4661-8CEE-97A2F353D643}"/>
    <cellStyle name="Normal 4 9 29" xfId="6803" xr:uid="{46ADC9E1-259E-41AE-9DAD-9C204E996027}"/>
    <cellStyle name="Normal 4 9 3" xfId="827" xr:uid="{B0557B6F-7DC5-4D58-839F-731689E784D3}"/>
    <cellStyle name="Normal 4 9 30" xfId="5815" xr:uid="{B52A89C9-353C-429E-8498-E5DAB0164447}"/>
    <cellStyle name="Normal 4 9 31" xfId="6848" xr:uid="{AD023831-2CAA-423F-A02D-AF7CAE4BE033}"/>
    <cellStyle name="Normal 4 9 32" xfId="6945" xr:uid="{0C80206F-4A83-454D-B976-C12604E39C30}"/>
    <cellStyle name="Normal 4 9 33" xfId="7042" xr:uid="{8BD3C2F5-74C2-4FC6-8BB6-E1AC9FAE4636}"/>
    <cellStyle name="Normal 4 9 34" xfId="7138" xr:uid="{A4B0FC3D-2BD0-4FD4-B106-B9F609605045}"/>
    <cellStyle name="Normal 4 9 35" xfId="7231" xr:uid="{06507EF5-B3AF-4332-8034-FAD93135E6CF}"/>
    <cellStyle name="Normal 4 9 36" xfId="7322" xr:uid="{02740BCE-B9CB-413A-9DD9-F48343FB2632}"/>
    <cellStyle name="Normal 4 9 37" xfId="7412" xr:uid="{D6D6498F-B736-4622-8A2A-23EC8B01F65E}"/>
    <cellStyle name="Normal 4 9 38" xfId="7498" xr:uid="{49CCD421-DCF4-4E1B-88E3-F2C6521B9AD7}"/>
    <cellStyle name="Normal 4 9 39" xfId="7579" xr:uid="{11818F7F-8FFA-46C1-A8D8-E22E6B243489}"/>
    <cellStyle name="Normal 4 9 4" xfId="972" xr:uid="{4BC27C1C-0287-4FA9-B5E6-A344BB6FD03C}"/>
    <cellStyle name="Normal 4 9 40" xfId="7653" xr:uid="{54A892FB-7A9B-457F-A062-7AE3E10E294B}"/>
    <cellStyle name="Normal 4 9 41" xfId="7723" xr:uid="{2D9C578C-3BBC-47C2-B64D-1EFFC5F36E18}"/>
    <cellStyle name="Normal 4 9 42" xfId="7791" xr:uid="{AE90EE0C-ABDB-448F-9334-4351C4092678}"/>
    <cellStyle name="Normal 4 9 43" xfId="7856" xr:uid="{DA2D52C8-A375-4071-A9CF-11F4B8A3B96D}"/>
    <cellStyle name="Normal 4 9 44" xfId="7917" xr:uid="{0485FD06-EDA9-49B5-9ADD-5E03532C3850}"/>
    <cellStyle name="Normal 4 9 45" xfId="7976" xr:uid="{9B5A5504-8427-4E13-84AC-248ED5C54368}"/>
    <cellStyle name="Normal 4 9 46" xfId="8030" xr:uid="{8CBB1388-31D6-4A43-927F-5A6638741EAD}"/>
    <cellStyle name="Normal 4 9 47" xfId="8081" xr:uid="{DED9D545-FEAA-4692-B2C3-459BEE93701F}"/>
    <cellStyle name="Normal 4 9 48" xfId="8129" xr:uid="{6E7601BD-1DC9-4A46-B211-F17F6ED18BA5}"/>
    <cellStyle name="Normal 4 9 49" xfId="8174" xr:uid="{56F4D0D4-AFE2-45CF-B54A-3A9A6C5C572E}"/>
    <cellStyle name="Normal 4 9 5" xfId="1117" xr:uid="{361667CE-DF0E-47CA-96BD-66EBBE9D3B2F}"/>
    <cellStyle name="Normal 4 9 50" xfId="8215" xr:uid="{3957B477-564D-4A79-B9F2-763EA0453313}"/>
    <cellStyle name="Normal 4 9 51" xfId="8248" xr:uid="{74854293-E474-4D58-A180-52105E2C0EF1}"/>
    <cellStyle name="Normal 4 9 52" xfId="8277" xr:uid="{049059F3-A7F5-4497-BE5E-7649D32EFD56}"/>
    <cellStyle name="Normal 4 9 53" xfId="8345" xr:uid="{C277CAF3-81CE-4268-899F-795CE3A07FA5}"/>
    <cellStyle name="Normal 4 9 54" xfId="8574" xr:uid="{6CBAF34B-EE65-403E-81AA-3EFF6A4CA94D}"/>
    <cellStyle name="Normal 4 9 55" xfId="10919" xr:uid="{06622EEC-2DEB-4CA6-8AB9-A474E187A3A5}"/>
    <cellStyle name="Normal 4 9 56" xfId="10732" xr:uid="{F3C9AF12-4062-455D-B51F-63E98D8EAB30}"/>
    <cellStyle name="Normal 4 9 57" xfId="10678" xr:uid="{57050321-196A-4E08-A2A3-B3DACF794204}"/>
    <cellStyle name="Normal 4 9 58" xfId="9413" xr:uid="{5975CD84-3419-48FA-956F-1A913E15073D}"/>
    <cellStyle name="Normal 4 9 59" xfId="10893" xr:uid="{0E6BFA38-11AA-45D1-9C11-390E73D9EA9F}"/>
    <cellStyle name="Normal 4 9 6" xfId="1260" xr:uid="{0FE8D047-4FB5-420F-AD6C-3870C3327DF7}"/>
    <cellStyle name="Normal 4 9 60" xfId="9331" xr:uid="{C667212F-5270-4B02-AE87-72C6E5DA64F7}"/>
    <cellStyle name="Normal 4 9 61" xfId="9528" xr:uid="{617FBFB3-1A99-4F51-BE30-C1CBCF3A61C6}"/>
    <cellStyle name="Normal 4 9 62" xfId="9417" xr:uid="{20A6D3C8-775A-4606-943D-FA1C2A074EA8}"/>
    <cellStyle name="Normal 4 9 63" xfId="11438" xr:uid="{634B4431-B28B-492D-907E-C15776FC73B5}"/>
    <cellStyle name="Normal 4 9 64" xfId="11427" xr:uid="{0D26EF2F-4DD2-4DE5-A909-05BBCE5716C9}"/>
    <cellStyle name="Normal 4 9 65" xfId="9970" xr:uid="{03A339DA-7830-4E9C-A46E-1C15B6A1BF5D}"/>
    <cellStyle name="Normal 4 9 66" xfId="9634" xr:uid="{7A23C483-3AC7-49EA-BAB6-1701B996EC52}"/>
    <cellStyle name="Normal 4 9 67" xfId="9934" xr:uid="{34B3C2C0-C4A7-425F-AF87-E841426DB840}"/>
    <cellStyle name="Normal 4 9 68" xfId="10002" xr:uid="{E55B0F7F-9AB1-481C-84AD-F1C1102AA9F3}"/>
    <cellStyle name="Normal 4 9 69" xfId="9866" xr:uid="{BA6B62DF-9E8A-4621-9B7C-A9269366594F}"/>
    <cellStyle name="Normal 4 9 7" xfId="1404" xr:uid="{8A9244AE-D713-402B-A180-1758304A5DD2}"/>
    <cellStyle name="Normal 4 9 70" xfId="9888" xr:uid="{E57D4672-E72A-4399-8210-156C9F5C61C5}"/>
    <cellStyle name="Normal 4 9 71" xfId="9895" xr:uid="{6B401A47-5C1F-4E7F-8AE7-960DD61D6E5B}"/>
    <cellStyle name="Normal 4 9 8" xfId="1547" xr:uid="{44E323F3-FD34-48E6-86E4-9D51C22CBE54}"/>
    <cellStyle name="Normal 4 9 9" xfId="1690" xr:uid="{025A779A-E8C3-4040-87D4-2A79E87370FB}"/>
    <cellStyle name="Normal 5" xfId="478" xr:uid="{AF5DA5B6-811C-423D-8B2F-4E20B8BEF42D}"/>
    <cellStyle name="Normal 5 10" xfId="551" xr:uid="{06B12EF6-D5E4-46A0-8F98-356D93B96B67}"/>
    <cellStyle name="Normal 5 10 10" xfId="1889" xr:uid="{744D4437-7F7C-4FE5-A915-69BA1BA439E9}"/>
    <cellStyle name="Normal 5 10 11" xfId="2032" xr:uid="{F715CA90-F014-49E4-A695-2355231AD4FA}"/>
    <cellStyle name="Normal 5 10 12" xfId="2174" xr:uid="{8937050D-F968-4792-8C0A-0C4DD041E689}"/>
    <cellStyle name="Normal 5 10 13" xfId="2318" xr:uid="{764092AA-16B6-4FC2-B4D0-E0EA2513B7AD}"/>
    <cellStyle name="Normal 5 10 14" xfId="2467" xr:uid="{445F3538-FDEC-4D1A-AC6E-82C7B1E882D5}"/>
    <cellStyle name="Normal 5 10 15" xfId="2611" xr:uid="{47E9B3AA-13BC-4BFA-B852-154AD97202BF}"/>
    <cellStyle name="Normal 5 10 16" xfId="2754" xr:uid="{277062A4-B0BF-4E0E-9931-6C904D73B776}"/>
    <cellStyle name="Normal 5 10 17" xfId="2897" xr:uid="{5073744A-01D9-4052-940E-D537E1A93416}"/>
    <cellStyle name="Normal 5 10 18" xfId="3040" xr:uid="{1BCD420A-FB8F-452F-86E0-F841E73C6B38}"/>
    <cellStyle name="Normal 5 10 19" xfId="3183" xr:uid="{654EA4B7-E6D4-49E7-AA8A-CE4CFE7F328E}"/>
    <cellStyle name="Normal 5 10 2" xfId="735" xr:uid="{9178185E-3A14-4360-809E-92F99000CB1A}"/>
    <cellStyle name="Normal 5 10 20" xfId="3326" xr:uid="{C94EB5D7-5D01-443D-8BFE-DAD1C99CD51E}"/>
    <cellStyle name="Normal 5 10 21" xfId="3469" xr:uid="{4A0F0717-5D6C-4FF3-BC42-415DDE89E760}"/>
    <cellStyle name="Normal 5 10 22" xfId="3613" xr:uid="{9B415727-C766-4EE7-B904-BF3A4324AC55}"/>
    <cellStyle name="Normal 5 10 23" xfId="3756" xr:uid="{C77F8831-1159-4246-8C5B-163FA960CBDC}"/>
    <cellStyle name="Normal 5 10 24" xfId="3897" xr:uid="{8DF3A327-410D-4F50-AB0C-1E80E130650B}"/>
    <cellStyle name="Normal 5 10 25" xfId="4038" xr:uid="{D1E02B7E-C74F-48B4-B637-3A6BEA0F647C}"/>
    <cellStyle name="Normal 5 10 26" xfId="4209" xr:uid="{1065BACC-91AE-4619-8AE8-3C3DA0F7BB86}"/>
    <cellStyle name="Normal 5 10 27" xfId="5582" xr:uid="{92D981BB-4F36-47FA-949C-EB9D72194A8F}"/>
    <cellStyle name="Normal 5 10 28" xfId="6190" xr:uid="{50CBD3C4-AB58-40B6-AA9D-56F113AC9C0D}"/>
    <cellStyle name="Normal 5 10 29" xfId="4347" xr:uid="{64E0129C-F52A-4D24-B9F6-8D32DE770876}"/>
    <cellStyle name="Normal 5 10 3" xfId="881" xr:uid="{9DB4F4FA-6F0F-4EC1-9C64-88958ECE2776}"/>
    <cellStyle name="Normal 5 10 30" xfId="5461" xr:uid="{45B6E919-AFEC-4169-89E2-4AB4F1700136}"/>
    <cellStyle name="Normal 5 10 31" xfId="5483" xr:uid="{C63CE68B-0618-4016-977E-16F63DE01B66}"/>
    <cellStyle name="Normal 5 10 32" xfId="5689" xr:uid="{E9C4910A-EAAB-4FE9-8E3C-DFB2A82F542D}"/>
    <cellStyle name="Normal 5 10 33" xfId="4847" xr:uid="{E8F721DF-573E-4854-AF7B-C6C2E91BAE08}"/>
    <cellStyle name="Normal 5 10 34" xfId="4839" xr:uid="{E4E180F0-7E9A-4272-8D06-99161D968823}"/>
    <cellStyle name="Normal 5 10 35" xfId="5787" xr:uid="{258C1C66-9F86-4626-8547-B0278E6A4837}"/>
    <cellStyle name="Normal 5 10 36" xfId="5615" xr:uid="{F1180C3E-D394-484E-8858-4A6D7CF881C5}"/>
    <cellStyle name="Normal 5 10 37" xfId="6380" xr:uid="{1054C26E-B980-4F5E-90DA-A03FEDBB7C1C}"/>
    <cellStyle name="Normal 5 10 38" xfId="6110" xr:uid="{6199A478-1C3D-48EB-BB88-3F9A49784E00}"/>
    <cellStyle name="Normal 5 10 39" xfId="6331" xr:uid="{BD763AFF-3594-43F9-89CF-7E758071A8ED}"/>
    <cellStyle name="Normal 5 10 4" xfId="1026" xr:uid="{8590060A-B117-4D10-A2C5-5300835509C1}"/>
    <cellStyle name="Normal 5 10 40" xfId="4979" xr:uid="{33689518-706E-4656-8871-1A16921C63B4}"/>
    <cellStyle name="Normal 5 10 41" xfId="6005" xr:uid="{266C8F1A-6BB2-4A92-B399-41C2F078321B}"/>
    <cellStyle name="Normal 5 10 42" xfId="4668" xr:uid="{60E0B277-56DF-4D7D-A8F6-7A150A19DC4C}"/>
    <cellStyle name="Normal 5 10 43" xfId="5249" xr:uid="{2C06397B-E129-464E-BEDC-482EDF738921}"/>
    <cellStyle name="Normal 5 10 44" xfId="6543" xr:uid="{2C60963E-5EC2-4B23-90C3-5F2B591A4939}"/>
    <cellStyle name="Normal 5 10 45" xfId="6055" xr:uid="{56EDA69F-FA9C-4CA0-8B44-B21860B00D61}"/>
    <cellStyle name="Normal 5 10 46" xfId="5964" xr:uid="{D8AE6419-DD1C-400E-AAA5-7F7629A63111}"/>
    <cellStyle name="Normal 5 10 47" xfId="5607" xr:uid="{DE3E0E9D-A4B6-435F-8C1F-9A871167AFAD}"/>
    <cellStyle name="Normal 5 10 48" xfId="5190" xr:uid="{8D40FC49-BDBC-4B63-A851-527AD8D5B9D7}"/>
    <cellStyle name="Normal 5 10 49" xfId="6401" xr:uid="{324FC043-6942-41C4-8A0E-2EB2C4F671CB}"/>
    <cellStyle name="Normal 5 10 5" xfId="1171" xr:uid="{0E3FB0D4-A775-4097-85C2-82DA50557A2D}"/>
    <cellStyle name="Normal 5 10 50" xfId="6753" xr:uid="{895F117C-FB8C-42F1-8ED3-3F99BDB5496D}"/>
    <cellStyle name="Normal 5 10 51" xfId="5173" xr:uid="{572A3513-8F78-4B71-986E-5080A00A219C}"/>
    <cellStyle name="Normal 5 10 52" xfId="5338" xr:uid="{932F3DA0-97A7-4A5D-A6B7-5639C3965436}"/>
    <cellStyle name="Normal 5 10 53" xfId="8400" xr:uid="{64F790CE-9EFD-4893-B2D8-4DD7253710F9}"/>
    <cellStyle name="Normal 5 10 54" xfId="8629" xr:uid="{E0DB542D-F28A-482C-B523-88D71D54C175}"/>
    <cellStyle name="Normal 5 10 55" xfId="11100" xr:uid="{7B4B0CA3-B12C-4DBD-B3B0-ED5F6CB756F0}"/>
    <cellStyle name="Normal 5 10 56" xfId="11150" xr:uid="{2EC13E66-754F-4590-887E-F002B22B8983}"/>
    <cellStyle name="Normal 5 10 57" xfId="11199" xr:uid="{F6E328FE-B948-41E4-8039-F04ED83CE030}"/>
    <cellStyle name="Normal 5 10 58" xfId="11246" xr:uid="{CB9F7BBC-C958-4BB5-AE4A-4FE4D5E602C8}"/>
    <cellStyle name="Normal 5 10 59" xfId="11292" xr:uid="{D36506EA-5261-415F-BDE0-9BD4D097FB0F}"/>
    <cellStyle name="Normal 5 10 6" xfId="1314" xr:uid="{8DC2BAD2-3B75-4F18-9E9F-CF405450B49C}"/>
    <cellStyle name="Normal 5 10 60" xfId="11338" xr:uid="{386370B4-7F07-4DE0-BF57-ED7D9AD8CADF}"/>
    <cellStyle name="Normal 5 10 61" xfId="11383" xr:uid="{64E5CE57-0815-48C8-81C6-8F8A1F85639D}"/>
    <cellStyle name="Normal 5 10 62" xfId="9941" xr:uid="{2A5B1638-D843-4BA9-A1B5-BF433D369E78}"/>
    <cellStyle name="Normal 5 10 63" xfId="11618" xr:uid="{6A4498E2-9340-4495-AC50-C76F230699C5}"/>
    <cellStyle name="Normal 5 10 64" xfId="11676" xr:uid="{73A48E67-03AD-42B3-B163-864DBD659E01}"/>
    <cellStyle name="Normal 5 10 65" xfId="11734" xr:uid="{60FBA5E5-FBD8-4899-824D-B6BA1674CF09}"/>
    <cellStyle name="Normal 5 10 66" xfId="11790" xr:uid="{DF8DF03A-5557-4207-98D3-A0B093CA5E7A}"/>
    <cellStyle name="Normal 5 10 67" xfId="11845" xr:uid="{EC21BBFD-51CF-4E11-92B3-A3EAAC056160}"/>
    <cellStyle name="Normal 5 10 68" xfId="11897" xr:uid="{8E16154A-628F-47ED-95B2-66AB5FFBBEEB}"/>
    <cellStyle name="Normal 5 10 69" xfId="11948" xr:uid="{52C19145-FD54-49FA-BCC8-AA1E76DF94B1}"/>
    <cellStyle name="Normal 5 10 7" xfId="1458" xr:uid="{0BDFEA46-F38A-44BF-BCDD-DC4371EFA877}"/>
    <cellStyle name="Normal 5 10 70" xfId="11999" xr:uid="{41D4B98F-64AD-4F18-8C35-304133A768F9}"/>
    <cellStyle name="Normal 5 10 71" xfId="12050" xr:uid="{FC0E5E50-02B2-4493-A033-06961CE84B0C}"/>
    <cellStyle name="Normal 5 10 8" xfId="1601" xr:uid="{05D40CC2-6714-497C-90A1-3232B6503C01}"/>
    <cellStyle name="Normal 5 10 9" xfId="1744" xr:uid="{DA8E16AD-9404-428C-AAC0-86725F853D24}"/>
    <cellStyle name="Normal 5 11" xfId="554" xr:uid="{868B3E5F-0266-4A5F-904C-16F14D6AEEA8}"/>
    <cellStyle name="Normal 5 11 10" xfId="1892" xr:uid="{31249D02-68B2-4AAC-BD06-FFC617B7CDDE}"/>
    <cellStyle name="Normal 5 11 11" xfId="2035" xr:uid="{87DEDE1F-7B7D-41DB-8E1E-9397F1238EE2}"/>
    <cellStyle name="Normal 5 11 12" xfId="2177" xr:uid="{34606ABC-84A3-4183-AADF-C01876E49C0F}"/>
    <cellStyle name="Normal 5 11 13" xfId="2321" xr:uid="{57E5E169-EBAD-4799-9321-2C28631D019D}"/>
    <cellStyle name="Normal 5 11 14" xfId="2470" xr:uid="{64CE22EA-CE75-4BB2-8FF5-0211A462315A}"/>
    <cellStyle name="Normal 5 11 15" xfId="2614" xr:uid="{A182AB60-C362-4747-8B3A-331D84A1987A}"/>
    <cellStyle name="Normal 5 11 16" xfId="2757" xr:uid="{AFF76DDA-D123-47AD-9B30-FA071192588B}"/>
    <cellStyle name="Normal 5 11 17" xfId="2900" xr:uid="{206F193C-E4D2-4CD4-B58F-33112A1AB752}"/>
    <cellStyle name="Normal 5 11 18" xfId="3043" xr:uid="{056A2221-096F-4857-AC94-68ECABA59A88}"/>
    <cellStyle name="Normal 5 11 19" xfId="3186" xr:uid="{C97C91EA-3567-42EE-9918-D268F265C480}"/>
    <cellStyle name="Normal 5 11 2" xfId="738" xr:uid="{9E548A60-DAC9-4A64-851B-A2D07D2CAA97}"/>
    <cellStyle name="Normal 5 11 20" xfId="3329" xr:uid="{5DF6D9A1-82E1-4A70-A47C-1ABD3BCC4850}"/>
    <cellStyle name="Normal 5 11 21" xfId="3472" xr:uid="{7EFD0346-B8BE-48B0-823A-7BCFFEBB053D}"/>
    <cellStyle name="Normal 5 11 22" xfId="3616" xr:uid="{CF6EE875-979F-49AA-90F4-6C2BAA77EA81}"/>
    <cellStyle name="Normal 5 11 23" xfId="3759" xr:uid="{7F1972A6-6D8D-4F74-8009-89B8C58D5E56}"/>
    <cellStyle name="Normal 5 11 24" xfId="3900" xr:uid="{7ACC775A-1717-4DCB-B75A-88E1512D00BC}"/>
    <cellStyle name="Normal 5 11 25" xfId="4041" xr:uid="{CABF9CF6-9780-409F-B7C4-6E519EF844AA}"/>
    <cellStyle name="Normal 5 11 26" xfId="4212" xr:uid="{01AB9AFD-CC9B-4DCE-8807-629C85B87BA9}"/>
    <cellStyle name="Normal 5 11 27" xfId="5308" xr:uid="{87D4E880-D91D-4B6C-8FE0-6FE14544E24F}"/>
    <cellStyle name="Normal 5 11 28" xfId="6549" xr:uid="{05F3CE04-D6D4-4905-9418-667EBD23D2D1}"/>
    <cellStyle name="Normal 5 11 29" xfId="6874" xr:uid="{14F8D8A4-C82D-4DAF-B50D-936B20B7867E}"/>
    <cellStyle name="Normal 5 11 3" xfId="884" xr:uid="{22480623-7758-4955-A48D-16C4E12E9947}"/>
    <cellStyle name="Normal 5 11 30" xfId="6971" xr:uid="{A89F0984-1781-498D-A111-C964917268FA}"/>
    <cellStyle name="Normal 5 11 31" xfId="7068" xr:uid="{74A2D8F1-5ACA-4AA6-A26D-99B4EBB39297}"/>
    <cellStyle name="Normal 5 11 32" xfId="7164" xr:uid="{1A5873D6-F392-4473-8683-3A3293FA195B}"/>
    <cellStyle name="Normal 5 11 33" xfId="7256" xr:uid="{61E4E391-ABCC-425F-8751-57E231FB8F17}"/>
    <cellStyle name="Normal 5 11 34" xfId="7347" xr:uid="{1A07865A-5CBE-4FC5-BBA5-2DAC89B76314}"/>
    <cellStyle name="Normal 5 11 35" xfId="7437" xr:uid="{D33080FE-584E-4B9C-BDA6-0D0BD98E2D23}"/>
    <cellStyle name="Normal 5 11 36" xfId="7521" xr:uid="{A4E18F7F-CD4E-44D8-8091-58CDF633FC7E}"/>
    <cellStyle name="Normal 5 11 37" xfId="7600" xr:uid="{D7CD349E-4568-413F-A757-245CBC4F72EF}"/>
    <cellStyle name="Normal 5 11 38" xfId="7671" xr:uid="{24966099-7BFC-4EC5-8B10-7061F6192929}"/>
    <cellStyle name="Normal 5 11 39" xfId="7741" xr:uid="{1FDA94DC-20D5-430A-9675-BFB43FEC6E0F}"/>
    <cellStyle name="Normal 5 11 4" xfId="1029" xr:uid="{6CF3FF5E-8BCC-4F24-BAFA-CD58B88C9A40}"/>
    <cellStyle name="Normal 5 11 40" xfId="7808" xr:uid="{707B65EA-F40A-4815-995C-46720369CCD6}"/>
    <cellStyle name="Normal 5 11 41" xfId="7871" xr:uid="{9DB9DB2C-3AD9-4682-ADA0-542DEEBFE57D}"/>
    <cellStyle name="Normal 5 11 42" xfId="7932" xr:uid="{40F69B79-14A5-4BEF-896A-A5E35623CBF0}"/>
    <cellStyle name="Normal 5 11 43" xfId="7990" xr:uid="{47B71DF0-91B8-4A6F-BD16-44C207CA81C6}"/>
    <cellStyle name="Normal 5 11 44" xfId="8043" xr:uid="{F24185B6-B33E-4588-A44B-8A9D90D92B2E}"/>
    <cellStyle name="Normal 5 11 45" xfId="8092" xr:uid="{FFAE84ED-C181-4264-AEB1-11236D2B5042}"/>
    <cellStyle name="Normal 5 11 46" xfId="8140" xr:uid="{C9FC0793-1659-4AF8-BB90-0772BFADB490}"/>
    <cellStyle name="Normal 5 11 47" xfId="8183" xr:uid="{7F680D48-9C1F-49A2-B8AF-BD4460628D33}"/>
    <cellStyle name="Normal 5 11 48" xfId="8222" xr:uid="{54D3FAE1-92CB-4DC9-93DA-34DC462AFE4C}"/>
    <cellStyle name="Normal 5 11 49" xfId="8255" xr:uid="{7D65AC21-E164-4B86-B645-BFEE22332621}"/>
    <cellStyle name="Normal 5 11 5" xfId="1174" xr:uid="{60D53BBD-F939-45A0-8359-0E1876B421D6}"/>
    <cellStyle name="Normal 5 11 50" xfId="8282" xr:uid="{21BD2D0F-37A5-497F-880B-8B967ADC091E}"/>
    <cellStyle name="Normal 5 11 51" xfId="8304" xr:uid="{09261E6D-C7DE-4A6D-9DA2-60443E6BC6A8}"/>
    <cellStyle name="Normal 5 11 52" xfId="8320" xr:uid="{5F76BC62-0D1F-4382-9362-9D0F3E93EB53}"/>
    <cellStyle name="Normal 5 11 53" xfId="8403" xr:uid="{26A1A352-4699-4365-A6D6-257F0FF11D0E}"/>
    <cellStyle name="Normal 5 11 54" xfId="8632" xr:uid="{73F6FEEE-38EC-41B2-9517-18665C2A8916}"/>
    <cellStyle name="Normal 5 11 55" xfId="11023" xr:uid="{43106112-61E6-45CD-8D91-8A443C61760F}"/>
    <cellStyle name="Normal 5 11 56" xfId="9386" xr:uid="{57DA4595-F9F5-4588-826C-3FD70BADADF3}"/>
    <cellStyle name="Normal 5 11 57" xfId="9587" xr:uid="{708071A1-CD51-4E02-8A3E-B0B0AC70A5A6}"/>
    <cellStyle name="Normal 5 11 58" xfId="9416" xr:uid="{44B0109C-8068-48DA-BB34-5521CF24DAFA}"/>
    <cellStyle name="Normal 5 11 59" xfId="10846" xr:uid="{0AECB8B6-0FFC-44F0-9BEC-0672DF106DC9}"/>
    <cellStyle name="Normal 5 11 6" xfId="1317" xr:uid="{DAFC3958-3B1B-4069-B2E5-8172C34A371C}"/>
    <cellStyle name="Normal 5 11 60" xfId="9261" xr:uid="{57A42B0A-9646-4EC2-B79C-1EA32053C646}"/>
    <cellStyle name="Normal 5 11 61" xfId="9367" xr:uid="{BABDCC1E-C4D9-45A5-B79A-E3F63F309B09}"/>
    <cellStyle name="Normal 5 11 62" xfId="8771" xr:uid="{DEAE1AA0-0F77-4762-A993-105FF49EFEF1}"/>
    <cellStyle name="Normal 5 11 63" xfId="11602" xr:uid="{275E54A6-6EC8-46F3-94F6-927DD9797EAD}"/>
    <cellStyle name="Normal 5 11 64" xfId="11660" xr:uid="{6FE6DAB2-A81E-433D-820D-0ACB42E61021}"/>
    <cellStyle name="Normal 5 11 65" xfId="11718" xr:uid="{606D14D4-F423-49B4-9066-A3920834A019}"/>
    <cellStyle name="Normal 5 11 66" xfId="11774" xr:uid="{97FC9B28-3F00-466A-B87F-8AC7E3F5E866}"/>
    <cellStyle name="Normal 5 11 67" xfId="11829" xr:uid="{3D80A3C2-A4C1-44D8-AA23-A2892DF16BC8}"/>
    <cellStyle name="Normal 5 11 68" xfId="11883" xr:uid="{C7EDB4BC-497A-46AD-82D2-D30FA14C2EF9}"/>
    <cellStyle name="Normal 5 11 69" xfId="11934" xr:uid="{1DEA5428-BBBB-4023-97CE-BF851514AAE0}"/>
    <cellStyle name="Normal 5 11 7" xfId="1461" xr:uid="{12141FCC-53A2-4A83-8343-0B095AD44136}"/>
    <cellStyle name="Normal 5 11 70" xfId="11985" xr:uid="{72149CF1-3E52-4672-9092-9D70FD828BE2}"/>
    <cellStyle name="Normal 5 11 71" xfId="12036" xr:uid="{3A24DB8F-C507-43AA-B44D-0C9ECD481638}"/>
    <cellStyle name="Normal 5 11 8" xfId="1604" xr:uid="{12090DFB-B357-4A3C-951D-F555BBF3FB3F}"/>
    <cellStyle name="Normal 5 11 9" xfId="1747" xr:uid="{81927ED0-A627-4CCE-9C8E-1CC28B2FFD13}"/>
    <cellStyle name="Normal 5 12" xfId="557" xr:uid="{3D49B50B-3C95-4A6A-A1BB-9D1FED83477B}"/>
    <cellStyle name="Normal 5 12 10" xfId="1895" xr:uid="{672E538F-F95C-426A-AA65-2ACD23405B3C}"/>
    <cellStyle name="Normal 5 12 11" xfId="2038" xr:uid="{DEAD86A3-4E5E-4470-B6DE-337EB53A5F1B}"/>
    <cellStyle name="Normal 5 12 12" xfId="2180" xr:uid="{5DC59A29-1FAC-49CC-B2E6-28F2D82E181F}"/>
    <cellStyle name="Normal 5 12 13" xfId="2324" xr:uid="{2CAC58BE-3E2B-43D9-B704-2B0725374735}"/>
    <cellStyle name="Normal 5 12 14" xfId="2473" xr:uid="{35839873-74AD-4C70-922A-7E07B437C3E5}"/>
    <cellStyle name="Normal 5 12 15" xfId="2617" xr:uid="{C6A68FB0-5AE9-45AC-8F29-B74C15B7D821}"/>
    <cellStyle name="Normal 5 12 16" xfId="2760" xr:uid="{E180F3BD-259A-419F-9FA1-F0A00B145790}"/>
    <cellStyle name="Normal 5 12 17" xfId="2903" xr:uid="{A17D3DFD-92A1-4339-AAEC-D453EF25755E}"/>
    <cellStyle name="Normal 5 12 18" xfId="3046" xr:uid="{47708BE6-2CC8-4577-806F-A1CC2FD3E55F}"/>
    <cellStyle name="Normal 5 12 19" xfId="3189" xr:uid="{09BDC340-AF03-4C12-97CD-42DE1CBA2E06}"/>
    <cellStyle name="Normal 5 12 2" xfId="741" xr:uid="{A5776CDB-8F9E-45D1-83A4-A7E400FB82D7}"/>
    <cellStyle name="Normal 5 12 20" xfId="3332" xr:uid="{E9F3F682-976B-405F-93B0-F0C3F7D35227}"/>
    <cellStyle name="Normal 5 12 21" xfId="3475" xr:uid="{D157F379-02A2-4EEC-B5EB-67FC82C563E6}"/>
    <cellStyle name="Normal 5 12 22" xfId="3619" xr:uid="{33DFEFFC-D2DB-451F-9B8B-2814FF107885}"/>
    <cellStyle name="Normal 5 12 23" xfId="3762" xr:uid="{C7C36AAC-69D1-445B-867D-95868599EE48}"/>
    <cellStyle name="Normal 5 12 24" xfId="3903" xr:uid="{8B1F0AFB-3000-49DD-910D-5644179E8B34}"/>
    <cellStyle name="Normal 5 12 25" xfId="4044" xr:uid="{863C5787-D8BD-4DCF-916F-E7CBFD74E3D6}"/>
    <cellStyle name="Normal 5 12 26" xfId="4215" xr:uid="{D3142F91-718D-4E5C-A9A0-4EFFC4D3EE6F}"/>
    <cellStyle name="Normal 5 12 27" xfId="5019" xr:uid="{DE9D032D-EB23-4E32-BA20-303418B7F96E}"/>
    <cellStyle name="Normal 5 12 28" xfId="5068" xr:uid="{BF44A154-C4DA-427F-85A5-D9E0AC8B8CD1}"/>
    <cellStyle name="Normal 5 12 29" xfId="5985" xr:uid="{E810AD6D-714D-4266-886D-23158E2A1449}"/>
    <cellStyle name="Normal 5 12 3" xfId="887" xr:uid="{5D5521C2-AD59-4811-B31B-4901B721476C}"/>
    <cellStyle name="Normal 5 12 30" xfId="4577" xr:uid="{8E8B3879-F1A6-4CD8-9A80-A256721ECFF8}"/>
    <cellStyle name="Normal 5 12 31" xfId="4579" xr:uid="{ECA7D96C-64B9-45F9-9D0E-BC61C261D4FE}"/>
    <cellStyle name="Normal 5 12 32" xfId="6692" xr:uid="{055DC313-EFFC-41EB-A6BF-F423C932708E}"/>
    <cellStyle name="Normal 5 12 33" xfId="4700" xr:uid="{963E0DCD-8DF9-4610-A311-3FB0BF8D8546}"/>
    <cellStyle name="Normal 5 12 34" xfId="6296" xr:uid="{0916A6C5-D591-4EF2-9A30-F6495546A65C}"/>
    <cellStyle name="Normal 5 12 35" xfId="6494" xr:uid="{69DB6E3E-F359-4B03-9ECB-A383A7613E88}"/>
    <cellStyle name="Normal 5 12 36" xfId="5379" xr:uid="{B955BC07-B698-4DDC-85E7-5AE973A458EB}"/>
    <cellStyle name="Normal 5 12 37" xfId="5852" xr:uid="{9CB09E0E-56AF-4E2C-BC5A-F69B1B1C0608}"/>
    <cellStyle name="Normal 5 12 38" xfId="5104" xr:uid="{AE3EA4EC-6715-4AB6-95C5-649FD4F3F0C5}"/>
    <cellStyle name="Normal 5 12 39" xfId="4485" xr:uid="{F835665C-8E2C-4CD4-8A9D-D4D2ABF8B1BB}"/>
    <cellStyle name="Normal 5 12 4" xfId="1032" xr:uid="{F2640899-B08C-4127-9F46-88AABE3B017E}"/>
    <cellStyle name="Normal 5 12 40" xfId="6783" xr:uid="{99E180EB-BDA7-4BA9-AD53-7F6F1DB13251}"/>
    <cellStyle name="Normal 5 12 41" xfId="6482" xr:uid="{2B744DED-8B70-43CE-AFF6-08ECA8CF18E9}"/>
    <cellStyle name="Normal 5 12 42" xfId="4684" xr:uid="{90A95830-3A58-4AAF-8787-3BEDF3005707}"/>
    <cellStyle name="Normal 5 12 43" xfId="5220" xr:uid="{880878B4-B136-4E57-B5CA-1A956757A214}"/>
    <cellStyle name="Normal 5 12 44" xfId="5227" xr:uid="{F82104E2-951B-48DD-BC41-15355550AF35}"/>
    <cellStyle name="Normal 5 12 45" xfId="6881" xr:uid="{3A68D0D4-8AB1-49B9-8DE1-4A79650C5C30}"/>
    <cellStyle name="Normal 5 12 46" xfId="6978" xr:uid="{5CA8F46D-D720-44EB-BB10-FB11486FCC1F}"/>
    <cellStyle name="Normal 5 12 47" xfId="7075" xr:uid="{DAAC7D78-7086-4B4C-A64C-6895A2012E25}"/>
    <cellStyle name="Normal 5 12 48" xfId="7170" xr:uid="{EC6D35BC-0523-4BD5-BF64-18A80B20CCD2}"/>
    <cellStyle name="Normal 5 12 49" xfId="7262" xr:uid="{9A71483D-BAEB-4A6F-A200-5054C89D34F2}"/>
    <cellStyle name="Normal 5 12 5" xfId="1177" xr:uid="{7F4843EC-643C-4D59-843D-C0022D9B51CD}"/>
    <cellStyle name="Normal 5 12 50" xfId="7353" xr:uid="{B66E160B-0EBC-42B0-94BC-95B57EAEC507}"/>
    <cellStyle name="Normal 5 12 51" xfId="7442" xr:uid="{33297EB4-8F20-4126-8025-B9F65456C7AF}"/>
    <cellStyle name="Normal 5 12 52" xfId="7526" xr:uid="{D318945B-21FA-4435-ADC8-51D764308673}"/>
    <cellStyle name="Normal 5 12 53" xfId="8406" xr:uid="{04C070BD-315C-4841-B69E-13DC7163487D}"/>
    <cellStyle name="Normal 5 12 54" xfId="8635" xr:uid="{82723070-4ACD-4D12-9A65-F02F5E9AD277}"/>
    <cellStyle name="Normal 5 12 55" xfId="11051" xr:uid="{DFD0B77E-623C-42E7-A109-9136D57D291B}"/>
    <cellStyle name="Normal 5 12 56" xfId="9378" xr:uid="{A03AF2F3-84CC-43BE-A7CC-BA6199F6669C}"/>
    <cellStyle name="Normal 5 12 57" xfId="10940" xr:uid="{1DB865B3-0993-475C-8B2E-89196CF7C244}"/>
    <cellStyle name="Normal 5 12 58" xfId="10978" xr:uid="{F8F99A63-D3C4-43F0-BB1A-D33FA79A384E}"/>
    <cellStyle name="Normal 5 12 59" xfId="9323" xr:uid="{DA2C84F6-7232-4974-9DD3-EFA9C64C451E}"/>
    <cellStyle name="Normal 5 12 6" xfId="1320" xr:uid="{CE60FDF9-2BA5-4C52-841C-01CE5CF1EDBF}"/>
    <cellStyle name="Normal 5 12 60" xfId="10831" xr:uid="{EC88A0EF-1ED8-4830-A20D-463D3E36F9F0}"/>
    <cellStyle name="Normal 5 12 61" xfId="9238" xr:uid="{8804D2A6-803B-4217-BAF9-8C1CE6E9A19D}"/>
    <cellStyle name="Normal 5 12 62" xfId="9889" xr:uid="{C22A5544-3877-432A-89D6-AF77EE196E05}"/>
    <cellStyle name="Normal 5 12 63" xfId="11589" xr:uid="{8B17182C-E18B-4A6B-BC02-10BD346D3FA7}"/>
    <cellStyle name="Normal 5 12 64" xfId="11649" xr:uid="{352B2459-60DE-47F3-87FB-05B9C667646B}"/>
    <cellStyle name="Normal 5 12 65" xfId="11707" xr:uid="{0E03FB06-1A64-4730-88B7-963FEA5DBC4D}"/>
    <cellStyle name="Normal 5 12 66" xfId="11763" xr:uid="{3549CC0C-B2CE-414F-AD38-F8722B66B2F8}"/>
    <cellStyle name="Normal 5 12 67" xfId="11818" xr:uid="{D7AEE088-4C7D-47BA-9932-5FE48F25749C}"/>
    <cellStyle name="Normal 5 12 68" xfId="11872" xr:uid="{D3DEAF41-2CF0-4A3F-8E4B-D5E64B1E7002}"/>
    <cellStyle name="Normal 5 12 69" xfId="11923" xr:uid="{10D89006-91EA-4FBF-86FE-2BE3A3F39A64}"/>
    <cellStyle name="Normal 5 12 7" xfId="1464" xr:uid="{F1257379-3A66-4BCE-BA97-0EB4219CD263}"/>
    <cellStyle name="Normal 5 12 70" xfId="11974" xr:uid="{A94C038C-8B4D-4D2C-B4BD-5EA60088E570}"/>
    <cellStyle name="Normal 5 12 71" xfId="12025" xr:uid="{211C52F3-FB67-4B9F-9F5B-A4FB34980C7F}"/>
    <cellStyle name="Normal 5 12 8" xfId="1607" xr:uid="{6E0A1731-79D7-414B-8417-2D1482CC8444}"/>
    <cellStyle name="Normal 5 12 9" xfId="1750" xr:uid="{3722A386-1A77-4F0D-B850-3D252C82901E}"/>
    <cellStyle name="Normal 5 13" xfId="560" xr:uid="{9661BAAF-073A-4078-AD66-020B5712F81D}"/>
    <cellStyle name="Normal 5 13 10" xfId="1898" xr:uid="{6A449622-EBAE-4D95-80B4-B78E69C1697D}"/>
    <cellStyle name="Normal 5 13 11" xfId="2041" xr:uid="{CD036760-A78A-4C36-97A8-4F757906B5CC}"/>
    <cellStyle name="Normal 5 13 12" xfId="2183" xr:uid="{D74C0A72-E411-4786-8C98-206F51A53B44}"/>
    <cellStyle name="Normal 5 13 13" xfId="2327" xr:uid="{CA6E9BBE-B5DD-447A-8883-1A56E7E92D55}"/>
    <cellStyle name="Normal 5 13 14" xfId="2476" xr:uid="{23D387C1-F011-4035-9CE3-C697972186ED}"/>
    <cellStyle name="Normal 5 13 15" xfId="2620" xr:uid="{11F17F4B-BDA2-4582-8E01-87D26A5CEB83}"/>
    <cellStyle name="Normal 5 13 16" xfId="2763" xr:uid="{D13644E1-70D6-4324-8C65-F631504F6334}"/>
    <cellStyle name="Normal 5 13 17" xfId="2906" xr:uid="{1B8B9E21-0577-42FB-B465-70D0D6D3DB8A}"/>
    <cellStyle name="Normal 5 13 18" xfId="3049" xr:uid="{451DEFBA-49E1-44F6-B3B3-1BFDA1082E50}"/>
    <cellStyle name="Normal 5 13 19" xfId="3192" xr:uid="{88429C7B-41D1-41E7-A880-4E1FD01B098F}"/>
    <cellStyle name="Normal 5 13 2" xfId="744" xr:uid="{895918EB-09E0-4E81-B11B-3B56CC0C3E56}"/>
    <cellStyle name="Normal 5 13 20" xfId="3335" xr:uid="{CFA3E79A-B37D-4A97-A40D-0E18581B6E90}"/>
    <cellStyle name="Normal 5 13 21" xfId="3478" xr:uid="{A3DC12F5-0C95-4419-9042-9A9E4F7F5225}"/>
    <cellStyle name="Normal 5 13 22" xfId="3622" xr:uid="{D37A8B33-CFB5-40C6-8370-7E0C8FE923CA}"/>
    <cellStyle name="Normal 5 13 23" xfId="3765" xr:uid="{01E193F0-5690-4526-956B-0628E3093D1E}"/>
    <cellStyle name="Normal 5 13 24" xfId="3906" xr:uid="{8F5EBF2B-0F73-4EED-877F-E3C77E0D0C66}"/>
    <cellStyle name="Normal 5 13 25" xfId="4047" xr:uid="{1677506B-B7A7-49FA-9E69-6103F8E147D0}"/>
    <cellStyle name="Normal 5 13 26" xfId="4218" xr:uid="{A8379841-80E4-4FAC-BD86-4251DF116C09}"/>
    <cellStyle name="Normal 5 13 27" xfId="4724" xr:uid="{E947E8AC-4613-4AB3-8AC1-C30B51ADB967}"/>
    <cellStyle name="Normal 5 13 28" xfId="4993" xr:uid="{6AC7FDB2-9C9D-4543-9C88-96BCE6888FC9}"/>
    <cellStyle name="Normal 5 13 29" xfId="4782" xr:uid="{BC68F7FF-451F-429F-9464-D68469CE81ED}"/>
    <cellStyle name="Normal 5 13 3" xfId="890" xr:uid="{6E4320C3-8D17-4B29-ACB8-BA6A0FFF7B7E}"/>
    <cellStyle name="Normal 5 13 30" xfId="4530" xr:uid="{612758C8-9384-4D84-B5FE-8632020C51E0}"/>
    <cellStyle name="Normal 5 13 31" xfId="5671" xr:uid="{C598DAD5-2851-43C1-A54A-3FFC4DF6DDE2}"/>
    <cellStyle name="Normal 5 13 32" xfId="6927" xr:uid="{1677C46D-A276-440B-B5E9-181ADCEBF286}"/>
    <cellStyle name="Normal 5 13 33" xfId="7024" xr:uid="{FF6BD273-81C5-4821-9472-282AFE18FC61}"/>
    <cellStyle name="Normal 5 13 34" xfId="7120" xr:uid="{951BC9BD-2E8E-4FD1-BDCC-444B58C60A9A}"/>
    <cellStyle name="Normal 5 13 35" xfId="7215" xr:uid="{537A2DC2-79C7-4280-9432-F5DCBEFB4B38}"/>
    <cellStyle name="Normal 5 13 36" xfId="7306" xr:uid="{7189CF26-78EE-4674-9EC4-0AF857B3B78A}"/>
    <cellStyle name="Normal 5 13 37" xfId="7397" xr:uid="{6E130CE9-BB94-4560-A604-8073FB4678F8}"/>
    <cellStyle name="Normal 5 13 38" xfId="7483" xr:uid="{546DC972-8EF7-4C11-8C31-7A53148912B0}"/>
    <cellStyle name="Normal 5 13 39" xfId="7565" xr:uid="{980E5827-66F0-42CB-B9C3-FAB19AFE67C3}"/>
    <cellStyle name="Normal 5 13 4" xfId="1035" xr:uid="{BBFC6239-2E4C-46BD-8928-1C8DD2EF5302}"/>
    <cellStyle name="Normal 5 13 40" xfId="7640" xr:uid="{764C30FB-A64D-4A89-B339-02F7E87793DD}"/>
    <cellStyle name="Normal 5 13 41" xfId="7710" xr:uid="{61A44116-F821-4934-99E7-00766D44F45B}"/>
    <cellStyle name="Normal 5 13 42" xfId="7780" xr:uid="{6B54AB8B-170C-4F2A-9148-CFE0F2830E3B}"/>
    <cellStyle name="Normal 5 13 43" xfId="7845" xr:uid="{536FBDFA-0E7C-4247-8582-92EF53F2D695}"/>
    <cellStyle name="Normal 5 13 44" xfId="7906" xr:uid="{1C600DA7-286A-4E38-8466-380595FDF6A8}"/>
    <cellStyle name="Normal 5 13 45" xfId="7965" xr:uid="{E0686CE5-D83A-4E10-84C8-8C913B2BB47F}"/>
    <cellStyle name="Normal 5 13 46" xfId="8020" xr:uid="{6123B7E5-2A06-42C3-92F1-2791562FE74E}"/>
    <cellStyle name="Normal 5 13 47" xfId="8072" xr:uid="{EDAE5546-5C5A-4E33-AD6F-CD481D807868}"/>
    <cellStyle name="Normal 5 13 48" xfId="8120" xr:uid="{83E2F62B-6BB8-4B91-BCE8-4675E5D2D33F}"/>
    <cellStyle name="Normal 5 13 49" xfId="8166" xr:uid="{92AF11B2-7125-4511-85E9-29EF8512D67C}"/>
    <cellStyle name="Normal 5 13 5" xfId="1180" xr:uid="{9B0DA049-75DA-4DF8-9A78-9FAD2C7E342F}"/>
    <cellStyle name="Normal 5 13 50" xfId="8207" xr:uid="{92BFA6B4-4D4E-48A9-9EF8-32E1A5ADF673}"/>
    <cellStyle name="Normal 5 13 51" xfId="8240" xr:uid="{9DF2F6A7-95CB-42C7-A6F2-877FC688FD42}"/>
    <cellStyle name="Normal 5 13 52" xfId="8269" xr:uid="{DA110318-7E64-41DA-8C0B-397EABFAE30F}"/>
    <cellStyle name="Normal 5 13 53" xfId="8409" xr:uid="{9F875DFD-A0CC-4B0D-8768-EE281F811AD4}"/>
    <cellStyle name="Normal 5 13 54" xfId="8638" xr:uid="{D665DB8E-04CD-4FC3-A4B2-5BD535BBA6D8}"/>
    <cellStyle name="Normal 5 13 55" xfId="11069" xr:uid="{8C46748A-1EA5-4B13-BF20-978BBCB5B731}"/>
    <cellStyle name="Normal 5 13 56" xfId="11120" xr:uid="{30E27E64-3A16-439C-A1E4-BCF50A897928}"/>
    <cellStyle name="Normal 5 13 57" xfId="11170" xr:uid="{EA8F1EF5-74F1-421E-9FA5-494A9C101247}"/>
    <cellStyle name="Normal 5 13 58" xfId="11218" xr:uid="{DE27766B-0A4B-4735-9046-06E61681B047}"/>
    <cellStyle name="Normal 5 13 59" xfId="11265" xr:uid="{3565FEDC-B74D-416A-A37D-92315809E1C0}"/>
    <cellStyle name="Normal 5 13 6" xfId="1323" xr:uid="{3B693B9D-0DEF-4362-BA6E-DA7A85861337}"/>
    <cellStyle name="Normal 5 13 60" xfId="11311" xr:uid="{8BB3B19B-7E6A-4D0D-9DC2-6E4B81CC23C4}"/>
    <cellStyle name="Normal 5 13 61" xfId="11357" xr:uid="{9182B61A-4E49-4CED-8FC8-C1810A27B3DC}"/>
    <cellStyle name="Normal 5 13 62" xfId="9851" xr:uid="{C31C43BB-81A7-4608-8793-33FDEF4FA15B}"/>
    <cellStyle name="Normal 5 13 63" xfId="11587" xr:uid="{CCFC2987-E17B-4F6A-BF8D-123F9D78E49B}"/>
    <cellStyle name="Normal 5 13 64" xfId="11647" xr:uid="{9B1910D0-206F-4423-9291-4FF1BBCE4345}"/>
    <cellStyle name="Normal 5 13 65" xfId="11705" xr:uid="{86088710-FDEC-4459-A6BE-9E73BA11F97C}"/>
    <cellStyle name="Normal 5 13 66" xfId="11761" xr:uid="{94480B1E-A111-4C35-AC19-DFA9DFEB4B55}"/>
    <cellStyle name="Normal 5 13 67" xfId="11816" xr:uid="{9BD4F168-32D8-45CA-8E5A-4B0163103B3E}"/>
    <cellStyle name="Normal 5 13 68" xfId="11870" xr:uid="{39D35866-8C91-4BC6-B5FC-3741E77AF376}"/>
    <cellStyle name="Normal 5 13 69" xfId="11921" xr:uid="{63EA59FC-86CC-42D1-85B4-63A5ADEA95F2}"/>
    <cellStyle name="Normal 5 13 7" xfId="1467" xr:uid="{0A5C17EA-5448-494A-BAC8-088D79277131}"/>
    <cellStyle name="Normal 5 13 70" xfId="11972" xr:uid="{06E1454A-76EB-4E72-AC1A-E615BF6DB161}"/>
    <cellStyle name="Normal 5 13 71" xfId="12023" xr:uid="{157F50C4-4EE8-4C7A-9C2E-286229B251A6}"/>
    <cellStyle name="Normal 5 13 8" xfId="1610" xr:uid="{6ED86230-2627-4969-908E-D117B5590DB8}"/>
    <cellStyle name="Normal 5 13 9" xfId="1753" xr:uid="{23B8829E-4986-4028-9F0A-44A8511D1011}"/>
    <cellStyle name="Normal 5 14" xfId="563" xr:uid="{2F7567E6-B04E-4FC4-A2F1-D6B2FE0D86D8}"/>
    <cellStyle name="Normal 5 14 10" xfId="1901" xr:uid="{5EC1AE0D-3F7D-47D0-8BE2-FF5A0BBCCB36}"/>
    <cellStyle name="Normal 5 14 11" xfId="2044" xr:uid="{E08576E2-9707-418B-9411-E1A813ABEC94}"/>
    <cellStyle name="Normal 5 14 12" xfId="2186" xr:uid="{C0E205B3-0A49-4A5D-97C7-63F7575C62D4}"/>
    <cellStyle name="Normal 5 14 13" xfId="2330" xr:uid="{4EA95490-1E46-4B5B-90A9-95D0D78A23F2}"/>
    <cellStyle name="Normal 5 14 14" xfId="2479" xr:uid="{8CD3440A-3EB0-4BEF-A8FF-9165CF080DAB}"/>
    <cellStyle name="Normal 5 14 15" xfId="2623" xr:uid="{A3AF82F1-2F85-4289-B461-54197C763ECF}"/>
    <cellStyle name="Normal 5 14 16" xfId="2766" xr:uid="{C4BB6507-9065-420A-8B8D-1F3118B2D3CD}"/>
    <cellStyle name="Normal 5 14 17" xfId="2909" xr:uid="{AE46020D-FD0A-422D-BB23-804E98DF4269}"/>
    <cellStyle name="Normal 5 14 18" xfId="3052" xr:uid="{F7CD65AE-C315-4341-A9B1-B1D38A762547}"/>
    <cellStyle name="Normal 5 14 19" xfId="3195" xr:uid="{49D0C3E8-7F72-4D38-9CAB-B75935489196}"/>
    <cellStyle name="Normal 5 14 2" xfId="747" xr:uid="{60F8FDC8-453A-4360-94AC-D9E1B6B4FF22}"/>
    <cellStyle name="Normal 5 14 20" xfId="3338" xr:uid="{E4959B77-A48E-4365-9679-76E61BCBCF32}"/>
    <cellStyle name="Normal 5 14 21" xfId="3481" xr:uid="{7B8304CA-3705-4650-98A8-F8C14B0A05DA}"/>
    <cellStyle name="Normal 5 14 22" xfId="3625" xr:uid="{D593A3CB-248B-4D7E-81EC-C31A8A54BC78}"/>
    <cellStyle name="Normal 5 14 23" xfId="3768" xr:uid="{80D5A75B-5137-46B9-9092-C606A5D8C00F}"/>
    <cellStyle name="Normal 5 14 24" xfId="3909" xr:uid="{36853322-4DF0-43CF-9966-ED23985B034B}"/>
    <cellStyle name="Normal 5 14 25" xfId="4050" xr:uid="{E669DF8E-DB60-40AB-A25B-83558F45A2BA}"/>
    <cellStyle name="Normal 5 14 26" xfId="4221" xr:uid="{2D226848-01E0-419D-918B-79A23B01DA0A}"/>
    <cellStyle name="Normal 5 14 27" xfId="4445" xr:uid="{0F07869A-57F4-407A-8FFC-1E7C882A90A5}"/>
    <cellStyle name="Normal 5 14 28" xfId="4453" xr:uid="{C7D2AA50-8D30-4750-981A-BBDE76EA8F4D}"/>
    <cellStyle name="Normal 5 14 29" xfId="5512" xr:uid="{97F7CA35-1F4C-4F3A-9D5C-22A7E9DB6463}"/>
    <cellStyle name="Normal 5 14 3" xfId="893" xr:uid="{18C3B4C1-D97D-41C0-A613-030D38160E7F}"/>
    <cellStyle name="Normal 5 14 30" xfId="5751" xr:uid="{D48BA6B3-A1DB-4948-A286-6C115F703B6D}"/>
    <cellStyle name="Normal 5 14 31" xfId="5863" xr:uid="{1BECE4C3-46CF-4C79-9E2D-53A27DD8D456}"/>
    <cellStyle name="Normal 5 14 32" xfId="4907" xr:uid="{3697C31C-7059-45E5-936D-D9624807A331}"/>
    <cellStyle name="Normal 5 14 33" xfId="4664" xr:uid="{5B90CE76-8729-4C51-9098-47A226E31C66}"/>
    <cellStyle name="Normal 5 14 34" xfId="6587" xr:uid="{3C435FD9-3917-485D-8AD2-BDE6D3F18817}"/>
    <cellStyle name="Normal 5 14 35" xfId="4129" xr:uid="{539DB4B5-5D73-4A0C-AD17-BE8A20CC9BD7}"/>
    <cellStyle name="Normal 5 14 36" xfId="4532" xr:uid="{836A3B06-B173-4865-AFCF-1D8478FC68AE}"/>
    <cellStyle name="Normal 5 14 37" xfId="5649" xr:uid="{A6DA8AF6-9EE0-43D6-8A18-EE2FE628E7E3}"/>
    <cellStyle name="Normal 5 14 38" xfId="4544" xr:uid="{587D0BAC-ED84-4622-ACA4-2305806743AD}"/>
    <cellStyle name="Normal 5 14 39" xfId="5887" xr:uid="{BF439E42-EEC4-48AA-B7D3-9D2A38195C09}"/>
    <cellStyle name="Normal 5 14 4" xfId="1038" xr:uid="{61329AA2-E3E5-449E-9039-D2DFF3B7F920}"/>
    <cellStyle name="Normal 5 14 40" xfId="6767" xr:uid="{A7B43235-2B9F-43CC-8E4F-532E30F82802}"/>
    <cellStyle name="Normal 5 14 41" xfId="5535" xr:uid="{6C741A80-2B72-4D80-82FD-78EF0D6008DC}"/>
    <cellStyle name="Normal 5 14 42" xfId="5262" xr:uid="{B9922592-B3D8-4E77-9EF9-D73D2166A468}"/>
    <cellStyle name="Normal 5 14 43" xfId="6507" xr:uid="{B1A76A66-04D6-4338-8E30-F4AD1AC4DC46}"/>
    <cellStyle name="Normal 5 14 44" xfId="5318" xr:uid="{0D336A86-CEBF-405A-9AEA-F410F0FD2FCA}"/>
    <cellStyle name="Normal 5 14 45" xfId="5035" xr:uid="{724ED88D-0A44-4AEF-BA65-3D777CA19CAD}"/>
    <cellStyle name="Normal 5 14 46" xfId="4444" xr:uid="{5EC09627-EC9C-4FBE-A01C-B67596D7A470}"/>
    <cellStyle name="Normal 5 14 47" xfId="6657" xr:uid="{CCC160D6-B350-41B4-AFD6-C6C000C67813}"/>
    <cellStyle name="Normal 5 14 48" xfId="6594" xr:uid="{6653A905-695F-4AFD-9011-67AC5898D606}"/>
    <cellStyle name="Normal 5 14 49" xfId="4506" xr:uid="{B2B20402-0FD7-4B41-A61A-554218D55215}"/>
    <cellStyle name="Normal 5 14 5" xfId="1183" xr:uid="{EC185577-22B4-42C7-879B-28FA9ACD6871}"/>
    <cellStyle name="Normal 5 14 50" xfId="6661" xr:uid="{E3D03E89-7CDB-4B46-ADD9-B695D0893FA7}"/>
    <cellStyle name="Normal 5 14 51" xfId="6064" xr:uid="{1FE13E52-94F2-4867-B73A-3170ED7B968F}"/>
    <cellStyle name="Normal 5 14 52" xfId="4119" xr:uid="{CDF645A2-8051-4B32-B023-B9DDA3A94390}"/>
    <cellStyle name="Normal 5 14 53" xfId="8412" xr:uid="{8858D629-580F-4E9C-9459-164C552749AB}"/>
    <cellStyle name="Normal 5 14 54" xfId="8641" xr:uid="{2058CA1D-EF54-458F-ACDB-55FCEC98831D}"/>
    <cellStyle name="Normal 5 14 55" xfId="11027" xr:uid="{AC36E2D4-4321-49FB-97A1-BD219A709A50}"/>
    <cellStyle name="Normal 5 14 56" xfId="9353" xr:uid="{E65922DD-AEF2-431C-8F9B-05E71667B97B}"/>
    <cellStyle name="Normal 5 14 57" xfId="9418" xr:uid="{B1380C0E-74E8-4733-9454-6A10FD0C10B9}"/>
    <cellStyle name="Normal 5 14 58" xfId="9248" xr:uid="{AD1E01A7-381E-4051-954B-FA1896855DDE}"/>
    <cellStyle name="Normal 5 14 59" xfId="9465" xr:uid="{08919390-5954-432E-8254-F537DBAA907B}"/>
    <cellStyle name="Normal 5 14 6" xfId="1326" xr:uid="{984CCA86-4BCF-4374-B751-8819EBA3722D}"/>
    <cellStyle name="Normal 5 14 60" xfId="10737" xr:uid="{94832BC7-EF08-4E48-A6C7-1F98CCFEC501}"/>
    <cellStyle name="Normal 5 14 61" xfId="9423" xr:uid="{808867F0-3A4F-462D-BCA9-2E755CAD2DCB}"/>
    <cellStyle name="Normal 5 14 62" xfId="9699" xr:uid="{7C851BDD-3F33-4724-998B-130D7BE8B3A6}"/>
    <cellStyle name="Normal 5 14 63" xfId="11607" xr:uid="{299B40AE-EF98-47F7-9B56-A1649B679F22}"/>
    <cellStyle name="Normal 5 14 64" xfId="11665" xr:uid="{2AF3B134-A525-43CE-AE48-81399102932A}"/>
    <cellStyle name="Normal 5 14 65" xfId="11723" xr:uid="{75AE2E00-EA33-498A-9318-D90EE8EBF6AA}"/>
    <cellStyle name="Normal 5 14 66" xfId="11779" xr:uid="{61969A72-7456-48FD-B29C-4B93D7DB27E0}"/>
    <cellStyle name="Normal 5 14 67" xfId="11834" xr:uid="{54DF8F4B-C964-4821-98DA-661153B47087}"/>
    <cellStyle name="Normal 5 14 68" xfId="11888" xr:uid="{0C95FB61-D9CB-4C95-91A3-876CD1430F37}"/>
    <cellStyle name="Normal 5 14 69" xfId="11939" xr:uid="{1EDE9FD2-95F7-41F4-910B-60A5916AF941}"/>
    <cellStyle name="Normal 5 14 7" xfId="1470" xr:uid="{4C177266-944E-466B-837F-6B8051A5DF15}"/>
    <cellStyle name="Normal 5 14 70" xfId="11990" xr:uid="{BBF79AFB-C799-463E-B0C9-7751C95AECC8}"/>
    <cellStyle name="Normal 5 14 71" xfId="12041" xr:uid="{B07B2296-AA2D-462C-A8E9-9BB6CA42722F}"/>
    <cellStyle name="Normal 5 14 8" xfId="1613" xr:uid="{9179ED36-EE7B-4174-9EB7-17872C8D0E5D}"/>
    <cellStyle name="Normal 5 14 9" xfId="1756" xr:uid="{F232C677-0E35-46D4-B575-4B258003277F}"/>
    <cellStyle name="Normal 5 15" xfId="566" xr:uid="{FE5AF173-4549-4E55-A2B3-5202DE4B4B30}"/>
    <cellStyle name="Normal 5 15 10" xfId="1904" xr:uid="{38527038-8E03-4F14-B362-E9EAC26F3CDC}"/>
    <cellStyle name="Normal 5 15 11" xfId="2047" xr:uid="{F0FB15BB-60F6-44F7-89AC-6A54854829DF}"/>
    <cellStyle name="Normal 5 15 12" xfId="2189" xr:uid="{1023139E-59FF-4BC7-A784-9FFB037C6FFA}"/>
    <cellStyle name="Normal 5 15 13" xfId="2333" xr:uid="{9BB5E4C6-D51C-4C8A-859C-90BDD4871782}"/>
    <cellStyle name="Normal 5 15 14" xfId="2482" xr:uid="{F0629253-81F9-4FE1-A679-CACE7167DAE7}"/>
    <cellStyle name="Normal 5 15 15" xfId="2626" xr:uid="{1180B70E-9CA0-4C22-A0E6-B81FF01F3A72}"/>
    <cellStyle name="Normal 5 15 16" xfId="2769" xr:uid="{44E7A664-D516-4450-B871-B9FFE4C22EF4}"/>
    <cellStyle name="Normal 5 15 17" xfId="2912" xr:uid="{5E7F8084-2152-48C2-81B2-308630F3751A}"/>
    <cellStyle name="Normal 5 15 18" xfId="3055" xr:uid="{F2A2CB1A-72DB-4F04-BF20-0A960320C513}"/>
    <cellStyle name="Normal 5 15 19" xfId="3198" xr:uid="{4153CED1-95B1-4239-AC70-FC2FBAAFA4FA}"/>
    <cellStyle name="Normal 5 15 2" xfId="750" xr:uid="{E9848CCA-3AA0-4B3E-B9D6-96CB733DCA18}"/>
    <cellStyle name="Normal 5 15 20" xfId="3341" xr:uid="{DFF8015C-047C-4384-A18A-09EBCE10A98C}"/>
    <cellStyle name="Normal 5 15 21" xfId="3484" xr:uid="{3AC4C9C4-2B26-4DE2-A567-995A32A8E89A}"/>
    <cellStyle name="Normal 5 15 22" xfId="3628" xr:uid="{D87BB160-9A45-4268-9631-AEAD4022D0C1}"/>
    <cellStyle name="Normal 5 15 23" xfId="3771" xr:uid="{44945AE4-0A3C-470E-A6E8-2CE0F4C0DEC4}"/>
    <cellStyle name="Normal 5 15 24" xfId="3912" xr:uid="{D82FC8D4-A2FF-49E7-A265-11F3E7106873}"/>
    <cellStyle name="Normal 5 15 25" xfId="4053" xr:uid="{BF5C7872-899A-4899-AA36-D195BF45C916}"/>
    <cellStyle name="Normal 5 15 26" xfId="4224" xr:uid="{B7D7DBA9-7827-4FFD-80E0-0D90326C8847}"/>
    <cellStyle name="Normal 5 15 27" xfId="6338" xr:uid="{8E53E9AF-C712-4166-B506-A638403ABCDF}"/>
    <cellStyle name="Normal 5 15 28" xfId="4618" xr:uid="{2925EB29-3127-4E4E-B1DE-36BE1DA17101}"/>
    <cellStyle name="Normal 5 15 29" xfId="5378" xr:uid="{7EA51C64-183F-4F8A-A164-C11E088A9A41}"/>
    <cellStyle name="Normal 5 15 3" xfId="896" xr:uid="{17C25E8D-BBF6-4383-98FA-1DD703C59A92}"/>
    <cellStyle name="Normal 5 15 30" xfId="5763" xr:uid="{CBBE19F9-F2FA-40C3-9ED6-9B090A27B2AD}"/>
    <cellStyle name="Normal 5 15 31" xfId="6868" xr:uid="{8AD4B374-E191-4F01-B594-811EC9AAA656}"/>
    <cellStyle name="Normal 5 15 32" xfId="6965" xr:uid="{ED646874-4B26-4449-9659-30BC69E28FD1}"/>
    <cellStyle name="Normal 5 15 33" xfId="7062" xr:uid="{6A3F9229-1954-4120-B68F-F9B23DE2BEAB}"/>
    <cellStyle name="Normal 5 15 34" xfId="7158" xr:uid="{6C7204B8-0F65-4CF7-A6EE-FA323301390F}"/>
    <cellStyle name="Normal 5 15 35" xfId="7251" xr:uid="{268AD394-13EA-4CC1-8D89-778C625F7E34}"/>
    <cellStyle name="Normal 5 15 36" xfId="7342" xr:uid="{D8878D62-9433-4528-B3D2-FC0A619F7268}"/>
    <cellStyle name="Normal 5 15 37" xfId="7432" xr:uid="{9DF11021-2366-4A0A-ADA8-8AB3C78DAC43}"/>
    <cellStyle name="Normal 5 15 38" xfId="7516" xr:uid="{42C11932-ED83-4C2A-A942-E5CACD06B772}"/>
    <cellStyle name="Normal 5 15 39" xfId="7595" xr:uid="{118CF1E1-5F1E-416E-9CC6-1BA912879A09}"/>
    <cellStyle name="Normal 5 15 4" xfId="1041" xr:uid="{E23F97C3-3948-4407-A18E-C202CEA1B28D}"/>
    <cellStyle name="Normal 5 15 40" xfId="7667" xr:uid="{373948CC-D975-4CA2-889B-1D3771EE70D3}"/>
    <cellStyle name="Normal 5 15 41" xfId="7737" xr:uid="{6D46895D-CA94-49A0-A9FD-46D56C487AB1}"/>
    <cellStyle name="Normal 5 15 42" xfId="7804" xr:uid="{402A4BDA-E95B-4C27-8F54-2CF1580C75E7}"/>
    <cellStyle name="Normal 5 15 43" xfId="7868" xr:uid="{9CCC4836-186B-4A6E-AB06-EDE76D7BC8BF}"/>
    <cellStyle name="Normal 5 15 44" xfId="7929" xr:uid="{F5980AB1-23CB-4815-882B-A3E41103260F}"/>
    <cellStyle name="Normal 5 15 45" xfId="7987" xr:uid="{36DE5D8E-4132-477A-8F72-9B369B0221FC}"/>
    <cellStyle name="Normal 5 15 46" xfId="8040" xr:uid="{B6AD7AD4-E5CA-4FF3-8231-CA77132C071D}"/>
    <cellStyle name="Normal 5 15 47" xfId="8089" xr:uid="{5553777E-4E07-403F-9500-66DFDBAA1809}"/>
    <cellStyle name="Normal 5 15 48" xfId="8137" xr:uid="{EEC09BE2-C04B-494B-BCF1-0EAC596501F1}"/>
    <cellStyle name="Normal 5 15 49" xfId="8180" xr:uid="{56199535-6D1D-4EFB-923A-5034BB19A022}"/>
    <cellStyle name="Normal 5 15 5" xfId="1186" xr:uid="{373822B9-764E-42ED-841E-ABDEE6D8B40D}"/>
    <cellStyle name="Normal 5 15 50" xfId="8219" xr:uid="{47EF32BC-E4C1-4663-A8B2-71F982A31CD0}"/>
    <cellStyle name="Normal 5 15 51" xfId="8252" xr:uid="{BCF0BCBE-16CF-45D7-ABC9-0219593B55CC}"/>
    <cellStyle name="Normal 5 15 52" xfId="8279" xr:uid="{2A606BEB-099C-4F16-B591-12B9E7E0F952}"/>
    <cellStyle name="Normal 5 15 53" xfId="8415" xr:uid="{6DD280BF-2ADB-4B80-BBAF-E75A4980FCB6}"/>
    <cellStyle name="Normal 5 15 54" xfId="8644" xr:uid="{D6A0C885-0A9C-41C1-B895-AAE0DA64DC50}"/>
    <cellStyle name="Normal 5 15 55" xfId="11077" xr:uid="{55BB2FE5-2FCC-4DE7-A483-CCBC17B5EAD5}"/>
    <cellStyle name="Normal 5 15 56" xfId="11127" xr:uid="{96466D51-1AC9-43E0-90BB-237E21F1BD8E}"/>
    <cellStyle name="Normal 5 15 57" xfId="11176" xr:uid="{085BD156-73E2-4395-9E33-F672E4B5E396}"/>
    <cellStyle name="Normal 5 15 58" xfId="11223" xr:uid="{B9F045D7-4ED8-409B-B8EA-BB00F94718A6}"/>
    <cellStyle name="Normal 5 15 59" xfId="11270" xr:uid="{3C5ED19B-6CCF-42AE-ABB5-DF777EF96954}"/>
    <cellStyle name="Normal 5 15 6" xfId="1329" xr:uid="{6A1B9446-A0E6-4960-9A8C-D482BE27311E}"/>
    <cellStyle name="Normal 5 15 60" xfId="11316" xr:uid="{0B49EB6E-C049-4A5F-87F8-5AA49D63B356}"/>
    <cellStyle name="Normal 5 15 61" xfId="11362" xr:uid="{459F05EE-28E2-4A2D-BF10-F5A6FAA9EC45}"/>
    <cellStyle name="Normal 5 15 62" xfId="9626" xr:uid="{BEB12783-AD36-4E92-85F4-3C47ECB0222A}"/>
    <cellStyle name="Normal 5 15 63" xfId="11567" xr:uid="{CD464912-D662-4E4F-8632-670DA01BC760}"/>
    <cellStyle name="Normal 5 15 64" xfId="9978" xr:uid="{AFD04425-5E7C-4082-AD58-C85E8A701550}"/>
    <cellStyle name="Normal 5 15 65" xfId="9548" xr:uid="{7FB46269-877B-481C-9B15-D49281F3FF5F}"/>
    <cellStyle name="Normal 5 15 66" xfId="9665" xr:uid="{1D8DC891-EE71-4984-9D82-F9EAA6ABA1AD}"/>
    <cellStyle name="Normal 5 15 67" xfId="11610" xr:uid="{EBFEA57F-D671-4DD8-8949-AF8C80189EF8}"/>
    <cellStyle name="Normal 5 15 68" xfId="11668" xr:uid="{3A4D8F8D-596D-4B87-B059-A3BDA3BAA9BF}"/>
    <cellStyle name="Normal 5 15 69" xfId="11726" xr:uid="{BFE6ECA8-6636-45DA-8373-B7869DDA8938}"/>
    <cellStyle name="Normal 5 15 7" xfId="1473" xr:uid="{DE3743C7-1446-44AF-84CF-1B2794F40C96}"/>
    <cellStyle name="Normal 5 15 70" xfId="11782" xr:uid="{7FF4A533-5AB0-46A0-A731-938FF39394FB}"/>
    <cellStyle name="Normal 5 15 71" xfId="11837" xr:uid="{C316E8DC-143A-46C3-87E3-0E3D29026CA2}"/>
    <cellStyle name="Normal 5 15 8" xfId="1616" xr:uid="{8F9C9451-6C50-4F10-94A4-5B57A468671F}"/>
    <cellStyle name="Normal 5 15 9" xfId="1759" xr:uid="{3027D2C2-D8ED-4120-9C9B-010990A37357}"/>
    <cellStyle name="Normal 5 16" xfId="569" xr:uid="{2D6199BD-9056-47AC-8174-3C22046D7C97}"/>
    <cellStyle name="Normal 5 16 10" xfId="1907" xr:uid="{6EBD79AD-7D3D-4E74-8897-DAEF160ACE2D}"/>
    <cellStyle name="Normal 5 16 11" xfId="2050" xr:uid="{963B77D8-753E-456B-ACDC-CE138615B45F}"/>
    <cellStyle name="Normal 5 16 12" xfId="2192" xr:uid="{863C8EB7-3C11-417C-B794-F65E65B9EB16}"/>
    <cellStyle name="Normal 5 16 13" xfId="2336" xr:uid="{866D4241-BA7C-469F-A3E7-7F0706B37A0B}"/>
    <cellStyle name="Normal 5 16 14" xfId="2485" xr:uid="{5C0D1E61-1751-4903-BABB-1869922DB3FD}"/>
    <cellStyle name="Normal 5 16 15" xfId="2629" xr:uid="{A6B56F6F-4624-450B-92FC-72E773171519}"/>
    <cellStyle name="Normal 5 16 16" xfId="2772" xr:uid="{6899173D-B662-424D-BED2-8D7D7E302394}"/>
    <cellStyle name="Normal 5 16 17" xfId="2915" xr:uid="{1D7F65D1-AF17-4597-A56C-6CBD762200A0}"/>
    <cellStyle name="Normal 5 16 18" xfId="3058" xr:uid="{7EF9C635-45E8-4A54-8696-B3047E73865F}"/>
    <cellStyle name="Normal 5 16 19" xfId="3201" xr:uid="{2211E8BD-1220-4BC4-A87C-479AA72521DA}"/>
    <cellStyle name="Normal 5 16 2" xfId="753" xr:uid="{27E78BC2-5967-4729-A280-6D0FBBFAD3BA}"/>
    <cellStyle name="Normal 5 16 20" xfId="3344" xr:uid="{AFB5C4B5-58BA-4D14-BBED-23E8C523961F}"/>
    <cellStyle name="Normal 5 16 21" xfId="3487" xr:uid="{D51AD55A-E2E1-44CA-9B7A-A5D1696F163B}"/>
    <cellStyle name="Normal 5 16 22" xfId="3631" xr:uid="{2F61EFF1-59F7-4C2E-8125-8D3644587843}"/>
    <cellStyle name="Normal 5 16 23" xfId="3774" xr:uid="{74891305-3301-4DB9-BEC7-9C89E24A965F}"/>
    <cellStyle name="Normal 5 16 24" xfId="3915" xr:uid="{6134FE94-AC87-4893-AE6D-6E2612DC7927}"/>
    <cellStyle name="Normal 5 16 25" xfId="4056" xr:uid="{FAD63ACD-8359-4921-81EA-3D912AA09BA7}"/>
    <cellStyle name="Normal 5 16 26" xfId="4227" xr:uid="{1810DB0E-5878-43DC-B49B-2E44C7D79249}"/>
    <cellStyle name="Normal 5 16 27" xfId="6047" xr:uid="{26033EC8-87F6-4D33-B804-C1FB1F276193}"/>
    <cellStyle name="Normal 5 16 28" xfId="4948" xr:uid="{6FEDBF64-DCC2-4779-AA5D-2F1E9A930AA2}"/>
    <cellStyle name="Normal 5 16 29" xfId="5044" xr:uid="{B378A917-9CF7-4C76-89EC-DF56482CD8B9}"/>
    <cellStyle name="Normal 5 16 3" xfId="899" xr:uid="{2401AECE-534E-4970-9549-6747C863F06C}"/>
    <cellStyle name="Normal 5 16 30" xfId="4576" xr:uid="{753A04EE-7A9A-4196-8D97-A17A10CEC5F2}"/>
    <cellStyle name="Normal 5 16 31" xfId="6689" xr:uid="{5FE717C9-DFCF-486D-9F7F-9AF1FD3DEA29}"/>
    <cellStyle name="Normal 5 16 32" xfId="4555" xr:uid="{C7533986-CB15-4FC1-9246-E2399A6B5C86}"/>
    <cellStyle name="Normal 5 16 33" xfId="5777" xr:uid="{1746D264-F34C-4F2E-BBC7-8996A9E9DB5F}"/>
    <cellStyle name="Normal 5 16 34" xfId="5866" xr:uid="{4FF2C74D-D3B9-4F0B-A0F3-D540164A532D}"/>
    <cellStyle name="Normal 5 16 35" xfId="4352" xr:uid="{47010036-6AD3-4C45-9C6F-EDA6C893C50A}"/>
    <cellStyle name="Normal 5 16 36" xfId="4962" xr:uid="{BC28AC4A-65CF-4EE1-B73E-4D042C9B8FAF}"/>
    <cellStyle name="Normal 5 16 37" xfId="6346" xr:uid="{791FCD1B-247F-4FE2-BB22-7F956AF9FED2}"/>
    <cellStyle name="Normal 5 16 38" xfId="4959" xr:uid="{F93D85DC-637C-4E69-8F13-39CDA120207C}"/>
    <cellStyle name="Normal 5 16 39" xfId="6356" xr:uid="{3AA77DDD-100C-4869-9AFD-1A05875707A5}"/>
    <cellStyle name="Normal 5 16 4" xfId="1044" xr:uid="{9981BE42-D13C-4BF2-A2D8-465C0B94C364}"/>
    <cellStyle name="Normal 5 16 40" xfId="6205" xr:uid="{2E50407A-D858-47EC-986E-150077A3E5DB}"/>
    <cellStyle name="Normal 5 16 41" xfId="5810" xr:uid="{E36277BE-34BB-45F4-9FE5-A6B863EBFCA5}"/>
    <cellStyle name="Normal 5 16 42" xfId="5265" xr:uid="{F5BBA5E4-CC83-4CDD-A4C5-A0A38DFE1737}"/>
    <cellStyle name="Normal 5 16 43" xfId="5565" xr:uid="{6D396E39-FA98-4027-9BAF-880ED9F0B119}"/>
    <cellStyle name="Normal 5 16 44" xfId="4756" xr:uid="{3C78D243-01AA-42B5-8B11-20AB44D779DF}"/>
    <cellStyle name="Normal 5 16 45" xfId="5686" xr:uid="{35DE9BE5-C17B-46F8-A76E-3BE650DA0DA1}"/>
    <cellStyle name="Normal 5 16 46" xfId="4957" xr:uid="{DED09885-4FDA-48DC-892B-DC1BA3CAA260}"/>
    <cellStyle name="Normal 5 16 47" xfId="4452" xr:uid="{9F232DE7-58AB-4CAE-9E1B-C4646EC51A20}"/>
    <cellStyle name="Normal 5 16 48" xfId="4787" xr:uid="{505F78E2-4257-43E1-948F-CCE36E415F67}"/>
    <cellStyle name="Normal 5 16 49" xfId="5557" xr:uid="{EE04C3D0-058D-4D4F-88E1-5494F9B44940}"/>
    <cellStyle name="Normal 5 16 5" xfId="1189" xr:uid="{8CA66E7D-B32E-4DB7-9C24-FEC2316E9DE7}"/>
    <cellStyle name="Normal 5 16 50" xfId="5830" xr:uid="{8D6BC1EA-4CC7-4DB9-9E94-4D0665F5F994}"/>
    <cellStyle name="Normal 5 16 51" xfId="5651" xr:uid="{1D5B67F6-D9C6-4478-B777-52D82FAD01A7}"/>
    <cellStyle name="Normal 5 16 52" xfId="6318" xr:uid="{3D355E08-E904-42F8-BCB8-27EBCC8C0CE9}"/>
    <cellStyle name="Normal 5 16 53" xfId="8418" xr:uid="{5E49AF0D-103C-487F-9E75-12F4548FFC27}"/>
    <cellStyle name="Normal 5 16 54" xfId="8647" xr:uid="{72F6F142-78B3-4FB8-BBE4-87A6DC1BA3A9}"/>
    <cellStyle name="Normal 5 16 55" xfId="11075" xr:uid="{BCD0DC1C-DADA-4BFA-A0DE-B7B50E532DAC}"/>
    <cellStyle name="Normal 5 16 56" xfId="11125" xr:uid="{8F2DDB0F-0586-44A3-B275-F371BF2DB944}"/>
    <cellStyle name="Normal 5 16 57" xfId="11174" xr:uid="{D9DE6655-0B58-4F2D-A4DE-1D0723325ECF}"/>
    <cellStyle name="Normal 5 16 58" xfId="11221" xr:uid="{C8B4C0B7-5994-4AD1-A59A-FE520E2E8BF8}"/>
    <cellStyle name="Normal 5 16 59" xfId="11268" xr:uid="{BD740CAC-CE2D-41B1-A6A6-823023EA5BEC}"/>
    <cellStyle name="Normal 5 16 6" xfId="1332" xr:uid="{9C3A27A7-FE81-40FA-A0FA-11B8CB578893}"/>
    <cellStyle name="Normal 5 16 60" xfId="11314" xr:uid="{20CD74A4-5E65-49A0-B433-C057C08677B1}"/>
    <cellStyle name="Normal 5 16 61" xfId="11360" xr:uid="{D679C5CE-EF27-467F-947C-8133961B85B6}"/>
    <cellStyle name="Normal 5 16 62" xfId="9503" xr:uid="{A57FE7B8-0806-414B-8C96-C289C2AE2B6E}"/>
    <cellStyle name="Normal 5 16 63" xfId="11623" xr:uid="{A065C2EF-2F66-4E83-BCA2-8DFE968DD599}"/>
    <cellStyle name="Normal 5 16 64" xfId="11681" xr:uid="{D4A7BE82-3C06-4810-BFDD-C4E7DF73EF60}"/>
    <cellStyle name="Normal 5 16 65" xfId="11738" xr:uid="{5D9806C7-3132-4AC6-AD8D-92180B45B894}"/>
    <cellStyle name="Normal 5 16 66" xfId="11794" xr:uid="{ED53046B-F905-41FB-97D3-080B60668889}"/>
    <cellStyle name="Normal 5 16 67" xfId="11848" xr:uid="{E7D46B20-8F55-4CD6-B35F-F1FB0EEF66E4}"/>
    <cellStyle name="Normal 5 16 68" xfId="11900" xr:uid="{6C85B050-9EA2-4684-9E27-8062F4DF86FE}"/>
    <cellStyle name="Normal 5 16 69" xfId="11951" xr:uid="{964CB7CA-2BE7-497A-B594-BAE812BCE8BE}"/>
    <cellStyle name="Normal 5 16 7" xfId="1476" xr:uid="{E0AF5672-9F6E-4174-8024-70304F17721E}"/>
    <cellStyle name="Normal 5 16 70" xfId="12002" xr:uid="{09B1CA72-E6F6-4B0C-9CA5-45D68F47DC25}"/>
    <cellStyle name="Normal 5 16 71" xfId="12053" xr:uid="{E8003851-DBF1-41F6-8D4A-9DD00A84D173}"/>
    <cellStyle name="Normal 5 16 8" xfId="1619" xr:uid="{DA212EA8-FEC8-4672-A92B-E3B8E0DDA41C}"/>
    <cellStyle name="Normal 5 16 9" xfId="1762" xr:uid="{71D4EF20-3012-4A71-A8C9-2CEF25143D7F}"/>
    <cellStyle name="Normal 5 17" xfId="572" xr:uid="{46822252-3CD0-467C-BC1F-CD199BB5950D}"/>
    <cellStyle name="Normal 5 17 10" xfId="1910" xr:uid="{8655E759-AFFA-4D19-B3C0-DD2AD061C208}"/>
    <cellStyle name="Normal 5 17 11" xfId="2053" xr:uid="{22068706-BF77-453E-B25A-5358D776C37D}"/>
    <cellStyle name="Normal 5 17 12" xfId="2195" xr:uid="{2A0C1F11-C464-497F-B3D6-0B1E5D015CCC}"/>
    <cellStyle name="Normal 5 17 13" xfId="2339" xr:uid="{7197843B-CE2D-43E3-AC65-E9F4134E2BA3}"/>
    <cellStyle name="Normal 5 17 14" xfId="2488" xr:uid="{05147127-0184-4FC8-9B0D-32FF6FFCFA3A}"/>
    <cellStyle name="Normal 5 17 15" xfId="2632" xr:uid="{2EAF1EDF-0C49-4811-B274-4B781425398A}"/>
    <cellStyle name="Normal 5 17 16" xfId="2775" xr:uid="{5E76FA57-64A5-4D76-A5DE-1C203927892F}"/>
    <cellStyle name="Normal 5 17 17" xfId="2918" xr:uid="{16B9FB5F-3355-4A6E-8649-848E9E70E11E}"/>
    <cellStyle name="Normal 5 17 18" xfId="3061" xr:uid="{1143C36A-9CF3-4050-A7CA-5F268D6BD65E}"/>
    <cellStyle name="Normal 5 17 19" xfId="3204" xr:uid="{0F46941F-9B26-4F72-B577-C03164D9EEB6}"/>
    <cellStyle name="Normal 5 17 2" xfId="756" xr:uid="{276F4B35-1C93-4E13-84E3-D963DC01DD3D}"/>
    <cellStyle name="Normal 5 17 20" xfId="3347" xr:uid="{250452ED-EB96-4259-B4F6-15E5B6BCBCE9}"/>
    <cellStyle name="Normal 5 17 21" xfId="3490" xr:uid="{4E82232A-300A-42E5-8A47-4DF433D7777B}"/>
    <cellStyle name="Normal 5 17 22" xfId="3634" xr:uid="{EFE38C7A-8AE5-4B8E-9CF7-3CEB9900F097}"/>
    <cellStyle name="Normal 5 17 23" xfId="3777" xr:uid="{57070E57-34E7-4A48-BF6D-D9BEF686DD49}"/>
    <cellStyle name="Normal 5 17 24" xfId="3918" xr:uid="{E9A07B15-4A89-4972-88F0-0A1074083F27}"/>
    <cellStyle name="Normal 5 17 25" xfId="4059" xr:uid="{AD48E6EE-F227-4DDF-9637-8D65E722165D}"/>
    <cellStyle name="Normal 5 17 26" xfId="4230" xr:uid="{76FFA22E-9173-4258-8C7D-B9A9100FC3E1}"/>
    <cellStyle name="Normal 5 17 27" xfId="5854" xr:uid="{C701308F-A334-4B60-BC18-E7EDD1851C8F}"/>
    <cellStyle name="Normal 5 17 28" xfId="5905" xr:uid="{632218EF-68F7-4F44-A684-D08735276865}"/>
    <cellStyle name="Normal 5 17 29" xfId="4939" xr:uid="{70C42FA6-EFD4-4098-93C0-B51C367C5648}"/>
    <cellStyle name="Normal 5 17 3" xfId="902" xr:uid="{1052EE12-472C-4F0D-B6FD-B12F3B8A6511}"/>
    <cellStyle name="Normal 5 17 30" xfId="4892" xr:uid="{5A9E0582-529F-40C5-9743-42ACC5105C49}"/>
    <cellStyle name="Normal 5 17 31" xfId="4446" xr:uid="{5D12B0A2-F69E-4675-9E91-8C064DD7660C}"/>
    <cellStyle name="Normal 5 17 32" xfId="6920" xr:uid="{41B3FFBD-D610-4CBF-955E-E4A412EE7498}"/>
    <cellStyle name="Normal 5 17 33" xfId="7017" xr:uid="{F9C8B071-3C9E-4A3E-BFE3-49FD3F897898}"/>
    <cellStyle name="Normal 5 17 34" xfId="7113" xr:uid="{8F8C0094-3617-4FA5-BEF5-36D7F8607BC6}"/>
    <cellStyle name="Normal 5 17 35" xfId="7208" xr:uid="{39564CA1-3F3C-4A8E-B4E2-9A544731C9B2}"/>
    <cellStyle name="Normal 5 17 36" xfId="7299" xr:uid="{90FA3377-D8C4-483F-A979-BFBF4C60D966}"/>
    <cellStyle name="Normal 5 17 37" xfId="7390" xr:uid="{660CF6D3-EE2C-4ADF-B011-DF52A83F2507}"/>
    <cellStyle name="Normal 5 17 38" xfId="7476" xr:uid="{476E13F6-C2BD-4815-95C6-2976933476CD}"/>
    <cellStyle name="Normal 5 17 39" xfId="7558" xr:uid="{9BC6FDAE-5BEF-4180-A0CA-833E9B805299}"/>
    <cellStyle name="Normal 5 17 4" xfId="1047" xr:uid="{99A3800C-0163-4CDC-A626-94503B3BFEE6}"/>
    <cellStyle name="Normal 5 17 40" xfId="7636" xr:uid="{998DBC9A-D638-46FC-B2FC-47371F5EB962}"/>
    <cellStyle name="Normal 5 17 41" xfId="7706" xr:uid="{84730BA4-7AC2-4E3D-825D-2FBA8822A540}"/>
    <cellStyle name="Normal 5 17 42" xfId="7776" xr:uid="{5008A3D3-E552-495D-B93D-D4838FA949EB}"/>
    <cellStyle name="Normal 5 17 43" xfId="7842" xr:uid="{D60383D2-F8BC-466E-859F-FC2523EE616F}"/>
    <cellStyle name="Normal 5 17 44" xfId="7903" xr:uid="{1713C11B-CC10-4AED-993A-D06E2B0A82B5}"/>
    <cellStyle name="Normal 5 17 45" xfId="7962" xr:uid="{0066F22D-B4A1-423C-9401-4952FEE43560}"/>
    <cellStyle name="Normal 5 17 46" xfId="8018" xr:uid="{BF285E2C-6CA7-4CF0-BBC3-B827024107AD}"/>
    <cellStyle name="Normal 5 17 47" xfId="8070" xr:uid="{20E0D9B4-E086-4D1D-98EC-57CB4EDB9384}"/>
    <cellStyle name="Normal 5 17 48" xfId="8118" xr:uid="{E8D9A239-0602-47E0-8455-55E379B9C2BB}"/>
    <cellStyle name="Normal 5 17 49" xfId="8164" xr:uid="{3CDE7F22-3C73-4EE2-B32B-02233D77BF27}"/>
    <cellStyle name="Normal 5 17 5" xfId="1192" xr:uid="{DE9E7334-DB8D-4948-AE5B-E58AED6DBD26}"/>
    <cellStyle name="Normal 5 17 50" xfId="8205" xr:uid="{7338DFC9-4584-4F33-B967-D87C68A16563}"/>
    <cellStyle name="Normal 5 17 51" xfId="8238" xr:uid="{CC6AE117-3D3A-4EED-8497-4B29BC721164}"/>
    <cellStyle name="Normal 5 17 52" xfId="8268" xr:uid="{DE92B8C2-1668-405A-899A-5A2E4B243EB6}"/>
    <cellStyle name="Normal 5 17 53" xfId="8421" xr:uid="{97E5DCB6-6A8A-4CFF-AA42-B02E610C7291}"/>
    <cellStyle name="Normal 5 17 54" xfId="8650" xr:uid="{91664083-A6C3-48FA-9DBC-46E413801C85}"/>
    <cellStyle name="Normal 5 17 55" xfId="11038" xr:uid="{8A28A56E-ADAC-4917-B033-A88D88F8A92E}"/>
    <cellStyle name="Normal 5 17 56" xfId="9339" xr:uid="{C24F65C1-19E7-433C-AE58-887283FF8D33}"/>
    <cellStyle name="Normal 5 17 57" xfId="10784" xr:uid="{50681C42-11A7-419F-9B9F-EFB451A465A1}"/>
    <cellStyle name="Normal 5 17 58" xfId="11040" xr:uid="{6D2A9234-6097-4318-A6F9-559E5DD43D72}"/>
    <cellStyle name="Normal 5 17 59" xfId="10996" xr:uid="{56E43B9E-BD17-40FF-8A28-748CB5596498}"/>
    <cellStyle name="Normal 5 17 6" xfId="1335" xr:uid="{D7FDCB34-921C-4259-9712-308844567BA5}"/>
    <cellStyle name="Normal 5 17 60" xfId="10959" xr:uid="{8585C436-9A19-4976-B8F6-DCD1D83AEC45}"/>
    <cellStyle name="Normal 5 17 61" xfId="10817" xr:uid="{E390D3CF-1679-4BEF-9DFA-D7EA8E7B3338}"/>
    <cellStyle name="Normal 5 17 62" xfId="9585" xr:uid="{2B21ECD9-4230-402E-B10B-7CFC15E64198}"/>
    <cellStyle name="Normal 5 17 63" xfId="11574" xr:uid="{44C3447B-C8F7-4971-973C-0EEA9AB0C9F9}"/>
    <cellStyle name="Normal 5 17 64" xfId="9113" xr:uid="{379ABFF2-DC11-4E83-90B1-076ADBC43AC9}"/>
    <cellStyle name="Normal 5 17 65" xfId="9003" xr:uid="{652974A9-F694-47D6-A6E5-CB34417A369B}"/>
    <cellStyle name="Normal 5 17 66" xfId="9490" xr:uid="{D949EE10-7785-4C6B-BEA1-5B83CEFCB308}"/>
    <cellStyle name="Normal 5 17 67" xfId="8776" xr:uid="{8B789663-6515-4ACB-BB8C-B34EBAC192B1}"/>
    <cellStyle name="Normal 5 17 68" xfId="8744" xr:uid="{45CA7F66-8AAA-4193-8194-B01F14DE9E21}"/>
    <cellStyle name="Normal 5 17 69" xfId="9147" xr:uid="{EFE81334-4C59-4325-BB1F-8FA3C132AF22}"/>
    <cellStyle name="Normal 5 17 7" xfId="1479" xr:uid="{A638DE1E-1420-467D-9DC8-E6C336526C68}"/>
    <cellStyle name="Normal 5 17 70" xfId="9593" xr:uid="{65CAAC5B-B898-4008-92F7-9F631CC00F59}"/>
    <cellStyle name="Normal 5 17 71" xfId="8797" xr:uid="{366AA918-F8D7-4D03-BF17-4B1DD87DFCF0}"/>
    <cellStyle name="Normal 5 17 8" xfId="1622" xr:uid="{440CBC5F-92D9-46D7-9F71-A3B561352DC8}"/>
    <cellStyle name="Normal 5 17 9" xfId="1765" xr:uid="{160BDB98-81C0-4D4C-A780-AA39A2863B19}"/>
    <cellStyle name="Normal 5 18" xfId="575" xr:uid="{C3AD9551-B31C-4EC8-BB37-3A48FD04394F}"/>
    <cellStyle name="Normal 5 18 10" xfId="1913" xr:uid="{62F348B6-CC58-4625-9297-7E85DB89BCB4}"/>
    <cellStyle name="Normal 5 18 11" xfId="2056" xr:uid="{223E3BE7-3AC5-46D7-853A-6780AF6CEC17}"/>
    <cellStyle name="Normal 5 18 12" xfId="2198" xr:uid="{AFA001E6-B2DD-48AF-9AF8-30952D8447C7}"/>
    <cellStyle name="Normal 5 18 13" xfId="2342" xr:uid="{9B5B90FF-01D2-44DD-A4E9-89E838000AFD}"/>
    <cellStyle name="Normal 5 18 14" xfId="2491" xr:uid="{B0E93DF0-2E04-4477-9105-DAD26C643BA0}"/>
    <cellStyle name="Normal 5 18 15" xfId="2635" xr:uid="{78BDB0E8-6070-4283-89B0-D849B6EE5F44}"/>
    <cellStyle name="Normal 5 18 16" xfId="2778" xr:uid="{629A90AC-641D-4FAA-80CC-A7C457D74CDF}"/>
    <cellStyle name="Normal 5 18 17" xfId="2921" xr:uid="{E627EB05-20AB-465F-83A1-F95E32373916}"/>
    <cellStyle name="Normal 5 18 18" xfId="3064" xr:uid="{072167DA-C63D-4BB2-BD1B-98CB3E2B215D}"/>
    <cellStyle name="Normal 5 18 19" xfId="3207" xr:uid="{46166ACA-9115-4166-AD67-889BFFB201B3}"/>
    <cellStyle name="Normal 5 18 2" xfId="759" xr:uid="{1DC2D3F2-2D74-41D9-994B-F7FFA4316FA9}"/>
    <cellStyle name="Normal 5 18 20" xfId="3350" xr:uid="{D99B430A-C75A-449C-B123-BAC2A33A80C1}"/>
    <cellStyle name="Normal 5 18 21" xfId="3493" xr:uid="{E6E379DA-DE40-416C-A8B3-A00D002806A1}"/>
    <cellStyle name="Normal 5 18 22" xfId="3637" xr:uid="{4C295092-6030-4886-A007-7BE12C1EA634}"/>
    <cellStyle name="Normal 5 18 23" xfId="3780" xr:uid="{9FA711FF-1796-4957-A597-63D8150BE762}"/>
    <cellStyle name="Normal 5 18 24" xfId="3921" xr:uid="{795EE694-6AA9-4B66-ABA4-08904D98ACE7}"/>
    <cellStyle name="Normal 5 18 25" xfId="4062" xr:uid="{D1EB0345-E667-4328-93C5-B4C780B1BC94}"/>
    <cellStyle name="Normal 5 18 26" xfId="4233" xr:uid="{FA452EFC-9C51-4A38-9EA9-E93BB1290D9B}"/>
    <cellStyle name="Normal 5 18 27" xfId="5580" xr:uid="{640F4661-DC8E-49C3-B8EF-550A0091C99C}"/>
    <cellStyle name="Normal 5 18 28" xfId="4383" xr:uid="{765E3334-E519-4763-92F0-58796B6140D4}"/>
    <cellStyle name="Normal 5 18 29" xfId="6774" xr:uid="{003749D7-435D-4EED-93BF-9BAE88BF06D2}"/>
    <cellStyle name="Normal 5 18 3" xfId="905" xr:uid="{466991AB-1A2C-4D0D-9DD8-79E608444FD9}"/>
    <cellStyle name="Normal 5 18 30" xfId="5837" xr:uid="{962714AD-E05E-4CD1-B726-31B0CFCDE018}"/>
    <cellStyle name="Normal 5 18 31" xfId="5049" xr:uid="{E629A029-D18F-47AE-B0C1-E94302686074}"/>
    <cellStyle name="Normal 5 18 32" xfId="4867" xr:uid="{1A3BCF40-D87F-4401-821D-35DC00D316A0}"/>
    <cellStyle name="Normal 5 18 33" xfId="5694" xr:uid="{7C818D9E-468B-4A29-A3E2-40A9B523084D}"/>
    <cellStyle name="Normal 5 18 34" xfId="5081" xr:uid="{33BE6D40-3771-4BE7-A577-FC3BBFE52985}"/>
    <cellStyle name="Normal 5 18 35" xfId="6021" xr:uid="{6DC003FE-5DC0-44E5-B4CC-0EF26EBA7656}"/>
    <cellStyle name="Normal 5 18 36" xfId="5165" xr:uid="{CC66B3AE-28FA-433A-8B97-AEB836563D6E}"/>
    <cellStyle name="Normal 5 18 37" xfId="5005" xr:uid="{99128203-BCF5-4ABC-996F-982EF12FAF29}"/>
    <cellStyle name="Normal 5 18 38" xfId="4440" xr:uid="{806F0254-19A9-4B8B-94AF-566691EEAA63}"/>
    <cellStyle name="Normal 5 18 39" xfId="5186" xr:uid="{250EA8A3-D3A3-4AE2-AF80-5C6F4B41E7ED}"/>
    <cellStyle name="Normal 5 18 4" xfId="1050" xr:uid="{1A79773A-E857-45C5-887A-5717366FA9DE}"/>
    <cellStyle name="Normal 5 18 40" xfId="5718" xr:uid="{A058D113-E59A-47FD-9468-DDA138AF827E}"/>
    <cellStyle name="Normal 5 18 41" xfId="5015" xr:uid="{F6283775-00BB-4D4C-8B25-580A8FEB7143}"/>
    <cellStyle name="Normal 5 18 42" xfId="4771" xr:uid="{1BC73E49-ED9F-4EA7-B1A9-A2912D9F4A5B}"/>
    <cellStyle name="Normal 5 18 43" xfId="5443" xr:uid="{EB851D82-4F1D-4CE9-9A8D-588B70329ED4}"/>
    <cellStyle name="Normal 5 18 44" xfId="6864" xr:uid="{E1938EB3-5A6D-4BDC-98F7-6F507B1DFFAB}"/>
    <cellStyle name="Normal 5 18 45" xfId="6961" xr:uid="{0EC4688D-6919-48D1-B661-39FD438175A4}"/>
    <cellStyle name="Normal 5 18 46" xfId="7058" xr:uid="{8CC4C8FC-DCDA-4579-A094-320781904B85}"/>
    <cellStyle name="Normal 5 18 47" xfId="7154" xr:uid="{DE22E64C-DDD9-494D-89B0-7FE4602BCB88}"/>
    <cellStyle name="Normal 5 18 48" xfId="7247" xr:uid="{E00D7E81-9FC8-43B2-9F21-5A4E6E4A2436}"/>
    <cellStyle name="Normal 5 18 49" xfId="7338" xr:uid="{FBE5CAF0-4793-4DD2-8A78-D1F8F85DEAC5}"/>
    <cellStyle name="Normal 5 18 5" xfId="1195" xr:uid="{089DA861-046B-42FF-B4A5-4F3D5E5081C1}"/>
    <cellStyle name="Normal 5 18 50" xfId="7428" xr:uid="{AEFA6193-623C-47F7-AD39-0EAE06C7DB02}"/>
    <cellStyle name="Normal 5 18 51" xfId="7512" xr:uid="{DE6D6908-CA01-4980-9AD6-2471713BBC80}"/>
    <cellStyle name="Normal 5 18 52" xfId="7591" xr:uid="{74B42FBB-8F3A-4C8E-BAEE-6A2F672B365F}"/>
    <cellStyle name="Normal 5 18 53" xfId="8424" xr:uid="{AB76C653-7BB9-418A-B560-F080BACBB6E3}"/>
    <cellStyle name="Normal 5 18 54" xfId="8653" xr:uid="{9E33ADD0-F84B-4FE2-A8C1-38E119D08672}"/>
    <cellStyle name="Normal 5 18 55" xfId="11041" xr:uid="{CB7E46BF-5B5A-418F-AC12-DF5F244A8B45}"/>
    <cellStyle name="Normal 5 18 56" xfId="10969" xr:uid="{B576982D-8F05-4475-B3A0-0BE688B679B2}"/>
    <cellStyle name="Normal 5 18 57" xfId="9456" xr:uid="{4336A056-DA89-4236-B041-169CC94A80C1}"/>
    <cellStyle name="Normal 5 18 58" xfId="10776" xr:uid="{4849E979-94FC-4002-8C6F-D7F0F82C1C65}"/>
    <cellStyle name="Normal 5 18 59" xfId="10855" xr:uid="{A7DF35F0-19EF-44F0-B6B4-60EBEE36D44E}"/>
    <cellStyle name="Normal 5 18 6" xfId="1338" xr:uid="{981C797F-384D-43D1-BA17-3B63B8420BB2}"/>
    <cellStyle name="Normal 5 18 60" xfId="9466" xr:uid="{61959B57-9AFB-4213-84AF-A00692816D69}"/>
    <cellStyle name="Normal 5 18 61" xfId="9254" xr:uid="{19B51E87-F672-4ABD-AAB2-C9F8D4B8F7D0}"/>
    <cellStyle name="Normal 5 18 62" xfId="9552" xr:uid="{C0B3B06E-9404-42F5-B7F3-C439E84F813F}"/>
    <cellStyle name="Normal 5 18 63" xfId="8912" xr:uid="{A341CC58-380E-4E19-9ABE-2831ADCB00B8}"/>
    <cellStyle name="Normal 5 18 64" xfId="9076" xr:uid="{2D43DC31-6586-4181-9C06-B3D8969F7285}"/>
    <cellStyle name="Normal 5 18 65" xfId="9831" xr:uid="{88EAAA5C-B7E1-4BF2-A3D4-0A5AECF15E41}"/>
    <cellStyle name="Normal 5 18 66" xfId="11402" xr:uid="{93FB5F35-5334-4045-A547-B9C54D9D4C96}"/>
    <cellStyle name="Normal 5 18 67" xfId="9072" xr:uid="{D1A97A8E-023D-47A3-9F48-B50DB01514F8}"/>
    <cellStyle name="Normal 5 18 68" xfId="8875" xr:uid="{1CC5F77B-8AD5-4118-AFDF-BAA0D6C8D03D}"/>
    <cellStyle name="Normal 5 18 69" xfId="9572" xr:uid="{70145DE7-B152-463F-B434-E819667E13B9}"/>
    <cellStyle name="Normal 5 18 7" xfId="1482" xr:uid="{E0473F79-BEBC-464E-8206-3DA32D001F84}"/>
    <cellStyle name="Normal 5 18 70" xfId="8749" xr:uid="{F3357DB3-5540-40B4-9D21-A9679F57CEC2}"/>
    <cellStyle name="Normal 5 18 71" xfId="8712" xr:uid="{E63C9E34-9977-4B1F-8EE5-CE5110FF4A8B}"/>
    <cellStyle name="Normal 5 18 8" xfId="1625" xr:uid="{7C09D98A-AB57-4193-B656-0CD31F2B262C}"/>
    <cellStyle name="Normal 5 18 9" xfId="1768" xr:uid="{DAE236EB-BC99-490D-BD4C-53AEBAF8E9C0}"/>
    <cellStyle name="Normal 5 19" xfId="578" xr:uid="{23E05971-869D-40A8-A61C-2691BF775088}"/>
    <cellStyle name="Normal 5 19 10" xfId="1916" xr:uid="{77BF125D-4565-4DD5-A11D-14EA11371E15}"/>
    <cellStyle name="Normal 5 19 11" xfId="2059" xr:uid="{56534040-9453-4859-9FEA-15F37CD4B620}"/>
    <cellStyle name="Normal 5 19 12" xfId="2201" xr:uid="{EC674989-14D5-418A-A543-08793617355D}"/>
    <cellStyle name="Normal 5 19 13" xfId="2345" xr:uid="{F657FFFD-98F9-4B9F-B213-D3DAEB3C667E}"/>
    <cellStyle name="Normal 5 19 14" xfId="2494" xr:uid="{34683714-F2AC-47A6-BBE7-4429C24F4F11}"/>
    <cellStyle name="Normal 5 19 15" xfId="2638" xr:uid="{BA038B78-C7DE-41C3-A022-9C1795CCBB86}"/>
    <cellStyle name="Normal 5 19 16" xfId="2781" xr:uid="{32868D0C-B562-4A75-AED5-E7B687D2E8FD}"/>
    <cellStyle name="Normal 5 19 17" xfId="2924" xr:uid="{6E43E05C-A2B6-4FFF-B2DD-DDA6BCA8CB42}"/>
    <cellStyle name="Normal 5 19 18" xfId="3067" xr:uid="{D61EC572-EEAD-47AD-B59E-65D36D61E1CD}"/>
    <cellStyle name="Normal 5 19 19" xfId="3210" xr:uid="{55485C31-E55D-4B18-A710-1B6DC9FA7A3D}"/>
    <cellStyle name="Normal 5 19 2" xfId="762" xr:uid="{37A51499-F323-401B-9250-D14C4A60C049}"/>
    <cellStyle name="Normal 5 19 20" xfId="3353" xr:uid="{37F34695-244F-460B-9FA8-5A26F959B4C0}"/>
    <cellStyle name="Normal 5 19 21" xfId="3496" xr:uid="{B24135E0-4741-4E7A-BFA9-EA6EC003EC63}"/>
    <cellStyle name="Normal 5 19 22" xfId="3640" xr:uid="{BCE2DD6F-EC70-4CF9-9E70-139B985F6F4D}"/>
    <cellStyle name="Normal 5 19 23" xfId="3783" xr:uid="{2AB654B4-77B6-44DF-B8B7-3AC8F0DFB462}"/>
    <cellStyle name="Normal 5 19 24" xfId="3924" xr:uid="{AE958009-8B21-4258-90E5-B0C50F57282A}"/>
    <cellStyle name="Normal 5 19 25" xfId="4065" xr:uid="{A834D93F-1191-45D4-96A4-32FFFC1C259D}"/>
    <cellStyle name="Normal 5 19 26" xfId="4236" xr:uid="{13257A61-10DA-42CB-945C-D0A37950CC63}"/>
    <cellStyle name="Normal 5 19 27" xfId="5307" xr:uid="{410A8074-64D5-42BC-93A9-4733ABF5C3EB}"/>
    <cellStyle name="Normal 5 19 28" xfId="6204" xr:uid="{FE59F4B9-6B58-4D5B-BBC7-F966EAC0E070}"/>
    <cellStyle name="Normal 5 19 29" xfId="4740" xr:uid="{217D74D9-01AA-4923-BD4E-457F1C188190}"/>
    <cellStyle name="Normal 5 19 3" xfId="908" xr:uid="{3FBA2612-A49A-453A-B3CA-03331A4D10AB}"/>
    <cellStyle name="Normal 5 19 30" xfId="5148" xr:uid="{E8135509-4883-45A7-BE92-886CDDE7F4B9}"/>
    <cellStyle name="Normal 5 19 31" xfId="4399" xr:uid="{9080F4AD-03A7-4E94-A59C-61092D53B36B}"/>
    <cellStyle name="Normal 5 19 32" xfId="5203" xr:uid="{080B3863-A813-4E70-8E74-E50BC988BB60}"/>
    <cellStyle name="Normal 5 19 33" xfId="4921" xr:uid="{7AEA59C1-C3EB-4774-B74B-C67CDC5073E4}"/>
    <cellStyle name="Normal 5 19 34" xfId="4431" xr:uid="{EB86AC7E-A2E1-4016-9FB7-C1ACB2A7D28E}"/>
    <cellStyle name="Normal 5 19 35" xfId="5143" xr:uid="{9FFF9855-FC61-4DFE-A2F1-6C8671302B9A}"/>
    <cellStyle name="Normal 5 19 36" xfId="6316" xr:uid="{E071E0C4-5347-48E7-9E5A-617AC5078FF1}"/>
    <cellStyle name="Normal 5 19 37" xfId="5018" xr:uid="{D68AA4B0-8CFE-4C0D-9AEF-A96CFFEDC0AB}"/>
    <cellStyle name="Normal 5 19 38" xfId="6929" xr:uid="{E4A73BA8-BB3F-4CC8-B811-036CD5518D66}"/>
    <cellStyle name="Normal 5 19 39" xfId="7026" xr:uid="{34A15808-9AAA-4E5D-8B30-A20A9047DCA0}"/>
    <cellStyle name="Normal 5 19 4" xfId="1053" xr:uid="{31A16C05-1D83-4423-8683-72E546E2AC45}"/>
    <cellStyle name="Normal 5 19 40" xfId="7122" xr:uid="{DA0EF46A-D1BB-4F12-BB82-6E8A50D1F6F9}"/>
    <cellStyle name="Normal 5 19 41" xfId="7217" xr:uid="{C0BFBCCA-4429-4A33-98B3-C5B10600C184}"/>
    <cellStyle name="Normal 5 19 42" xfId="7308" xr:uid="{43964319-C4F0-4C67-81F0-996C61A880EC}"/>
    <cellStyle name="Normal 5 19 43" xfId="7399" xr:uid="{D022E79B-A15C-43C8-B85F-B300AF6E44D7}"/>
    <cellStyle name="Normal 5 19 44" xfId="7485" xr:uid="{6DB01AD9-A73E-44E1-B3C2-71FF1D5FE521}"/>
    <cellStyle name="Normal 5 19 45" xfId="7567" xr:uid="{05919CA7-A954-4A58-9885-FF9DAD8E1415}"/>
    <cellStyle name="Normal 5 19 46" xfId="7642" xr:uid="{64ADCA53-4A40-47BD-A876-485DC0630A18}"/>
    <cellStyle name="Normal 5 19 47" xfId="7712" xr:uid="{95C80588-BE0C-4D5A-936E-A9FB5A83312C}"/>
    <cellStyle name="Normal 5 19 48" xfId="7781" xr:uid="{F0421C1C-ECB4-4DD4-B178-9E3B2AA1AB79}"/>
    <cellStyle name="Normal 5 19 49" xfId="7846" xr:uid="{878C3342-D298-4716-AAE4-87BB2E5EA11F}"/>
    <cellStyle name="Normal 5 19 5" xfId="1198" xr:uid="{E813F440-3F08-423C-B69A-DEF9D9A055B1}"/>
    <cellStyle name="Normal 5 19 50" xfId="7907" xr:uid="{CAB8A989-F190-461E-98EC-B2CC6260E15E}"/>
    <cellStyle name="Normal 5 19 51" xfId="7966" xr:uid="{9FE257F8-A51F-452E-9902-07C6D707C673}"/>
    <cellStyle name="Normal 5 19 52" xfId="8021" xr:uid="{30F17CE4-37DA-4525-AB29-68B506A76A8B}"/>
    <cellStyle name="Normal 5 19 53" xfId="8427" xr:uid="{3EC93CAA-962C-4E16-B07B-BC83007020E5}"/>
    <cellStyle name="Normal 5 19 54" xfId="8656" xr:uid="{7734BD6F-78E5-4483-A291-7EBF02B05E79}"/>
    <cellStyle name="Normal 5 19 55" xfId="11089" xr:uid="{5EF712C6-EA6B-4697-A103-F612137949DB}"/>
    <cellStyle name="Normal 5 19 56" xfId="11139" xr:uid="{C8F4862F-B60E-44FD-ADE9-FD0BD6DC67EF}"/>
    <cellStyle name="Normal 5 19 57" xfId="11188" xr:uid="{07B559AF-1F31-4239-B655-9395A282B666}"/>
    <cellStyle name="Normal 5 19 58" xfId="11235" xr:uid="{670BE46B-D6B5-43EC-B654-1E6CD6015333}"/>
    <cellStyle name="Normal 5 19 59" xfId="11282" xr:uid="{B66A1A2B-29DE-4087-9041-35D8FD8EC374}"/>
    <cellStyle name="Normal 5 19 6" xfId="1341" xr:uid="{09A34A40-6482-4354-BECE-DDFC7E20F97B}"/>
    <cellStyle name="Normal 5 19 60" xfId="11328" xr:uid="{8037170E-B03A-46BF-815D-640AB5384D1A}"/>
    <cellStyle name="Normal 5 19 61" xfId="11373" xr:uid="{A0C177E5-9931-4A60-B6CC-A9B944F96471}"/>
    <cellStyle name="Normal 5 19 62" xfId="9505" xr:uid="{F2F8BA55-66D3-4E22-AB69-C067C77BC59C}"/>
    <cellStyle name="Normal 5 19 63" xfId="11611" xr:uid="{8727283E-ACCD-447B-A54B-4ECA303C6475}"/>
    <cellStyle name="Normal 5 19 64" xfId="11669" xr:uid="{583F1867-4A59-4540-BA25-1E3BA908716A}"/>
    <cellStyle name="Normal 5 19 65" xfId="11727" xr:uid="{E886217F-7098-4DF6-8DA5-12DF005F7ACF}"/>
    <cellStyle name="Normal 5 19 66" xfId="11783" xr:uid="{BF72D74E-A2FE-454D-B772-E8B3AFE49AC4}"/>
    <cellStyle name="Normal 5 19 67" xfId="11838" xr:uid="{ED8AFDB6-CB7B-4239-ABEA-C21F0EEEA099}"/>
    <cellStyle name="Normal 5 19 68" xfId="11891" xr:uid="{943C9F19-FAE0-4F95-8A99-8E5743A7899E}"/>
    <cellStyle name="Normal 5 19 69" xfId="11942" xr:uid="{BAEE0F58-1EB7-41E1-AB15-1245A9DB121C}"/>
    <cellStyle name="Normal 5 19 7" xfId="1485" xr:uid="{F61CF899-56D6-4F17-BDDF-1F38564FE614}"/>
    <cellStyle name="Normal 5 19 70" xfId="11993" xr:uid="{F6CEEDAD-129F-472D-B353-FD63CC6E082D}"/>
    <cellStyle name="Normal 5 19 71" xfId="12044" xr:uid="{D063B107-B103-4D05-AE20-62CFECACBB99}"/>
    <cellStyle name="Normal 5 19 8" xfId="1628" xr:uid="{29369FB3-EC84-4A0E-922B-5B3DE5EFCD36}"/>
    <cellStyle name="Normal 5 19 9" xfId="1771" xr:uid="{73A603F1-4F25-40EA-BA02-5C2CB8623A9D}"/>
    <cellStyle name="Normal 5 2" xfId="520" xr:uid="{274879A8-3F37-4141-B2CC-443ED53FEA2F}"/>
    <cellStyle name="Normal 5 2 10" xfId="1858" xr:uid="{52B90528-35BD-4BF3-8684-60FCAC98D642}"/>
    <cellStyle name="Normal 5 2 11" xfId="2001" xr:uid="{37695003-1C62-439B-ADE6-B5BA963CD430}"/>
    <cellStyle name="Normal 5 2 12" xfId="2143" xr:uid="{4CF8DD6B-1837-4810-A967-C5D1310D7348}"/>
    <cellStyle name="Normal 5 2 13" xfId="2287" xr:uid="{0156E321-ECDF-4610-A97E-D65CE247771A}"/>
    <cellStyle name="Normal 5 2 14" xfId="2436" xr:uid="{D0A502E9-EC89-4DFD-B0A1-62A0E79A99B9}"/>
    <cellStyle name="Normal 5 2 15" xfId="2580" xr:uid="{8ECE4C40-6053-488D-9445-7AB7B38095F8}"/>
    <cellStyle name="Normal 5 2 16" xfId="2723" xr:uid="{7B2B1134-36DF-4E6A-98B2-D35B093FB9E8}"/>
    <cellStyle name="Normal 5 2 17" xfId="2866" xr:uid="{B9853F58-5B83-4BCD-89F8-2BCF944E86B4}"/>
    <cellStyle name="Normal 5 2 18" xfId="3009" xr:uid="{E869745D-30E8-49D8-9367-7AC2FAD0DBF6}"/>
    <cellStyle name="Normal 5 2 19" xfId="3152" xr:uid="{2D88F6AF-61B7-447B-92B2-78ECC85FAAB6}"/>
    <cellStyle name="Normal 5 2 2" xfId="704" xr:uid="{526BB354-D95F-4417-9235-89DD9AF986AA}"/>
    <cellStyle name="Normal 5 2 2 2" xfId="44442" xr:uid="{FC9BA5B0-041E-4A4B-B7CD-9EB3CE6E84AF}"/>
    <cellStyle name="Normal 5 2 20" xfId="3295" xr:uid="{9B5EFFD3-F8FD-4E67-932E-C37B94B8453E}"/>
    <cellStyle name="Normal 5 2 21" xfId="3438" xr:uid="{42D19D13-6279-4435-A606-95A7F8D264D4}"/>
    <cellStyle name="Normal 5 2 22" xfId="3582" xr:uid="{002477A1-5643-4E02-B3E8-72906F24A6EA}"/>
    <cellStyle name="Normal 5 2 23" xfId="3725" xr:uid="{CA0FD47C-B12A-446B-B8F7-50042686EEB9}"/>
    <cellStyle name="Normal 5 2 24" xfId="3866" xr:uid="{D1CA25B4-7F5C-43D6-8D59-65C6D742712D}"/>
    <cellStyle name="Normal 5 2 25" xfId="4007" xr:uid="{39E2E9EB-96C0-47EF-B5A1-B73FCAE88E60}"/>
    <cellStyle name="Normal 5 2 26" xfId="4178" xr:uid="{40F698D6-1518-4C19-8C4F-06D8E9477F42}"/>
    <cellStyle name="Normal 5 2 27" xfId="6151" xr:uid="{1F74B81B-4EC6-409F-9734-ED15C2D33EED}"/>
    <cellStyle name="Normal 5 2 28" xfId="4474" xr:uid="{5484B4FA-8ACA-4DE3-BD89-AF1C3ACB71D8}"/>
    <cellStyle name="Normal 5 2 29" xfId="4566" xr:uid="{483802AE-C105-409A-8682-D30F1ECE2490}"/>
    <cellStyle name="Normal 5 2 3" xfId="850" xr:uid="{5EEF6A95-CD06-45EA-96F0-D64BA539DB33}"/>
    <cellStyle name="Normal 5 2 30" xfId="5023" xr:uid="{532984C7-BF19-4697-97F0-13D7A2BC40BF}"/>
    <cellStyle name="Normal 5 2 31" xfId="4861" xr:uid="{D0963BA8-1D33-4207-9978-2D77B6D58E3B}"/>
    <cellStyle name="Normal 5 2 32" xfId="4943" xr:uid="{BE1FC7A0-A13B-4759-AFD2-6AFC464A6830}"/>
    <cellStyle name="Normal 5 2 33" xfId="5683" xr:uid="{63F7DFEF-3EB4-4C8D-8EE3-A57C5807E246}"/>
    <cellStyle name="Normal 5 2 34" xfId="6857" xr:uid="{867A8452-4701-48EB-9757-5CF2884CA304}"/>
    <cellStyle name="Normal 5 2 35" xfId="6954" xr:uid="{4BB097C2-0F6A-4F9B-9AFD-04EB25C32DF6}"/>
    <cellStyle name="Normal 5 2 36" xfId="7051" xr:uid="{CB80BCF4-1156-4FBA-804D-3544A3E5EB7F}"/>
    <cellStyle name="Normal 5 2 37" xfId="7147" xr:uid="{82AFB280-A657-4FEC-8BEA-09EF9C51CF38}"/>
    <cellStyle name="Normal 5 2 38" xfId="7240" xr:uid="{46FBC9F8-F208-4A9B-B784-B01DDD00A939}"/>
    <cellStyle name="Normal 5 2 39" xfId="7331" xr:uid="{DBA9A750-F887-4FC5-A076-35DC68BE142C}"/>
    <cellStyle name="Normal 5 2 4" xfId="995" xr:uid="{F07A228A-74E2-4D21-8A04-039188964366}"/>
    <cellStyle name="Normal 5 2 40" xfId="7421" xr:uid="{87FB9D89-3A2F-40AF-803C-3801AA5D8FE9}"/>
    <cellStyle name="Normal 5 2 41" xfId="7505" xr:uid="{C18CA41C-0002-4003-ABBC-7492ED21D7BE}"/>
    <cellStyle name="Normal 5 2 42" xfId="7586" xr:uid="{3AA72352-6B66-42DC-838B-48AF66A654E1}"/>
    <cellStyle name="Normal 5 2 43" xfId="7660" xr:uid="{D52C17FE-1D05-4BDC-84FB-C3D30911924A}"/>
    <cellStyle name="Normal 5 2 44" xfId="7730" xr:uid="{DDBD497D-BE9B-4150-9804-C01C68E31681}"/>
    <cellStyle name="Normal 5 2 45" xfId="7798" xr:uid="{31489066-6147-4D6D-8832-B07C54E63B5D}"/>
    <cellStyle name="Normal 5 2 46" xfId="7863" xr:uid="{6E071DF5-5130-4486-8F40-0DFEFE30A52C}"/>
    <cellStyle name="Normal 5 2 47" xfId="7924" xr:uid="{49BA00C5-50AD-4400-A82F-6913BC124B29}"/>
    <cellStyle name="Normal 5 2 48" xfId="7982" xr:uid="{6F9DA0DC-BD46-4B3E-A98D-5975FC817A01}"/>
    <cellStyle name="Normal 5 2 49" xfId="8035" xr:uid="{0ED821EF-6E11-4363-B88D-45D8972F43B3}"/>
    <cellStyle name="Normal 5 2 5" xfId="1140" xr:uid="{3E564263-34F9-459A-B606-82787AD1E105}"/>
    <cellStyle name="Normal 5 2 50" xfId="8086" xr:uid="{32C2C0A8-A67D-4F0C-AD66-71787D3C9440}"/>
    <cellStyle name="Normal 5 2 51" xfId="8134" xr:uid="{9B8D0D38-4021-4596-A24F-204CDCB6D546}"/>
    <cellStyle name="Normal 5 2 52" xfId="8178" xr:uid="{FC0B29F2-ABE1-4314-B42B-C90DEC3469EB}"/>
    <cellStyle name="Normal 5 2 53" xfId="8369" xr:uid="{13EBC9BF-E9EC-43C0-B811-237669884C70}"/>
    <cellStyle name="Normal 5 2 54" xfId="8598" xr:uid="{855559FC-927B-44CE-8D4D-CF98FD76CFCB}"/>
    <cellStyle name="Normal 5 2 55" xfId="10997" xr:uid="{C8022CDD-9BBE-4F6E-9F40-6D7F0F0F48CB}"/>
    <cellStyle name="Normal 5 2 56" xfId="10909" xr:uid="{56CC1728-F688-4D60-968B-A0B8397E7DAE}"/>
    <cellStyle name="Normal 5 2 57" xfId="9250" xr:uid="{5E0AB16F-DB7D-4CDE-804C-0FF1308AD8E8}"/>
    <cellStyle name="Normal 5 2 58" xfId="9460" xr:uid="{260404D6-B881-4543-92A0-A068A40BC42D}"/>
    <cellStyle name="Normal 5 2 59" xfId="9223" xr:uid="{C28ACEFA-1172-4B90-94CC-A1D2E2D3224B}"/>
    <cellStyle name="Normal 5 2 6" xfId="1283" xr:uid="{EB62C027-C319-4AFC-841F-F3D209BCE828}"/>
    <cellStyle name="Normal 5 2 60" xfId="10660" xr:uid="{F9A9DD41-0F1F-47F7-972A-5EF420C99C5E}"/>
    <cellStyle name="Normal 5 2 61" xfId="11025" xr:uid="{42D64FC3-8014-4E69-977E-47EAB5608221}"/>
    <cellStyle name="Normal 5 2 62" xfId="9756" xr:uid="{1E7DAEDA-CC57-408B-B528-C7F5008C8DE9}"/>
    <cellStyle name="Normal 5 2 63" xfId="11507" xr:uid="{51EED992-1708-4361-BDF2-9482D4865DA8}"/>
    <cellStyle name="Normal 5 2 64" xfId="8708" xr:uid="{805119D5-32A1-4EE0-B1D2-A342CFFEEE4E}"/>
    <cellStyle name="Normal 5 2 65" xfId="8892" xr:uid="{BB6A1102-BF28-4A66-A9D6-D48D039AD1BB}"/>
    <cellStyle name="Normal 5 2 66" xfId="9196" xr:uid="{6A306675-53BD-457D-BCD3-1AA6D3483C11}"/>
    <cellStyle name="Normal 5 2 67" xfId="10009" xr:uid="{9371034A-9AFF-4ED4-BF68-9AC807591F04}"/>
    <cellStyle name="Normal 5 2 68" xfId="8852" xr:uid="{505A908D-ADF3-4AAA-820B-C4A84894748B}"/>
    <cellStyle name="Normal 5 2 69" xfId="9932" xr:uid="{F46F088E-5536-469F-AE11-1102F884FA83}"/>
    <cellStyle name="Normal 5 2 7" xfId="1427" xr:uid="{7D7E8AB9-AD8C-4E28-AEF5-176FA4687F3F}"/>
    <cellStyle name="Normal 5 2 70" xfId="9608" xr:uid="{39DD21E3-F485-4C0E-AC7B-6DD0008D1FA8}"/>
    <cellStyle name="Normal 5 2 71" xfId="9184" xr:uid="{9FE82077-99E2-4B68-AC79-FAC3D1631C54}"/>
    <cellStyle name="Normal 5 2 72" xfId="44251" xr:uid="{AA8522BD-E91C-4C9F-87BD-CAA4F5A1C6DA}"/>
    <cellStyle name="Normal 5 2 8" xfId="1570" xr:uid="{3C77EF15-D1A2-4A16-8BD2-6BD4021A8524}"/>
    <cellStyle name="Normal 5 2 9" xfId="1713" xr:uid="{3A06A31A-ECCF-4F03-BC00-8B3355573C37}"/>
    <cellStyle name="Normal 5 20" xfId="581" xr:uid="{6340758B-663F-4F58-8C2D-2A6D7DD0B82E}"/>
    <cellStyle name="Normal 5 20 10" xfId="1919" xr:uid="{8E507FAA-5FA1-46CC-8D7C-0082CD88204D}"/>
    <cellStyle name="Normal 5 20 11" xfId="2062" xr:uid="{6C2F8ABF-AEF2-48E1-BDBC-34C0FD710FC6}"/>
    <cellStyle name="Normal 5 20 12" xfId="2204" xr:uid="{0D492831-F68E-43D1-8963-57564C48C1AC}"/>
    <cellStyle name="Normal 5 20 13" xfId="2348" xr:uid="{DDDF9C6B-0900-4238-98A9-C479600D5FE2}"/>
    <cellStyle name="Normal 5 20 14" xfId="2497" xr:uid="{03B43C29-26AD-43A6-A6F4-9A64296F67F8}"/>
    <cellStyle name="Normal 5 20 15" xfId="2641" xr:uid="{E6D4B016-34FF-4225-B189-A4EF6A30D2AB}"/>
    <cellStyle name="Normal 5 20 16" xfId="2784" xr:uid="{7CAFA4B7-4FBD-4529-8836-9AE4E757C840}"/>
    <cellStyle name="Normal 5 20 17" xfId="2927" xr:uid="{B54A94CC-7244-4F87-9AC9-EAC0F398D607}"/>
    <cellStyle name="Normal 5 20 18" xfId="3070" xr:uid="{4C98CA76-AA9E-4324-8F3C-2B033FF71588}"/>
    <cellStyle name="Normal 5 20 19" xfId="3213" xr:uid="{000AE4EE-BC3A-4397-B6AB-125B599653F1}"/>
    <cellStyle name="Normal 5 20 2" xfId="765" xr:uid="{51CBDE89-B712-4E5B-AEDC-1900AACBCC4C}"/>
    <cellStyle name="Normal 5 20 20" xfId="3356" xr:uid="{08405453-A217-4E4A-A223-F449555AF581}"/>
    <cellStyle name="Normal 5 20 21" xfId="3499" xr:uid="{E925A8EF-4E1C-4A48-A322-C14ACCCC3A76}"/>
    <cellStyle name="Normal 5 20 22" xfId="3643" xr:uid="{A05C6AF3-D952-4CC6-ABE7-811E4470772B}"/>
    <cellStyle name="Normal 5 20 23" xfId="3786" xr:uid="{F479278D-18A7-4184-BF2E-CEADBBAFB769}"/>
    <cellStyle name="Normal 5 20 24" xfId="3927" xr:uid="{11AE2590-59BE-47AD-B6DE-0AFE16D71214}"/>
    <cellStyle name="Normal 5 20 25" xfId="4068" xr:uid="{BF33DF5E-0AFF-425B-AE99-9AAEEAF8F6F4}"/>
    <cellStyle name="Normal 5 20 26" xfId="4239" xr:uid="{BF3DAED7-9564-43F8-8307-A9EA7BF372CB}"/>
    <cellStyle name="Normal 5 20 27" xfId="5087" xr:uid="{981954DA-8661-4CBD-9A10-3D851B8E2719}"/>
    <cellStyle name="Normal 5 20 28" xfId="4574" xr:uid="{BCC2BA9D-CB26-4D6B-BAC1-6E3689116826}"/>
    <cellStyle name="Normal 5 20 29" xfId="4489" xr:uid="{27CFB10B-4F17-464E-87C1-629803EABF51}"/>
    <cellStyle name="Normal 5 20 3" xfId="911" xr:uid="{4C1C4C4A-2E9B-4C6C-91F6-0A5DB74FE98F}"/>
    <cellStyle name="Normal 5 20 30" xfId="6630" xr:uid="{76E0FD53-CF11-4D3D-AF5C-8E9F0B84E7EB}"/>
    <cellStyle name="Normal 5 20 31" xfId="6153" xr:uid="{46B9E9C3-4656-45C1-8D1C-568AF303AAF7}"/>
    <cellStyle name="Normal 5 20 32" xfId="6303" xr:uid="{C489DCEC-928D-43AA-A806-0E2C443835C6}"/>
    <cellStyle name="Normal 5 20 33" xfId="5994" xr:uid="{74B385C3-9EF6-4F8B-A49B-4E79B4527413}"/>
    <cellStyle name="Normal 5 20 34" xfId="6201" xr:uid="{4C0F8764-E8CF-4045-AE8C-BBDE026309E0}"/>
    <cellStyle name="Normal 5 20 35" xfId="6582" xr:uid="{ED2B59D2-BD87-4713-96C1-9CB9001EA48D}"/>
    <cellStyle name="Normal 5 20 36" xfId="4356" xr:uid="{87049BC8-40FA-4408-96A4-473BBF0D4715}"/>
    <cellStyle name="Normal 5 20 37" xfId="6734" xr:uid="{141F1EA2-2C5E-42D3-BEF5-1EED045728FE}"/>
    <cellStyle name="Normal 5 20 38" xfId="4769" xr:uid="{B2CD8C52-4633-4231-85F1-57EE455E35B7}"/>
    <cellStyle name="Normal 5 20 39" xfId="5817" xr:uid="{7EA3B4E0-634A-46EE-8D09-CA07E433FF80}"/>
    <cellStyle name="Normal 5 20 4" xfId="1056" xr:uid="{ED133016-ADD5-460D-A5EF-1BA470DB166C}"/>
    <cellStyle name="Normal 5 20 40" xfId="6014" xr:uid="{FACAA241-B39A-47C3-956D-941E2505A5C4}"/>
    <cellStyle name="Normal 5 20 41" xfId="5347" xr:uid="{02B178D3-CBF4-4E1F-8855-C97295EB35AE}"/>
    <cellStyle name="Normal 5 20 42" xfId="5492" xr:uid="{FE0ED093-237B-44A9-A70F-F17D217ABB07}"/>
    <cellStyle name="Normal 5 20 43" xfId="6928" xr:uid="{14B9A39A-06FA-4D05-B112-0AC907CA6E02}"/>
    <cellStyle name="Normal 5 20 44" xfId="7025" xr:uid="{3166D415-1B67-43DF-B4BF-9BE61D0E461B}"/>
    <cellStyle name="Normal 5 20 45" xfId="7121" xr:uid="{7F79A3A5-6A55-4FAA-BCBC-D4DF14DE2499}"/>
    <cellStyle name="Normal 5 20 46" xfId="7216" xr:uid="{B012C70D-0DE3-4BCC-B1B4-4F1D8D927471}"/>
    <cellStyle name="Normal 5 20 47" xfId="7307" xr:uid="{CFA8D282-C528-4BA4-A2DC-9D50C43A7B4D}"/>
    <cellStyle name="Normal 5 20 48" xfId="7398" xr:uid="{EC4CD93B-9DC9-4DFE-9FE6-C54BB0BA0B66}"/>
    <cellStyle name="Normal 5 20 49" xfId="7484" xr:uid="{8945C6F1-7788-4BDF-AC10-9A3846D3DB90}"/>
    <cellStyle name="Normal 5 20 5" xfId="1201" xr:uid="{342E70FD-F402-4BE8-A3F8-E22A1FE9849E}"/>
    <cellStyle name="Normal 5 20 50" xfId="7566" xr:uid="{38DD1E5B-9FAE-4FC6-9C00-060D13645B64}"/>
    <cellStyle name="Normal 5 20 51" xfId="7641" xr:uid="{9A78274B-4AFC-4F3D-86D9-DAA8B8A2783B}"/>
    <cellStyle name="Normal 5 20 52" xfId="7711" xr:uid="{88B4794B-9EFB-46B0-ADB3-A6C28E7024CD}"/>
    <cellStyle name="Normal 5 20 53" xfId="8430" xr:uid="{06E0D60C-8458-4035-85F0-FDD13C66AFB4}"/>
    <cellStyle name="Normal 5 20 54" xfId="8659" xr:uid="{9AFF018E-D4B6-4C0A-86A0-FFD1A89EDC99}"/>
    <cellStyle name="Normal 5 20 55" xfId="10646" xr:uid="{AC1248A2-1DBF-4AAA-9C7F-A95A79ED0875}"/>
    <cellStyle name="Normal 5 20 56" xfId="10659" xr:uid="{9E06EF83-80BB-43D3-BFBE-6DB856F7FA3B}"/>
    <cellStyle name="Normal 5 20 57" xfId="9470" xr:uid="{86F949C8-C637-4299-8A09-A12DDD830974}"/>
    <cellStyle name="Normal 5 20 58" xfId="9265" xr:uid="{D3D999F2-0F1C-4764-9E0C-33AEFE8BB9AD}"/>
    <cellStyle name="Normal 5 20 59" xfId="9349" xr:uid="{A5EAD8C6-881D-4997-BFF9-AEDB888D966D}"/>
    <cellStyle name="Normal 5 20 6" xfId="1344" xr:uid="{CE6C1EF3-37DD-4DA5-8EF7-A7F844AA1B7F}"/>
    <cellStyle name="Normal 5 20 60" xfId="10794" xr:uid="{7B89097B-26C2-4883-9726-F841ACC56CAA}"/>
    <cellStyle name="Normal 5 20 61" xfId="10647" xr:uid="{71E924F1-C3BE-4430-B646-49257F13F474}"/>
    <cellStyle name="Normal 5 20 62" xfId="9140" xr:uid="{3D0B7033-EA71-4F34-BC4E-0DE19218ED6A}"/>
    <cellStyle name="Normal 5 20 63" xfId="11419" xr:uid="{2F8D5390-CD9B-4FA1-8AC5-E3D504866054}"/>
    <cellStyle name="Normal 5 20 64" xfId="9107" xr:uid="{034B4D44-6FD7-4D2B-BBAA-D1B10AECDE1E}"/>
    <cellStyle name="Normal 5 20 65" xfId="8971" xr:uid="{18D00E4A-C07B-4A5D-9AF8-756D55B26F4B}"/>
    <cellStyle name="Normal 5 20 66" xfId="9668" xr:uid="{BA3EC7A1-5CC9-4CF0-B3FC-D2CF031A2F02}"/>
    <cellStyle name="Normal 5 20 67" xfId="9489" xr:uid="{DBC01533-3EF0-4890-BDC0-A3F384294C77}"/>
    <cellStyle name="Normal 5 20 68" xfId="9011" xr:uid="{6D6ABCA3-FA73-4A73-981A-CCA4338E5F4C}"/>
    <cellStyle name="Normal 5 20 69" xfId="9762" xr:uid="{2899CD8F-DF08-4998-BFC5-618060E691EA}"/>
    <cellStyle name="Normal 5 20 7" xfId="1488" xr:uid="{3ADEA884-29E6-4D2B-8F52-9A9B64209E1F}"/>
    <cellStyle name="Normal 5 20 70" xfId="8816" xr:uid="{7697DC02-DCCA-45E4-84ED-7FB5695CFB09}"/>
    <cellStyle name="Normal 5 20 71" xfId="9741" xr:uid="{BBBAF0B6-1BA7-4313-B57C-E02143DA9E28}"/>
    <cellStyle name="Normal 5 20 8" xfId="1631" xr:uid="{32AE8D46-E51D-40B8-9476-33AA404C1D06}"/>
    <cellStyle name="Normal 5 20 9" xfId="1774" xr:uid="{B4B8EE2D-A17A-47B0-B36C-45025330CAD3}"/>
    <cellStyle name="Normal 5 21" xfId="584" xr:uid="{16F1AFD3-A23F-4A9D-AAB8-8F30D33463E6}"/>
    <cellStyle name="Normal 5 21 10" xfId="1922" xr:uid="{E3AFB841-1677-4271-A728-2AD203F4252F}"/>
    <cellStyle name="Normal 5 21 11" xfId="2065" xr:uid="{EAA7703A-76F5-459E-9C85-93E88A828306}"/>
    <cellStyle name="Normal 5 21 12" xfId="2207" xr:uid="{BDAEB470-CEA7-4D7C-A23F-CF4371E43713}"/>
    <cellStyle name="Normal 5 21 13" xfId="2351" xr:uid="{F46A95E4-9D25-421A-AC45-6FACF9642E1C}"/>
    <cellStyle name="Normal 5 21 14" xfId="2500" xr:uid="{F2C54D85-A56D-4035-812F-70D25177732D}"/>
    <cellStyle name="Normal 5 21 15" xfId="2644" xr:uid="{AB4AD248-A3A5-4862-A316-2F8F5D75405C}"/>
    <cellStyle name="Normal 5 21 16" xfId="2787" xr:uid="{73E5957C-9C85-4442-B3CD-CE33036069B6}"/>
    <cellStyle name="Normal 5 21 17" xfId="2930" xr:uid="{A0A83D70-2DF5-444C-A6BB-23415DDAD2CD}"/>
    <cellStyle name="Normal 5 21 18" xfId="3073" xr:uid="{5B5728B2-2F79-4141-B469-731E812ED9C4}"/>
    <cellStyle name="Normal 5 21 19" xfId="3216" xr:uid="{C92BA634-3772-49A3-94E4-671A51D57CA7}"/>
    <cellStyle name="Normal 5 21 2" xfId="768" xr:uid="{2AB9639B-ECC9-4643-9058-6605D4760C06}"/>
    <cellStyle name="Normal 5 21 20" xfId="3359" xr:uid="{2F7F5BDC-0BCD-4437-81C3-F80DFA1485F4}"/>
    <cellStyle name="Normal 5 21 21" xfId="3502" xr:uid="{A4E2F534-C16D-451B-A20B-F030AD50527E}"/>
    <cellStyle name="Normal 5 21 22" xfId="3646" xr:uid="{9EB42EBC-B29F-44E6-9764-2ADFA9259E83}"/>
    <cellStyle name="Normal 5 21 23" xfId="3789" xr:uid="{7B488C48-BB15-40B6-9736-9E663A5411DE}"/>
    <cellStyle name="Normal 5 21 24" xfId="3930" xr:uid="{051B57DF-0F78-4B1E-97E8-17BA9FEA2C09}"/>
    <cellStyle name="Normal 5 21 25" xfId="4071" xr:uid="{B30803E6-FAA5-47A2-8702-417535B5FF73}"/>
    <cellStyle name="Normal 5 21 26" xfId="4242" xr:uid="{B5573B1C-3E89-415B-B95C-630D796CDA5A}"/>
    <cellStyle name="Normal 5 21 27" xfId="4796" xr:uid="{5D6E3E76-B6FE-4B35-A06A-DCF009676530}"/>
    <cellStyle name="Normal 5 21 28" xfId="6711" xr:uid="{85616046-78AC-47B7-92F5-FC5737B459CA}"/>
    <cellStyle name="Normal 5 21 29" xfId="6403" xr:uid="{68F9BAC9-3E21-4EB6-9289-FD126802B526}"/>
    <cellStyle name="Normal 5 21 3" xfId="914" xr:uid="{A7B9307B-6F57-4EA8-942F-68EDDB43EC3E}"/>
    <cellStyle name="Normal 5 21 30" xfId="4761" xr:uid="{F4C4CABE-CBBE-463B-B6EC-AEB752735F59}"/>
    <cellStyle name="Normal 5 21 31" xfId="6752" xr:uid="{7205AF6A-47E6-435F-A3A4-8E2D567FB918}"/>
    <cellStyle name="Normal 5 21 32" xfId="6432" xr:uid="{69DFBF22-AC27-443E-B4C3-DB6D9715285A}"/>
    <cellStyle name="Normal 5 21 33" xfId="6083" xr:uid="{1BD74149-5E3A-4BCF-82F9-38BA1C297A3B}"/>
    <cellStyle name="Normal 5 21 34" xfId="4343" xr:uid="{24F3A3F4-50FD-4763-8BD1-4BDAA4ECE470}"/>
    <cellStyle name="Normal 5 21 35" xfId="5894" xr:uid="{C123F76A-F737-48D0-B862-17B65A14FA19}"/>
    <cellStyle name="Normal 5 21 36" xfId="5011" xr:uid="{4D27F0F5-DC3B-4A23-9C38-56FDD8D22F20}"/>
    <cellStyle name="Normal 5 21 37" xfId="6277" xr:uid="{DA44ED79-FE63-4D3A-9ADE-0EB0F9BC79BB}"/>
    <cellStyle name="Normal 5 21 38" xfId="4850" xr:uid="{EB86651E-C399-4E6C-86B8-C0C80DC5FDE5}"/>
    <cellStyle name="Normal 5 21 39" xfId="5448" xr:uid="{25FC541A-A72B-471F-932C-8BBBDB74A153}"/>
    <cellStyle name="Normal 5 21 4" xfId="1059" xr:uid="{9F6FC98F-AC3D-4CBD-97AB-FF74138689B8}"/>
    <cellStyle name="Normal 5 21 40" xfId="4448" xr:uid="{467A8370-AFFF-4977-B2A6-74BC3535233B}"/>
    <cellStyle name="Normal 5 21 41" xfId="4662" xr:uid="{DFF4D148-EA1F-4037-9244-97091B93DF9E}"/>
    <cellStyle name="Normal 5 21 42" xfId="6007" xr:uid="{9889F012-8CF8-49C5-835B-3A5A66474401}"/>
    <cellStyle name="Normal 5 21 43" xfId="6643" xr:uid="{57CF6173-CFEF-40C2-AAE0-DB96D6666712}"/>
    <cellStyle name="Normal 5 21 44" xfId="5966" xr:uid="{7C4EA705-083F-419C-AF99-B40D9A767367}"/>
    <cellStyle name="Normal 5 21 45" xfId="6286" xr:uid="{482C8D63-C14E-4E8A-B9DB-C2C9B2313537}"/>
    <cellStyle name="Normal 5 21 46" xfId="6300" xr:uid="{49CB623F-A8CC-4C29-8D31-4C7D1D05C1B0}"/>
    <cellStyle name="Normal 5 21 47" xfId="6626" xr:uid="{37E7FBA9-3082-4AE9-86B6-10EAC6DF8562}"/>
    <cellStyle name="Normal 5 21 48" xfId="5879" xr:uid="{1C02F4CB-C012-4BF9-A7F8-EB5929BCD5EB}"/>
    <cellStyle name="Normal 5 21 49" xfId="4920" xr:uid="{FD4FB26E-129F-4910-827E-1C6471AB43EA}"/>
    <cellStyle name="Normal 5 21 5" xfId="1204" xr:uid="{C46C96C5-512E-42EF-BB06-FC8FF1FE07C2}"/>
    <cellStyle name="Normal 5 21 50" xfId="5171" xr:uid="{B7076CA9-1563-4F1E-A7E0-A84952F55565}"/>
    <cellStyle name="Normal 5 21 51" xfId="4540" xr:uid="{13AE2C7A-7C31-44CC-8803-FFF29E252BB3}"/>
    <cellStyle name="Normal 5 21 52" xfId="5124" xr:uid="{64A395DB-3EE1-484C-A592-8CE50C54E21C}"/>
    <cellStyle name="Normal 5 21 53" xfId="8433" xr:uid="{6836AD81-8A13-4BDA-85A5-ACDBE7849DEF}"/>
    <cellStyle name="Normal 5 21 54" xfId="8662" xr:uid="{C726A9FB-558A-4227-B566-FD17A81812EA}"/>
    <cellStyle name="Normal 5 21 55" xfId="10643" xr:uid="{B078C581-1510-4BDF-9087-8F30D027744F}"/>
    <cellStyle name="Normal 5 21 56" xfId="10650" xr:uid="{ABF44EB0-290D-424C-B175-245974E83D15}"/>
    <cellStyle name="Normal 5 21 57" xfId="10649" xr:uid="{0CA41123-17D3-40CE-95F6-74675A1296DD}"/>
    <cellStyle name="Normal 5 21 58" xfId="9246" xr:uid="{35244442-7DB7-4E78-BA7D-EAE68A029742}"/>
    <cellStyle name="Normal 5 21 59" xfId="9251" xr:uid="{2DD161FE-6890-4353-BAAC-350A487C5372}"/>
    <cellStyle name="Normal 5 21 6" xfId="1347" xr:uid="{40352221-3820-49D6-917F-17362B201F84}"/>
    <cellStyle name="Normal 5 21 60" xfId="10736" xr:uid="{F8039C56-9AD2-4CEA-B44C-D9C3DC64B47D}"/>
    <cellStyle name="Normal 5 21 61" xfId="10673" xr:uid="{1A69FCC2-C282-4A50-BAA0-247C6D7D0998}"/>
    <cellStyle name="Normal 5 21 62" xfId="9083" xr:uid="{95837E4D-83BC-4326-B735-F16E5A686AC3}"/>
    <cellStyle name="Normal 5 21 63" xfId="11606" xr:uid="{514E38CD-A1E7-44CB-9A1D-90AAD861C69A}"/>
    <cellStyle name="Normal 5 21 64" xfId="11664" xr:uid="{3D0DEDAA-90EF-4E2B-8DFD-8D2C3368E534}"/>
    <cellStyle name="Normal 5 21 65" xfId="11722" xr:uid="{35A995F2-A176-43BB-9C45-74ACDFE8B201}"/>
    <cellStyle name="Normal 5 21 66" xfId="11778" xr:uid="{FBC58ABB-3156-42E0-8D27-EC87CC95FEA7}"/>
    <cellStyle name="Normal 5 21 67" xfId="11833" xr:uid="{59E4F9AD-32DA-4D79-BF1D-A406C9F92E1F}"/>
    <cellStyle name="Normal 5 21 68" xfId="11887" xr:uid="{E2AC0F00-6B09-4217-A1F8-8732C2C9DF4B}"/>
    <cellStyle name="Normal 5 21 69" xfId="11938" xr:uid="{150971E3-F9E5-4D17-A052-AD7E56F4B68B}"/>
    <cellStyle name="Normal 5 21 7" xfId="1491" xr:uid="{272858E6-1046-4F4A-A5EE-80C5A93170D3}"/>
    <cellStyle name="Normal 5 21 70" xfId="11989" xr:uid="{B78E489D-C48D-44AE-B618-1F493DD5EBF0}"/>
    <cellStyle name="Normal 5 21 71" xfId="12040" xr:uid="{FA0FC038-9483-456B-94BF-FE724820FE0F}"/>
    <cellStyle name="Normal 5 21 8" xfId="1634" xr:uid="{B93DD298-5BC1-4FF4-8E30-B408591C5F4A}"/>
    <cellStyle name="Normal 5 21 9" xfId="1777" xr:uid="{ABEFEA28-5253-4AB8-AC32-8D4E74B8208E}"/>
    <cellStyle name="Normal 5 22" xfId="587" xr:uid="{14ECC510-4F56-4DDC-AC07-DD2FACA7771B}"/>
    <cellStyle name="Normal 5 22 10" xfId="1925" xr:uid="{CB14B4B6-D8F1-42C0-9FE4-4CF054663BA2}"/>
    <cellStyle name="Normal 5 22 11" xfId="2068" xr:uid="{BA2F71D1-AB13-48C1-A257-73DAAA94F9EA}"/>
    <cellStyle name="Normal 5 22 12" xfId="2210" xr:uid="{CBE17F4C-2023-44DF-B91B-7ED8051B180D}"/>
    <cellStyle name="Normal 5 22 13" xfId="2354" xr:uid="{C9CFCBE0-5A5A-44B5-ABEF-BFB3A15C6214}"/>
    <cellStyle name="Normal 5 22 14" xfId="2503" xr:uid="{CD2DF490-605C-4AEB-ACDB-162ABFF1C49C}"/>
    <cellStyle name="Normal 5 22 15" xfId="2647" xr:uid="{4671138F-DE88-411D-82F9-BF668F694ED6}"/>
    <cellStyle name="Normal 5 22 16" xfId="2790" xr:uid="{9A166AC1-0247-4AB0-A77C-FD2730E2867C}"/>
    <cellStyle name="Normal 5 22 17" xfId="2933" xr:uid="{A3BC1342-FD7D-4F5A-8D6C-46A294FB2DDF}"/>
    <cellStyle name="Normal 5 22 18" xfId="3076" xr:uid="{32DE6067-70E3-45A8-8CED-41FE121C9CDD}"/>
    <cellStyle name="Normal 5 22 19" xfId="3219" xr:uid="{52251947-53E6-455A-9028-9C42A7BF7D34}"/>
    <cellStyle name="Normal 5 22 2" xfId="771" xr:uid="{4202DFAB-5462-4474-A435-BACDBBB86BA4}"/>
    <cellStyle name="Normal 5 22 20" xfId="3362" xr:uid="{AFD2D570-2ABE-4C01-801F-BE8DA6D81841}"/>
    <cellStyle name="Normal 5 22 21" xfId="3505" xr:uid="{73B89558-6F21-45C0-A0FD-DE883D83413A}"/>
    <cellStyle name="Normal 5 22 22" xfId="3649" xr:uid="{B487F19C-5732-4D5C-9BE8-7E8F6C4055E6}"/>
    <cellStyle name="Normal 5 22 23" xfId="3792" xr:uid="{53F392F7-7120-427C-9427-04C19E2546C2}"/>
    <cellStyle name="Normal 5 22 24" xfId="3933" xr:uid="{96D88DDC-91B9-4246-8F5D-46777E00821C}"/>
    <cellStyle name="Normal 5 22 25" xfId="4074" xr:uid="{5895FC1A-BC0C-40D2-A2DC-9140DA6FA4CA}"/>
    <cellStyle name="Normal 5 22 26" xfId="4245" xr:uid="{FB4824A9-45F6-4799-991C-57F447263CF6}"/>
    <cellStyle name="Normal 5 22 27" xfId="4510" xr:uid="{A286D45B-7FCE-4F1D-AFCA-0A9484F70B2E}"/>
    <cellStyle name="Normal 5 22 28" xfId="6335" xr:uid="{003662B3-F4AD-498B-803C-45DFD2B2B2FD}"/>
    <cellStyle name="Normal 5 22 29" xfId="5820" xr:uid="{B4EACF28-241B-4264-B1F6-5D190426806C}"/>
    <cellStyle name="Normal 5 22 3" xfId="917" xr:uid="{89A17A37-5D5A-4B78-B139-62068638AF3F}"/>
    <cellStyle name="Normal 5 22 30" xfId="5799" xr:uid="{A1ED3298-1665-4954-BC53-6B0C86B0B0F7}"/>
    <cellStyle name="Normal 5 22 31" xfId="5343" xr:uid="{E734F3AA-2390-4D40-A77B-E31428B5B81A}"/>
    <cellStyle name="Normal 5 22 32" xfId="5016" xr:uid="{E5257D52-1801-448C-B939-AB1FDBBDA36E}"/>
    <cellStyle name="Normal 5 22 33" xfId="4293" xr:uid="{6180010A-FD3C-4BFC-92E5-8DADCC1981BD}"/>
    <cellStyle name="Normal 5 22 34" xfId="5684" xr:uid="{9A9AD714-E5E0-4A91-8F21-C5C501780623}"/>
    <cellStyle name="Normal 5 22 35" xfId="5500" xr:uid="{A3370ED2-CC65-4707-8349-CF946D822BF3}"/>
    <cellStyle name="Normal 5 22 36" xfId="6702" xr:uid="{9FDFD49E-24F5-4513-B9BD-0A15B6361A18}"/>
    <cellStyle name="Normal 5 22 37" xfId="5065" xr:uid="{4BBE98BE-F1E1-4D5A-9B47-18F98C6E7AA5}"/>
    <cellStyle name="Normal 5 22 38" xfId="6605" xr:uid="{4FAE26F6-B828-4CC5-9F5F-FA40C4DBF85C}"/>
    <cellStyle name="Normal 5 22 39" xfId="5211" xr:uid="{D6C21168-673B-45D0-8F48-3B8DB99A1262}"/>
    <cellStyle name="Normal 5 22 4" xfId="1062" xr:uid="{55547276-A271-4EB3-914B-528447947AC2}"/>
    <cellStyle name="Normal 5 22 40" xfId="4604" xr:uid="{DBDE9595-88C9-4732-B01A-BDF4680F045D}"/>
    <cellStyle name="Normal 5 22 41" xfId="5547" xr:uid="{9344D054-C423-4E95-840C-FE04DBDFA9AF}"/>
    <cellStyle name="Normal 5 22 42" xfId="6806" xr:uid="{77B460DD-03BF-4B32-8226-BF11C6981742}"/>
    <cellStyle name="Normal 5 22 43" xfId="5113" xr:uid="{931D9998-084E-4001-A55F-17B9000579E4}"/>
    <cellStyle name="Normal 5 22 44" xfId="6447" xr:uid="{A07DF4D3-CF4F-43C1-B22F-C868F17D5A3D}"/>
    <cellStyle name="Normal 5 22 45" xfId="6922" xr:uid="{87740091-50A2-47B0-A820-D770AA0F4E44}"/>
    <cellStyle name="Normal 5 22 46" xfId="7019" xr:uid="{E27A2195-8411-4CA1-9613-08D7FD403F59}"/>
    <cellStyle name="Normal 5 22 47" xfId="7115" xr:uid="{E6FE0E9F-FC42-4B82-9A6C-86CFCBFCF6F3}"/>
    <cellStyle name="Normal 5 22 48" xfId="7210" xr:uid="{49FA446F-F064-4C67-AD70-7688A23036F4}"/>
    <cellStyle name="Normal 5 22 49" xfId="7301" xr:uid="{E149FCC3-8D2D-4B5F-9B0F-EE43415CD049}"/>
    <cellStyle name="Normal 5 22 5" xfId="1207" xr:uid="{2D1AFA36-2D1E-4556-B6AB-000152DE0C09}"/>
    <cellStyle name="Normal 5 22 50" xfId="7392" xr:uid="{C50F3523-79B5-4F10-96CB-1FB223987CAF}"/>
    <cellStyle name="Normal 5 22 51" xfId="7478" xr:uid="{CFA0CCD8-0D64-48B0-9554-4EE50827206E}"/>
    <cellStyle name="Normal 5 22 52" xfId="7560" xr:uid="{F1E74276-9DF6-4597-A924-49AED786999B}"/>
    <cellStyle name="Normal 5 22 53" xfId="8436" xr:uid="{054FE33D-6C1C-4CBE-BE50-85B059B2FADA}"/>
    <cellStyle name="Normal 5 22 54" xfId="8665" xr:uid="{2558AB7E-6451-41F1-B450-9FC78665F3FF}"/>
    <cellStyle name="Normal 5 22 55" xfId="11080" xr:uid="{3DE0AE92-643A-4C93-AEF8-B849A1C5FD4D}"/>
    <cellStyle name="Normal 5 22 56" xfId="11130" xr:uid="{97428D39-AD0F-4A9E-A2D6-C2FB9EF30B11}"/>
    <cellStyle name="Normal 5 22 57" xfId="11179" xr:uid="{BC139A05-5319-40F1-9068-27EB6B366796}"/>
    <cellStyle name="Normal 5 22 58" xfId="11226" xr:uid="{A340FA28-4504-452C-A570-69C5F0AA6D68}"/>
    <cellStyle name="Normal 5 22 59" xfId="11273" xr:uid="{16320116-0566-467B-99B2-FED28BE5EF95}"/>
    <cellStyle name="Normal 5 22 6" xfId="1350" xr:uid="{9E03FB7F-78E7-4CF3-B546-1BE7B43179CA}"/>
    <cellStyle name="Normal 5 22 60" xfId="11319" xr:uid="{E75F776D-0139-4705-A0BF-737BBCE53457}"/>
    <cellStyle name="Normal 5 22 61" xfId="11364" xr:uid="{84FBF231-C810-46D9-8F49-1C453D76D35B}"/>
    <cellStyle name="Normal 5 22 62" xfId="8714" xr:uid="{E45E2586-9DFD-4DDC-9C9B-B947C71C7FC6}"/>
    <cellStyle name="Normal 5 22 63" xfId="11582" xr:uid="{00E6090E-BEC8-4555-A0E4-19FF41546578}"/>
    <cellStyle name="Normal 5 22 64" xfId="11642" xr:uid="{1CDAA5FF-9052-404A-B34D-2D59E10EAFC3}"/>
    <cellStyle name="Normal 5 22 65" xfId="11700" xr:uid="{5B0037A9-2F60-4F50-A264-30A2DADC8461}"/>
    <cellStyle name="Normal 5 22 66" xfId="11756" xr:uid="{A594048F-21F5-4DBD-8B74-AE196A6B53BB}"/>
    <cellStyle name="Normal 5 22 67" xfId="11811" xr:uid="{5B9E2052-D9DF-434D-A7CD-9C53043427C5}"/>
    <cellStyle name="Normal 5 22 68" xfId="11865" xr:uid="{6B3548FC-38CE-4B10-9C2B-56F192CD2EC3}"/>
    <cellStyle name="Normal 5 22 69" xfId="11917" xr:uid="{33BB09A5-6F1A-422F-98F4-2DF2851AB0A5}"/>
    <cellStyle name="Normal 5 22 7" xfId="1494" xr:uid="{AA602F59-4B23-4D8B-BC8D-6B4869E7B283}"/>
    <cellStyle name="Normal 5 22 70" xfId="11968" xr:uid="{6A26432E-91EE-4858-8524-1F8BB1873F05}"/>
    <cellStyle name="Normal 5 22 71" xfId="12019" xr:uid="{B0CF3974-6693-4AEB-86E9-C8598CEEB19A}"/>
    <cellStyle name="Normal 5 22 8" xfId="1637" xr:uid="{159A7337-924E-4F2B-A284-E09F642ADF00}"/>
    <cellStyle name="Normal 5 22 9" xfId="1780" xr:uid="{09793210-454E-4421-B2C4-DDCD68689A07}"/>
    <cellStyle name="Normal 5 23" xfId="590" xr:uid="{C4D00855-4AB3-46EB-921A-DA0B9AB06F2B}"/>
    <cellStyle name="Normal 5 23 10" xfId="1928" xr:uid="{CB6CCDD0-EE1D-44B6-ACC8-F65F9B1C1113}"/>
    <cellStyle name="Normal 5 23 11" xfId="2071" xr:uid="{0A053F16-96E8-4170-A3FE-85F3C1247552}"/>
    <cellStyle name="Normal 5 23 12" xfId="2213" xr:uid="{01DD91CC-99E3-4DF2-825D-016833B0D0AC}"/>
    <cellStyle name="Normal 5 23 13" xfId="2357" xr:uid="{372FD0F6-FCDD-44F6-AD6D-1E48AE2925C1}"/>
    <cellStyle name="Normal 5 23 14" xfId="2506" xr:uid="{64CFEFB6-A970-4380-94DB-26589974E4D7}"/>
    <cellStyle name="Normal 5 23 15" xfId="2650" xr:uid="{9CCC53B5-04CB-4628-9F54-89EE9C83D5B1}"/>
    <cellStyle name="Normal 5 23 16" xfId="2793" xr:uid="{7C500DEF-E371-4E35-AFDA-16D4776CC47E}"/>
    <cellStyle name="Normal 5 23 17" xfId="2936" xr:uid="{4A9A43D6-C67D-4731-8464-E172BDE2368B}"/>
    <cellStyle name="Normal 5 23 18" xfId="3079" xr:uid="{F2E58403-5BE3-4420-9C60-9A1F8053DCBF}"/>
    <cellStyle name="Normal 5 23 19" xfId="3222" xr:uid="{CA93E048-47DD-4B9B-B575-C9EC17DE7466}"/>
    <cellStyle name="Normal 5 23 2" xfId="774" xr:uid="{74A9D5EB-044F-4063-B79C-E705CD7743CF}"/>
    <cellStyle name="Normal 5 23 20" xfId="3365" xr:uid="{75FEF61E-405E-4E56-B868-BC801837576B}"/>
    <cellStyle name="Normal 5 23 21" xfId="3508" xr:uid="{CB6DEB82-1694-4431-AE95-AB993DCACFCB}"/>
    <cellStyle name="Normal 5 23 22" xfId="3652" xr:uid="{3D0C76B0-AC2D-4175-A798-F9DF8755B0C0}"/>
    <cellStyle name="Normal 5 23 23" xfId="3795" xr:uid="{39D5686B-502D-47D5-B081-871E6F2E1FE5}"/>
    <cellStyle name="Normal 5 23 24" xfId="3936" xr:uid="{84FAD2BE-A37B-473E-BDF4-46622F29C8BA}"/>
    <cellStyle name="Normal 5 23 25" xfId="4077" xr:uid="{850FB61F-29B8-400D-9607-7E5C3429A220}"/>
    <cellStyle name="Normal 5 23 26" xfId="4248" xr:uid="{C38C681F-093E-42CB-8B16-1963554AE8E3}"/>
    <cellStyle name="Normal 5 23 27" xfId="6411" xr:uid="{64CA2DE8-0BCE-43BB-98AA-6533BCE68F27}"/>
    <cellStyle name="Normal 5 23 28" xfId="5266" xr:uid="{4A8EAA2B-CA11-4ED3-9481-CF9A662A7C75}"/>
    <cellStyle name="Normal 5 23 29" xfId="5662" xr:uid="{AB9C2CE7-7BC3-431B-A863-A2E4AB1FB747}"/>
    <cellStyle name="Normal 5 23 3" xfId="920" xr:uid="{DFFE7678-E805-44B2-A523-9C7BDF6F085C}"/>
    <cellStyle name="Normal 5 23 30" xfId="4517" xr:uid="{353051FF-A485-4A1D-B51E-797178FF1396}"/>
    <cellStyle name="Normal 5 23 31" xfId="6249" xr:uid="{E3BB1C29-2610-4610-860D-97CD31913CB5}"/>
    <cellStyle name="Normal 5 23 32" xfId="4384" xr:uid="{E99DB5DA-2CAE-4ECF-BA00-838E6AAA3085}"/>
    <cellStyle name="Normal 5 23 33" xfId="4642" xr:uid="{42934F2E-2FD4-476D-B724-4C6E2251B9E5}"/>
    <cellStyle name="Normal 5 23 34" xfId="6903" xr:uid="{1668505A-7BDF-497F-9A32-35E637DB846B}"/>
    <cellStyle name="Normal 5 23 35" xfId="7000" xr:uid="{046CFF35-1A36-4AF4-98E4-5C8C47CF899A}"/>
    <cellStyle name="Normal 5 23 36" xfId="7096" xr:uid="{414AA862-A0EF-4164-A97F-0184FF77CCCB}"/>
    <cellStyle name="Normal 5 23 37" xfId="7191" xr:uid="{56F5659A-C6DC-453D-8DC1-D5149CF92F86}"/>
    <cellStyle name="Normal 5 23 38" xfId="7283" xr:uid="{9C1C11CD-CAF4-448C-8C6F-D61BFCA36025}"/>
    <cellStyle name="Normal 5 23 39" xfId="7374" xr:uid="{78CC0F23-CC2F-4A1E-8376-CFEA6D8D3083}"/>
    <cellStyle name="Normal 5 23 4" xfId="1065" xr:uid="{A26E8B39-215B-4012-A8F3-CEDEEF087130}"/>
    <cellStyle name="Normal 5 23 40" xfId="7462" xr:uid="{B6668C6E-55E3-4EB9-AEE0-34C43B16D62A}"/>
    <cellStyle name="Normal 5 23 41" xfId="7545" xr:uid="{F1500F9A-DEAC-4A3F-810A-A344F09F89AD}"/>
    <cellStyle name="Normal 5 23 42" xfId="7623" xr:uid="{37427443-722F-42B5-8A33-37A6E2734A8B}"/>
    <cellStyle name="Normal 5 23 43" xfId="7693" xr:uid="{FA6C10B9-5897-4542-B500-BA5B007FF771}"/>
    <cellStyle name="Normal 5 23 44" xfId="7763" xr:uid="{93A7B22C-0B89-43A9-80F7-C513CCA9A754}"/>
    <cellStyle name="Normal 5 23 45" xfId="7830" xr:uid="{C0A02B7D-5EDA-4C2E-BEDD-9F8478C3631A}"/>
    <cellStyle name="Normal 5 23 46" xfId="7892" xr:uid="{8AECB2BC-2AD3-4DA9-AEF2-CED25486656D}"/>
    <cellStyle name="Normal 5 23 47" xfId="7951" xr:uid="{D611D6BC-EB0A-4C03-BBBE-C80FFF50A886}"/>
    <cellStyle name="Normal 5 23 48" xfId="8008" xr:uid="{0291961D-51B0-47F5-805B-47B675AE90D6}"/>
    <cellStyle name="Normal 5 23 49" xfId="8061" xr:uid="{7A2A9E80-142B-4010-BA19-C1E1981AF61D}"/>
    <cellStyle name="Normal 5 23 5" xfId="1210" xr:uid="{3C74200B-ABFB-415D-B347-B1F99CE3B6BC}"/>
    <cellStyle name="Normal 5 23 50" xfId="8109" xr:uid="{369374B1-76EB-4746-9F35-2D820A225ECA}"/>
    <cellStyle name="Normal 5 23 51" xfId="8157" xr:uid="{926E8811-3160-4CB8-A885-7EF8CDB511B1}"/>
    <cellStyle name="Normal 5 23 52" xfId="8198" xr:uid="{12705E8A-B7D4-4DE9-AAF3-575D00305A05}"/>
    <cellStyle name="Normal 5 23 53" xfId="8439" xr:uid="{A5AA1876-3550-4A2C-A02F-0D7B2D7BAE4B}"/>
    <cellStyle name="Normal 5 23 54" xfId="8668" xr:uid="{9B9E44A0-812A-47BA-8912-CBB3BD006FF7}"/>
    <cellStyle name="Normal 5 23 55" xfId="11043" xr:uid="{717131A6-0770-4C2B-9548-BBA46F13EC21}"/>
    <cellStyle name="Normal 5 23 56" xfId="10981" xr:uid="{04F11D60-E7B9-49B9-879B-2F4670E9166C}"/>
    <cellStyle name="Normal 5 23 57" xfId="10900" xr:uid="{FB60479F-F595-4CDB-8AF0-87CF5E9505AE}"/>
    <cellStyle name="Normal 5 23 58" xfId="10863" xr:uid="{509A4534-2949-432A-962F-01AF5E2AE554}"/>
    <cellStyle name="Normal 5 23 59" xfId="9403" xr:uid="{731EF29C-39BD-4A2D-8D8E-E351A5554316}"/>
    <cellStyle name="Normal 5 23 6" xfId="1353" xr:uid="{BDF34FB9-C481-4E91-8E7C-392F2E92138B}"/>
    <cellStyle name="Normal 5 23 60" xfId="10868" xr:uid="{D26D6D46-111C-40EF-8AC8-6F1D0C92993A}"/>
    <cellStyle name="Normal 5 23 61" xfId="9268" xr:uid="{AB58B0F6-0A6B-4324-A515-B74290D88FCA}"/>
    <cellStyle name="Normal 5 23 62" xfId="8997" xr:uid="{DB8CBE7B-4E61-4E6A-9A39-0FFC55819640}"/>
    <cellStyle name="Normal 5 23 63" xfId="11563" xr:uid="{12FFCE14-413E-4A6D-9468-BC7776F2927E}"/>
    <cellStyle name="Normal 5 23 64" xfId="9142" xr:uid="{1BD06455-BA32-4C36-BFEC-A50253158A56}"/>
    <cellStyle name="Normal 5 23 65" xfId="11484" xr:uid="{DBE0AC11-E8F6-4FA5-9C50-1266612E6121}"/>
    <cellStyle name="Normal 5 23 66" xfId="11421" xr:uid="{749D24B2-5F9E-4054-89EF-E0E7B933FC63}"/>
    <cellStyle name="Normal 5 23 67" xfId="8945" xr:uid="{E385B6A0-76E4-4B4A-ADCD-FBCE18DE566E}"/>
    <cellStyle name="Normal 5 23 68" xfId="9689" xr:uid="{8BFA8E9A-EA02-4CC0-A021-9A81D6714D9B}"/>
    <cellStyle name="Normal 5 23 69" xfId="8707" xr:uid="{AC184C05-F753-4F39-BC87-4DA9425AE240}"/>
    <cellStyle name="Normal 5 23 7" xfId="1497" xr:uid="{3C120497-722E-4F6A-86B3-89A12D708640}"/>
    <cellStyle name="Normal 5 23 70" xfId="9038" xr:uid="{21780B61-1343-42CB-9F5C-F32B46EAD690}"/>
    <cellStyle name="Normal 5 23 71" xfId="8940" xr:uid="{6D8B282D-7C1C-4300-95BA-24A9EEEBACD5}"/>
    <cellStyle name="Normal 5 23 8" xfId="1640" xr:uid="{68FD11FC-3BD4-44C8-9C44-1E3A7B3F5379}"/>
    <cellStyle name="Normal 5 23 9" xfId="1783" xr:uid="{8567D4C4-211F-408D-BB40-F61735772265}"/>
    <cellStyle name="Normal 5 24" xfId="593" xr:uid="{7EDB3D38-90E4-4368-91FA-11F5A5A0E0CF}"/>
    <cellStyle name="Normal 5 24 10" xfId="1931" xr:uid="{5B396191-B57A-4F20-8B38-9AB5DABC29AD}"/>
    <cellStyle name="Normal 5 24 11" xfId="2074" xr:uid="{6621D065-A4B3-47DF-9B87-1FB876259466}"/>
    <cellStyle name="Normal 5 24 12" xfId="2216" xr:uid="{0C2E3C92-9D38-44A1-A8F7-C8C2139D424B}"/>
    <cellStyle name="Normal 5 24 13" xfId="2360" xr:uid="{3D5F3710-2D68-4F44-8499-6577CF7123E8}"/>
    <cellStyle name="Normal 5 24 14" xfId="2509" xr:uid="{315A8BA5-69A7-46A4-90C4-C211381B2C36}"/>
    <cellStyle name="Normal 5 24 15" xfId="2653" xr:uid="{D67E7CF1-DC85-4A7D-9393-EF424BD320D0}"/>
    <cellStyle name="Normal 5 24 16" xfId="2796" xr:uid="{10E0D559-54F0-4DFA-81F4-A1C16C6F14A8}"/>
    <cellStyle name="Normal 5 24 17" xfId="2939" xr:uid="{66808FB9-6D5A-427F-87A7-60DFB2B2349E}"/>
    <cellStyle name="Normal 5 24 18" xfId="3082" xr:uid="{FDB0B522-8973-4F40-AD8D-FD24C3393A90}"/>
    <cellStyle name="Normal 5 24 19" xfId="3225" xr:uid="{DB0E1EB2-E8BF-49C5-BC16-F8CE755CC784}"/>
    <cellStyle name="Normal 5 24 2" xfId="777" xr:uid="{FBF739C2-B136-4D64-83C2-BE9363B60BD4}"/>
    <cellStyle name="Normal 5 24 20" xfId="3368" xr:uid="{2E1379A0-0142-4337-A828-692EB898272B}"/>
    <cellStyle name="Normal 5 24 21" xfId="3511" xr:uid="{8981F7D5-9C19-4218-B76F-02F2F8009EA3}"/>
    <cellStyle name="Normal 5 24 22" xfId="3655" xr:uid="{423514B4-D2AB-4689-90A3-D534E9F0FFC1}"/>
    <cellStyle name="Normal 5 24 23" xfId="3798" xr:uid="{0DBEB126-054C-4EDB-9ECC-4A26B58A351A}"/>
    <cellStyle name="Normal 5 24 24" xfId="3939" xr:uid="{6FA790FD-B9F0-4291-89E7-A975706B4337}"/>
    <cellStyle name="Normal 5 24 25" xfId="4080" xr:uid="{5D6C4D28-CCB1-40BA-88DA-82898E626254}"/>
    <cellStyle name="Normal 5 24 26" xfId="4251" xr:uid="{DADEF279-C49F-4163-BBF0-FB8FF0C28A2A}"/>
    <cellStyle name="Normal 5 24 27" xfId="6115" xr:uid="{E8A9BA4B-3516-4DC2-AA23-65E412477561}"/>
    <cellStyle name="Normal 5 24 28" xfId="4732" xr:uid="{D58D7F93-034D-41BF-A2BE-9AAABE434ADC}"/>
    <cellStyle name="Normal 5 24 29" xfId="5037" xr:uid="{804B375A-53F4-4DBF-B0DD-4B749918D26A}"/>
    <cellStyle name="Normal 5 24 3" xfId="923" xr:uid="{0281AB3A-E445-499A-A052-EDEB0C409480}"/>
    <cellStyle name="Normal 5 24 30" xfId="5632" xr:uid="{0282CA4A-883A-48D2-8E37-8677CE8FA623}"/>
    <cellStyle name="Normal 5 24 31" xfId="4320" xr:uid="{5F77E26D-D77E-41AD-8E9E-F8C47AEB63A5}"/>
    <cellStyle name="Normal 5 24 32" xfId="5726" xr:uid="{586BA3D6-83DA-40D5-8C70-9A705473E14F}"/>
    <cellStyle name="Normal 5 24 33" xfId="6782" xr:uid="{ABB49874-7624-4624-86CA-D1583BFF1692}"/>
    <cellStyle name="Normal 5 24 34" xfId="6367" xr:uid="{DC9F2B62-CCB1-4F58-9376-18E38E2F7A75}"/>
    <cellStyle name="Normal 5 24 35" xfId="5322" xr:uid="{689B454D-F81C-4F1A-9BEC-C402F4E2CCF1}"/>
    <cellStyle name="Normal 5 24 36" xfId="6707" xr:uid="{82160952-0765-46B6-AB3A-931B3822C2A2}"/>
    <cellStyle name="Normal 5 24 37" xfId="5831" xr:uid="{A314FFC9-B05E-412A-B377-EA3384333F7C}"/>
    <cellStyle name="Normal 5 24 38" xfId="5394" xr:uid="{8E73D62C-EED0-4358-979E-F3A09CFB7E7A}"/>
    <cellStyle name="Normal 5 24 39" xfId="5057" xr:uid="{DE7B7ABB-9FE6-4E39-9175-C3A2054E22D1}"/>
    <cellStyle name="Normal 5 24 4" xfId="1068" xr:uid="{354C26EF-08A5-4DA3-8D62-1721B65FCBF7}"/>
    <cellStyle name="Normal 5 24 40" xfId="5598" xr:uid="{A417A5F7-04C5-4C21-8CBB-1225681855FE}"/>
    <cellStyle name="Normal 5 24 41" xfId="6290" xr:uid="{0A0E293D-3F6C-468C-8328-FAABF6BA35C6}"/>
    <cellStyle name="Normal 5 24 42" xfId="5258" xr:uid="{FAB1B018-A596-4586-9A0D-F884967B140D}"/>
    <cellStyle name="Normal 5 24 43" xfId="5895" xr:uid="{FA736E5E-4371-4848-A7C0-AD2EE6CC8643}"/>
    <cellStyle name="Normal 5 24 44" xfId="5189" xr:uid="{1ED01990-5950-4544-8B52-8D2CB2890FDD}"/>
    <cellStyle name="Normal 5 24 45" xfId="5800" xr:uid="{535C1755-8031-4900-9776-5FFFD4483C5D}"/>
    <cellStyle name="Normal 5 24 46" xfId="6730" xr:uid="{8A31FC66-6AC6-4F15-B2C8-CA3465A5FFD7}"/>
    <cellStyle name="Normal 5 24 47" xfId="4323" xr:uid="{C85CB6EA-0BF1-42AE-A279-CF5FAD9C9E0B}"/>
    <cellStyle name="Normal 5 24 48" xfId="6623" xr:uid="{98F48341-7073-428E-B291-1E3A9B7CDB52}"/>
    <cellStyle name="Normal 5 24 49" xfId="5801" xr:uid="{4BBD1517-E913-4840-B96E-306E07072382}"/>
    <cellStyle name="Normal 5 24 5" xfId="1213" xr:uid="{C992A2D3-FA9F-4C60-A82B-98109DCF3ADD}"/>
    <cellStyle name="Normal 5 24 50" xfId="6167" xr:uid="{9ED781C3-C1B1-4CE2-8A86-CAE93518906C}"/>
    <cellStyle name="Normal 5 24 51" xfId="6827" xr:uid="{7198622F-6B56-4DB5-9AF1-0D9A297077EF}"/>
    <cellStyle name="Normal 5 24 52" xfId="4815" xr:uid="{422EF62E-FFF2-448B-B069-5913B5449519}"/>
    <cellStyle name="Normal 5 24 53" xfId="8442" xr:uid="{7F20E414-22B6-41E5-9EE3-6FA00510B1CC}"/>
    <cellStyle name="Normal 5 24 54" xfId="8671" xr:uid="{5A8A0A66-9EDC-4261-821A-1C698C99C08D}"/>
    <cellStyle name="Normal 5 24 55" xfId="11050" xr:uid="{43A6C281-428F-4988-85AE-5DA10DCBCB63}"/>
    <cellStyle name="Normal 5 24 56" xfId="9457" xr:uid="{0B706D66-41E5-4238-81D5-45E7889954C5}"/>
    <cellStyle name="Normal 5 24 57" xfId="9220" xr:uid="{9C052FB6-97BE-47C4-9690-B3BEAC2E95E6}"/>
    <cellStyle name="Normal 5 24 58" xfId="10699" xr:uid="{E6F43C8B-4885-4BED-896B-E981BFF883B3}"/>
    <cellStyle name="Normal 5 24 59" xfId="9235" xr:uid="{5E85CDBC-159C-4ED2-8430-3013BA02ECB0}"/>
    <cellStyle name="Normal 5 24 6" xfId="1356" xr:uid="{E8DFDD41-0B90-408C-B09A-EB2D941DF2A1}"/>
    <cellStyle name="Normal 5 24 60" xfId="9402" xr:uid="{D6559F3B-E692-4399-AC6E-795C56BBF32B}"/>
    <cellStyle name="Normal 5 24 61" xfId="10690" xr:uid="{8353FF87-0E3E-4146-8045-BA7E8AEB7F76}"/>
    <cellStyle name="Normal 5 24 62" xfId="8935" xr:uid="{E5A27FF8-9EBA-4C0F-8E26-B9C2AD2DB1F0}"/>
    <cellStyle name="Normal 5 24 63" xfId="11562" xr:uid="{53019A75-A000-46B9-BFE5-012C80B1D06F}"/>
    <cellStyle name="Normal 5 24 64" xfId="9770" xr:uid="{CEDBEE3B-A355-43D2-B75E-6CAD79396981}"/>
    <cellStyle name="Normal 5 24 65" xfId="9506" xr:uid="{8319BB57-9DEF-4316-B114-DABD9ECFE44B}"/>
    <cellStyle name="Normal 5 24 66" xfId="9918" xr:uid="{E1599124-B97D-4EE3-9BDD-D4E2E4E3B759}"/>
    <cellStyle name="Normal 5 24 67" xfId="9712" xr:uid="{FB3A5AC9-1E25-4D68-A007-1A83FAC1A4B0}"/>
    <cellStyle name="Normal 5 24 68" xfId="8819" xr:uid="{B9C2D600-9916-473F-83E2-6864516C747A}"/>
    <cellStyle name="Normal 5 24 69" xfId="8789" xr:uid="{215C7B33-3A5E-4FD7-B1FD-9BFC96ABE62C}"/>
    <cellStyle name="Normal 5 24 7" xfId="1500" xr:uid="{C6693131-DFB3-44D2-AFCF-B778EC635B13}"/>
    <cellStyle name="Normal 5 24 70" xfId="10005" xr:uid="{9FD0961B-F5E7-4B1C-A6E4-388747AD216A}"/>
    <cellStyle name="Normal 5 24 71" xfId="9707" xr:uid="{4BB45EFC-1D1A-4412-A221-EA518ACDDA6E}"/>
    <cellStyle name="Normal 5 24 8" xfId="1643" xr:uid="{624BBACA-C995-4EFC-8647-D262BBC31F9A}"/>
    <cellStyle name="Normal 5 24 9" xfId="1786" xr:uid="{FCCF398F-5714-47E0-9CA9-0E6120EA4D1E}"/>
    <cellStyle name="Normal 5 25" xfId="596" xr:uid="{86AC591D-0182-40FC-9517-499308DEAC8A}"/>
    <cellStyle name="Normal 5 25 10" xfId="1934" xr:uid="{49C8DCBE-F007-4A58-B02E-04EAF8E69358}"/>
    <cellStyle name="Normal 5 25 11" xfId="2077" xr:uid="{60CA64D0-A821-4940-AC41-B575596D2C0C}"/>
    <cellStyle name="Normal 5 25 12" xfId="2219" xr:uid="{82F9C99D-A56B-46F4-9E40-818FD27B515E}"/>
    <cellStyle name="Normal 5 25 13" xfId="2363" xr:uid="{86AF7B1E-EA7A-45D8-A632-7FF3E35CA9EB}"/>
    <cellStyle name="Normal 5 25 14" xfId="2512" xr:uid="{17609C62-213C-455C-9E79-4290FA290D44}"/>
    <cellStyle name="Normal 5 25 15" xfId="2656" xr:uid="{2ADB90A2-BF87-4C0F-97FE-CB6EAF8D87B5}"/>
    <cellStyle name="Normal 5 25 16" xfId="2799" xr:uid="{E11D2BE5-1B2E-4F10-8DC7-B7FC16C57A27}"/>
    <cellStyle name="Normal 5 25 17" xfId="2942" xr:uid="{9EA5E914-0C30-4BCF-8DC2-02EC9D36599F}"/>
    <cellStyle name="Normal 5 25 18" xfId="3085" xr:uid="{98BA3686-9E99-4484-9ABD-E840A59EC1FC}"/>
    <cellStyle name="Normal 5 25 19" xfId="3228" xr:uid="{6B22B2B1-589A-4561-8EB2-03DBCFD0B538}"/>
    <cellStyle name="Normal 5 25 2" xfId="780" xr:uid="{D3DB66D7-AE18-4AD1-A3B9-CE32C80654A0}"/>
    <cellStyle name="Normal 5 25 20" xfId="3371" xr:uid="{647988C7-FB7F-4E48-9ACA-7690619D8DAE}"/>
    <cellStyle name="Normal 5 25 21" xfId="3514" xr:uid="{CD14840B-5CE0-4CD8-9C44-45DB2A5D8105}"/>
    <cellStyle name="Normal 5 25 22" xfId="3658" xr:uid="{B2D94042-F9E3-485B-8D78-512CDEE6FFAE}"/>
    <cellStyle name="Normal 5 25 23" xfId="3801" xr:uid="{F5361632-7F2C-47A4-AA91-DE06AEEEE7F4}"/>
    <cellStyle name="Normal 5 25 24" xfId="3942" xr:uid="{B3CD1D49-5835-4598-9E46-8D5AFC7A74BC}"/>
    <cellStyle name="Normal 5 25 25" xfId="4083" xr:uid="{4EB6CD14-2DB7-49D0-B441-ED94C3CA736C}"/>
    <cellStyle name="Normal 5 25 26" xfId="4254" xr:uid="{C2CA7979-D419-4117-A6F9-956B6627E9E0}"/>
    <cellStyle name="Normal 5 25 27" xfId="5914" xr:uid="{DCBAE0AB-E1ED-43FA-A1FB-73F28306B361}"/>
    <cellStyle name="Normal 5 25 28" xfId="5051" xr:uid="{296740F1-CFC1-4A5D-A8F2-709EDF3EDF26}"/>
    <cellStyle name="Normal 5 25 29" xfId="4883" xr:uid="{F22A3289-322B-4DD3-87C0-B35047940D08}"/>
    <cellStyle name="Normal 5 25 3" xfId="926" xr:uid="{6F5DD92B-0956-400A-8B4C-B962662DD06A}"/>
    <cellStyle name="Normal 5 25 30" xfId="5098" xr:uid="{2E03F493-9D5B-409C-8444-B676FA62CE87}"/>
    <cellStyle name="Normal 5 25 31" xfId="6755" xr:uid="{EEDE1F4A-564E-4932-A7D0-68AAB6ED3CCC}"/>
    <cellStyle name="Normal 5 25 32" xfId="5693" xr:uid="{3A1E1214-3BA4-4B4D-9FD7-7C92C679B011}"/>
    <cellStyle name="Normal 5 25 33" xfId="4592" xr:uid="{CE583E0A-2761-4E9E-A226-0E89BCE5D57C}"/>
    <cellStyle name="Normal 5 25 34" xfId="5608" xr:uid="{D4CF2318-C290-452C-957C-B7140B652C3A}"/>
    <cellStyle name="Normal 5 25 35" xfId="6613" xr:uid="{26B7A8DA-7E05-4CE0-A000-B1778F2ABB56}"/>
    <cellStyle name="Normal 5 25 36" xfId="5883" xr:uid="{83C201C5-7F96-487E-A703-7F09735B78A8}"/>
    <cellStyle name="Normal 5 25 37" xfId="5861" xr:uid="{9129BFD2-C90F-48ED-A058-C74001102DC7}"/>
    <cellStyle name="Normal 5 25 38" xfId="6655" xr:uid="{917697CA-CF20-4C68-8A6D-130083DD6432}"/>
    <cellStyle name="Normal 5 25 39" xfId="4467" xr:uid="{37A429AE-8D2F-4CD4-9BF1-F1B21FC93614}"/>
    <cellStyle name="Normal 5 25 4" xfId="1071" xr:uid="{6B37FB50-738B-42B7-97BE-71734BA55A54}"/>
    <cellStyle name="Normal 5 25 40" xfId="4372" xr:uid="{332C1BF4-B085-4322-8082-EF0AC6634280}"/>
    <cellStyle name="Normal 5 25 41" xfId="4836" xr:uid="{0EE43889-0C5A-4007-8656-E4B2E9FD18E2}"/>
    <cellStyle name="Normal 5 25 42" xfId="4830" xr:uid="{2DDA997C-F1D3-4D34-A21B-43C545DEA954}"/>
    <cellStyle name="Normal 5 25 43" xfId="6651" xr:uid="{71D8D0AA-9300-4D51-B997-FC3D3256A913}"/>
    <cellStyle name="Normal 5 25 44" xfId="6194" xr:uid="{80DFDC45-ACB2-4B52-BE6D-948093C22052}"/>
    <cellStyle name="Normal 5 25 45" xfId="6863" xr:uid="{A292A022-C34A-49D7-A84C-7B33F37584DC}"/>
    <cellStyle name="Normal 5 25 46" xfId="6960" xr:uid="{BB299121-1D50-4E51-B778-C0B47381365E}"/>
    <cellStyle name="Normal 5 25 47" xfId="7057" xr:uid="{53C324F8-811F-474C-9527-F37D931BCF9B}"/>
    <cellStyle name="Normal 5 25 48" xfId="7153" xr:uid="{2BE51113-EFF2-464F-AE83-5920B5D734C8}"/>
    <cellStyle name="Normal 5 25 49" xfId="7246" xr:uid="{42A841EF-CCDA-4A49-A063-EE6F9A6529AC}"/>
    <cellStyle name="Normal 5 25 5" xfId="1216" xr:uid="{86E2BC6E-E532-45E6-9E6D-E8F09FCBE59A}"/>
    <cellStyle name="Normal 5 25 50" xfId="7337" xr:uid="{2C2869BD-19CC-4585-8E95-B7F1679F7D10}"/>
    <cellStyle name="Normal 5 25 51" xfId="7427" xr:uid="{85AA34A5-C42F-408D-ACA9-96E4E4B69950}"/>
    <cellStyle name="Normal 5 25 52" xfId="7511" xr:uid="{088E73F9-DE7E-4C47-B9DB-603F54803B9E}"/>
    <cellStyle name="Normal 5 25 53" xfId="8445" xr:uid="{9B621C5C-D594-4822-AED6-569D606B6078}"/>
    <cellStyle name="Normal 5 25 54" xfId="8674" xr:uid="{2B1E9F0A-8B24-42E4-ADE3-DE8258412805}"/>
    <cellStyle name="Normal 5 25 55" xfId="11063" xr:uid="{512F1A06-A25B-49CA-B6E8-3D80A3440778}"/>
    <cellStyle name="Normal 5 25 56" xfId="11114" xr:uid="{943F41B0-FB48-41E7-8852-291F22D005D1}"/>
    <cellStyle name="Normal 5 25 57" xfId="11164" xr:uid="{35C7A809-CFE0-4C92-91F4-AC296717A5F2}"/>
    <cellStyle name="Normal 5 25 58" xfId="11213" xr:uid="{7FF8EAFA-E597-453C-9B49-98684CC113A1}"/>
    <cellStyle name="Normal 5 25 59" xfId="11260" xr:uid="{5B768CA8-DFFD-4B7B-8004-109BA387FE82}"/>
    <cellStyle name="Normal 5 25 6" xfId="1359" xr:uid="{42EC9D17-0E34-4667-A6F6-5437628D0B35}"/>
    <cellStyle name="Normal 5 25 60" xfId="11306" xr:uid="{5118BEB8-134F-4C9D-9EC5-CBDE1E2B0949}"/>
    <cellStyle name="Normal 5 25 61" xfId="11352" xr:uid="{472894C7-1D02-49CB-BF6B-9870F87CDADF}"/>
    <cellStyle name="Normal 5 25 62" xfId="8883" xr:uid="{7F08BBB6-706C-44E3-AD7B-410A4E9D51E5}"/>
    <cellStyle name="Normal 5 25 63" xfId="11639" xr:uid="{F16F15DF-8347-4081-85BE-BE18E671C226}"/>
    <cellStyle name="Normal 5 25 64" xfId="11697" xr:uid="{B0D9D751-A9E8-4209-BCAF-A5857FECF682}"/>
    <cellStyle name="Normal 5 25 65" xfId="11754" xr:uid="{5DF3B51A-BA73-4FE5-A6CA-5F914EF4013A}"/>
    <cellStyle name="Normal 5 25 66" xfId="11810" xr:uid="{03CFABF4-FB93-4D47-A868-7B3CBC90D207}"/>
    <cellStyle name="Normal 5 25 67" xfId="11864" xr:uid="{E5173BFC-CD7E-4C2B-8BFF-6DB2CD1893D3}"/>
    <cellStyle name="Normal 5 25 68" xfId="11916" xr:uid="{00710CE8-9A26-483F-81DA-D8B625A659CF}"/>
    <cellStyle name="Normal 5 25 69" xfId="11967" xr:uid="{7F7D7CF9-11D4-4119-B9F6-E67A29C69222}"/>
    <cellStyle name="Normal 5 25 7" xfId="1503" xr:uid="{9F876CF9-9DDE-455B-A4A6-C8BA62C156D9}"/>
    <cellStyle name="Normal 5 25 70" xfId="12018" xr:uid="{785C72E2-9FDF-4CA5-8116-2F7BB8C6EE8B}"/>
    <cellStyle name="Normal 5 25 71" xfId="12069" xr:uid="{30186653-EFFF-4397-B40A-CBFA385D88C3}"/>
    <cellStyle name="Normal 5 25 8" xfId="1646" xr:uid="{6758D56F-AECC-4F95-A6E4-08E5B79D8DC4}"/>
    <cellStyle name="Normal 5 25 9" xfId="1789" xr:uid="{5006F205-173B-47B5-AFC3-886BBB7EC4E3}"/>
    <cellStyle name="Normal 5 26" xfId="599" xr:uid="{9639FD3F-5058-49F9-869E-9FF9D09BD1C2}"/>
    <cellStyle name="Normal 5 26 10" xfId="1937" xr:uid="{B776C089-6B0D-479F-98FB-055E47DF9130}"/>
    <cellStyle name="Normal 5 26 11" xfId="2080" xr:uid="{B9621B78-EFCC-4130-9573-66F1DE646107}"/>
    <cellStyle name="Normal 5 26 12" xfId="2222" xr:uid="{E82F2C7E-A4C2-447C-9CAF-4DD7F4889A19}"/>
    <cellStyle name="Normal 5 26 13" xfId="2366" xr:uid="{49DA7775-3B83-45AA-868B-54D83B5F3E07}"/>
    <cellStyle name="Normal 5 26 14" xfId="2515" xr:uid="{7E5CC1B1-66DC-4F73-95A0-0A8B89AE5EBC}"/>
    <cellStyle name="Normal 5 26 15" xfId="2659" xr:uid="{34A2ABFA-E18A-4B02-AA19-B3F609D9CCD6}"/>
    <cellStyle name="Normal 5 26 16" xfId="2802" xr:uid="{EC1CF0C7-0813-495F-B19E-BA80CB37526E}"/>
    <cellStyle name="Normal 5 26 17" xfId="2945" xr:uid="{7671C96A-534B-4778-88CC-9FB28A7EC84A}"/>
    <cellStyle name="Normal 5 26 18" xfId="3088" xr:uid="{2B2EC54D-ACE3-4F41-BB3A-953725EF7E34}"/>
    <cellStyle name="Normal 5 26 19" xfId="3231" xr:uid="{9955E36E-2A31-42DD-8814-C996BF7FF5FF}"/>
    <cellStyle name="Normal 5 26 2" xfId="783" xr:uid="{3B750C20-6DDF-499F-BD77-97A4EAC1BFDD}"/>
    <cellStyle name="Normal 5 26 20" xfId="3374" xr:uid="{5BF59A5C-581B-41B3-A7E9-2C632A576713}"/>
    <cellStyle name="Normal 5 26 21" xfId="3517" xr:uid="{6D17766F-D627-4A5D-80A8-664BEAD81DD2}"/>
    <cellStyle name="Normal 5 26 22" xfId="3661" xr:uid="{2543B835-E9CB-4184-B605-BF29A0BAEAAD}"/>
    <cellStyle name="Normal 5 26 23" xfId="3804" xr:uid="{7F278B3C-D7D5-4665-80F3-C37E159B4134}"/>
    <cellStyle name="Normal 5 26 24" xfId="3945" xr:uid="{2DA6B699-5DF0-4017-BA41-E7E0A6659A92}"/>
    <cellStyle name="Normal 5 26 25" xfId="4086" xr:uid="{F494A840-CFB2-4EB6-97BE-CFBEE52E17D6}"/>
    <cellStyle name="Normal 5 26 26" xfId="4257" xr:uid="{2CAF3FF4-BD1B-4127-806A-E21CA08E5847}"/>
    <cellStyle name="Normal 5 26 27" xfId="5638" xr:uid="{3D71A792-402F-4499-87BB-76CD90B6F809}"/>
    <cellStyle name="Normal 5 26 28" xfId="5840" xr:uid="{590C8448-E8EB-44BD-9CC0-919D88E7F9EE}"/>
    <cellStyle name="Normal 5 26 29" xfId="4779" xr:uid="{DDA07BD1-1187-4D89-B28D-A8D8308FD74E}"/>
    <cellStyle name="Normal 5 26 3" xfId="929" xr:uid="{5CB8BFBA-EF99-437C-9710-B743A88EE46D}"/>
    <cellStyle name="Normal 5 26 30" xfId="5163" xr:uid="{9CE6FAF0-32C1-44B5-A7BE-46F6EE4E43D5}"/>
    <cellStyle name="Normal 5 26 31" xfId="5317" xr:uid="{2F307520-24F3-4693-9DBB-EC9E379DB646}"/>
    <cellStyle name="Normal 5 26 32" xfId="5698" xr:uid="{06564097-E59A-4DA8-9BFE-B6129A8C70F8}"/>
    <cellStyle name="Normal 5 26 33" xfId="5773" xr:uid="{317B6BAF-96AB-4467-968B-6E7DEEF0809C}"/>
    <cellStyle name="Normal 5 26 34" xfId="6898" xr:uid="{8DFC1F00-25C5-46BF-808F-AC5C2BDC648F}"/>
    <cellStyle name="Normal 5 26 35" xfId="6995" xr:uid="{FC5BC384-7CD9-4C09-B9D2-4946C9EDC165}"/>
    <cellStyle name="Normal 5 26 36" xfId="7091" xr:uid="{E2D96D60-C697-4D00-83C8-B9B392969788}"/>
    <cellStyle name="Normal 5 26 37" xfId="7186" xr:uid="{45DECEDB-8708-422E-BD1B-9DF82A61F171}"/>
    <cellStyle name="Normal 5 26 38" xfId="7278" xr:uid="{135A54C4-2823-4BE9-A011-4B0B879BA34B}"/>
    <cellStyle name="Normal 5 26 39" xfId="7369" xr:uid="{2BF5464A-B8DA-4D2B-91B8-B83CC4138D70}"/>
    <cellStyle name="Normal 5 26 4" xfId="1074" xr:uid="{B48172F2-730C-41D7-93E5-331E9971FE84}"/>
    <cellStyle name="Normal 5 26 40" xfId="7458" xr:uid="{831F8223-C451-4CFE-A3A5-5A44D30CA795}"/>
    <cellStyle name="Normal 5 26 41" xfId="7541" xr:uid="{6153B9A6-2B8E-424B-90F7-3FF823CB6C39}"/>
    <cellStyle name="Normal 5 26 42" xfId="7619" xr:uid="{DB299B6F-1973-4511-93C0-85C7C4CEB2D0}"/>
    <cellStyle name="Normal 5 26 43" xfId="7689" xr:uid="{1F617652-6ECB-4A25-9966-716D068286AA}"/>
    <cellStyle name="Normal 5 26 44" xfId="7759" xr:uid="{42F274E7-AD1E-4C04-AA26-2E668A132C78}"/>
    <cellStyle name="Normal 5 26 45" xfId="7826" xr:uid="{5FC96369-4BC5-4493-A55B-C359A4EA9196}"/>
    <cellStyle name="Normal 5 26 46" xfId="7888" xr:uid="{F2A5012E-C879-4E05-8C10-DB4185662EF1}"/>
    <cellStyle name="Normal 5 26 47" xfId="7947" xr:uid="{0B79F852-755E-4658-9D97-16903554DB63}"/>
    <cellStyle name="Normal 5 26 48" xfId="8004" xr:uid="{C07C9B29-9C18-4CB3-BE60-744ADB6BF7AC}"/>
    <cellStyle name="Normal 5 26 49" xfId="8057" xr:uid="{B9EBD727-4F69-4B90-81BE-2EDDF3BBE3E8}"/>
    <cellStyle name="Normal 5 26 5" xfId="1219" xr:uid="{70D4C3B5-7CD4-4077-AB81-7200C5C142AB}"/>
    <cellStyle name="Normal 5 26 50" xfId="8106" xr:uid="{CCF8BCB8-98FE-4FAF-8638-A95CA3ADA6CE}"/>
    <cellStyle name="Normal 5 26 51" xfId="8154" xr:uid="{15D95F13-4EB4-46C3-8F89-A3CA1141BB1E}"/>
    <cellStyle name="Normal 5 26 52" xfId="8196" xr:uid="{0443B581-3724-4938-B2DD-000537B19DAC}"/>
    <cellStyle name="Normal 5 26 53" xfId="8448" xr:uid="{C2B8F794-7C15-4141-85A7-4F32C12071D7}"/>
    <cellStyle name="Normal 5 26 54" xfId="8677" xr:uid="{67EC8E74-A60E-4234-9346-92DA85D1D74B}"/>
    <cellStyle name="Normal 5 26 55" xfId="11109" xr:uid="{554BC8A5-501E-4582-A6FB-491521387D35}"/>
    <cellStyle name="Normal 5 26 56" xfId="11159" xr:uid="{E3825FE3-3320-4830-B184-6505E40105C6}"/>
    <cellStyle name="Normal 5 26 57" xfId="11208" xr:uid="{FA9E2F52-16CC-41A8-85CF-5163AAF6D62A}"/>
    <cellStyle name="Normal 5 26 58" xfId="11255" xr:uid="{B12F36AF-890D-452F-967B-0CFED7F08462}"/>
    <cellStyle name="Normal 5 26 59" xfId="11301" xr:uid="{A903D149-F1C5-47C5-A9AE-CBB6093D52D7}"/>
    <cellStyle name="Normal 5 26 6" xfId="1362" xr:uid="{F5ADC4E0-E6A0-4BD2-BD0D-65FA9B9CE9C3}"/>
    <cellStyle name="Normal 5 26 60" xfId="11347" xr:uid="{B7BC3A84-6286-4C8D-B41D-F5725E18C040}"/>
    <cellStyle name="Normal 5 26 61" xfId="11392" xr:uid="{A3465F3B-7EEE-4D76-9F20-CFB5D5315DAD}"/>
    <cellStyle name="Normal 5 26 62" xfId="8830" xr:uid="{B73612FE-764D-4E6F-A64E-6D1C24CC4158}"/>
    <cellStyle name="Normal 5 26 63" xfId="11633" xr:uid="{E6E22C45-0B21-4968-977D-FD1BD2C63A5A}"/>
    <cellStyle name="Normal 5 26 64" xfId="11691" xr:uid="{87C27ABC-3F9F-436C-8DF4-317A1D1A3366}"/>
    <cellStyle name="Normal 5 26 65" xfId="11748" xr:uid="{163B19A9-4266-4109-8DCD-249C020EDE63}"/>
    <cellStyle name="Normal 5 26 66" xfId="11804" xr:uid="{ADCB1C56-ECD0-46C4-A9C2-DA33EDC96F0C}"/>
    <cellStyle name="Normal 5 26 67" xfId="11858" xr:uid="{C89AC290-C492-44E9-907E-11D7930A3933}"/>
    <cellStyle name="Normal 5 26 68" xfId="11910" xr:uid="{7BDAF958-C5F1-4822-8FC0-5F222606E4C6}"/>
    <cellStyle name="Normal 5 26 69" xfId="11961" xr:uid="{6FDC8EFC-306C-4B29-80D3-41071D23F3BB}"/>
    <cellStyle name="Normal 5 26 7" xfId="1506" xr:uid="{26B392B7-FE9E-4216-8CFE-5D5EBAF4AB81}"/>
    <cellStyle name="Normal 5 26 70" xfId="12012" xr:uid="{1FD7AA48-4E56-47DE-878D-0E48ED3D87F9}"/>
    <cellStyle name="Normal 5 26 71" xfId="12063" xr:uid="{73E70331-A71B-4982-A629-B8AC682349C4}"/>
    <cellStyle name="Normal 5 26 8" xfId="1649" xr:uid="{5A352529-9798-4C2B-9DD9-0076B4A41628}"/>
    <cellStyle name="Normal 5 26 9" xfId="1792" xr:uid="{BAD8F51A-6620-4AAE-8EC6-A86518953EC7}"/>
    <cellStyle name="Normal 5 27" xfId="602" xr:uid="{6C035A0C-AFB6-459C-AE2E-2DC5210A03BD}"/>
    <cellStyle name="Normal 5 27 10" xfId="1940" xr:uid="{859E7D6E-6D8A-4863-A1E2-560B9C52A599}"/>
    <cellStyle name="Normal 5 27 11" xfId="2083" xr:uid="{437BA6E5-CB9F-4A30-A2E2-69726F3997A4}"/>
    <cellStyle name="Normal 5 27 12" xfId="2225" xr:uid="{F1528AE3-4764-41EC-807A-52C916E6FB24}"/>
    <cellStyle name="Normal 5 27 13" xfId="2369" xr:uid="{971A7513-EF24-42A7-BC81-3C8672595DC4}"/>
    <cellStyle name="Normal 5 27 14" xfId="2518" xr:uid="{B712726D-E296-4B46-889C-E35F19E04AB6}"/>
    <cellStyle name="Normal 5 27 15" xfId="2662" xr:uid="{126C8F8C-E28D-4F95-9608-C75B399335E5}"/>
    <cellStyle name="Normal 5 27 16" xfId="2805" xr:uid="{3BEF4BF5-85C5-4D99-AB07-E8686D6B8F7E}"/>
    <cellStyle name="Normal 5 27 17" xfId="2948" xr:uid="{A20A2B19-67D9-4B6B-B8B1-B8151DA2ACB0}"/>
    <cellStyle name="Normal 5 27 18" xfId="3091" xr:uid="{946F211E-226C-4FF4-B9A1-2720CCD47329}"/>
    <cellStyle name="Normal 5 27 19" xfId="3234" xr:uid="{097870A2-0F69-4616-AFB6-E3C6F1CDBCBA}"/>
    <cellStyle name="Normal 5 27 2" xfId="786" xr:uid="{6C6B2959-354A-4D8C-9A7C-43F87AFC6E80}"/>
    <cellStyle name="Normal 5 27 20" xfId="3377" xr:uid="{6CDBCB04-5D53-4553-B6E5-8AF8A794B25E}"/>
    <cellStyle name="Normal 5 27 21" xfId="3520" xr:uid="{FF2D42BE-3614-4B1E-9F6F-280E0D63FD81}"/>
    <cellStyle name="Normal 5 27 22" xfId="3664" xr:uid="{E8C17E06-76B5-4E90-867B-CAD07895C247}"/>
    <cellStyle name="Normal 5 27 23" xfId="3807" xr:uid="{EE81EC2D-D8F7-4F4C-8553-211633C80076}"/>
    <cellStyle name="Normal 5 27 24" xfId="3948" xr:uid="{961CAF66-1CC5-4BB6-B793-F67E508E42CC}"/>
    <cellStyle name="Normal 5 27 25" xfId="4089" xr:uid="{9A628D84-BFA4-4835-8BB4-AF95F12D069A}"/>
    <cellStyle name="Normal 5 27 26" xfId="4260" xr:uid="{3314EFEC-8E8E-427C-8E97-CDCFCDA6A589}"/>
    <cellStyle name="Normal 5 27 27" xfId="5363" xr:uid="{204BF2F8-88DD-4410-A970-C5C00205DBA9}"/>
    <cellStyle name="Normal 5 27 28" xfId="6291" xr:uid="{A56E9512-E3A8-46B5-B4EF-556AED2499F7}"/>
    <cellStyle name="Normal 5 27 29" xfId="4647" xr:uid="{B8ACB127-A72E-4FC4-A4CF-7D7206F756B2}"/>
    <cellStyle name="Normal 5 27 3" xfId="932" xr:uid="{883E9F0B-9D04-478B-9B36-CB131BEEB7E7}"/>
    <cellStyle name="Normal 5 27 30" xfId="5385" xr:uid="{1594C0BD-E47F-4EAD-AF7B-03B78C303EED}"/>
    <cellStyle name="Normal 5 27 31" xfId="4295" xr:uid="{6F9D0AAF-5C86-4BE4-A2B5-D72DDFFDEEEA}"/>
    <cellStyle name="Normal 5 27 32" xfId="5177" xr:uid="{A738E6F3-BF05-4C69-B6AE-A34661F2EDB5}"/>
    <cellStyle name="Normal 5 27 33" xfId="6150" xr:uid="{645596F6-4F10-492E-A013-7F255C550EA3}"/>
    <cellStyle name="Normal 5 27 34" xfId="6909" xr:uid="{6275244D-D378-4F07-9C8E-C984FF67E7A4}"/>
    <cellStyle name="Normal 5 27 35" xfId="7006" xr:uid="{7AA39150-3871-4545-BBBB-5C2E90615C9D}"/>
    <cellStyle name="Normal 5 27 36" xfId="7102" xr:uid="{568C628D-B789-4BCD-B06E-A26C16119911}"/>
    <cellStyle name="Normal 5 27 37" xfId="7197" xr:uid="{0EC568AC-D341-4999-B686-977A9CB1AF91}"/>
    <cellStyle name="Normal 5 27 38" xfId="7289" xr:uid="{0996915A-5CAE-4767-9FF9-D6B8551FE8CF}"/>
    <cellStyle name="Normal 5 27 39" xfId="7380" xr:uid="{CC60B92E-0E36-48DD-A931-1F5D89D481FD}"/>
    <cellStyle name="Normal 5 27 4" xfId="1077" xr:uid="{119E1C87-3448-48AA-BC1B-E31B0AC84A7B}"/>
    <cellStyle name="Normal 5 27 40" xfId="7468" xr:uid="{57813E31-0A8F-4C60-94E7-5C56D28E1939}"/>
    <cellStyle name="Normal 5 27 41" xfId="7551" xr:uid="{D867987B-EF63-4DBE-8825-452971273AD7}"/>
    <cellStyle name="Normal 5 27 42" xfId="7629" xr:uid="{699D63F7-41E2-414E-A61E-03A16572E902}"/>
    <cellStyle name="Normal 5 27 43" xfId="7699" xr:uid="{7032DD17-47CF-4B7B-B75C-8B50A3637AE6}"/>
    <cellStyle name="Normal 5 27 44" xfId="7769" xr:uid="{B3B0CDD3-F576-44DD-A43D-F16C2B093B1F}"/>
    <cellStyle name="Normal 5 27 45" xfId="7836" xr:uid="{A71D27C5-4284-4594-BEED-F684AC839C61}"/>
    <cellStyle name="Normal 5 27 46" xfId="7898" xr:uid="{881D549A-A0A0-433C-B41C-1DC3E9E5325C}"/>
    <cellStyle name="Normal 5 27 47" xfId="7957" xr:uid="{E55F07A0-F04D-4C88-BE5E-60C2FDED7F0D}"/>
    <cellStyle name="Normal 5 27 48" xfId="8014" xr:uid="{66A019FA-3918-4760-9F32-F11AD300A333}"/>
    <cellStyle name="Normal 5 27 49" xfId="8066" xr:uid="{AB73B1F1-1EFB-4FA2-B310-149A37D0747A}"/>
    <cellStyle name="Normal 5 27 5" xfId="1222" xr:uid="{DCE22DE6-52A4-4B04-A86D-AF3C1F676407}"/>
    <cellStyle name="Normal 5 27 50" xfId="8114" xr:uid="{377431DF-7CF6-4DFF-A3DF-94F27A4A4AE3}"/>
    <cellStyle name="Normal 5 27 51" xfId="8161" xr:uid="{ABC6B9F4-8841-4AB0-843B-769A589266F9}"/>
    <cellStyle name="Normal 5 27 52" xfId="8202" xr:uid="{895111F6-BC81-48BF-8988-63567045D321}"/>
    <cellStyle name="Normal 5 27 53" xfId="8451" xr:uid="{0C5BF0A8-D61D-443E-8C95-9D4171D92A29}"/>
    <cellStyle name="Normal 5 27 54" xfId="8680" xr:uid="{30910A39-4454-4E3C-8677-31602B6A2B08}"/>
    <cellStyle name="Normal 5 27 55" xfId="11103" xr:uid="{9644C413-5BEA-4D02-9402-8EA527E023E4}"/>
    <cellStyle name="Normal 5 27 56" xfId="11153" xr:uid="{A270C66E-F00F-445A-BECC-FB8538450395}"/>
    <cellStyle name="Normal 5 27 57" xfId="11202" xr:uid="{5B19702D-EDFA-4148-825B-F2EC4BCABCF7}"/>
    <cellStyle name="Normal 5 27 58" xfId="11249" xr:uid="{A8598F53-8AE3-4EE9-996F-82625F906E18}"/>
    <cellStyle name="Normal 5 27 59" xfId="11295" xr:uid="{533B7985-9E3F-4863-9B54-326F5D417A10}"/>
    <cellStyle name="Normal 5 27 6" xfId="1365" xr:uid="{721A47B1-FF1A-4D6C-80FA-25A4E85DE6C9}"/>
    <cellStyle name="Normal 5 27 60" xfId="11341" xr:uid="{CF5E1171-E7A9-46A3-921A-43B6DDDC6489}"/>
    <cellStyle name="Normal 5 27 61" xfId="11386" xr:uid="{EF74D9E6-C47F-469F-B76A-F97BF0E7C56F}"/>
    <cellStyle name="Normal 5 27 62" xfId="9286" xr:uid="{6EFD0015-F95A-4E6E-9FD4-E7213B0CB61F}"/>
    <cellStyle name="Normal 5 27 63" xfId="11627" xr:uid="{CF50DE09-55C1-4923-9736-CB19A45FEC4C}"/>
    <cellStyle name="Normal 5 27 64" xfId="11685" xr:uid="{C63BF5FA-439E-4C99-ACBD-92BCA9E8654F}"/>
    <cellStyle name="Normal 5 27 65" xfId="11742" xr:uid="{EC0EAD6F-F79E-4A4A-8432-14EF6ED60751}"/>
    <cellStyle name="Normal 5 27 66" xfId="11798" xr:uid="{13F985E4-6912-4DD9-B784-D10F3A085CD1}"/>
    <cellStyle name="Normal 5 27 67" xfId="11852" xr:uid="{8A6E9CAB-E8BE-423C-A6A1-38A4CDBAE7C5}"/>
    <cellStyle name="Normal 5 27 68" xfId="11904" xr:uid="{42472419-0E4F-4994-A68B-CFB1E49950F3}"/>
    <cellStyle name="Normal 5 27 69" xfId="11955" xr:uid="{AB11D94B-BDD4-440D-B84A-93086B235175}"/>
    <cellStyle name="Normal 5 27 7" xfId="1509" xr:uid="{4D841541-EAF5-44CF-A280-A2357FD40F01}"/>
    <cellStyle name="Normal 5 27 70" xfId="12006" xr:uid="{07B93A9C-28FF-42F4-A647-64DF9DF6270F}"/>
    <cellStyle name="Normal 5 27 71" xfId="12057" xr:uid="{B0F9D482-97DE-4D26-9811-F7ED2AAB461C}"/>
    <cellStyle name="Normal 5 27 8" xfId="1652" xr:uid="{EB8E2240-720C-4725-AE6F-B869B220EEAC}"/>
    <cellStyle name="Normal 5 27 9" xfId="1795" xr:uid="{AAAF5E79-5D42-4C9D-8531-A8C2663B8164}"/>
    <cellStyle name="Normal 5 28" xfId="605" xr:uid="{D3035FF4-45F8-4CDD-A14A-46528605809D}"/>
    <cellStyle name="Normal 5 28 10" xfId="1943" xr:uid="{EEDE22FE-D2F6-4232-9244-531D154978F5}"/>
    <cellStyle name="Normal 5 28 11" xfId="2086" xr:uid="{C4622DFE-3BCF-43D3-BF9F-202ADFDA74E0}"/>
    <cellStyle name="Normal 5 28 12" xfId="2228" xr:uid="{BABC3B9E-D597-4F29-878C-7BE89AAF9E00}"/>
    <cellStyle name="Normal 5 28 13" xfId="2372" xr:uid="{DDB54125-61F4-4631-AB2E-E8B2CBF8FCF0}"/>
    <cellStyle name="Normal 5 28 14" xfId="2521" xr:uid="{C186AD41-B753-451E-B28D-2E012844F0C5}"/>
    <cellStyle name="Normal 5 28 15" xfId="2665" xr:uid="{EF4F4A86-ACEF-42AC-B7A6-89BE27511399}"/>
    <cellStyle name="Normal 5 28 16" xfId="2808" xr:uid="{0B2724BD-1AC4-4A6D-9BB0-CD3C8780C4AF}"/>
    <cellStyle name="Normal 5 28 17" xfId="2951" xr:uid="{3D754900-D6DE-4B56-BB13-13D3775B2AE4}"/>
    <cellStyle name="Normal 5 28 18" xfId="3094" xr:uid="{48EDECC8-CC1E-48EC-AD40-C09E459A4908}"/>
    <cellStyle name="Normal 5 28 19" xfId="3237" xr:uid="{4EAD2E1D-302F-422D-AAB5-67FF1D4D019F}"/>
    <cellStyle name="Normal 5 28 2" xfId="789" xr:uid="{2C9F4074-632B-43FE-BFF1-DA60FAC33376}"/>
    <cellStyle name="Normal 5 28 20" xfId="3380" xr:uid="{FCC2B151-8721-4655-9410-AB414E09E91D}"/>
    <cellStyle name="Normal 5 28 21" xfId="3523" xr:uid="{9A1DD22A-1154-4368-8250-B447E65A1E7A}"/>
    <cellStyle name="Normal 5 28 22" xfId="3667" xr:uid="{5C86A423-C878-4B81-ABA6-19CCB674FADB}"/>
    <cellStyle name="Normal 5 28 23" xfId="3810" xr:uid="{2142F76E-6746-4A46-B73C-6B4DDC56FFFF}"/>
    <cellStyle name="Normal 5 28 24" xfId="3951" xr:uid="{58D7E7C7-2656-4F5E-9204-E214A7520EB6}"/>
    <cellStyle name="Normal 5 28 25" xfId="4092" xr:uid="{56D6424B-3A87-471B-87F5-167B8A66BEB2}"/>
    <cellStyle name="Normal 5 28 26" xfId="4263" xr:uid="{7FE75E8D-03B0-4F06-84DF-5CB15BFA403A}"/>
    <cellStyle name="Normal 5 28 27" xfId="5085" xr:uid="{E9F1F896-EADD-4B15-8C3E-532D9007961C}"/>
    <cellStyle name="Normal 5 28 28" xfId="4463" xr:uid="{2E9638E0-6E1E-4D65-800B-6D2F8E6BCCB3}"/>
    <cellStyle name="Normal 5 28 29" xfId="6836" xr:uid="{9CFF4DC2-E56A-43CB-8C22-6EC920920B50}"/>
    <cellStyle name="Normal 5 28 3" xfId="935" xr:uid="{3EF44EAF-1860-4246-9E36-77C52D054F02}"/>
    <cellStyle name="Normal 5 28 30" xfId="4791" xr:uid="{317C5FDE-1A78-4BF1-9EA9-0689DC36ECEF}"/>
    <cellStyle name="Normal 5 28 31" xfId="4699" xr:uid="{05D2E69A-C0F3-4213-B8A6-0FE1C4327C7D}"/>
    <cellStyle name="Normal 5 28 32" xfId="5237" xr:uid="{5BE2E68C-7975-41DC-860D-2D57EC86E33E}"/>
    <cellStyle name="Normal 5 28 33" xfId="6664" xr:uid="{B196B3D7-8D74-42FB-BC6B-4E8EC6404A65}"/>
    <cellStyle name="Normal 5 28 34" xfId="4491" xr:uid="{7B377DE0-FDE3-4755-A824-D0F567AAE635}"/>
    <cellStyle name="Normal 5 28 35" xfId="6601" xr:uid="{630B2F99-699F-4FF2-BC24-2A70AFDE3B84}"/>
    <cellStyle name="Normal 5 28 36" xfId="5904" xr:uid="{FFB4F4C2-C5D3-4937-9EDF-ACF5F300A886}"/>
    <cellStyle name="Normal 5 28 37" xfId="6860" xr:uid="{FBE4C90C-2FFD-485D-947B-7F803B64EFC8}"/>
    <cellStyle name="Normal 5 28 38" xfId="6957" xr:uid="{3BC26748-5A77-48C5-96FA-D8703C2AA1D8}"/>
    <cellStyle name="Normal 5 28 39" xfId="7054" xr:uid="{8E84353E-C409-4CEC-9B36-F6EDE95D8A81}"/>
    <cellStyle name="Normal 5 28 4" xfId="1080" xr:uid="{D96DA9AF-9E21-447E-9C81-93952D7F6442}"/>
    <cellStyle name="Normal 5 28 40" xfId="7150" xr:uid="{D6D92D68-8D12-42C0-8FF1-8B2154178A42}"/>
    <cellStyle name="Normal 5 28 41" xfId="7243" xr:uid="{2E47C3E7-CF7C-47E8-A08E-31D1B45848B1}"/>
    <cellStyle name="Normal 5 28 42" xfId="7334" xr:uid="{1C45B950-487E-4B8A-91D2-331AA53945C4}"/>
    <cellStyle name="Normal 5 28 43" xfId="7424" xr:uid="{FB3650BC-86F9-4DC0-AEDE-76AE206E0848}"/>
    <cellStyle name="Normal 5 28 44" xfId="7508" xr:uid="{0D99C7BE-9BB6-44F9-A853-3F70B1B2E05E}"/>
    <cellStyle name="Normal 5 28 45" xfId="7588" xr:uid="{085D7CCD-1CEA-4286-B75D-7E7267D77A4E}"/>
    <cellStyle name="Normal 5 28 46" xfId="7662" xr:uid="{7AF09CD2-ED5F-49C1-A72A-2241F7F2ACF1}"/>
    <cellStyle name="Normal 5 28 47" xfId="7732" xr:uid="{7F1B5853-BAD7-46FF-AF33-961ACE762B29}"/>
    <cellStyle name="Normal 5 28 48" xfId="7800" xr:uid="{251333A4-387A-4648-837E-051AEF9DF5FE}"/>
    <cellStyle name="Normal 5 28 49" xfId="7864" xr:uid="{D235CF16-5379-4379-9FF6-CF5C50C1A8F3}"/>
    <cellStyle name="Normal 5 28 5" xfId="1225" xr:uid="{633A4545-CB73-4C3E-9239-FF7BCE609BDD}"/>
    <cellStyle name="Normal 5 28 50" xfId="7925" xr:uid="{13E3759D-A416-465E-9BC9-40065DA7A0E1}"/>
    <cellStyle name="Normal 5 28 51" xfId="7983" xr:uid="{277C05CF-469C-41E8-9BCC-8AD842F7509E}"/>
    <cellStyle name="Normal 5 28 52" xfId="8036" xr:uid="{F1CBF8B0-1974-4A52-82E2-31712EA058CB}"/>
    <cellStyle name="Normal 5 28 53" xfId="8454" xr:uid="{D3329AE3-5B3E-46E0-B46B-5CD411402E99}"/>
    <cellStyle name="Normal 5 28 54" xfId="8683" xr:uid="{2DD140F2-9FD2-4522-A225-F678DDDB454B}"/>
    <cellStyle name="Normal 5 28 55" xfId="11081" xr:uid="{4C3D6DDE-E5F1-40D8-BDBC-FBEF464FA2DA}"/>
    <cellStyle name="Normal 5 28 56" xfId="11131" xr:uid="{A9879ADF-AE6B-49C4-A663-B22E374E786B}"/>
    <cellStyle name="Normal 5 28 57" xfId="11180" xr:uid="{65416E47-09A1-43EA-88CE-284EFFAB3BA5}"/>
    <cellStyle name="Normal 5 28 58" xfId="11227" xr:uid="{DEBE1A5E-733F-45A7-B717-593006D42C43}"/>
    <cellStyle name="Normal 5 28 59" xfId="11274" xr:uid="{0732DE66-E100-4661-9121-9C08F885C71C}"/>
    <cellStyle name="Normal 5 28 6" xfId="1368" xr:uid="{99AD6DBF-C3E5-4096-B34D-555DC8CAB864}"/>
    <cellStyle name="Normal 5 28 60" xfId="11320" xr:uid="{E72E8E26-31BC-4624-A280-5E797C0BAF90}"/>
    <cellStyle name="Normal 5 28 61" xfId="11365" xr:uid="{2239DA93-4F0D-4723-A630-E24E58996996}"/>
    <cellStyle name="Normal 5 28 62" xfId="9535" xr:uid="{A834A13A-4B32-4D18-88B2-366A7315CE86}"/>
    <cellStyle name="Normal 5 28 63" xfId="11538" xr:uid="{CFA90024-8B5D-4ABD-B00D-6EA8998A149B}"/>
    <cellStyle name="Normal 5 28 64" xfId="8907" xr:uid="{E0274A38-6004-4F45-BB3A-2EEEB12B85AE}"/>
    <cellStyle name="Normal 5 28 65" xfId="9843" xr:uid="{38D1E113-9367-4C08-8506-E4BAEB1B1648}"/>
    <cellStyle name="Normal 5 28 66" xfId="9800" xr:uid="{9077857F-337B-4975-BAA5-022180C8B00C}"/>
    <cellStyle name="Normal 5 28 67" xfId="9138" xr:uid="{2F7C7AC8-8168-46A1-91D0-AD2CD6EDDC2B}"/>
    <cellStyle name="Normal 5 28 68" xfId="9495" xr:uid="{482D089F-785A-406F-A142-B9C4480DF1C3}"/>
    <cellStyle name="Normal 5 28 69" xfId="11532" xr:uid="{48EAB3D3-0EAB-4C29-AC2B-C6BD1D5F96EB}"/>
    <cellStyle name="Normal 5 28 7" xfId="1512" xr:uid="{15DD41CB-C513-49CA-B37D-D1B4B35913AF}"/>
    <cellStyle name="Normal 5 28 70" xfId="9051" xr:uid="{3D0F352F-89C5-4D27-ABBD-4817280602C4}"/>
    <cellStyle name="Normal 5 28 71" xfId="9815" xr:uid="{C6D8F321-4C29-4F7A-889A-EF93EB11431E}"/>
    <cellStyle name="Normal 5 28 8" xfId="1655" xr:uid="{F45F3C49-21C3-463D-BFE6-10A4C8712E4D}"/>
    <cellStyle name="Normal 5 28 9" xfId="1798" xr:uid="{0A0BAD80-0717-4D86-AD25-B3916FEB5C7E}"/>
    <cellStyle name="Normal 5 29" xfId="608" xr:uid="{62A1E7CA-1577-4A4F-AED3-FA65E2776B68}"/>
    <cellStyle name="Normal 5 29 10" xfId="1946" xr:uid="{2991BF09-D8ED-4285-9D0D-3D6156953AE5}"/>
    <cellStyle name="Normal 5 29 11" xfId="2089" xr:uid="{8184B849-1C11-4E81-8F77-C11C5E9EFB59}"/>
    <cellStyle name="Normal 5 29 12" xfId="2231" xr:uid="{5FC52056-5077-4073-B14A-5E9D408B7D16}"/>
    <cellStyle name="Normal 5 29 13" xfId="2375" xr:uid="{2090824E-3839-4C29-8BBF-BB90D7DFDF29}"/>
    <cellStyle name="Normal 5 29 14" xfId="2524" xr:uid="{23559DF2-4D1C-4389-B5CC-E267F5B2EF27}"/>
    <cellStyle name="Normal 5 29 15" xfId="2668" xr:uid="{D462F098-D694-499D-A3DD-C82C7A5F68AF}"/>
    <cellStyle name="Normal 5 29 16" xfId="2811" xr:uid="{FC2D6BC8-3945-4B14-9219-A5BF717910D8}"/>
    <cellStyle name="Normal 5 29 17" xfId="2954" xr:uid="{C906D799-E542-4438-8AB1-E12FC15D5B40}"/>
    <cellStyle name="Normal 5 29 18" xfId="3097" xr:uid="{93C1EC4B-B8FD-45C5-83E7-241B04058AE3}"/>
    <cellStyle name="Normal 5 29 19" xfId="3240" xr:uid="{F502C1D2-0782-4066-B6ED-82D53E522EB2}"/>
    <cellStyle name="Normal 5 29 2" xfId="792" xr:uid="{2967AD17-C604-4003-BF9A-D65876B68845}"/>
    <cellStyle name="Normal 5 29 20" xfId="3383" xr:uid="{81BE3908-D954-42EA-887B-AD022D5A82CD}"/>
    <cellStyle name="Normal 5 29 21" xfId="3526" xr:uid="{06624A0B-E1B8-45E2-A541-B973565565C8}"/>
    <cellStyle name="Normal 5 29 22" xfId="3670" xr:uid="{3963E159-92BF-46E3-A33D-CE30E6539C15}"/>
    <cellStyle name="Normal 5 29 23" xfId="3813" xr:uid="{34C211CA-6E25-4A13-8419-E5450A58E08B}"/>
    <cellStyle name="Normal 5 29 24" xfId="3954" xr:uid="{ACDE5030-DA81-4134-A97B-8452EA79FD2C}"/>
    <cellStyle name="Normal 5 29 25" xfId="4095" xr:uid="{A5DEF697-0F6D-4DB9-81FF-8D701B7F23A5}"/>
    <cellStyle name="Normal 5 29 26" xfId="4266" xr:uid="{53A39D69-D079-4B05-986F-D70189BB9EC7}"/>
    <cellStyle name="Normal 5 29 27" xfId="4794" xr:uid="{1E400690-74DE-4995-807F-1BDF1DD76053}"/>
    <cellStyle name="Normal 5 29 28" xfId="6821" xr:uid="{E987938C-8148-4088-85C9-07DBFEC319EE}"/>
    <cellStyle name="Normal 5 29 29" xfId="6748" xr:uid="{071F6D22-2EF4-4909-94BA-03C635A78281}"/>
    <cellStyle name="Normal 5 29 3" xfId="938" xr:uid="{81140FDC-8823-4AC5-853F-416AB6AE54AD}"/>
    <cellStyle name="Normal 5 29 30" xfId="4326" xr:uid="{B967C27D-BE34-4063-811D-2065EE41322F}"/>
    <cellStyle name="Normal 5 29 31" xfId="6081" xr:uid="{2E6594CF-B60E-4BDF-90CD-D96F90254CF8}"/>
    <cellStyle name="Normal 5 29 32" xfId="4468" xr:uid="{7076F8D8-C69B-437C-8676-DB5BAB60EEA5}"/>
    <cellStyle name="Normal 5 29 33" xfId="4743" xr:uid="{C626F020-6FB3-4C8C-ACC6-1D5B139708ED}"/>
    <cellStyle name="Normal 5 29 34" xfId="5734" xr:uid="{98D2D161-BA17-4C02-8DDF-59ED6C540447}"/>
    <cellStyle name="Normal 5 29 35" xfId="5489" xr:uid="{C5BEBD18-3E54-480E-85BF-1FFC82B1D1D0}"/>
    <cellStyle name="Normal 5 29 36" xfId="5798" xr:uid="{1BBA5AE0-0796-49A2-B0A0-ACF3754E7BA4}"/>
    <cellStyle name="Normal 5 29 37" xfId="5901" xr:uid="{61096854-1F72-416F-86AF-A5C07F63B767}"/>
    <cellStyle name="Normal 5 29 38" xfId="5495" xr:uid="{95B0863A-4CB3-47A4-8BDF-37192DB79A84}"/>
    <cellStyle name="Normal 5 29 39" xfId="4553" xr:uid="{DC586E8A-62D7-4081-AC32-C269D003B3C0}"/>
    <cellStyle name="Normal 5 29 4" xfId="1083" xr:uid="{F64902E1-D15D-46BC-B620-4F32A348C434}"/>
    <cellStyle name="Normal 5 29 40" xfId="4370" xr:uid="{CFDC9604-C9AD-4F64-9FAA-8122C9322A88}"/>
    <cellStyle name="Normal 5 29 41" xfId="6839" xr:uid="{EB9C0569-6520-407A-A487-2C17F9491741}"/>
    <cellStyle name="Normal 5 29 42" xfId="5303" xr:uid="{EDD3C2FD-55D9-400F-9028-4F1FBDD12967}"/>
    <cellStyle name="Normal 5 29 43" xfId="6521" xr:uid="{4130C831-60ED-4EAD-9491-BFAD95DD3A05}"/>
    <cellStyle name="Normal 5 29 44" xfId="4575" xr:uid="{F0B94374-8A4A-454A-93E4-C4F89AC9EBC0}"/>
    <cellStyle name="Normal 5 29 45" xfId="4525" xr:uid="{2D4EE43F-696E-4FE7-81AD-71C05573A1C8}"/>
    <cellStyle name="Normal 5 29 46" xfId="6501" xr:uid="{E1649860-C263-479A-B463-B32B2EADEEC7}"/>
    <cellStyle name="Normal 5 29 47" xfId="4413" xr:uid="{3F4CB3CD-327D-47FA-AFEA-86C48FD9B555}"/>
    <cellStyle name="Normal 5 29 48" xfId="6074" xr:uid="{28875174-21E4-4065-86CC-C744F5BA5BFD}"/>
    <cellStyle name="Normal 5 29 49" xfId="6159" xr:uid="{55245E7B-8498-4E86-9CA8-F16AE5F17470}"/>
    <cellStyle name="Normal 5 29 5" xfId="1228" xr:uid="{7C5755AA-22E4-4512-937C-6950B2262961}"/>
    <cellStyle name="Normal 5 29 50" xfId="6880" xr:uid="{CE154B50-09CF-4786-8A04-78C8BC32D04B}"/>
    <cellStyle name="Normal 5 29 51" xfId="6977" xr:uid="{A6EFDFAE-EB5F-437C-BF09-A3B584053342}"/>
    <cellStyle name="Normal 5 29 52" xfId="7074" xr:uid="{08D95E67-8AF5-4370-B561-E90A7EE10B85}"/>
    <cellStyle name="Normal 5 29 53" xfId="8457" xr:uid="{E89643D8-A53E-41C6-8031-B92E6069266C}"/>
    <cellStyle name="Normal 5 29 54" xfId="8686" xr:uid="{1B04C43B-AE65-4F14-89F9-7AA5C8D917B0}"/>
    <cellStyle name="Normal 5 29 55" xfId="9340" xr:uid="{A5B87CEA-6B53-4D5C-922D-3A65BAC1299D}"/>
    <cellStyle name="Normal 5 29 56" xfId="10822" xr:uid="{81E92884-B8DA-4005-BCF4-C5D8615AF5DE}"/>
    <cellStyle name="Normal 5 29 57" xfId="10764" xr:uid="{E5B40138-4C3E-41C8-8612-8F7FD15CC824}"/>
    <cellStyle name="Normal 5 29 58" xfId="10689" xr:uid="{EC8D8776-40A6-4DC3-9A9F-D2AF330E773F}"/>
    <cellStyle name="Normal 5 29 59" xfId="10824" xr:uid="{92CA1032-7412-42ED-945E-5FF68E58B606}"/>
    <cellStyle name="Normal 5 29 6" xfId="1371" xr:uid="{5B299426-B14E-4555-B72D-C453D761E274}"/>
    <cellStyle name="Normal 5 29 60" xfId="9400" xr:uid="{F07EFDD9-C847-4085-9DB1-F8B6F0E318F4}"/>
    <cellStyle name="Normal 5 29 61" xfId="9350" xr:uid="{0AB13C09-AB6F-40E1-9732-C2CECC5F4F26}"/>
    <cellStyle name="Normal 5 29 62" xfId="9690" xr:uid="{9D2DD597-62C5-4EEB-B4BC-3B7E6FF37B05}"/>
    <cellStyle name="Normal 5 29 63" xfId="11614" xr:uid="{A841F608-14F6-485A-A3A6-E567318ED0B5}"/>
    <cellStyle name="Normal 5 29 64" xfId="11672" xr:uid="{53E411B3-375A-430F-ABC8-FD23AE7A2E23}"/>
    <cellStyle name="Normal 5 29 65" xfId="11730" xr:uid="{0F195B78-F490-4589-ADB8-624D6AF20A48}"/>
    <cellStyle name="Normal 5 29 66" xfId="11786" xr:uid="{FED79930-6EDB-4E12-BA51-B384F12C1EC7}"/>
    <cellStyle name="Normal 5 29 67" xfId="11841" xr:uid="{BAACC877-6BFF-49C4-A6D1-C8C562C782E7}"/>
    <cellStyle name="Normal 5 29 68" xfId="11894" xr:uid="{28230FB1-07CD-40FF-AAD4-00F49B8C5D1F}"/>
    <cellStyle name="Normal 5 29 69" xfId="11945" xr:uid="{A7484783-D6D7-4005-B6CC-BD39710EC10A}"/>
    <cellStyle name="Normal 5 29 7" xfId="1515" xr:uid="{A8240402-E3A5-4D7C-A3CE-D287FD1AAC8F}"/>
    <cellStyle name="Normal 5 29 70" xfId="11996" xr:uid="{A5ABA924-2CF8-44C3-9CB7-337B2651FF23}"/>
    <cellStyle name="Normal 5 29 71" xfId="12047" xr:uid="{56895556-BCE6-46E8-A03A-BF4CE25E09DE}"/>
    <cellStyle name="Normal 5 29 8" xfId="1658" xr:uid="{6C16EC3C-031A-4EA9-8465-51855BAB3D66}"/>
    <cellStyle name="Normal 5 29 9" xfId="1801" xr:uid="{9FE868A2-D9C4-4515-8FFC-CC8669D770A0}"/>
    <cellStyle name="Normal 5 3" xfId="522" xr:uid="{9D1B48D3-9734-4883-8F0D-B0233E9E3DF6}"/>
    <cellStyle name="Normal 5 3 10" xfId="1860" xr:uid="{49136DD1-F177-4F54-BC5A-38595F45A1A3}"/>
    <cellStyle name="Normal 5 3 11" xfId="2003" xr:uid="{92F2DC65-AA8D-4BA2-9976-5C25E61E9C33}"/>
    <cellStyle name="Normal 5 3 12" xfId="2145" xr:uid="{CC9E880A-FC27-40E9-9A1D-3298559D62EE}"/>
    <cellStyle name="Normal 5 3 13" xfId="2289" xr:uid="{A21CD2C4-59D8-4A9C-9E40-BA426B7B8499}"/>
    <cellStyle name="Normal 5 3 14" xfId="2438" xr:uid="{98DDBAC2-4AEF-4C89-B132-A68F0BD44742}"/>
    <cellStyle name="Normal 5 3 15" xfId="2582" xr:uid="{9DA5FE6F-ED30-44EB-B05E-1A9423D847D8}"/>
    <cellStyle name="Normal 5 3 16" xfId="2725" xr:uid="{E375BD2B-8F39-4405-94D4-0E8C4DCFA208}"/>
    <cellStyle name="Normal 5 3 17" xfId="2868" xr:uid="{B7BCB704-5365-4426-8C89-49ACEBF9A28C}"/>
    <cellStyle name="Normal 5 3 18" xfId="3011" xr:uid="{F68E7265-A653-4A0A-9078-36DDE67260AC}"/>
    <cellStyle name="Normal 5 3 19" xfId="3154" xr:uid="{689CDAE8-12D9-47D3-877A-C61F7EEF052C}"/>
    <cellStyle name="Normal 5 3 2" xfId="706" xr:uid="{5839C011-694D-4A3B-BA60-8DA563F1FCBC}"/>
    <cellStyle name="Normal 5 3 2 2" xfId="44287" xr:uid="{59960BE6-735E-407E-A182-17B12F16C73E}"/>
    <cellStyle name="Normal 5 3 2 3" xfId="44309" xr:uid="{50ED5DBE-C4AE-4547-A357-0E311BB2441C}"/>
    <cellStyle name="Normal 5 3 20" xfId="3297" xr:uid="{EEB265FA-90CF-4E9C-AB34-58FF4AF7C6AA}"/>
    <cellStyle name="Normal 5 3 21" xfId="3440" xr:uid="{482780CC-0FE8-438C-A9CD-1E095EA50EA2}"/>
    <cellStyle name="Normal 5 3 22" xfId="3584" xr:uid="{FB599222-F22F-4650-AEE1-70EA72035DF1}"/>
    <cellStyle name="Normal 5 3 23" xfId="3727" xr:uid="{CFA64391-1352-42E3-A58F-48A25213FE66}"/>
    <cellStyle name="Normal 5 3 24" xfId="3868" xr:uid="{9801E6F9-FD00-497E-97B0-B28B978D6D8D}"/>
    <cellStyle name="Normal 5 3 25" xfId="4009" xr:uid="{50EA4056-BC12-4EA0-9B58-1AF12CCF0F45}"/>
    <cellStyle name="Normal 5 3 26" xfId="4180" xr:uid="{A6BDA5B6-79DB-4523-ADA6-D4A8CFC32CC3}"/>
    <cellStyle name="Normal 5 3 27" xfId="4353" xr:uid="{2FB2DD67-FCEB-4F6C-80CA-57318374EC87}"/>
    <cellStyle name="Normal 5 3 28" xfId="5352" xr:uid="{95DE72F9-699B-41A6-8E3A-19401B431245}"/>
    <cellStyle name="Normal 5 3 29" xfId="4379" xr:uid="{F1BFB2E3-1007-4821-A09C-F88B965DCF28}"/>
    <cellStyle name="Normal 5 3 3" xfId="852" xr:uid="{BA78A290-DB6C-4B5B-8381-D24451CC34DE}"/>
    <cellStyle name="Normal 5 3 3 2" xfId="44280" xr:uid="{DC62B6AE-9C72-41A9-8319-DF184D8FE5D5}"/>
    <cellStyle name="Normal 5 3 3 3" xfId="44302" xr:uid="{94EE3018-EE08-4B05-8843-EDF63963ABF7}"/>
    <cellStyle name="Normal 5 3 30" xfId="6267" xr:uid="{FC1376D9-88B4-450F-B4DC-E89FE317AA66}"/>
    <cellStyle name="Normal 5 3 31" xfId="6242" xr:uid="{B72EA12A-EAB7-457C-91EA-E96F2BA7AC2F}"/>
    <cellStyle name="Normal 5 3 32" xfId="5707" xr:uid="{A9FE6182-17DA-43E7-B726-8EA143A6EAEE}"/>
    <cellStyle name="Normal 5 3 33" xfId="6514" xr:uid="{74D0B654-378F-4866-89A5-3B575875A8A3}"/>
    <cellStyle name="Normal 5 3 34" xfId="5288" xr:uid="{6459FCCE-6AEF-478B-9836-E162FDC12E2C}"/>
    <cellStyle name="Normal 5 3 35" xfId="4871" xr:uid="{F13562E9-58CA-4758-AB79-A0BCD338EB2C}"/>
    <cellStyle name="Normal 5 3 36" xfId="4728" xr:uid="{E954C169-0439-4296-AE10-4D60F74B0688}"/>
    <cellStyle name="Normal 5 3 37" xfId="6902" xr:uid="{209E7234-408E-4BDC-A319-7A5CDB997FC0}"/>
    <cellStyle name="Normal 5 3 38" xfId="6999" xr:uid="{DC3AF4C2-FB46-472E-9E15-AC9D9ADB972D}"/>
    <cellStyle name="Normal 5 3 39" xfId="7095" xr:uid="{2B2BC1E9-468F-4A7A-8078-6FAE673AB091}"/>
    <cellStyle name="Normal 5 3 4" xfId="997" xr:uid="{E8965818-5619-413F-A846-FE4764BEC5FB}"/>
    <cellStyle name="Normal 5 3 40" xfId="7190" xr:uid="{F7A602AF-94DB-473B-A2D6-9EF47918DD4E}"/>
    <cellStyle name="Normal 5 3 41" xfId="7282" xr:uid="{78798BAD-1C18-482F-A049-62A2B5DC8AA3}"/>
    <cellStyle name="Normal 5 3 42" xfId="7373" xr:uid="{0B1C934D-D72F-4A87-AB03-45E8F756782C}"/>
    <cellStyle name="Normal 5 3 43" xfId="7461" xr:uid="{752C3BCF-854A-4B9F-BD28-12EF5BD41467}"/>
    <cellStyle name="Normal 5 3 44" xfId="7544" xr:uid="{1EB3818D-0175-47C5-883F-27C58D16FD98}"/>
    <cellStyle name="Normal 5 3 45" xfId="7622" xr:uid="{0FB7BA1B-257F-411F-BC50-1C148FAD9697}"/>
    <cellStyle name="Normal 5 3 46" xfId="7692" xr:uid="{493DCCC7-0A50-4D41-9D43-721D2889DFAE}"/>
    <cellStyle name="Normal 5 3 47" xfId="7762" xr:uid="{F96BB116-B9F1-496A-81FB-7439E7D35E59}"/>
    <cellStyle name="Normal 5 3 48" xfId="7829" xr:uid="{62660597-85E1-45CC-B643-ABBDF24A9E30}"/>
    <cellStyle name="Normal 5 3 49" xfId="7891" xr:uid="{195E60A1-00FF-4F78-B303-66F8F051D986}"/>
    <cellStyle name="Normal 5 3 5" xfId="1142" xr:uid="{8E3F49FE-73EB-400A-97C5-C6C344630BCA}"/>
    <cellStyle name="Normal 5 3 50" xfId="7950" xr:uid="{3BC9DE1E-C1F7-4A33-810D-71617444F52E}"/>
    <cellStyle name="Normal 5 3 51" xfId="8007" xr:uid="{1191B1C8-9C6A-40FD-AA48-E9EF66FDB97F}"/>
    <cellStyle name="Normal 5 3 52" xfId="8060" xr:uid="{43687A70-6A96-4DB5-9F1C-6BF85B0A3E10}"/>
    <cellStyle name="Normal 5 3 53" xfId="8371" xr:uid="{F0C0D7D6-B040-4FA5-80BA-84896FDA2300}"/>
    <cellStyle name="Normal 5 3 54" xfId="8600" xr:uid="{5361D16C-F18F-48CE-AA8B-6766357DF146}"/>
    <cellStyle name="Normal 5 3 55" xfId="10988" xr:uid="{AEED923D-7B8A-4FFC-871B-659C120A5BA6}"/>
    <cellStyle name="Normal 5 3 56" xfId="10928" xr:uid="{875C1E23-D268-4E73-B2F4-BDD9A8EB37A7}"/>
    <cellStyle name="Normal 5 3 57" xfId="10944" xr:uid="{3093C439-812C-4A60-B268-B321CB5C60B7}"/>
    <cellStyle name="Normal 5 3 58" xfId="11031" xr:uid="{7375E702-E1FC-4A93-8428-6DC414402C80}"/>
    <cellStyle name="Normal 5 3 59" xfId="10768" xr:uid="{C142D93E-D38C-446D-B930-E8A52008DE65}"/>
    <cellStyle name="Normal 5 3 6" xfId="1285" xr:uid="{95CB06C7-FAB7-474A-9F9A-3906B5CA1860}"/>
    <cellStyle name="Normal 5 3 60" xfId="9449" xr:uid="{F576F674-F4B6-4E80-BC52-2D34657DA1EA}"/>
    <cellStyle name="Normal 5 3 61" xfId="10880" xr:uid="{CC326616-BEE9-425E-978E-3908F2FB9455}"/>
    <cellStyle name="Normal 5 3 62" xfId="9765" xr:uid="{63B21A00-463A-4151-B854-39A1C2EC137A}"/>
    <cellStyle name="Normal 5 3 63" xfId="11498" xr:uid="{30C95653-09DF-430B-9782-F76AB9D31D1B}"/>
    <cellStyle name="Normal 5 3 64" xfId="11424" xr:uid="{6E3D1F71-F752-46EC-AB7A-8CA30930A1D3}"/>
    <cellStyle name="Normal 5 3 65" xfId="9111" xr:uid="{2A723AFB-6824-4F6F-AC26-734F7E92CE90}"/>
    <cellStyle name="Normal 5 3 66" xfId="9247" xr:uid="{F650FD86-A91C-43FF-BC16-5DA280180943}"/>
    <cellStyle name="Normal 5 3 67" xfId="9405" xr:uid="{C98225A1-544F-472D-B05E-0A4BA02561F5}"/>
    <cellStyle name="Normal 5 3 68" xfId="9828" xr:uid="{B3F51C18-28F4-4340-92AD-08C876A73836}"/>
    <cellStyle name="Normal 5 3 69" xfId="10000" xr:uid="{D08EEC60-BF8B-484A-8E22-0B99B82AAF9B}"/>
    <cellStyle name="Normal 5 3 7" xfId="1429" xr:uid="{A7731E9F-925C-47D8-9319-085786A4B7DB}"/>
    <cellStyle name="Normal 5 3 70" xfId="8794" xr:uid="{BC19A2D3-9E18-4355-ADA3-671ECE664C9E}"/>
    <cellStyle name="Normal 5 3 71" xfId="9830" xr:uid="{6A346FAA-8878-4C0E-BA71-B89344138FDB}"/>
    <cellStyle name="Normal 5 3 72" xfId="44264" xr:uid="{F4A2478B-2447-4076-9E89-17924AF40187}"/>
    <cellStyle name="Normal 5 3 73" xfId="44295" xr:uid="{CC4A15BF-1213-48A3-B8FB-04B7DF2F9B0D}"/>
    <cellStyle name="Normal 5 3 8" xfId="1572" xr:uid="{507AB4DF-1761-45CC-AF92-5093B56B7D51}"/>
    <cellStyle name="Normal 5 3 9" xfId="1715" xr:uid="{10DB3EDC-28F6-4041-97C5-8F0BD8906767}"/>
    <cellStyle name="Normal 5 30" xfId="611" xr:uid="{542A73C6-E414-4E0D-BA46-08B06CC139EB}"/>
    <cellStyle name="Normal 5 30 10" xfId="1949" xr:uid="{47ED75CC-6983-4AC0-A0E0-8DD30D30C3E2}"/>
    <cellStyle name="Normal 5 30 11" xfId="2092" xr:uid="{89C83E57-6E72-4B77-B52E-E70D9DD182E5}"/>
    <cellStyle name="Normal 5 30 12" xfId="2234" xr:uid="{B1AD1292-D44F-4DDB-96AF-C3BFAAD9E16C}"/>
    <cellStyle name="Normal 5 30 13" xfId="2378" xr:uid="{B86D8777-C879-4452-8A28-0739767115C7}"/>
    <cellStyle name="Normal 5 30 14" xfId="2527" xr:uid="{46FF5C84-12B0-4DE7-87C1-0EEE6458599E}"/>
    <cellStyle name="Normal 5 30 15" xfId="2671" xr:uid="{6E6A1E5B-B6AD-40EE-A21F-250ADBADC5CE}"/>
    <cellStyle name="Normal 5 30 16" xfId="2814" xr:uid="{D54EA3DF-102A-488F-9267-3438203FF939}"/>
    <cellStyle name="Normal 5 30 17" xfId="2957" xr:uid="{027799D9-C021-43F0-961A-E52EAD03852C}"/>
    <cellStyle name="Normal 5 30 18" xfId="3100" xr:uid="{A4325AF6-F626-4C48-B95B-7305EE5339C4}"/>
    <cellStyle name="Normal 5 30 19" xfId="3243" xr:uid="{C66F1338-F2A3-4A3D-8306-2FF15DD3DE4B}"/>
    <cellStyle name="Normal 5 30 2" xfId="795" xr:uid="{04F0263D-FAF8-47C0-AD80-C5DA1A887443}"/>
    <cellStyle name="Normal 5 30 20" xfId="3386" xr:uid="{2A3C54E8-2E82-4E19-95B0-AB70A5469034}"/>
    <cellStyle name="Normal 5 30 21" xfId="3529" xr:uid="{AEC186CF-B766-4900-BF16-752C1D03D2D6}"/>
    <cellStyle name="Normal 5 30 22" xfId="3673" xr:uid="{6438D8A6-812F-4AED-95D7-B39F2B59EE2C}"/>
    <cellStyle name="Normal 5 30 23" xfId="3816" xr:uid="{7477482F-C4E7-474D-B203-B90DA3F284EB}"/>
    <cellStyle name="Normal 5 30 24" xfId="3957" xr:uid="{1BA64322-14A7-43A2-A99D-2BF210A64121}"/>
    <cellStyle name="Normal 5 30 25" xfId="4098" xr:uid="{21A0B1B9-DABD-4E01-9C6D-E8F797A091A0}"/>
    <cellStyle name="Normal 5 30 26" xfId="4269" xr:uid="{F2277B2B-3425-4552-8DB9-97A1A871F104}"/>
    <cellStyle name="Normal 5 30 27" xfId="4509" xr:uid="{9DF4ABF4-8891-48AC-8286-D87088ADBDAB}"/>
    <cellStyle name="Normal 5 30 28" xfId="4294" xr:uid="{79DC657A-B3A5-4970-8F34-02C6BD73C2B4}"/>
    <cellStyle name="Normal 5 30 29" xfId="6354" xr:uid="{161DFB7F-A2AD-40D1-9735-F26210DA8AD9}"/>
    <cellStyle name="Normal 5 30 3" xfId="941" xr:uid="{388723BA-CC1C-455F-A3E4-9F839A8BF346}"/>
    <cellStyle name="Normal 5 30 30" xfId="5012" xr:uid="{5C47A35A-13D5-44C1-BE20-632E7E715A93}"/>
    <cellStyle name="Normal 5 30 31" xfId="5702" xr:uid="{93CE8337-05C3-43EC-90FA-26BC85F6183B}"/>
    <cellStyle name="Normal 5 30 32" xfId="6208" xr:uid="{3D8D1798-7F9A-4AF9-9DD6-81DC85F3EF3F}"/>
    <cellStyle name="Normal 5 30 33" xfId="5802" xr:uid="{98287DE2-9047-4E30-9F91-7404338BFCBE}"/>
    <cellStyle name="Normal 5 30 34" xfId="6227" xr:uid="{D1ACB72D-24E7-4F61-B44E-DBE3DA525F20}"/>
    <cellStyle name="Normal 5 30 35" xfId="6699" xr:uid="{9CC4CA47-F981-4ACE-8DBA-5CF95201F254}"/>
    <cellStyle name="Normal 5 30 36" xfId="6078" xr:uid="{A55E2773-D9CA-4086-B5B6-A4CD41F35D12}"/>
    <cellStyle name="Normal 5 30 37" xfId="4908" xr:uid="{535F2989-5019-4E4A-A29B-F2347A093105}"/>
    <cellStyle name="Normal 5 30 38" xfId="5320" xr:uid="{214784F9-043D-4606-A161-6D92C118BBD2}"/>
    <cellStyle name="Normal 5 30 39" xfId="6817" xr:uid="{44C0F963-D6B9-4267-BCFE-63F58BD1B25F}"/>
    <cellStyle name="Normal 5 30 4" xfId="1086" xr:uid="{467FC29E-1C2D-4A86-AFCB-980A5194C404}"/>
    <cellStyle name="Normal 5 30 40" xfId="5826" xr:uid="{8BAE1A86-AAD2-4F61-9AF4-9E98E81FB6C2}"/>
    <cellStyle name="Normal 5 30 41" xfId="6101" xr:uid="{8FE2F010-DFD0-4A56-9983-70CFBA214A1D}"/>
    <cellStyle name="Normal 5 30 42" xfId="5606" xr:uid="{7EA132F3-A550-4D30-9B25-E5DEE126FCBA}"/>
    <cellStyle name="Normal 5 30 43" xfId="4342" xr:uid="{156E6C96-F61E-45BA-9987-E28B669E11E1}"/>
    <cellStyle name="Normal 5 30 44" xfId="4969" xr:uid="{6D7E05FA-87FF-41F2-8288-51C4F180CF1D}"/>
    <cellStyle name="Normal 5 30 45" xfId="5706" xr:uid="{171663BC-5983-4CBD-9651-D27DBCA261DD}"/>
    <cellStyle name="Normal 5 30 46" xfId="6281" xr:uid="{13F3F967-F0AD-4750-AB25-A6C2744622FA}"/>
    <cellStyle name="Normal 5 30 47" xfId="5836" xr:uid="{CC17BFF9-A8CD-4490-8C14-1FA863A4A754}"/>
    <cellStyle name="Normal 5 30 48" xfId="6412" xr:uid="{915222BA-4E64-48DE-BDAE-A8329103FBE5}"/>
    <cellStyle name="Normal 5 30 49" xfId="4985" xr:uid="{E88FB219-5623-4198-8521-2653BFDA3E3E}"/>
    <cellStyle name="Normal 5 30 5" xfId="1231" xr:uid="{04EE2C2A-E8CE-43D9-8B97-DFBFFA8CF09A}"/>
    <cellStyle name="Normal 5 30 50" xfId="6684" xr:uid="{7EE95C92-BE1C-4F74-B9DD-F68BAD26531F}"/>
    <cellStyle name="Normal 5 30 51" xfId="4572" xr:uid="{202AAD5F-3A7C-4F9C-B1C0-AE18A8954141}"/>
    <cellStyle name="Normal 5 30 52" xfId="5586" xr:uid="{FEAB93FA-20FE-4A71-9A15-037DE74592CD}"/>
    <cellStyle name="Normal 5 30 53" xfId="8460" xr:uid="{64595686-5E84-4AF6-8B4E-30008F34FC2E}"/>
    <cellStyle name="Normal 5 30 54" xfId="8689" xr:uid="{ED401C34-DFAF-4F1D-987D-E0881D21CAE2}"/>
    <cellStyle name="Normal 5 30 55" xfId="11093" xr:uid="{6C4C3AC3-0BA1-46B5-BA70-F2A7A04BD1B4}"/>
    <cellStyle name="Normal 5 30 56" xfId="11143" xr:uid="{4A190FEB-F257-4425-B93F-D44F76B0AF8C}"/>
    <cellStyle name="Normal 5 30 57" xfId="11192" xr:uid="{24F568A0-DA74-447B-95DF-279BB957FE35}"/>
    <cellStyle name="Normal 5 30 58" xfId="11239" xr:uid="{A4C20B2B-C070-48A5-9998-5E22FAA0A8FC}"/>
    <cellStyle name="Normal 5 30 59" xfId="11285" xr:uid="{556F837B-1FFB-4935-BA4E-97DC76163DA0}"/>
    <cellStyle name="Normal 5 30 6" xfId="1374" xr:uid="{9BC0B42F-C1E0-4F65-805E-DA55F472CFBF}"/>
    <cellStyle name="Normal 5 30 60" xfId="11331" xr:uid="{8D254BE7-3FEA-45D0-ABE8-72452E56A544}"/>
    <cellStyle name="Normal 5 30 61" xfId="11376" xr:uid="{94A2C9D9-4E0A-4FA0-A7C0-74EDC8E3D9F8}"/>
    <cellStyle name="Normal 5 30 62" xfId="9635" xr:uid="{D2D02D2E-109F-4AE7-BE1A-9AC957C2F198}"/>
    <cellStyle name="Normal 5 30 63" xfId="11536" xr:uid="{7A9E595F-70AA-4747-85EA-BF2EDEB2554B}"/>
    <cellStyle name="Normal 5 30 64" xfId="9537" xr:uid="{21AA7BC9-179B-4A4B-B111-B7BDEA764112}"/>
    <cellStyle name="Normal 5 30 65" xfId="9159" xr:uid="{B861892C-D066-48B7-9470-E5B740A0DBDA}"/>
    <cellStyle name="Normal 5 30 66" xfId="9039" xr:uid="{3ED1329B-BA1B-4494-9473-8D10F8DA7274}"/>
    <cellStyle name="Normal 5 30 67" xfId="8730" xr:uid="{52968321-6705-4347-B4D6-886FFE441B7C}"/>
    <cellStyle name="Normal 5 30 68" xfId="10003" xr:uid="{01C5DE24-1B3D-4EAD-8DA2-0FF58A6C1871}"/>
    <cellStyle name="Normal 5 30 69" xfId="8750" xr:uid="{13351FAB-881B-43CC-ACF9-E555D8ED9C68}"/>
    <cellStyle name="Normal 5 30 7" xfId="1518" xr:uid="{87433DCE-F709-44E9-BED8-0A5AA8895E5F}"/>
    <cellStyle name="Normal 5 30 70" xfId="9721" xr:uid="{B04DE367-399C-46B4-A916-5499C550C101}"/>
    <cellStyle name="Normal 5 30 71" xfId="9627" xr:uid="{83D53B50-4340-4969-8E91-0DF8BE4D5199}"/>
    <cellStyle name="Normal 5 30 8" xfId="1661" xr:uid="{F969F2A0-78E6-42B4-9C9B-B282DAB928E6}"/>
    <cellStyle name="Normal 5 30 9" xfId="1804" xr:uid="{4A0D833D-F64C-4E7E-A511-4CFDCA0AF04F}"/>
    <cellStyle name="Normal 5 31" xfId="614" xr:uid="{4D2D745A-E29D-494A-89AA-1484F4AD02B3}"/>
    <cellStyle name="Normal 5 31 10" xfId="1952" xr:uid="{9879683E-0084-48F8-8C19-1F07A9F34D22}"/>
    <cellStyle name="Normal 5 31 11" xfId="2095" xr:uid="{6D2B97E5-CFA4-4028-B510-86FD4A612414}"/>
    <cellStyle name="Normal 5 31 12" xfId="2237" xr:uid="{D9FD7129-C838-418C-8E10-EEF2B07557A5}"/>
    <cellStyle name="Normal 5 31 13" xfId="2381" xr:uid="{9CEB5CCB-1569-49BC-994B-5AA261ABCD64}"/>
    <cellStyle name="Normal 5 31 14" xfId="2530" xr:uid="{B9174A95-D534-4331-8E35-2849B83884C1}"/>
    <cellStyle name="Normal 5 31 15" xfId="2674" xr:uid="{58E9325F-28B9-4A46-BEEE-A2B118EA61EC}"/>
    <cellStyle name="Normal 5 31 16" xfId="2817" xr:uid="{2C1DA0B6-6263-4E0B-876E-6E7139919A0E}"/>
    <cellStyle name="Normal 5 31 17" xfId="2960" xr:uid="{672F2254-9419-4A5E-8556-A19FFDF77004}"/>
    <cellStyle name="Normal 5 31 18" xfId="3103" xr:uid="{894D88B4-96DF-43C5-A099-299FE5312841}"/>
    <cellStyle name="Normal 5 31 19" xfId="3246" xr:uid="{EF735114-4DB8-4168-BEFC-C5D5856F46DC}"/>
    <cellStyle name="Normal 5 31 2" xfId="798" xr:uid="{58A5F5BE-F2D3-460D-8DBB-6EE1F89B93B5}"/>
    <cellStyle name="Normal 5 31 20" xfId="3389" xr:uid="{095B4067-FC33-4C0D-A79E-0AA0C3DA8B34}"/>
    <cellStyle name="Normal 5 31 21" xfId="3532" xr:uid="{A18592A5-6CE0-48A4-99D2-F355977180E5}"/>
    <cellStyle name="Normal 5 31 22" xfId="3676" xr:uid="{815D97C4-C47E-4932-9739-29D7AA73E43F}"/>
    <cellStyle name="Normal 5 31 23" xfId="3819" xr:uid="{B086BDEA-D0FC-40F3-8EDE-2878853606E9}"/>
    <cellStyle name="Normal 5 31 24" xfId="3960" xr:uid="{D521D934-C98D-430B-AD62-4F34F3906009}"/>
    <cellStyle name="Normal 5 31 25" xfId="4101" xr:uid="{4B799665-1412-459D-8D73-BF2553C31D0C}"/>
    <cellStyle name="Normal 5 31 26" xfId="4272" xr:uid="{F90AF915-EF09-4552-A153-58E4842476CA}"/>
    <cellStyle name="Normal 5 31 27" xfId="6409" xr:uid="{5BDC2779-623B-47EC-BB9A-DE46ADD0497E}"/>
    <cellStyle name="Normal 5 31 28" xfId="4546" xr:uid="{76A0CAFB-7D95-4109-AAE0-E983F2935B6D}"/>
    <cellStyle name="Normal 5 31 29" xfId="6634" xr:uid="{876A1D81-A708-4230-90FB-C9412F93F2DC}"/>
    <cellStyle name="Normal 5 31 3" xfId="944" xr:uid="{1FEF8374-3318-4DCD-A7F2-0C2C8CC31E91}"/>
    <cellStyle name="Normal 5 31 30" xfId="6085" xr:uid="{F10E311B-2C6E-4648-8556-A11D94FEE67C}"/>
    <cellStyle name="Normal 5 31 31" xfId="6311" xr:uid="{DAB9BC71-6286-4D18-9F71-0207828E0C5A}"/>
    <cellStyle name="Normal 5 31 32" xfId="5522" xr:uid="{CF5BE1F7-E1AB-4BA5-80FE-FAC08566288D}"/>
    <cellStyle name="Normal 5 31 33" xfId="4486" xr:uid="{1997CFA1-DEB2-41D1-963A-CBDA01AFA683}"/>
    <cellStyle name="Normal 5 31 34" xfId="4481" xr:uid="{AE041F73-521B-4703-B2BB-CBF419660F70}"/>
    <cellStyle name="Normal 5 31 35" xfId="6580" xr:uid="{D2A47E1B-87F8-4BC9-B37A-F08599084361}"/>
    <cellStyle name="Normal 5 31 36" xfId="5481" xr:uid="{767B15DD-EFF8-4EFE-8ABF-EA6829FF03E1}"/>
    <cellStyle name="Normal 5 31 37" xfId="5516" xr:uid="{1B68D1F9-1771-4FD0-AB71-0BF24E64800A}"/>
    <cellStyle name="Normal 5 31 38" xfId="6263" xr:uid="{EDE14F16-A93E-4706-98DC-A8CC8FBDAC4E}"/>
    <cellStyle name="Normal 5 31 39" xfId="6034" xr:uid="{8D62C8FA-A794-4668-A491-9F18C364100A}"/>
    <cellStyle name="Normal 5 31 4" xfId="1089" xr:uid="{915AD631-2813-46C3-9AD0-D92645A47FC3}"/>
    <cellStyle name="Normal 5 31 40" xfId="6799" xr:uid="{A98AA217-8DB8-4646-8369-CEB5F05543E0}"/>
    <cellStyle name="Normal 5 31 41" xfId="6765" xr:uid="{C66B2FF4-6CAB-4B8D-BA2A-C4AE7E5C0CEB}"/>
    <cellStyle name="Normal 5 31 42" xfId="5361" xr:uid="{C15D1DB0-380A-43D2-B8CE-C79A062CD39D}"/>
    <cellStyle name="Normal 5 31 43" xfId="5201" xr:uid="{41246DB9-8427-4259-97C7-37D122138CDE}"/>
    <cellStyle name="Normal 5 31 44" xfId="6512" xr:uid="{BA4F9F65-F3D9-4A28-A5CD-EBB147E5D8FC}"/>
    <cellStyle name="Normal 5 31 45" xfId="4738" xr:uid="{B6057F69-FC09-40FA-A1ED-990736455129}"/>
    <cellStyle name="Normal 5 31 46" xfId="4494" xr:uid="{E35CCD69-3E3D-4FBA-A2F3-57F6BE4F2248}"/>
    <cellStyle name="Normal 5 31 47" xfId="4287" xr:uid="{260003FD-47B9-4496-B5AF-21E5DDDAF04A}"/>
    <cellStyle name="Normal 5 31 48" xfId="6275" xr:uid="{CAADE1DC-87D4-42F9-B1AF-CE49D0E5B4FD}"/>
    <cellStyle name="Normal 5 31 49" xfId="4949" xr:uid="{767AD3FC-A042-4E64-B71F-D63059FFFCAE}"/>
    <cellStyle name="Normal 5 31 5" xfId="1234" xr:uid="{842EA82E-7406-4DEB-80EE-63D6AD2BCF6C}"/>
    <cellStyle name="Normal 5 31 50" xfId="4649" xr:uid="{0D18B8EF-1447-489B-BB22-B8F0C3B0C43B}"/>
    <cellStyle name="Normal 5 31 51" xfId="5435" xr:uid="{DA6F85A6-CA32-43F1-B4A2-60A08A7C083D}"/>
    <cellStyle name="Normal 5 31 52" xfId="5074" xr:uid="{CA4272BF-7CB7-4CD7-BE00-D1EA966CB214}"/>
    <cellStyle name="Normal 5 31 53" xfId="8463" xr:uid="{B25D3778-C784-4637-A379-6D2280D96B36}"/>
    <cellStyle name="Normal 5 31 54" xfId="8692" xr:uid="{76A9DF0E-4F6E-4900-BE18-7F933C6640C3}"/>
    <cellStyle name="Normal 5 31 55" xfId="11012" xr:uid="{5C3929CC-3E24-4578-AE72-8AF4A38E6A05}"/>
    <cellStyle name="Normal 5 31 56" xfId="10976" xr:uid="{0414EAE4-A75A-4714-AD9B-1D90DDFF0524}"/>
    <cellStyle name="Normal 5 31 57" xfId="9305" xr:uid="{3D009A0D-FD41-4AB2-AAA3-0C476CA14468}"/>
    <cellStyle name="Normal 5 31 58" xfId="9424" xr:uid="{65B830AB-1AAC-44E5-906D-C50A691C9EEC}"/>
    <cellStyle name="Normal 5 31 59" xfId="10757" xr:uid="{563831EC-D344-4713-9B80-1BA083ACBD55}"/>
    <cellStyle name="Normal 5 31 6" xfId="1377" xr:uid="{5B4EA11B-D915-4F66-B651-D23AEF0A9DB9}"/>
    <cellStyle name="Normal 5 31 60" xfId="10865" xr:uid="{0D249EB5-A73C-4033-BF35-1BCC3BF53E0C}"/>
    <cellStyle name="Normal 5 31 61" xfId="10667" xr:uid="{46932021-DE4F-4153-8DD5-6147E6FB7BD4}"/>
    <cellStyle name="Normal 5 31 62" xfId="9715" xr:uid="{E0BC03E6-4562-41E3-9B10-FE1EB810A8BF}"/>
    <cellStyle name="Normal 5 31 63" xfId="11615" xr:uid="{CC9C49D5-6E8C-4F33-8557-BA27943D6A1A}"/>
    <cellStyle name="Normal 5 31 64" xfId="11673" xr:uid="{F33CE8A4-475F-423C-9908-B93359E1357E}"/>
    <cellStyle name="Normal 5 31 65" xfId="11731" xr:uid="{99E7B2DC-4170-43BA-B1E0-AABEED4C99EB}"/>
    <cellStyle name="Normal 5 31 66" xfId="11787" xr:uid="{A4E8DBFC-C40E-46A8-8777-6E49E2592F25}"/>
    <cellStyle name="Normal 5 31 67" xfId="11842" xr:uid="{FEB6858A-71D3-4253-B445-14879FF93801}"/>
    <cellStyle name="Normal 5 31 68" xfId="11895" xr:uid="{A35C71FB-C6FF-4A53-B536-2D307768087F}"/>
    <cellStyle name="Normal 5 31 69" xfId="11946" xr:uid="{CAFC25E4-7B15-4761-983F-958241D88597}"/>
    <cellStyle name="Normal 5 31 7" xfId="1521" xr:uid="{8D7E0B25-B61C-4B31-82BA-FE4A242430FA}"/>
    <cellStyle name="Normal 5 31 70" xfId="11997" xr:uid="{E2716860-2C3C-4D3F-B88C-62864268AC98}"/>
    <cellStyle name="Normal 5 31 71" xfId="12048" xr:uid="{B1365505-A987-4A65-8743-75A0F595BBE9}"/>
    <cellStyle name="Normal 5 31 8" xfId="1664" xr:uid="{94032257-6C58-46CE-A786-0A27EF05E55C}"/>
    <cellStyle name="Normal 5 31 9" xfId="1807" xr:uid="{A8AC4E61-F662-4D2D-B869-D9B720DC0BEE}"/>
    <cellStyle name="Normal 5 32" xfId="616" xr:uid="{46CDB117-328C-4250-8FBC-7F4237F23C87}"/>
    <cellStyle name="Normal 5 32 10" xfId="1954" xr:uid="{32F4FF57-FEC1-4EAA-9F11-B0ECEFD57D9A}"/>
    <cellStyle name="Normal 5 32 11" xfId="2097" xr:uid="{3B3B5CA1-AE19-4665-ABB5-11CF12FF27A1}"/>
    <cellStyle name="Normal 5 32 12" xfId="2239" xr:uid="{C634DC90-965A-4A52-AA86-E80D698DD34F}"/>
    <cellStyle name="Normal 5 32 13" xfId="2383" xr:uid="{92F48381-3E0B-4AD1-9FEC-872702906B4B}"/>
    <cellStyle name="Normal 5 32 14" xfId="2532" xr:uid="{D0130BB4-E76D-4CDE-9273-8AC068F0BF94}"/>
    <cellStyle name="Normal 5 32 15" xfId="2676" xr:uid="{060AE056-E598-4BB1-853A-EC814FDAD690}"/>
    <cellStyle name="Normal 5 32 16" xfId="2819" xr:uid="{EB753D35-6DD0-4A75-B472-95A874D0D27C}"/>
    <cellStyle name="Normal 5 32 17" xfId="2962" xr:uid="{AD154CB3-1374-4884-A48D-F7478DA19BF1}"/>
    <cellStyle name="Normal 5 32 18" xfId="3105" xr:uid="{B9B16AD0-0FD3-42F3-A266-F45E007E13F5}"/>
    <cellStyle name="Normal 5 32 19" xfId="3248" xr:uid="{4A68B1C9-B7C9-4A2D-A647-DB13C2522452}"/>
    <cellStyle name="Normal 5 32 2" xfId="800" xr:uid="{C3FB5C2C-C5D0-472E-AA17-5997F2F5F763}"/>
    <cellStyle name="Normal 5 32 20" xfId="3391" xr:uid="{0429F801-F212-430B-8E86-6C32906B7A0D}"/>
    <cellStyle name="Normal 5 32 21" xfId="3534" xr:uid="{53511D59-D764-4E32-B189-2750B8612009}"/>
    <cellStyle name="Normal 5 32 22" xfId="3678" xr:uid="{EFA6C9AC-20A2-4702-8B17-E4CF8961F780}"/>
    <cellStyle name="Normal 5 32 23" xfId="3821" xr:uid="{E5DC7F3D-4379-4D1C-BA2C-669CBD779A0A}"/>
    <cellStyle name="Normal 5 32 24" xfId="3962" xr:uid="{DCFA3AD7-C9F0-462D-B070-3942450CA0BE}"/>
    <cellStyle name="Normal 5 32 25" xfId="4103" xr:uid="{18B29AB6-7F6C-4E4A-BCB0-7B69E6425D77}"/>
    <cellStyle name="Normal 5 32 26" xfId="4274" xr:uid="{468E3562-3A85-47A1-A6CB-5CF0A066ED6B}"/>
    <cellStyle name="Normal 5 32 27" xfId="6210" xr:uid="{89585D20-1ADF-40DA-AF29-36CF39AB8182}"/>
    <cellStyle name="Normal 5 32 28" xfId="4628" xr:uid="{B5F7C02D-F095-4A90-9702-D8D4ACFC4A58}"/>
    <cellStyle name="Normal 5 32 29" xfId="5415" xr:uid="{913EF8F6-AB8F-48F5-B040-B174F23D4A19}"/>
    <cellStyle name="Normal 5 32 3" xfId="946" xr:uid="{4475AEA6-6AB7-414A-B3A1-624214601B45}"/>
    <cellStyle name="Normal 5 32 30" xfId="6265" xr:uid="{F5C4BAC3-20CD-446E-BF33-755F7B73C0F9}"/>
    <cellStyle name="Normal 5 32 31" xfId="6387" xr:uid="{40E10255-1A1A-4920-B05A-483D56D8F958}"/>
    <cellStyle name="Normal 5 32 32" xfId="5206" xr:uid="{9292A9DE-E3A3-475E-8F79-4CC361B5CB5E}"/>
    <cellStyle name="Normal 5 32 33" xfId="5510" xr:uid="{8CFACEFA-2FD0-440A-B7FE-85157C42CAC5}"/>
    <cellStyle name="Normal 5 32 34" xfId="6712" xr:uid="{3A9E0D63-F12E-4D18-9ED8-A43C34721600}"/>
    <cellStyle name="Normal 5 32 35" xfId="4418" xr:uid="{50D76C19-8A02-46D6-8143-54D606155654}"/>
    <cellStyle name="Normal 5 32 36" xfId="5609" xr:uid="{D95D3172-5234-4AA1-9833-6CA7F128202D}"/>
    <cellStyle name="Normal 5 32 37" xfId="5960" xr:uid="{1D085D40-16DC-4E9F-A3D6-FFA63CF3B1D7}"/>
    <cellStyle name="Normal 5 32 38" xfId="4483" xr:uid="{FECE9131-36D4-4F7B-8BF7-2FA1C22D711B}"/>
    <cellStyle name="Normal 5 32 39" xfId="6485" xr:uid="{1CB17331-BB20-49DE-AB03-BBAB009B1CF1}"/>
    <cellStyle name="Normal 5 32 4" xfId="1091" xr:uid="{FA0F7071-EEB9-43CE-8744-FA3DC0582017}"/>
    <cellStyle name="Normal 5 32 40" xfId="5279" xr:uid="{F0D20D2D-0C0C-4FBB-91D2-5AC07ED77A81}"/>
    <cellStyle name="Normal 5 32 41" xfId="5270" xr:uid="{1BE7C630-5152-4201-BA1C-BD3684F54CBF}"/>
    <cellStyle name="Normal 5 32 42" xfId="5794" xr:uid="{BCBDA365-DC60-4878-8CB9-AB75D28DFB6C}"/>
    <cellStyle name="Normal 5 32 43" xfId="4780" xr:uid="{9D3D149D-C932-4725-B00E-46354856AB5C}"/>
    <cellStyle name="Normal 5 32 44" xfId="5034" xr:uid="{8DC7C703-39C1-4655-8859-25A00A4F5BAA}"/>
    <cellStyle name="Normal 5 32 45" xfId="6462" xr:uid="{D2860C59-1586-422C-BCA9-E6AA0EAE062F}"/>
    <cellStyle name="Normal 5 32 46" xfId="4332" xr:uid="{4904D15D-B233-4CF6-8E47-FB1454D9D350}"/>
    <cellStyle name="Normal 5 32 47" xfId="6841" xr:uid="{BFCADF57-0396-4B7D-85BC-EDC7DFA0BEB2}"/>
    <cellStyle name="Normal 5 32 48" xfId="6938" xr:uid="{F17B57DD-E913-4BFB-9BBB-5435970DD728}"/>
    <cellStyle name="Normal 5 32 49" xfId="7035" xr:uid="{95E5C7E6-CEA6-4D13-A026-C5D146DA11D4}"/>
    <cellStyle name="Normal 5 32 5" xfId="1236" xr:uid="{675F78F2-C66A-4A5F-8FD8-1E43EFD4B33C}"/>
    <cellStyle name="Normal 5 32 50" xfId="7131" xr:uid="{36D8DBA6-D8C4-44A3-8A40-143641C3426A}"/>
    <cellStyle name="Normal 5 32 51" xfId="7224" xr:uid="{2A6C3215-0F5C-43FC-A36C-8B9DCD5D30DC}"/>
    <cellStyle name="Normal 5 32 52" xfId="7315" xr:uid="{F1066D9D-F714-48DC-88E4-99440371C9D2}"/>
    <cellStyle name="Normal 5 32 53" xfId="8465" xr:uid="{6C7CD173-2D9D-4297-BF0E-EB0A622A37D7}"/>
    <cellStyle name="Normal 5 32 54" xfId="8694" xr:uid="{71262CA6-2A24-4536-895A-782FD8854138}"/>
    <cellStyle name="Normal 5 32 55" xfId="11016" xr:uid="{4FC9FA75-B2E2-49E2-959D-11BCC886EB8F}"/>
    <cellStyle name="Normal 5 32 56" xfId="10704" xr:uid="{8033C4CF-8BCD-4139-B1B3-C0004453E038}"/>
    <cellStyle name="Normal 5 32 57" xfId="10662" xr:uid="{259B6B98-2DE2-42BE-924E-9A4D8EA9D1D1}"/>
    <cellStyle name="Normal 5 32 58" xfId="11017" xr:uid="{03932AEF-99D1-468C-B477-330C2FAF23FD}"/>
    <cellStyle name="Normal 5 32 59" xfId="10681" xr:uid="{0FC664FE-7907-4D0E-85BD-08362D03E367}"/>
    <cellStyle name="Normal 5 32 6" xfId="1379" xr:uid="{8C0B2087-5759-4EB9-80A8-6224372E6C2A}"/>
    <cellStyle name="Normal 5 32 60" xfId="10705" xr:uid="{956E127A-7571-4467-8BCC-99DB61B2A3AC}"/>
    <cellStyle name="Normal 5 32 61" xfId="10787" xr:uid="{6E8E9428-F83B-4E66-8619-950D824D36E6}"/>
    <cellStyle name="Normal 5 32 62" xfId="9755" xr:uid="{9D672528-A161-43C8-B20F-A62BF2593859}"/>
    <cellStyle name="Normal 5 32 63" xfId="9737" xr:uid="{BD23CAAC-CF91-43AC-BA36-D8A1682890BE}"/>
    <cellStyle name="Normal 5 32 64" xfId="9777" xr:uid="{A1806C8F-3B78-4EB2-B081-2FFF5AD36E2F}"/>
    <cellStyle name="Normal 5 32 65" xfId="9185" xr:uid="{811CCC36-1D10-4F2A-9430-A5E6BF084BD7}"/>
    <cellStyle name="Normal 5 32 66" xfId="9154" xr:uid="{483B27DB-FE18-49D1-A1C4-8179154967F5}"/>
    <cellStyle name="Normal 5 32 67" xfId="8815" xr:uid="{B809895E-E1B3-4E82-A799-10757CCB514B}"/>
    <cellStyle name="Normal 5 32 68" xfId="8738" xr:uid="{77C3D1D8-402A-49D5-B4CA-E23F8A29A352}"/>
    <cellStyle name="Normal 5 32 69" xfId="9928" xr:uid="{1BE07042-3468-4530-8BBF-09C550F8AE94}"/>
    <cellStyle name="Normal 5 32 7" xfId="1523" xr:uid="{A517D667-9F9E-4B00-BCEF-E2B832498650}"/>
    <cellStyle name="Normal 5 32 70" xfId="9955" xr:uid="{6A38CDEA-49CD-47F0-83E0-79CDC613D469}"/>
    <cellStyle name="Normal 5 32 71" xfId="9753" xr:uid="{2B80FF5C-3B36-4315-AF1C-D59CE70BC738}"/>
    <cellStyle name="Normal 5 32 8" xfId="1666" xr:uid="{3C51F8B4-F386-4D14-A7D8-33BDEFFA4911}"/>
    <cellStyle name="Normal 5 32 9" xfId="1809" xr:uid="{3C0B32BE-702B-4950-A8F3-3A7CCD2A96EF}"/>
    <cellStyle name="Normal 5 33" xfId="618" xr:uid="{77578614-54D1-431F-BDE2-6B34214C768F}"/>
    <cellStyle name="Normal 5 33 10" xfId="1956" xr:uid="{140716C0-4991-4BD8-A08A-ECD85B1B3690}"/>
    <cellStyle name="Normal 5 33 11" xfId="2099" xr:uid="{19D5B632-6299-4660-8EB9-E5C4348025BC}"/>
    <cellStyle name="Normal 5 33 12" xfId="2241" xr:uid="{225A30FF-2659-408B-A1AD-FC7BF90B091A}"/>
    <cellStyle name="Normal 5 33 13" xfId="2385" xr:uid="{E172C2A6-BA1B-4F82-BB63-318A671FEB43}"/>
    <cellStyle name="Normal 5 33 14" xfId="2534" xr:uid="{937C0040-90A1-4506-8E78-FE7F41FB3BA0}"/>
    <cellStyle name="Normal 5 33 15" xfId="2678" xr:uid="{534AF153-0DD2-4745-89FB-9D87DA13C2D2}"/>
    <cellStyle name="Normal 5 33 16" xfId="2821" xr:uid="{2BBF5858-8D2F-435F-B154-ACDA0F88CD36}"/>
    <cellStyle name="Normal 5 33 17" xfId="2964" xr:uid="{FDEC8BFF-386B-49CA-8F47-AFE0BBD61458}"/>
    <cellStyle name="Normal 5 33 18" xfId="3107" xr:uid="{AD43D050-BD9C-41ED-BB55-C1E4B2B6B369}"/>
    <cellStyle name="Normal 5 33 19" xfId="3250" xr:uid="{93EB30F1-7A1C-47B7-BE33-B9C2551653DF}"/>
    <cellStyle name="Normal 5 33 2" xfId="802" xr:uid="{6ABE2393-DCCC-4775-AFE0-4A72C6A0FF52}"/>
    <cellStyle name="Normal 5 33 20" xfId="3393" xr:uid="{DD5E0D53-EE88-4AFA-B3F3-E92675734A90}"/>
    <cellStyle name="Normal 5 33 21" xfId="3536" xr:uid="{104F4A4E-0C26-44C9-B29B-2E9D99E7C44B}"/>
    <cellStyle name="Normal 5 33 22" xfId="3680" xr:uid="{F7A44522-5C7D-4A7F-8BD6-75EEEC866C16}"/>
    <cellStyle name="Normal 5 33 23" xfId="3823" xr:uid="{0AEA9B32-6BDA-4DCB-B1D9-51A0CE19027D}"/>
    <cellStyle name="Normal 5 33 24" xfId="3964" xr:uid="{6D00D064-E76F-4A0F-B347-2DA07D06C232}"/>
    <cellStyle name="Normal 5 33 25" xfId="4105" xr:uid="{4BDEAFB3-B7D3-4403-A6E1-B119FD1161C2}"/>
    <cellStyle name="Normal 5 33 26" xfId="4276" xr:uid="{A3A56E2E-5CFC-491B-8572-CD258BD634A9}"/>
    <cellStyle name="Normal 5 33 27" xfId="4416" xr:uid="{418099EC-C373-41AC-A119-387AF6D5AA79}"/>
    <cellStyle name="Normal 5 33 28" xfId="4933" xr:uid="{F53BFC1F-F59A-46AB-9A30-0881A4465064}"/>
    <cellStyle name="Normal 5 33 29" xfId="5533" xr:uid="{E21C15CB-83C6-4A31-BEC8-62F1009E7055}"/>
    <cellStyle name="Normal 5 33 3" xfId="948" xr:uid="{2998DAF7-01BC-40C6-BF0F-9F1847C72821}"/>
    <cellStyle name="Normal 5 33 30" xfId="5880" xr:uid="{C22059DA-8933-4910-9FA5-EE14055E3462}"/>
    <cellStyle name="Normal 5 33 31" xfId="5710" xr:uid="{6E330885-00B6-429C-9EED-B70864F8E4B1}"/>
    <cellStyle name="Normal 5 33 32" xfId="6084" xr:uid="{69A0E9E2-FB5D-4089-B472-722C30C54DF9}"/>
    <cellStyle name="Normal 5 33 33" xfId="4480" xr:uid="{51623F7E-13CE-4068-9C30-5C27876AC41B}"/>
    <cellStyle name="Normal 5 33 34" xfId="4325" xr:uid="{1E6A28E3-828D-44A4-AEB6-4B49579C8A5D}"/>
    <cellStyle name="Normal 5 33 35" xfId="5514" xr:uid="{385DBCD8-EBD3-48DB-BA5C-4BC1396FD59D}"/>
    <cellStyle name="Normal 5 33 36" xfId="6728" xr:uid="{C955D091-3457-4DE6-BBE3-18B857F7573F}"/>
    <cellStyle name="Normal 5 33 37" xfId="5724" xr:uid="{0F50A5AC-A2C4-4123-93F7-1BD99749FE17}"/>
    <cellStyle name="Normal 5 33 38" xfId="6429" xr:uid="{D301DE7F-A63A-4130-BA53-6E6AB24FBEAA}"/>
    <cellStyle name="Normal 5 33 39" xfId="5380" xr:uid="{274ADEE0-FFB2-43B0-A0B5-E0BA4425C5ED}"/>
    <cellStyle name="Normal 5 33 4" xfId="1093" xr:uid="{B97628FD-7656-4935-94F0-438E12FDD6D8}"/>
    <cellStyle name="Normal 5 33 40" xfId="6683" xr:uid="{41C89534-8D52-41B8-A4FE-091B2232C184}"/>
    <cellStyle name="Normal 5 33 41" xfId="4457" xr:uid="{58C96BC5-2276-4629-9806-3F81DDF2CD70}"/>
    <cellStyle name="Normal 5 33 42" xfId="6671" xr:uid="{F3FB6778-D37B-4231-9E28-27A8205438F5}"/>
    <cellStyle name="Normal 5 33 43" xfId="4812" xr:uid="{94F9E392-AC6C-4E68-A26A-ECB9479C550C}"/>
    <cellStyle name="Normal 5 33 44" xfId="5256" xr:uid="{1774F7F7-F16D-43BD-AD8D-88084C2D0B55}"/>
    <cellStyle name="Normal 5 33 45" xfId="4292" xr:uid="{ECB7BA0E-8459-4722-B9A4-94FE417627D4}"/>
    <cellStyle name="Normal 5 33 46" xfId="6548" xr:uid="{9A20BAB4-5654-42A7-BC9E-6F22989717DF}"/>
    <cellStyle name="Normal 5 33 47" xfId="6801" xr:uid="{B7A75764-12AA-4442-B1F5-8C5B6222C696}"/>
    <cellStyle name="Normal 5 33 48" xfId="5241" xr:uid="{9E788E4E-D526-487B-82A1-BE6D76C30C8A}"/>
    <cellStyle name="Normal 5 33 49" xfId="6573" xr:uid="{AFA7143F-D175-470B-B7EA-1EE1A9D09130}"/>
    <cellStyle name="Normal 5 33 5" xfId="1238" xr:uid="{C152E2CF-E603-40A1-9B19-A3FF236398BD}"/>
    <cellStyle name="Normal 5 33 50" xfId="4590" xr:uid="{BB9AB964-F310-43E8-917A-2E7700B06346}"/>
    <cellStyle name="Normal 5 33 51" xfId="5936" xr:uid="{FA6B67BB-BE77-4243-90DA-9AEC0094C1EE}"/>
    <cellStyle name="Normal 5 33 52" xfId="5842" xr:uid="{80DE6390-737A-43A5-AD37-A358086070D3}"/>
    <cellStyle name="Normal 5 33 53" xfId="8467" xr:uid="{A82849DB-17C2-4C8C-9E2B-BACD3F5968A5}"/>
    <cellStyle name="Normal 5 33 54" xfId="8696" xr:uid="{CC981837-95BA-4F2D-9038-227C1D976D21}"/>
    <cellStyle name="Normal 5 33 55" xfId="9233" xr:uid="{CBA94FB7-541C-44E9-8463-601BD768B0F3}"/>
    <cellStyle name="Normal 5 33 56" xfId="9421" xr:uid="{64A5203A-58ED-450B-B114-2F8240A91F9B}"/>
    <cellStyle name="Normal 5 33 57" xfId="9289" xr:uid="{4A160C61-CD4D-449D-B2AC-3F36091155CF}"/>
    <cellStyle name="Normal 5 33 58" xfId="9283" xr:uid="{B6147346-BF82-4287-941E-AC73584D9315}"/>
    <cellStyle name="Normal 5 33 59" xfId="10775" xr:uid="{BEE7E72D-E3CE-4E71-9C37-9A892A51CF0C}"/>
    <cellStyle name="Normal 5 33 6" xfId="1381" xr:uid="{D60D6B6A-8B13-41E2-B38A-E7156B09215C}"/>
    <cellStyle name="Normal 5 33 60" xfId="10753" xr:uid="{67F3D003-18CD-4E59-AD3E-2D648BCDD737}"/>
    <cellStyle name="Normal 5 33 61" xfId="10795" xr:uid="{F95F8305-6842-4433-86B4-9AAA902FFB49}"/>
    <cellStyle name="Normal 5 33 62" xfId="8757" xr:uid="{10EAA8C0-2DEA-4F9B-8770-26CEFAFC6D81}"/>
    <cellStyle name="Normal 5 33 63" xfId="9927" xr:uid="{E4659095-9B30-4905-94F7-B94343312CA6}"/>
    <cellStyle name="Normal 5 33 64" xfId="9808" xr:uid="{B2D941C7-81AC-445F-9D92-AD5F830A72BB}"/>
    <cellStyle name="Normal 5 33 65" xfId="9579" xr:uid="{9B5E233A-CB28-422F-83E4-AADAABBA10E1}"/>
    <cellStyle name="Normal 5 33 66" xfId="11404" xr:uid="{AB916FED-B7AC-4996-9848-C418C8836268}"/>
    <cellStyle name="Normal 5 33 67" xfId="9811" xr:uid="{A07CFE2F-4E3E-4CE7-85DD-37A4C4A66A8F}"/>
    <cellStyle name="Normal 5 33 68" xfId="9171" xr:uid="{A139779F-0C48-4BE5-B3FE-F4721D7C62D9}"/>
    <cellStyle name="Normal 5 33 69" xfId="8747" xr:uid="{5EBF75C3-E408-4DDD-BD79-51AC1552BBB4}"/>
    <cellStyle name="Normal 5 33 7" xfId="1525" xr:uid="{7713F92D-A88B-4207-9679-7C8C39780019}"/>
    <cellStyle name="Normal 5 33 70" xfId="9139" xr:uid="{1E398036-175A-48C5-9284-626DF9C96FB7}"/>
    <cellStyle name="Normal 5 33 71" xfId="9600" xr:uid="{AFE55F6A-D3EF-443C-A5AF-4CB37C1BFCD8}"/>
    <cellStyle name="Normal 5 33 8" xfId="1668" xr:uid="{FCCE2FA0-80C8-41D9-8A54-A6BD705513E2}"/>
    <cellStyle name="Normal 5 33 9" xfId="1811" xr:uid="{3C05B6CF-9579-454C-8431-0DE86A6E639B}"/>
    <cellStyle name="Normal 5 34" xfId="620" xr:uid="{E814CB4E-7AC3-4CCE-9691-A14A8F90F1B8}"/>
    <cellStyle name="Normal 5 34 10" xfId="1958" xr:uid="{E61E635E-223D-4385-B7FD-DBF92A42A9D8}"/>
    <cellStyle name="Normal 5 34 11" xfId="2101" xr:uid="{8BE32A58-F7F8-4175-82C4-6F0140C28287}"/>
    <cellStyle name="Normal 5 34 12" xfId="2243" xr:uid="{45CF7B25-62E3-4A5C-902D-912B575ABD0A}"/>
    <cellStyle name="Normal 5 34 13" xfId="2387" xr:uid="{DC2843B4-B888-4E9A-A849-63E93ACA4CEB}"/>
    <cellStyle name="Normal 5 34 14" xfId="2536" xr:uid="{DCF2A477-AD41-407A-998B-B515CAC0628C}"/>
    <cellStyle name="Normal 5 34 15" xfId="2680" xr:uid="{F3EDE5C5-23C3-434F-836E-23CC70292013}"/>
    <cellStyle name="Normal 5 34 16" xfId="2823" xr:uid="{8D855725-15A6-4EEA-B8B5-F401BD458C2C}"/>
    <cellStyle name="Normal 5 34 17" xfId="2966" xr:uid="{AF0BE86E-6C96-4F01-86C9-774F0B92FE41}"/>
    <cellStyle name="Normal 5 34 18" xfId="3109" xr:uid="{B7BD00D5-992C-4448-BBB1-26966F98C9FE}"/>
    <cellStyle name="Normal 5 34 19" xfId="3252" xr:uid="{1A9D24F0-C050-4630-9E28-FE77666A51DB}"/>
    <cellStyle name="Normal 5 34 2" xfId="804" xr:uid="{C89CE01A-956C-419F-B88C-7FF6A600D6BC}"/>
    <cellStyle name="Normal 5 34 20" xfId="3395" xr:uid="{D7B7C54B-4FCA-4317-A19B-337CC389CD43}"/>
    <cellStyle name="Normal 5 34 21" xfId="3538" xr:uid="{CE3896ED-D36A-4831-A0E8-C2F5DA5622AC}"/>
    <cellStyle name="Normal 5 34 22" xfId="3682" xr:uid="{81ACE3CB-B658-4B8C-99F3-2CE0EEAD21F0}"/>
    <cellStyle name="Normal 5 34 23" xfId="3825" xr:uid="{A992DEAC-C612-446F-94B6-6803F05AFD72}"/>
    <cellStyle name="Normal 5 34 24" xfId="3966" xr:uid="{F39071FB-3F92-42B0-966E-EEA099CBB858}"/>
    <cellStyle name="Normal 5 34 25" xfId="4107" xr:uid="{33F60B83-D16E-4412-8C70-61ED11004E51}"/>
    <cellStyle name="Normal 5 34 26" xfId="4278" xr:uid="{59BDABB7-2FA4-444E-8939-0E177C7F3600}"/>
    <cellStyle name="Normal 5 34 27" xfId="5912" xr:uid="{B07A2FA8-4708-42B2-98EE-16713CEBAD8B}"/>
    <cellStyle name="Normal 5 34 28" xfId="5038" xr:uid="{786B41D6-1E0F-4FAE-A67F-54D8FAEB481C}"/>
    <cellStyle name="Normal 5 34 29" xfId="6779" xr:uid="{C1E887A5-8054-405D-81ED-18924418B5DC}"/>
    <cellStyle name="Normal 5 34 3" xfId="950" xr:uid="{FB1F48A8-CA5E-4F63-9363-DF928159EB97}"/>
    <cellStyle name="Normal 5 34 30" xfId="4685" xr:uid="{B3DCF174-B033-4C12-BCDC-7E331540AF6D}"/>
    <cellStyle name="Normal 5 34 31" xfId="6073" xr:uid="{B4CFFB92-B963-43C6-9484-9CCF5E868E70}"/>
    <cellStyle name="Normal 5 34 32" xfId="6433" xr:uid="{7863851B-F8F7-49A2-AF7F-D34D896B88B9}"/>
    <cellStyle name="Normal 5 34 33" xfId="4704" xr:uid="{3C1E215F-FD95-491B-BAC9-A1C10390297C}"/>
    <cellStyle name="Normal 5 34 34" xfId="5906" xr:uid="{6D891460-D810-45B5-A3C4-E17A5094F388}"/>
    <cellStyle name="Normal 5 34 35" xfId="6662" xr:uid="{22750384-6A83-4DA0-95BB-A119E5D4638F}"/>
    <cellStyle name="Normal 5 34 36" xfId="6383" xr:uid="{03B80A8C-6B97-4EF7-8238-D2FB87B27533}"/>
    <cellStyle name="Normal 5 34 37" xfId="5745" xr:uid="{341628C4-49E0-4DFA-8049-4B5D91E98236}"/>
    <cellStyle name="Normal 5 34 38" xfId="6743" xr:uid="{96890340-DF57-47E5-ABC1-EF30CC86449C}"/>
    <cellStyle name="Normal 5 34 39" xfId="5991" xr:uid="{2015F3E1-6E82-4985-B2E4-71864A5EDD01}"/>
    <cellStyle name="Normal 5 34 4" xfId="1095" xr:uid="{B781743F-CBF6-45DC-99A2-474AB94A7420}"/>
    <cellStyle name="Normal 5 34 40" xfId="6813" xr:uid="{D5CADBF0-3507-4476-8DF0-5FF4E0214711}"/>
    <cellStyle name="Normal 5 34 41" xfId="6591" xr:uid="{B424472D-D616-494D-A1E9-AECF82366D43}"/>
    <cellStyle name="Normal 5 34 42" xfId="4723" xr:uid="{1807A3FE-2D99-4270-8161-C956DFB0524B}"/>
    <cellStyle name="Normal 5 34 43" xfId="5903" xr:uid="{7020DBE3-5838-466C-8B9D-EBBB2EAAB960}"/>
    <cellStyle name="Normal 5 34 44" xfId="6569" xr:uid="{FEB92861-E50D-4D2F-A42D-0A8B16B27CD3}"/>
    <cellStyle name="Normal 5 34 45" xfId="4808" xr:uid="{85ACDFC1-568D-43EB-BC88-368F62B686FA}"/>
    <cellStyle name="Normal 5 34 46" xfId="5426" xr:uid="{A27FE3DF-F48A-48BC-BABA-56E5DD9186C3}"/>
    <cellStyle name="Normal 5 34 47" xfId="6139" xr:uid="{65E1A08B-9C02-427B-B4EE-F2A614FBC77D}"/>
    <cellStyle name="Normal 5 34 48" xfId="6124" xr:uid="{B62832A9-9BB4-41CD-849C-74B6FC97C0FF}"/>
    <cellStyle name="Normal 5 34 49" xfId="4722" xr:uid="{5595338D-7338-48B4-90C5-993FD9E820C5}"/>
    <cellStyle name="Normal 5 34 5" xfId="1240" xr:uid="{9FABB778-BEC3-4C2F-B32F-0C27F28CDCB7}"/>
    <cellStyle name="Normal 5 34 50" xfId="5783" xr:uid="{75F9B0D0-A09C-4D5D-8FE0-D88159AE660A}"/>
    <cellStyle name="Normal 5 34 51" xfId="5076" xr:uid="{951E3640-8413-472B-815A-C51A4D661747}"/>
    <cellStyle name="Normal 5 34 52" xfId="6489" xr:uid="{01A1E523-A713-4A12-935E-EB710B20A004}"/>
    <cellStyle name="Normal 5 34 53" xfId="8469" xr:uid="{AEEDF820-34F6-4B9A-9535-51BF9177B328}"/>
    <cellStyle name="Normal 5 34 54" xfId="8698" xr:uid="{8EF58C99-E3D5-416F-A1E2-BC2A1685BA5D}"/>
    <cellStyle name="Normal 5 34 55" xfId="9264" xr:uid="{BFC50497-987E-4A85-B651-7403EDFBECAE}"/>
    <cellStyle name="Normal 5 34 56" xfId="9436" xr:uid="{E52829C5-FAD2-478F-92F0-14C9180EC73D}"/>
    <cellStyle name="Normal 5 34 57" xfId="9308" xr:uid="{036A0DD4-3D14-4702-B98A-F65F39148181}"/>
    <cellStyle name="Normal 5 34 58" xfId="10866" xr:uid="{BA89F5BF-A4FA-44CE-9756-31CCA806B0F0}"/>
    <cellStyle name="Normal 5 34 59" xfId="10717" xr:uid="{5F068761-ECBA-4662-B361-F15CD2F0EC34}"/>
    <cellStyle name="Normal 5 34 6" xfId="1383" xr:uid="{4BA3607D-BCFC-4BA8-B089-076D7416CFE6}"/>
    <cellStyle name="Normal 5 34 60" xfId="9443" xr:uid="{77101B0F-8768-433D-97AD-FBCB7AD237AB}"/>
    <cellStyle name="Normal 5 34 61" xfId="10712" xr:uid="{C70155B3-746C-4A83-8A21-1658A8489704}"/>
    <cellStyle name="Normal 5 34 62" xfId="9616" xr:uid="{2A1387AA-8CA9-4F02-B69F-9EDB36D89654}"/>
    <cellStyle name="Normal 5 34 63" xfId="9090" xr:uid="{C8FF8156-7CD8-42FA-97A7-ECC578E077E4}"/>
    <cellStyle name="Normal 5 34 64" xfId="8857" xr:uid="{0BF2B865-0515-483F-A2E4-C18CEFF047A0}"/>
    <cellStyle name="Normal 5 34 65" xfId="9962" xr:uid="{FC50C25A-1CA9-45FE-BA99-C5FC9998A5B4}"/>
    <cellStyle name="Normal 5 34 66" xfId="9641" xr:uid="{8E486FFE-0B33-40F8-9757-4149FD021740}"/>
    <cellStyle name="Normal 5 34 67" xfId="9292" xr:uid="{2A595944-68A9-4D30-AF49-F65B67123AA8}"/>
    <cellStyle name="Normal 5 34 68" xfId="8792" xr:uid="{F17762FF-5F86-44A9-A755-760A96076AF7}"/>
    <cellStyle name="Normal 5 34 69" xfId="8972" xr:uid="{21250A69-2340-41F5-ADBD-0489A0B9D19D}"/>
    <cellStyle name="Normal 5 34 7" xfId="1527" xr:uid="{4510F6CF-8C6D-43E1-9E1E-FA911469B5CB}"/>
    <cellStyle name="Normal 5 34 70" xfId="9979" xr:uid="{89D891E2-0D4D-4D43-8F95-E46B9D49BD07}"/>
    <cellStyle name="Normal 5 34 71" xfId="9043" xr:uid="{1E5825DF-E03D-45DD-AC9C-397E020073C5}"/>
    <cellStyle name="Normal 5 34 8" xfId="1670" xr:uid="{55432DDB-4ED5-490C-BD4D-1E88FA42BC68}"/>
    <cellStyle name="Normal 5 34 9" xfId="1813" xr:uid="{D8631682-DEDD-4473-B4EC-535C5626825A}"/>
    <cellStyle name="Normal 5 35" xfId="622" xr:uid="{CAF2BE7F-1D1E-47B3-8AF9-EAE3B3D6B7D8}"/>
    <cellStyle name="Normal 5 35 10" xfId="1960" xr:uid="{30E16481-DD02-40A0-B5E2-648D16E6B2D6}"/>
    <cellStyle name="Normal 5 35 11" xfId="2103" xr:uid="{24F6CFD2-48B2-4DC2-B8F6-51DB4D57C6D9}"/>
    <cellStyle name="Normal 5 35 12" xfId="2245" xr:uid="{AE13E319-528A-4AA6-A7A9-329F80CB3E1A}"/>
    <cellStyle name="Normal 5 35 13" xfId="2389" xr:uid="{87371256-5F73-4F42-AFAD-A028B679611F}"/>
    <cellStyle name="Normal 5 35 14" xfId="2538" xr:uid="{5E483207-CC56-4F4D-8B36-5C95D75AA6ED}"/>
    <cellStyle name="Normal 5 35 15" xfId="2682" xr:uid="{1D80312A-B637-4CF7-A9CF-02C0BA6247F2}"/>
    <cellStyle name="Normal 5 35 16" xfId="2825" xr:uid="{19002EB2-46AD-46A7-B944-812176B4EC24}"/>
    <cellStyle name="Normal 5 35 17" xfId="2968" xr:uid="{5915B881-A86E-437F-9DFE-9A898C889694}"/>
    <cellStyle name="Normal 5 35 18" xfId="3111" xr:uid="{2CD82C73-08C7-4EFE-BBA0-C68C631E3E78}"/>
    <cellStyle name="Normal 5 35 19" xfId="3254" xr:uid="{19D927DA-ABFF-454A-A536-3310DD6B8C0F}"/>
    <cellStyle name="Normal 5 35 2" xfId="806" xr:uid="{3D0AF22F-7BA9-4BC1-9A9F-A6E3909BE670}"/>
    <cellStyle name="Normal 5 35 20" xfId="3397" xr:uid="{1AAD13C2-3F85-4FCC-8E7F-354D67107E4B}"/>
    <cellStyle name="Normal 5 35 21" xfId="3540" xr:uid="{91D150C8-E895-4E03-85CA-A9BC34F2704F}"/>
    <cellStyle name="Normal 5 35 22" xfId="3684" xr:uid="{30975DE9-508D-4D81-BC89-027515ECD4A4}"/>
    <cellStyle name="Normal 5 35 23" xfId="3827" xr:uid="{0FBC6736-5B8C-4951-9C34-69EE55C04B10}"/>
    <cellStyle name="Normal 5 35 24" xfId="3968" xr:uid="{B02F5DAE-ED4B-4F40-9473-5B7671D4DEB4}"/>
    <cellStyle name="Normal 5 35 25" xfId="4109" xr:uid="{B08A4FF3-A8DC-4B21-A922-56EFA9E9E92E}"/>
    <cellStyle name="Normal 5 35 26" xfId="4280" xr:uid="{2B8C4D59-68E1-49D5-BB03-37BE6D44EF0B}"/>
    <cellStyle name="Normal 5 35 27" xfId="5731" xr:uid="{9EE775FB-D68D-4050-B00C-AE7EF40473CB}"/>
    <cellStyle name="Normal 5 35 28" xfId="5898" xr:uid="{D9B17974-B5B6-4045-96EC-964DFE0B076C}"/>
    <cellStyle name="Normal 5 35 29" xfId="6502" xr:uid="{924D840D-70E7-4D81-9BF8-204BD03E0661}"/>
    <cellStyle name="Normal 5 35 3" xfId="952" xr:uid="{17D1C528-C879-4D53-AE94-2E505D11E547}"/>
    <cellStyle name="Normal 5 35 30" xfId="5950" xr:uid="{8D1F50CE-833F-4EEF-B561-68BEC4A30F30}"/>
    <cellStyle name="Normal 5 35 31" xfId="6896" xr:uid="{68236653-8557-4504-B010-80B55996599F}"/>
    <cellStyle name="Normal 5 35 32" xfId="6993" xr:uid="{A542F51F-85B8-4C9C-BF4A-15B775BADC6C}"/>
    <cellStyle name="Normal 5 35 33" xfId="7090" xr:uid="{74C2F14B-7935-4046-BAAB-F31CFDD9B82C}"/>
    <cellStyle name="Normal 5 35 34" xfId="7185" xr:uid="{9A8E3878-A36C-456D-BA95-9F22859867E5}"/>
    <cellStyle name="Normal 5 35 35" xfId="7277" xr:uid="{099F7987-989A-44B0-863D-1AE40DA15CA7}"/>
    <cellStyle name="Normal 5 35 36" xfId="7368" xr:uid="{3C03C8B6-433D-479A-9D77-9009C9FAEC24}"/>
    <cellStyle name="Normal 5 35 37" xfId="7457" xr:uid="{1FACC24C-12C5-41FB-9616-5595E64FBC55}"/>
    <cellStyle name="Normal 5 35 38" xfId="7540" xr:uid="{7C35DE73-B291-4B3C-990E-3E3322E2C09D}"/>
    <cellStyle name="Normal 5 35 39" xfId="7618" xr:uid="{62B8E181-AFDB-4374-9010-5B77ABADFE2B}"/>
    <cellStyle name="Normal 5 35 4" xfId="1097" xr:uid="{A476A5B8-07A4-477A-96F7-08FB8E3765C2}"/>
    <cellStyle name="Normal 5 35 40" xfId="7688" xr:uid="{982C14D0-E9C2-4F78-858F-9FC430D63C05}"/>
    <cellStyle name="Normal 5 35 41" xfId="7758" xr:uid="{990DA9EB-1A42-49E1-BA76-DEF540F80F3A}"/>
    <cellStyle name="Normal 5 35 42" xfId="7825" xr:uid="{7B7D0F7C-BC63-44B5-830C-2CCEBF41788D}"/>
    <cellStyle name="Normal 5 35 43" xfId="7887" xr:uid="{CE4B4D5F-17DC-4ECC-AE22-43C7989DD957}"/>
    <cellStyle name="Normal 5 35 44" xfId="7946" xr:uid="{A7C22CCE-F96F-46E1-955E-78B464AD62B1}"/>
    <cellStyle name="Normal 5 35 45" xfId="8003" xr:uid="{47BCDAEF-888A-4418-9C78-E75E8197E956}"/>
    <cellStyle name="Normal 5 35 46" xfId="8056" xr:uid="{F89B2AF9-795F-49E5-927A-837D05C9D0D0}"/>
    <cellStyle name="Normal 5 35 47" xfId="8105" xr:uid="{F217DC0D-AC91-49E6-A1F5-6F27290D1C8F}"/>
    <cellStyle name="Normal 5 35 48" xfId="8153" xr:uid="{86E9B373-5BDD-4744-AB69-BE8061123379}"/>
    <cellStyle name="Normal 5 35 49" xfId="8195" xr:uid="{C0EB8191-C550-4556-AE68-1B6DFE1984BB}"/>
    <cellStyle name="Normal 5 35 5" xfId="1242" xr:uid="{BC58F512-C4CD-468A-AB6F-F5915B2DBD58}"/>
    <cellStyle name="Normal 5 35 50" xfId="8233" xr:uid="{4CFC12B4-09CE-4646-8145-853B778A3059}"/>
    <cellStyle name="Normal 5 35 51" xfId="8263" xr:uid="{11749735-37A6-44DC-94D0-A445B086F165}"/>
    <cellStyle name="Normal 5 35 52" xfId="8290" xr:uid="{B2CD0E3A-103E-4CC5-AD75-B8FF42FA5B65}"/>
    <cellStyle name="Normal 5 35 53" xfId="8471" xr:uid="{482997F5-5914-4D6F-A07C-30DFA97B04FA}"/>
    <cellStyle name="Normal 5 35 54" xfId="8700" xr:uid="{0D52789B-07DF-405A-90FF-50BA4B758181}"/>
    <cellStyle name="Normal 5 35 55" xfId="10891" xr:uid="{E805D37F-E3F1-47D5-AEB9-2EA6577B71A6}"/>
    <cellStyle name="Normal 5 35 56" xfId="9422" xr:uid="{B24015C4-16B1-413C-9C7C-E471704376E6}"/>
    <cellStyle name="Normal 5 35 57" xfId="9458" xr:uid="{C1BBD72E-3847-42DB-A9E0-26596A818AB4}"/>
    <cellStyle name="Normal 5 35 58" xfId="10710" xr:uid="{57F9E9A1-EA36-45D1-8BDE-D339A828CABE}"/>
    <cellStyle name="Normal 5 35 59" xfId="10791" xr:uid="{6C59851F-5440-4D19-B87F-77058BC9C541}"/>
    <cellStyle name="Normal 5 35 6" xfId="1385" xr:uid="{1677ACE8-16A0-4D20-91B6-EB58D06CB4FE}"/>
    <cellStyle name="Normal 5 35 60" xfId="9332" xr:uid="{E856EF3A-DD15-4FD4-A924-44CC23336DED}"/>
    <cellStyle name="Normal 5 35 61" xfId="10770" xr:uid="{493E1392-7550-4951-884E-3F53D8996438}"/>
    <cellStyle name="Normal 5 35 62" xfId="9693" xr:uid="{19D3D524-BB9C-4AAE-9F67-29E589A6AB29}"/>
    <cellStyle name="Normal 5 35 63" xfId="9024" xr:uid="{52A71CAE-9895-4937-A381-6F2B78972B5A}"/>
    <cellStyle name="Normal 5 35 64" xfId="9717" xr:uid="{6BC2ABD5-660E-47BB-922E-0EFC8169D28F}"/>
    <cellStyle name="Normal 5 35 65" xfId="9112" xr:uid="{07711ACC-1C3E-46FE-985B-67D5B45B8D6A}"/>
    <cellStyle name="Normal 5 35 66" xfId="9510" xr:uid="{CBE1637B-A54D-4CEE-9A4F-D2D8B0F34E25}"/>
    <cellStyle name="Normal 5 35 67" xfId="9179" xr:uid="{B3A6B014-8ADF-4F13-993D-EA6F36EF1C68}"/>
    <cellStyle name="Normal 5 35 68" xfId="9577" xr:uid="{F3381CF6-B564-42EF-8E60-B77663D0C41A}"/>
    <cellStyle name="Normal 5 35 69" xfId="9023" xr:uid="{6C487BDC-993E-447B-9836-4BB539AE385C}"/>
    <cellStyle name="Normal 5 35 7" xfId="1529" xr:uid="{08DF791A-25A0-408D-A222-915C3DBB96B4}"/>
    <cellStyle name="Normal 5 35 70" xfId="9714" xr:uid="{ABF830A1-240F-4761-8DAE-D2983FEC92AC}"/>
    <cellStyle name="Normal 5 35 71" xfId="9581" xr:uid="{3B7BC54F-DCDC-44C6-BE0F-9FB474D55A09}"/>
    <cellStyle name="Normal 5 35 8" xfId="1672" xr:uid="{B49AD83B-7BED-421C-A25A-880DA44C1C42}"/>
    <cellStyle name="Normal 5 35 9" xfId="1815" xr:uid="{2B9A4414-EF1B-4FFA-AF12-203644083EF3}"/>
    <cellStyle name="Normal 5 36" xfId="624" xr:uid="{A6D28509-6817-427E-B526-256F55F21C21}"/>
    <cellStyle name="Normal 5 36 10" xfId="1962" xr:uid="{7001B57D-62E0-4299-857C-AB270956440C}"/>
    <cellStyle name="Normal 5 36 11" xfId="2105" xr:uid="{307BC62D-4433-467B-BD99-B39920419589}"/>
    <cellStyle name="Normal 5 36 12" xfId="2247" xr:uid="{4E3DDD63-89A8-4418-BFD5-14BD1313137A}"/>
    <cellStyle name="Normal 5 36 13" xfId="2391" xr:uid="{6D1ED909-FBA6-4A58-A4A9-F20A07149138}"/>
    <cellStyle name="Normal 5 36 14" xfId="2540" xr:uid="{C770A072-EED7-4F2E-9EB5-0BED55FEB7A9}"/>
    <cellStyle name="Normal 5 36 15" xfId="2684" xr:uid="{3CB65872-B549-48E2-977D-DFC9BE9FE9AD}"/>
    <cellStyle name="Normal 5 36 16" xfId="2827" xr:uid="{00A4F830-E3E8-46CF-A727-EE521DC2A35A}"/>
    <cellStyle name="Normal 5 36 17" xfId="2970" xr:uid="{C8DD0375-4D40-4CBC-B339-DA5370C4059A}"/>
    <cellStyle name="Normal 5 36 18" xfId="3113" xr:uid="{CBFCFB20-0DF2-4C10-8B1A-A77406646F6D}"/>
    <cellStyle name="Normal 5 36 19" xfId="3256" xr:uid="{4D6EEF22-8315-447F-8F3D-FDCBFBDA5394}"/>
    <cellStyle name="Normal 5 36 2" xfId="808" xr:uid="{5D5ABF26-39D0-4FDD-8CD5-40B968931CFE}"/>
    <cellStyle name="Normal 5 36 20" xfId="3399" xr:uid="{5A4C7E86-2463-4F80-AB7A-EE887F811649}"/>
    <cellStyle name="Normal 5 36 21" xfId="3542" xr:uid="{28F3874D-24FE-4B0A-828E-FD2E3AF2ED16}"/>
    <cellStyle name="Normal 5 36 22" xfId="3686" xr:uid="{0F950762-C11C-4491-8098-F3DB6C3C2243}"/>
    <cellStyle name="Normal 5 36 23" xfId="3829" xr:uid="{2DE9D009-DE40-4286-B36B-9EF8F31CBB35}"/>
    <cellStyle name="Normal 5 36 24" xfId="3970" xr:uid="{FAC3429B-53B3-49D4-81A3-2CCA9375B028}"/>
    <cellStyle name="Normal 5 36 25" xfId="4111" xr:uid="{BEF75A47-2E0D-4E42-A6B6-ED90CAA4369B}"/>
    <cellStyle name="Normal 5 36 26" xfId="4282" xr:uid="{6EAA8665-C29D-4D84-B33C-7D784334E389}"/>
    <cellStyle name="Normal 5 36 27" xfId="5550" xr:uid="{5F22FA72-FEA9-497F-AED1-D8358FF336F2}"/>
    <cellStyle name="Normal 5 36 28" xfId="4328" xr:uid="{DC790F36-1FDF-4DD9-9C8A-41D78DE37646}"/>
    <cellStyle name="Normal 5 36 29" xfId="6477" xr:uid="{09F5D4F3-5DF2-4A6A-98B4-E7421A08AF34}"/>
    <cellStyle name="Normal 5 36 3" xfId="954" xr:uid="{96A5A9FA-6F0F-481A-BE71-3C8B68006902}"/>
    <cellStyle name="Normal 5 36 30" xfId="5600" xr:uid="{F79C6C69-2E92-44FC-8A2C-17B79576DC5E}"/>
    <cellStyle name="Normal 5 36 31" xfId="6822" xr:uid="{0FC01EB2-BD4A-4863-83A2-14D2212C140B}"/>
    <cellStyle name="Normal 5 36 32" xfId="6762" xr:uid="{5952F6F6-52CF-4E80-B117-A3CFE586D8E4}"/>
    <cellStyle name="Normal 5 36 33" xfId="5980" xr:uid="{C6DC60E2-4F0B-4590-9254-CDEF37B75D15}"/>
    <cellStyle name="Normal 5 36 34" xfId="5071" xr:uid="{F17BF474-1BC4-4F38-8E07-9763CF6AFA09}"/>
    <cellStyle name="Normal 5 36 35" xfId="4914" xr:uid="{16BA9077-28B1-43B8-A2E8-D8DBB7BB1731}"/>
    <cellStyle name="Normal 5 36 36" xfId="6102" xr:uid="{19BF84F2-5E3B-4860-952C-CB8635B4B40A}"/>
    <cellStyle name="Normal 5 36 37" xfId="4460" xr:uid="{B09F493B-B977-46DE-8AD9-51B3DAB87B29}"/>
    <cellStyle name="Normal 5 36 38" xfId="5275" xr:uid="{0A658FDA-5637-479E-B9D0-5BFC73DFCA29}"/>
    <cellStyle name="Normal 5 36 39" xfId="6800" xr:uid="{5F0203D1-6CA8-4257-BE3C-F1A0FB59663E}"/>
    <cellStyle name="Normal 5 36 4" xfId="1099" xr:uid="{5C871CB5-1FA0-48CB-B6BC-F14D4BB642B7}"/>
    <cellStyle name="Normal 5 36 40" xfId="4990" xr:uid="{D03B0031-1F9C-4110-9595-A196CC580856}"/>
    <cellStyle name="Normal 5 36 41" xfId="4798" xr:uid="{E5034092-4667-40E2-ACFB-D861673F4BC9}"/>
    <cellStyle name="Normal 5 36 42" xfId="4680" xr:uid="{2BADC349-B29B-4842-AEF6-1A2F739F668C}"/>
    <cellStyle name="Normal 5 36 43" xfId="5323" xr:uid="{D61E8EAD-7C64-4C73-9DC9-D115B8276157}"/>
    <cellStyle name="Normal 5 36 44" xfId="6609" xr:uid="{443F0B9C-D129-441C-B81D-6592F33ECADF}"/>
    <cellStyle name="Normal 5 36 45" xfId="5676" xr:uid="{441AA579-5969-459F-80D7-7DB1C933D0D8}"/>
    <cellStyle name="Normal 5 36 46" xfId="4539" xr:uid="{E40A819D-0590-466F-B771-6D1718B38010}"/>
    <cellStyle name="Normal 5 36 47" xfId="5596" xr:uid="{57CC4B82-C69F-4737-98F0-6872C2BD781F}"/>
    <cellStyle name="Normal 5 36 48" xfId="5047" xr:uid="{79E5A5D3-0CC5-4092-B07B-D4C1533C1FCE}"/>
    <cellStyle name="Normal 5 36 49" xfId="6463" xr:uid="{7C65355B-769E-4220-8A87-C453ECD87A26}"/>
    <cellStyle name="Normal 5 36 5" xfId="1244" xr:uid="{A812EB55-A7C9-448F-BF56-BA153EC97086}"/>
    <cellStyle name="Normal 5 36 50" xfId="5271" xr:uid="{7C1ABBDB-7AF9-4C43-A8FA-CB23CA00A87D}"/>
    <cellStyle name="Normal 5 36 51" xfId="4832" xr:uid="{90F9CA00-18DD-4B37-9CC5-FA81DEED0AE9}"/>
    <cellStyle name="Normal 5 36 52" xfId="4591" xr:uid="{018DDDEC-A419-44E8-8354-7FB60A489DF9}"/>
    <cellStyle name="Normal 5 36 53" xfId="8473" xr:uid="{41BF62A5-F034-4480-8E49-D97F983B768C}"/>
    <cellStyle name="Normal 5 36 54" xfId="8702" xr:uid="{59A05427-D79F-4A48-80CE-7A60C67EE6A9}"/>
    <cellStyle name="Normal 5 36 55" xfId="10676" xr:uid="{68712EE3-21A9-4216-BAD5-35205B82C137}"/>
    <cellStyle name="Normal 5 36 56" xfId="9232" xr:uid="{9879D45C-4FE1-4BE0-9937-2D87E013E2B0}"/>
    <cellStyle name="Normal 5 36 57" xfId="9370" xr:uid="{A89C3AC1-DAA1-4319-BA6A-A067115FF5D4}"/>
    <cellStyle name="Normal 5 36 58" xfId="10814" xr:uid="{C2C289C3-ABCD-42CB-8DB5-8168825B311D}"/>
    <cellStyle name="Normal 5 36 59" xfId="10872" xr:uid="{3DF726A7-3FDF-41D4-93BD-BCDCF244711C}"/>
    <cellStyle name="Normal 5 36 6" xfId="1387" xr:uid="{FD26EB24-09AD-43C8-B11D-503546C3084F}"/>
    <cellStyle name="Normal 5 36 60" xfId="10800" xr:uid="{BDA44E43-36FE-4FD4-BA52-FF17324F88A3}"/>
    <cellStyle name="Normal 5 36 61" xfId="11046" xr:uid="{D1B70FD0-0F04-4E1E-B2BD-E16A9262ED58}"/>
    <cellStyle name="Normal 5 36 62" xfId="9541" xr:uid="{6853CC14-E97D-4B74-8C15-3F27C9F06D96}"/>
    <cellStyle name="Normal 5 36 63" xfId="8811" xr:uid="{F121DCC9-7015-42A2-A89C-EB6EB27B8D40}"/>
    <cellStyle name="Normal 5 36 64" xfId="8861" xr:uid="{09AD365F-87DA-4BBA-8FF5-97A8BC6BA737}"/>
    <cellStyle name="Normal 5 36 65" xfId="9691" xr:uid="{FFCDB86E-2D8B-4F02-8CD0-6D260078EE35}"/>
    <cellStyle name="Normal 5 36 66" xfId="8862" xr:uid="{66198392-C13D-4698-99A4-BE028D644D41}"/>
    <cellStyle name="Normal 5 36 67" xfId="9007" xr:uid="{6F6FA096-C146-44DB-A99C-5D8413B0C850}"/>
    <cellStyle name="Normal 5 36 68" xfId="9344" xr:uid="{5275D4CE-F69F-4CA5-9A63-3BCEA6778D03}"/>
    <cellStyle name="Normal 5 36 69" xfId="9036" xr:uid="{44FA8DF6-D61B-409F-95FB-D882ACE085B9}"/>
    <cellStyle name="Normal 5 36 7" xfId="1531" xr:uid="{D5541909-733D-4C4E-AD92-C05B93622D6E}"/>
    <cellStyle name="Normal 5 36 70" xfId="8729" xr:uid="{F9C20085-D334-4D0B-8D7B-D1DE2DFAF987}"/>
    <cellStyle name="Normal 5 36 71" xfId="9664" xr:uid="{23A1106F-4060-46E0-9D48-9ABB4DBC4921}"/>
    <cellStyle name="Normal 5 36 8" xfId="1674" xr:uid="{B107BCAB-312E-4A32-931A-7185C18D2683}"/>
    <cellStyle name="Normal 5 36 9" xfId="1817" xr:uid="{61FD92E4-EA94-4022-B3C7-44719B2C51E5}"/>
    <cellStyle name="Normal 5 37" xfId="10247" xr:uid="{500BAB5A-2445-4D3C-ABA6-FE0805B90AA3}"/>
    <cellStyle name="Normal 5 37 2" xfId="10261" xr:uid="{4C7C9815-B9AD-44BF-989B-0FB70BB71342}"/>
    <cellStyle name="Normal 5 37 3" xfId="10327" xr:uid="{81AA0229-9A9C-46E4-9ED9-C77DEC0B8DB3}"/>
    <cellStyle name="Normal 5 37 4" xfId="10355" xr:uid="{43FB6952-2060-4658-A025-7A7D72CAF27A}"/>
    <cellStyle name="Normal 5 38" xfId="10283" xr:uid="{B7689BB7-DB9D-4C73-A9CF-C73F6B1E5D2A}"/>
    <cellStyle name="Normal 5 38 2" xfId="10586" xr:uid="{CF578265-82A3-4517-8AD8-8E69918CC153}"/>
    <cellStyle name="Normal 5 39" xfId="10285" xr:uid="{40A56AD5-B7B6-4E2B-8380-8F3F27376C0E}"/>
    <cellStyle name="Normal 5 39 2" xfId="10588" xr:uid="{9F182168-A947-46F5-9113-29A07EBA149C}"/>
    <cellStyle name="Normal 5 4" xfId="525" xr:uid="{B494CF7E-88FC-45F8-90E6-7DD4298FE314}"/>
    <cellStyle name="Normal 5 4 10" xfId="1863" xr:uid="{67CBA7AB-090E-4420-BAC6-2A962EF5BF1F}"/>
    <cellStyle name="Normal 5 4 11" xfId="2006" xr:uid="{6326DF86-E8F2-449A-AF27-A126E5AB6C45}"/>
    <cellStyle name="Normal 5 4 12" xfId="2148" xr:uid="{F8EA164D-AC74-414C-B5D7-350CA747EA05}"/>
    <cellStyle name="Normal 5 4 13" xfId="2292" xr:uid="{404BE759-1E23-4D96-BC0F-51AC55D88F5E}"/>
    <cellStyle name="Normal 5 4 14" xfId="2441" xr:uid="{F84037A9-4454-48C4-9C94-18A03EB61450}"/>
    <cellStyle name="Normal 5 4 15" xfId="2585" xr:uid="{D29C3CAE-1F91-4144-A50F-0AE574C33FEF}"/>
    <cellStyle name="Normal 5 4 16" xfId="2728" xr:uid="{5344E95F-C1A1-40BE-8126-95F556202D38}"/>
    <cellStyle name="Normal 5 4 17" xfId="2871" xr:uid="{3EF1858D-5BEB-4693-89CE-A6CC962E9C99}"/>
    <cellStyle name="Normal 5 4 18" xfId="3014" xr:uid="{C9ABD043-620D-4A66-B3E1-8F81B0E3B33D}"/>
    <cellStyle name="Normal 5 4 19" xfId="3157" xr:uid="{8349C80D-A5A2-4F28-A2BC-E99C8B2F78C4}"/>
    <cellStyle name="Normal 5 4 2" xfId="709" xr:uid="{024F266F-75DA-4439-B83D-5F81361DE153}"/>
    <cellStyle name="Normal 5 4 20" xfId="3300" xr:uid="{A6F18E2A-3ECE-4137-BFC0-372AA2EA0A7F}"/>
    <cellStyle name="Normal 5 4 21" xfId="3443" xr:uid="{93BDBD6B-446F-4EF9-9054-38D233C35180}"/>
    <cellStyle name="Normal 5 4 22" xfId="3587" xr:uid="{067D600F-A3F8-44DD-A08A-5826B39E7F3F}"/>
    <cellStyle name="Normal 5 4 23" xfId="3730" xr:uid="{CF37FF85-BA73-49E1-89CC-2A0D5738D66B}"/>
    <cellStyle name="Normal 5 4 24" xfId="3871" xr:uid="{B672BB88-445B-4C8D-8B12-2238477FBD0F}"/>
    <cellStyle name="Normal 5 4 25" xfId="4012" xr:uid="{DC07D2DD-164C-430F-A840-E9105ABEE20A}"/>
    <cellStyle name="Normal 5 4 26" xfId="4183" xr:uid="{3AEEFDF0-8191-4F5E-9F3A-121340728ABF}"/>
    <cellStyle name="Normal 5 4 27" xfId="5768" xr:uid="{06722FBB-6B16-4E02-ADA1-0586FD5F7F62}"/>
    <cellStyle name="Normal 5 4 28" xfId="5517" xr:uid="{DFE651F2-CE1F-43D3-AC5D-074DB3E7EADD}"/>
    <cellStyle name="Normal 5 4 29" xfId="4919" xr:uid="{BB9BD3C6-4D9D-4B22-BB91-BC6493E62E5F}"/>
    <cellStyle name="Normal 5 4 3" xfId="855" xr:uid="{20A76981-E6F6-43C5-816D-06551ABF69C5}"/>
    <cellStyle name="Normal 5 4 30" xfId="5654" xr:uid="{21C9CA0A-6358-4785-8B98-4E1BF6008981}"/>
    <cellStyle name="Normal 5 4 31" xfId="4630" xr:uid="{3BA5BFD2-87A1-435B-9BDB-FE60B44B804B}"/>
    <cellStyle name="Normal 5 4 32" xfId="6226" xr:uid="{D682F20B-EE6A-481B-BBDE-22725544C708}"/>
    <cellStyle name="Normal 5 4 33" xfId="6653" xr:uid="{224DE818-B926-4FA3-B24F-15ABB4A3714C}"/>
    <cellStyle name="Normal 5 4 34" xfId="5571" xr:uid="{8FEA6F52-2EA8-4435-856C-3F2F38239FEC}"/>
    <cellStyle name="Normal 5 4 35" xfId="5139" xr:uid="{B421BC4F-7147-4F15-9139-209CC430B663}"/>
    <cellStyle name="Normal 5 4 36" xfId="6220" xr:uid="{01FD24E4-BA0F-4DDA-B9E6-DB04BCFD1D97}"/>
    <cellStyle name="Normal 5 4 37" xfId="6696" xr:uid="{E9D26029-9C74-44BE-83D0-866A021A0740}"/>
    <cellStyle name="Normal 5 4 38" xfId="6002" xr:uid="{A99AFEE3-2AD6-42F1-B166-7C8F13259D2F}"/>
    <cellStyle name="Normal 5 4 39" xfId="5795" xr:uid="{A47B76D0-D933-43BC-B007-E53BBD3D91AA}"/>
    <cellStyle name="Normal 5 4 4" xfId="1000" xr:uid="{FD52DB11-8F1B-4E5D-8456-18062B94E022}"/>
    <cellStyle name="Normal 5 4 40" xfId="4894" xr:uid="{D75E812A-54EC-4842-8443-737C459FCAD1}"/>
    <cellStyle name="Normal 5 4 41" xfId="4984" xr:uid="{93EA9E62-CDAA-473E-A577-7EAA12C116C5}"/>
    <cellStyle name="Normal 5 4 42" xfId="6042" xr:uid="{32CC6673-92EC-4E02-A571-16D9806CB12E}"/>
    <cellStyle name="Normal 5 4 43" xfId="4560" xr:uid="{CD3BF6AD-A339-44AB-82FF-36080382B0F0}"/>
    <cellStyle name="Normal 5 4 44" xfId="6873" xr:uid="{401B57FE-19A7-48BF-8BF9-3998DCBF8E3F}"/>
    <cellStyle name="Normal 5 4 45" xfId="6970" xr:uid="{3732C582-FB59-4131-ADBC-12562E1DFB06}"/>
    <cellStyle name="Normal 5 4 46" xfId="7067" xr:uid="{0609007D-04C1-4472-A10D-E34733500E88}"/>
    <cellStyle name="Normal 5 4 47" xfId="7163" xr:uid="{F2D5E264-AB1D-4512-BC64-9AE2809BCA24}"/>
    <cellStyle name="Normal 5 4 48" xfId="7255" xr:uid="{17520553-A900-4F96-8F3F-D4BAFF7A47A1}"/>
    <cellStyle name="Normal 5 4 49" xfId="7346" xr:uid="{B6CBBA5F-2984-4424-8F29-B8F958DF761C}"/>
    <cellStyle name="Normal 5 4 5" xfId="1145" xr:uid="{2835807D-38E9-4D29-8B61-84E0B7AF3FFD}"/>
    <cellStyle name="Normal 5 4 50" xfId="7436" xr:uid="{D52F013E-FB0F-4722-82E5-AF6C9687E603}"/>
    <cellStyle name="Normal 5 4 51" xfId="7520" xr:uid="{07333B4B-4D86-4285-8E4D-77ECEC1A8583}"/>
    <cellStyle name="Normal 5 4 52" xfId="7599" xr:uid="{A7931BF0-4DA5-4C63-A10E-43E96E025250}"/>
    <cellStyle name="Normal 5 4 53" xfId="8374" xr:uid="{0FF0BCD5-BCEB-4616-861C-C2BB3FED2AD4}"/>
    <cellStyle name="Normal 5 4 54" xfId="8603" xr:uid="{3AF28DE1-8659-4E5E-83DC-10D3ECA902E6}"/>
    <cellStyle name="Normal 5 4 55" xfId="11004" xr:uid="{1FAC2FE4-32BB-462E-9C3B-4E8E7895E8D0}"/>
    <cellStyle name="Normal 5 4 56" xfId="10939" xr:uid="{1C6E0A78-7BF7-4E26-8E38-1DE79E2EE42B}"/>
    <cellStyle name="Normal 5 4 57" xfId="10931" xr:uid="{CF5A47C1-E40C-4269-B8F8-DAD5CE7E3E48}"/>
    <cellStyle name="Normal 5 4 58" xfId="10773" xr:uid="{1B87E6BA-E9E2-4B42-8AE5-8B85BA392295}"/>
    <cellStyle name="Normal 5 4 59" xfId="10808" xr:uid="{6172502D-CDD7-432E-AEBB-42BCD6380091}"/>
    <cellStyle name="Normal 5 4 6" xfId="1288" xr:uid="{F7427F3B-32BC-4142-ADBC-5DC0A72E9C54}"/>
    <cellStyle name="Normal 5 4 60" xfId="9451" xr:uid="{34C80624-92C7-464D-A617-22B0F5F48527}"/>
    <cellStyle name="Normal 5 4 61" xfId="9354" xr:uid="{D7B87883-91B4-4515-8050-4C9B0966B605}"/>
    <cellStyle name="Normal 5 4 62" xfId="9559" xr:uid="{1235CC36-7FE8-4828-858A-B0B9710D3381}"/>
    <cellStyle name="Normal 5 4 63" xfId="11515" xr:uid="{F558DA36-F8B2-40BD-9B22-7F49464781A3}"/>
    <cellStyle name="Normal 5 4 64" xfId="11480" xr:uid="{25ED80F6-5180-48C0-9EB0-A1AA5EBC97BD}"/>
    <cellStyle name="Normal 5 4 65" xfId="9780" xr:uid="{90974B8F-42F4-4ED5-BC93-D968E1E991F8}"/>
    <cellStyle name="Normal 5 4 66" xfId="8782" xr:uid="{003F2667-F3E9-4EB0-8412-C27842E7F281}"/>
    <cellStyle name="Normal 5 4 67" xfId="9064" xr:uid="{4BCB7029-56F4-49EC-B28C-D5DC0109D0A7}"/>
    <cellStyle name="Normal 5 4 68" xfId="9853" xr:uid="{64823410-BEAB-4DC6-8627-34861F6C57BA}"/>
    <cellStyle name="Normal 5 4 69" xfId="9052" xr:uid="{2432C554-C932-416C-9F50-3A644D3B3D0D}"/>
    <cellStyle name="Normal 5 4 7" xfId="1432" xr:uid="{C2987894-C23B-404B-ADAB-7D9069E2871D}"/>
    <cellStyle name="Normal 5 4 70" xfId="8864" xr:uid="{F5F16592-114C-4D0F-912D-1ED4F229263C}"/>
    <cellStyle name="Normal 5 4 71" xfId="9938" xr:uid="{7F208099-B372-4045-92A8-01ECB3B5D082}"/>
    <cellStyle name="Normal 5 4 8" xfId="1575" xr:uid="{4C009898-A0F4-4711-87B4-5D3AA942B68D}"/>
    <cellStyle name="Normal 5 4 9" xfId="1718" xr:uid="{E57CFF5F-67AE-4BE1-B5ED-21804334A1F8}"/>
    <cellStyle name="Normal 5 40" xfId="10286" xr:uid="{331DA5E2-11A1-4B93-A4CD-BD6DE9BD0E80}"/>
    <cellStyle name="Normal 5 40 2" xfId="10589" xr:uid="{1FF9D75A-892B-4727-A066-29DF14B226A3}"/>
    <cellStyle name="Normal 5 41" xfId="10253" xr:uid="{C813DBE9-9680-48B1-A43B-B89A32DB78E6}"/>
    <cellStyle name="Normal 5 41 2" xfId="10570" xr:uid="{2F9392FC-9855-4328-8A13-821F24D9DA5D}"/>
    <cellStyle name="Normal 5 42" xfId="10289" xr:uid="{F2ACDB7D-B645-42F2-AF18-07FBC7C9C058}"/>
    <cellStyle name="Normal 5 42 2" xfId="10592" xr:uid="{805F370E-BE10-4DFF-A33C-A932138B2362}"/>
    <cellStyle name="Normal 5 43" xfId="10292" xr:uid="{ECC7F964-CC76-4C73-96CC-5256A2771FE1}"/>
    <cellStyle name="Normal 5 43 2" xfId="10594" xr:uid="{0F38796A-C6E4-4643-8B5A-D5E62278ED7D}"/>
    <cellStyle name="Normal 5 44" xfId="10293" xr:uid="{27613371-52E9-410E-8EBF-ADF14F9D5C27}"/>
    <cellStyle name="Normal 5 44 2" xfId="10595" xr:uid="{15F72D75-A13B-4641-AB63-DE2AE27060DE}"/>
    <cellStyle name="Normal 5 45" xfId="10295" xr:uid="{2C6C7726-F64F-42B2-81AE-251DA6FCE7EA}"/>
    <cellStyle name="Normal 5 45 2" xfId="10597" xr:uid="{5839D9AC-D0E4-49D8-9F92-278CB6667401}"/>
    <cellStyle name="Normal 5 46" xfId="10296" xr:uid="{2C007A0B-D64B-477D-AABB-265FCB010D7E}"/>
    <cellStyle name="Normal 5 46 2" xfId="10598" xr:uid="{BE6E9701-93BA-4976-8B88-4A0D5C6A60E5}"/>
    <cellStyle name="Normal 5 47" xfId="10268" xr:uid="{66BAEA4F-D095-441F-AD06-067846882457}"/>
    <cellStyle name="Normal 5 47 2" xfId="10581" xr:uid="{70BD47DF-19CB-4054-84D0-9032E4E13586}"/>
    <cellStyle name="Normal 5 48" xfId="10311" xr:uid="{4AC715A5-5F94-4941-8D95-9AED6A0DB758}"/>
    <cellStyle name="Normal 5 48 2" xfId="10607" xr:uid="{EB41A00B-E09A-4191-BBBC-2177951B2AD3}"/>
    <cellStyle name="Normal 5 49" xfId="10312" xr:uid="{2E5146BB-F10A-433F-BC57-6575A5E71C6F}"/>
    <cellStyle name="Normal 5 49 2" xfId="10608" xr:uid="{0705ACCC-4307-49B8-ADE9-40D332322A76}"/>
    <cellStyle name="Normal 5 5" xfId="528" xr:uid="{514141FB-5AA2-4922-939B-A39BC9514EBF}"/>
    <cellStyle name="Normal 5 5 10" xfId="1866" xr:uid="{0398823F-DD35-42F6-9B84-54387B903A03}"/>
    <cellStyle name="Normal 5 5 11" xfId="2009" xr:uid="{C4EB139C-96AD-4DC1-B0F8-886AFFFC638E}"/>
    <cellStyle name="Normal 5 5 12" xfId="2151" xr:uid="{4C047E53-E657-4D22-9144-F31A6ABDFA8D}"/>
    <cellStyle name="Normal 5 5 13" xfId="2295" xr:uid="{7444AB3A-43FD-4686-A3FB-CE88F9092955}"/>
    <cellStyle name="Normal 5 5 14" xfId="2444" xr:uid="{81AED64D-99BA-46AC-BF93-217864EC599C}"/>
    <cellStyle name="Normal 5 5 15" xfId="2588" xr:uid="{D3F09708-B1E3-457F-BB3A-30273EEBB790}"/>
    <cellStyle name="Normal 5 5 16" xfId="2731" xr:uid="{CF0004CC-7902-4CCE-A743-06DDC4BCAE8B}"/>
    <cellStyle name="Normal 5 5 17" xfId="2874" xr:uid="{85EE74FE-9F23-4690-91B7-8A6D53CD4EAE}"/>
    <cellStyle name="Normal 5 5 18" xfId="3017" xr:uid="{C78B45E6-A103-4805-A70E-88E3AEE82C0E}"/>
    <cellStyle name="Normal 5 5 19" xfId="3160" xr:uid="{50D1C04B-D38F-4136-9294-D70D3490214E}"/>
    <cellStyle name="Normal 5 5 2" xfId="712" xr:uid="{F1F791DE-437F-42BF-9B31-CAA3356B3F31}"/>
    <cellStyle name="Normal 5 5 20" xfId="3303" xr:uid="{84526E38-25B8-4A4F-B67E-CB6F61B6ED96}"/>
    <cellStyle name="Normal 5 5 21" xfId="3446" xr:uid="{8DAE460A-F115-47B0-9C34-67343C9CEAC8}"/>
    <cellStyle name="Normal 5 5 22" xfId="3590" xr:uid="{799E5EE6-0695-479D-B6A8-8346BC9C8CFB}"/>
    <cellStyle name="Normal 5 5 23" xfId="3733" xr:uid="{0A5DF54D-EF81-4E21-B6F0-74F4E064EBCE}"/>
    <cellStyle name="Normal 5 5 24" xfId="3874" xr:uid="{ECEE1E03-6FA2-4C14-A244-A6B73B67A54A}"/>
    <cellStyle name="Normal 5 5 25" xfId="4015" xr:uid="{5296FF6E-318D-4D34-AE74-523680F9BBBB}"/>
    <cellStyle name="Normal 5 5 26" xfId="4186" xr:uid="{9D4F5C9F-667D-49A4-8A9E-13D9DFFA1759}"/>
    <cellStyle name="Normal 5 5 27" xfId="5496" xr:uid="{96F687E9-F733-4CC3-97F4-0FBCE3B352FC}"/>
    <cellStyle name="Normal 5 5 28" xfId="6209" xr:uid="{28B80589-ECE8-4AFF-86B4-17546136CD51}"/>
    <cellStyle name="Normal 5 5 29" xfId="5884" xr:uid="{6407CCEB-573D-46AF-BE38-1448E8B48FB4}"/>
    <cellStyle name="Normal 5 5 3" xfId="858" xr:uid="{700C65AD-078F-4336-AA7C-F2FADC3C6D00}"/>
    <cellStyle name="Normal 5 5 30" xfId="4676" xr:uid="{03DBDA59-77C5-4754-9F22-3B3A16231F3B}"/>
    <cellStyle name="Normal 5 5 31" xfId="5869" xr:uid="{8AD0484C-9964-42D1-920C-4478D64289F1}"/>
    <cellStyle name="Normal 5 5 32" xfId="4806" xr:uid="{57B56A39-7B45-4915-9F6E-97C4F31F35FE}"/>
    <cellStyle name="Normal 5 5 33" xfId="4503" xr:uid="{4AFB3935-FB19-4568-9F1F-A9385D18A671}"/>
    <cellStyle name="Normal 5 5 34" xfId="5566" xr:uid="{F3278A4F-271A-4706-BD68-9564777998B7}"/>
    <cellStyle name="Normal 5 5 35" xfId="4366" xr:uid="{85E35931-2788-4677-90E1-3A3C2C0BEE2A}"/>
    <cellStyle name="Normal 5 5 36" xfId="4134" xr:uid="{38B732E9-3183-4787-B6FB-AC7B60A24E4D}"/>
    <cellStyle name="Normal 5 5 37" xfId="6624" xr:uid="{9EC20FE2-0BB8-492A-9206-72FD8AD76023}"/>
    <cellStyle name="Normal 5 5 38" xfId="6750" xr:uid="{11F26965-D039-41E5-9254-87BAAEA45122}"/>
    <cellStyle name="Normal 5 5 39" xfId="4409" xr:uid="{758301E8-C844-462F-BD4A-C8BA257E8147}"/>
    <cellStyle name="Normal 5 5 4" xfId="1003" xr:uid="{F3EFB35A-3FF9-4D44-832B-7E2F6F9C8096}"/>
    <cellStyle name="Normal 5 5 40" xfId="5890" xr:uid="{D5C82F64-F61E-4A33-B6BA-986CD22C3337}"/>
    <cellStyle name="Normal 5 5 41" xfId="6859" xr:uid="{B7ADEDF7-C39D-4940-B435-AA6CDA976CCB}"/>
    <cellStyle name="Normal 5 5 42" xfId="6956" xr:uid="{1F6092DB-A1B7-4D2F-B2EC-8DC772424299}"/>
    <cellStyle name="Normal 5 5 43" xfId="7053" xr:uid="{EEFC51F9-ED86-4AF2-8B7B-F8D9798E2609}"/>
    <cellStyle name="Normal 5 5 44" xfId="7149" xr:uid="{CFEED519-7351-4383-BFF5-8835ECF8183C}"/>
    <cellStyle name="Normal 5 5 45" xfId="7242" xr:uid="{459B8ED6-B0FC-42B3-AB25-5C0EDE52576A}"/>
    <cellStyle name="Normal 5 5 46" xfId="7333" xr:uid="{5A0CB392-5D6F-4B06-9E2F-5C9BBA471062}"/>
    <cellStyle name="Normal 5 5 47" xfId="7423" xr:uid="{BC25DD69-1BEE-475C-ACE1-560A02835565}"/>
    <cellStyle name="Normal 5 5 48" xfId="7507" xr:uid="{9845345C-44A0-45A6-9E9A-29A754E17263}"/>
    <cellStyle name="Normal 5 5 49" xfId="7587" xr:uid="{DC246255-7619-49AC-9BBD-AADF3DEC3497}"/>
    <cellStyle name="Normal 5 5 5" xfId="1148" xr:uid="{7EB2AE95-350D-40F2-B87D-A1C6632201FA}"/>
    <cellStyle name="Normal 5 5 50" xfId="7661" xr:uid="{91E900F5-26DB-474D-A50C-67D45A22589C}"/>
    <cellStyle name="Normal 5 5 51" xfId="7731" xr:uid="{82759BC5-D491-4E08-A981-2AC85F722C9C}"/>
    <cellStyle name="Normal 5 5 52" xfId="7799" xr:uid="{6037C72C-8D93-4C1E-AFCA-2ED1310FDB6F}"/>
    <cellStyle name="Normal 5 5 53" xfId="8377" xr:uid="{F4B0699A-DC36-4716-AD91-85E0B819C407}"/>
    <cellStyle name="Normal 5 5 54" xfId="8606" xr:uid="{8884F930-6953-4968-9B8E-6B39495B4324}"/>
    <cellStyle name="Normal 5 5 55" xfId="10991" xr:uid="{4D381D1A-4F3D-44EB-8C14-2197BCA69928}"/>
    <cellStyle name="Normal 5 5 56" xfId="10911" xr:uid="{DFE6CAB5-AAB4-4889-B763-761FC283F7C2}"/>
    <cellStyle name="Normal 5 5 57" xfId="9272" xr:uid="{9213310A-71A1-44F4-80DC-3BFD6F98C763}"/>
    <cellStyle name="Normal 5 5 58" xfId="10781" xr:uid="{397AB4F2-BF9B-478D-AA63-C07064F3EC18}"/>
    <cellStyle name="Normal 5 5 59" xfId="9221" xr:uid="{FD937E0B-E84E-4522-BADD-C8B6DF105F2D}"/>
    <cellStyle name="Normal 5 5 6" xfId="1291" xr:uid="{54349F7C-755B-4298-98B4-2A8E90669972}"/>
    <cellStyle name="Normal 5 5 60" xfId="10874" xr:uid="{04CA93BB-A1DE-4FE1-B832-AC4D8976F3E4}"/>
    <cellStyle name="Normal 5 5 61" xfId="10718" xr:uid="{ACB53A26-DF2D-4867-AC74-B9DB0457652F}"/>
    <cellStyle name="Normal 5 5 62" xfId="9141" xr:uid="{DA1B93FC-7BB2-4553-BF42-F3ECC44F4D9E}"/>
    <cellStyle name="Normal 5 5 63" xfId="11502" xr:uid="{DDCEF835-7B83-4F73-B52F-AC8508202F8A}"/>
    <cellStyle name="Normal 5 5 64" xfId="11464" xr:uid="{F2BF11D3-712E-4113-82B1-B2785C9BBA7C}"/>
    <cellStyle name="Normal 5 5 65" xfId="9182" xr:uid="{AEC3D4B6-7BA2-446A-B77E-AFFCE8D64894}"/>
    <cellStyle name="Normal 5 5 66" xfId="9766" xr:uid="{4D99BABD-3B41-42A1-88CA-3F7263B604BA}"/>
    <cellStyle name="Normal 5 5 67" xfId="9050" xr:uid="{F5A88B52-8880-4694-88B2-DB6D692B4916}"/>
    <cellStyle name="Normal 5 5 68" xfId="9945" xr:uid="{3E1A6A2C-78C4-4C69-AC2D-0EAFC6336651}"/>
    <cellStyle name="Normal 5 5 69" xfId="9655" xr:uid="{C28AD1C0-5977-48D1-A7C2-0CD7A80268F4}"/>
    <cellStyle name="Normal 5 5 7" xfId="1435" xr:uid="{8274A1A5-A8E5-40C9-BAA4-BD21DA0CCF55}"/>
    <cellStyle name="Normal 5 5 70" xfId="9870" xr:uid="{7D3656B7-F15D-46BE-BE07-4C4DF28B8D75}"/>
    <cellStyle name="Normal 5 5 71" xfId="9771" xr:uid="{35F1C896-D747-4503-9C4A-263100123EEC}"/>
    <cellStyle name="Normal 5 5 8" xfId="1578" xr:uid="{C4603A46-88BA-4F0E-ACD8-97D8EEC43A8E}"/>
    <cellStyle name="Normal 5 5 9" xfId="1721" xr:uid="{D1D5B90D-CBA7-4875-864E-9B3D72EA5A4C}"/>
    <cellStyle name="Normal 5 50" xfId="10313" xr:uid="{8CD53298-D7F4-47D3-B0DB-8DBDD6EC82E2}"/>
    <cellStyle name="Normal 5 50 2" xfId="10609" xr:uid="{05F7C7EB-B196-4D28-942E-BDF146ACA2EC}"/>
    <cellStyle name="Normal 5 51" xfId="10314" xr:uid="{E286CD7E-90EA-4A91-B32C-CBCA7A378210}"/>
    <cellStyle name="Normal 5 51 2" xfId="10610" xr:uid="{D4B31E22-CC6F-4F6B-BDDE-8632C6A245CB}"/>
    <cellStyle name="Normal 5 52" xfId="10315" xr:uid="{717385D6-0008-4ADA-AB40-C630C8720E08}"/>
    <cellStyle name="Normal 5 52 2" xfId="10611" xr:uid="{D97ECA7F-8933-4AD3-872E-E57F58BBA3FC}"/>
    <cellStyle name="Normal 5 53" xfId="10316" xr:uid="{643BF979-41B9-44F0-804B-C7FB520B7F78}"/>
    <cellStyle name="Normal 5 53 2" xfId="10612" xr:uid="{98EB7540-40AC-4E06-AA7C-4C51F9A4CBD8}"/>
    <cellStyle name="Normal 5 54" xfId="10317" xr:uid="{3C1F783B-E515-44FA-826D-E18F1F76A48E}"/>
    <cellStyle name="Normal 5 54 2" xfId="10613" xr:uid="{2A83F3C4-EC7F-4EA4-8C03-84E8E64E97AC}"/>
    <cellStyle name="Normal 5 55" xfId="10318" xr:uid="{7420B099-7EE0-42F5-9E7D-D4C28EB14515}"/>
    <cellStyle name="Normal 5 55 2" xfId="10614" xr:uid="{E1708AEA-9049-41B4-9096-DF1C61054911}"/>
    <cellStyle name="Normal 5 56" xfId="10319" xr:uid="{A97D5FBD-BC9A-44AC-8885-A112F03C9003}"/>
    <cellStyle name="Normal 5 56 2" xfId="10615" xr:uid="{53A55190-B521-4916-B5D2-B73003823CD2}"/>
    <cellStyle name="Normal 5 57" xfId="10320" xr:uid="{CC640636-2609-4712-8DE9-F9BA3DCA5181}"/>
    <cellStyle name="Normal 5 57 2" xfId="10616" xr:uid="{9453DCBF-3E17-4322-ACD7-0D7D99090A2A}"/>
    <cellStyle name="Normal 5 58" xfId="10321" xr:uid="{42535A44-7FA5-4723-9559-3761A8F49A67}"/>
    <cellStyle name="Normal 5 58 2" xfId="10617" xr:uid="{2634235D-DF2A-4E8D-930D-1C5C63D54D2C}"/>
    <cellStyle name="Normal 5 59" xfId="482" xr:uid="{03216150-E98F-4581-AD97-A6E275DEFCCD}"/>
    <cellStyle name="Normal 5 6" xfId="531" xr:uid="{83394A44-B241-4AA0-860B-93FD84821103}"/>
    <cellStyle name="Normal 5 6 10" xfId="1869" xr:uid="{C51A3588-9A02-47A7-8430-401ABD167703}"/>
    <cellStyle name="Normal 5 6 11" xfId="2012" xr:uid="{641F783B-9EC1-4553-AD94-9E63006D92A9}"/>
    <cellStyle name="Normal 5 6 12" xfId="2154" xr:uid="{D46F6646-0947-4761-AA1F-5285DF48DCD7}"/>
    <cellStyle name="Normal 5 6 13" xfId="2298" xr:uid="{010F5158-E458-4522-B280-354435C750B7}"/>
    <cellStyle name="Normal 5 6 14" xfId="2447" xr:uid="{EEE46B03-AE31-4ADD-B484-9A4E539ECFA8}"/>
    <cellStyle name="Normal 5 6 15" xfId="2591" xr:uid="{EFB01D5C-DCC0-4FAF-98E7-00AD546415DB}"/>
    <cellStyle name="Normal 5 6 16" xfId="2734" xr:uid="{1B6D70F9-E5F7-4A2D-8A7F-74DC19A3015A}"/>
    <cellStyle name="Normal 5 6 17" xfId="2877" xr:uid="{80DC96A1-BE74-4C0D-9684-818DBC42705F}"/>
    <cellStyle name="Normal 5 6 18" xfId="3020" xr:uid="{3D0CAE83-F98C-494B-A9E6-DA21C2F21D95}"/>
    <cellStyle name="Normal 5 6 19" xfId="3163" xr:uid="{2A053372-BEC5-4944-AE43-CDF41615D9E1}"/>
    <cellStyle name="Normal 5 6 2" xfId="715" xr:uid="{C18E4F2C-6FC7-4F7B-B027-9E2B86FDDFE8}"/>
    <cellStyle name="Normal 5 6 20" xfId="3306" xr:uid="{FEF410B1-F785-45C1-970B-09C3015DB1FB}"/>
    <cellStyle name="Normal 5 6 21" xfId="3449" xr:uid="{8A7F87F0-41A7-49F3-B6F6-3BFB0199A049}"/>
    <cellStyle name="Normal 5 6 22" xfId="3593" xr:uid="{A54E2A6F-BCFA-4EDB-8323-696F80933529}"/>
    <cellStyle name="Normal 5 6 23" xfId="3736" xr:uid="{E53824A5-C780-4712-9582-E9202EDA16EB}"/>
    <cellStyle name="Normal 5 6 24" xfId="3877" xr:uid="{5CEB68F3-A7D7-443E-96D6-B2AAB7327ADE}"/>
    <cellStyle name="Normal 5 6 25" xfId="4018" xr:uid="{C635C874-704B-4461-A0EA-D632532B118A}"/>
    <cellStyle name="Normal 5 6 26" xfId="4189" xr:uid="{532F59C1-30FE-490B-94D6-08A612B81AA9}"/>
    <cellStyle name="Normal 5 6 27" xfId="5217" xr:uid="{AE0871A5-A60A-4ACF-87E1-D355B5239E23}"/>
    <cellStyle name="Normal 5 6 28" xfId="4543" xr:uid="{2E69149D-F9F9-49A4-A56C-84F0168DD591}"/>
    <cellStyle name="Normal 5 6 29" xfId="5908" xr:uid="{09288A7E-FAAB-480E-8D60-A9AB8983AD9D}"/>
    <cellStyle name="Normal 5 6 3" xfId="861" xr:uid="{EEFB2222-0574-4528-8988-126059A2288A}"/>
    <cellStyle name="Normal 5 6 30" xfId="4646" xr:uid="{AB40FF53-3B33-4BF0-A8DE-CBBC7337FD02}"/>
    <cellStyle name="Normal 5 6 31" xfId="5321" xr:uid="{E0832138-D56C-4243-A828-452A1DC3A574}"/>
    <cellStyle name="Normal 5 6 32" xfId="5699" xr:uid="{2C32046E-D9DA-4669-ADF8-B991EE0E7625}"/>
    <cellStyle name="Normal 5 6 33" xfId="4946" xr:uid="{26156998-8834-4E76-BE9E-087A35C1FB85}"/>
    <cellStyle name="Normal 5 6 34" xfId="4702" xr:uid="{C176C19F-6619-475C-9420-FA44F682A18E}"/>
    <cellStyle name="Normal 5 6 35" xfId="5628" xr:uid="{35A60212-0BA8-4AED-A124-998A2DC43DA8}"/>
    <cellStyle name="Normal 5 6 36" xfId="4729" xr:uid="{492BC109-6A08-4474-BCF9-0A9EA3A2645A}"/>
    <cellStyle name="Normal 5 6 37" xfId="5159" xr:uid="{21A5886D-9C1A-475A-88AE-BFD9BF280389}"/>
    <cellStyle name="Normal 5 6 38" xfId="6434" xr:uid="{87194C4B-C27F-4EEA-8512-3FED3D8F81D2}"/>
    <cellStyle name="Normal 5 6 39" xfId="5095" xr:uid="{DD256FB6-9E86-4F18-9B27-97D7A190062A}"/>
    <cellStyle name="Normal 5 6 4" xfId="1006" xr:uid="{1A38241A-4A9E-4157-842E-855CD74AA2A5}"/>
    <cellStyle name="Normal 5 6 40" xfId="5259" xr:uid="{56D57737-1E06-417E-80AB-2698654893D9}"/>
    <cellStyle name="Normal 5 6 41" xfId="4632" xr:uid="{4EEFE5D7-A31C-42FE-9749-23827EE5CFDF}"/>
    <cellStyle name="Normal 5 6 42" xfId="5756" xr:uid="{D9CD1A83-198B-4829-BD6B-374243BC6B55}"/>
    <cellStyle name="Normal 5 6 43" xfId="5727" xr:uid="{CFF1AE1F-C0F0-45C6-9A27-FD906BBEA9FC}"/>
    <cellStyle name="Normal 5 6 44" xfId="6581" xr:uid="{A097642F-B2A5-4A4A-9307-FC7013F15186}"/>
    <cellStyle name="Normal 5 6 45" xfId="6272" xr:uid="{AF852DF1-EACA-4C3C-A3D4-D79AEC1FCA1A}"/>
    <cellStyle name="Normal 5 6 46" xfId="4932" xr:uid="{2FC80CC1-ADF8-4ADF-AE0F-24A5B528427F}"/>
    <cellStyle name="Normal 5 6 47" xfId="5147" xr:uid="{3730C191-E0BC-40E4-90EB-16D01A44E28B}"/>
    <cellStyle name="Normal 5 6 48" xfId="5067" xr:uid="{8AA88C1F-27F9-4419-83EC-ECF9CC82DC73}"/>
    <cellStyle name="Normal 5 6 49" xfId="4865" xr:uid="{566340AC-96E2-44C0-B2C3-CD788C758E9A}"/>
    <cellStyle name="Normal 5 6 5" xfId="1151" xr:uid="{8B025092-2062-4A74-952F-091823A8A965}"/>
    <cellStyle name="Normal 5 6 50" xfId="5865" xr:uid="{08ECCFC9-1DB6-4DF7-99B2-3AE8621B855C}"/>
    <cellStyle name="Normal 5 6 51" xfId="6897" xr:uid="{8A907276-D8C0-45A1-8B0F-502637055B7D}"/>
    <cellStyle name="Normal 5 6 52" xfId="6994" xr:uid="{0D65C1CD-4247-4E25-B66F-A78BE3D89A6E}"/>
    <cellStyle name="Normal 5 6 53" xfId="8380" xr:uid="{FC46F71B-B12F-43C0-8C56-906D6F1A6AAE}"/>
    <cellStyle name="Normal 5 6 54" xfId="8609" xr:uid="{0F360B78-318D-4042-BD09-5EC61D5971E3}"/>
    <cellStyle name="Normal 5 6 55" xfId="11032" xr:uid="{87EFE54E-EEB3-468B-8513-7B1A22EAEB36}"/>
    <cellStyle name="Normal 5 6 56" xfId="9396" xr:uid="{B490CED7-80AE-4395-AC28-3FEC0FCC513A}"/>
    <cellStyle name="Normal 5 6 57" xfId="10848" xr:uid="{E9830CD1-878C-478B-B2B7-7697B8DD2948}"/>
    <cellStyle name="Normal 5 6 58" xfId="10789" xr:uid="{9BAFF0E9-9A10-44AC-A45E-91143E6913E7}"/>
    <cellStyle name="Normal 5 6 59" xfId="11067" xr:uid="{5890DDA7-4A6C-4F3D-9841-48DF4B07384D}"/>
    <cellStyle name="Normal 5 6 6" xfId="1294" xr:uid="{691ABC2A-AC08-47C8-B5A6-4CFC1826DCEE}"/>
    <cellStyle name="Normal 5 6 60" xfId="11118" xr:uid="{4B1D5094-D530-42D1-9757-8D85601A742F}"/>
    <cellStyle name="Normal 5 6 61" xfId="11168" xr:uid="{2A04EFF9-D2E9-44DE-9D79-40EBFB4BC444}"/>
    <cellStyle name="Normal 5 6 62" xfId="9084" xr:uid="{E0348F00-489B-4665-85F7-C9B6E0ADC0EC}"/>
    <cellStyle name="Normal 5 6 63" xfId="11579" xr:uid="{CCD7AD55-768B-48D3-88D4-47EC2E9FC7C5}"/>
    <cellStyle name="Normal 5 6 64" xfId="9597" xr:uid="{D677468B-9E35-4157-80B4-6FC4BFB29937}"/>
    <cellStyle name="Normal 5 6 65" xfId="11477" xr:uid="{F948532A-D152-4266-B288-917F304E6BE4}"/>
    <cellStyle name="Normal 5 6 66" xfId="9933" xr:uid="{BD7090A0-B7CE-4DC6-B1E8-34643E122C04}"/>
    <cellStyle name="Normal 5 6 67" xfId="8557" xr:uid="{687E82C6-29BB-487E-BEE0-3FDAE8D1A114}"/>
    <cellStyle name="Normal 5 6 68" xfId="9834" xr:uid="{CF53B7C5-9231-4189-92F8-1F60F59AC172}"/>
    <cellStyle name="Normal 5 6 69" xfId="8778" xr:uid="{DAC41FC8-FA47-41B0-8164-502B4D57CEFD}"/>
    <cellStyle name="Normal 5 6 7" xfId="1438" xr:uid="{1B4C341B-4AA6-4395-85A7-EF207B91331E}"/>
    <cellStyle name="Normal 5 6 70" xfId="9944" xr:uid="{81977A62-75BE-4D14-81D8-0B75CFE8E309}"/>
    <cellStyle name="Normal 5 6 71" xfId="9937" xr:uid="{522273F0-C101-425D-AD4A-AE39323A6DE7}"/>
    <cellStyle name="Normal 5 6 8" xfId="1581" xr:uid="{38CAA822-3875-4F55-8292-D475867D02A9}"/>
    <cellStyle name="Normal 5 6 9" xfId="1724" xr:uid="{A2CAF2E2-D99C-4D0E-92C4-C015C6B6709F}"/>
    <cellStyle name="Normal 5 60" xfId="12518" xr:uid="{14C9508D-01C9-4260-AB1B-D3BB08C703FC}"/>
    <cellStyle name="Normal 5 61" xfId="44241" xr:uid="{AA642F4F-BE77-403C-A6D3-DB2D5CD48BA6}"/>
    <cellStyle name="Normal 5 7" xfId="539" xr:uid="{6D1602E9-CBA3-4F43-935C-657D4AE44A5F}"/>
    <cellStyle name="Normal 5 7 10" xfId="1877" xr:uid="{36A88FDF-EA88-4A66-9329-4100335974D7}"/>
    <cellStyle name="Normal 5 7 11" xfId="2020" xr:uid="{2AF835F9-03DE-4F13-81D6-B4924528EB9B}"/>
    <cellStyle name="Normal 5 7 12" xfId="2162" xr:uid="{64357DC5-A98B-432E-8285-B88F00702B61}"/>
    <cellStyle name="Normal 5 7 13" xfId="2306" xr:uid="{CD54090C-07BE-456E-99A5-D939A49DB68D}"/>
    <cellStyle name="Normal 5 7 14" xfId="2455" xr:uid="{7E02A59E-F889-44D2-9ACF-866152EC678E}"/>
    <cellStyle name="Normal 5 7 15" xfId="2599" xr:uid="{4EE31CDB-98D2-441C-97CF-1447B522133D}"/>
    <cellStyle name="Normal 5 7 16" xfId="2742" xr:uid="{4DC02D9E-E8BD-4106-A578-37CFD10A5D56}"/>
    <cellStyle name="Normal 5 7 17" xfId="2885" xr:uid="{9DAE81E0-EF57-4337-B329-CE3C67B9C642}"/>
    <cellStyle name="Normal 5 7 18" xfId="3028" xr:uid="{AA253180-3582-4BE2-9658-F911AA570AFB}"/>
    <cellStyle name="Normal 5 7 19" xfId="3171" xr:uid="{2B284475-0CE8-42C8-B8EF-CE88EA6923F8}"/>
    <cellStyle name="Normal 5 7 2" xfId="723" xr:uid="{601177C5-227E-4359-B5F4-22B6819192E2}"/>
    <cellStyle name="Normal 5 7 20" xfId="3314" xr:uid="{B2651614-62D8-420A-86DC-B2E6346E226B}"/>
    <cellStyle name="Normal 5 7 21" xfId="3457" xr:uid="{8EC8B916-A836-40B4-9D28-DB509BF48575}"/>
    <cellStyle name="Normal 5 7 22" xfId="3601" xr:uid="{89417672-E094-4380-9A56-E13801918248}"/>
    <cellStyle name="Normal 5 7 23" xfId="3744" xr:uid="{51D10B0C-6B24-45CE-A590-672B9A5A308E}"/>
    <cellStyle name="Normal 5 7 24" xfId="3885" xr:uid="{836245F5-4AD2-4B2B-B260-0DFFA974EC96}"/>
    <cellStyle name="Normal 5 7 25" xfId="4026" xr:uid="{24599968-31E0-4B54-8043-34F8E1B099B5}"/>
    <cellStyle name="Normal 5 7 26" xfId="4197" xr:uid="{F4A0250F-FF52-4B6A-B891-61FF4CEB3C70}"/>
    <cellStyle name="Normal 5 7 27" xfId="4447" xr:uid="{1AC78F2C-C466-4906-B516-3D88AB37B83A}"/>
    <cellStyle name="Normal 5 7 28" xfId="6516" xr:uid="{493A6D3C-DD62-46C3-BA2B-5BD130FE865C}"/>
    <cellStyle name="Normal 5 7 29" xfId="6029" xr:uid="{D30012B7-7524-4DFC-A9DE-5A20BCF060C8}"/>
    <cellStyle name="Normal 5 7 3" xfId="869" xr:uid="{153E96B2-509D-44A6-A8B7-BC2FE95546BD}"/>
    <cellStyle name="Normal 5 7 30" xfId="6479" xr:uid="{A268547E-013B-4B0E-9918-7DD5F1D3295D}"/>
    <cellStyle name="Normal 5 7 31" xfId="4960" xr:uid="{AE6991A9-4E66-4159-8EE4-4714C724FB08}"/>
    <cellStyle name="Normal 5 7 32" xfId="5427" xr:uid="{41221FAF-142A-4AF4-A2DA-C5E23B2FC335}"/>
    <cellStyle name="Normal 5 7 33" xfId="5314" xr:uid="{8F76D01C-07D2-4E8A-AA81-EE3FB43D7DB7}"/>
    <cellStyle name="Normal 5 7 34" xfId="5974" xr:uid="{B9E5C9C2-C8C8-432E-9147-5DC3DA839058}"/>
    <cellStyle name="Normal 5 7 35" xfId="6095" xr:uid="{66D8E232-F286-419F-8423-BCB4FAE8426C}"/>
    <cellStyle name="Normal 5 7 36" xfId="6178" xr:uid="{AC019589-63BA-4E21-BAE1-F7E2F5562C39}"/>
    <cellStyle name="Normal 5 7 37" xfId="4541" xr:uid="{EBA7F65C-DE17-487B-9F63-5E3648CCC17B}"/>
    <cellStyle name="Normal 5 7 38" xfId="6422" xr:uid="{FB87C2F9-DEF6-447D-9A0F-46957EC94136}"/>
    <cellStyle name="Normal 5 7 39" xfId="6784" xr:uid="{53D9B6D8-D78C-43B5-9314-C9A826001B78}"/>
    <cellStyle name="Normal 5 7 4" xfId="1014" xr:uid="{11000347-A0E4-4CD1-93ED-0ABE537AE4FE}"/>
    <cellStyle name="Normal 5 7 40" xfId="5236" xr:uid="{0D7009EF-7001-49C9-AD9E-BBA04E7D0445}"/>
    <cellStyle name="Normal 5 7 41" xfId="6520" xr:uid="{1EF5E75E-EFFD-4596-9B2B-724B10C181EE}"/>
    <cellStyle name="Normal 5 7 42" xfId="6273" xr:uid="{9F622446-BE7F-4523-B260-87398C121C97}"/>
    <cellStyle name="Normal 5 7 43" xfId="5612" xr:uid="{9ABD628D-973A-4801-A8B8-B7F76B5FE0A2}"/>
    <cellStyle name="Normal 5 7 44" xfId="5983" xr:uid="{60A0F649-09E9-4B03-B910-7BB73C9FC82D}"/>
    <cellStyle name="Normal 5 7 45" xfId="6038" xr:uid="{98BA0E66-1773-42DE-BDFD-721C0F89B466}"/>
    <cellStyle name="Normal 5 7 46" xfId="4667" xr:uid="{776B4B35-13F2-422F-BD46-5BD56C875862}"/>
    <cellStyle name="Normal 5 7 47" xfId="6572" xr:uid="{5EE6144F-91C2-4001-BE0B-336AF2FAA3CF}"/>
    <cellStyle name="Normal 5 7 48" xfId="5205" xr:uid="{0413353E-6BAA-4429-B1F3-5C1D2EB7BDCC}"/>
    <cellStyle name="Normal 5 7 49" xfId="4551" xr:uid="{7C66E3BA-1746-4502-B0E1-ADC4F582F0BE}"/>
    <cellStyle name="Normal 5 7 5" xfId="1159" xr:uid="{C34D33ED-0370-46BC-8B07-FBE347BE3295}"/>
    <cellStyle name="Normal 5 7 50" xfId="5931" xr:uid="{C07F3B37-51CB-4EBF-9959-875CF9FF2707}"/>
    <cellStyle name="Normal 5 7 51" xfId="6455" xr:uid="{8FC00851-12F3-4B6C-9BC5-27237AB22B77}"/>
    <cellStyle name="Normal 5 7 52" xfId="5776" xr:uid="{CE49CFA8-2985-44EA-9414-3922F98ED41F}"/>
    <cellStyle name="Normal 5 7 53" xfId="8388" xr:uid="{CDBD75EA-BD7B-41A9-86D3-1A12CC2D6E1D}"/>
    <cellStyle name="Normal 5 7 54" xfId="8617" xr:uid="{3544EA7C-3F2B-4EB1-9DEE-44C0032CB60D}"/>
    <cellStyle name="Normal 5 7 55" xfId="11059" xr:uid="{84D1FD19-6DDC-407C-BF4E-8EBC86CEB61F}"/>
    <cellStyle name="Normal 5 7 56" xfId="9213" xr:uid="{796CD386-151F-4455-B5D7-9CD1D64732F2}"/>
    <cellStyle name="Normal 5 7 57" xfId="9447" xr:uid="{BF0AAA96-2601-4915-9693-BB0340068416}"/>
    <cellStyle name="Normal 5 7 58" xfId="10700" xr:uid="{920F0A50-C999-435B-90B6-1B9EE2B85A8E}"/>
    <cellStyle name="Normal 5 7 59" xfId="9372" xr:uid="{A2906B7F-8E53-4605-A765-3CADC74E67F7}"/>
    <cellStyle name="Normal 5 7 6" xfId="1302" xr:uid="{7E04227A-9145-46EC-A191-BACE208270CB}"/>
    <cellStyle name="Normal 5 7 60" xfId="10839" xr:uid="{F3973669-C24B-48F2-B88B-102D7247192E}"/>
    <cellStyle name="Normal 5 7 61" xfId="10687" xr:uid="{EF5B9416-FA5C-4890-8692-0C963AA2341F}"/>
    <cellStyle name="Normal 5 7 62" xfId="8962" xr:uid="{E2F41532-0F0A-41FF-B88B-CAD625E3EACD}"/>
    <cellStyle name="Normal 5 7 63" xfId="11590" xr:uid="{2FAFC192-7580-49FC-90A2-CEF37CED5FBB}"/>
    <cellStyle name="Normal 5 7 64" xfId="11650" xr:uid="{2FC7AB29-6B77-4B5E-87A5-71BDA994EECC}"/>
    <cellStyle name="Normal 5 7 65" xfId="11708" xr:uid="{4CA631B0-D59F-4686-AE36-E2B694FE19CC}"/>
    <cellStyle name="Normal 5 7 66" xfId="11764" xr:uid="{48721EC3-EEBB-4CBB-A578-3C47DB29FE73}"/>
    <cellStyle name="Normal 5 7 67" xfId="11819" xr:uid="{E9871F8B-6986-4392-B9A7-E8A1C00070BA}"/>
    <cellStyle name="Normal 5 7 68" xfId="11873" xr:uid="{410D7927-9D80-45D8-BCC3-6BC84B62BB7F}"/>
    <cellStyle name="Normal 5 7 69" xfId="11924" xr:uid="{1B9AF42B-04BD-4D13-A81E-C0E669FDE76F}"/>
    <cellStyle name="Normal 5 7 7" xfId="1446" xr:uid="{5357E05C-A6C3-4596-B255-F1107679AD04}"/>
    <cellStyle name="Normal 5 7 70" xfId="11975" xr:uid="{F4AB74AF-028D-44C8-B014-437BC066F86F}"/>
    <cellStyle name="Normal 5 7 71" xfId="12026" xr:uid="{CBEB9B58-A799-4A22-9B96-C81BD027FDD1}"/>
    <cellStyle name="Normal 5 7 8" xfId="1589" xr:uid="{037EAB35-D928-4699-9183-CC0F4CE50A28}"/>
    <cellStyle name="Normal 5 7 9" xfId="1732" xr:uid="{E5A19C2B-FAC9-4CE7-BC4D-CB5521C32BC9}"/>
    <cellStyle name="Normal 5 8" xfId="543" xr:uid="{74DB747F-C06B-45C6-B8B6-6B68727EEE6D}"/>
    <cellStyle name="Normal 5 8 10" xfId="1881" xr:uid="{FDA2D8E9-0731-4854-A9BA-E9E1732ED494}"/>
    <cellStyle name="Normal 5 8 11" xfId="2024" xr:uid="{533522BB-7813-483D-B44B-E3435A3F405D}"/>
    <cellStyle name="Normal 5 8 12" xfId="2166" xr:uid="{C518BF5D-FF4F-445E-ABB4-9ED06D9608CE}"/>
    <cellStyle name="Normal 5 8 13" xfId="2310" xr:uid="{AF1BBB85-7491-456D-B116-DEB18AA05DE2}"/>
    <cellStyle name="Normal 5 8 14" xfId="2459" xr:uid="{67D5C380-7C72-42AB-880F-A6249CA267B1}"/>
    <cellStyle name="Normal 5 8 15" xfId="2603" xr:uid="{3C2CB69E-DD96-4531-8CB7-F57E087B9A80}"/>
    <cellStyle name="Normal 5 8 16" xfId="2746" xr:uid="{F709E17B-392E-45B1-ACC6-E2BE74E02E30}"/>
    <cellStyle name="Normal 5 8 17" xfId="2889" xr:uid="{69651490-022B-4F47-8E90-BB945450911F}"/>
    <cellStyle name="Normal 5 8 18" xfId="3032" xr:uid="{023A5D56-594B-4829-9BD8-189EA1F75498}"/>
    <cellStyle name="Normal 5 8 19" xfId="3175" xr:uid="{DBE0B929-45D0-41C6-B531-CCB63C97A44F}"/>
    <cellStyle name="Normal 5 8 2" xfId="727" xr:uid="{5C471948-A267-4226-B7F7-4CCADE742B9C}"/>
    <cellStyle name="Normal 5 8 20" xfId="3318" xr:uid="{9DE79775-CE6E-447A-B64D-6A2142DB6637}"/>
    <cellStyle name="Normal 5 8 21" xfId="3461" xr:uid="{23950C9B-3402-4DB2-A1B2-55292E7E16CA}"/>
    <cellStyle name="Normal 5 8 22" xfId="3605" xr:uid="{B17E2C6F-672D-437A-B4EA-9761924E7B2B}"/>
    <cellStyle name="Normal 5 8 23" xfId="3748" xr:uid="{DDD4C494-6D4F-4B6A-A2F5-A0C89AC0CF1A}"/>
    <cellStyle name="Normal 5 8 24" xfId="3889" xr:uid="{90D1D3A7-1622-4B45-AA56-BF0FE06F5513}"/>
    <cellStyle name="Normal 5 8 25" xfId="4030" xr:uid="{42FD6BFE-4780-463C-BADF-C59F30CCB103}"/>
    <cellStyle name="Normal 5 8 26" xfId="4201" xr:uid="{A088A74C-CE01-4C58-93A3-6D3C802757D2}"/>
    <cellStyle name="Normal 5 8 27" xfId="6244" xr:uid="{8EEEE008-549B-4B72-BBB2-DC79BEBB7860}"/>
    <cellStyle name="Normal 5 8 28" xfId="4635" xr:uid="{09E1AD5D-05A0-4EF0-8631-D50E82CA0A4A}"/>
    <cellStyle name="Normal 5 8 29" xfId="5506" xr:uid="{5D2081BC-BA2E-401B-B9D1-80FD961F95B1}"/>
    <cellStyle name="Normal 5 8 3" xfId="873" xr:uid="{F00914F0-5D5C-43AE-95CE-E23E65554527}"/>
    <cellStyle name="Normal 5 8 30" xfId="4558" xr:uid="{8FCEBBBE-42A1-4212-9A8F-E8CA89205D6A}"/>
    <cellStyle name="Normal 5 8 31" xfId="4930" xr:uid="{B0863721-ADD5-433C-A254-5695294FE05F}"/>
    <cellStyle name="Normal 5 8 32" xfId="4838" xr:uid="{5CC21F9B-C39A-43D8-BA09-7414847695CD}"/>
    <cellStyle name="Normal 5 8 33" xfId="5790" xr:uid="{77BD2C25-DF1F-4AD7-BC5D-CA672347ED4E}"/>
    <cellStyle name="Normal 5 8 34" xfId="6453" xr:uid="{D5BA2CF0-55AE-44DF-B6E7-526FD6140575}"/>
    <cellStyle name="Normal 5 8 35" xfId="6850" xr:uid="{D7F65F45-E781-4A51-9D13-2EB5C10E0C94}"/>
    <cellStyle name="Normal 5 8 36" xfId="6947" xr:uid="{7CF76192-7A01-45D4-8284-EF0724A3B582}"/>
    <cellStyle name="Normal 5 8 37" xfId="7044" xr:uid="{70C357D6-F9CA-47E0-92EE-46363C3DA29D}"/>
    <cellStyle name="Normal 5 8 38" xfId="7140" xr:uid="{362CACC3-010C-4B25-BCFE-101FD25AE743}"/>
    <cellStyle name="Normal 5 8 39" xfId="7233" xr:uid="{33537563-A894-4B60-9EB2-CFB6ED797A01}"/>
    <cellStyle name="Normal 5 8 4" xfId="1018" xr:uid="{9CADCC53-A875-4B6F-A2B6-F365EE07FBB9}"/>
    <cellStyle name="Normal 5 8 40" xfId="7324" xr:uid="{2EC7F077-AB18-4789-BEBB-D7C4FD774714}"/>
    <cellStyle name="Normal 5 8 41" xfId="7414" xr:uid="{53ACFE76-AAD3-4787-A5BC-983473DF16A4}"/>
    <cellStyle name="Normal 5 8 42" xfId="7500" xr:uid="{0AA39E87-3A5D-4A18-A33F-868172A87C4B}"/>
    <cellStyle name="Normal 5 8 43" xfId="7581" xr:uid="{13301B02-2046-4986-A436-15B4ECEF4B84}"/>
    <cellStyle name="Normal 5 8 44" xfId="7655" xr:uid="{7849152D-01FE-4529-BE48-1D2584698CD3}"/>
    <cellStyle name="Normal 5 8 45" xfId="7725" xr:uid="{F578AF07-C170-4CC9-98C6-3118DB84634D}"/>
    <cellStyle name="Normal 5 8 46" xfId="7793" xr:uid="{A71D7A0E-93B9-4635-BA92-6091DDCF4B3D}"/>
    <cellStyle name="Normal 5 8 47" xfId="7858" xr:uid="{13DE1A23-DF77-4D53-B750-DEA0E20445AF}"/>
    <cellStyle name="Normal 5 8 48" xfId="7919" xr:uid="{37E2D1A7-49C6-4296-BD3D-FC4E4F1E11E1}"/>
    <cellStyle name="Normal 5 8 49" xfId="7978" xr:uid="{9C27D056-41A5-49A0-B720-7B62AF255A8D}"/>
    <cellStyle name="Normal 5 8 5" xfId="1163" xr:uid="{D76C32BD-4777-490C-86BD-336626C05FD6}"/>
    <cellStyle name="Normal 5 8 50" xfId="8032" xr:uid="{68C802C1-0E9F-4434-A32E-29AFE634DEE3}"/>
    <cellStyle name="Normal 5 8 51" xfId="8083" xr:uid="{2DE9CD43-694B-4DE8-84E2-5DC9559E55E0}"/>
    <cellStyle name="Normal 5 8 52" xfId="8131" xr:uid="{3D8EE95B-58D5-4F1F-9B0B-347683E592C7}"/>
    <cellStyle name="Normal 5 8 53" xfId="8392" xr:uid="{AED62F48-C1AA-4C62-ADED-493FCB62FC2C}"/>
    <cellStyle name="Normal 5 8 54" xfId="8621" xr:uid="{FB95E248-41A2-49B6-9074-55DDA938EBC0}"/>
    <cellStyle name="Normal 5 8 55" xfId="11071" xr:uid="{0F26E35D-226F-4BFC-9E1F-DFB0C40017E4}"/>
    <cellStyle name="Normal 5 8 56" xfId="11121" xr:uid="{92D94214-3146-42EB-B6CD-7F5FE3F57FE4}"/>
    <cellStyle name="Normal 5 8 57" xfId="11171" xr:uid="{F4EDF1EC-E6A2-4799-B89E-79FF74477809}"/>
    <cellStyle name="Normal 5 8 58" xfId="11219" xr:uid="{19CF30FF-6E80-4D2D-9045-67E01E08822D}"/>
    <cellStyle name="Normal 5 8 59" xfId="11266" xr:uid="{18824184-450E-4AD3-A5C0-C54CD6F25682}"/>
    <cellStyle name="Normal 5 8 6" xfId="1306" xr:uid="{DB0D7092-FAB6-4D81-8DB5-FA8E2A4240B2}"/>
    <cellStyle name="Normal 5 8 60" xfId="11312" xr:uid="{88E2D4D4-B224-401A-96CC-BE6FD878B837}"/>
    <cellStyle name="Normal 5 8 61" xfId="11358" xr:uid="{B436D266-E07E-4281-A1A0-6A35A9F9366A}"/>
    <cellStyle name="Normal 5 8 62" xfId="8885" xr:uid="{F06A34AF-9014-4503-BEEA-D029DA61353B}"/>
    <cellStyle name="Normal 5 8 63" xfId="11605" xr:uid="{D98644B4-6D4D-4E33-B804-B3537D5A55A8}"/>
    <cellStyle name="Normal 5 8 64" xfId="11663" xr:uid="{58715D72-21DE-4664-B092-0512D2D1B7EC}"/>
    <cellStyle name="Normal 5 8 65" xfId="11721" xr:uid="{95BD74E0-4DCF-41D0-81A9-83D202C994FE}"/>
    <cellStyle name="Normal 5 8 66" xfId="11777" xr:uid="{C8DBFE96-2B55-4080-B978-91C68B8C795A}"/>
    <cellStyle name="Normal 5 8 67" xfId="11832" xr:uid="{1122EFB0-FA00-4D27-9E80-A80D076F1F0B}"/>
    <cellStyle name="Normal 5 8 68" xfId="11886" xr:uid="{53BB522A-7654-4359-9DFB-3F2A29460D0D}"/>
    <cellStyle name="Normal 5 8 69" xfId="11937" xr:uid="{C1B1E1C1-34F4-45CE-9B50-C25A988AE041}"/>
    <cellStyle name="Normal 5 8 7" xfId="1450" xr:uid="{D2FEAC98-5179-4874-8046-D2DEF54D3CDD}"/>
    <cellStyle name="Normal 5 8 70" xfId="11988" xr:uid="{88B40DB4-4844-4CAF-BC09-FE5BAD1BE376}"/>
    <cellStyle name="Normal 5 8 71" xfId="12039" xr:uid="{4E9CAD36-BAE6-4353-9BF9-FDF2A8EB6A77}"/>
    <cellStyle name="Normal 5 8 8" xfId="1593" xr:uid="{41B38D08-C5E3-4820-A34F-DB0BADAF1898}"/>
    <cellStyle name="Normal 5 8 9" xfId="1736" xr:uid="{824BFD7E-BA98-4E9F-AA7B-8E4F8A99C140}"/>
    <cellStyle name="Normal 5 9" xfId="547" xr:uid="{A9B78236-92C7-43E3-879A-AB8BD2F697F9}"/>
    <cellStyle name="Normal 5 9 10" xfId="1885" xr:uid="{33F9D552-03B5-4E3C-A13A-CB87D4A891D6}"/>
    <cellStyle name="Normal 5 9 11" xfId="2028" xr:uid="{B6B2171B-C351-451D-930B-16D86675A62F}"/>
    <cellStyle name="Normal 5 9 12" xfId="2170" xr:uid="{8084008B-795D-46EF-8AE6-70C020AB9BBB}"/>
    <cellStyle name="Normal 5 9 13" xfId="2314" xr:uid="{39C17509-4F2F-4D36-9851-4D0D2D787AE1}"/>
    <cellStyle name="Normal 5 9 14" xfId="2463" xr:uid="{64C0197A-E825-44C5-9FB3-99983959AB8A}"/>
    <cellStyle name="Normal 5 9 15" xfId="2607" xr:uid="{55A84CC5-6372-48C4-A174-50C837B50D71}"/>
    <cellStyle name="Normal 5 9 16" xfId="2750" xr:uid="{92A92657-360B-4F4F-A4C1-6DB2E21B7A52}"/>
    <cellStyle name="Normal 5 9 17" xfId="2893" xr:uid="{AE14CC49-F033-4D53-8CCB-6F133A53A685}"/>
    <cellStyle name="Normal 5 9 18" xfId="3036" xr:uid="{2E0722FA-51AB-4E51-BFCF-2A139BFC8F6B}"/>
    <cellStyle name="Normal 5 9 19" xfId="3179" xr:uid="{04B43D8D-FD5E-4160-A1E0-EABB9E4E5BCD}"/>
    <cellStyle name="Normal 5 9 2" xfId="731" xr:uid="{395C844C-C5D9-4527-B548-EF6398826D81}"/>
    <cellStyle name="Normal 5 9 20" xfId="3322" xr:uid="{29824F6C-8698-48CD-B5DB-C18BC3510621}"/>
    <cellStyle name="Normal 5 9 21" xfId="3465" xr:uid="{4A7D5803-2125-40C8-97E7-D20C7F9EE235}"/>
    <cellStyle name="Normal 5 9 22" xfId="3609" xr:uid="{8DC6C10F-620B-45F4-912D-D48895A7636A}"/>
    <cellStyle name="Normal 5 9 23" xfId="3752" xr:uid="{384A50DA-13D1-4184-A5E2-60718156B9D4}"/>
    <cellStyle name="Normal 5 9 24" xfId="3893" xr:uid="{0766445D-3B25-49B0-9B7B-5EE417F3F713}"/>
    <cellStyle name="Normal 5 9 25" xfId="4034" xr:uid="{FE077FFA-266E-415C-8845-51F1BEB020F2}"/>
    <cellStyle name="Normal 5 9 26" xfId="4205" xr:uid="{D33E7705-8217-4270-9870-0F3039EB8AF7}"/>
    <cellStyle name="Normal 5 9 27" xfId="5945" xr:uid="{2AB0E3EB-0ED3-43BD-A5AE-77E4163E6D27}"/>
    <cellStyle name="Normal 5 9 28" xfId="5721" xr:uid="{BD530320-924E-43FE-9EB9-91D79AB5C9BD}"/>
    <cellStyle name="Normal 5 9 29" xfId="5247" xr:uid="{A1E2C90C-7183-4B2C-89FC-7EB8630B3980}"/>
    <cellStyle name="Normal 5 9 3" xfId="877" xr:uid="{278E4F99-413D-44E6-B94E-6E74B4500402}"/>
    <cellStyle name="Normal 5 9 30" xfId="5393" xr:uid="{0AD2534B-8E0B-4726-8F8F-F7370CB040B0}"/>
    <cellStyle name="Normal 5 9 31" xfId="4307" xr:uid="{AEA77642-71E9-42E0-B8C2-CE68707B8819}"/>
    <cellStyle name="Normal 5 9 32" xfId="4945" xr:uid="{7E0653ED-132A-4A2E-B408-BD59BEA08124}"/>
    <cellStyle name="Normal 5 9 33" xfId="4537" xr:uid="{FFA43FF6-2AE6-44F6-AF86-65BE3471C736}"/>
    <cellStyle name="Normal 5 9 34" xfId="4799" xr:uid="{ED7FEAB6-A398-471D-B7F6-1AB60ADB8BCD}"/>
    <cellStyle name="Normal 5 9 35" xfId="5408" xr:uid="{7A0299EC-F2C6-454D-ABF4-6FEA93E066F1}"/>
    <cellStyle name="Normal 5 9 36" xfId="4935" xr:uid="{EBAF9631-3174-46D2-8C80-D9DE30B126E6}"/>
    <cellStyle name="Normal 5 9 37" xfId="6768" xr:uid="{1C605E1D-FDBC-4170-AAB5-31EFA4BA5FD8}"/>
    <cellStyle name="Normal 5 9 38" xfId="5631" xr:uid="{C26E5394-5089-4383-AA57-DBBA56339987}"/>
    <cellStyle name="Normal 5 9 39" xfId="4967" xr:uid="{05D98C0A-DD02-445F-81A1-55DD027B7909}"/>
    <cellStyle name="Normal 5 9 4" xfId="1022" xr:uid="{02FA4D14-3B99-4BC0-BBA3-13EEAF1F3552}"/>
    <cellStyle name="Normal 5 9 40" xfId="5356" xr:uid="{9DD9C178-21F2-4347-89FA-D9D71890CFE5}"/>
    <cellStyle name="Normal 5 9 41" xfId="4804" xr:uid="{C89C2B76-B7C2-4918-B51E-6E59F8F79924}"/>
    <cellStyle name="Normal 5 9 42" xfId="5261" xr:uid="{A6102DB1-3940-4478-B096-4ACDAA48107B}"/>
    <cellStyle name="Normal 5 9 43" xfId="6467" xr:uid="{ABFB2433-6F9E-4DC4-90CC-E4F0DFFEC28A}"/>
    <cellStyle name="Normal 5 9 44" xfId="5301" xr:uid="{0A251482-786E-4DC5-B18A-7BBA90945565}"/>
    <cellStyle name="Normal 5 9 45" xfId="6368" xr:uid="{E5064FEA-E57A-4BE5-96C3-BF03EE5896B5}"/>
    <cellStyle name="Normal 5 9 46" xfId="5618" xr:uid="{D3242A12-B4B5-4E23-9543-6B8CD59E0973}"/>
    <cellStyle name="Normal 5 9 47" xfId="4916" xr:uid="{E4BC648B-4C7B-4761-B221-259580D0FBE0}"/>
    <cellStyle name="Normal 5 9 48" xfId="6698" xr:uid="{7BDAF173-5F23-456F-B498-DB81A8B221F9}"/>
    <cellStyle name="Normal 5 9 49" xfId="5916" xr:uid="{3023AA9B-5C90-4486-820D-0DA1DD159E91}"/>
    <cellStyle name="Normal 5 9 5" xfId="1167" xr:uid="{3D551950-C1BD-4F68-B21B-0E5A4E4FFE23}"/>
    <cellStyle name="Normal 5 9 50" xfId="4788" xr:uid="{B992E1B3-29E9-4D51-99B9-9B9F61B7F031}"/>
    <cellStyle name="Normal 5 9 51" xfId="4573" xr:uid="{0E7B76F2-C6F8-4D5C-99E0-9CD6178B136D}"/>
    <cellStyle name="Normal 5 9 52" xfId="5355" xr:uid="{BF002321-C3B7-4C2F-A5A4-4CF0F0E5E1F2}"/>
    <cellStyle name="Normal 5 9 53" xfId="8396" xr:uid="{D88F8500-3452-4D8D-8649-DF47BB53AA27}"/>
    <cellStyle name="Normal 5 9 54" xfId="8625" xr:uid="{DFFA9DF3-8119-4819-BB10-FD71AB6DE4F3}"/>
    <cellStyle name="Normal 5 9 55" xfId="11108" xr:uid="{38478720-65F9-4CFD-98E3-19BB7978635D}"/>
    <cellStyle name="Normal 5 9 56" xfId="11158" xr:uid="{A8E01F77-4B96-4C0E-B3FE-FEB8E42F867D}"/>
    <cellStyle name="Normal 5 9 57" xfId="11207" xr:uid="{CA37FFDD-8F39-4346-85B0-725EC374164A}"/>
    <cellStyle name="Normal 5 9 58" xfId="11254" xr:uid="{911212D3-347E-4C3A-8A90-EBBD23D4EC8E}"/>
    <cellStyle name="Normal 5 9 59" xfId="11300" xr:uid="{9C417557-C755-409A-BD7C-02552D45C724}"/>
    <cellStyle name="Normal 5 9 6" xfId="1310" xr:uid="{BF23B7E9-443C-4F5A-8D53-A334BABFED3A}"/>
    <cellStyle name="Normal 5 9 60" xfId="11346" xr:uid="{51FF41A4-2B7D-4BAB-87FC-07A205EDD0F4}"/>
    <cellStyle name="Normal 5 9 61" xfId="11391" xr:uid="{D538EC40-56B9-4B5B-AD57-895C7CE143FD}"/>
    <cellStyle name="Normal 5 9 62" xfId="8809" xr:uid="{B8305F10-FF5D-4E35-AB7E-ED0C0AA2115E}"/>
    <cellStyle name="Normal 5 9 63" xfId="11632" xr:uid="{CFDA9587-2835-491A-8672-B8CB2D39701D}"/>
    <cellStyle name="Normal 5 9 64" xfId="11690" xr:uid="{5976EB65-F146-45E7-98A6-6D2536D42BBC}"/>
    <cellStyle name="Normal 5 9 65" xfId="11747" xr:uid="{0E042B85-5DDE-4FEF-985E-34D3197C25F7}"/>
    <cellStyle name="Normal 5 9 66" xfId="11803" xr:uid="{3E6C26FE-A426-43E1-923B-CB80BFB6D948}"/>
    <cellStyle name="Normal 5 9 67" xfId="11857" xr:uid="{3DFCFB50-D971-4F33-AB46-6077B03B014A}"/>
    <cellStyle name="Normal 5 9 68" xfId="11909" xr:uid="{E02CC1DA-FB85-4E63-8137-A9245DF4EB8D}"/>
    <cellStyle name="Normal 5 9 69" xfId="11960" xr:uid="{A992B6BF-B35C-4CF9-B04A-17A310072C71}"/>
    <cellStyle name="Normal 5 9 7" xfId="1454" xr:uid="{4E0B1315-1EAC-4B07-903F-699E0029D74B}"/>
    <cellStyle name="Normal 5 9 70" xfId="12011" xr:uid="{5FCA1946-3B0A-4983-999D-CC943D4898AF}"/>
    <cellStyle name="Normal 5 9 71" xfId="12062" xr:uid="{20B293CD-5C70-4D9A-910C-44E468769D9D}"/>
    <cellStyle name="Normal 5 9 8" xfId="1597" xr:uid="{6661E12F-03C1-44C1-873C-1009DA3B27AE}"/>
    <cellStyle name="Normal 5 9 9" xfId="1740" xr:uid="{B9E855E7-BAB7-43B2-AFCF-2FBCC5751713}"/>
    <cellStyle name="Normal 6" xfId="484" xr:uid="{15E421D6-95AD-4DC8-821E-D8FB73D2CA11}"/>
    <cellStyle name="Normal 6 10" xfId="553" xr:uid="{17B91CE1-EDB3-4289-8823-F37C4181E84E}"/>
    <cellStyle name="Normal 6 10 10" xfId="1891" xr:uid="{DD335ABC-8069-415A-835B-9553541DB0A9}"/>
    <cellStyle name="Normal 6 10 11" xfId="2034" xr:uid="{79C95BF3-D7F2-4155-A103-6C849B2F72FE}"/>
    <cellStyle name="Normal 6 10 12" xfId="2176" xr:uid="{997A3FAF-DBAE-42FF-B861-C56847EEEC9C}"/>
    <cellStyle name="Normal 6 10 13" xfId="2320" xr:uid="{4DE8E3BE-3E5D-4D17-B31D-FB9D85F7AC12}"/>
    <cellStyle name="Normal 6 10 14" xfId="2469" xr:uid="{46F9756C-75CD-4D6F-8D4D-72267CC38BBD}"/>
    <cellStyle name="Normal 6 10 15" xfId="2613" xr:uid="{5A0C6879-16AE-4C31-9069-5F5D504AAADF}"/>
    <cellStyle name="Normal 6 10 16" xfId="2756" xr:uid="{903983ED-0ACD-48EB-94D5-0723A73A646C}"/>
    <cellStyle name="Normal 6 10 17" xfId="2899" xr:uid="{EED5D0D9-2D4A-492D-A649-9D155BF5121D}"/>
    <cellStyle name="Normal 6 10 18" xfId="3042" xr:uid="{4A6E2E91-2072-404E-8E59-176C5C666DC4}"/>
    <cellStyle name="Normal 6 10 19" xfId="3185" xr:uid="{3DF9BF15-298C-457C-88D3-8EC52680F4BD}"/>
    <cellStyle name="Normal 6 10 2" xfId="737" xr:uid="{0E4748DF-761F-4763-9E35-10EAD3160CE1}"/>
    <cellStyle name="Normal 6 10 20" xfId="3328" xr:uid="{DA038C33-B689-40D4-9DF4-779739AC7068}"/>
    <cellStyle name="Normal 6 10 21" xfId="3471" xr:uid="{F77F8867-CD5B-44D9-9582-ACBBCBCF464D}"/>
    <cellStyle name="Normal 6 10 22" xfId="3615" xr:uid="{B08D9ABC-3E6D-4E73-B37F-825CC97D5B7E}"/>
    <cellStyle name="Normal 6 10 23" xfId="3758" xr:uid="{06B593C6-D1C4-46E7-8817-B5DFF7ECE133}"/>
    <cellStyle name="Normal 6 10 24" xfId="3899" xr:uid="{D4FA220E-F35E-474A-AEE3-2161BC5FB342}"/>
    <cellStyle name="Normal 6 10 25" xfId="4040" xr:uid="{64FD5C65-939D-42C1-81AB-3C3FFBEBA815}"/>
    <cellStyle name="Normal 6 10 26" xfId="4211" xr:uid="{93F47052-3736-4436-8503-C3DC17619A89}"/>
    <cellStyle name="Normal 6 10 27" xfId="5397" xr:uid="{5723275A-D532-4240-9C2B-99CAFF318A16}"/>
    <cellStyle name="Normal 6 10 28" xfId="6408" xr:uid="{3E7B1683-F321-4D5C-B0C2-9C95F2256EE2}"/>
    <cellStyle name="Normal 6 10 29" xfId="5052" xr:uid="{C4A22266-750D-4393-9172-1730C4B528C6}"/>
    <cellStyle name="Normal 6 10 3" xfId="883" xr:uid="{488C7A05-A69D-48E1-8CF5-A2CE8B953192}"/>
    <cellStyle name="Normal 6 10 30" xfId="4535" xr:uid="{C7D906BC-FDE1-4364-BD4A-781F9829DDB0}"/>
    <cellStyle name="Normal 6 10 31" xfId="4768" xr:uid="{30609BA5-F666-4798-A049-52474D7643B3}"/>
    <cellStyle name="Normal 6 10 32" xfId="4996" xr:uid="{C2A3D292-B55B-4042-97E2-83BB2AD55538}"/>
    <cellStyle name="Normal 6 10 33" xfId="5096" xr:uid="{E4B6EB27-A4E9-4E92-94BB-35EC8776097A}"/>
    <cellStyle name="Normal 6 10 34" xfId="4127" xr:uid="{F10CF3AF-C2F8-439A-BA24-4281BDB9798C}"/>
    <cellStyle name="Normal 6 10 35" xfId="5601" xr:uid="{66F3DC9F-BFBE-449D-AC18-AF3E1E9D3489}"/>
    <cellStyle name="Normal 6 10 36" xfId="5539" xr:uid="{417A7CE0-9426-45B7-9E8F-2183670ADC5B}"/>
    <cellStyle name="Normal 6 10 37" xfId="4391" xr:uid="{5BAA0512-59EE-473E-961D-89AC520C3181}"/>
    <cellStyle name="Normal 6 10 38" xfId="5848" xr:uid="{A9844917-E924-4C32-8C6A-4B884A02D752}"/>
    <cellStyle name="Normal 6 10 39" xfId="6674" xr:uid="{677EA5A6-7D09-4899-B5CA-9217586F7127}"/>
    <cellStyle name="Normal 6 10 4" xfId="1028" xr:uid="{4BD5395F-D2B9-4BCA-8048-3FD3369C79BC}"/>
    <cellStyle name="Normal 6 10 40" xfId="5311" xr:uid="{85D0B17C-BF7F-4222-A698-C2F9CBDB161C}"/>
    <cellStyle name="Normal 6 10 41" xfId="6099" xr:uid="{24EAFAFA-D06F-4FB2-8AAC-3329A246B860}"/>
    <cellStyle name="Normal 6 10 42" xfId="5723" xr:uid="{C7F91B1B-EBE4-48F8-A6F8-DCA1D897E605}"/>
    <cellStyle name="Normal 6 10 43" xfId="4351" xr:uid="{10E874CB-A17D-43DE-B130-0036BA266E85}"/>
    <cellStyle name="Normal 6 10 44" xfId="4536" xr:uid="{8368FFBE-63D8-4867-BC5C-6A2141DA9E2E}"/>
    <cellStyle name="Normal 6 10 45" xfId="6399" xr:uid="{FC8CB29B-AA59-4FF8-A55E-EB9A4CD19EF1}"/>
    <cellStyle name="Normal 6 10 46" xfId="6565" xr:uid="{9ED6AE8D-FE12-4CD5-B8B8-C6CD6E9732CD}"/>
    <cellStyle name="Normal 6 10 47" xfId="5677" xr:uid="{C0677BAF-63BC-421B-A282-3616963E0364}"/>
    <cellStyle name="Normal 6 10 48" xfId="5357" xr:uid="{32FAFD26-944F-4F05-BDBA-E1D861B41559}"/>
    <cellStyle name="Normal 6 10 49" xfId="5704" xr:uid="{F6A1171F-312D-42D9-9672-788E438C9EAC}"/>
    <cellStyle name="Normal 6 10 5" xfId="1173" xr:uid="{D364EBFE-3B52-41EF-AAD0-BCF658222A8C}"/>
    <cellStyle name="Normal 6 10 50" xfId="6729" xr:uid="{5ACF1D2C-9F33-4198-82DF-2678A4463C9F}"/>
    <cellStyle name="Normal 6 10 51" xfId="5342" xr:uid="{E91F3DC4-14C0-469F-AD21-FE0A702B1148}"/>
    <cellStyle name="Normal 6 10 52" xfId="5548" xr:uid="{3D74BE03-A6F2-4C78-A7DE-793D1786297D}"/>
    <cellStyle name="Normal 6 10 53" xfId="8402" xr:uid="{C526539D-2959-4C4F-B783-7A1B97749C98}"/>
    <cellStyle name="Normal 6 10 54" xfId="8631" xr:uid="{D91F6E4D-13E6-4912-A119-1D0F7C0C8622}"/>
    <cellStyle name="Normal 6 10 55" xfId="11085" xr:uid="{FEAF2F32-9DA3-460F-8F65-C3A5B933A105}"/>
    <cellStyle name="Normal 6 10 56" xfId="11135" xr:uid="{8A6679E1-56C9-4FB7-A45C-B0A4B61C13C7}"/>
    <cellStyle name="Normal 6 10 57" xfId="11184" xr:uid="{8C20D5CD-4374-4587-9EC7-0A1CAA2DD3F4}"/>
    <cellStyle name="Normal 6 10 58" xfId="11231" xr:uid="{B29E258A-83E9-4EB7-8F9E-41F0AE158E03}"/>
    <cellStyle name="Normal 6 10 59" xfId="11278" xr:uid="{2C7319E9-8B85-4E4A-B205-CF3ACEF6A83A}"/>
    <cellStyle name="Normal 6 10 6" xfId="1316" xr:uid="{5D2051CA-DFCA-4CB4-9E81-094BE249EEAC}"/>
    <cellStyle name="Normal 6 10 60" xfId="11324" xr:uid="{94FD8920-8F39-4F81-8F6C-127DF2E5F773}"/>
    <cellStyle name="Normal 6 10 61" xfId="11369" xr:uid="{4138086C-BA1A-47A4-A842-755E1E5D9675}"/>
    <cellStyle name="Normal 6 10 62" xfId="9925" xr:uid="{5881FD74-7CDB-4DB9-A3AC-69AADA3C07BA}"/>
    <cellStyle name="Normal 6 10 63" xfId="11537" xr:uid="{902370CD-CAB7-4624-95F8-5ACA81ECB82C}"/>
    <cellStyle name="Normal 6 10 64" xfId="9145" xr:uid="{080B8291-6878-4862-ACC5-90D8114C5CEE}"/>
    <cellStyle name="Normal 6 10 65" xfId="9082" xr:uid="{67F83D31-0407-410B-AEDB-F90DFA17D655}"/>
    <cellStyle name="Normal 6 10 66" xfId="9101" xr:uid="{0185A54D-E81A-44AA-A1EC-6AA1ABFB505D}"/>
    <cellStyle name="Normal 6 10 67" xfId="9855" xr:uid="{82B328B9-6201-4361-A2A6-4E488EB4048F}"/>
    <cellStyle name="Normal 6 10 68" xfId="8711" xr:uid="{9E06E410-C503-4244-A1CC-44CF7E868598}"/>
    <cellStyle name="Normal 6 10 69" xfId="8839" xr:uid="{033C0079-391F-4B44-BEAB-61BF78493E80}"/>
    <cellStyle name="Normal 6 10 7" xfId="1460" xr:uid="{F9C652D4-B005-4E4F-BEAB-874A7C2403AA}"/>
    <cellStyle name="Normal 6 10 70" xfId="8840" xr:uid="{7B9EEC0C-F032-4FE3-A9C2-54F96181CBD2}"/>
    <cellStyle name="Normal 6 10 71" xfId="9432" xr:uid="{6BFDCD5D-E5E7-4698-B3F1-42E35DD057FF}"/>
    <cellStyle name="Normal 6 10 8" xfId="1603" xr:uid="{66EE2552-E9DB-4AB6-A863-86CE68E683DA}"/>
    <cellStyle name="Normal 6 10 9" xfId="1746" xr:uid="{FDED3C58-6F6E-45F1-B91A-B8B00C8C902B}"/>
    <cellStyle name="Normal 6 11" xfId="556" xr:uid="{FC7A5023-7F2F-4497-8249-D3A5ABF7E658}"/>
    <cellStyle name="Normal 6 11 10" xfId="1894" xr:uid="{F0CE11A8-1E6B-464E-AA14-5933B5F7FCA6}"/>
    <cellStyle name="Normal 6 11 11" xfId="2037" xr:uid="{3028FE7F-C63E-4479-818C-7D2264B16AF8}"/>
    <cellStyle name="Normal 6 11 12" xfId="2179" xr:uid="{F0FDD63D-5A6C-4673-A89B-98E01BC83674}"/>
    <cellStyle name="Normal 6 11 13" xfId="2323" xr:uid="{52CBDFD6-F91B-4E9C-867A-F3398C814022}"/>
    <cellStyle name="Normal 6 11 14" xfId="2472" xr:uid="{B1EF5E0A-B4A7-44F4-969D-76A20C9853E8}"/>
    <cellStyle name="Normal 6 11 15" xfId="2616" xr:uid="{2CCC7B46-B4F9-4EE4-BFB6-B1BB0E82F361}"/>
    <cellStyle name="Normal 6 11 16" xfId="2759" xr:uid="{013062EA-8F09-4228-8FA5-00E0369B0A70}"/>
    <cellStyle name="Normal 6 11 17" xfId="2902" xr:uid="{F0C228EC-4000-477E-9193-571404CDC55D}"/>
    <cellStyle name="Normal 6 11 18" xfId="3045" xr:uid="{6F0268BC-3A60-4A51-85A3-BFDBA17BD114}"/>
    <cellStyle name="Normal 6 11 19" xfId="3188" xr:uid="{89DD8E17-0935-47B6-AA45-43BE74E24B75}"/>
    <cellStyle name="Normal 6 11 2" xfId="740" xr:uid="{F6750C1B-60A0-4AA9-A06A-207DE41AFD13}"/>
    <cellStyle name="Normal 6 11 20" xfId="3331" xr:uid="{E2A47BE0-ADE7-4D54-A56D-744E5ABD702C}"/>
    <cellStyle name="Normal 6 11 21" xfId="3474" xr:uid="{E2F5D728-3EF1-4C47-9719-532F0360DE7C}"/>
    <cellStyle name="Normal 6 11 22" xfId="3618" xr:uid="{175E1C90-642B-4473-B596-3DB5F33216C1}"/>
    <cellStyle name="Normal 6 11 23" xfId="3761" xr:uid="{58395369-FD7C-466D-9A0E-55A02DF25DCC}"/>
    <cellStyle name="Normal 6 11 24" xfId="3902" xr:uid="{ABE166EB-96B1-4413-B524-963EE9B5380C}"/>
    <cellStyle name="Normal 6 11 25" xfId="4043" xr:uid="{122FDE5E-32F5-4980-AFCA-485FAB36618C}"/>
    <cellStyle name="Normal 6 11 26" xfId="4214" xr:uid="{DFC7FB6E-D9C6-40C6-9BA5-50E0599FE17C}"/>
    <cellStyle name="Normal 6 11 27" xfId="5117" xr:uid="{0DAC61CD-4485-4263-9569-AD5E51FB95E6}"/>
    <cellStyle name="Normal 6 11 28" xfId="4721" xr:uid="{5FBD4031-0F68-4DFD-92AE-7CB08A98118F}"/>
    <cellStyle name="Normal 6 11 29" xfId="5289" xr:uid="{CCF3FA4E-2280-4021-A955-3EBCF0D7AB2D}"/>
    <cellStyle name="Normal 6 11 3" xfId="886" xr:uid="{9B5DAA12-1E3B-4578-8B53-AA11F33101DB}"/>
    <cellStyle name="Normal 6 11 30" xfId="5603" xr:uid="{89DE7B8D-A1A2-4AD0-AB6E-B0F24235EBFF}"/>
    <cellStyle name="Normal 6 11 31" xfId="5878" xr:uid="{2AF6DB92-37D1-4DD4-B736-958D8F9E9054}"/>
    <cellStyle name="Normal 6 11 32" xfId="6381" xr:uid="{172BEA70-8257-4F25-867F-C0C5281E6276}"/>
    <cellStyle name="Normal 6 11 33" xfId="4886" xr:uid="{6B3754B5-1234-4DD7-9A01-48D853BFB61C}"/>
    <cellStyle name="Normal 6 11 34" xfId="4130" xr:uid="{7915516E-BC1D-4B3E-8ADC-C09B26AF54C4}"/>
    <cellStyle name="Normal 6 11 35" xfId="4614" xr:uid="{26B90C71-AFE9-4FDC-AA5B-506C6E87ED66}"/>
    <cellStyle name="Normal 6 11 36" xfId="6158" xr:uid="{448D912F-5E9C-4929-8945-6CB623E15787}"/>
    <cellStyle name="Normal 6 11 37" xfId="4569" xr:uid="{5DDA2BBA-D3FD-4064-8820-D31E7C43E839}"/>
    <cellStyle name="Normal 6 11 38" xfId="5242" xr:uid="{74877CA1-25BC-4AE1-B344-B1BBDAF2AA5C}"/>
    <cellStyle name="Normal 6 11 39" xfId="5199" xr:uid="{C8ED4B6C-4962-4A25-8777-DA0642169858}"/>
    <cellStyle name="Normal 6 11 4" xfId="1031" xr:uid="{3C0CD4D3-33E6-4BB3-AA96-22169D269016}"/>
    <cellStyle name="Normal 6 11 40" xfId="4733" xr:uid="{1E4CC21D-944F-46DA-80D3-4109B15CEA83}"/>
    <cellStyle name="Normal 6 11 41" xfId="6322" xr:uid="{0E3AEA03-6EC7-4BF3-A86C-C5C30675B6CA}"/>
    <cellStyle name="Normal 6 11 42" xfId="5229" xr:uid="{EF5CF122-CF78-4283-AFEB-A2DC5D49B579}"/>
    <cellStyle name="Normal 6 11 43" xfId="4611" xr:uid="{FE05D61E-8374-4D95-9A24-C5D61F4B72BE}"/>
    <cellStyle name="Normal 6 11 44" xfId="6224" xr:uid="{18C3EEFC-EC52-478D-A4E0-0FBA82BF853E}"/>
    <cellStyle name="Normal 6 11 45" xfId="5591" xr:uid="{5EC5DD09-AFC1-41C1-B866-A1E72351C562}"/>
    <cellStyle name="Normal 6 11 46" xfId="6675" xr:uid="{94A66CA4-37D0-4C11-BB8E-1BAF94E5C278}"/>
    <cellStyle name="Normal 6 11 47" xfId="5515" xr:uid="{6CFAC654-AD09-4CC2-BF78-6A1343F8BA59}"/>
    <cellStyle name="Normal 6 11 48" xfId="5091" xr:uid="{FC1DEF0D-D0F2-4440-B699-5619E5BFAA14}"/>
    <cellStyle name="Normal 6 11 49" xfId="5835" xr:uid="{31DEF05A-EE3F-4CD5-9D8D-3BB5E25976D8}"/>
    <cellStyle name="Normal 6 11 5" xfId="1176" xr:uid="{D39FECCD-97BF-4BE8-A511-4E2F09C45B41}"/>
    <cellStyle name="Normal 6 11 50" xfId="6419" xr:uid="{8616F939-5C5F-43E4-AFB0-0BA1662F55C9}"/>
    <cellStyle name="Normal 6 11 51" xfId="6579" xr:uid="{4DC45CEE-1250-4FC2-B0FB-DE1AC65B71E8}"/>
    <cellStyle name="Normal 6 11 52" xfId="4714" xr:uid="{29605887-85DB-44D9-8619-B3FD3F46CD02}"/>
    <cellStyle name="Normal 6 11 53" xfId="8405" xr:uid="{9B7CEF27-5781-4ECD-A779-6609E5F9F24E}"/>
    <cellStyle name="Normal 6 11 54" xfId="8634" xr:uid="{7563841C-F4FF-473A-83DD-61D6DEF03D26}"/>
    <cellStyle name="Normal 6 11 55" xfId="10895" xr:uid="{A223DC78-0151-4F8A-8A09-7CBCD3908A2F}"/>
    <cellStyle name="Normal 6 11 56" xfId="10729" xr:uid="{E38BA9F8-9EFD-40EC-89AF-0A614255DEB7}"/>
    <cellStyle name="Normal 6 11 57" xfId="9362" xr:uid="{4F5B9EAB-3E86-44F5-8167-31F53EE3FD43}"/>
    <cellStyle name="Normal 6 11 58" xfId="9399" xr:uid="{B57B8E17-692D-4DD7-B866-863597A92C2C}"/>
    <cellStyle name="Normal 6 11 59" xfId="10749" xr:uid="{F5BF7526-A827-4577-9548-A3EBD46765C2}"/>
    <cellStyle name="Normal 6 11 6" xfId="1319" xr:uid="{B509220E-232D-465F-B173-F24A98DB561E}"/>
    <cellStyle name="Normal 6 11 60" xfId="10857" xr:uid="{DC75DE15-514C-4285-84BC-B2B4AF38E458}"/>
    <cellStyle name="Normal 6 11 61" xfId="9391" xr:uid="{E0F81C53-49EB-45C2-BF8C-EB7AEF891C8B}"/>
    <cellStyle name="Normal 6 11 62" xfId="9901" xr:uid="{B57757BB-68EC-4261-9A56-D09878E9113D}"/>
    <cellStyle name="Normal 6 11 63" xfId="11570" xr:uid="{96DA033B-AB9D-419C-A012-D0F77BB0F3C0}"/>
    <cellStyle name="Normal 6 11 64" xfId="9710" xr:uid="{55EAF35D-AB43-4278-8487-1E01A7BA71DB}"/>
    <cellStyle name="Normal 6 11 65" xfId="9598" xr:uid="{94920637-90E5-4422-A48A-C17CD3C118CE}"/>
    <cellStyle name="Normal 6 11 66" xfId="9761" xr:uid="{7945CB8F-AFC6-4D62-9383-AAED83E81FCF}"/>
    <cellStyle name="Normal 6 11 67" xfId="9758" xr:uid="{3C208777-EA7B-4130-B2D2-74D0ADB6A52D}"/>
    <cellStyle name="Normal 6 11 68" xfId="8859" xr:uid="{27EB6668-E226-4C93-B667-6F542F83B2D3}"/>
    <cellStyle name="Normal 6 11 69" xfId="8894" xr:uid="{2DB5DC54-9CA2-471B-B86A-A2D9EC746E8F}"/>
    <cellStyle name="Normal 6 11 7" xfId="1463" xr:uid="{0D56E575-0598-486D-98B9-7D1135FF8C47}"/>
    <cellStyle name="Normal 6 11 70" xfId="9571" xr:uid="{7014CB4D-3DAC-4D0F-9661-2E357514AEB8}"/>
    <cellStyle name="Normal 6 11 71" xfId="8878" xr:uid="{B1C0B4F7-E816-4F01-A732-2C1977018452}"/>
    <cellStyle name="Normal 6 11 8" xfId="1606" xr:uid="{43F25E0C-96DF-440D-8C05-3ED1AB4F54F6}"/>
    <cellStyle name="Normal 6 11 9" xfId="1749" xr:uid="{FE503026-51E8-4583-BFB2-C5020C620CBA}"/>
    <cellStyle name="Normal 6 12" xfId="559" xr:uid="{FA175957-1B73-4113-BEB8-16B2DF2B5368}"/>
    <cellStyle name="Normal 6 12 10" xfId="1897" xr:uid="{238DB794-9A55-41FA-B6E5-F6C61C9F9B85}"/>
    <cellStyle name="Normal 6 12 11" xfId="2040" xr:uid="{2B987E40-1764-4544-9821-85A107BC3E70}"/>
    <cellStyle name="Normal 6 12 12" xfId="2182" xr:uid="{F98FCA3A-2F0B-4381-A95B-58A915D8D368}"/>
    <cellStyle name="Normal 6 12 13" xfId="2326" xr:uid="{FA51C0BB-436B-4691-A41C-7DF18CA2169A}"/>
    <cellStyle name="Normal 6 12 14" xfId="2475" xr:uid="{157EB437-9DB0-49C7-AAA0-97C8EAAD36D6}"/>
    <cellStyle name="Normal 6 12 15" xfId="2619" xr:uid="{AAA00AD0-A45C-4C98-9639-9FACD93BB6AC}"/>
    <cellStyle name="Normal 6 12 16" xfId="2762" xr:uid="{18E2CA50-04F9-464D-90B5-CE3F0D501096}"/>
    <cellStyle name="Normal 6 12 17" xfId="2905" xr:uid="{1960CFF3-A3D3-4C66-AA96-0390D535E386}"/>
    <cellStyle name="Normal 6 12 18" xfId="3048" xr:uid="{9DC5A562-0334-44F2-8A1A-355415197672}"/>
    <cellStyle name="Normal 6 12 19" xfId="3191" xr:uid="{FF48B938-9876-4063-8C6D-199F727524AF}"/>
    <cellStyle name="Normal 6 12 2" xfId="743" xr:uid="{4EB65BA6-B196-4849-BA60-C598BA42E78B}"/>
    <cellStyle name="Normal 6 12 20" xfId="3334" xr:uid="{F93C82CC-93BD-4E07-B07E-BB74CD7B8B13}"/>
    <cellStyle name="Normal 6 12 21" xfId="3477" xr:uid="{AD1F667F-CCD5-4F25-B011-03620685EC50}"/>
    <cellStyle name="Normal 6 12 22" xfId="3621" xr:uid="{C561EEAE-13C4-4E88-A919-D55CEA0F9C91}"/>
    <cellStyle name="Normal 6 12 23" xfId="3764" xr:uid="{86E4F210-2D5A-4005-96F2-4875845FB86F}"/>
    <cellStyle name="Normal 6 12 24" xfId="3905" xr:uid="{5662C8A6-65AC-4A6B-9387-089291E63A28}"/>
    <cellStyle name="Normal 6 12 25" xfId="4046" xr:uid="{81CDADA6-7ACA-4019-9C76-504AE85B077D}"/>
    <cellStyle name="Normal 6 12 26" xfId="4217" xr:uid="{222A5CCD-F809-49F7-BBA4-5B39365261C1}"/>
    <cellStyle name="Normal 6 12 27" xfId="4822" xr:uid="{15D48808-EA98-4C3F-A304-9BBE4F7A74C3}"/>
    <cellStyle name="Normal 6 12 28" xfId="6642" xr:uid="{71E8B958-8459-4979-BEB8-1C683D09EEAF}"/>
    <cellStyle name="Normal 6 12 29" xfId="5933" xr:uid="{ADE8B850-B4BB-49DB-96E1-EB1571F02DAF}"/>
    <cellStyle name="Normal 6 12 3" xfId="889" xr:uid="{31209549-B97D-4BE1-9298-9127A5BAD94C}"/>
    <cellStyle name="Normal 6 12 30" xfId="5538" xr:uid="{F8BDDB92-84AB-475A-89CD-52F12FD55270}"/>
    <cellStyle name="Normal 6 12 31" xfId="6094" xr:uid="{02B4F0FC-F3D7-4214-BB96-7204B14A456C}"/>
    <cellStyle name="Normal 6 12 32" xfId="5282" xr:uid="{5BA0AA7B-F8B3-4DBD-94B3-E7C1152E241A}"/>
    <cellStyle name="Normal 6 12 33" xfId="6363" xr:uid="{E9927D13-0AB8-431B-BD9A-F2C763C945AE}"/>
    <cellStyle name="Normal 6 12 34" xfId="6406" xr:uid="{F7D83944-437C-46EA-BFF2-82DB1C6151E0}"/>
    <cellStyle name="Normal 6 12 35" xfId="5335" xr:uid="{086456E0-345E-4477-B95A-7366E77A30EE}"/>
    <cellStyle name="Normal 6 12 36" xfId="4557" xr:uid="{F4C9AFF4-A25C-4240-AF35-6AB5909999F5}"/>
    <cellStyle name="Normal 6 12 37" xfId="5387" xr:uid="{A42C1C2B-FB2E-4DC8-BE87-A51CA25E17E0}"/>
    <cellStyle name="Normal 6 12 38" xfId="6560" xr:uid="{12C42C8B-0544-473B-A926-D6C41A93F3AE}"/>
    <cellStyle name="Normal 6 12 39" xfId="5390" xr:uid="{B5C3E28E-80B1-40C9-A8BD-61A8EFD6D991}"/>
    <cellStyle name="Normal 6 12 4" xfId="1034" xr:uid="{B80350CC-5ABF-4EF9-8815-C2AA2567BE5C}"/>
    <cellStyle name="Normal 6 12 40" xfId="6250" xr:uid="{4FCF54A4-D8FB-48C3-AF5A-4138A087BE9D}"/>
    <cellStyle name="Normal 6 12 41" xfId="6893" xr:uid="{8618A2B6-099D-4AD9-A8B5-98EF56A5C10F}"/>
    <cellStyle name="Normal 6 12 42" xfId="6990" xr:uid="{C2EB780F-FCC4-49CE-925A-F9F50D8CCECB}"/>
    <cellStyle name="Normal 6 12 43" xfId="7087" xr:uid="{CB7719BD-4F39-4564-9FD4-51FC98469E19}"/>
    <cellStyle name="Normal 6 12 44" xfId="7182" xr:uid="{86261EB5-7748-4511-87CC-3C52F0BA783B}"/>
    <cellStyle name="Normal 6 12 45" xfId="7274" xr:uid="{E7E87B7B-E6D7-4961-9710-2A2C8EDA45A5}"/>
    <cellStyle name="Normal 6 12 46" xfId="7365" xr:uid="{435C8A75-8120-42FF-A9AA-C9860496DAAC}"/>
    <cellStyle name="Normal 6 12 47" xfId="7454" xr:uid="{625398F1-C792-4BA4-9D2C-D1082E9DE354}"/>
    <cellStyle name="Normal 6 12 48" xfId="7537" xr:uid="{E1339BF7-5584-4F29-B113-03E918603F61}"/>
    <cellStyle name="Normal 6 12 49" xfId="7615" xr:uid="{40866AA0-E29D-495D-9E50-96B5BDD78926}"/>
    <cellStyle name="Normal 6 12 5" xfId="1179" xr:uid="{B75389A5-42BA-4560-8CCE-5066C97B4061}"/>
    <cellStyle name="Normal 6 12 50" xfId="7685" xr:uid="{C8580D4E-4B00-4D29-B85B-3D35A82A7502}"/>
    <cellStyle name="Normal 6 12 51" xfId="7755" xr:uid="{C1503AB0-5C03-4405-BC6F-E1C9A62A9A5B}"/>
    <cellStyle name="Normal 6 12 52" xfId="7822" xr:uid="{8D5D10D9-5341-4415-8A46-D3A8824F4982}"/>
    <cellStyle name="Normal 6 12 53" xfId="8408" xr:uid="{50B459F6-4E9A-43DD-8A7B-BD82F6F61A96}"/>
    <cellStyle name="Normal 6 12 54" xfId="8637" xr:uid="{0E6ACF20-0A65-4EC8-B8D9-B7D96596AF2F}"/>
    <cellStyle name="Normal 6 12 55" xfId="11068" xr:uid="{773FE70B-A07F-4CFC-94B2-BCFB6165FD02}"/>
    <cellStyle name="Normal 6 12 56" xfId="11119" xr:uid="{06C5995A-8439-4445-ACD0-442A7D14FF8C}"/>
    <cellStyle name="Normal 6 12 57" xfId="11169" xr:uid="{5E716AF5-B371-44C3-BD10-4DBE00DF627F}"/>
    <cellStyle name="Normal 6 12 58" xfId="11217" xr:uid="{E8D7C73E-5647-448F-B94E-9F1D298CE47E}"/>
    <cellStyle name="Normal 6 12 59" xfId="11264" xr:uid="{5652E328-6C5C-4822-828C-1380DA3F47C8}"/>
    <cellStyle name="Normal 6 12 6" xfId="1322" xr:uid="{2CE08AA6-C204-4BD2-94CB-2BA69658D596}"/>
    <cellStyle name="Normal 6 12 60" xfId="11310" xr:uid="{F79ED03A-F366-442A-AB5B-A295DA504670}"/>
    <cellStyle name="Normal 6 12 61" xfId="11356" xr:uid="{A15E75E6-B5EC-4FD3-9175-C6A7DE133651}"/>
    <cellStyle name="Normal 6 12 62" xfId="9860" xr:uid="{DAB4FD6B-6172-4AF4-B410-0836B28CE215}"/>
    <cellStyle name="Normal 6 12 63" xfId="11593" xr:uid="{6DBD547C-6EAF-4C9D-B118-022A3F9E1757}"/>
    <cellStyle name="Normal 6 12 64" xfId="11653" xr:uid="{F98DE3F8-523B-4299-B5AA-C2553218887C}"/>
    <cellStyle name="Normal 6 12 65" xfId="11711" xr:uid="{03BBAD68-BA59-40CF-9E6E-FBEE9FF99684}"/>
    <cellStyle name="Normal 6 12 66" xfId="11767" xr:uid="{92E347AC-8DE5-411C-9A05-81835C672629}"/>
    <cellStyle name="Normal 6 12 67" xfId="11822" xr:uid="{7C25FDF9-0CEA-4AE7-B379-466B969ED62B}"/>
    <cellStyle name="Normal 6 12 68" xfId="11876" xr:uid="{60834B13-C160-4734-83A8-C1E7886E37F2}"/>
    <cellStyle name="Normal 6 12 69" xfId="11927" xr:uid="{B5DD9F43-139D-4758-BAD6-EADB68F53420}"/>
    <cellStyle name="Normal 6 12 7" xfId="1466" xr:uid="{09A32BF7-56D5-4A4C-A478-08492CDD11CA}"/>
    <cellStyle name="Normal 6 12 70" xfId="11978" xr:uid="{02D07E1C-1BD2-4A07-B0E4-2F108477EA87}"/>
    <cellStyle name="Normal 6 12 71" xfId="12029" xr:uid="{531570B3-B4E6-4ACB-B421-E16838AEF385}"/>
    <cellStyle name="Normal 6 12 8" xfId="1609" xr:uid="{3DBF40CC-C097-4823-BE2A-123BF3033831}"/>
    <cellStyle name="Normal 6 12 9" xfId="1752" xr:uid="{B614800E-5721-4455-8BC4-CA49B0E07D39}"/>
    <cellStyle name="Normal 6 13" xfId="562" xr:uid="{8F821869-E183-4E41-9651-C0D4DAC3BFF2}"/>
    <cellStyle name="Normal 6 13 10" xfId="1900" xr:uid="{784FE271-B9B6-4979-AB94-13A528CC9B3A}"/>
    <cellStyle name="Normal 6 13 11" xfId="2043" xr:uid="{4BD62FF4-1C9A-4469-946E-9B4D09680D7E}"/>
    <cellStyle name="Normal 6 13 12" xfId="2185" xr:uid="{653CB2CE-74B5-4076-BC91-EDB26112EA68}"/>
    <cellStyle name="Normal 6 13 13" xfId="2329" xr:uid="{0FF8F305-1240-4EE7-867D-C25439D48E47}"/>
    <cellStyle name="Normal 6 13 14" xfId="2478" xr:uid="{DB1C458B-10E7-44FB-A810-8D4B71CAA38C}"/>
    <cellStyle name="Normal 6 13 15" xfId="2622" xr:uid="{1AFBC34B-2247-4F71-ACDC-EA1EDC116DD6}"/>
    <cellStyle name="Normal 6 13 16" xfId="2765" xr:uid="{9861683E-7A06-4FEE-9D56-BFC61D9C1E08}"/>
    <cellStyle name="Normal 6 13 17" xfId="2908" xr:uid="{C6312D33-11F2-4C56-B8FA-2963276DB960}"/>
    <cellStyle name="Normal 6 13 18" xfId="3051" xr:uid="{35DD51E0-A0CE-4BC8-8C04-CDEEAB8BFAFC}"/>
    <cellStyle name="Normal 6 13 19" xfId="3194" xr:uid="{0743908B-291C-43D3-893D-27CF85950618}"/>
    <cellStyle name="Normal 6 13 2" xfId="746" xr:uid="{561F735F-C8F0-43C8-8109-758930BF73E6}"/>
    <cellStyle name="Normal 6 13 20" xfId="3337" xr:uid="{36B0CC2C-751B-4263-A272-0B7211EFF5ED}"/>
    <cellStyle name="Normal 6 13 21" xfId="3480" xr:uid="{3ED87E2F-C26A-4874-9985-975AD2982889}"/>
    <cellStyle name="Normal 6 13 22" xfId="3624" xr:uid="{47D8E7D0-1567-4CAD-A082-E8473EC3B058}"/>
    <cellStyle name="Normal 6 13 23" xfId="3767" xr:uid="{ED903979-CA51-44A7-AD4F-C7B12B9C5324}"/>
    <cellStyle name="Normal 6 13 24" xfId="3908" xr:uid="{4A40A052-EE1C-415E-BDDB-0CA3EC3B1BCF}"/>
    <cellStyle name="Normal 6 13 25" xfId="4049" xr:uid="{87D14089-D8CA-4D7A-AF47-CB6104A31CAF}"/>
    <cellStyle name="Normal 6 13 26" xfId="4220" xr:uid="{520D8CA7-4821-4C9C-92F3-D68B785EBA4E}"/>
    <cellStyle name="Normal 6 13 27" xfId="4547" xr:uid="{6FB6EB30-4686-4CDE-A3A7-721F3892C18B}"/>
    <cellStyle name="Normal 6 13 28" xfId="6529" xr:uid="{607B29D4-2B1C-406D-BB25-F84CC3502EA4}"/>
    <cellStyle name="Normal 6 13 29" xfId="4364" xr:uid="{F0C9CC1C-B630-466C-86D1-8E062F25EBCE}"/>
    <cellStyle name="Normal 6 13 3" xfId="892" xr:uid="{BF97596F-56C2-4519-8FEF-C6AF2EF4E244}"/>
    <cellStyle name="Normal 6 13 30" xfId="4767" xr:uid="{7D3CA25D-4F5F-4F2B-B4D0-59B3FE53D31A}"/>
    <cellStyle name="Normal 6 13 31" xfId="5845" xr:uid="{5F08F439-BCFD-46E0-AFF0-0FA7201D2C30}"/>
    <cellStyle name="Normal 6 13 32" xfId="5246" xr:uid="{74881B6A-C0D1-45DD-9FEC-795F9FCE2363}"/>
    <cellStyle name="Normal 6 13 33" xfId="6364" xr:uid="{3A448488-0369-432E-B9F5-36EE61F9ABCA}"/>
    <cellStyle name="Normal 6 13 34" xfId="5503" xr:uid="{C2790528-5AE9-4217-AA36-F3463173B29B}"/>
    <cellStyle name="Normal 6 13 35" xfId="4402" xr:uid="{45A1FED1-DBF3-4B10-85A5-36AA52203FD7}"/>
    <cellStyle name="Normal 6 13 36" xfId="4900" xr:uid="{E46BF185-952A-4797-AD36-30DC4E406AD9}"/>
    <cellStyle name="Normal 6 13 37" xfId="4140" xr:uid="{D9154D26-B496-4A6E-822C-321D1DBA8F1F}"/>
    <cellStyle name="Normal 6 13 38" xfId="5109" xr:uid="{48F27BEC-AFD2-4E02-95F9-BEDFA3EC8B34}"/>
    <cellStyle name="Normal 6 13 39" xfId="6375" xr:uid="{B62915D7-664A-410F-B855-9DA2E0058FB7}"/>
    <cellStyle name="Normal 6 13 4" xfId="1037" xr:uid="{2DE00914-F114-4EAC-AB3C-08A470321602}"/>
    <cellStyle name="Normal 6 13 40" xfId="5424" xr:uid="{3B86D445-A38E-4C21-890D-21DF7A92359E}"/>
    <cellStyle name="Normal 6 13 41" xfId="4841" xr:uid="{AE62B225-CE3E-4048-8551-4E807A47E56E}"/>
    <cellStyle name="Normal 6 13 42" xfId="4821" xr:uid="{5A72EE6A-BFF9-4AD3-82B0-F7C890587DAA}"/>
    <cellStyle name="Normal 6 13 43" xfId="5613" xr:uid="{760DB94B-CD4D-4CC2-A3C6-E44C9DEAADBB}"/>
    <cellStyle name="Normal 6 13 44" xfId="5750" xr:uid="{A37D72EC-90E7-4149-B44E-2BF3D2072BD0}"/>
    <cellStyle name="Normal 6 13 45" xfId="5386" xr:uid="{B0EB279E-A1DF-43B6-82CD-15C0F6EFE131}"/>
    <cellStyle name="Normal 6 13 46" xfId="5063" xr:uid="{5A168ED7-C089-40AA-8035-98BB9884BEE8}"/>
    <cellStyle name="Normal 6 13 47" xfId="5100" xr:uid="{5BE77806-5637-4E49-A637-9B2457BF7CBC}"/>
    <cellStyle name="Normal 6 13 48" xfId="6603" xr:uid="{F57AC31D-0B79-4F94-9F17-FC167B6BE3EF}"/>
    <cellStyle name="Normal 6 13 49" xfId="6617" xr:uid="{C0C33CE1-453A-4DFE-8370-73DF5F569264}"/>
    <cellStyle name="Normal 6 13 5" xfId="1182" xr:uid="{DD0C92D6-4007-41A8-9D65-D1D208CE6B4C}"/>
    <cellStyle name="Normal 6 13 50" xfId="5532" xr:uid="{3C342AE6-7414-4750-A8CC-FBE3FCAC64F1}"/>
    <cellStyle name="Normal 6 13 51" xfId="6704" xr:uid="{0731B7EC-1500-44FD-924E-7993DEA2C214}"/>
    <cellStyle name="Normal 6 13 52" xfId="6357" xr:uid="{93CEEC93-E87B-4251-9410-B555F04B1E9B}"/>
    <cellStyle name="Normal 6 13 53" xfId="8411" xr:uid="{CC6DCB3E-DBDB-443C-9D09-629FC8CE5BAA}"/>
    <cellStyle name="Normal 6 13 54" xfId="8640" xr:uid="{8131E326-AEB7-4992-A598-A8ABE164F853}"/>
    <cellStyle name="Normal 6 13 55" xfId="11074" xr:uid="{CD09D7FB-26FF-4576-92EA-BA9DB8873A51}"/>
    <cellStyle name="Normal 6 13 56" xfId="11124" xr:uid="{F7F69570-EFC4-439A-989A-3FF076A8687A}"/>
    <cellStyle name="Normal 6 13 57" xfId="11173" xr:uid="{D521C319-023D-4AC5-BD4E-35CB6E21916A}"/>
    <cellStyle name="Normal 6 13 58" xfId="11220" xr:uid="{D7CA3646-421D-4AC2-8AE3-E574203442B7}"/>
    <cellStyle name="Normal 6 13 59" xfId="11267" xr:uid="{390E02D3-99F6-40D4-9F9C-F1D160735516}"/>
    <cellStyle name="Normal 6 13 6" xfId="1325" xr:uid="{A4C5B814-113F-4CCC-AB31-07DB91153816}"/>
    <cellStyle name="Normal 6 13 60" xfId="11313" xr:uid="{D09AB728-1555-4408-9E2D-14D872E0A77F}"/>
    <cellStyle name="Normal 6 13 61" xfId="11359" xr:uid="{054880F4-4089-4DB8-A172-6BC68988890B}"/>
    <cellStyle name="Normal 6 13 62" xfId="9823" xr:uid="{14A94250-CDF1-435D-A999-B8C9F2575ADB}"/>
    <cellStyle name="Normal 6 13 63" xfId="11541" xr:uid="{1B222AA7-4732-4722-A844-760F8216CE9C}"/>
    <cellStyle name="Normal 6 13 64" xfId="9880" xr:uid="{9A8C9C13-7BB4-4982-A714-30A3ABFA668D}"/>
    <cellStyle name="Normal 6 13 65" xfId="11573" xr:uid="{F21D733B-6916-45BA-9830-1E9EDC09E1A0}"/>
    <cellStyle name="Normal 6 13 66" xfId="9057" xr:uid="{1358E225-5C0B-4829-8C85-4E6C2CCAB50B}"/>
    <cellStyle name="Normal 6 13 67" xfId="9077" xr:uid="{E14BB9D9-5019-49D8-ABAC-214A266E3629}"/>
    <cellStyle name="Normal 6 13 68" xfId="9805" xr:uid="{9BE0C194-03EE-4009-AB54-76D0D3037558}"/>
    <cellStyle name="Normal 6 13 69" xfId="8799" xr:uid="{FA6AE3D2-964B-4DBA-A950-3756CBCB5D72}"/>
    <cellStyle name="Normal 6 13 7" xfId="1469" xr:uid="{B4822D15-0919-4DB9-9C14-DAC836EF0AD7}"/>
    <cellStyle name="Normal 6 13 70" xfId="9427" xr:uid="{A2AABA27-213E-476D-9A1C-052A19A2B084}"/>
    <cellStyle name="Normal 6 13 71" xfId="8756" xr:uid="{AE7B2B16-CB4C-4F47-9EDF-FCDE1C59E952}"/>
    <cellStyle name="Normal 6 13 8" xfId="1612" xr:uid="{F42281B0-5567-4DAB-A487-95006256FC6B}"/>
    <cellStyle name="Normal 6 13 9" xfId="1755" xr:uid="{5B63A35A-7B8C-46AC-A8EC-38F3212F7C97}"/>
    <cellStyle name="Normal 6 14" xfId="565" xr:uid="{7A555315-7F8F-4C02-BB4D-51ED37FFC324}"/>
    <cellStyle name="Normal 6 14 10" xfId="1903" xr:uid="{D8DE0794-FABF-4E71-9A74-DF1C925BB118}"/>
    <cellStyle name="Normal 6 14 11" xfId="2046" xr:uid="{0BD8FF1B-4ED0-4458-B3DB-14198A1BF6D7}"/>
    <cellStyle name="Normal 6 14 12" xfId="2188" xr:uid="{5F13F9E9-8B79-4C8B-988C-FD0F84245C2F}"/>
    <cellStyle name="Normal 6 14 13" xfId="2332" xr:uid="{C86AF558-2E9D-49BF-9B12-B71DAB5C3220}"/>
    <cellStyle name="Normal 6 14 14" xfId="2481" xr:uid="{6C8F544C-F01C-44A1-9873-09557D7D1935}"/>
    <cellStyle name="Normal 6 14 15" xfId="2625" xr:uid="{CDABA860-258B-4E87-BDFC-97AF50D0BE56}"/>
    <cellStyle name="Normal 6 14 16" xfId="2768" xr:uid="{83FF434E-CCF0-494F-AC32-0834E7DD4EB3}"/>
    <cellStyle name="Normal 6 14 17" xfId="2911" xr:uid="{AA0AC02F-DD91-42BD-9AEC-ACC301F0A75D}"/>
    <cellStyle name="Normal 6 14 18" xfId="3054" xr:uid="{08471419-1F64-46BC-8745-10F3ED52132B}"/>
    <cellStyle name="Normal 6 14 19" xfId="3197" xr:uid="{6F152659-4557-4173-9F92-8C3E58811301}"/>
    <cellStyle name="Normal 6 14 2" xfId="749" xr:uid="{B433FCD4-6121-4F11-B7F0-333E899C2CC9}"/>
    <cellStyle name="Normal 6 14 20" xfId="3340" xr:uid="{8EB37954-52D3-4534-BD40-CA0BE163B315}"/>
    <cellStyle name="Normal 6 14 21" xfId="3483" xr:uid="{D20D1257-AF3D-4069-B968-96D1DE9CA2CC}"/>
    <cellStyle name="Normal 6 14 22" xfId="3627" xr:uid="{0ABE4F05-6B94-44FE-9EE9-6F2EC8AC27B1}"/>
    <cellStyle name="Normal 6 14 23" xfId="3770" xr:uid="{62DA83C9-669D-4DC0-BF23-60318CF078C4}"/>
    <cellStyle name="Normal 6 14 24" xfId="3911" xr:uid="{33AFCE01-D763-46B6-9B97-D0FD6914E5CD}"/>
    <cellStyle name="Normal 6 14 25" xfId="4052" xr:uid="{7BF4772F-DD61-4D02-864E-1EF437446DF5}"/>
    <cellStyle name="Normal 6 14 26" xfId="4223" xr:uid="{05A248B8-540A-4FDC-BA82-6B5C3726ED01}"/>
    <cellStyle name="Normal 6 14 27" xfId="6446" xr:uid="{6E25E93E-63D3-4596-BCFC-0BC8794190E1}"/>
    <cellStyle name="Normal 6 14 28" xfId="5453" xr:uid="{CA3A61F9-7E57-4F34-8BB8-3AB407DD968C}"/>
    <cellStyle name="Normal 6 14 29" xfId="5844" xr:uid="{B41B98C9-D245-466A-A624-FFDB1D82AAE1}"/>
    <cellStyle name="Normal 6 14 3" xfId="895" xr:uid="{3E4C1172-4E10-4257-ACEB-98195A04991B}"/>
    <cellStyle name="Normal 6 14 30" xfId="5841" xr:uid="{12B21D3A-B378-4778-98A7-986549EBDD67}"/>
    <cellStyle name="Normal 6 14 31" xfId="6028" xr:uid="{DF537B3F-AC49-4399-83D7-569407C636F2}"/>
    <cellStyle name="Normal 6 14 32" xfId="4890" xr:uid="{3AB78630-C55F-4BF8-A368-083FEED4F84A}"/>
    <cellStyle name="Normal 6 14 33" xfId="6328" xr:uid="{EAEA1C1A-0030-4D4B-A0A1-E2B5906DC722}"/>
    <cellStyle name="Normal 6 14 34" xfId="6062" xr:uid="{8E91FC98-A52E-425F-B52D-83088AC7C549}"/>
    <cellStyle name="Normal 6 14 35" xfId="5234" xr:uid="{F3376AAE-5866-4972-9C76-1B233329A428}"/>
    <cellStyle name="Normal 6 14 36" xfId="6781" xr:uid="{85C318F5-F0A1-4B97-9425-B7E0397FD69E}"/>
    <cellStyle name="Normal 6 14 37" xfId="6251" xr:uid="{6A6D8CCB-C0D5-471A-B82C-5426D4174B5C}"/>
    <cellStyle name="Normal 6 14 38" xfId="5961" xr:uid="{CE527898-15E5-419D-B6D8-684E942D5EE1}"/>
    <cellStyle name="Normal 6 14 39" xfId="5221" xr:uid="{5A0580BD-36BC-44B5-BC15-F812141130E2}"/>
    <cellStyle name="Normal 6 14 4" xfId="1040" xr:uid="{0FADB1B7-AEB9-4480-9709-91C125B5FCE5}"/>
    <cellStyle name="Normal 6 14 40" xfId="4846" xr:uid="{3F29E769-0C95-4F05-90C2-1C6D0F222AAD}"/>
    <cellStyle name="Normal 6 14 41" xfId="5741" xr:uid="{EED642B5-8BE6-404C-8C6C-60820852CDCF}"/>
    <cellStyle name="Normal 6 14 42" xfId="4490" xr:uid="{6D867C94-B438-4D7B-8660-2E40A6BBC280}"/>
    <cellStyle name="Normal 6 14 43" xfId="5168" xr:uid="{7BF9BB20-CD33-4BF9-90F3-DF90D20FC6BB}"/>
    <cellStyle name="Normal 6 14 44" xfId="4582" xr:uid="{73C7A29D-6C29-4797-A51A-ABAC71D0EE47}"/>
    <cellStyle name="Normal 6 14 45" xfId="6496" xr:uid="{99327703-23EC-46C9-B798-5E6A5F020F14}"/>
    <cellStyle name="Normal 6 14 46" xfId="6020" xr:uid="{58022AED-15D7-4AA0-8984-937F4B94C090}"/>
    <cellStyle name="Normal 6 14 47" xfId="6706" xr:uid="{F62DFD88-E97F-4241-A873-D0133F4B026C}"/>
    <cellStyle name="Normal 6 14 48" xfId="4876" xr:uid="{EE865A9C-7AC6-45F8-9E0D-C3DC70B88A43}"/>
    <cellStyle name="Normal 6 14 49" xfId="6871" xr:uid="{B0C58AA3-AE8B-4B79-9AD4-BA4EADC61C39}"/>
    <cellStyle name="Normal 6 14 5" xfId="1185" xr:uid="{F0D04BA9-95DF-43C4-BB26-E211AE77AC1A}"/>
    <cellStyle name="Normal 6 14 50" xfId="6968" xr:uid="{E067B79E-F1F3-4AD9-94B6-FC81775400D4}"/>
    <cellStyle name="Normal 6 14 51" xfId="7065" xr:uid="{9A878D74-B4B4-4343-BD0B-6B45C024AD7F}"/>
    <cellStyle name="Normal 6 14 52" xfId="7161" xr:uid="{26FB322E-7B9A-4C7A-B134-0B51B23038FE}"/>
    <cellStyle name="Normal 6 14 53" xfId="8414" xr:uid="{164726B1-BAD0-4861-9D64-EDC17497DB46}"/>
    <cellStyle name="Normal 6 14 54" xfId="8643" xr:uid="{21BCAAF7-7A72-4A0C-AC9E-CA1DFCF2956E}"/>
    <cellStyle name="Normal 6 14 55" xfId="11066" xr:uid="{EF93FC77-F8FA-4A90-99E3-CDC31A5D55C3}"/>
    <cellStyle name="Normal 6 14 56" xfId="11117" xr:uid="{6FAE0595-8005-4ACD-A851-9CCD52AF4486}"/>
    <cellStyle name="Normal 6 14 57" xfId="11167" xr:uid="{1F32983E-95A0-4B7D-ACCA-B07D7A63094B}"/>
    <cellStyle name="Normal 6 14 58" xfId="11216" xr:uid="{EB2434DF-3E87-4C19-8296-7DE3A7694178}"/>
    <cellStyle name="Normal 6 14 59" xfId="11263" xr:uid="{ED51D8BC-8F58-432D-9A18-B5751C88452F}"/>
    <cellStyle name="Normal 6 14 6" xfId="1328" xr:uid="{D676ED71-0419-417E-9583-5A04BD18CE11}"/>
    <cellStyle name="Normal 6 14 60" xfId="11309" xr:uid="{481C4D33-6635-42C1-86F0-E1F8AC227F3C}"/>
    <cellStyle name="Normal 6 14 61" xfId="11355" xr:uid="{428AC55F-25FE-43DF-9689-A347EF12A47C}"/>
    <cellStyle name="Normal 6 14 62" xfId="8759" xr:uid="{572C35D8-6920-4AFC-ACB1-2DCC7187E4AB}"/>
    <cellStyle name="Normal 6 14 63" xfId="11601" xr:uid="{1E0441F1-908E-40DF-B3B4-79556E5F7D35}"/>
    <cellStyle name="Normal 6 14 64" xfId="11659" xr:uid="{169A5EDC-CE11-46FD-8562-317D82920C8B}"/>
    <cellStyle name="Normal 6 14 65" xfId="11717" xr:uid="{76CE2E2A-ABCB-4299-8E02-E7BB1012C5FF}"/>
    <cellStyle name="Normal 6 14 66" xfId="11773" xr:uid="{BE0596F7-B926-45E8-8BEE-C473B79C145B}"/>
    <cellStyle name="Normal 6 14 67" xfId="11828" xr:uid="{07229873-EB6D-4BBB-AAFA-440802BA6993}"/>
    <cellStyle name="Normal 6 14 68" xfId="11882" xr:uid="{12ECFF71-F0C5-430D-BCDA-DC4D43C58CF7}"/>
    <cellStyle name="Normal 6 14 69" xfId="11933" xr:uid="{80FAFBB3-B984-43DF-8060-31A89292813F}"/>
    <cellStyle name="Normal 6 14 7" xfId="1472" xr:uid="{6867A1B5-14C8-4429-B147-2A6ED9CAB251}"/>
    <cellStyle name="Normal 6 14 70" xfId="11984" xr:uid="{0D23C835-BB98-40F1-9899-02A1AD4DFEFB}"/>
    <cellStyle name="Normal 6 14 71" xfId="12035" xr:uid="{A37FC4BD-AD77-4D48-8D34-CC167A3DC283}"/>
    <cellStyle name="Normal 6 14 8" xfId="1615" xr:uid="{4A767028-CD8D-4677-8FAC-829AA3C98B25}"/>
    <cellStyle name="Normal 6 14 9" xfId="1758" xr:uid="{5935044C-6209-4E52-9131-749F24F503F1}"/>
    <cellStyle name="Normal 6 15" xfId="568" xr:uid="{F08D863F-45F2-4180-B390-709DD7FA6C25}"/>
    <cellStyle name="Normal 6 15 10" xfId="1906" xr:uid="{07E69E51-6D13-4BE6-B7B6-90AA4207EF66}"/>
    <cellStyle name="Normal 6 15 11" xfId="2049" xr:uid="{192B9AA1-E633-4E08-BC23-10BE84C9E6B9}"/>
    <cellStyle name="Normal 6 15 12" xfId="2191" xr:uid="{8AA2472D-E462-4867-A4F4-F681F108FF96}"/>
    <cellStyle name="Normal 6 15 13" xfId="2335" xr:uid="{37E885C2-1A03-4B38-8A99-9A5FF20D020B}"/>
    <cellStyle name="Normal 6 15 14" xfId="2484" xr:uid="{343D5AC9-DCEB-4461-AC49-D69AA7D69FD3}"/>
    <cellStyle name="Normal 6 15 15" xfId="2628" xr:uid="{524CF3E3-A8E1-457F-ADEE-623D5E826348}"/>
    <cellStyle name="Normal 6 15 16" xfId="2771" xr:uid="{EFE0391B-502D-4C7F-B240-91F6D685C553}"/>
    <cellStyle name="Normal 6 15 17" xfId="2914" xr:uid="{D1881B97-651A-42E7-B53E-48C73E97410D}"/>
    <cellStyle name="Normal 6 15 18" xfId="3057" xr:uid="{48483F83-776C-421C-BE95-B6FA71948A24}"/>
    <cellStyle name="Normal 6 15 19" xfId="3200" xr:uid="{46CA9928-ACF2-4D35-9427-C3D0DDD731AB}"/>
    <cellStyle name="Normal 6 15 2" xfId="752" xr:uid="{D23BF73B-6635-45F7-85C0-E312E2C76EEB}"/>
    <cellStyle name="Normal 6 15 20" xfId="3343" xr:uid="{033DDF54-16E4-4DCB-978E-41A696064F6E}"/>
    <cellStyle name="Normal 6 15 21" xfId="3486" xr:uid="{46B35D84-7EEF-41A9-BA8C-11C73917BDE4}"/>
    <cellStyle name="Normal 6 15 22" xfId="3630" xr:uid="{8E7DEBC4-454F-4333-A628-A64BFC6FEEFB}"/>
    <cellStyle name="Normal 6 15 23" xfId="3773" xr:uid="{5F4C536E-307B-477B-A4A0-D6B237ACE0FD}"/>
    <cellStyle name="Normal 6 15 24" xfId="3914" xr:uid="{C4401223-328F-4480-8A1B-F995376E93FF}"/>
    <cellStyle name="Normal 6 15 25" xfId="4055" xr:uid="{C2BC0B5A-5671-4186-B99D-D1F3C04BDFC0}"/>
    <cellStyle name="Normal 6 15 26" xfId="4226" xr:uid="{19E43CED-2352-47A0-BC43-3FFB6A25C68A}"/>
    <cellStyle name="Normal 6 15 27" xfId="6147" xr:uid="{A054ADDE-A6ED-4CE7-B46B-7CCDA2257189}"/>
    <cellStyle name="Normal 6 15 28" xfId="4817" xr:uid="{06F0E3E6-87A4-4A53-97BD-64CE99BC396A}"/>
    <cellStyle name="Normal 6 15 29" xfId="5054" xr:uid="{1FDB2F41-FA1A-48B1-ACA3-024B6B174FB9}"/>
    <cellStyle name="Normal 6 15 3" xfId="898" xr:uid="{09234286-609C-47D6-8A34-FAF2BA2B5E62}"/>
    <cellStyle name="Normal 6 15 30" xfId="6259" xr:uid="{8E11C5E1-FCA6-48F6-9857-1E05292FE072}"/>
    <cellStyle name="Normal 6 15 31" xfId="6105" xr:uid="{85B0C8FF-BC08-4F7F-AF99-581F5BB39DDB}"/>
    <cellStyle name="Normal 6 15 32" xfId="6550" xr:uid="{5551D222-0CA5-4222-9FBF-1007CDB58175}"/>
    <cellStyle name="Normal 6 15 33" xfId="6619" xr:uid="{744C65D8-F2E7-44EB-B748-0D2F3C70F80B}"/>
    <cellStyle name="Normal 6 15 34" xfId="4860" xr:uid="{A03D24C5-C168-47FE-804B-F552ED6ECF38}"/>
    <cellStyle name="Normal 6 15 35" xfId="6805" xr:uid="{9C763CE3-4AD3-4867-BB2F-F665968C0B1F}"/>
    <cellStyle name="Normal 6 15 36" xfId="5366" xr:uid="{0F172434-1462-4197-B504-905A32F74D97}"/>
    <cellStyle name="Normal 6 15 37" xfId="5445" xr:uid="{E4AA8BC2-413C-4C58-8A44-3A07A495B841}"/>
    <cellStyle name="Normal 6 15 38" xfId="6100" xr:uid="{DB38930A-0BE3-455B-BFC8-FA1B123BD017}"/>
    <cellStyle name="Normal 6 15 39" xfId="4459" xr:uid="{2E8734E5-586F-496E-B65B-28C23AC19284}"/>
    <cellStyle name="Normal 6 15 4" xfId="1043" xr:uid="{80B68A32-03EB-4029-A493-2C6B6940A1C3}"/>
    <cellStyle name="Normal 6 15 40" xfId="4327" xr:uid="{90B8EA78-884B-4DA2-99D2-881CFEC90B44}"/>
    <cellStyle name="Normal 6 15 41" xfId="4983" xr:uid="{8E5064D9-D14D-4761-A88A-7D7E432B8921}"/>
    <cellStyle name="Normal 6 15 42" xfId="6808" xr:uid="{D56BCD46-2DC9-4A65-9666-F78B86E0CAD0}"/>
    <cellStyle name="Normal 6 15 43" xfId="5409" xr:uid="{DC25C7C7-3A71-48B2-9FD6-6612B5D4DD4A}"/>
    <cellStyle name="Normal 6 15 44" xfId="4895" xr:uid="{65918417-CEAB-4DF9-8171-B9BFB8652D2B}"/>
    <cellStyle name="Normal 6 15 45" xfId="4848" xr:uid="{827C5052-717C-4909-B566-46D6F216373B}"/>
    <cellStyle name="Normal 6 15 46" xfId="5766" xr:uid="{C41561D6-50A1-4724-A2E0-5829784120DA}"/>
    <cellStyle name="Normal 6 15 47" xfId="6913" xr:uid="{FCA7BB7F-762F-4592-A357-C84E7BD31646}"/>
    <cellStyle name="Normal 6 15 48" xfId="7010" xr:uid="{F26817EE-2017-4685-89FA-EFC4C75CF2DD}"/>
    <cellStyle name="Normal 6 15 49" xfId="7106" xr:uid="{CC7F1DB5-CBC4-4AB1-BE90-EABEF52FAE22}"/>
    <cellStyle name="Normal 6 15 5" xfId="1188" xr:uid="{5055635A-3F30-4530-8987-A62381A8A055}"/>
    <cellStyle name="Normal 6 15 50" xfId="7201" xr:uid="{F978FFAA-1517-4F8B-BD6C-F645D25C1DF9}"/>
    <cellStyle name="Normal 6 15 51" xfId="7292" xr:uid="{9C66EEA4-97F1-4BD0-95C8-1EC3F90DD009}"/>
    <cellStyle name="Normal 6 15 52" xfId="7383" xr:uid="{7B1061AF-EAC1-431E-A402-CF405FDB7499}"/>
    <cellStyle name="Normal 6 15 53" xfId="8417" xr:uid="{854386AB-423F-4E2F-B8EB-2A172A6905DA}"/>
    <cellStyle name="Normal 6 15 54" xfId="8646" xr:uid="{EC18DF16-825C-44DD-8298-2736BDC1FD2B}"/>
    <cellStyle name="Normal 6 15 55" xfId="11035" xr:uid="{18490789-EEA0-475D-8739-1301A3628347}"/>
    <cellStyle name="Normal 6 15 56" xfId="9274" xr:uid="{D0F957BC-AE2A-465D-BED0-F99411A5F61D}"/>
    <cellStyle name="Normal 6 15 57" xfId="10767" xr:uid="{1EE7C2AB-062F-4B8E-B10D-F6EEAD275D45}"/>
    <cellStyle name="Normal 6 15 58" xfId="9472" xr:uid="{49271EE7-64C3-4101-A2EA-8DCAE11F1993}"/>
    <cellStyle name="Normal 6 15 59" xfId="9276" xr:uid="{A1EFD0B4-6755-4CE0-B8F9-0373F7A096B4}"/>
    <cellStyle name="Normal 6 15 6" xfId="1331" xr:uid="{6AE296A1-BAEA-4313-9137-9BB979C61F23}"/>
    <cellStyle name="Normal 6 15 60" xfId="10666" xr:uid="{212E5077-932C-448F-BE8E-44E10264D42E}"/>
    <cellStyle name="Normal 6 15 61" xfId="9270" xr:uid="{E5777A39-2C99-4A25-A885-7DE2BE49600B}"/>
    <cellStyle name="Normal 6 15 62" xfId="9582" xr:uid="{B5A83550-9FF2-432C-8F8E-DEC665A588BD}"/>
    <cellStyle name="Normal 6 15 63" xfId="11599" xr:uid="{6B1DBEC8-51EA-4F5A-9470-9CB0B16F674E}"/>
    <cellStyle name="Normal 6 15 64" xfId="11657" xr:uid="{C56839F8-8919-42B3-B4B8-7D3A7B99F8BA}"/>
    <cellStyle name="Normal 6 15 65" xfId="11715" xr:uid="{182325C3-3F08-412F-B442-66A3B9A3710E}"/>
    <cellStyle name="Normal 6 15 66" xfId="11771" xr:uid="{67B113BC-6B46-4E0B-A69A-9971F20DDA3B}"/>
    <cellStyle name="Normal 6 15 67" xfId="11826" xr:uid="{99B3804D-5DB6-4C7F-A3FB-F61BC526E7C4}"/>
    <cellStyle name="Normal 6 15 68" xfId="11880" xr:uid="{18C5FBCE-B467-4273-A4A2-52105D4566EF}"/>
    <cellStyle name="Normal 6 15 69" xfId="11931" xr:uid="{4BF70C12-52E7-48B5-B576-65A821F4B2A2}"/>
    <cellStyle name="Normal 6 15 7" xfId="1475" xr:uid="{141344CA-9B51-4993-BED9-DA348E15E9DA}"/>
    <cellStyle name="Normal 6 15 70" xfId="11982" xr:uid="{55CEF390-8864-4C65-A099-9898715E6804}"/>
    <cellStyle name="Normal 6 15 71" xfId="12033" xr:uid="{7FE64A67-95E7-430B-AEAC-7FCE9324C3C6}"/>
    <cellStyle name="Normal 6 15 8" xfId="1618" xr:uid="{B180ED07-D575-4ACC-9F9B-C1716F1C8B0A}"/>
    <cellStyle name="Normal 6 15 9" xfId="1761" xr:uid="{883F4F3C-331F-43AD-8B59-3E09AA27B5C2}"/>
    <cellStyle name="Normal 6 16" xfId="571" xr:uid="{DC7CA20C-AD3C-4982-B846-9E6713007A1D}"/>
    <cellStyle name="Normal 6 16 10" xfId="1909" xr:uid="{5BD40927-0BD6-4720-B957-FDBA5AB92A5B}"/>
    <cellStyle name="Normal 6 16 11" xfId="2052" xr:uid="{51524C3E-4CDB-49D2-A964-D9368E0CA1A1}"/>
    <cellStyle name="Normal 6 16 12" xfId="2194" xr:uid="{1EB9ED17-BB00-4874-8CEF-FAFBCABDC09A}"/>
    <cellStyle name="Normal 6 16 13" xfId="2338" xr:uid="{00B7E8AF-CECC-45DD-A4C9-317EF3C1E242}"/>
    <cellStyle name="Normal 6 16 14" xfId="2487" xr:uid="{28A30CDD-8A36-4104-BF5A-FFD9329B0E7D}"/>
    <cellStyle name="Normal 6 16 15" xfId="2631" xr:uid="{B2CF7FCD-0E31-4EB3-ABC7-24F54188B7B0}"/>
    <cellStyle name="Normal 6 16 16" xfId="2774" xr:uid="{ADE04BAF-2458-4995-B291-1C560D0F335D}"/>
    <cellStyle name="Normal 6 16 17" xfId="2917" xr:uid="{0FF69EAB-27E1-4C6C-9D95-EF6AD1B5A066}"/>
    <cellStyle name="Normal 6 16 18" xfId="3060" xr:uid="{90DBB243-C77E-40CA-9A26-3227D7EC0DA3}"/>
    <cellStyle name="Normal 6 16 19" xfId="3203" xr:uid="{6BC14220-F2AB-4C59-BA95-F7D51DE2565F}"/>
    <cellStyle name="Normal 6 16 2" xfId="755" xr:uid="{656CEF98-DED7-4630-BCF8-987C0175D35C}"/>
    <cellStyle name="Normal 6 16 20" xfId="3346" xr:uid="{D770FF82-15D4-4F8B-B934-B5F89C7C6843}"/>
    <cellStyle name="Normal 6 16 21" xfId="3489" xr:uid="{4511CABF-D357-4B1E-871F-EAB20B1680B9}"/>
    <cellStyle name="Normal 6 16 22" xfId="3633" xr:uid="{2F9FB336-E36E-49FE-8B29-B6DF74669170}"/>
    <cellStyle name="Normal 6 16 23" xfId="3776" xr:uid="{956754EC-3E8A-4620-AAF3-4AF00F53A781}"/>
    <cellStyle name="Normal 6 16 24" xfId="3917" xr:uid="{AC422585-EB7B-4E00-BFF2-420000FB26A1}"/>
    <cellStyle name="Normal 6 16 25" xfId="4058" xr:uid="{DD3EBF51-20E7-4668-B70B-281023F7DFD9}"/>
    <cellStyle name="Normal 6 16 26" xfId="4229" xr:uid="{491110C2-3DEB-4AF1-8CAB-F338E792A617}"/>
    <cellStyle name="Normal 6 16 27" xfId="5944" xr:uid="{F3EF40F5-A935-4414-8C5F-1C365788A36C}"/>
    <cellStyle name="Normal 6 16 28" xfId="5254" xr:uid="{64FA1971-9632-47AB-A17C-3DE022CAA5C5}"/>
    <cellStyle name="Normal 6 16 29" xfId="6136" xr:uid="{8F8E4D9F-CC09-4F7D-A764-0C4E3A545EE1}"/>
    <cellStyle name="Normal 6 16 3" xfId="901" xr:uid="{369043B1-AB33-47CF-806A-00AAF636F853}"/>
    <cellStyle name="Normal 6 16 30" xfId="5807" xr:uid="{E9802073-9030-4D68-8EE1-4C42F163B2DE}"/>
    <cellStyle name="Normal 6 16 31" xfId="5354" xr:uid="{11508FA2-9963-48CF-9B8B-6D6DCA682393}"/>
    <cellStyle name="Normal 6 16 32" xfId="4538" xr:uid="{61603AD8-D12A-43FF-848B-851842D7FDFF}"/>
    <cellStyle name="Normal 6 16 33" xfId="5913" xr:uid="{114AC515-363E-4BD1-A0DB-9710A29380D0}"/>
    <cellStyle name="Normal 6 16 34" xfId="4436" xr:uid="{3184EF65-A61B-4936-9AA2-C5B0A436A3D3}"/>
    <cellStyle name="Normal 6 16 35" xfId="6257" xr:uid="{732D92B1-0E4C-4D58-A075-194C985FEDDD}"/>
    <cellStyle name="Normal 6 16 36" xfId="5771" xr:uid="{4DF72C47-B822-4BB5-A77E-BC531000A672}"/>
    <cellStyle name="Normal 6 16 37" xfId="6410" xr:uid="{F7A03A26-F042-4FEB-8D9A-137417E35145}"/>
    <cellStyle name="Normal 6 16 38" xfId="4132" xr:uid="{75CA403C-FD7E-4661-83F4-47E393F0F2BB}"/>
    <cellStyle name="Normal 6 16 39" xfId="5542" xr:uid="{45E96969-1FA3-4C5B-AC52-E752561DEF6F}"/>
    <cellStyle name="Normal 6 16 4" xfId="1046" xr:uid="{D6A8C198-336A-4EE8-9859-688E0A6A251D}"/>
    <cellStyle name="Normal 6 16 40" xfId="6530" xr:uid="{D92A71DD-ED67-481F-B4E4-8D641AA700D6}"/>
    <cellStyle name="Normal 6 16 41" xfId="6086" xr:uid="{DEAB0C93-45EA-450F-ABBD-36F82BA1096A}"/>
    <cellStyle name="Normal 6 16 42" xfId="6536" xr:uid="{5B502520-282F-4E92-AAB1-218BE0DD8EE4}"/>
    <cellStyle name="Normal 6 16 43" xfId="5679" xr:uid="{99DE3A06-9BD1-40E3-A0AB-798C50879779}"/>
    <cellStyle name="Normal 6 16 44" xfId="6866" xr:uid="{51FD24C8-8619-421E-BFEF-00294E023FCC}"/>
    <cellStyle name="Normal 6 16 45" xfId="6963" xr:uid="{6CB90544-F7A9-4F66-9F21-6AC601A52320}"/>
    <cellStyle name="Normal 6 16 46" xfId="7060" xr:uid="{B446EDD1-B2FB-46F4-9897-3F4D0EFBE2FA}"/>
    <cellStyle name="Normal 6 16 47" xfId="7156" xr:uid="{B00695A4-0156-4E65-931B-A4266EF1EA37}"/>
    <cellStyle name="Normal 6 16 48" xfId="7249" xr:uid="{1FABE5EF-E28A-4EA5-BCA8-FA784B6B0294}"/>
    <cellStyle name="Normal 6 16 49" xfId="7340" xr:uid="{0400E17B-6844-4035-A704-1069857DC3E4}"/>
    <cellStyle name="Normal 6 16 5" xfId="1191" xr:uid="{EC1809C3-49C4-49F8-97BA-3E81BD293914}"/>
    <cellStyle name="Normal 6 16 50" xfId="7430" xr:uid="{BF16D64E-F616-4CA2-93AE-467096F445D5}"/>
    <cellStyle name="Normal 6 16 51" xfId="7514" xr:uid="{3C9E5281-97D6-4131-927B-C480A0968E37}"/>
    <cellStyle name="Normal 6 16 52" xfId="7593" xr:uid="{11E06EC4-865A-4600-888A-31A9CCB03E3B}"/>
    <cellStyle name="Normal 6 16 53" xfId="8420" xr:uid="{CF4B925D-E889-4A9B-BA7B-3FC4C1B25A13}"/>
    <cellStyle name="Normal 6 16 54" xfId="8649" xr:uid="{562CEFBE-C0F4-40E1-A57A-0BB5219FF053}"/>
    <cellStyle name="Normal 6 16 55" xfId="11047" xr:uid="{6AD9F51A-0FA3-4CF7-A9BB-EEB25E9D27EC}"/>
    <cellStyle name="Normal 6 16 56" xfId="9446" xr:uid="{F131C97D-F69E-49BA-9B5A-4AD389898FF1}"/>
    <cellStyle name="Normal 6 16 57" xfId="9368" xr:uid="{496B7448-BBC5-4ADF-9FF5-0E3D73C6C476}"/>
    <cellStyle name="Normal 6 16 58" xfId="10834" xr:uid="{B000033F-B04B-411D-BB88-52453DD03BE4}"/>
    <cellStyle name="Normal 6 16 59" xfId="10723" xr:uid="{5CBF119A-0CCB-4A4A-B22C-ED4BC6920725}"/>
    <cellStyle name="Normal 6 16 6" xfId="1334" xr:uid="{FF37EC1B-83CF-4800-B60A-11BEAA2E3116}"/>
    <cellStyle name="Normal 6 16 60" xfId="9373" xr:uid="{72ED02CE-85E0-4C43-9C33-B9C4D509A54E}"/>
    <cellStyle name="Normal 6 16 61" xfId="10886" xr:uid="{F9898403-5BBC-4F6A-80BD-F2BD3FF8753D}"/>
    <cellStyle name="Normal 6 16 62" xfId="9720" xr:uid="{6DFB0717-07AE-4C5D-8D26-03A3102472D0}"/>
    <cellStyle name="Normal 6 16 63" xfId="11556" xr:uid="{89F2E06D-08AE-473D-9DD5-EF6DD5A92249}"/>
    <cellStyle name="Normal 6 16 64" xfId="11495" xr:uid="{77EE4829-091A-40BE-BD2D-DAF24655BCA1}"/>
    <cellStyle name="Normal 6 16 65" xfId="11546" xr:uid="{E00B9862-5103-43CE-B5C1-EC0DF6032BA3}"/>
    <cellStyle name="Normal 6 16 66" xfId="9578" xr:uid="{AEFEFDB5-DEFF-4800-8953-E00447AB65DD}"/>
    <cellStyle name="Normal 6 16 67" xfId="8916" xr:uid="{47E80AF2-1AC7-4716-860E-782B0573FD34}"/>
    <cellStyle name="Normal 6 16 68" xfId="9824" xr:uid="{72F95913-3DBE-40F8-B24B-E95CC4268A3C}"/>
    <cellStyle name="Normal 6 16 69" xfId="11533" xr:uid="{AB66A5A5-357A-4D09-9259-6C0AFC88C5C7}"/>
    <cellStyle name="Normal 6 16 7" xfId="1478" xr:uid="{9185171D-441B-4D9A-BDD3-51BF61D1FEE5}"/>
    <cellStyle name="Normal 6 16 70" xfId="8979" xr:uid="{D13E7D01-3720-413D-9531-44ED34AC73DF}"/>
    <cellStyle name="Normal 6 16 71" xfId="8951" xr:uid="{BA5CDB04-B830-4A8F-AA51-82143D420F5E}"/>
    <cellStyle name="Normal 6 16 8" xfId="1621" xr:uid="{7492CD10-6762-4D34-B8F0-CE81AA5752A7}"/>
    <cellStyle name="Normal 6 16 9" xfId="1764" xr:uid="{378A20F1-4383-48D6-A6EF-272F21B0B25C}"/>
    <cellStyle name="Normal 6 17" xfId="574" xr:uid="{C60EB987-22E0-4EAD-840F-1B47AF2CD4AA}"/>
    <cellStyle name="Normal 6 17 10" xfId="1912" xr:uid="{AB44F693-4348-4BC6-8746-44C7CE762614}"/>
    <cellStyle name="Normal 6 17 11" xfId="2055" xr:uid="{0F7CAE70-EBBE-4CAC-B469-664B81516C5C}"/>
    <cellStyle name="Normal 6 17 12" xfId="2197" xr:uid="{629E850D-0AAF-451E-B38A-266FE529022A}"/>
    <cellStyle name="Normal 6 17 13" xfId="2341" xr:uid="{DD513EBE-99BB-4657-9534-751D19D2E58B}"/>
    <cellStyle name="Normal 6 17 14" xfId="2490" xr:uid="{8ED7D219-A192-47BB-B223-103B66E1E698}"/>
    <cellStyle name="Normal 6 17 15" xfId="2634" xr:uid="{771D1786-9C1D-4EF2-8870-C074C931CC1C}"/>
    <cellStyle name="Normal 6 17 16" xfId="2777" xr:uid="{E3E28BE5-E7DA-4955-859E-1EAC5CE11450}"/>
    <cellStyle name="Normal 6 17 17" xfId="2920" xr:uid="{30554434-FAB6-4405-A154-28B11F5B561C}"/>
    <cellStyle name="Normal 6 17 18" xfId="3063" xr:uid="{031272D5-68A9-4248-9E41-C4A54AE9EAE0}"/>
    <cellStyle name="Normal 6 17 19" xfId="3206" xr:uid="{74AAD10B-6674-4F08-94B0-BB546A172EAC}"/>
    <cellStyle name="Normal 6 17 2" xfId="758" xr:uid="{EC483D38-D80E-4D22-AC3E-25191EF7A7A7}"/>
    <cellStyle name="Normal 6 17 20" xfId="3349" xr:uid="{25B1D458-DB5F-47F0-B26A-81861C142176}"/>
    <cellStyle name="Normal 6 17 21" xfId="3492" xr:uid="{67F4304F-869C-47C7-85C5-D2A966C77B72}"/>
    <cellStyle name="Normal 6 17 22" xfId="3636" xr:uid="{5A52FA17-0211-41AC-937D-A0D88A15A51A}"/>
    <cellStyle name="Normal 6 17 23" xfId="3779" xr:uid="{EBEBB9BB-F4FC-4BD0-833A-9BA0916F1538}"/>
    <cellStyle name="Normal 6 17 24" xfId="3920" xr:uid="{C90BBCC2-74E8-4C5B-9873-2C8C58EC62CF}"/>
    <cellStyle name="Normal 6 17 25" xfId="4061" xr:uid="{46FF8AF1-BEEF-46F5-8C70-AAC8D9154303}"/>
    <cellStyle name="Normal 6 17 26" xfId="4232" xr:uid="{754817F8-221B-4C61-8268-9044021C66CB}"/>
    <cellStyle name="Normal 6 17 27" xfId="5670" xr:uid="{BE0708E9-A6AB-42B9-A9F1-A5842D802475}"/>
    <cellStyle name="Normal 6 17 28" xfId="5967" xr:uid="{9C099CFC-61DD-4ED0-B5C0-46004F3609CD}"/>
    <cellStyle name="Normal 6 17 29" xfId="6444" xr:uid="{67E90D74-8B3E-400D-8D7A-8F003A48A464}"/>
    <cellStyle name="Normal 6 17 3" xfId="904" xr:uid="{8EFF2AA7-1617-431E-AFE3-426E16F75003}"/>
    <cellStyle name="Normal 6 17 30" xfId="6870" xr:uid="{06B26C5D-C9C7-43E2-9AD1-E29CA4AE4313}"/>
    <cellStyle name="Normal 6 17 31" xfId="6967" xr:uid="{FB51E656-11A3-42B4-8C96-D954E35952A7}"/>
    <cellStyle name="Normal 6 17 32" xfId="7064" xr:uid="{FA7419FC-4D66-4942-A643-B8417C3BBB01}"/>
    <cellStyle name="Normal 6 17 33" xfId="7160" xr:uid="{0E54519F-782C-4A41-A62C-5BA68BB67888}"/>
    <cellStyle name="Normal 6 17 34" xfId="7253" xr:uid="{488210BC-9632-4E09-BECE-5807742DB5FE}"/>
    <cellStyle name="Normal 6 17 35" xfId="7344" xr:uid="{E8A26866-1C1A-4B8C-857A-19E7B74DB994}"/>
    <cellStyle name="Normal 6 17 36" xfId="7434" xr:uid="{8B08456A-0A3E-44BA-A28B-B284A4D694B5}"/>
    <cellStyle name="Normal 6 17 37" xfId="7518" xr:uid="{1549C8B0-EBC4-46A7-A059-9A1275F0EEF5}"/>
    <cellStyle name="Normal 6 17 38" xfId="7597" xr:uid="{6E7F2D34-3AA1-478C-B122-6B9B3D8C168A}"/>
    <cellStyle name="Normal 6 17 39" xfId="7669" xr:uid="{0DB9947E-84DE-4960-847E-09BD55165B06}"/>
    <cellStyle name="Normal 6 17 4" xfId="1049" xr:uid="{2CD54335-A45B-4DD6-B30E-F62888248341}"/>
    <cellStyle name="Normal 6 17 40" xfId="7739" xr:uid="{DFC8F336-659A-4A25-99A3-06B2B8865147}"/>
    <cellStyle name="Normal 6 17 41" xfId="7806" xr:uid="{06D9BE44-DAE8-4F6D-B9CE-997AC85734B0}"/>
    <cellStyle name="Normal 6 17 42" xfId="7869" xr:uid="{103490DB-4EFC-47B3-A8B2-D6AF19123C21}"/>
    <cellStyle name="Normal 6 17 43" xfId="7930" xr:uid="{04D7EB58-F2B4-4103-9CF4-9EA306A01764}"/>
    <cellStyle name="Normal 6 17 44" xfId="7988" xr:uid="{5C6ECD48-FFEF-499E-B2CA-BCBED7896E8D}"/>
    <cellStyle name="Normal 6 17 45" xfId="8041" xr:uid="{6D79701C-A365-41E5-88AB-10F94D1A5761}"/>
    <cellStyle name="Normal 6 17 46" xfId="8090" xr:uid="{BE818DCB-1143-46BE-80B8-E669E5A8D190}"/>
    <cellStyle name="Normal 6 17 47" xfId="8138" xr:uid="{25566DC7-62B8-496C-A3A8-382F4330105F}"/>
    <cellStyle name="Normal 6 17 48" xfId="8181" xr:uid="{7445F59F-F7EA-41E0-98D0-963972B9D4C8}"/>
    <cellStyle name="Normal 6 17 49" xfId="8220" xr:uid="{E3A218B4-E4CF-4842-88A2-C0C123859233}"/>
    <cellStyle name="Normal 6 17 5" xfId="1194" xr:uid="{BA97B80F-9EF8-42F8-B787-C87C505F182A}"/>
    <cellStyle name="Normal 6 17 50" xfId="8253" xr:uid="{7B209AEF-C337-4167-9270-14BEB9327021}"/>
    <cellStyle name="Normal 6 17 51" xfId="8280" xr:uid="{0C8C7767-07B8-4F2E-BBB9-447E9DE610C1}"/>
    <cellStyle name="Normal 6 17 52" xfId="8302" xr:uid="{6BC0F3BB-F42B-431C-91C9-4FFC64AA3B59}"/>
    <cellStyle name="Normal 6 17 53" xfId="8423" xr:uid="{315E20AC-6569-4452-A9A6-C4C5C5E0754C}"/>
    <cellStyle name="Normal 6 17 54" xfId="8652" xr:uid="{06DDB529-CD84-4A2B-A4F1-B479CFF75B97}"/>
    <cellStyle name="Normal 6 17 55" xfId="11033" xr:uid="{5D003EC7-43C6-4110-BD31-5811DC411291}"/>
    <cellStyle name="Normal 6 17 56" xfId="9302" xr:uid="{E42722B6-514D-4279-8CA9-6BE2E6F03B3D}"/>
    <cellStyle name="Normal 6 17 57" xfId="9287" xr:uid="{DC5BA37C-AF5C-48EA-B912-D68F9E4F7141}"/>
    <cellStyle name="Normal 6 17 58" xfId="9411" xr:uid="{F7A1EB70-6552-4345-B556-3F45576458AF}"/>
    <cellStyle name="Normal 6 17 59" xfId="9249" xr:uid="{D33F0985-FBAA-4894-AF63-33D2A47C463F}"/>
    <cellStyle name="Normal 6 17 6" xfId="1337" xr:uid="{2E299821-B2B7-42DC-BD3A-0FE1F84E1468}"/>
    <cellStyle name="Normal 6 17 60" xfId="10785" xr:uid="{B1704F5B-7481-4FDD-80CC-4F25D072A7E1}"/>
    <cellStyle name="Normal 6 17 61" xfId="11039" xr:uid="{E013856B-9C33-45C6-8914-B6A6FD749AD3}"/>
    <cellStyle name="Normal 6 17 62" xfId="9789" xr:uid="{8B251111-3EE6-47A1-901B-A10E4ACBE8C9}"/>
    <cellStyle name="Normal 6 17 63" xfId="11557" xr:uid="{B2B2C720-3E91-48B1-96F7-A5E854995D71}"/>
    <cellStyle name="Normal 6 17 64" xfId="9130" xr:uid="{A5E5F69A-B281-4834-82DA-95171043162D}"/>
    <cellStyle name="Normal 6 17 65" xfId="9992" xr:uid="{47383B3F-00C6-4C03-ADB4-31E6511A92EF}"/>
    <cellStyle name="Normal 6 17 66" xfId="9499" xr:uid="{D58912EE-1EF9-4FB1-A64A-160403770A9C}"/>
    <cellStyle name="Normal 6 17 67" xfId="9494" xr:uid="{EAA4B515-A480-4133-9926-1BD79FA11209}"/>
    <cellStyle name="Normal 6 17 68" xfId="11528" xr:uid="{F2C1097C-2D1E-4348-9D56-1F0845EEC4C0}"/>
    <cellStyle name="Normal 6 17 69" xfId="9871" xr:uid="{0876E4FE-8A07-46DD-BC6B-5F5E4781381A}"/>
    <cellStyle name="Normal 6 17 7" xfId="1481" xr:uid="{A09FF769-2D61-49E8-89F3-241D58AFE6B1}"/>
    <cellStyle name="Normal 6 17 70" xfId="9750" xr:uid="{CAC84E85-C202-4673-A9F7-D4A395101A2E}"/>
    <cellStyle name="Normal 6 17 71" xfId="9568" xr:uid="{A1335D36-2F47-491B-A42C-648863FD5A5D}"/>
    <cellStyle name="Normal 6 17 8" xfId="1624" xr:uid="{132660E0-17F8-47B9-83CE-052F076614AC}"/>
    <cellStyle name="Normal 6 17 9" xfId="1767" xr:uid="{4E8D05E2-173E-4AD0-8F41-6DB35FE8B4AA}"/>
    <cellStyle name="Normal 6 18" xfId="577" xr:uid="{E99DB516-5196-4E87-A995-403B4A1FE4EE}"/>
    <cellStyle name="Normal 6 18 10" xfId="1915" xr:uid="{47EEAACE-B2D9-4D95-9893-B4E6ED51AD6D}"/>
    <cellStyle name="Normal 6 18 11" xfId="2058" xr:uid="{7DF9E4F5-AF8E-4533-B123-94867F3298CF}"/>
    <cellStyle name="Normal 6 18 12" xfId="2200" xr:uid="{ED0B96CD-A64B-4F83-9587-0D067B1262BD}"/>
    <cellStyle name="Normal 6 18 13" xfId="2344" xr:uid="{9E6573CD-DA9C-4070-8585-B1A864AEAD56}"/>
    <cellStyle name="Normal 6 18 14" xfId="2493" xr:uid="{DE173844-E8CE-4453-A553-67EC27137BEC}"/>
    <cellStyle name="Normal 6 18 15" xfId="2637" xr:uid="{5389E4F7-207F-4774-8A7F-9A5C99223332}"/>
    <cellStyle name="Normal 6 18 16" xfId="2780" xr:uid="{9836867A-7EF3-4E53-9FB1-63FDF5F85700}"/>
    <cellStyle name="Normal 6 18 17" xfId="2923" xr:uid="{0F4B0237-A97E-4AD2-B0FD-3E9DFC34BE23}"/>
    <cellStyle name="Normal 6 18 18" xfId="3066" xr:uid="{44BB0234-F430-4EB1-ABD6-A8E1037E5E7D}"/>
    <cellStyle name="Normal 6 18 19" xfId="3209" xr:uid="{3EDC1E9E-B218-4CF6-AD7F-7995059D9CD9}"/>
    <cellStyle name="Normal 6 18 2" xfId="761" xr:uid="{A6554FBF-CB3D-4D8B-ABFC-8539A3462718}"/>
    <cellStyle name="Normal 6 18 20" xfId="3352" xr:uid="{9562D724-C7EF-4FAB-884B-B9DC32C931F1}"/>
    <cellStyle name="Normal 6 18 21" xfId="3495" xr:uid="{BAA47A66-2494-41FE-8FE7-D0ADF6EA4841}"/>
    <cellStyle name="Normal 6 18 22" xfId="3639" xr:uid="{525A2E40-18D3-47AF-A420-CDE6628CCE6F}"/>
    <cellStyle name="Normal 6 18 23" xfId="3782" xr:uid="{925D1FAD-49E3-421B-9685-439420DCA9FF}"/>
    <cellStyle name="Normal 6 18 24" xfId="3923" xr:uid="{A2A80FBB-AF5D-435E-9561-DBBFB4780357}"/>
    <cellStyle name="Normal 6 18 25" xfId="4064" xr:uid="{864734AE-4EAB-47FC-B785-832E3E69A401}"/>
    <cellStyle name="Normal 6 18 26" xfId="4235" xr:uid="{3D7C8CA6-BB27-4196-B7EC-F7C240C5D570}"/>
    <cellStyle name="Normal 6 18 27" xfId="5395" xr:uid="{36509D68-DAB5-460C-B76B-4654B519BDE3}"/>
    <cellStyle name="Normal 6 18 28" xfId="6096" xr:uid="{3E84DFEE-4FDD-4347-A3B4-E01F20D4DD22}"/>
    <cellStyle name="Normal 6 18 29" xfId="6049" xr:uid="{156B119D-782B-4D2F-AAA2-22B0D57DC6AD}"/>
    <cellStyle name="Normal 6 18 3" xfId="907" xr:uid="{E0F25843-2F3C-4AB7-8834-E3581E2BD103}"/>
    <cellStyle name="Normal 6 18 30" xfId="4657" xr:uid="{FD5623E4-D4D8-42A8-8305-F860B95662A2}"/>
    <cellStyle name="Normal 6 18 31" xfId="5030" xr:uid="{8A6D2B59-C008-449A-BAED-91AFB4D5C734}"/>
    <cellStyle name="Normal 6 18 32" xfId="4568" xr:uid="{EB2A12DD-8833-4B4A-84B2-3EF84F9BA1F1}"/>
    <cellStyle name="Normal 6 18 33" xfId="6636" xr:uid="{1818D6E2-19C7-4BC8-8795-BB451450B24D}"/>
    <cellStyle name="Normal 6 18 34" xfId="5422" xr:uid="{74DBBA92-46A8-43EE-9A78-A7756C0C2CAB}"/>
    <cellStyle name="Normal 6 18 35" xfId="4674" xr:uid="{87EEC578-B61C-438E-B043-A10B90EFCA75}"/>
    <cellStyle name="Normal 6 18 36" xfId="6633" xr:uid="{949C11C0-F117-40DB-8F61-320E01AA52D2}"/>
    <cellStyle name="Normal 6 18 37" xfId="6012" xr:uid="{9FDEB213-EE1E-49C7-9F25-1AAE708C5A9B}"/>
    <cellStyle name="Normal 6 18 38" xfId="4627" xr:uid="{48EE3A9D-0564-40D0-B76E-6284A2A6DB4F}"/>
    <cellStyle name="Normal 6 18 39" xfId="5546" xr:uid="{2C723FE1-BCF0-4F24-AC83-8FF6EA3D5A92}"/>
    <cellStyle name="Normal 6 18 4" xfId="1052" xr:uid="{9F4491FF-FFC5-4BA8-BD3A-820A9B8E832E}"/>
    <cellStyle name="Normal 6 18 40" xfId="5309" xr:uid="{E22FE83D-A9E4-4CF5-AD52-6F0BB498D24E}"/>
    <cellStyle name="Normal 6 18 41" xfId="6915" xr:uid="{1530A69B-FC52-4167-B5FD-F1DF4E427622}"/>
    <cellStyle name="Normal 6 18 42" xfId="7012" xr:uid="{8D7D0017-468F-47E7-91FF-AB7846AC7597}"/>
    <cellStyle name="Normal 6 18 43" xfId="7108" xr:uid="{AC0F5DB5-ECDB-4505-AA70-5B43E1241FF4}"/>
    <cellStyle name="Normal 6 18 44" xfId="7203" xr:uid="{53295C05-622D-4F44-9CF0-F0093E48A2C3}"/>
    <cellStyle name="Normal 6 18 45" xfId="7294" xr:uid="{2433594C-564A-43D5-AEBB-5E9BB0942E27}"/>
    <cellStyle name="Normal 6 18 46" xfId="7385" xr:uid="{F7C0F4A9-D46A-4F33-8D45-A553AB4C21AC}"/>
    <cellStyle name="Normal 6 18 47" xfId="7472" xr:uid="{493243B5-599C-419A-B073-966D9C5FC110}"/>
    <cellStyle name="Normal 6 18 48" xfId="7555" xr:uid="{003E9480-605D-4B3F-8C79-7A45A96DDA20}"/>
    <cellStyle name="Normal 6 18 49" xfId="7633" xr:uid="{E52970E9-5D32-4FD1-BA02-EFE365B3F092}"/>
    <cellStyle name="Normal 6 18 5" xfId="1197" xr:uid="{41270B62-FC9B-4089-8DB1-7093A42E43D9}"/>
    <cellStyle name="Normal 6 18 50" xfId="7703" xr:uid="{6F44FFB0-4503-44B2-86A6-191EB3581CAA}"/>
    <cellStyle name="Normal 6 18 51" xfId="7773" xr:uid="{7B6DD0CB-25E2-498D-8668-EBAE059015DA}"/>
    <cellStyle name="Normal 6 18 52" xfId="7839" xr:uid="{DC8EFA57-507F-4849-8215-F17E86E8517C}"/>
    <cellStyle name="Normal 6 18 53" xfId="8426" xr:uid="{70A7E3D5-F910-4CA2-B4CE-49C7AB9239AD}"/>
    <cellStyle name="Normal 6 18 54" xfId="8655" xr:uid="{587C1839-8A26-401E-9681-82590F22ED53}"/>
    <cellStyle name="Normal 6 18 55" xfId="11099" xr:uid="{CC1957E4-20DF-4E5D-92FC-B7EFCE8DE910}"/>
    <cellStyle name="Normal 6 18 56" xfId="11149" xr:uid="{D1A673B9-3192-4E5C-8A09-829D0EDC8190}"/>
    <cellStyle name="Normal 6 18 57" xfId="11198" xr:uid="{6CF44A5D-1CA0-47DF-9B39-CC652ACB0908}"/>
    <cellStyle name="Normal 6 18 58" xfId="11245" xr:uid="{FAE929FC-6005-48A7-A02D-9F497EF4CF3F}"/>
    <cellStyle name="Normal 6 18 59" xfId="11291" xr:uid="{76E9EC7F-33A1-4FCA-B07B-4D11E3729A05}"/>
    <cellStyle name="Normal 6 18 6" xfId="1340" xr:uid="{5040CB06-81E2-445A-9881-618674A270C7}"/>
    <cellStyle name="Normal 6 18 60" xfId="11337" xr:uid="{1CB6A995-C6C7-4839-93B0-0C01922FBB67}"/>
    <cellStyle name="Normal 6 18 61" xfId="11382" xr:uid="{72075330-622A-425B-BF8F-A751435DB09A}"/>
    <cellStyle name="Normal 6 18 62" xfId="9708" xr:uid="{9999982F-E41E-46F1-B885-477EBC2C6FBE}"/>
    <cellStyle name="Normal 6 18 63" xfId="11613" xr:uid="{450F4C98-1577-4CB2-8969-4F492E010038}"/>
    <cellStyle name="Normal 6 18 64" xfId="11671" xr:uid="{E19B03C4-4762-4A32-A148-798459260433}"/>
    <cellStyle name="Normal 6 18 65" xfId="11729" xr:uid="{8A51DA4D-6649-4577-B7A7-6695309477C7}"/>
    <cellStyle name="Normal 6 18 66" xfId="11785" xr:uid="{EE177F97-0B32-479E-935F-FF09BB591586}"/>
    <cellStyle name="Normal 6 18 67" xfId="11840" xr:uid="{E7100D84-284F-4339-BEC5-33466A188D6D}"/>
    <cellStyle name="Normal 6 18 68" xfId="11893" xr:uid="{22507D2F-2248-4096-83F6-9976BF9C39EA}"/>
    <cellStyle name="Normal 6 18 69" xfId="11944" xr:uid="{93B64AC1-F794-45C1-B524-3D05EC58D576}"/>
    <cellStyle name="Normal 6 18 7" xfId="1484" xr:uid="{2AE9267C-B5AB-46EE-9614-9E7531D411CF}"/>
    <cellStyle name="Normal 6 18 70" xfId="11995" xr:uid="{B883267B-27B3-4ECB-BC40-D105F925FCBA}"/>
    <cellStyle name="Normal 6 18 71" xfId="12046" xr:uid="{74893379-F1B3-487F-9445-0835E2723A84}"/>
    <cellStyle name="Normal 6 18 8" xfId="1627" xr:uid="{54A91BC7-D99F-4BCC-BF1B-D79D2188940B}"/>
    <cellStyle name="Normal 6 18 9" xfId="1770" xr:uid="{5FD90086-329D-4328-B81A-C3310F39E766}"/>
    <cellStyle name="Normal 6 19" xfId="580" xr:uid="{8476D4B2-506D-4CDA-9E52-BE0B16209A9D}"/>
    <cellStyle name="Normal 6 19 10" xfId="1918" xr:uid="{D63BAB0F-8997-418F-9EEA-266A687A4821}"/>
    <cellStyle name="Normal 6 19 11" xfId="2061" xr:uid="{FA34585D-329F-4AEF-A91C-3B85B041924D}"/>
    <cellStyle name="Normal 6 19 12" xfId="2203" xr:uid="{339C891D-7E53-4B46-B7AD-2016532B4C89}"/>
    <cellStyle name="Normal 6 19 13" xfId="2347" xr:uid="{3E2C09F1-0854-4815-A243-92F9E1E13394}"/>
    <cellStyle name="Normal 6 19 14" xfId="2496" xr:uid="{B3837D47-D4E9-44E8-8C1F-FF688D6524B2}"/>
    <cellStyle name="Normal 6 19 15" xfId="2640" xr:uid="{86766FEE-1BD3-4226-9BFB-FA40B329AC70}"/>
    <cellStyle name="Normal 6 19 16" xfId="2783" xr:uid="{389AB718-B10E-4F14-9FEE-884740490CEB}"/>
    <cellStyle name="Normal 6 19 17" xfId="2926" xr:uid="{A88651C9-7643-494A-A75A-08B619B03322}"/>
    <cellStyle name="Normal 6 19 18" xfId="3069" xr:uid="{F2717926-8F0B-4696-B24A-CF573AA80D1A}"/>
    <cellStyle name="Normal 6 19 19" xfId="3212" xr:uid="{BE7205CF-AE78-487F-A497-02AB010B3DFA}"/>
    <cellStyle name="Normal 6 19 2" xfId="764" xr:uid="{EE2F0411-10D0-47F0-B9CC-FC20591C7DE2}"/>
    <cellStyle name="Normal 6 19 20" xfId="3355" xr:uid="{3F668E5C-4E71-4FD8-B740-2AD6437E9FD1}"/>
    <cellStyle name="Normal 6 19 21" xfId="3498" xr:uid="{5F6A3838-C470-49E4-973A-C11898D636B0}"/>
    <cellStyle name="Normal 6 19 22" xfId="3642" xr:uid="{E84349FE-3929-4B0D-9975-D4B1386D52B0}"/>
    <cellStyle name="Normal 6 19 23" xfId="3785" xr:uid="{3077A332-D1FB-46CE-ABAE-58600A1CD34A}"/>
    <cellStyle name="Normal 6 19 24" xfId="3926" xr:uid="{EBBB295D-5B48-47F4-B0F2-448A52E7CB23}"/>
    <cellStyle name="Normal 6 19 25" xfId="4067" xr:uid="{FFFCEDFD-F13D-4C53-93FA-8B992ED32B74}"/>
    <cellStyle name="Normal 6 19 26" xfId="4238" xr:uid="{AD0947A6-A6CF-412F-8D96-EAFAC2463F5A}"/>
    <cellStyle name="Normal 6 19 27" xfId="5116" xr:uid="{38458FF6-F10A-4A83-AF05-BBF5EB074438}"/>
    <cellStyle name="Normal 6 19 28" xfId="6469" xr:uid="{25805D32-921E-40FF-AA38-9EEE75B1B6CC}"/>
    <cellStyle name="Normal 6 19 29" xfId="4479" xr:uid="{841E57B4-384B-4027-BB1E-943FFD9A0AB7}"/>
    <cellStyle name="Normal 6 19 3" xfId="910" xr:uid="{42627272-BA2D-4FF6-985A-8145CF11F0A8}"/>
    <cellStyle name="Normal 6 19 30" xfId="5968" xr:uid="{698EF5FF-7F82-4E26-A35C-86637312D233}"/>
    <cellStyle name="Normal 6 19 31" xfId="5243" xr:uid="{CBCE0D47-FE48-40EC-AD25-0851941B51E3}"/>
    <cellStyle name="Normal 6 19 32" xfId="5370" xr:uid="{077862EF-1F5A-40CD-A600-29F2D2DE8048}"/>
    <cellStyle name="Normal 6 19 33" xfId="6450" xr:uid="{954C8044-02DA-4441-B5E9-F39C396564B1}"/>
    <cellStyle name="Normal 6 19 34" xfId="6382" xr:uid="{9F7918B1-F527-499D-B1E7-B434D905C11D}"/>
    <cellStyle name="Normal 6 19 35" xfId="5560" xr:uid="{72F72052-3829-44E1-AE9D-17F5A05A02B3}"/>
    <cellStyle name="Normal 6 19 36" xfId="4550" xr:uid="{E59B9507-5AB6-4655-827D-FF28E86570E3}"/>
    <cellStyle name="Normal 6 19 37" xfId="4709" xr:uid="{3C37956A-93EB-40B0-B851-7F96ED1FF286}"/>
    <cellStyle name="Normal 6 19 38" xfId="5444" xr:uid="{6BAEC5A5-4828-40A1-9AEC-2336FE693FA9}"/>
    <cellStyle name="Normal 6 19 39" xfId="6283" xr:uid="{D4660E6B-8F89-42E1-8795-EAF6B294CFC6}"/>
    <cellStyle name="Normal 6 19 4" xfId="1055" xr:uid="{0E6BE9A7-FEF7-4470-8DF5-229F739438AD}"/>
    <cellStyle name="Normal 6 19 40" xfId="5673" xr:uid="{87F16868-29D1-4024-BAF4-623202300A5D}"/>
    <cellStyle name="Normal 6 19 41" xfId="4834" xr:uid="{C9F65C8F-4FB5-4BB6-9CBC-155B28491A33}"/>
    <cellStyle name="Normal 6 19 42" xfId="5918" xr:uid="{59A3E0B8-B892-4506-938F-E47566BA9E3B}"/>
    <cellStyle name="Normal 6 19 43" xfId="6187" xr:uid="{685C8115-D7B8-43DB-9206-78ADBD98C22A}"/>
    <cellStyle name="Normal 6 19 44" xfId="5260" xr:uid="{FC43A898-CBC0-4BAF-A6FF-200406AAC513}"/>
    <cellStyle name="Normal 6 19 45" xfId="5466" xr:uid="{3B73842F-3AB8-459D-B0BA-C3F33CB7E963}"/>
    <cellStyle name="Normal 6 19 46" xfId="4131" xr:uid="{6068D9BF-DB60-4A2B-889E-ACC1923C556C}"/>
    <cellStyle name="Normal 6 19 47" xfId="5086" xr:uid="{9981293B-5159-4F45-A31D-234BE800BC9C}"/>
    <cellStyle name="Normal 6 19 48" xfId="6531" xr:uid="{71AEF339-A2C7-405D-AAC1-ECCFB229AA21}"/>
    <cellStyle name="Normal 6 19 49" xfId="4408" xr:uid="{E889DD37-67FB-46C6-87A3-CB30E5192C7E}"/>
    <cellStyle name="Normal 6 19 5" xfId="1200" xr:uid="{20E319EC-97A0-4F68-8AAF-A8E0A3601D65}"/>
    <cellStyle name="Normal 6 19 50" xfId="5106" xr:uid="{8648E23C-4739-4ADB-8408-CD484003496F}"/>
    <cellStyle name="Normal 6 19 51" xfId="4424" xr:uid="{A8C03612-978A-4957-8D9F-6C55624C1FF9}"/>
    <cellStyle name="Normal 6 19 52" xfId="4433" xr:uid="{5D19BCAD-C338-4840-8578-16F9E25F7DF2}"/>
    <cellStyle name="Normal 6 19 53" xfId="8429" xr:uid="{06C01F9F-1A9F-4F12-A1B5-D4DCAC31A07D}"/>
    <cellStyle name="Normal 6 19 54" xfId="8658" xr:uid="{B460BC9E-7208-4251-8252-B0DA3FE3A225}"/>
    <cellStyle name="Normal 6 19 55" xfId="11013" xr:uid="{9A977C43-8B33-4A32-8A89-CEBEBA0CC6FB}"/>
    <cellStyle name="Normal 6 19 56" xfId="10937" xr:uid="{7708EDF7-92D3-4F00-BE09-E9E8F6B1265F}"/>
    <cellStyle name="Normal 6 19 57" xfId="10942" xr:uid="{2C2F445D-92FB-470C-BC17-3FD7FD033044}"/>
    <cellStyle name="Normal 6 19 58" xfId="10967" xr:uid="{95C08E3A-4416-40C7-979E-E216F0FA2F42}"/>
    <cellStyle name="Normal 6 19 59" xfId="9291" xr:uid="{CF0CA847-1B5E-4313-992F-E99C0E5ECC1C}"/>
    <cellStyle name="Normal 6 19 6" xfId="1343" xr:uid="{8C49417D-61B7-49A0-8287-C796D28EF419}"/>
    <cellStyle name="Normal 6 19 60" xfId="9534" xr:uid="{26EF57FD-3ADB-4F02-9500-39145567FDFE}"/>
    <cellStyle name="Normal 6 19 61" xfId="9348" xr:uid="{7E76955F-7692-416A-A5A3-AE838744FB82}"/>
    <cellStyle name="Normal 6 19 62" xfId="9164" xr:uid="{7520B30A-B966-4EA1-9733-C96D94955004}"/>
    <cellStyle name="Normal 6 19 63" xfId="9709" xr:uid="{64889BFB-5204-48EC-884E-299C3FD3C72C}"/>
    <cellStyle name="Normal 6 19 64" xfId="10010" xr:uid="{20A9AE74-BCC3-4A43-BD29-A764973F36CE}"/>
    <cellStyle name="Normal 6 19 65" xfId="11540" xr:uid="{B220FE2A-245C-4E98-A2FE-827E1EFB4D0A}"/>
    <cellStyle name="Normal 6 19 66" xfId="9862" xr:uid="{D7A05D5B-09C7-48F7-B84A-32F2581FB469}"/>
    <cellStyle name="Normal 6 19 67" xfId="8746" xr:uid="{DC3ADD83-ACB8-4E00-8D9C-516A7CC8A31C}"/>
    <cellStyle name="Normal 6 19 68" xfId="8994" xr:uid="{7E0F26C2-F55F-496B-B081-37421ACFF19B}"/>
    <cellStyle name="Normal 6 19 69" xfId="9135" xr:uid="{63FB7421-6534-4CD3-8F1D-7392957FB7B3}"/>
    <cellStyle name="Normal 6 19 7" xfId="1487" xr:uid="{A7F94E72-B761-4A22-A7A2-6A5FADF74FC1}"/>
    <cellStyle name="Normal 6 19 70" xfId="8928" xr:uid="{11F9D2C6-6E9F-4049-9498-82EA7C949675}"/>
    <cellStyle name="Normal 6 19 71" xfId="8983" xr:uid="{6A9EA37E-1809-4AE6-8F19-09B9CFDD9C37}"/>
    <cellStyle name="Normal 6 19 8" xfId="1630" xr:uid="{DC795926-BC92-4A53-A489-B8015ECF1E9E}"/>
    <cellStyle name="Normal 6 19 9" xfId="1773" xr:uid="{9B8C6D03-7288-4B68-9334-91497BF3DFD8}"/>
    <cellStyle name="Normal 6 2" xfId="521" xr:uid="{81E12D97-3F6C-4EE0-9290-9A414D106E6D}"/>
    <cellStyle name="Normal 6 2 10" xfId="1859" xr:uid="{FF9EC113-75A5-4050-BE0A-304DEE05DDF9}"/>
    <cellStyle name="Normal 6 2 11" xfId="2002" xr:uid="{41C28E9B-22EA-4B15-A7A4-518D4651D482}"/>
    <cellStyle name="Normal 6 2 12" xfId="2144" xr:uid="{119B781E-8DFC-4D21-8A4E-E027F3E9FD98}"/>
    <cellStyle name="Normal 6 2 13" xfId="2288" xr:uid="{D83FAF9F-5224-4522-89F8-94D20B2BD742}"/>
    <cellStyle name="Normal 6 2 14" xfId="2437" xr:uid="{A1C8A281-122B-4EAC-9718-463FC7B508A4}"/>
    <cellStyle name="Normal 6 2 15" xfId="2581" xr:uid="{AB411224-93AA-44F7-A63A-F0D854B8A321}"/>
    <cellStyle name="Normal 6 2 16" xfId="2724" xr:uid="{13003F4C-2225-47E0-8862-F131072FD9D8}"/>
    <cellStyle name="Normal 6 2 17" xfId="2867" xr:uid="{AE16CA42-7937-4937-93A2-84956CCCE990}"/>
    <cellStyle name="Normal 6 2 18" xfId="3010" xr:uid="{3F2A38C5-29BF-40E7-A7BA-1578254E1764}"/>
    <cellStyle name="Normal 6 2 19" xfId="3153" xr:uid="{5DD3CEC0-C6E3-4238-B100-38AA07AE5B46}"/>
    <cellStyle name="Normal 6 2 2" xfId="705" xr:uid="{4CE21A46-BEEC-4AD3-93E1-C6BFF13C63B3}"/>
    <cellStyle name="Normal 6 2 2 2" xfId="44413" xr:uid="{188B5995-1EF8-4D01-B357-0B246C7CD224}"/>
    <cellStyle name="Normal 6 2 20" xfId="3296" xr:uid="{348F6641-E5E7-4652-A8CD-225C1B52B8FC}"/>
    <cellStyle name="Normal 6 2 21" xfId="3439" xr:uid="{3ECAE7BE-4261-4E80-9187-1D403E195333}"/>
    <cellStyle name="Normal 6 2 22" xfId="3583" xr:uid="{0C1C2340-C087-4905-9C02-71C76548DFE4}"/>
    <cellStyle name="Normal 6 2 23" xfId="3726" xr:uid="{A0A2E0CD-0B12-40BD-BAE7-4E9ED0CDD095}"/>
    <cellStyle name="Normal 6 2 24" xfId="3867" xr:uid="{7AFEF3E2-3A44-45F6-AEA8-3D9FE57124C3}"/>
    <cellStyle name="Normal 6 2 25" xfId="4008" xr:uid="{0A33939D-B7B8-4C55-BC2D-8044688F69F9}"/>
    <cellStyle name="Normal 6 2 26" xfId="4179" xr:uid="{CD3B8868-DA3F-4DC2-9D7A-ED5F3E10D164}"/>
    <cellStyle name="Normal 6 2 27" xfId="6050" xr:uid="{CBA54F5A-1AA7-4623-9A8A-3E5FFAC00A6C}"/>
    <cellStyle name="Normal 6 2 28" xfId="4672" xr:uid="{9B4B59E0-D5DE-4E99-AE9C-AAF679AE0F50}"/>
    <cellStyle name="Normal 6 2 29" xfId="5028" xr:uid="{C18E372D-4B17-4A24-ABF9-D849939AC209}"/>
    <cellStyle name="Normal 6 2 3" xfId="851" xr:uid="{59EE1FAC-31F8-4B9B-8A2C-243249B01B78}"/>
    <cellStyle name="Normal 6 2 30" xfId="6908" xr:uid="{06C18830-91FF-4B5F-AD63-B9408A63B8E4}"/>
    <cellStyle name="Normal 6 2 31" xfId="7005" xr:uid="{4C1EB1BB-82A4-4F33-8040-B74A2EC1F94D}"/>
    <cellStyle name="Normal 6 2 32" xfId="7101" xr:uid="{84013E6F-89DA-4F40-A721-D5050FDFB006}"/>
    <cellStyle name="Normal 6 2 33" xfId="7196" xr:uid="{A63974BE-26F4-4C80-8FF5-C3D06678BB4B}"/>
    <cellStyle name="Normal 6 2 34" xfId="7288" xr:uid="{087CA9D2-666B-46CD-AE39-590954F43424}"/>
    <cellStyle name="Normal 6 2 35" xfId="7379" xr:uid="{A0303EEC-46ED-42C2-8E01-01F7EA5B19C6}"/>
    <cellStyle name="Normal 6 2 36" xfId="7467" xr:uid="{AEB5A242-D3EB-4C1D-B7B9-2CB09E055B95}"/>
    <cellStyle name="Normal 6 2 37" xfId="7550" xr:uid="{91A39C7B-5CF2-4190-BC31-7AE720E922E9}"/>
    <cellStyle name="Normal 6 2 38" xfId="7628" xr:uid="{2061EE55-9EEC-48BA-8EA7-FCAE6DA37B0B}"/>
    <cellStyle name="Normal 6 2 39" xfId="7698" xr:uid="{07218D76-1A63-4891-87A7-8A1668F0DE82}"/>
    <cellStyle name="Normal 6 2 4" xfId="996" xr:uid="{154FDF10-100F-4E8B-BC58-E198EAB63FD1}"/>
    <cellStyle name="Normal 6 2 40" xfId="7768" xr:uid="{1396BFE3-D729-4502-B67C-FF5E364EBF3C}"/>
    <cellStyle name="Normal 6 2 41" xfId="7835" xr:uid="{3CA1D373-B969-49BF-AD27-A209A1170CB9}"/>
    <cellStyle name="Normal 6 2 42" xfId="7897" xr:uid="{42DB1E83-A3C6-4EBA-AF53-61800419B781}"/>
    <cellStyle name="Normal 6 2 43" xfId="7956" xr:uid="{3EA3331D-98CA-4D0E-92E6-383E59A4E264}"/>
    <cellStyle name="Normal 6 2 44" xfId="8013" xr:uid="{68F48346-4214-49E9-A1BE-FF0E3D945A37}"/>
    <cellStyle name="Normal 6 2 45" xfId="8065" xr:uid="{373C33AA-65A5-46DF-8CAF-29CD6D4240B2}"/>
    <cellStyle name="Normal 6 2 46" xfId="8113" xr:uid="{368B62CB-96B1-426D-8E69-4A7A1184EA76}"/>
    <cellStyle name="Normal 6 2 47" xfId="8160" xr:uid="{AEB7C780-E45C-418B-94AD-81FB35B86E24}"/>
    <cellStyle name="Normal 6 2 48" xfId="8201" xr:uid="{4A92B242-AD6F-41F5-B200-D9A6ADC5793D}"/>
    <cellStyle name="Normal 6 2 49" xfId="8237" xr:uid="{4A8066C7-277B-445B-9B33-532995DA6AE8}"/>
    <cellStyle name="Normal 6 2 5" xfId="1141" xr:uid="{8649194A-DD43-4C10-90FA-FE2B41A13C20}"/>
    <cellStyle name="Normal 6 2 50" xfId="8267" xr:uid="{138EA211-DC4C-4702-90F4-69F5F24A1260}"/>
    <cellStyle name="Normal 6 2 51" xfId="8293" xr:uid="{31E563B8-16D6-42C8-8209-88FE3A367854}"/>
    <cellStyle name="Normal 6 2 52" xfId="8311" xr:uid="{DC7418B7-E54C-4CFE-8747-ADF8C2F180EB}"/>
    <cellStyle name="Normal 6 2 53" xfId="8370" xr:uid="{06799AE8-CB66-45C0-8089-C49BBB9F67ED}"/>
    <cellStyle name="Normal 6 2 54" xfId="8599" xr:uid="{45F7E789-03D1-4E51-B228-92C79387A907}"/>
    <cellStyle name="Normal 6 2 55" xfId="10992" xr:uid="{6C02B247-B36E-4F3C-8796-B297A6A21303}"/>
    <cellStyle name="Normal 6 2 56" xfId="10974" xr:uid="{32022A2C-EDB0-4DD4-98D6-F9A3B364EB50}"/>
    <cellStyle name="Normal 6 2 57" xfId="9414" xr:uid="{519B42F3-7D41-498D-AD81-CCA3EBA7D1D5}"/>
    <cellStyle name="Normal 6 2 58" xfId="10862" xr:uid="{001D692E-9AB8-422C-B925-BC1C4BBE1A98}"/>
    <cellStyle name="Normal 6 2 59" xfId="9252" xr:uid="{81437ADE-D273-457C-BE88-7525EA566354}"/>
    <cellStyle name="Normal 6 2 6" xfId="1284" xr:uid="{7560B8E2-C9FE-49BA-80E9-FD3B384193A0}"/>
    <cellStyle name="Normal 6 2 60" xfId="10881" xr:uid="{5384719C-E5A5-4738-8CF8-F1CBC9B0D65C}"/>
    <cellStyle name="Normal 6 2 61" xfId="9683" xr:uid="{F8300B1B-697E-4FFC-9D3F-C1D28088A912}"/>
    <cellStyle name="Normal 6 2 62" xfId="9705" xr:uid="{13E3E9A4-2C52-43F6-9543-779C33C3B2B4}"/>
    <cellStyle name="Normal 6 2 63" xfId="11503" xr:uid="{A3D7A17A-1F43-48F6-870A-B31255D9CB45}"/>
    <cellStyle name="Normal 6 2 64" xfId="11461" xr:uid="{512DB207-027D-4AE9-9BA6-AAA94A9AB928}"/>
    <cellStyle name="Normal 6 2 65" xfId="9010" xr:uid="{D7D4B18A-EC53-4817-AFDE-8C8637A0E883}"/>
    <cellStyle name="Normal 6 2 66" xfId="9078" xr:uid="{6B7C962C-BF32-42AD-ACFB-30A0CD4B26ED}"/>
    <cellStyle name="Normal 6 2 67" xfId="8993" xr:uid="{AC67F853-0E20-4CB9-8DFD-63C5D5FD3CB0}"/>
    <cellStyle name="Normal 6 2 68" xfId="9125" xr:uid="{4C1B2FAA-73C5-496F-8F26-4A28E0D28CAD}"/>
    <cellStyle name="Normal 6 2 69" xfId="8709" xr:uid="{DD0ADC78-CA81-41EB-BC64-334071497A3B}"/>
    <cellStyle name="Normal 6 2 7" xfId="1428" xr:uid="{CBDC94C8-636D-4AEF-AE60-5BFD0B0670C5}"/>
    <cellStyle name="Normal 6 2 70" xfId="9527" xr:uid="{2D78245B-8714-4B1F-8E53-7196849687F1}"/>
    <cellStyle name="Normal 6 2 71" xfId="9856" xr:uid="{A7E693B3-A7AA-478B-92B2-B9DA0F50FD42}"/>
    <cellStyle name="Normal 6 2 72" xfId="44254" xr:uid="{4531E46D-BC39-4226-9D25-6E7494B8EB7D}"/>
    <cellStyle name="Normal 6 2 8" xfId="1571" xr:uid="{154939A1-A613-4C5A-A16F-3F074C534ECA}"/>
    <cellStyle name="Normal 6 2 9" xfId="1714" xr:uid="{42DD4AFD-DB54-49FF-B427-845C24E0FF73}"/>
    <cellStyle name="Normal 6 20" xfId="583" xr:uid="{86DE0D44-F9B5-443B-83BD-84E96909CD55}"/>
    <cellStyle name="Normal 6 20 10" xfId="1921" xr:uid="{52E50B70-A0CE-48D0-B679-1AABFAE725F7}"/>
    <cellStyle name="Normal 6 20 11" xfId="2064" xr:uid="{866EC66F-B31B-4F16-B427-663D89F07CA6}"/>
    <cellStyle name="Normal 6 20 12" xfId="2206" xr:uid="{6F3ACEE6-508E-4CBD-BE33-C3A217F23093}"/>
    <cellStyle name="Normal 6 20 13" xfId="2350" xr:uid="{B275E333-BA36-4776-9740-4467A8D97669}"/>
    <cellStyle name="Normal 6 20 14" xfId="2499" xr:uid="{6AE90FC6-9EB5-418D-89B0-FC63847815CA}"/>
    <cellStyle name="Normal 6 20 15" xfId="2643" xr:uid="{AB13ABDC-EE31-4B81-97F3-54241D9C6926}"/>
    <cellStyle name="Normal 6 20 16" xfId="2786" xr:uid="{2119D5E8-D2C2-4A8C-B47D-8EB7A0B14B8A}"/>
    <cellStyle name="Normal 6 20 17" xfId="2929" xr:uid="{5ACC488D-A7AA-46F0-8122-8C1A1F12420E}"/>
    <cellStyle name="Normal 6 20 18" xfId="3072" xr:uid="{B0CA0E38-B212-44EF-B3CE-A58B02DFB103}"/>
    <cellStyle name="Normal 6 20 19" xfId="3215" xr:uid="{3A41A843-2756-4BE2-B0E7-DE46D73B2623}"/>
    <cellStyle name="Normal 6 20 2" xfId="767" xr:uid="{FB96FDDD-B064-4816-B93B-4AFF24E3FBE7}"/>
    <cellStyle name="Normal 6 20 20" xfId="3358" xr:uid="{9BBBC77C-673C-48D9-B5FF-F37381F0366B}"/>
    <cellStyle name="Normal 6 20 21" xfId="3501" xr:uid="{179F1069-28CD-4F01-ACE4-8F1C26EADD5F}"/>
    <cellStyle name="Normal 6 20 22" xfId="3645" xr:uid="{3320A8E3-C186-4FED-96DA-CD7F20B4E217}"/>
    <cellStyle name="Normal 6 20 23" xfId="3788" xr:uid="{97A6B92E-5B4A-4525-A7D7-17102EC5E4BD}"/>
    <cellStyle name="Normal 6 20 24" xfId="3929" xr:uid="{279D74DF-F6D7-48D5-B120-11562B97BAB4}"/>
    <cellStyle name="Normal 6 20 25" xfId="4070" xr:uid="{AC0CDAF5-42E3-418A-A5C5-FC1BC5D38D21}"/>
    <cellStyle name="Normal 6 20 26" xfId="4241" xr:uid="{3584EC1A-AB1E-41C6-B260-0D67EC1EBFB1}"/>
    <cellStyle name="Normal 6 20 27" xfId="4893" xr:uid="{3CE61850-82DE-48D8-A8FD-D9172C5971AE}"/>
    <cellStyle name="Normal 6 20 28" xfId="6823" xr:uid="{B717545A-DA3C-49F8-8512-2F6728720A34}"/>
    <cellStyle name="Normal 6 20 29" xfId="4693" xr:uid="{C0916540-1B33-4475-9D0A-F04CEAC8A36E}"/>
    <cellStyle name="Normal 6 20 3" xfId="913" xr:uid="{C570A3CB-F805-4E17-B096-A0BA1286B69F}"/>
    <cellStyle name="Normal 6 20 30" xfId="5669" xr:uid="{2045C856-AA09-4785-82F6-18CBB8BEB2B7}"/>
    <cellStyle name="Normal 6 20 31" xfId="6097" xr:uid="{A0C3602A-11EA-408B-A11D-B6F2F96F526A}"/>
    <cellStyle name="Normal 6 20 32" xfId="6855" xr:uid="{1D46662C-CD3D-4238-AD29-35156250AC7B}"/>
    <cellStyle name="Normal 6 20 33" xfId="6952" xr:uid="{33FE7C15-C46A-4578-B939-09FD54F79A6B}"/>
    <cellStyle name="Normal 6 20 34" xfId="7049" xr:uid="{7E3B0CA0-DD49-4062-ADCC-7899DFCB22FD}"/>
    <cellStyle name="Normal 6 20 35" xfId="7145" xr:uid="{7F107B6A-A4AD-44AA-AD57-37B5113A3D9B}"/>
    <cellStyle name="Normal 6 20 36" xfId="7238" xr:uid="{D87AC5BD-7943-4B45-9601-1B2FB09C25A1}"/>
    <cellStyle name="Normal 6 20 37" xfId="7329" xr:uid="{5D74930A-6B77-4025-815C-8029F4190EC1}"/>
    <cellStyle name="Normal 6 20 38" xfId="7419" xr:uid="{E370863F-C489-4B82-896B-0321F8B6BE77}"/>
    <cellStyle name="Normal 6 20 39" xfId="7504" xr:uid="{FBF5B549-BB75-464D-9CF1-8E2F1D613414}"/>
    <cellStyle name="Normal 6 20 4" xfId="1058" xr:uid="{BC7E7492-AEB7-4283-AAA5-BF91CC414ED6}"/>
    <cellStyle name="Normal 6 20 40" xfId="7585" xr:uid="{E81EDC51-3AC7-4539-952D-D8688CE41A47}"/>
    <cellStyle name="Normal 6 20 41" xfId="7659" xr:uid="{E69F4C64-97C0-4137-A985-E76807CD1C2D}"/>
    <cellStyle name="Normal 6 20 42" xfId="7729" xr:uid="{FD206A12-DE75-4E5B-A208-636591D6D2AE}"/>
    <cellStyle name="Normal 6 20 43" xfId="7797" xr:uid="{4B1EE344-A2CE-4A51-8F17-B4E3D5B08A47}"/>
    <cellStyle name="Normal 6 20 44" xfId="7862" xr:uid="{CE26D537-1C5D-4AA9-806B-DF04F99FEDE2}"/>
    <cellStyle name="Normal 6 20 45" xfId="7923" xr:uid="{5A72339D-1902-4534-9684-6D0BF4052055}"/>
    <cellStyle name="Normal 6 20 46" xfId="7981" xr:uid="{FC1DD916-6B2D-4E1E-86B6-46188035D967}"/>
    <cellStyle name="Normal 6 20 47" xfId="8034" xr:uid="{53F912AC-613C-437D-8522-405591520CBF}"/>
    <cellStyle name="Normal 6 20 48" xfId="8085" xr:uid="{4A54F7D7-A381-48EA-B9FE-4D41D22B33E1}"/>
    <cellStyle name="Normal 6 20 49" xfId="8133" xr:uid="{4DF0467C-472D-477D-B212-BB3EEDDA52DB}"/>
    <cellStyle name="Normal 6 20 5" xfId="1203" xr:uid="{8BA16A35-FF33-4788-9EC8-27E19B8ED4EE}"/>
    <cellStyle name="Normal 6 20 50" xfId="8177" xr:uid="{CE75A3A8-6D13-4DC4-8005-487C995EFB95}"/>
    <cellStyle name="Normal 6 20 51" xfId="8217" xr:uid="{A63E0902-88A5-4EA1-84F5-24C21C1B30BD}"/>
    <cellStyle name="Normal 6 20 52" xfId="8250" xr:uid="{46F6D53D-C2D1-41B9-AFCA-34055592AE29}"/>
    <cellStyle name="Normal 6 20 53" xfId="8432" xr:uid="{5FEAA29C-184A-4635-A7FC-E24C9E16AB83}"/>
    <cellStyle name="Normal 6 20 54" xfId="8661" xr:uid="{E08D1F18-4BA7-44DF-803B-27F17E55487B}"/>
    <cellStyle name="Normal 6 20 55" xfId="11086" xr:uid="{DDF6444A-69FA-4D25-B944-3DC775D78A8D}"/>
    <cellStyle name="Normal 6 20 56" xfId="11136" xr:uid="{C705B399-A3C4-4AA4-8087-D0E5934EF189}"/>
    <cellStyle name="Normal 6 20 57" xfId="11185" xr:uid="{4BFBBD29-AAB7-4055-AD33-4AC479879CFA}"/>
    <cellStyle name="Normal 6 20 58" xfId="11232" xr:uid="{DC2360EA-397D-4A44-AF29-E168FCC38A9E}"/>
    <cellStyle name="Normal 6 20 59" xfId="11279" xr:uid="{372E865E-FA89-4CB1-A988-12C17B0F14DE}"/>
    <cellStyle name="Normal 6 20 6" xfId="1346" xr:uid="{236F3164-E932-40D5-B1CA-C87EA3C79012}"/>
    <cellStyle name="Normal 6 20 60" xfId="11325" xr:uid="{93E097B8-E9D0-42A9-BD77-89728A8F2406}"/>
    <cellStyle name="Normal 6 20 61" xfId="11370" xr:uid="{6C565449-5028-4757-A6E7-F72CE761282C}"/>
    <cellStyle name="Normal 6 20 62" xfId="9104" xr:uid="{2B8BA307-55A6-4103-BC6E-1773169BE245}"/>
    <cellStyle name="Normal 6 20 63" xfId="8781" xr:uid="{F5DE8401-2FD2-46E2-80CB-A9688B44115A}"/>
    <cellStyle name="Normal 6 20 64" xfId="8725" xr:uid="{328F0291-CDB2-4EA3-82D7-A3339FF4B0BF}"/>
    <cellStyle name="Normal 6 20 65" xfId="9875" xr:uid="{2D85C40A-0103-46F5-9E85-43BB104006C5}"/>
    <cellStyle name="Normal 6 20 66" xfId="8710" xr:uid="{FCD6EDEC-045F-42B2-9A36-42EEA0B1E844}"/>
    <cellStyle name="Normal 6 20 67" xfId="9768" xr:uid="{53198CD6-0F0A-458B-B7CF-6ECBDD66CB82}"/>
    <cellStyle name="Normal 6 20 68" xfId="9086" xr:uid="{15866234-56DF-494C-B9CE-85AB3B6B8DD8}"/>
    <cellStyle name="Normal 6 20 69" xfId="9018" xr:uid="{B46D9778-5322-4386-BB25-AB7CF21D958C}"/>
    <cellStyle name="Normal 6 20 7" xfId="1490" xr:uid="{6C605B3F-032F-45C8-85C6-77A40DA1B2F9}"/>
    <cellStyle name="Normal 6 20 70" xfId="11621" xr:uid="{D6592F60-BC40-421F-A7DC-DDDC74E57EBD}"/>
    <cellStyle name="Normal 6 20 71" xfId="11679" xr:uid="{D26BF646-0FF0-4C02-A14B-417FC7A4B068}"/>
    <cellStyle name="Normal 6 20 8" xfId="1633" xr:uid="{9D5C685A-4BD0-40FA-BE4F-614DE800CBE2}"/>
    <cellStyle name="Normal 6 20 9" xfId="1776" xr:uid="{EE27BC00-43C1-4C8F-BB4B-0A894F878B48}"/>
    <cellStyle name="Normal 6 21" xfId="586" xr:uid="{2F76899D-46BB-4C1E-8497-B5945E8E5D37}"/>
    <cellStyle name="Normal 6 21 10" xfId="1924" xr:uid="{AF6F893D-92B9-4F2C-BB4B-EB23AB8702CF}"/>
    <cellStyle name="Normal 6 21 11" xfId="2067" xr:uid="{B7F6DECF-6960-49D5-A9E6-79463E974DA7}"/>
    <cellStyle name="Normal 6 21 12" xfId="2209" xr:uid="{B878B0B3-E69B-4786-B507-F6084C4DF4D8}"/>
    <cellStyle name="Normal 6 21 13" xfId="2353" xr:uid="{BEC3C113-6E43-49D6-B76C-23F4FEC7430F}"/>
    <cellStyle name="Normal 6 21 14" xfId="2502" xr:uid="{AA18EC33-430F-42D8-A0CE-38E1E3FD54D8}"/>
    <cellStyle name="Normal 6 21 15" xfId="2646" xr:uid="{CD2C7A91-F214-4C4E-BE42-19976369F8C2}"/>
    <cellStyle name="Normal 6 21 16" xfId="2789" xr:uid="{729189B1-83CD-4837-9B79-C6A80874C332}"/>
    <cellStyle name="Normal 6 21 17" xfId="2932" xr:uid="{F509FDBA-B1DE-4231-B3AC-60261D3F9774}"/>
    <cellStyle name="Normal 6 21 18" xfId="3075" xr:uid="{42649B2C-17DA-4287-AD1E-134BBBCF54FB}"/>
    <cellStyle name="Normal 6 21 19" xfId="3218" xr:uid="{A5AFC6B5-7CD5-4484-B87A-09DF6E6FD422}"/>
    <cellStyle name="Normal 6 21 2" xfId="770" xr:uid="{9C65BE9B-469D-40C8-8C32-ABBC68E6E3E9}"/>
    <cellStyle name="Normal 6 21 20" xfId="3361" xr:uid="{E4367C39-CC56-49E2-B15C-576C1D122379}"/>
    <cellStyle name="Normal 6 21 21" xfId="3504" xr:uid="{CFB9CCCF-520E-409A-A7E4-8ED4F9F719AD}"/>
    <cellStyle name="Normal 6 21 22" xfId="3648" xr:uid="{7179CF9B-556B-4BB5-8192-7C373A9A3B98}"/>
    <cellStyle name="Normal 6 21 23" xfId="3791" xr:uid="{444414A4-B322-471E-93B8-035BCB57B542}"/>
    <cellStyle name="Normal 6 21 24" xfId="3932" xr:uid="{17A20497-5E65-4305-80D8-7478CC15167F}"/>
    <cellStyle name="Normal 6 21 25" xfId="4073" xr:uid="{2C01EFA4-6108-41A4-A0C9-05B095F0F057}"/>
    <cellStyle name="Normal 6 21 26" xfId="4244" xr:uid="{0D193A5B-DBE6-4509-9764-81DB0A0D0C74}"/>
    <cellStyle name="Normal 6 21 27" xfId="4612" xr:uid="{260DBC1E-7947-43B7-AD76-9C8B761533F0}"/>
    <cellStyle name="Normal 6 21 28" xfId="4300" xr:uid="{A2C0E058-FB62-4668-B6C5-96C4A08C2D3F}"/>
    <cellStyle name="Normal 6 21 29" xfId="5979" xr:uid="{83588478-7ED4-419B-B166-33A2C65E24C8}"/>
    <cellStyle name="Normal 6 21 3" xfId="916" xr:uid="{F247FCE8-361A-47D1-8EC0-49997DDF44FE}"/>
    <cellStyle name="Normal 6 21 30" xfId="4751" xr:uid="{D79A78C1-E7DF-46E5-ABE0-F377A8C0BD5A}"/>
    <cellStyle name="Normal 6 21 31" xfId="4944" xr:uid="{8871CF4A-DAF4-4031-8CD7-5620435F0DA2}"/>
    <cellStyle name="Normal 6 21 32" xfId="6440" xr:uid="{466DFB47-B94F-4E3C-996C-D2C698D51D07}"/>
    <cellStyle name="Normal 6 21 33" xfId="6428" xr:uid="{53C2047B-7810-4935-8058-DE08E007A23A}"/>
    <cellStyle name="Normal 6 21 34" xfId="6284" xr:uid="{ED5CAE15-39F2-43F0-B3F8-0BA8A0EBD74D}"/>
    <cellStyle name="Normal 6 21 35" xfId="4899" xr:uid="{32427834-7895-4D6A-A6A3-062DD8F51868}"/>
    <cellStyle name="Normal 6 21 36" xfId="5367" xr:uid="{869878F4-31E9-4478-8E08-06BFDF9C10D3}"/>
    <cellStyle name="Normal 6 21 37" xfId="6016" xr:uid="{C06A9E06-5AC2-45DE-9402-142CB3B95F51}"/>
    <cellStyle name="Normal 6 21 38" xfId="5855" xr:uid="{F63DAC3C-1301-4AFE-844F-41577DCCD8FC}"/>
    <cellStyle name="Normal 6 21 39" xfId="6925" xr:uid="{5963FD2D-28E5-4F8A-819F-FEA15E7B4403}"/>
    <cellStyle name="Normal 6 21 4" xfId="1061" xr:uid="{155C44B5-AFAE-4DBA-ACAB-2144748FFF5E}"/>
    <cellStyle name="Normal 6 21 40" xfId="7022" xr:uid="{B42AD89B-069E-4542-A463-1446E46EF08F}"/>
    <cellStyle name="Normal 6 21 41" xfId="7118" xr:uid="{387C4161-5579-4A75-9769-5E51A6A97C82}"/>
    <cellStyle name="Normal 6 21 42" xfId="7213" xr:uid="{E6D5CC5D-0309-4A5A-9DD2-C7D82B4C2D90}"/>
    <cellStyle name="Normal 6 21 43" xfId="7304" xr:uid="{F2A9075B-5401-4287-9CAD-AE74767864FB}"/>
    <cellStyle name="Normal 6 21 44" xfId="7395" xr:uid="{4E3189CD-D12A-42DB-9E5E-6C2B78704E48}"/>
    <cellStyle name="Normal 6 21 45" xfId="7481" xr:uid="{B3D2DA9C-DC72-4A06-A2EC-11553242DB28}"/>
    <cellStyle name="Normal 6 21 46" xfId="7563" xr:uid="{980231AD-BF90-4BC0-AF8A-8E82F909E1B7}"/>
    <cellStyle name="Normal 6 21 47" xfId="7638" xr:uid="{EC1182DA-4E4A-4A01-8573-A6F37B264A9A}"/>
    <cellStyle name="Normal 6 21 48" xfId="7708" xr:uid="{4F381B7B-0DF7-4E02-AA26-D2F71A041AF8}"/>
    <cellStyle name="Normal 6 21 49" xfId="7778" xr:uid="{9B197115-48F3-411E-BB33-04200E76B97E}"/>
    <cellStyle name="Normal 6 21 5" xfId="1206" xr:uid="{1F7D2507-8193-4FBB-94E8-6C12AF80044C}"/>
    <cellStyle name="Normal 6 21 50" xfId="7844" xr:uid="{C8A5828F-F1E9-4B8B-B6DD-D91F10CE0736}"/>
    <cellStyle name="Normal 6 21 51" xfId="7905" xr:uid="{6E39DD7C-65E6-4F28-B2F7-CD057EC65D5A}"/>
    <cellStyle name="Normal 6 21 52" xfId="7964" xr:uid="{700E51F1-5AFA-4394-9492-816283A0DEEE}"/>
    <cellStyle name="Normal 6 21 53" xfId="8435" xr:uid="{07A22E4F-F60D-4389-B51B-F38932059CF9}"/>
    <cellStyle name="Normal 6 21 54" xfId="8664" xr:uid="{1D16A57F-5C3C-4628-8B5B-E5B99346B76F}"/>
    <cellStyle name="Normal 6 21 55" xfId="11098" xr:uid="{4F00137C-58CF-47F5-923D-13072DF9C634}"/>
    <cellStyle name="Normal 6 21 56" xfId="11148" xr:uid="{56E5B190-91DA-4952-9894-16E3F6AD5760}"/>
    <cellStyle name="Normal 6 21 57" xfId="11197" xr:uid="{4A243D66-4455-42FC-B2F9-AAF88E1DD560}"/>
    <cellStyle name="Normal 6 21 58" xfId="11244" xr:uid="{F2E791F7-47BF-4B52-8987-586742BEB483}"/>
    <cellStyle name="Normal 6 21 59" xfId="11290" xr:uid="{5B415956-1791-42D7-81BC-DD0F94A25706}"/>
    <cellStyle name="Normal 6 21 6" xfId="1349" xr:uid="{38DB85A7-7F96-4CB4-8F9C-F76D1640C81F}"/>
    <cellStyle name="Normal 6 21 60" xfId="11336" xr:uid="{8A972EE9-941E-46CE-8473-1194CEB62E83}"/>
    <cellStyle name="Normal 6 21 61" xfId="11381" xr:uid="{24B446B7-F5E0-4992-B178-7D2B1E90F30B}"/>
    <cellStyle name="Normal 6 21 62" xfId="9046" xr:uid="{D3976D3C-2621-4361-BEAE-F50AF068FB52}"/>
    <cellStyle name="Normal 6 21 63" xfId="11603" xr:uid="{D744B152-80A5-4FAB-91C4-B20BE6A89D33}"/>
    <cellStyle name="Normal 6 21 64" xfId="11661" xr:uid="{9F51CF6F-7A8E-4E19-B049-79CC88D68A99}"/>
    <cellStyle name="Normal 6 21 65" xfId="11719" xr:uid="{ED29FD5E-E774-4C2A-9B3C-8CB213AD2FDC}"/>
    <cellStyle name="Normal 6 21 66" xfId="11775" xr:uid="{29A8488D-22C8-4AEA-B95D-36AB476E0C20}"/>
    <cellStyle name="Normal 6 21 67" xfId="11830" xr:uid="{F1639075-9E26-4E7A-9C06-DD8D7DADD598}"/>
    <cellStyle name="Normal 6 21 68" xfId="11884" xr:uid="{EF4F5410-CDDB-4073-AEB0-A5B31B1F836F}"/>
    <cellStyle name="Normal 6 21 69" xfId="11935" xr:uid="{6DD6B140-3E8C-4CC1-AE66-5D4DD55BD74F}"/>
    <cellStyle name="Normal 6 21 7" xfId="1493" xr:uid="{EA92F675-935F-40AA-B76F-70BA599BB1CB}"/>
    <cellStyle name="Normal 6 21 70" xfId="11986" xr:uid="{6BBD15C2-3A11-4E70-942D-2C785BA21836}"/>
    <cellStyle name="Normal 6 21 71" xfId="12037" xr:uid="{18139168-9EA4-4E10-B959-55558C549031}"/>
    <cellStyle name="Normal 6 21 8" xfId="1636" xr:uid="{04408627-0262-44AC-9238-3939F87A1713}"/>
    <cellStyle name="Normal 6 21 9" xfId="1779" xr:uid="{335F93AC-AD08-4716-8505-60DA0A901AE9}"/>
    <cellStyle name="Normal 6 22" xfId="589" xr:uid="{0A8133BD-2E57-4BB8-88F0-309EE36F9710}"/>
    <cellStyle name="Normal 6 22 10" xfId="1927" xr:uid="{196B17B1-EC3F-4B1B-9837-ABF2D16FB246}"/>
    <cellStyle name="Normal 6 22 11" xfId="2070" xr:uid="{EA02B795-F859-41C6-BCC5-C80C9C94B74C}"/>
    <cellStyle name="Normal 6 22 12" xfId="2212" xr:uid="{53B49950-59CD-4D80-8255-A8FEFC046DF9}"/>
    <cellStyle name="Normal 6 22 13" xfId="2356" xr:uid="{F9A2CB67-5D32-4EE6-B8A7-1616F0D29C1C}"/>
    <cellStyle name="Normal 6 22 14" xfId="2505" xr:uid="{83A71A7A-DACB-436F-A43C-C4FC7BA66B60}"/>
    <cellStyle name="Normal 6 22 15" xfId="2649" xr:uid="{3F744CC8-1A81-4031-86CF-D9ACEB210B6B}"/>
    <cellStyle name="Normal 6 22 16" xfId="2792" xr:uid="{36DF9F67-F2FA-424A-AF76-790ED5279098}"/>
    <cellStyle name="Normal 6 22 17" xfId="2935" xr:uid="{A5150020-2551-4D6F-A5FA-954A555E8A5B}"/>
    <cellStyle name="Normal 6 22 18" xfId="3078" xr:uid="{F843CD5E-8B67-45BE-89E3-077228CE3AC4}"/>
    <cellStyle name="Normal 6 22 19" xfId="3221" xr:uid="{F1024309-0E97-472C-9CF0-E14B7EC4FD74}"/>
    <cellStyle name="Normal 6 22 2" xfId="773" xr:uid="{7AFD44F6-7C32-4AB5-8F68-E224E601755A}"/>
    <cellStyle name="Normal 6 22 20" xfId="3364" xr:uid="{E227B29B-F64A-4C5C-A717-E4E5E36EEB3A}"/>
    <cellStyle name="Normal 6 22 21" xfId="3507" xr:uid="{E3BF0CF0-A540-4532-9389-D9AF5B236221}"/>
    <cellStyle name="Normal 6 22 22" xfId="3651" xr:uid="{63606B34-DC41-4A24-A657-B4ECD586BEE2}"/>
    <cellStyle name="Normal 6 22 23" xfId="3794" xr:uid="{C25218FB-F2FE-440E-8EEF-530BE9E88941}"/>
    <cellStyle name="Normal 6 22 24" xfId="3935" xr:uid="{F5C55B38-3771-42CE-A176-681F3226066D}"/>
    <cellStyle name="Normal 6 22 25" xfId="4076" xr:uid="{962ED5BF-B0F0-4C61-8215-D8C1B85B56A4}"/>
    <cellStyle name="Normal 6 22 26" xfId="4247" xr:uid="{B60B758D-976C-4DAE-8B1A-D1D42A1A73D3}"/>
    <cellStyle name="Normal 6 22 27" xfId="6513" xr:uid="{41113B76-F6E3-455A-8AE0-74647322245D}"/>
    <cellStyle name="Normal 6 22 28" xfId="6538" xr:uid="{92069383-DCA2-4576-9673-F4736081B0CF}"/>
    <cellStyle name="Normal 6 22 29" xfId="4629" xr:uid="{50939F40-3C72-49CA-A4AB-DA003BC9FF17}"/>
    <cellStyle name="Normal 6 22 3" xfId="919" xr:uid="{13F21ADA-9829-4074-AD59-E4398D6EEF90}"/>
    <cellStyle name="Normal 6 22 30" xfId="6079" xr:uid="{CE1E16E2-CCA2-4892-B1AF-FE982E0E521E}"/>
    <cellStyle name="Normal 6 22 31" xfId="4505" xr:uid="{237D1D38-D874-43F6-9B8D-FF1795CCB1BC}"/>
    <cellStyle name="Normal 6 22 32" xfId="4310" xr:uid="{B7E7C549-0A00-464E-9712-7537D1EA47D8}"/>
    <cellStyle name="Normal 6 22 33" xfId="5981" xr:uid="{9781682E-67AD-4911-8917-92C3B09CC0B2}"/>
    <cellStyle name="Normal 6 22 34" xfId="5833" xr:uid="{3B81F329-4AB1-4223-B8C7-022B49D08F94}"/>
    <cellStyle name="Normal 6 22 35" xfId="5949" xr:uid="{EFE3957B-BBE8-4A76-A7C9-B6249F2327C5}"/>
    <cellStyle name="Normal 6 22 36" xfId="4473" xr:uid="{A82166A8-CCD2-400E-8D7F-688BC97BE760}"/>
    <cellStyle name="Normal 6 22 37" xfId="5629" xr:uid="{EFC01B5D-B855-476D-8C29-C189A2A03E61}"/>
    <cellStyle name="Normal 6 22 38" xfId="6843" xr:uid="{BCD74960-9623-4960-9E6D-33090F2C9469}"/>
    <cellStyle name="Normal 6 22 39" xfId="6940" xr:uid="{00F12283-FC00-4534-8A7B-2045E3B5F82C}"/>
    <cellStyle name="Normal 6 22 4" xfId="1064" xr:uid="{15044540-C463-4BB4-BF1B-18709F437472}"/>
    <cellStyle name="Normal 6 22 40" xfId="7037" xr:uid="{666C9F57-FF89-4C6C-932A-2D3108F947B6}"/>
    <cellStyle name="Normal 6 22 41" xfId="7133" xr:uid="{824C1B46-347B-4535-AD35-32BF69212A00}"/>
    <cellStyle name="Normal 6 22 42" xfId="7226" xr:uid="{F704E732-926E-4085-ADDD-95EFA82AF3FB}"/>
    <cellStyle name="Normal 6 22 43" xfId="7317" xr:uid="{9010709E-3804-41F1-AAD1-0E42766C4178}"/>
    <cellStyle name="Normal 6 22 44" xfId="7407" xr:uid="{C60A8D3C-0867-45F0-B494-1497256BC1FE}"/>
    <cellStyle name="Normal 6 22 45" xfId="7493" xr:uid="{A4006BA9-3C42-4558-9BE5-A7E8C4FFA242}"/>
    <cellStyle name="Normal 6 22 46" xfId="7575" xr:uid="{FBCF7994-9DC3-4523-822D-CA5AEDE7A8C6}"/>
    <cellStyle name="Normal 6 22 47" xfId="7650" xr:uid="{A21F0C07-7B06-4A1B-ABE1-E8EDDED36022}"/>
    <cellStyle name="Normal 6 22 48" xfId="7720" xr:uid="{A25081C7-BCB7-4BE2-ABAA-E4CC0680101A}"/>
    <cellStyle name="Normal 6 22 49" xfId="7788" xr:uid="{16E3DA1D-01E5-48A3-9D59-AA770C196EBC}"/>
    <cellStyle name="Normal 6 22 5" xfId="1209" xr:uid="{5674B016-3CA4-45A0-85C9-8CA8F3406252}"/>
    <cellStyle name="Normal 6 22 50" xfId="7853" xr:uid="{90D65E6E-CCEA-47EE-B350-7A27B66431C2}"/>
    <cellStyle name="Normal 6 22 51" xfId="7914" xr:uid="{A2BBCC3D-EED8-43A0-BAB6-CB924FE648D9}"/>
    <cellStyle name="Normal 6 22 52" xfId="7973" xr:uid="{A529ADCC-9EC3-442D-BDE6-77537054FF20}"/>
    <cellStyle name="Normal 6 22 53" xfId="8438" xr:uid="{68AB928B-C9A0-4120-B730-E097DD3D2815}"/>
    <cellStyle name="Normal 6 22 54" xfId="8667" xr:uid="{8BDB78CE-9C34-4267-AF8E-1A863D7B7E6B}"/>
    <cellStyle name="Normal 6 22 55" xfId="11029" xr:uid="{FF04EE78-CD62-4955-A95A-442BB5B69799}"/>
    <cellStyle name="Normal 6 22 56" xfId="10709" xr:uid="{B8F34461-CF09-4503-BFA5-A118A5ED0D88}"/>
    <cellStyle name="Normal 6 22 57" xfId="10658" xr:uid="{A127C464-1A87-4B5C-A932-334710F6A2F0}"/>
    <cellStyle name="Normal 6 22 58" xfId="10654" xr:uid="{5ECC7732-7C1D-4901-8DB0-DE47813FA7A0}"/>
    <cellStyle name="Normal 6 22 59" xfId="11019" xr:uid="{C2423900-14AE-46A5-89E7-8676E402D525}"/>
    <cellStyle name="Normal 6 22 6" xfId="1352" xr:uid="{E594A251-ECFD-4A95-94D6-C66DB51AA2B9}"/>
    <cellStyle name="Normal 6 22 60" xfId="10746" xr:uid="{0FB37AED-C8BD-40E9-AD50-DC8A55065AAF}"/>
    <cellStyle name="Normal 6 22 61" xfId="10713" xr:uid="{9ED1C9CC-6423-4183-ADC8-B867420340C7}"/>
    <cellStyle name="Normal 6 22 62" xfId="9013" xr:uid="{74789312-2990-4404-BEFA-6545A4C89501}"/>
    <cellStyle name="Normal 6 22 63" xfId="11560" xr:uid="{4BE42740-5D91-4306-9924-12206ECDA800}"/>
    <cellStyle name="Normal 6 22 64" xfId="9674" xr:uid="{1A197992-E6E5-430B-ACCF-35D9F2173F1F}"/>
    <cellStyle name="Normal 6 22 65" xfId="11457" xr:uid="{9AD02554-D02B-45F8-9B5A-81319BBBBD01}"/>
    <cellStyle name="Normal 6 22 66" xfId="9953" xr:uid="{3AECBCE0-5460-4FD0-A57A-2DC05445B767}"/>
    <cellStyle name="Normal 6 22 67" xfId="8726" xr:uid="{C0E18219-705F-4FF7-A7DF-F77CF247E845}"/>
    <cellStyle name="Normal 6 22 68" xfId="8889" xr:uid="{25D709AF-3E7A-45EB-B263-B1E2683C2700}"/>
    <cellStyle name="Normal 6 22 69" xfId="9198" xr:uid="{EA3516B6-1CD3-4115-9F23-7D08C818399D}"/>
    <cellStyle name="Normal 6 22 7" xfId="1496" xr:uid="{D1B0CF58-F84A-4DAC-A545-4B6FCE26E7F6}"/>
    <cellStyle name="Normal 6 22 70" xfId="9048" xr:uid="{6C40BBA0-54B0-42BA-83E3-82B20DAFDB1C}"/>
    <cellStyle name="Normal 6 22 71" xfId="10006" xr:uid="{445DD7EF-431E-4C17-B60D-265317A6053B}"/>
    <cellStyle name="Normal 6 22 8" xfId="1639" xr:uid="{3E1E7EF4-2973-4722-A40D-E412DBE1F3B5}"/>
    <cellStyle name="Normal 6 22 9" xfId="1782" xr:uid="{1295E236-07DC-4AB1-9B65-90FE248830CE}"/>
    <cellStyle name="Normal 6 23" xfId="592" xr:uid="{9F39C533-FE2C-4291-86A5-04FAD0A4708E}"/>
    <cellStyle name="Normal 6 23 10" xfId="1930" xr:uid="{99FF9663-1A92-45DE-A329-362E062208A0}"/>
    <cellStyle name="Normal 6 23 11" xfId="2073" xr:uid="{02C0E712-C64D-4751-BEDD-84A72F817DE1}"/>
    <cellStyle name="Normal 6 23 12" xfId="2215" xr:uid="{4BDD899F-963F-44E8-98B8-BADE30267FEE}"/>
    <cellStyle name="Normal 6 23 13" xfId="2359" xr:uid="{C8830D4A-805B-4867-A2B6-8FB249A8FF7F}"/>
    <cellStyle name="Normal 6 23 14" xfId="2508" xr:uid="{B8A78738-05E3-4E68-8480-41D18DA2F5F5}"/>
    <cellStyle name="Normal 6 23 15" xfId="2652" xr:uid="{622CD1B6-AFD9-4A71-A829-8321EA9DF498}"/>
    <cellStyle name="Normal 6 23 16" xfId="2795" xr:uid="{CDC559E0-BEC2-4843-A3A5-5107C4C879BB}"/>
    <cellStyle name="Normal 6 23 17" xfId="2938" xr:uid="{A5CA7E6C-8367-40CE-86BD-CA42B31ECAD5}"/>
    <cellStyle name="Normal 6 23 18" xfId="3081" xr:uid="{FCFB72AB-96E6-4495-80DA-F488AAA5A7F5}"/>
    <cellStyle name="Normal 6 23 19" xfId="3224" xr:uid="{B25765AC-A730-4ADE-9601-39BD31AAA50B}"/>
    <cellStyle name="Normal 6 23 2" xfId="776" xr:uid="{5AF3AA81-D060-4203-B675-FBEAE050C85C}"/>
    <cellStyle name="Normal 6 23 20" xfId="3367" xr:uid="{823A96CE-45A9-4690-A6E8-6F8018898FD1}"/>
    <cellStyle name="Normal 6 23 21" xfId="3510" xr:uid="{30E90762-666F-4437-8574-B1B826EDFAAA}"/>
    <cellStyle name="Normal 6 23 22" xfId="3654" xr:uid="{55DA9409-5C51-4B55-97D5-B9BED74E21D8}"/>
    <cellStyle name="Normal 6 23 23" xfId="3797" xr:uid="{A4063A96-7BB7-4059-8859-068E1798EC48}"/>
    <cellStyle name="Normal 6 23 24" xfId="3938" xr:uid="{86543C95-0D4D-4D00-B91D-C764D593D356}"/>
    <cellStyle name="Normal 6 23 25" xfId="4079" xr:uid="{C5E1CBE9-441F-49A6-AFB3-FE2B28F6E79B}"/>
    <cellStyle name="Normal 6 23 26" xfId="4250" xr:uid="{AD28AA96-D8CF-4FC4-B296-52F32A4C6BE5}"/>
    <cellStyle name="Normal 6 23 27" xfId="6212" xr:uid="{02179A23-E3EE-403A-823D-CAD39006A1C6}"/>
    <cellStyle name="Normal 6 23 28" xfId="4563" xr:uid="{3689C67B-A42B-456F-8F05-1ACC83BFC116}"/>
    <cellStyle name="Normal 6 23 29" xfId="6175" xr:uid="{FA48B666-39F4-4F57-A93E-2FF27C71D4CD}"/>
    <cellStyle name="Normal 6 23 3" xfId="922" xr:uid="{9C62E6C3-8FD4-4D9B-AEBF-B86B1BA9EEB1}"/>
    <cellStyle name="Normal 6 23 30" xfId="4415" xr:uid="{B78317C9-BC00-4275-82AD-0117E20CE564}"/>
    <cellStyle name="Normal 6 23 31" xfId="4857" xr:uid="{EA9DA568-8CC0-48E5-B5A4-280CA645F61E}"/>
    <cellStyle name="Normal 6 23 32" xfId="6546" xr:uid="{0E60888A-FD1B-4E78-8612-3CE1A7B68870}"/>
    <cellStyle name="Normal 6 23 33" xfId="4661" xr:uid="{121EA2AA-937A-46F6-AD98-EDE986D49376}"/>
    <cellStyle name="Normal 6 23 34" xfId="5754" xr:uid="{33D7F786-9E20-4896-A282-E8F49660D8AB}"/>
    <cellStyle name="Normal 6 23 35" xfId="4123" xr:uid="{380BA9C5-4417-4E00-AFB8-75D3D15E2366}"/>
    <cellStyle name="Normal 6 23 36" xfId="4980" xr:uid="{FD7B72CA-4C48-4EA1-B32C-EF4870F0BE52}"/>
    <cellStyle name="Normal 6 23 37" xfId="6738" xr:uid="{7F0D44C0-AA50-49CA-88E4-95EBC867E6BE}"/>
    <cellStyle name="Normal 6 23 38" xfId="5736" xr:uid="{DF36FD66-9B3F-4F4B-B323-631BD2CA6B81}"/>
    <cellStyle name="Normal 6 23 39" xfId="6604" xr:uid="{E102FBE4-0904-46C3-B260-358B063D348E}"/>
    <cellStyle name="Normal 6 23 4" xfId="1067" xr:uid="{E8AB35D0-7A2B-44F0-8E75-0E62D481967F}"/>
    <cellStyle name="Normal 6 23 40" xfId="5463" xr:uid="{F815D5DA-5E8E-4E9E-91A0-2709A00BBD21}"/>
    <cellStyle name="Normal 6 23 41" xfId="6631" xr:uid="{739EB2E9-1031-4727-8292-5E78CD34286A}"/>
    <cellStyle name="Normal 6 23 42" xfId="5870" xr:uid="{C6144A03-2FF6-4B85-8522-FC48999EEC95}"/>
    <cellStyle name="Normal 6 23 43" xfId="6321" xr:uid="{2FA21C57-B1A2-4A10-9D75-1374E6029704}"/>
    <cellStyle name="Normal 6 23 44" xfId="5286" xr:uid="{F2378C56-43EC-4C9B-B281-CA5E87196F42}"/>
    <cellStyle name="Normal 6 23 45" xfId="6807" xr:uid="{A6D76641-3905-48F2-AA18-6F9D12117DDF}"/>
    <cellStyle name="Normal 6 23 46" xfId="5295" xr:uid="{E6D10E6E-269E-4662-B50F-B291E44F7750}"/>
    <cellStyle name="Normal 6 23 47" xfId="6400" xr:uid="{B29B0C1D-1084-43DE-BAA8-49349DDA0F1A}"/>
    <cellStyle name="Normal 6 23 48" xfId="6218" xr:uid="{7F009A30-D0F4-4301-8D1A-48BB4D4132B4}"/>
    <cellStyle name="Normal 6 23 49" xfId="4597" xr:uid="{95AFA63C-D897-455B-8340-4C01A8AB3B61}"/>
    <cellStyle name="Normal 6 23 5" xfId="1212" xr:uid="{BD8367A5-D323-4574-9F2F-E1704F5B9CF5}"/>
    <cellStyle name="Normal 6 23 50" xfId="6051" xr:uid="{4A4BFF8E-E096-4279-A86F-FD9226DBBCF3}"/>
    <cellStyle name="Normal 6 23 51" xfId="6596" xr:uid="{EE861560-3525-40D7-8D63-9FDE41D19612}"/>
    <cellStyle name="Normal 6 23 52" xfId="4584" xr:uid="{503F6146-EF54-4182-A58C-967C936ED231}"/>
    <cellStyle name="Normal 6 23 53" xfId="8441" xr:uid="{27506128-F529-4BA5-82DB-74EAF066AA79}"/>
    <cellStyle name="Normal 6 23 54" xfId="8670" xr:uid="{12DD3507-3BEC-4619-8A4D-D021F34B2E49}"/>
    <cellStyle name="Normal 6 23 55" xfId="11053" xr:uid="{CBB7E7D8-4DEF-4741-A92A-AB8CFC28D373}"/>
    <cellStyle name="Normal 6 23 56" xfId="9452" xr:uid="{2DC61FF4-5676-406B-964E-6CDA288855FF}"/>
    <cellStyle name="Normal 6 23 57" xfId="10922" xr:uid="{CD6993CD-C090-4CC8-A18F-1023C09AA491}"/>
    <cellStyle name="Normal 6 23 58" xfId="10771" xr:uid="{33955B09-EABD-4656-8871-C0DB5833EFDB}"/>
    <cellStyle name="Normal 6 23 59" xfId="10867" xr:uid="{7E4F8B47-5095-4F4D-86DC-D31BCFE28E67}"/>
    <cellStyle name="Normal 6 23 6" xfId="1355" xr:uid="{7FFAB0BC-CB2E-4A8E-95D7-F2D35A4E99A2}"/>
    <cellStyle name="Normal 6 23 60" xfId="9410" xr:uid="{0E2FCC9A-E0D6-46D5-A48B-E67F4A9C80B8}"/>
    <cellStyle name="Normal 6 23 61" xfId="9263" xr:uid="{5D95EC60-4FF4-4B2D-B438-C94BF5EF5C01}"/>
    <cellStyle name="Normal 6 23 62" xfId="8961" xr:uid="{8239C84A-3290-4996-B84F-6152A5FD94F3}"/>
    <cellStyle name="Normal 6 23 63" xfId="11569" xr:uid="{06B60CC4-5E5F-4074-B853-8E6707582907}"/>
    <cellStyle name="Normal 6 23 64" xfId="9910" xr:uid="{1FC92A8F-54DA-43A6-A99E-865D4A5A041E}"/>
    <cellStyle name="Normal 6 23 65" xfId="9033" xr:uid="{DB291540-9DD8-4663-9B40-8DA27ED56894}"/>
    <cellStyle name="Normal 6 23 66" xfId="8825" xr:uid="{58FF955D-CBF6-46F5-ADEC-D027BB458D0C}"/>
    <cellStyle name="Normal 6 23 67" xfId="9009" xr:uid="{FAA8CBD5-AA2F-4D0F-A5B1-E89ABDED830B}"/>
    <cellStyle name="Normal 6 23 68" xfId="9920" xr:uid="{C0447D14-DBED-432B-A1CE-384ACC7E0E34}"/>
    <cellStyle name="Normal 6 23 69" xfId="9793" xr:uid="{5C0164FD-A204-4DFD-B4C7-DCA46DA04BE2}"/>
    <cellStyle name="Normal 6 23 7" xfId="1499" xr:uid="{F7CABA8E-FFF4-40CA-9D1A-14C3F4B99FEE}"/>
    <cellStyle name="Normal 6 23 70" xfId="9723" xr:uid="{D1A60C90-40A2-4EAE-943C-87ED730B2F7A}"/>
    <cellStyle name="Normal 6 23 71" xfId="9529" xr:uid="{7F32A054-8A9F-4D43-B0D0-175B3450E2D2}"/>
    <cellStyle name="Normal 6 23 8" xfId="1642" xr:uid="{013D3173-24A8-4EEF-AC5F-64F646A61076}"/>
    <cellStyle name="Normal 6 23 9" xfId="1785" xr:uid="{8E316F13-8E37-4AF6-8A6A-F02C7D59311E}"/>
    <cellStyle name="Normal 6 24" xfId="595" xr:uid="{141F3482-CEF6-4FD3-A369-DC5C53DE8787}"/>
    <cellStyle name="Normal 6 24 10" xfId="1933" xr:uid="{4E0E8723-E7A2-4F17-9376-F08AF25BB902}"/>
    <cellStyle name="Normal 6 24 11" xfId="2076" xr:uid="{4FFBCD79-CDB8-4820-BFFD-2E375AB53841}"/>
    <cellStyle name="Normal 6 24 12" xfId="2218" xr:uid="{BDB27052-BECD-49A0-BE49-587F5EE031AA}"/>
    <cellStyle name="Normal 6 24 13" xfId="2362" xr:uid="{A0E53C33-B3F3-4D7F-8AF7-7AE51A9BB8D6}"/>
    <cellStyle name="Normal 6 24 14" xfId="2511" xr:uid="{92186AF4-D351-487D-9EAE-86F2706E2859}"/>
    <cellStyle name="Normal 6 24 15" xfId="2655" xr:uid="{78403E2E-8098-491D-9559-C76B1631FA6A}"/>
    <cellStyle name="Normal 6 24 16" xfId="2798" xr:uid="{A4E704FC-E399-46D8-829A-0D7539D7E603}"/>
    <cellStyle name="Normal 6 24 17" xfId="2941" xr:uid="{25971686-0A0F-4E53-B096-AA12D15B6383}"/>
    <cellStyle name="Normal 6 24 18" xfId="3084" xr:uid="{E3412B4E-048A-437A-ACFD-DA2D1D895D9F}"/>
    <cellStyle name="Normal 6 24 19" xfId="3227" xr:uid="{CB217A2B-C385-47A6-BEB4-9CCF92828820}"/>
    <cellStyle name="Normal 6 24 2" xfId="779" xr:uid="{9B2517BE-AFDD-4FC4-B4C6-54372E0FF546}"/>
    <cellStyle name="Normal 6 24 20" xfId="3370" xr:uid="{523DDA7F-72C2-483A-86DC-15D30C7FC8EB}"/>
    <cellStyle name="Normal 6 24 21" xfId="3513" xr:uid="{78D1208B-2EC4-4A98-B4E3-5434D13646C2}"/>
    <cellStyle name="Normal 6 24 22" xfId="3657" xr:uid="{2D20F8AD-EF9D-44DA-9E1B-F4AFA4723FA7}"/>
    <cellStyle name="Normal 6 24 23" xfId="3800" xr:uid="{9ACF9627-EBDE-4122-BB42-7294C3341AE7}"/>
    <cellStyle name="Normal 6 24 24" xfId="3941" xr:uid="{3567F5E4-E2F1-489B-A804-2B0823E04758}"/>
    <cellStyle name="Normal 6 24 25" xfId="4082" xr:uid="{C3F205B9-3146-417D-91A3-DECA795FC6DC}"/>
    <cellStyle name="Normal 6 24 26" xfId="4253" xr:uid="{9220E6A6-BC46-4A20-83A7-380DD76738F1}"/>
    <cellStyle name="Normal 6 24 27" xfId="6013" xr:uid="{169E66E5-B9B5-4296-AE24-0AC101C70631}"/>
    <cellStyle name="Normal 6 24 28" xfId="4849" xr:uid="{65E06BC5-E700-4688-85FE-F87AEC95BF69}"/>
    <cellStyle name="Normal 6 24 29" xfId="4616" xr:uid="{9520D853-553A-4BDD-9366-F3B505C9726A}"/>
    <cellStyle name="Normal 6 24 3" xfId="925" xr:uid="{981E3DDA-3546-41CB-99B2-5C28E2F1C306}"/>
    <cellStyle name="Normal 6 24 30" xfId="5648" xr:uid="{6D6C4FC1-F7B7-4F61-AA7F-D75607862304}"/>
    <cellStyle name="Normal 6 24 31" xfId="4381" xr:uid="{3C3F5CAD-0A76-4AC6-B8FC-D2BE15AEC83A}"/>
    <cellStyle name="Normal 6 24 32" xfId="4515" xr:uid="{CF610563-2674-4A16-9DC4-B3D782C89EB1}"/>
    <cellStyle name="Normal 6 24 33" xfId="4872" xr:uid="{997978FA-5C3F-4442-AE19-5C52B4FF6A2C}"/>
    <cellStyle name="Normal 6 24 34" xfId="5264" xr:uid="{9F4F5586-357E-4EC8-925E-8BFA050AB4A8}"/>
    <cellStyle name="Normal 6 24 35" xfId="6342" xr:uid="{D1E1541C-1FD6-47D6-9780-72F88E090A79}"/>
    <cellStyle name="Normal 6 24 36" xfId="6907" xr:uid="{2F6BD5D4-F9FC-422E-AA6E-E933C85DAB87}"/>
    <cellStyle name="Normal 6 24 37" xfId="7004" xr:uid="{BF9B3A91-55BA-46AE-8E1F-B08787E8208C}"/>
    <cellStyle name="Normal 6 24 38" xfId="7100" xr:uid="{7FEDF275-27D7-426C-B3A5-149DE245AF78}"/>
    <cellStyle name="Normal 6 24 39" xfId="7195" xr:uid="{83BFA54B-AAD0-4303-98D1-E39EBE008908}"/>
    <cellStyle name="Normal 6 24 4" xfId="1070" xr:uid="{37103797-5E33-4AB6-ACEA-840D0465730F}"/>
    <cellStyle name="Normal 6 24 40" xfId="7287" xr:uid="{72A9F973-2489-4CB1-A572-4A96A834F826}"/>
    <cellStyle name="Normal 6 24 41" xfId="7378" xr:uid="{0F1D0768-6B45-4A6C-9B69-ACC023874AFC}"/>
    <cellStyle name="Normal 6 24 42" xfId="7466" xr:uid="{D7F09FE5-B592-419A-9CD9-1EB9C31B4D6B}"/>
    <cellStyle name="Normal 6 24 43" xfId="7549" xr:uid="{22F236C8-5436-4C74-A85A-C01F330C889E}"/>
    <cellStyle name="Normal 6 24 44" xfId="7627" xr:uid="{57339AAD-6DA4-48F5-84B0-39E3B30B8901}"/>
    <cellStyle name="Normal 6 24 45" xfId="7697" xr:uid="{CB1C285E-9EB1-4042-B591-56FCF5189CFA}"/>
    <cellStyle name="Normal 6 24 46" xfId="7767" xr:uid="{3FE218ED-3B66-4A46-9994-408DB53B4973}"/>
    <cellStyle name="Normal 6 24 47" xfId="7834" xr:uid="{64C32BA3-3052-4C78-B552-2039569991B9}"/>
    <cellStyle name="Normal 6 24 48" xfId="7896" xr:uid="{149FC4A3-7164-455C-8CA0-16F3415837D1}"/>
    <cellStyle name="Normal 6 24 49" xfId="7955" xr:uid="{10EA7850-7946-400F-80B4-AA8AC71A3755}"/>
    <cellStyle name="Normal 6 24 5" xfId="1215" xr:uid="{D74A643F-1E3F-4ABE-93F6-96533764A373}"/>
    <cellStyle name="Normal 6 24 50" xfId="8012" xr:uid="{3159F0DE-D1F8-4A60-8C22-DABE3478668A}"/>
    <cellStyle name="Normal 6 24 51" xfId="8064" xr:uid="{179D2CFA-EFA5-4C6F-8F01-BAC66ABEB175}"/>
    <cellStyle name="Normal 6 24 52" xfId="8112" xr:uid="{E1728D48-1949-4A24-9F2A-830D7637315E}"/>
    <cellStyle name="Normal 6 24 53" xfId="8444" xr:uid="{609F96B3-5623-4666-931C-CC31FE9142C3}"/>
    <cellStyle name="Normal 6 24 54" xfId="8673" xr:uid="{2E28257C-24EB-4FCE-A8B0-A7E87DD09B3D}"/>
    <cellStyle name="Normal 6 24 55" xfId="11076" xr:uid="{A1F2A7E7-3967-4264-8B77-1E15F9D48EDD}"/>
    <cellStyle name="Normal 6 24 56" xfId="11126" xr:uid="{AEDAA972-9F62-44B5-81A6-FC1CDAD9F791}"/>
    <cellStyle name="Normal 6 24 57" xfId="11175" xr:uid="{AF7EC9B4-47D7-4962-B4C7-8055E3C44D99}"/>
    <cellStyle name="Normal 6 24 58" xfId="11222" xr:uid="{36D152F9-4C68-4CA2-945B-E01DB5B99B98}"/>
    <cellStyle name="Normal 6 24 59" xfId="11269" xr:uid="{F51B4FB1-4DC1-4139-AC40-7696AFECBC66}"/>
    <cellStyle name="Normal 6 24 6" xfId="1358" xr:uid="{EFAC7190-C6BA-41E4-AE4B-79E1AD30A5A7}"/>
    <cellStyle name="Normal 6 24 60" xfId="11315" xr:uid="{E88F4482-F803-4A83-BB15-D99BC57A3898}"/>
    <cellStyle name="Normal 6 24 61" xfId="11361" xr:uid="{64D8F4F2-9118-4B81-BEB5-CBCE62D9B0E1}"/>
    <cellStyle name="Normal 6 24 62" xfId="8898" xr:uid="{64BAAAD9-AF24-4A57-B403-F8577035AB73}"/>
    <cellStyle name="Normal 6 24 63" xfId="11588" xr:uid="{F089FF61-C299-4BC6-A9CC-20FCF9E43FBD}"/>
    <cellStyle name="Normal 6 24 64" xfId="11648" xr:uid="{8DADEE5E-DDFB-4853-B988-100158DCAAC0}"/>
    <cellStyle name="Normal 6 24 65" xfId="11706" xr:uid="{84429E2E-FD06-4D04-B89B-CBCC62CD7E01}"/>
    <cellStyle name="Normal 6 24 66" xfId="11762" xr:uid="{4AACBBDF-428C-40EF-9BF4-611BD0A3EFA5}"/>
    <cellStyle name="Normal 6 24 67" xfId="11817" xr:uid="{4A4818B6-A8C8-4BBF-84C1-8E9167C564AC}"/>
    <cellStyle name="Normal 6 24 68" xfId="11871" xr:uid="{484F7F65-581F-4BEE-8EE6-8037657675C2}"/>
    <cellStyle name="Normal 6 24 69" xfId="11922" xr:uid="{0238A58F-F724-4329-A21B-84F47C1BB716}"/>
    <cellStyle name="Normal 6 24 7" xfId="1502" xr:uid="{C3ADE9BC-6A8E-4A55-BC15-87A5B7E48E5A}"/>
    <cellStyle name="Normal 6 24 70" xfId="11973" xr:uid="{FBFE3DC6-97F2-421A-A7FA-0214CEEB3C36}"/>
    <cellStyle name="Normal 6 24 71" xfId="12024" xr:uid="{DEAFE24B-5A3C-4C86-BE07-DA2B38073803}"/>
    <cellStyle name="Normal 6 24 8" xfId="1645" xr:uid="{B442929D-F19E-4CC1-B0E6-1534AEE0773E}"/>
    <cellStyle name="Normal 6 24 9" xfId="1788" xr:uid="{7851CE0A-8F71-45F5-8680-51BCF137B95B}"/>
    <cellStyle name="Normal 6 25" xfId="598" xr:uid="{C18C2DB9-C981-4255-8A5E-BD514D750A81}"/>
    <cellStyle name="Normal 6 25 10" xfId="1936" xr:uid="{8A86F2D0-ADD6-4104-B534-8A58F55A406B}"/>
    <cellStyle name="Normal 6 25 11" xfId="2079" xr:uid="{1EB17041-8112-4B21-BA9C-0C0054E6947E}"/>
    <cellStyle name="Normal 6 25 12" xfId="2221" xr:uid="{EFDB23D3-2726-40E8-8404-0709683BAF8F}"/>
    <cellStyle name="Normal 6 25 13" xfId="2365" xr:uid="{006715BF-8257-46BF-9DE7-7A2804B5B15D}"/>
    <cellStyle name="Normal 6 25 14" xfId="2514" xr:uid="{77C0BAD4-CA29-4F68-A665-D15C357109D2}"/>
    <cellStyle name="Normal 6 25 15" xfId="2658" xr:uid="{56F2C02D-4233-463A-B706-BE3E12E65830}"/>
    <cellStyle name="Normal 6 25 16" xfId="2801" xr:uid="{A7EFA01D-0400-434B-9283-A3D3A0673BC6}"/>
    <cellStyle name="Normal 6 25 17" xfId="2944" xr:uid="{68C52088-F67E-460B-8810-0ABD12882008}"/>
    <cellStyle name="Normal 6 25 18" xfId="3087" xr:uid="{47B623C9-442F-461E-A4D5-AB5BB3A22F66}"/>
    <cellStyle name="Normal 6 25 19" xfId="3230" xr:uid="{8327C439-62C8-4820-81AF-FFDE6A56EB36}"/>
    <cellStyle name="Normal 6 25 2" xfId="782" xr:uid="{9C016E3F-2E6D-4F10-9F35-61EB05EC27BF}"/>
    <cellStyle name="Normal 6 25 20" xfId="3373" xr:uid="{E8998DBE-8B87-4E88-B1A6-CA5B73176B2B}"/>
    <cellStyle name="Normal 6 25 21" xfId="3516" xr:uid="{C94B0B2C-F39B-44B5-B1F4-9FA8812145E9}"/>
    <cellStyle name="Normal 6 25 22" xfId="3660" xr:uid="{1C08B70C-11A2-4E6E-B198-64A3D6387263}"/>
    <cellStyle name="Normal 6 25 23" xfId="3803" xr:uid="{80828ECB-9C4B-482D-9A6D-F9D641896C42}"/>
    <cellStyle name="Normal 6 25 24" xfId="3944" xr:uid="{50C9C49A-3F4F-4F3F-BDDF-5E48FDC82D70}"/>
    <cellStyle name="Normal 6 25 25" xfId="4085" xr:uid="{6DB40887-7E46-4497-BE5A-BB1A8DD245C2}"/>
    <cellStyle name="Normal 6 25 26" xfId="4256" xr:uid="{C3980953-E91E-413B-9414-059329023168}"/>
    <cellStyle name="Normal 6 25 27" xfId="5732" xr:uid="{6E88E9BC-7DDC-4846-8619-D74DE38625E8}"/>
    <cellStyle name="Normal 6 25 28" xfId="5909" xr:uid="{4E7B49C9-D219-491B-81C2-CD7E0169A65D}"/>
    <cellStyle name="Normal 6 25 29" xfId="5345" xr:uid="{AB451D7A-357F-4C4F-A371-C0E5CDD63C8B}"/>
    <cellStyle name="Normal 6 25 3" xfId="928" xr:uid="{2C4A9493-5465-47B0-B6BB-D3E34C2FCA1C}"/>
    <cellStyle name="Normal 6 25 30" xfId="4492" xr:uid="{F28FC7CE-1F67-4D1A-9A3E-BA7DF10997EE}"/>
    <cellStyle name="Normal 6 25 31" xfId="5896" xr:uid="{1DAEE398-7B1D-4050-A05C-CDB9CEE2FD9F}"/>
    <cellStyle name="Normal 6 25 32" xfId="5975" xr:uid="{DF2BE706-124D-49CE-83E1-428233975EB1}"/>
    <cellStyle name="Normal 6 25 33" xfId="5528" xr:uid="{A0D0AA9F-1F19-402B-8F0C-113F1BA627CF}"/>
    <cellStyle name="Normal 6 25 34" xfId="4658" xr:uid="{0525A96C-CBCE-4224-8752-73F54394CF8F}"/>
    <cellStyle name="Normal 6 25 35" xfId="5348" xr:uid="{53C5CC25-F816-4CB5-B8FB-341A91513D82}"/>
    <cellStyle name="Normal 6 25 36" xfId="6528" xr:uid="{BC09F325-3478-4F07-9F60-B079C3252245}"/>
    <cellStyle name="Normal 6 25 37" xfId="4599" xr:uid="{A861EDD2-B29E-4F1F-889C-C777C761BEEB}"/>
    <cellStyle name="Normal 6 25 38" xfId="5382" xr:uid="{345B70CE-D756-4D78-9FAB-DCA227915D72}"/>
    <cellStyle name="Normal 6 25 39" xfId="4631" xr:uid="{BA0F7E88-433A-4AFA-9E95-8B099F31BBC4}"/>
    <cellStyle name="Normal 6 25 4" xfId="1073" xr:uid="{A8A30A91-23CF-4B67-A76F-07DDBF06908C}"/>
    <cellStyle name="Normal 6 25 40" xfId="6492" xr:uid="{31844A95-214C-4852-B56F-7C26F9A98FDA}"/>
    <cellStyle name="Normal 6 25 41" xfId="4717" xr:uid="{C84EF596-612D-4E65-BA11-32273AA0034B}"/>
    <cellStyle name="Normal 6 25 42" xfId="5511" xr:uid="{1F46DF25-DC27-4261-B6DF-F73AF279A71E}"/>
    <cellStyle name="Normal 6 25 43" xfId="5351" xr:uid="{5F498A47-A0DE-4618-BBE0-609A3981A37E}"/>
    <cellStyle name="Normal 6 25 44" xfId="6207" xr:uid="{A9C75657-2DE3-4988-8AEE-2B946F93C497}"/>
    <cellStyle name="Normal 6 25 45" xfId="6193" xr:uid="{19BCA358-E75F-4D40-9D99-D953E6159D45}"/>
    <cellStyle name="Normal 6 25 46" xfId="5218" xr:uid="{EDFB4FAD-5E84-421B-8522-8096EF943130}"/>
    <cellStyle name="Normal 6 25 47" xfId="5094" xr:uid="{BFB12ACB-863E-4ABE-837F-0A36B1E4F885}"/>
    <cellStyle name="Normal 6 25 48" xfId="6389" xr:uid="{762EBAD7-F093-46BB-B39C-06518207664F}"/>
    <cellStyle name="Normal 6 25 49" xfId="4606" xr:uid="{7B98AF00-C94F-4DA9-A7A8-9B6CDCA938B6}"/>
    <cellStyle name="Normal 6 25 5" xfId="1218" xr:uid="{F1B2D96E-C1C0-498A-ABFD-C9C3A0B85C89}"/>
    <cellStyle name="Normal 6 25 50" xfId="4998" xr:uid="{0265FAA4-541A-4D2B-B192-CAB5920F831F}"/>
    <cellStyle name="Normal 6 25 51" xfId="4712" xr:uid="{3C47685F-611E-45AE-914E-E330F1558334}"/>
    <cellStyle name="Normal 6 25 52" xfId="6170" xr:uid="{99E8728B-011B-4C25-9FA2-CF1911F980B8}"/>
    <cellStyle name="Normal 6 25 53" xfId="8447" xr:uid="{3508F6F1-8C02-48F4-A117-B1910533CECB}"/>
    <cellStyle name="Normal 6 25 54" xfId="8676" xr:uid="{20663191-DD48-482C-ADD6-A2DDB5AACF02}"/>
    <cellStyle name="Normal 6 25 55" xfId="11111" xr:uid="{753BB7F5-FBDE-4896-ABD9-0DDB963F67A9}"/>
    <cellStyle name="Normal 6 25 56" xfId="11161" xr:uid="{D1B6A6D4-FD76-45B8-B80B-4BB0C3A45527}"/>
    <cellStyle name="Normal 6 25 57" xfId="11210" xr:uid="{1E95273E-3F95-4AEB-B951-0B9A471E47D6}"/>
    <cellStyle name="Normal 6 25 58" xfId="11257" xr:uid="{615BC3C0-1454-4B51-8B4C-823CCB366918}"/>
    <cellStyle name="Normal 6 25 59" xfId="11303" xr:uid="{91E510BE-4F3E-4468-9359-D6D730B29C6A}"/>
    <cellStyle name="Normal 6 25 6" xfId="1361" xr:uid="{ACB99DFE-0F62-40A1-A629-49DBD3490309}"/>
    <cellStyle name="Normal 6 25 60" xfId="11349" xr:uid="{553E72E4-5F0A-42A5-8CF6-CADB4E4954FD}"/>
    <cellStyle name="Normal 6 25 61" xfId="11394" xr:uid="{413327FF-7C5E-4151-BCE2-9996A8AF108E}"/>
    <cellStyle name="Normal 6 25 62" xfId="8844" xr:uid="{94BF4952-496E-4AE9-92B6-E8F933DE6296}"/>
    <cellStyle name="Normal 6 25 63" xfId="11635" xr:uid="{040DBD96-22F5-4DED-BDC8-9AB8A4335023}"/>
    <cellStyle name="Normal 6 25 64" xfId="11693" xr:uid="{8339DBE0-AF39-4080-A504-6A2B79277F5F}"/>
    <cellStyle name="Normal 6 25 65" xfId="11750" xr:uid="{33A3BF29-D9AC-4F37-B5C7-C5073A4C71E6}"/>
    <cellStyle name="Normal 6 25 66" xfId="11806" xr:uid="{6B20EBEA-D7F4-468E-8683-142843BD84F4}"/>
    <cellStyle name="Normal 6 25 67" xfId="11860" xr:uid="{5E09B4E9-50E5-4A20-B4AA-F276F00A2E83}"/>
    <cellStyle name="Normal 6 25 68" xfId="11912" xr:uid="{CF239878-7273-4AF9-8E2B-CD9E7323C660}"/>
    <cellStyle name="Normal 6 25 69" xfId="11963" xr:uid="{8FDCDC58-101D-4645-B183-84EF3F8844B2}"/>
    <cellStyle name="Normal 6 25 7" xfId="1505" xr:uid="{7CC37CF9-89DF-4176-A45E-472054581AC3}"/>
    <cellStyle name="Normal 6 25 70" xfId="12014" xr:uid="{BAB34309-96B3-4E40-AEE4-284BE9F7AC88}"/>
    <cellStyle name="Normal 6 25 71" xfId="12065" xr:uid="{233F3D79-078D-4531-9003-442CECE47CD2}"/>
    <cellStyle name="Normal 6 25 8" xfId="1648" xr:uid="{52138F73-1E88-4BFA-ACD9-671E69275E61}"/>
    <cellStyle name="Normal 6 25 9" xfId="1791" xr:uid="{8E6F1464-40F6-42D2-B05F-2A48055206E6}"/>
    <cellStyle name="Normal 6 26" xfId="601" xr:uid="{D810CCEE-E025-45C2-BF47-8F2B9CDECC33}"/>
    <cellStyle name="Normal 6 26 10" xfId="1939" xr:uid="{2C131888-7FBD-4410-A7FF-EBCFB5376379}"/>
    <cellStyle name="Normal 6 26 11" xfId="2082" xr:uid="{4AE6E44D-296E-4C04-9114-FE7C5494FE71}"/>
    <cellStyle name="Normal 6 26 12" xfId="2224" xr:uid="{679AA847-682A-4848-8F54-27183746AC15}"/>
    <cellStyle name="Normal 6 26 13" xfId="2368" xr:uid="{B173D4CF-CCF6-4A25-916B-553A8814089A}"/>
    <cellStyle name="Normal 6 26 14" xfId="2517" xr:uid="{4285BB71-B392-4BE1-A053-984C9FCDC05D}"/>
    <cellStyle name="Normal 6 26 15" xfId="2661" xr:uid="{E2572BC0-940B-4635-8543-749A91651CBB}"/>
    <cellStyle name="Normal 6 26 16" xfId="2804" xr:uid="{659581E6-8E7D-4001-A952-B451ED82D55F}"/>
    <cellStyle name="Normal 6 26 17" xfId="2947" xr:uid="{6BB66761-9DFF-4847-A418-D75DD164C519}"/>
    <cellStyle name="Normal 6 26 18" xfId="3090" xr:uid="{AF7C2DE0-8B0E-4E66-9532-F7EDF345DA96}"/>
    <cellStyle name="Normal 6 26 19" xfId="3233" xr:uid="{D8DF6C07-4C59-46BC-812A-9FF9C3957677}"/>
    <cellStyle name="Normal 6 26 2" xfId="785" xr:uid="{76C723FB-18CB-470D-AF16-C8DBF7B538EB}"/>
    <cellStyle name="Normal 6 26 20" xfId="3376" xr:uid="{9FA37EFC-A578-4D09-8437-DC9B910645F3}"/>
    <cellStyle name="Normal 6 26 21" xfId="3519" xr:uid="{E564E626-828D-4C7A-A370-FF690542516E}"/>
    <cellStyle name="Normal 6 26 22" xfId="3663" xr:uid="{E5E88E6D-32DE-4037-A8D2-21C413F36C06}"/>
    <cellStyle name="Normal 6 26 23" xfId="3806" xr:uid="{92801150-8F1F-4ABC-9F04-4EFE394356B5}"/>
    <cellStyle name="Normal 6 26 24" xfId="3947" xr:uid="{960156DE-D1D4-4CEB-AD09-C3CECE08DC86}"/>
    <cellStyle name="Normal 6 26 25" xfId="4088" xr:uid="{A457E561-167F-4F76-B71B-EE2934AC08F5}"/>
    <cellStyle name="Normal 6 26 26" xfId="4259" xr:uid="{9A21E344-033D-4AED-BD83-1093427DB476}"/>
    <cellStyle name="Normal 6 26 27" xfId="5460" xr:uid="{83BF3BFC-0BCB-4FBB-B012-46B4D1FE3B47}"/>
    <cellStyle name="Normal 6 26 28" xfId="6181" xr:uid="{1CE27D8F-0E9C-45AC-B566-CDA94B0B7204}"/>
    <cellStyle name="Normal 6 26 29" xfId="6033" xr:uid="{D3D9A009-EE8D-44C9-BE5F-AE37A6609965}"/>
    <cellStyle name="Normal 6 26 3" xfId="931" xr:uid="{3A67A41B-C621-4AB9-8EB8-B6A49A36AB55}"/>
    <cellStyle name="Normal 6 26 30" xfId="4508" xr:uid="{70805119-FC98-4D73-ABBA-EBB6C17FC8CE}"/>
    <cellStyle name="Normal 6 26 31" xfId="5420" xr:uid="{E2CFB03D-5AEB-4A98-BF6B-7359B7146D9A}"/>
    <cellStyle name="Normal 6 26 32" xfId="4940" xr:uid="{132596EF-A4B8-42A4-BA81-52CDF21D070F}"/>
    <cellStyle name="Normal 6 26 33" xfId="4394" xr:uid="{E03E8976-7A37-4BD0-9784-6B53589D33C5}"/>
    <cellStyle name="Normal 6 26 34" xfId="5558" xr:uid="{40D761F6-F3E0-4A1A-9FA0-F86189B5EA43}"/>
    <cellStyle name="Normal 6 26 35" xfId="6022" xr:uid="{22BA86D7-59FF-4AFF-A6A5-AFC8BD69803F}"/>
    <cellStyle name="Normal 6 26 36" xfId="6266" xr:uid="{6FDCD311-2523-419D-B6EB-A3D43ABA7E32}"/>
    <cellStyle name="Normal 6 26 37" xfId="6576" xr:uid="{7406887C-6EBE-459A-93C5-5DB04B757692}"/>
    <cellStyle name="Normal 6 26 38" xfId="5986" xr:uid="{CF87385B-6031-4173-81C7-55851F0A2644}"/>
    <cellStyle name="Normal 6 26 39" xfId="5431" xr:uid="{B302F3BA-3C57-4E71-997B-33102CC3C28F}"/>
    <cellStyle name="Normal 6 26 4" xfId="1076" xr:uid="{5C9AF83F-7A38-40EE-B5F4-E5BCF84BA9F9}"/>
    <cellStyle name="Normal 6 26 40" xfId="5923" xr:uid="{88396F76-8DDC-4703-974F-FB7AA9C0BA98}"/>
    <cellStyle name="Normal 6 26 41" xfId="4903" xr:uid="{FB5F9E47-9E28-421B-B677-9A292D49037F}"/>
    <cellStyle name="Normal 6 26 42" xfId="6203" xr:uid="{774D98F7-97AA-417F-A775-C323FD1E33EB}"/>
    <cellStyle name="Normal 6 26 43" xfId="6522" xr:uid="{4299F3D1-BC87-4186-930D-CFCDE4247D2F}"/>
    <cellStyle name="Normal 6 26 44" xfId="6261" xr:uid="{A7C78C89-7FDB-4278-BECE-04F246429109}"/>
    <cellStyle name="Normal 6 26 45" xfId="5872" xr:uid="{03041E65-3CBD-44C6-8682-141E7963D479}"/>
    <cellStyle name="Normal 6 26 46" xfId="5240" xr:uid="{9FC53614-25FF-426B-A526-7CC220D1E306}"/>
    <cellStyle name="Normal 6 26 47" xfId="6191" xr:uid="{3B55581F-0038-4C34-9FE0-8FAEEACF8471}"/>
    <cellStyle name="Normal 6 26 48" xfId="5735" xr:uid="{6E89DAF6-D442-4308-8AED-09503B6B1CC9}"/>
    <cellStyle name="Normal 6 26 49" xfId="6700" xr:uid="{0562E248-2478-406F-B921-A5DE5187D846}"/>
    <cellStyle name="Normal 6 26 5" xfId="1221" xr:uid="{77C30ADD-21A2-469C-ACC6-360B1DC0722D}"/>
    <cellStyle name="Normal 6 26 50" xfId="5384" xr:uid="{A3FAFE3F-8F14-4102-822F-0AED3D47B221}"/>
    <cellStyle name="Normal 6 26 51" xfId="5442" xr:uid="{2A2C25B7-4212-477D-AE20-E1F680275707}"/>
    <cellStyle name="Normal 6 26 52" xfId="5283" xr:uid="{43CDE58D-2A03-46D8-B09F-7FCB5013E2AE}"/>
    <cellStyle name="Normal 6 26 53" xfId="8450" xr:uid="{02F3AD32-1094-4619-9E8E-43188BB9EF24}"/>
    <cellStyle name="Normal 6 26 54" xfId="8679" xr:uid="{70D3E448-8D78-4CFC-B6B2-4D22C7B6F2B9}"/>
    <cellStyle name="Normal 6 26 55" xfId="11105" xr:uid="{1BCA3BD2-0E8E-4F49-A80A-4EA75FB60337}"/>
    <cellStyle name="Normal 6 26 56" xfId="11155" xr:uid="{68586954-4FA1-47D6-A768-9A793FB96BFB}"/>
    <cellStyle name="Normal 6 26 57" xfId="11204" xr:uid="{95EF0472-445A-44FF-93EE-3CF3B8E36E1D}"/>
    <cellStyle name="Normal 6 26 58" xfId="11251" xr:uid="{9578FA24-4AB7-44DC-970F-FCAC6F61EB68}"/>
    <cellStyle name="Normal 6 26 59" xfId="11297" xr:uid="{B777C874-79FF-4D13-9DDF-F204F706EF95}"/>
    <cellStyle name="Normal 6 26 6" xfId="1364" xr:uid="{CB73F2F3-1464-453D-A6C8-545D909F7F24}"/>
    <cellStyle name="Normal 6 26 60" xfId="11343" xr:uid="{89E4CC2F-D3B1-47A8-9FDD-199883E83D16}"/>
    <cellStyle name="Normal 6 26 61" xfId="11388" xr:uid="{9FAF8E92-3427-4448-9E00-0F8EC264BE57}"/>
    <cellStyle name="Normal 6 26 62" xfId="8785" xr:uid="{7F9C622B-5432-4CB4-88B2-AD8EC1A55291}"/>
    <cellStyle name="Normal 6 26 63" xfId="11629" xr:uid="{A6528625-3A12-4EC4-8AC2-FE9D494E215F}"/>
    <cellStyle name="Normal 6 26 64" xfId="11687" xr:uid="{C1687514-4AB3-44CE-8B54-E2A8A335BA04}"/>
    <cellStyle name="Normal 6 26 65" xfId="11744" xr:uid="{BA60C098-F36A-418E-9BCD-967DA6F40A81}"/>
    <cellStyle name="Normal 6 26 66" xfId="11800" xr:uid="{ABB2E94D-463A-428D-A7AC-6269D146E373}"/>
    <cellStyle name="Normal 6 26 67" xfId="11854" xr:uid="{616C5953-38C7-482B-B3BC-A28F18F0B87A}"/>
    <cellStyle name="Normal 6 26 68" xfId="11906" xr:uid="{EC9CA7F6-5269-48DC-BBC5-2DBBC6AB4786}"/>
    <cellStyle name="Normal 6 26 69" xfId="11957" xr:uid="{1E4F6055-1C91-4F4B-B37C-346397D748E1}"/>
    <cellStyle name="Normal 6 26 7" xfId="1508" xr:uid="{1BDCBB3F-1938-4588-9D89-829BAF6F4D09}"/>
    <cellStyle name="Normal 6 26 70" xfId="12008" xr:uid="{35D3C351-D163-46D0-8C15-A47417148E59}"/>
    <cellStyle name="Normal 6 26 71" xfId="12059" xr:uid="{4A03DCF7-30C8-4FC5-932C-DBCEAF11FDC2}"/>
    <cellStyle name="Normal 6 26 8" xfId="1651" xr:uid="{BD97E47F-55F9-4627-9777-383CFEDB7172}"/>
    <cellStyle name="Normal 6 26 9" xfId="1794" xr:uid="{69B70859-81FE-42AF-AF02-751F6878D803}"/>
    <cellStyle name="Normal 6 27" xfId="604" xr:uid="{AD7D6A64-2DED-4D04-8CAB-A0D1902BF278}"/>
    <cellStyle name="Normal 6 27 10" xfId="1942" xr:uid="{E8A4EA50-ACC5-4FA3-B97D-EE67970B3704}"/>
    <cellStyle name="Normal 6 27 11" xfId="2085" xr:uid="{8A4064E7-98D1-4552-AF77-638D41FD902A}"/>
    <cellStyle name="Normal 6 27 12" xfId="2227" xr:uid="{CCD3927B-214E-4176-8FD7-C86196F2DF18}"/>
    <cellStyle name="Normal 6 27 13" xfId="2371" xr:uid="{EDE9A451-26E6-4166-B650-E5527D60BA48}"/>
    <cellStyle name="Normal 6 27 14" xfId="2520" xr:uid="{7A37987F-67F0-4640-8B9B-8A206BC94ACA}"/>
    <cellStyle name="Normal 6 27 15" xfId="2664" xr:uid="{54FD36D4-8A59-4B23-A15C-8DE90F37981E}"/>
    <cellStyle name="Normal 6 27 16" xfId="2807" xr:uid="{CEF19926-AB9E-4C0F-9294-1AF6A03AAB8A}"/>
    <cellStyle name="Normal 6 27 17" xfId="2950" xr:uid="{DD9B57B4-FAB6-4E97-852E-7551911FECD7}"/>
    <cellStyle name="Normal 6 27 18" xfId="3093" xr:uid="{D1BFCEDB-135C-4602-AD18-F3CCF4416311}"/>
    <cellStyle name="Normal 6 27 19" xfId="3236" xr:uid="{7949CCEB-0D6F-4F03-9F5A-81E339D2536A}"/>
    <cellStyle name="Normal 6 27 2" xfId="788" xr:uid="{483CB0C5-447A-4FE2-B282-4CA747D2EAEA}"/>
    <cellStyle name="Normal 6 27 20" xfId="3379" xr:uid="{A3F22B2F-6EC6-44A3-A1DE-F3AEC8136FF2}"/>
    <cellStyle name="Normal 6 27 21" xfId="3522" xr:uid="{91392196-DF55-4D01-9ACB-B4C933373C6C}"/>
    <cellStyle name="Normal 6 27 22" xfId="3666" xr:uid="{C76FAC67-2129-4DC1-B478-CF992741B88D}"/>
    <cellStyle name="Normal 6 27 23" xfId="3809" xr:uid="{3E67DB7E-62FA-4454-8575-56696BAB2A9C}"/>
    <cellStyle name="Normal 6 27 24" xfId="3950" xr:uid="{83330AED-222C-446B-96F7-9ED036873D74}"/>
    <cellStyle name="Normal 6 27 25" xfId="4091" xr:uid="{9ECCEA11-9A75-48B7-86A4-B1D2BFCD44EC}"/>
    <cellStyle name="Normal 6 27 26" xfId="4262" xr:uid="{14AE54BE-D18F-4363-A7B2-A71457C875D3}"/>
    <cellStyle name="Normal 6 27 27" xfId="5180" xr:uid="{3B997F49-0BAC-4B86-B231-D3828E0327DB}"/>
    <cellStyle name="Normal 6 27 28" xfId="6537" xr:uid="{445018D2-00DE-4621-A5B9-117A4400BB02}"/>
    <cellStyle name="Normal 6 27 29" xfId="6933" xr:uid="{0335487A-68D2-4167-8536-0D5D6E4AD6F1}"/>
    <cellStyle name="Normal 6 27 3" xfId="934" xr:uid="{8B43FE5E-6C4E-4A87-9675-FF6FF91D37BF}"/>
    <cellStyle name="Normal 6 27 30" xfId="7030" xr:uid="{DB227E89-E1BC-463F-A7B7-2AC04634AF64}"/>
    <cellStyle name="Normal 6 27 31" xfId="7126" xr:uid="{29D90482-6594-4C37-BFBF-28FD35A16AF1}"/>
    <cellStyle name="Normal 6 27 32" xfId="7219" xr:uid="{9C2EBEA2-3E34-4AEC-AD1F-A153DC737EE6}"/>
    <cellStyle name="Normal 6 27 33" xfId="7310" xr:uid="{CBBF1FA9-6B39-486A-8443-319E2D6A4209}"/>
    <cellStyle name="Normal 6 27 34" xfId="7401" xr:uid="{12AE06B5-420E-4F62-A5FA-510787BF5BD0}"/>
    <cellStyle name="Normal 6 27 35" xfId="7487" xr:uid="{FFD56D33-8B07-494B-B519-2E551BD176C5}"/>
    <cellStyle name="Normal 6 27 36" xfId="7569" xr:uid="{0357B178-5EFC-481E-BA5B-C955430DD657}"/>
    <cellStyle name="Normal 6 27 37" xfId="7644" xr:uid="{29533F41-E685-4F2B-A6FF-9838806D4168}"/>
    <cellStyle name="Normal 6 27 38" xfId="7714" xr:uid="{43439848-C38B-4541-A33D-8C109F2F21DE}"/>
    <cellStyle name="Normal 6 27 39" xfId="7782" xr:uid="{3389E1E1-9F2F-4EE9-80D5-A9EB9BA8904C}"/>
    <cellStyle name="Normal 6 27 4" xfId="1079" xr:uid="{94165D3E-44E3-4539-A685-EAAA8E9D28BB}"/>
    <cellStyle name="Normal 6 27 40" xfId="7847" xr:uid="{AB03061D-C0BA-4966-9FB8-49159C5B104A}"/>
    <cellStyle name="Normal 6 27 41" xfId="7908" xr:uid="{484EA539-B88C-454C-A363-628828F9DA2E}"/>
    <cellStyle name="Normal 6 27 42" xfId="7967" xr:uid="{6EE08554-BC03-4DC5-BEC0-588EA15E8EC9}"/>
    <cellStyle name="Normal 6 27 43" xfId="8022" xr:uid="{4983CCCA-B48D-44DC-9064-EFC3CEF141A2}"/>
    <cellStyle name="Normal 6 27 44" xfId="8073" xr:uid="{FB041832-6A84-402A-A09A-64FAD53E75D1}"/>
    <cellStyle name="Normal 6 27 45" xfId="8121" xr:uid="{1A8FDADF-4DE7-4577-BF0E-145BDD839D2C}"/>
    <cellStyle name="Normal 6 27 46" xfId="8167" xr:uid="{9E6CA41D-20B4-4259-B72A-B6BF453303A5}"/>
    <cellStyle name="Normal 6 27 47" xfId="8208" xr:uid="{18C5969E-B3ED-4FB9-ACE9-CC0EFB19EB2D}"/>
    <cellStyle name="Normal 6 27 48" xfId="8241" xr:uid="{484E6A94-389C-4AA0-B933-564ED8215F6B}"/>
    <cellStyle name="Normal 6 27 49" xfId="8270" xr:uid="{530F7190-7AE5-4887-A613-58B2D37E5CDE}"/>
    <cellStyle name="Normal 6 27 5" xfId="1224" xr:uid="{78A49D77-003E-42DE-9C91-E73E7E3A4E5E}"/>
    <cellStyle name="Normal 6 27 50" xfId="8294" xr:uid="{9A187CCE-0DC2-4101-A8E6-65FF913B0029}"/>
    <cellStyle name="Normal 6 27 51" xfId="8312" xr:uid="{6EB4C5C7-B5CC-4E88-986F-D346F79C70C6}"/>
    <cellStyle name="Normal 6 27 52" xfId="8324" xr:uid="{04B548E1-E62C-485F-9148-01DEDB086143}"/>
    <cellStyle name="Normal 6 27 53" xfId="8453" xr:uid="{B155FAA4-40FC-4280-AB24-1B702C033722}"/>
    <cellStyle name="Normal 6 27 54" xfId="8682" xr:uid="{492C9F58-6BEC-4956-AAE7-0D1D4BA30116}"/>
    <cellStyle name="Normal 6 27 55" xfId="11095" xr:uid="{EA1987E7-D538-4424-AC70-DB6E9F250F30}"/>
    <cellStyle name="Normal 6 27 56" xfId="11145" xr:uid="{84DD1FC3-EABF-4B63-90C2-2B009122BE4F}"/>
    <cellStyle name="Normal 6 27 57" xfId="11194" xr:uid="{95788775-5744-410C-A9FE-A91266DFA74A}"/>
    <cellStyle name="Normal 6 27 58" xfId="11241" xr:uid="{D4E10066-CB40-4489-A5A6-F4204F5985CE}"/>
    <cellStyle name="Normal 6 27 59" xfId="11287" xr:uid="{6D3AB953-CEAF-4575-B24F-DD702898AEAD}"/>
    <cellStyle name="Normal 6 27 6" xfId="1367" xr:uid="{F5D50A25-75D5-4A9F-8415-D138C6FD2BD5}"/>
    <cellStyle name="Normal 6 27 60" xfId="11333" xr:uid="{089D6300-50B2-4742-9ABE-6226E494BE60}"/>
    <cellStyle name="Normal 6 27 61" xfId="11378" xr:uid="{66F5B61E-5FF3-46E2-B7BB-35C3B2427C95}"/>
    <cellStyle name="Normal 6 27 62" xfId="9619" xr:uid="{CB197306-1C45-4291-885E-A741EFCB11EB}"/>
    <cellStyle name="Normal 6 27 63" xfId="11604" xr:uid="{E574BA63-9EED-4BD2-B908-50D0233167FB}"/>
    <cellStyle name="Normal 6 27 64" xfId="11662" xr:uid="{EEC01105-E26E-4E1A-85A8-1F5E942BA444}"/>
    <cellStyle name="Normal 6 27 65" xfId="11720" xr:uid="{0F4C86DE-7971-4726-94BD-CFA240E32234}"/>
    <cellStyle name="Normal 6 27 66" xfId="11776" xr:uid="{3C1EC63C-3A86-4E43-BC28-A07713E119BE}"/>
    <cellStyle name="Normal 6 27 67" xfId="11831" xr:uid="{801CDA6C-45FF-4C78-B379-157873BD24F5}"/>
    <cellStyle name="Normal 6 27 68" xfId="11885" xr:uid="{B4DF7842-DC28-43B0-B70E-A228B6E569B2}"/>
    <cellStyle name="Normal 6 27 69" xfId="11936" xr:uid="{0835AE13-D848-47F7-A29C-08EE48E96D81}"/>
    <cellStyle name="Normal 6 27 7" xfId="1511" xr:uid="{B1E2EB3A-8CCF-4DC6-B5FC-42AE99C36D0A}"/>
    <cellStyle name="Normal 6 27 70" xfId="11987" xr:uid="{75110EE9-D694-45FE-AD3F-823EAAA4B772}"/>
    <cellStyle name="Normal 6 27 71" xfId="12038" xr:uid="{3324723C-998E-4920-B5B9-2E6F2F9E02FC}"/>
    <cellStyle name="Normal 6 27 8" xfId="1654" xr:uid="{845D0EAF-D701-42CC-9884-DE9FFA0C58D2}"/>
    <cellStyle name="Normal 6 27 9" xfId="1797" xr:uid="{D8435481-7D77-4789-BC39-4D95C4967557}"/>
    <cellStyle name="Normal 6 28" xfId="607" xr:uid="{F06F04B1-7D59-492B-B2D5-BFF7B3EE2CA7}"/>
    <cellStyle name="Normal 6 28 10" xfId="1945" xr:uid="{E599CB69-43F2-441C-8C5C-65292446716E}"/>
    <cellStyle name="Normal 6 28 11" xfId="2088" xr:uid="{2A7625AF-8481-4756-A63A-D867DDFC0DBA}"/>
    <cellStyle name="Normal 6 28 12" xfId="2230" xr:uid="{CEA2D744-FEB7-4DA0-B158-9944F1A43ED6}"/>
    <cellStyle name="Normal 6 28 13" xfId="2374" xr:uid="{C8CB9C71-ECDC-4F1B-85BC-EA11EBD59175}"/>
    <cellStyle name="Normal 6 28 14" xfId="2523" xr:uid="{F15D7C23-DDAF-45D4-844E-667A587387A5}"/>
    <cellStyle name="Normal 6 28 15" xfId="2667" xr:uid="{9D506B65-4517-4974-95AA-D295FF52490E}"/>
    <cellStyle name="Normal 6 28 16" xfId="2810" xr:uid="{CCA4801C-DB69-401A-97FC-C44926E3A727}"/>
    <cellStyle name="Normal 6 28 17" xfId="2953" xr:uid="{B9C59047-FB32-4B44-BDE5-4F56478A4CE6}"/>
    <cellStyle name="Normal 6 28 18" xfId="3096" xr:uid="{FCCB2318-F89A-4CBE-A228-2F53F07FEFA3}"/>
    <cellStyle name="Normal 6 28 19" xfId="3239" xr:uid="{B878F91A-8318-47E3-98FA-0CB271783F84}"/>
    <cellStyle name="Normal 6 28 2" xfId="791" xr:uid="{1C2FF564-4A6F-4855-9091-707545098A78}"/>
    <cellStyle name="Normal 6 28 20" xfId="3382" xr:uid="{2B5D5462-A46B-44FA-9B68-93B4E99EA4DB}"/>
    <cellStyle name="Normal 6 28 21" xfId="3525" xr:uid="{36A0E18C-C9D7-41AC-B1B1-12A2FA5DFF77}"/>
    <cellStyle name="Normal 6 28 22" xfId="3669" xr:uid="{6FC183FA-A22B-4523-9028-827850C6FCBC}"/>
    <cellStyle name="Normal 6 28 23" xfId="3812" xr:uid="{A6A2F808-E024-4DB1-B8D7-021FE2EA1D3D}"/>
    <cellStyle name="Normal 6 28 24" xfId="3953" xr:uid="{A0CF0681-B6CD-4537-8018-E117B97F029D}"/>
    <cellStyle name="Normal 6 28 25" xfId="4094" xr:uid="{1D5D6A24-4CA5-4411-AC29-8A892220F42A}"/>
    <cellStyle name="Normal 6 28 26" xfId="4265" xr:uid="{FAE8F0EB-5415-4A6C-8F29-A4761BBC96B9}"/>
    <cellStyle name="Normal 6 28 27" xfId="4891" xr:uid="{0F285B3C-78A8-468B-9909-9DB731BE4553}"/>
    <cellStyle name="Normal 6 28 28" xfId="5058" xr:uid="{28D4A963-7D47-4010-AE27-6D4C19E2FEEC}"/>
    <cellStyle name="Normal 6 28 29" xfId="5543" xr:uid="{7581329D-A2D9-463F-8A5E-A0A1B817A122}"/>
    <cellStyle name="Normal 6 28 3" xfId="937" xr:uid="{2259965E-13C5-4625-ACB4-5D711CC2DFED}"/>
    <cellStyle name="Normal 6 28 30" xfId="6179" xr:uid="{80588A34-1D28-479F-936C-8A560A71FFEC}"/>
    <cellStyle name="Normal 6 28 31" xfId="5112" xr:uid="{3F0667AC-C43A-450C-98E9-E49B8FFAD337}"/>
    <cellStyle name="Normal 6 28 32" xfId="4376" xr:uid="{9738D5E7-DD57-4BC5-8FA1-74026C7F9792}"/>
    <cellStyle name="Normal 6 28 33" xfId="5583" xr:uid="{E40C887E-8A2F-4EE0-8309-837BE18E6153}"/>
    <cellStyle name="Normal 6 28 34" xfId="6914" xr:uid="{EF4F346F-B3EB-4BD6-A519-819398E8F2FA}"/>
    <cellStyle name="Normal 6 28 35" xfId="7011" xr:uid="{9F9BA446-CCCF-4A28-A0D9-BEB06CC6F046}"/>
    <cellStyle name="Normal 6 28 36" xfId="7107" xr:uid="{BB4A322A-9C7C-4D46-A66D-AA25FCF28B42}"/>
    <cellStyle name="Normal 6 28 37" xfId="7202" xr:uid="{23140BE8-E0F7-43DE-A05C-FA3D86056E6F}"/>
    <cellStyle name="Normal 6 28 38" xfId="7293" xr:uid="{04AA93F4-6F39-4F84-9710-83E103F4B3A6}"/>
    <cellStyle name="Normal 6 28 39" xfId="7384" xr:uid="{628BA8A1-2FA7-46D1-AC71-A3EFC3634A9B}"/>
    <cellStyle name="Normal 6 28 4" xfId="1082" xr:uid="{50E2F494-62B0-4900-BEB0-04C721F38B9A}"/>
    <cellStyle name="Normal 6 28 40" xfId="7471" xr:uid="{B59D4CE1-7371-4813-990E-3850C771EFC2}"/>
    <cellStyle name="Normal 6 28 41" xfId="7554" xr:uid="{C9B609DC-4B15-4DF8-9C15-C0B221B89F1A}"/>
    <cellStyle name="Normal 6 28 42" xfId="7632" xr:uid="{56938178-1B99-41AF-A546-89986A3EB1BC}"/>
    <cellStyle name="Normal 6 28 43" xfId="7702" xr:uid="{23A1E46C-90CA-42F7-95CF-22ED370F0C1C}"/>
    <cellStyle name="Normal 6 28 44" xfId="7772" xr:uid="{F8883034-70B3-4C2B-BC95-E087DF8F4452}"/>
    <cellStyle name="Normal 6 28 45" xfId="7838" xr:uid="{0F2A596E-12D5-497E-B765-E6E6172BAB77}"/>
    <cellStyle name="Normal 6 28 46" xfId="7900" xr:uid="{6D0EF732-7CFA-4675-8B29-E13F89479409}"/>
    <cellStyle name="Normal 6 28 47" xfId="7959" xr:uid="{E0710344-0BF5-415F-8176-D418FC6395FF}"/>
    <cellStyle name="Normal 6 28 48" xfId="8016" xr:uid="{934A3DC2-3080-4EFD-854B-8742D41DFA1C}"/>
    <cellStyle name="Normal 6 28 49" xfId="8068" xr:uid="{CE2E5EDC-8BBC-47EC-B7ED-D5C729233F8B}"/>
    <cellStyle name="Normal 6 28 5" xfId="1227" xr:uid="{1FB9A91B-64EC-4E7D-8856-137C06BBE071}"/>
    <cellStyle name="Normal 6 28 50" xfId="8116" xr:uid="{B9C44A70-8E3E-4533-8CA7-2F8A1A6CE8E4}"/>
    <cellStyle name="Normal 6 28 51" xfId="8163" xr:uid="{33EA9959-B42A-4ED3-961B-0F9AA4FBBBD7}"/>
    <cellStyle name="Normal 6 28 52" xfId="8204" xr:uid="{BE3A1F86-DF46-4A70-B987-1B843DEB02C7}"/>
    <cellStyle name="Normal 6 28 53" xfId="8456" xr:uid="{856704F6-4979-4E41-8905-EE900C2D75DE}"/>
    <cellStyle name="Normal 6 28 54" xfId="8685" xr:uid="{EA3F4A7E-1EB6-4EC4-A8D5-CCB781047A03}"/>
    <cellStyle name="Normal 6 28 55" xfId="11060" xr:uid="{AC331CC8-F208-4D4A-AC0E-AFCF1F0628AA}"/>
    <cellStyle name="Normal 6 28 56" xfId="9473" xr:uid="{915EBD5C-2669-4187-94DB-C825021759C7}"/>
    <cellStyle name="Normal 6 28 57" xfId="10680" xr:uid="{C60121D7-571D-46B2-9321-9125A3D775BD}"/>
    <cellStyle name="Normal 6 28 58" xfId="10826" xr:uid="{C65F7658-7F61-4DEA-95EB-D113EBA57161}"/>
    <cellStyle name="Normal 6 28 59" xfId="9384" xr:uid="{6A5DAC6E-8F3F-461C-833A-EE9D9506BE75}"/>
    <cellStyle name="Normal 6 28 6" xfId="1370" xr:uid="{1A5B2351-5A7C-48CE-ACFF-888BEF861CE6}"/>
    <cellStyle name="Normal 6 28 60" xfId="10708" xr:uid="{EBEDACCF-9826-41E9-A9CA-D3A08CC55720}"/>
    <cellStyle name="Normal 6 28 61" xfId="9224" xr:uid="{255CD73D-0C70-4279-8391-CB3C00EEC4B3}"/>
    <cellStyle name="Normal 6 28 62" xfId="8770" xr:uid="{B7CF7943-F08A-47CE-A00B-8009A4E3DFBC}"/>
    <cellStyle name="Normal 6 28 63" xfId="9661" xr:uid="{723FBF1F-D900-4F12-A9BE-23BD7629ABDB}"/>
    <cellStyle name="Normal 6 28 64" xfId="9419" xr:uid="{879B89EC-A610-4715-8955-F4A9B485DC2D}"/>
    <cellStyle name="Normal 6 28 65" xfId="8915" xr:uid="{9BFAA7E7-9FF7-46F5-9CE0-770D27C6DB73}"/>
    <cellStyle name="Normal 6 28 66" xfId="9867" xr:uid="{9E95A905-8B08-4C56-A410-B071440460D1}"/>
    <cellStyle name="Normal 6 28 67" xfId="8769" xr:uid="{CF278BED-E54B-4D0A-A881-2D64D8B9D463}"/>
    <cellStyle name="Normal 6 28 68" xfId="9119" xr:uid="{B7FF5E91-5BE7-4055-B610-836EB8829BB6}"/>
    <cellStyle name="Normal 6 28 69" xfId="9703" xr:uid="{35F9D983-28BE-4770-8F00-BA523C457A08}"/>
    <cellStyle name="Normal 6 28 7" xfId="1514" xr:uid="{DDA2571D-D44E-4C8B-BC11-367F495B0141}"/>
    <cellStyle name="Normal 6 28 70" xfId="9643" xr:uid="{DF654E4A-0BC8-44EE-AA7F-AE753A6A8B25}"/>
    <cellStyle name="Normal 6 28 71" xfId="9178" xr:uid="{07457195-8C69-48D4-BF63-219E14872F7C}"/>
    <cellStyle name="Normal 6 28 8" xfId="1657" xr:uid="{BD830CC9-4C80-4248-ACCD-C19B07FC0B6B}"/>
    <cellStyle name="Normal 6 28 9" xfId="1800" xr:uid="{AC4B60A6-996C-4AD5-A823-124296E86092}"/>
    <cellStyle name="Normal 6 29" xfId="610" xr:uid="{6A7F124E-695A-4BD9-9870-19CD4991E9E4}"/>
    <cellStyle name="Normal 6 29 10" xfId="1948" xr:uid="{CA5576A0-DCB3-42F3-9D13-B7BDF3F39BB5}"/>
    <cellStyle name="Normal 6 29 11" xfId="2091" xr:uid="{22137F6B-1201-40ED-90E9-D785C0B99129}"/>
    <cellStyle name="Normal 6 29 12" xfId="2233" xr:uid="{6D92D33A-DA03-40A0-AB59-335307ACB7DB}"/>
    <cellStyle name="Normal 6 29 13" xfId="2377" xr:uid="{200112CA-8056-44D1-B75D-C52C3131433B}"/>
    <cellStyle name="Normal 6 29 14" xfId="2526" xr:uid="{864A557B-0BC0-49CA-9E7C-23069CB253A5}"/>
    <cellStyle name="Normal 6 29 15" xfId="2670" xr:uid="{5D434401-B377-4C05-BE9E-83E6B6C34B63}"/>
    <cellStyle name="Normal 6 29 16" xfId="2813" xr:uid="{46AEC3BC-0A21-4FCA-8CA5-344C3C0557B7}"/>
    <cellStyle name="Normal 6 29 17" xfId="2956" xr:uid="{A8E62329-EE6B-47A1-BB07-F485E2239207}"/>
    <cellStyle name="Normal 6 29 18" xfId="3099" xr:uid="{BFDD89BC-BACC-4E47-8970-5E345731711A}"/>
    <cellStyle name="Normal 6 29 19" xfId="3242" xr:uid="{3E6C9DB9-573A-404C-B7BA-B6713839C7B5}"/>
    <cellStyle name="Normal 6 29 2" xfId="794" xr:uid="{E8E8EC7B-5AB4-4F99-9687-2E44C13FF7E7}"/>
    <cellStyle name="Normal 6 29 20" xfId="3385" xr:uid="{3897FDB1-EC22-4A97-BC16-7D6108EC7681}"/>
    <cellStyle name="Normal 6 29 21" xfId="3528" xr:uid="{4463F766-2FAD-4224-A209-8B4141F93F21}"/>
    <cellStyle name="Normal 6 29 22" xfId="3672" xr:uid="{77A7F51E-CE85-4020-8244-83FF6D036D8F}"/>
    <cellStyle name="Normal 6 29 23" xfId="3815" xr:uid="{0F0C6A19-F6BE-481F-B141-C86C4A5B0B25}"/>
    <cellStyle name="Normal 6 29 24" xfId="3956" xr:uid="{82A43A34-17C3-4702-B84F-1DA9E2432189}"/>
    <cellStyle name="Normal 6 29 25" xfId="4097" xr:uid="{9B611E63-92EF-4C55-9FFF-E9EBD3CD6DF6}"/>
    <cellStyle name="Normal 6 29 26" xfId="4268" xr:uid="{F81A8161-C034-457F-BAE1-8507AAA6EB6B}"/>
    <cellStyle name="Normal 6 29 27" xfId="4610" xr:uid="{491934F4-A75E-4136-AF4D-59CE8735A404}"/>
    <cellStyle name="Normal 6 29 28" xfId="6610" xr:uid="{9D4DF457-3649-4665-A4F3-F531A5F6B28C}"/>
    <cellStyle name="Normal 6 29 29" xfId="5680" xr:uid="{AC4C112E-04DB-49DA-B13A-DB2542330F0D}"/>
    <cellStyle name="Normal 6 29 3" xfId="940" xr:uid="{E0699887-D76D-42CA-AF8A-0900B187729B}"/>
    <cellStyle name="Normal 6 29 30" xfId="5984" xr:uid="{89DD634A-24A3-4E0E-A86C-4ED5346C2C7B}"/>
    <cellStyle name="Normal 6 29 31" xfId="6793" xr:uid="{B8838AC5-40BC-4196-9C3B-4A4AA99F459C}"/>
    <cellStyle name="Normal 6 29 32" xfId="6113" xr:uid="{1290BD5F-7419-4023-98E0-23E327F4B2B7}"/>
    <cellStyle name="Normal 6 29 33" xfId="6131" xr:uid="{D4A038DB-9CE1-45D5-A554-7A525904113C}"/>
    <cellStyle name="Normal 6 29 34" xfId="4853" xr:uid="{EA7E58A5-8CEB-4EAA-8690-47C9FA8E2C92}"/>
    <cellStyle name="Normal 6 29 35" xfId="4441" xr:uid="{AB6322CD-097B-4E61-A1BE-1909DEE366C9}"/>
    <cellStyle name="Normal 6 29 36" xfId="5640" xr:uid="{8954FF36-B301-4209-9A86-A740B69879F5}"/>
    <cellStyle name="Normal 6 29 37" xfId="5806" xr:uid="{0FA5F7CF-C450-43E0-B061-5085C00F5296}"/>
    <cellStyle name="Normal 6 29 38" xfId="5324" xr:uid="{3B421F89-8B86-4505-AE48-07DB00F21B3E}"/>
    <cellStyle name="Normal 6 29 39" xfId="6119" xr:uid="{20983892-8893-4CCB-BF42-D1E1F2612898}"/>
    <cellStyle name="Normal 6 29 4" xfId="1085" xr:uid="{CD377564-E064-45A9-94B9-F94F39C32B17}"/>
    <cellStyle name="Normal 6 29 40" xfId="5581" xr:uid="{6B42B8D8-5A85-420A-9F0C-2C48F809B23F}"/>
    <cellStyle name="Normal 6 29 41" xfId="6869" xr:uid="{68525465-3AB2-46AD-AE7B-323099845272}"/>
    <cellStyle name="Normal 6 29 42" xfId="6966" xr:uid="{C68BDCFD-7830-45A5-BEEC-2BE614054D1F}"/>
    <cellStyle name="Normal 6 29 43" xfId="7063" xr:uid="{796FEE74-0727-4EB4-9252-2DF888B49889}"/>
    <cellStyle name="Normal 6 29 44" xfId="7159" xr:uid="{FA05FA5A-4A32-4127-9082-75FA9274D8C3}"/>
    <cellStyle name="Normal 6 29 45" xfId="7252" xr:uid="{7C97A95B-D268-4D83-92C5-2528F55105CA}"/>
    <cellStyle name="Normal 6 29 46" xfId="7343" xr:uid="{10744C16-D370-431F-AC28-BD637EE49C93}"/>
    <cellStyle name="Normal 6 29 47" xfId="7433" xr:uid="{57535C44-C55F-4A57-B4FB-70C40C1C0FE5}"/>
    <cellStyle name="Normal 6 29 48" xfId="7517" xr:uid="{74043504-0846-4AD1-8B63-747C8AB227AE}"/>
    <cellStyle name="Normal 6 29 49" xfId="7596" xr:uid="{FCE0C5DB-817F-4F32-8081-BFA44387229E}"/>
    <cellStyle name="Normal 6 29 5" xfId="1230" xr:uid="{818D5FF0-6052-4BDB-A783-DDA13243F0A9}"/>
    <cellStyle name="Normal 6 29 50" xfId="7668" xr:uid="{B2F99104-B773-4B23-8FD6-B1026C6D9552}"/>
    <cellStyle name="Normal 6 29 51" xfId="7738" xr:uid="{3EAF1104-63D6-44A1-8459-CBFEBC67D687}"/>
    <cellStyle name="Normal 6 29 52" xfId="7805" xr:uid="{B089ED68-5D21-4DCF-8E77-CA2F15832D52}"/>
    <cellStyle name="Normal 6 29 53" xfId="8459" xr:uid="{003C73D8-3175-4696-A581-9628B59E9D77}"/>
    <cellStyle name="Normal 6 29 54" xfId="8688" xr:uid="{34232E96-7E67-4087-85E0-46BADF8280C9}"/>
    <cellStyle name="Normal 6 29 55" xfId="11015" xr:uid="{CA7C1C83-9D57-4769-B4EC-B34F619493A7}"/>
    <cellStyle name="Normal 6 29 56" xfId="10728" xr:uid="{6AFFE37C-173E-4750-90EE-13BAA11D20DE}"/>
    <cellStyle name="Normal 6 29 57" xfId="10807" xr:uid="{3A29F484-1E7F-425C-A796-08FF3718D29D}"/>
    <cellStyle name="Normal 6 29 58" xfId="10706" xr:uid="{2978E261-A059-45DC-B91B-157963C06541}"/>
    <cellStyle name="Normal 6 29 59" xfId="10756" xr:uid="{B524039B-D7DF-4984-AEB6-F194AE44E02C}"/>
    <cellStyle name="Normal 6 29 6" xfId="1373" xr:uid="{8199560B-02C3-427C-B946-B953EB516E4E}"/>
    <cellStyle name="Normal 6 29 60" xfId="10878" xr:uid="{A7D76D7D-C4A1-403E-8B2E-1911461E1D37}"/>
    <cellStyle name="Normal 6 29 61" xfId="9280" xr:uid="{BC032550-5ED4-4500-9C97-B0D5A6BE5FBC}"/>
    <cellStyle name="Normal 6 29 62" xfId="9794" xr:uid="{E5FE7BA2-AC49-4527-BF3E-F5E7B0D9A6C9}"/>
    <cellStyle name="Normal 6 29 63" xfId="11617" xr:uid="{3ED21661-FA21-498F-9BC5-301CF8D08745}"/>
    <cellStyle name="Normal 6 29 64" xfId="11675" xr:uid="{5C1B9A94-BC74-47F3-9F8D-2825A5818087}"/>
    <cellStyle name="Normal 6 29 65" xfId="11733" xr:uid="{5C6FBD23-1B2C-4D13-95A9-30F3C225362A}"/>
    <cellStyle name="Normal 6 29 66" xfId="11789" xr:uid="{F9ABF007-FBF2-4D03-9507-D969D00726D2}"/>
    <cellStyle name="Normal 6 29 67" xfId="11844" xr:uid="{DB6FFA39-FE41-43D0-B7B0-017D7D6F2B84}"/>
    <cellStyle name="Normal 6 29 68" xfId="11896" xr:uid="{E7B9439A-6F7B-4342-B2E1-03975818B8F5}"/>
    <cellStyle name="Normal 6 29 69" xfId="11947" xr:uid="{D032F7C7-AEAE-4B76-B3A1-2089ADC4D72C}"/>
    <cellStyle name="Normal 6 29 7" xfId="1517" xr:uid="{5C7C50BE-74B2-4342-8094-F35AAA4B5998}"/>
    <cellStyle name="Normal 6 29 70" xfId="11998" xr:uid="{5507BD20-3B81-4CE8-89EF-E12BC133AA20}"/>
    <cellStyle name="Normal 6 29 71" xfId="12049" xr:uid="{A18743A0-D038-4B3C-873D-7A67684C0D7E}"/>
    <cellStyle name="Normal 6 29 8" xfId="1660" xr:uid="{48A22B47-7FD1-452D-A7A6-11935D12EA61}"/>
    <cellStyle name="Normal 6 29 9" xfId="1803" xr:uid="{7FC5C536-D6D3-45E1-B7F0-282CD1970B60}"/>
    <cellStyle name="Normal 6 3" xfId="524" xr:uid="{F16E3546-5F10-4CE8-847F-859483977988}"/>
    <cellStyle name="Normal 6 3 10" xfId="1862" xr:uid="{D19CCD60-518B-41F1-B546-642215A81A96}"/>
    <cellStyle name="Normal 6 3 11" xfId="2005" xr:uid="{3F1168BE-92CF-40ED-BD82-849ECB779FC1}"/>
    <cellStyle name="Normal 6 3 12" xfId="2147" xr:uid="{393583BC-EADD-4AFB-A39F-FE02B45724DA}"/>
    <cellStyle name="Normal 6 3 13" xfId="2291" xr:uid="{C5D6A65D-74E7-48AE-99ED-3714C36F1AF3}"/>
    <cellStyle name="Normal 6 3 14" xfId="2440" xr:uid="{D6CF5543-F3BF-44D5-B87B-9539F6B26386}"/>
    <cellStyle name="Normal 6 3 15" xfId="2584" xr:uid="{0EA5E6AD-A366-44DC-9BE6-311B0AA6F013}"/>
    <cellStyle name="Normal 6 3 16" xfId="2727" xr:uid="{797C47CE-3A95-4704-976C-F07024A2EE2F}"/>
    <cellStyle name="Normal 6 3 17" xfId="2870" xr:uid="{50BFD374-EAA6-4A9B-B2F0-19BD4A80D5E1}"/>
    <cellStyle name="Normal 6 3 18" xfId="3013" xr:uid="{68590BD6-1200-47A3-AD21-C63381147C9A}"/>
    <cellStyle name="Normal 6 3 19" xfId="3156" xr:uid="{2AD194EE-A447-466D-8D21-53E24855871E}"/>
    <cellStyle name="Normal 6 3 2" xfId="708" xr:uid="{44CD440E-F352-42C0-B480-7950D60E7C60}"/>
    <cellStyle name="Normal 6 3 20" xfId="3299" xr:uid="{544F6DA5-87CA-4AE5-90EC-F9F309C7B38B}"/>
    <cellStyle name="Normal 6 3 21" xfId="3442" xr:uid="{D1AD1B16-1F75-4B00-A67A-AC5106303C47}"/>
    <cellStyle name="Normal 6 3 22" xfId="3586" xr:uid="{1D9A4A5B-5702-408D-9A34-38CADC824162}"/>
    <cellStyle name="Normal 6 3 23" xfId="3729" xr:uid="{E6AC736C-855D-4F93-9264-17F7AB089BBA}"/>
    <cellStyle name="Normal 6 3 24" xfId="3870" xr:uid="{39E2B32E-877C-441E-AEE5-6D3472D1F1EC}"/>
    <cellStyle name="Normal 6 3 25" xfId="4011" xr:uid="{31D7827D-D5C2-4447-A92F-512297B1624F}"/>
    <cellStyle name="Normal 6 3 26" xfId="4182" xr:uid="{8B36BD01-8EA4-4037-ADB1-9126686C99FB}"/>
    <cellStyle name="Normal 6 3 27" xfId="5860" xr:uid="{3E106DE0-E08F-4751-B3EA-B85F8C20B1C4}"/>
    <cellStyle name="Normal 6 3 28" xfId="5421" xr:uid="{9F4F5459-6ED3-4237-93A5-6A6126FEE99A}"/>
    <cellStyle name="Normal 6 3 29" xfId="6611" xr:uid="{C85A166D-A463-47F5-8041-13F65AA13A22}"/>
    <cellStyle name="Normal 6 3 3" xfId="854" xr:uid="{50DD9F21-5522-49BE-BC9D-4F9B106078C3}"/>
    <cellStyle name="Normal 6 3 30" xfId="5921" xr:uid="{08650B05-9E01-4552-86F0-ADD81C61B286}"/>
    <cellStyle name="Normal 6 3 31" xfId="5233" xr:uid="{974A0F7C-ECFF-4DF0-B2E6-306D75296093}"/>
    <cellStyle name="Normal 6 3 32" xfId="4987" xr:uid="{C825FBAD-8AB5-451A-AFF3-7323F623E45D}"/>
    <cellStyle name="Normal 6 3 33" xfId="4570" xr:uid="{0994A5E3-745A-459F-846E-D54D7777DB42}"/>
    <cellStyle name="Normal 6 3 34" xfId="4432" xr:uid="{43B91C99-B488-47D5-9461-C4A350176127}"/>
    <cellStyle name="Normal 6 3 35" xfId="5784" xr:uid="{3FCCA72A-F953-4E21-A4EB-CB67C3FFBBA6}"/>
    <cellStyle name="Normal 6 3 36" xfId="6830" xr:uid="{B7BF8A5C-1C38-4F93-ABA6-5596BCE6FD9F}"/>
    <cellStyle name="Normal 6 3 37" xfId="5039" xr:uid="{8B316736-7CFD-48F5-A1A0-351E12E1F8B6}"/>
    <cellStyle name="Normal 6 3 38" xfId="6445" xr:uid="{F9A1B6BA-8D21-4F4A-AE6E-B018D290BF6F}"/>
    <cellStyle name="Normal 6 3 39" xfId="6760" xr:uid="{A3EBEB7F-AA24-4BBE-A6EF-436B2A731D15}"/>
    <cellStyle name="Normal 6 3 4" xfId="999" xr:uid="{F3589F10-FD27-4375-B9E7-5E94B6460C60}"/>
    <cellStyle name="Normal 6 3 40" xfId="6415" xr:uid="{A574CA4C-B204-459C-A7A5-944A037AE4A3}"/>
    <cellStyle name="Normal 6 3 41" xfId="5418" xr:uid="{4A15E4AB-D416-45AF-BD92-E02CE5B96FF0}"/>
    <cellStyle name="Normal 6 3 42" xfId="6833" xr:uid="{F730588F-C6B3-4527-8D20-94B91C0FB909}"/>
    <cellStyle name="Normal 6 3 43" xfId="5604" xr:uid="{BFB8C751-085A-4DBC-A2A7-5BC5602EBA10}"/>
    <cellStyle name="Normal 6 3 44" xfId="6092" xr:uid="{5A15AE0E-CFB3-408F-A1A7-6E81080A5B6B}"/>
    <cellStyle name="Normal 6 3 45" xfId="6332" xr:uid="{3FAF99C1-8B68-4F16-9E42-8A4D1E35EA14}"/>
    <cellStyle name="Normal 6 3 46" xfId="5126" xr:uid="{3602EE67-9C7E-461F-A36C-74E123648469}"/>
    <cellStyle name="Normal 6 3 47" xfId="6900" xr:uid="{86827123-183F-4A44-814D-4B0EFFAC66D2}"/>
    <cellStyle name="Normal 6 3 48" xfId="6997" xr:uid="{C2C3B4BB-1A43-403C-A2A2-F22A614F2759}"/>
    <cellStyle name="Normal 6 3 49" xfId="7093" xr:uid="{EA37EC95-A1E1-47C3-B9D5-009F29092DB0}"/>
    <cellStyle name="Normal 6 3 5" xfId="1144" xr:uid="{00C6A746-ECE8-4707-9A6A-C5BA46061FA5}"/>
    <cellStyle name="Normal 6 3 50" xfId="7188" xr:uid="{18708470-2804-4EAF-8C52-D8BC0FBA2F04}"/>
    <cellStyle name="Normal 6 3 51" xfId="7280" xr:uid="{D046A8DF-B71B-4FAB-BF71-268F29CC6E2B}"/>
    <cellStyle name="Normal 6 3 52" xfId="7371" xr:uid="{7068459E-0FEA-4D77-A27E-484325F6B0C8}"/>
    <cellStyle name="Normal 6 3 53" xfId="8373" xr:uid="{7516B5E2-65CE-4294-90B2-19D79C443AF6}"/>
    <cellStyle name="Normal 6 3 54" xfId="8602" xr:uid="{AD43CCE1-9F3D-4DAC-BE41-86EBFC9185D9}"/>
    <cellStyle name="Normal 6 3 55" xfId="11008" xr:uid="{E705160E-29AA-4A60-BF19-8C719C506F57}"/>
    <cellStyle name="Normal 6 3 56" xfId="10913" xr:uid="{3EE4CE5A-E417-41CE-966C-E7B43A884607}"/>
    <cellStyle name="Normal 6 3 57" xfId="9426" xr:uid="{CC86AF13-9DD0-4D35-B36E-0C31AA7D264B}"/>
    <cellStyle name="Normal 6 3 58" xfId="10859" xr:uid="{7373FF71-5C0B-4A3E-AA86-97095D8C2B86}"/>
    <cellStyle name="Normal 6 3 59" xfId="9385" xr:uid="{6688DD64-F675-4456-A7BB-DD99B8DB20D7}"/>
    <cellStyle name="Normal 6 3 6" xfId="1287" xr:uid="{FF242239-8F7D-41E4-BED5-995021AF83C3}"/>
    <cellStyle name="Normal 6 3 60" xfId="10733" xr:uid="{EDA83D97-6276-431A-848E-451C590C5F48}"/>
    <cellStyle name="Normal 6 3 61" xfId="10730" xr:uid="{3F769FC7-A153-4B78-A913-536A3BE95C0B}"/>
    <cellStyle name="Normal 6 3 62" xfId="9638" xr:uid="{8FB9731D-22A6-40A6-B9E4-9C933B3A94C1}"/>
    <cellStyle name="Normal 6 3 63" xfId="11519" xr:uid="{F3AB877A-44A9-4C2F-86AB-E8CDF9D5D6B0}"/>
    <cellStyle name="Normal 6 3 64" xfId="11436" xr:uid="{B19EB796-2076-49DA-B28B-494010BEA69F}"/>
    <cellStyle name="Normal 6 3 65" xfId="11548" xr:uid="{F7D70CE0-18FE-49B8-94F8-EA238873AF08}"/>
    <cellStyle name="Normal 6 3 66" xfId="8774" xr:uid="{ACCF9C77-7867-4EE5-89FD-9A948E14FD0A}"/>
    <cellStyle name="Normal 6 3 67" xfId="9074" xr:uid="{E4ABF862-C1EA-456D-93E0-F3AF21B54E89}"/>
    <cellStyle name="Normal 6 3 68" xfId="9732" xr:uid="{6E0C0C3F-4B5B-44B0-B12C-2056D62A4C70}"/>
    <cellStyle name="Normal 6 3 69" xfId="9724" xr:uid="{A76E8706-4209-4D4B-9CA9-2DD4D7912BBB}"/>
    <cellStyle name="Normal 6 3 7" xfId="1431" xr:uid="{58F1607C-1F27-4525-B529-8214024B9609}"/>
    <cellStyle name="Normal 6 3 70" xfId="11542" xr:uid="{BDC9CFB0-B77E-4BBE-BBE8-EF487B51CA8F}"/>
    <cellStyle name="Normal 6 3 71" xfId="9929" xr:uid="{84F8AD66-6CA4-429F-AFB9-14280FF449D0}"/>
    <cellStyle name="Normal 6 3 72" xfId="44316" xr:uid="{C19211F0-BB55-433F-9C63-2BF88DCA0793}"/>
    <cellStyle name="Normal 6 3 8" xfId="1574" xr:uid="{6D0E85FA-F95F-410D-B50F-6887F5C7DCEE}"/>
    <cellStyle name="Normal 6 3 9" xfId="1717" xr:uid="{C8F1938A-2CFF-4BC8-BCA2-7517F633BCF8}"/>
    <cellStyle name="Normal 6 30" xfId="613" xr:uid="{926AB756-E727-4562-B269-381FFA876641}"/>
    <cellStyle name="Normal 6 30 10" xfId="1951" xr:uid="{C0831BE2-658F-4BBC-8A3D-24540F2BC3A6}"/>
    <cellStyle name="Normal 6 30 11" xfId="2094" xr:uid="{6AB02FB6-78F3-4C9E-BF08-6194961FF019}"/>
    <cellStyle name="Normal 6 30 12" xfId="2236" xr:uid="{21EF3BBC-5BBD-47A0-8AFD-7AEE129C392E}"/>
    <cellStyle name="Normal 6 30 13" xfId="2380" xr:uid="{9685D30E-8263-4C03-A5B2-6A91082E1FDA}"/>
    <cellStyle name="Normal 6 30 14" xfId="2529" xr:uid="{DC4FC3FD-A5FB-4A4D-8854-6B533C9A16D3}"/>
    <cellStyle name="Normal 6 30 15" xfId="2673" xr:uid="{8F0A87F8-14C4-4719-814B-7547BDF94417}"/>
    <cellStyle name="Normal 6 30 16" xfId="2816" xr:uid="{BA77F5AC-1CFC-444A-B89F-9CAF870BA9E7}"/>
    <cellStyle name="Normal 6 30 17" xfId="2959" xr:uid="{5ADFFCFB-A3B3-47A9-86E4-8C0F4597A71A}"/>
    <cellStyle name="Normal 6 30 18" xfId="3102" xr:uid="{E525BE10-178E-4DDD-9E54-41ED92C22729}"/>
    <cellStyle name="Normal 6 30 19" xfId="3245" xr:uid="{8E4FCE13-3529-4147-A73E-54B3E736776B}"/>
    <cellStyle name="Normal 6 30 2" xfId="797" xr:uid="{8AF6FBF8-6472-4F4B-AD6D-AB1AC637A88A}"/>
    <cellStyle name="Normal 6 30 20" xfId="3388" xr:uid="{AD92F4BF-378C-43B9-ACBE-C1E8BEB08303}"/>
    <cellStyle name="Normal 6 30 21" xfId="3531" xr:uid="{3C2205A3-DA87-43AB-BD01-FF3F7DA07BAC}"/>
    <cellStyle name="Normal 6 30 22" xfId="3675" xr:uid="{82397A9D-C81A-4FBB-A38A-E8593311B3FC}"/>
    <cellStyle name="Normal 6 30 23" xfId="3818" xr:uid="{6DDA4739-BC50-4985-BBCE-5B3D06BA7616}"/>
    <cellStyle name="Normal 6 30 24" xfId="3959" xr:uid="{085D19EB-DAA5-4312-8954-60EAAB2AF944}"/>
    <cellStyle name="Normal 6 30 25" xfId="4100" xr:uid="{DD1D1D9D-B199-45F6-B2C0-3561CE2A04B5}"/>
    <cellStyle name="Normal 6 30 26" xfId="4271" xr:uid="{50FC5EB1-4C60-430F-8533-052078B04AC0}"/>
    <cellStyle name="Normal 6 30 27" xfId="6511" xr:uid="{872BE380-38CA-49EF-95A0-ED0831A755CA}"/>
    <cellStyle name="Normal 6 30 28" xfId="4428" xr:uid="{78F83D1C-1CAF-4456-8C25-C6E95E22D16F}"/>
    <cellStyle name="Normal 6 30 29" xfId="5758" xr:uid="{94A7C0A2-47BF-43E0-9C2B-6E22BEEF59FA}"/>
    <cellStyle name="Normal 6 30 3" xfId="943" xr:uid="{F5A1B885-20AC-4BEB-A6F1-654FE4FDFA2C}"/>
    <cellStyle name="Normal 6 30 30" xfId="6757" xr:uid="{5BA96381-94BC-4336-9BB6-B05D1D99653D}"/>
    <cellStyle name="Normal 6 30 31" xfId="6232" xr:uid="{668392C7-D1EA-4F81-A122-612C1AA8A808}"/>
    <cellStyle name="Normal 6 30 32" xfId="4655" xr:uid="{C2FD4D7E-D43B-4A1F-ACDF-4D239DA8EA6E}"/>
    <cellStyle name="Normal 6 30 33" xfId="6264" xr:uid="{6AE36587-24B3-4098-90E6-464B165969C8}"/>
    <cellStyle name="Normal 6 30 34" xfId="4651" xr:uid="{63D053A9-979C-416F-BC09-300094A07ED0}"/>
    <cellStyle name="Normal 6 30 35" xfId="5660" xr:uid="{A7989D46-0A02-4C13-9461-C8E2B78E198E}"/>
    <cellStyle name="Normal 6 30 36" xfId="5239" xr:uid="{3242B9AF-7457-4A5F-AED4-E91C0590BF7C}"/>
    <cellStyle name="Normal 6 30 37" xfId="6313" xr:uid="{0F4FE532-A46A-494A-B890-D360563333BF}"/>
    <cellStyle name="Normal 6 30 38" xfId="6223" xr:uid="{DEA7182C-6EC4-438C-BA23-19549B9D3DBE}"/>
    <cellStyle name="Normal 6 30 39" xfId="6041" xr:uid="{312256A2-AA0A-4500-90B8-DC580FC031DD}"/>
    <cellStyle name="Normal 6 30 4" xfId="1088" xr:uid="{57C6E975-8E65-410E-BB10-0836A3088949}"/>
    <cellStyle name="Normal 6 30 40" xfId="5350" xr:uid="{14816F67-D037-4122-92C8-532ABB4963DC}"/>
    <cellStyle name="Normal 6 30 41" xfId="6163" xr:uid="{11B1C236-A833-4246-A5C0-EE4B3DC902EB}"/>
    <cellStyle name="Normal 6 30 42" xfId="6297" xr:uid="{EB4FF3F8-1DA9-42E5-A469-C69E89A1449C}"/>
    <cellStyle name="Normal 6 30 43" xfId="6360" xr:uid="{261F5004-A015-4791-8359-5C18B70AB75D}"/>
    <cellStyle name="Normal 6 30 44" xfId="5797" xr:uid="{EDADCD4B-95DC-4E41-8F25-82C130C3B086}"/>
    <cellStyle name="Normal 6 30 45" xfId="4596" xr:uid="{06234C6A-2984-4802-A48D-5153A89527A0}"/>
    <cellStyle name="Normal 6 30 46" xfId="6851" xr:uid="{B511E7F2-2A39-4FE9-8D70-A3DD839CC3D4}"/>
    <cellStyle name="Normal 6 30 47" xfId="6948" xr:uid="{E44EF0E5-4D42-4DE5-B7C4-EC6F42CDC2F9}"/>
    <cellStyle name="Normal 6 30 48" xfId="7045" xr:uid="{E330EEE8-9710-40C1-8AB9-3EA2D153057F}"/>
    <cellStyle name="Normal 6 30 49" xfId="7141" xr:uid="{4941B527-90F9-4A93-BDC3-30EA5BA1CD19}"/>
    <cellStyle name="Normal 6 30 5" xfId="1233" xr:uid="{13AD9E34-57C0-4106-9283-10125DA2A218}"/>
    <cellStyle name="Normal 6 30 50" xfId="7234" xr:uid="{B8525AE1-5767-4F36-896C-67AA0B3F5534}"/>
    <cellStyle name="Normal 6 30 51" xfId="7325" xr:uid="{7A1D4AFF-8805-4DF2-B01B-0D7DE22543B5}"/>
    <cellStyle name="Normal 6 30 52" xfId="7415" xr:uid="{52188043-EB7C-41B2-895B-3CAB5DD967AF}"/>
    <cellStyle name="Normal 6 30 53" xfId="8462" xr:uid="{DEB4879A-4D57-4AD5-AFF6-A8C9396BFF8D}"/>
    <cellStyle name="Normal 6 30 54" xfId="8691" xr:uid="{D92B8BCE-4E4E-407F-95EC-45BC5ED1150D}"/>
    <cellStyle name="Normal 6 30 55" xfId="11088" xr:uid="{F4EB2BF3-004D-4185-B6DF-E76DF436A766}"/>
    <cellStyle name="Normal 6 30 56" xfId="11138" xr:uid="{3BF3D947-419C-43B7-AD4D-38B65B0BD4E6}"/>
    <cellStyle name="Normal 6 30 57" xfId="11187" xr:uid="{4560D605-F88C-4F75-9065-6C675B33E47D}"/>
    <cellStyle name="Normal 6 30 58" xfId="11234" xr:uid="{376230FB-8E88-47F2-83D6-F8ABBCC5FDAC}"/>
    <cellStyle name="Normal 6 30 59" xfId="11281" xr:uid="{92EFB164-B30E-4D62-A1D9-2D4F59E1EBB6}"/>
    <cellStyle name="Normal 6 30 6" xfId="1376" xr:uid="{4D738AAD-4795-4AE9-950D-2DE4944E107C}"/>
    <cellStyle name="Normal 6 30 60" xfId="11327" xr:uid="{873770AE-C3FC-43F0-9251-42BBE695791F}"/>
    <cellStyle name="Normal 6 30 61" xfId="11372" xr:uid="{79AE4DB7-936A-42FD-8410-CCA06FB1AADE}"/>
    <cellStyle name="Normal 6 30 62" xfId="9734" xr:uid="{07C276A5-F0A2-442C-957B-F4CB96F945F4}"/>
    <cellStyle name="Normal 6 30 63" xfId="11529" xr:uid="{86613C00-F73D-4FB6-9966-18CA26F1E638}"/>
    <cellStyle name="Normal 6 30 64" xfId="9615" xr:uid="{3E685FA0-BB3E-41A6-A095-7B3043088C50}"/>
    <cellStyle name="Normal 6 30 65" xfId="9825" xr:uid="{27F9317C-F38C-488B-9B69-A74BFF0A603C}"/>
    <cellStyle name="Normal 6 30 66" xfId="8798" xr:uid="{19B9CA5E-EBB3-4721-89C7-28E3FF18A94C}"/>
    <cellStyle name="Normal 6 30 67" xfId="9008" xr:uid="{450A0D25-51F5-4F58-A850-102A03D8623E}"/>
    <cellStyle name="Normal 6 30 68" xfId="9055" xr:uid="{07D3213C-90DE-4C08-83E6-81237799B39A}"/>
    <cellStyle name="Normal 6 30 69" xfId="8841" xr:uid="{70EA8F7E-A87D-47CB-A41A-236681D73818}"/>
    <cellStyle name="Normal 6 30 7" xfId="1520" xr:uid="{7F4B316D-D42A-4923-8380-7A7A4B0754B9}"/>
    <cellStyle name="Normal 6 30 70" xfId="9068" xr:uid="{AF922CC4-C297-4320-A176-35810790B377}"/>
    <cellStyle name="Normal 6 30 71" xfId="8900" xr:uid="{9B6AAB53-D91A-42CA-833B-4CD468F2C610}"/>
    <cellStyle name="Normal 6 30 8" xfId="1663" xr:uid="{78E2107B-BB1B-4733-96D1-94C6050325BA}"/>
    <cellStyle name="Normal 6 30 9" xfId="1806" xr:uid="{CF7A3856-1A54-4FD1-A0F1-DF915727831A}"/>
    <cellStyle name="Normal 6 31" xfId="615" xr:uid="{C20E8B90-C0B4-4046-8612-9EFF39F1E459}"/>
    <cellStyle name="Normal 6 31 10" xfId="1953" xr:uid="{218F7E6A-73A1-4C91-A15B-16EB03D05BE4}"/>
    <cellStyle name="Normal 6 31 11" xfId="2096" xr:uid="{016CB74E-5001-4648-9235-C35285C3355F}"/>
    <cellStyle name="Normal 6 31 12" xfId="2238" xr:uid="{B9361D2A-8D27-4FA3-A4EA-B94F0C965875}"/>
    <cellStyle name="Normal 6 31 13" xfId="2382" xr:uid="{04804CAB-046E-4DDA-91AE-89B7AD097559}"/>
    <cellStyle name="Normal 6 31 14" xfId="2531" xr:uid="{4FDACE4B-A46B-4816-8195-21DB5506CF61}"/>
    <cellStyle name="Normal 6 31 15" xfId="2675" xr:uid="{CE7F30D9-45A4-482F-A326-D551B8FD2FE3}"/>
    <cellStyle name="Normal 6 31 16" xfId="2818" xr:uid="{8F0CEC0E-5878-4D79-9081-21BCB400099A}"/>
    <cellStyle name="Normal 6 31 17" xfId="2961" xr:uid="{6253E1F3-E999-4B16-9FF7-452F6A80E5AA}"/>
    <cellStyle name="Normal 6 31 18" xfId="3104" xr:uid="{A972FE03-B87F-46C8-B9AF-164255DA2CDD}"/>
    <cellStyle name="Normal 6 31 19" xfId="3247" xr:uid="{086FECEC-E7B6-407B-A516-F46395186CF6}"/>
    <cellStyle name="Normal 6 31 2" xfId="799" xr:uid="{65844A89-43F6-4DAB-BDC9-E7921684D301}"/>
    <cellStyle name="Normal 6 31 20" xfId="3390" xr:uid="{80F8702A-9634-45D7-9B98-60E120594325}"/>
    <cellStyle name="Normal 6 31 21" xfId="3533" xr:uid="{4D655602-8853-4851-8D1F-7766BC997BF9}"/>
    <cellStyle name="Normal 6 31 22" xfId="3677" xr:uid="{623150D8-06C5-41A3-B23D-045C91F9A5CB}"/>
    <cellStyle name="Normal 6 31 23" xfId="3820" xr:uid="{6E6CE90D-11C8-4A9F-92A2-200A1BFFF617}"/>
    <cellStyle name="Normal 6 31 24" xfId="3961" xr:uid="{A1491196-91AE-43BF-8083-4A2B580D220C}"/>
    <cellStyle name="Normal 6 31 25" xfId="4102" xr:uid="{B4DB04D7-ACB7-4364-BC42-4733D9FFEA1C}"/>
    <cellStyle name="Normal 6 31 26" xfId="4273" xr:uid="{79142B48-5734-4507-A2EB-BD60F891C000}"/>
    <cellStyle name="Normal 6 31 27" xfId="6306" xr:uid="{75241F05-0E25-4426-B284-248CD08A0945}"/>
    <cellStyle name="Normal 6 31 28" xfId="5447" xr:uid="{580E72A3-4747-4C2C-AC38-852F06125F0E}"/>
    <cellStyle name="Normal 6 31 29" xfId="6330" xr:uid="{313EA139-2F22-4C7A-9917-F8AA59C61E54}"/>
    <cellStyle name="Normal 6 31 3" xfId="945" xr:uid="{0CB3B931-24E3-4717-8F16-5350FD48AF9C}"/>
    <cellStyle name="Normal 6 31 30" xfId="6427" xr:uid="{D2D4875C-8F7F-4356-8C42-D88539E6DCAD}"/>
    <cellStyle name="Normal 6 31 31" xfId="5705" xr:uid="{353B345F-FE1D-40C2-AC18-A9028A12DBBB}"/>
    <cellStyle name="Normal 6 31 32" xfId="4121" xr:uid="{E828E2F0-C29D-407E-B3E1-3CCEEDB926B8}"/>
    <cellStyle name="Normal 6 31 33" xfId="6425" xr:uid="{F791723C-08B0-4BB3-B404-71B920B3BA2C}"/>
    <cellStyle name="Normal 6 31 34" xfId="5396" xr:uid="{033ECDDD-424F-4576-8DB7-3AD29ED3BB73}"/>
    <cellStyle name="Normal 6 31 35" xfId="6862" xr:uid="{FFB1C88C-196D-4E8D-B2C1-469A08A4D2D3}"/>
    <cellStyle name="Normal 6 31 36" xfId="6959" xr:uid="{BA14DA55-6405-478F-A81B-840F12D4F5BE}"/>
    <cellStyle name="Normal 6 31 37" xfId="7056" xr:uid="{33229CCD-AB59-4A3A-91F9-8544C8AFBCED}"/>
    <cellStyle name="Normal 6 31 38" xfId="7152" xr:uid="{E9DCC151-A880-4915-A312-3EA3AE7EFFF9}"/>
    <cellStyle name="Normal 6 31 39" xfId="7245" xr:uid="{D1EAFCE1-3336-436E-8BB6-7E2A17611E21}"/>
    <cellStyle name="Normal 6 31 4" xfId="1090" xr:uid="{1639A85E-A15A-47DB-89B7-A86EFD3C09F9}"/>
    <cellStyle name="Normal 6 31 40" xfId="7336" xr:uid="{A18C6E90-CF7B-4A16-8407-5E724CE2BDFF}"/>
    <cellStyle name="Normal 6 31 41" xfId="7426" xr:uid="{630B7744-A52A-4D62-B09D-2E5FB444D287}"/>
    <cellStyle name="Normal 6 31 42" xfId="7510" xr:uid="{BF63A540-E3E9-41E0-8564-58DD72DF5807}"/>
    <cellStyle name="Normal 6 31 43" xfId="7590" xr:uid="{AC552A30-A2B3-4208-A5BE-FE4A4DB5ED11}"/>
    <cellStyle name="Normal 6 31 44" xfId="7664" xr:uid="{11AB383C-27AD-4BE0-8EC8-F0E4FD54B642}"/>
    <cellStyle name="Normal 6 31 45" xfId="7734" xr:uid="{A066ACC0-113D-4578-917B-FC20525AA20B}"/>
    <cellStyle name="Normal 6 31 46" xfId="7801" xr:uid="{5B839D0E-5F18-4849-AB61-3C905EAFFE52}"/>
    <cellStyle name="Normal 6 31 47" xfId="7865" xr:uid="{271761C1-0725-4C1D-BB60-56CE9E5A8341}"/>
    <cellStyle name="Normal 6 31 48" xfId="7926" xr:uid="{DD7F1AC6-3486-48DC-91C0-8E613BECD2D9}"/>
    <cellStyle name="Normal 6 31 49" xfId="7984" xr:uid="{91529FD5-FD32-44FF-8E53-F96E819E94A4}"/>
    <cellStyle name="Normal 6 31 5" xfId="1235" xr:uid="{411D5B72-1904-4E26-97C0-E3E951A3F1D9}"/>
    <cellStyle name="Normal 6 31 50" xfId="8037" xr:uid="{5BC61740-8A5F-40C0-A81E-F559CB1B6AC9}"/>
    <cellStyle name="Normal 6 31 51" xfId="8087" xr:uid="{9DAE8012-4621-4ADB-8AF5-6159CB4D2475}"/>
    <cellStyle name="Normal 6 31 52" xfId="8135" xr:uid="{0ED505C8-B6E4-4DF2-8070-1CC2F542C60A}"/>
    <cellStyle name="Normal 6 31 53" xfId="8464" xr:uid="{D0537315-AA3D-4AFE-92BF-AA10EBBD6C94}"/>
    <cellStyle name="Normal 6 31 54" xfId="8693" xr:uid="{045CF6A4-34D8-4D68-88BC-685E1A890114}"/>
    <cellStyle name="Normal 6 31 55" xfId="11091" xr:uid="{227E9384-761A-475E-9199-715658DDF847}"/>
    <cellStyle name="Normal 6 31 56" xfId="11141" xr:uid="{F21CD272-C469-43AA-8710-B69AD0989AD3}"/>
    <cellStyle name="Normal 6 31 57" xfId="11190" xr:uid="{9E465D32-C6BD-4E6A-AD45-F6283FA40B28}"/>
    <cellStyle name="Normal 6 31 58" xfId="11237" xr:uid="{C8904F18-AE73-4FBF-A541-C62ED6FBEB1A}"/>
    <cellStyle name="Normal 6 31 59" xfId="11284" xr:uid="{D0CC5AC5-CC6D-4398-92AD-A321681F6058}"/>
    <cellStyle name="Normal 6 31 6" xfId="1378" xr:uid="{1968299E-138B-4891-805B-38B23CD44F39}"/>
    <cellStyle name="Normal 6 31 60" xfId="11330" xr:uid="{1C172504-E025-46EE-9E3C-09E6399D08A0}"/>
    <cellStyle name="Normal 6 31 61" xfId="11375" xr:uid="{315EDFA4-A2D3-430E-AC53-3CF777D37CDA}"/>
    <cellStyle name="Normal 6 31 62" xfId="9590" xr:uid="{4C2DAF44-8B22-43FD-8926-28112AB7F6D1}"/>
    <cellStyle name="Normal 6 31 63" xfId="11535" xr:uid="{69979C0E-8F3F-4A35-A119-07E60F4F371F}"/>
    <cellStyle name="Normal 6 31 64" xfId="9203" xr:uid="{72E33E82-0451-4B03-9B77-C84B1F022F1A}"/>
    <cellStyle name="Normal 6 31 65" xfId="8925" xr:uid="{99E5A5EF-96E1-4FC4-AE27-2C12AB032110}"/>
    <cellStyle name="Normal 6 31 66" xfId="9836" xr:uid="{A736B58E-D56F-41AD-8DA3-0AC0B506EE8D}"/>
    <cellStyle name="Normal 6 31 67" xfId="8947" xr:uid="{5895A073-934C-4DAE-B1C4-77EBBFE32757}"/>
    <cellStyle name="Normal 6 31 68" xfId="9513" xr:uid="{AB7C770B-7FEC-4365-9A94-9610940B6B2D}"/>
    <cellStyle name="Normal 6 31 69" xfId="9066" xr:uid="{93731DC8-6510-4AC7-885E-291F36757449}"/>
    <cellStyle name="Normal 6 31 7" xfId="1522" xr:uid="{A4839469-3D17-4C90-A1A4-8D156069261B}"/>
    <cellStyle name="Normal 6 31 70" xfId="9017" xr:uid="{84FDA62B-5020-4F6C-836E-80BC950C5CDB}"/>
    <cellStyle name="Normal 6 31 71" xfId="8704" xr:uid="{0E098C90-AEC7-4AE3-93FB-6DA8BCFD4070}"/>
    <cellStyle name="Normal 6 31 8" xfId="1665" xr:uid="{B916C30C-EA04-4EAF-A0B2-E7B7AC5F4238}"/>
    <cellStyle name="Normal 6 31 9" xfId="1808" xr:uid="{CDAE12B1-8186-4601-92D5-F1FB00DFBA39}"/>
    <cellStyle name="Normal 6 32" xfId="617" xr:uid="{FC19EB08-FBEC-40D3-BE8A-0CE5206654CB}"/>
    <cellStyle name="Normal 6 32 10" xfId="1955" xr:uid="{02F335D1-4216-41D1-AE74-0BF049CBC196}"/>
    <cellStyle name="Normal 6 32 11" xfId="2098" xr:uid="{E79CE277-7A9A-487A-AB50-96CAF810EFF9}"/>
    <cellStyle name="Normal 6 32 12" xfId="2240" xr:uid="{DEE85238-DD13-4ED6-8705-97CDABB46358}"/>
    <cellStyle name="Normal 6 32 13" xfId="2384" xr:uid="{7EEFD6DC-6BB5-4705-9345-B05B09E683AD}"/>
    <cellStyle name="Normal 6 32 14" xfId="2533" xr:uid="{C381CA96-5030-4694-8F99-D75190E1D45F}"/>
    <cellStyle name="Normal 6 32 15" xfId="2677" xr:uid="{D6CD17CE-F0CC-425D-917E-A10861FAC892}"/>
    <cellStyle name="Normal 6 32 16" xfId="2820" xr:uid="{6A2F0C70-CB6B-4B95-BD82-1171F4A9E789}"/>
    <cellStyle name="Normal 6 32 17" xfId="2963" xr:uid="{AA41D05F-B58C-426A-8B8A-B0D6B53FB25D}"/>
    <cellStyle name="Normal 6 32 18" xfId="3106" xr:uid="{45C8A1E7-9CCB-4192-A0E1-39966299BBBD}"/>
    <cellStyle name="Normal 6 32 19" xfId="3249" xr:uid="{C5B2072F-7F10-4400-AA55-112AB69F6DE5}"/>
    <cellStyle name="Normal 6 32 2" xfId="801" xr:uid="{A11CB10A-C9BD-492D-9787-3126AB5C0B7F}"/>
    <cellStyle name="Normal 6 32 20" xfId="3392" xr:uid="{F78A818B-DD82-4BEF-8006-F559560200AE}"/>
    <cellStyle name="Normal 6 32 21" xfId="3535" xr:uid="{875F84A1-E514-4535-9784-88B6A3F1FD82}"/>
    <cellStyle name="Normal 6 32 22" xfId="3679" xr:uid="{4595F166-0BDD-4D5E-85E7-BB3D837296E7}"/>
    <cellStyle name="Normal 6 32 23" xfId="3822" xr:uid="{EAD561F7-1CBC-4B87-A8E1-C16DBFD2783C}"/>
    <cellStyle name="Normal 6 32 24" xfId="3963" xr:uid="{8DBE2F0C-C2B5-4A20-A07C-903CE008C3C4}"/>
    <cellStyle name="Normal 6 32 25" xfId="4104" xr:uid="{0E8C0B4A-19D5-4B62-A629-D3165EADAC7F}"/>
    <cellStyle name="Normal 6 32 26" xfId="4275" xr:uid="{EDAD1630-D283-4FD5-BCCC-AEF02A1B0588}"/>
    <cellStyle name="Normal 6 32 27" xfId="6114" xr:uid="{BBDE19CF-37AF-4A71-A62A-71A802779459}"/>
    <cellStyle name="Normal 6 32 28" xfId="4742" xr:uid="{CD8E520E-C5FA-4C05-A3A8-5412562279B3}"/>
    <cellStyle name="Normal 6 32 29" xfId="4814" xr:uid="{F9A577AC-006E-4D92-8093-15831DACFF7C}"/>
    <cellStyle name="Normal 6 32 3" xfId="947" xr:uid="{6EE8DBEE-4DCF-41D0-A68A-781F5F13FCD8}"/>
    <cellStyle name="Normal 6 32 30" xfId="4128" xr:uid="{66181277-88FD-42AE-AC6A-3A7DA5CF8B16}"/>
    <cellStyle name="Normal 6 32 31" xfId="6505" xr:uid="{113686D4-3B13-426C-AC95-25E64F9B0DB6}"/>
    <cellStyle name="Normal 6 32 32" xfId="6289" xr:uid="{FD835316-CA4F-49E0-AF62-371C83E43816}"/>
    <cellStyle name="Normal 6 32 33" xfId="4851" xr:uid="{55EE05CA-C0B2-4F67-A8CD-C93580902606}"/>
    <cellStyle name="Normal 6 32 34" xfId="5145" xr:uid="{9B925F99-B0D6-43AA-801A-7395BDC5559F}"/>
    <cellStyle name="Normal 6 32 35" xfId="6465" xr:uid="{225DA87A-43F8-4CFE-BE06-D126EA3A1677}"/>
    <cellStyle name="Normal 6 32 36" xfId="4744" xr:uid="{AC55D4DC-6664-4D45-B5C5-2C0994646C6C}"/>
    <cellStyle name="Normal 6 32 37" xfId="5722" xr:uid="{DEA14F61-1F73-4541-AA7D-C6CD693B4080}"/>
    <cellStyle name="Normal 6 32 38" xfId="6135" xr:uid="{2DE06E67-0BD2-4E89-931F-41B9053274D1}"/>
    <cellStyle name="Normal 6 32 39" xfId="6534" xr:uid="{CBEF03F8-F299-4A12-A954-392B250437E4}"/>
    <cellStyle name="Normal 6 32 4" xfId="1092" xr:uid="{7AA86ADC-B2A8-432F-A00E-70C955E4C8EA}"/>
    <cellStyle name="Normal 6 32 40" xfId="6395" xr:uid="{F7F62BD4-D588-49B2-AAE6-495850A94ACA}"/>
    <cellStyle name="Normal 6 32 41" xfId="6343" xr:uid="{97BFB38B-BC35-4E82-82A4-265C9C357132}"/>
    <cellStyle name="Normal 6 32 42" xfId="4786" xr:uid="{1231BBCD-4692-40C9-B0E3-CC8E4E83ACE2}"/>
    <cellStyle name="Normal 6 32 43" xfId="5033" xr:uid="{B5661E36-5308-4560-B269-CDFCD81EF53D}"/>
    <cellStyle name="Normal 6 32 44" xfId="4524" xr:uid="{F7146A62-1CF9-4012-A0D5-25718046F1E5}"/>
    <cellStyle name="Normal 6 32 45" xfId="5695" xr:uid="{98AA4097-F2F3-49D8-926B-1BF26B30CBDC}"/>
    <cellStyle name="Normal 6 32 46" xfId="5080" xr:uid="{797293C4-95E0-4E91-BF27-7117B614FB5E}"/>
    <cellStyle name="Normal 6 32 47" xfId="6797" xr:uid="{4AB4003E-1617-4CDB-9B5B-9F723ABE61F9}"/>
    <cellStyle name="Normal 6 32 48" xfId="5276" xr:uid="{0A4CE1A4-4D1B-4B53-BE1B-23FFAA9E7288}"/>
    <cellStyle name="Normal 6 32 49" xfId="4621" xr:uid="{24952B38-3ADA-45C7-970A-4C92F0FBBB13}"/>
    <cellStyle name="Normal 6 32 5" xfId="1237" xr:uid="{3BA25907-92FD-4C35-BE75-61F479349F3E}"/>
    <cellStyle name="Normal 6 32 50" xfId="5742" xr:uid="{7C058104-93E8-453C-BC9C-06C0A96DAA2A}"/>
    <cellStyle name="Normal 6 32 51" xfId="5752" xr:uid="{D9CE6D3D-6C13-4F18-957F-23CBF284D195}"/>
    <cellStyle name="Normal 6 32 52" xfId="5133" xr:uid="{BADF1023-125E-46D8-827D-EF02FC69FC1E}"/>
    <cellStyle name="Normal 6 32 53" xfId="8466" xr:uid="{EE800625-B4DC-4E40-BA5E-DBE42DC3A3D9}"/>
    <cellStyle name="Normal 6 32 54" xfId="8695" xr:uid="{22E4C816-0EB1-4642-BA31-6AA17E43AD22}"/>
    <cellStyle name="Normal 6 32 55" xfId="9217" xr:uid="{C541202E-1F7B-485B-B451-C9C9EB48D713}"/>
    <cellStyle name="Normal 6 32 56" xfId="10850" xr:uid="{17BA1937-F906-487F-AAA0-1B6F796E063D}"/>
    <cellStyle name="Normal 6 32 57" xfId="9358" xr:uid="{188FD096-279E-47EF-BEF0-E2569330E60C}"/>
    <cellStyle name="Normal 6 32 58" xfId="10672" xr:uid="{B9B1ADBA-012D-4AF4-8348-7DFE01A001A3}"/>
    <cellStyle name="Normal 6 32 59" xfId="9230" xr:uid="{7E913FB1-8F16-4AF1-B2DE-A2186CD81C6D}"/>
    <cellStyle name="Normal 6 32 6" xfId="1380" xr:uid="{49E4926E-42F5-4B03-8E19-3758B0C13930}"/>
    <cellStyle name="Normal 6 32 60" xfId="10748" xr:uid="{2EF4DF23-B0A0-49BB-9C93-DAE7AF7DB248}"/>
    <cellStyle name="Normal 6 32 61" xfId="10889" xr:uid="{17FF7A61-50DD-4F92-A376-00478FD829C3}"/>
    <cellStyle name="Normal 6 32 62" xfId="9617" xr:uid="{BE854B43-C183-4857-8995-62BDAA89B60F}"/>
    <cellStyle name="Normal 6 32 63" xfId="8882" xr:uid="{3FFFACCD-09F0-434A-8D9A-5719BDF745E0}"/>
    <cellStyle name="Normal 6 32 64" xfId="9772" xr:uid="{2137CFE5-3907-406D-9552-79A2690019A8}"/>
    <cellStyle name="Normal 6 32 65" xfId="9993" xr:uid="{A83F334B-1E27-4AF2-8D3E-20A82136DC3D}"/>
    <cellStyle name="Normal 6 32 66" xfId="9551" xr:uid="{ED64265A-C6BD-4150-A312-04D1E056BFF0}"/>
    <cellStyle name="Normal 6 32 67" xfId="9156" xr:uid="{C950B0A1-18BD-4A63-A1FB-262F959D1192}"/>
    <cellStyle name="Normal 6 32 68" xfId="8761" xr:uid="{E1B5F26F-5C86-49E2-BC72-6D02D2091D01}"/>
    <cellStyle name="Normal 6 32 69" xfId="9002" xr:uid="{F815D7CB-B0A5-4964-93B5-883CEEB45574}"/>
    <cellStyle name="Normal 6 32 7" xfId="1524" xr:uid="{9FBFC971-C74D-4E78-962F-348C9069CB9B}"/>
    <cellStyle name="Normal 6 32 70" xfId="8920" xr:uid="{9803E020-47C9-48AC-A411-4140B782B0C7}"/>
    <cellStyle name="Normal 6 32 71" xfId="8944" xr:uid="{8D1DC1F9-B8EC-4AEE-B0B6-B64B9908DEE3}"/>
    <cellStyle name="Normal 6 32 8" xfId="1667" xr:uid="{B40384C9-D3C9-4CAE-9457-03E7CE9CD764}"/>
    <cellStyle name="Normal 6 32 9" xfId="1810" xr:uid="{5F42ED6F-0E17-4F8F-8080-7DEA4EC6772B}"/>
    <cellStyle name="Normal 6 33" xfId="619" xr:uid="{6ED38DDA-9CB4-4224-AF51-CDF1D2B804E2}"/>
    <cellStyle name="Normal 6 33 10" xfId="1957" xr:uid="{856A93BA-E569-454E-B649-07C08311B8C4}"/>
    <cellStyle name="Normal 6 33 11" xfId="2100" xr:uid="{A8DF5569-A395-4B4C-9CAD-3DD1129EB4E9}"/>
    <cellStyle name="Normal 6 33 12" xfId="2242" xr:uid="{D9D85784-D423-434C-AE30-86943391B077}"/>
    <cellStyle name="Normal 6 33 13" xfId="2386" xr:uid="{16A9BF5C-D7DF-4C20-8AE7-B06A3F796A89}"/>
    <cellStyle name="Normal 6 33 14" xfId="2535" xr:uid="{B6946C97-EBD7-4F70-8ED6-BF9561CFB07A}"/>
    <cellStyle name="Normal 6 33 15" xfId="2679" xr:uid="{74CD9A2A-B7D4-44B3-A5EA-E16EB2247FE2}"/>
    <cellStyle name="Normal 6 33 16" xfId="2822" xr:uid="{73389946-5B7C-4497-BBC5-EF1369AA6468}"/>
    <cellStyle name="Normal 6 33 17" xfId="2965" xr:uid="{4915B776-1EEE-45A8-9BCC-B30E9B8757FB}"/>
    <cellStyle name="Normal 6 33 18" xfId="3108" xr:uid="{7DCC0FB0-3C1D-480C-90BA-FAF521F6D18B}"/>
    <cellStyle name="Normal 6 33 19" xfId="3251" xr:uid="{9580F086-2F05-4186-B38D-7654186D7831}"/>
    <cellStyle name="Normal 6 33 2" xfId="803" xr:uid="{424097B1-4D9C-44E5-8817-92B24D073E2A}"/>
    <cellStyle name="Normal 6 33 20" xfId="3394" xr:uid="{6F797493-407F-452E-BFE9-350922F1B80F}"/>
    <cellStyle name="Normal 6 33 21" xfId="3537" xr:uid="{F3420E85-6B4C-412B-A63A-38F072102547}"/>
    <cellStyle name="Normal 6 33 22" xfId="3681" xr:uid="{7FA11769-81B5-4174-8AD9-254C53846500}"/>
    <cellStyle name="Normal 6 33 23" xfId="3824" xr:uid="{19DFF5DF-E4F3-4E13-8791-8B50A2E631CF}"/>
    <cellStyle name="Normal 6 33 24" xfId="3965" xr:uid="{A5678EBC-0646-4443-8B02-E2432769277A}"/>
    <cellStyle name="Normal 6 33 25" xfId="4106" xr:uid="{0CEE3F8E-7245-4D22-B23B-D45492C0FDDC}"/>
    <cellStyle name="Normal 6 33 26" xfId="4277" xr:uid="{FCEBEC22-4016-410C-A700-5D31B545B5B5}"/>
    <cellStyle name="Normal 6 33 27" xfId="6011" xr:uid="{6DC8F3BB-3C00-4482-8488-A62BD8A1B4B1}"/>
    <cellStyle name="Normal 6 33 28" xfId="4936" xr:uid="{7504E339-DBC3-41CE-B102-9C212FFD1318}"/>
    <cellStyle name="Normal 6 33 29" xfId="6093" xr:uid="{F2660642-D6CB-4D8F-8B13-5244A5296B36}"/>
    <cellStyle name="Normal 6 33 3" xfId="949" xr:uid="{6C9A4250-3AB2-4006-83B6-0912446B7E0F}"/>
    <cellStyle name="Normal 6 33 30" xfId="5439" xr:uid="{D9160B1B-9CA0-4013-8FF6-5FBEF2C643C2}"/>
    <cellStyle name="Normal 6 33 31" xfId="4970" xr:uid="{B424FEC6-C633-48A4-9854-3571C1C1FCA1}"/>
    <cellStyle name="Normal 6 33 32" xfId="5888" xr:uid="{326368BF-82FC-459F-AD74-FE812BDEFAF7}"/>
    <cellStyle name="Normal 6 33 33" xfId="6112" xr:uid="{71066BA0-FEC5-47EC-AD9F-B5EFE50EEB41}"/>
    <cellStyle name="Normal 6 33 34" xfId="4716" xr:uid="{52CA42DC-6363-49F8-A853-86395EBA6EDE}"/>
    <cellStyle name="Normal 6 33 35" xfId="4319" xr:uid="{F7720D08-8C78-493F-A1AA-D0B63D74FD36}"/>
    <cellStyle name="Normal 6 33 36" xfId="5369" xr:uid="{D9630597-351B-4DE3-87F1-D0DFBD58C44E}"/>
    <cellStyle name="Normal 6 33 37" xfId="4284" xr:uid="{28092286-E50F-420D-819D-616A0A3EB958}"/>
    <cellStyle name="Normal 6 33 38" xfId="5198" xr:uid="{3797EA9E-32B6-4E22-8A6B-1903A3BCFE72}"/>
    <cellStyle name="Normal 6 33 39" xfId="5641" xr:uid="{45FC9AE7-2FE1-460A-A95E-53FBA3C3DB94}"/>
    <cellStyle name="Normal 6 33 4" xfId="1094" xr:uid="{C3F8DBC9-A5B5-4ACB-8B69-BD910F58EC90}"/>
    <cellStyle name="Normal 6 33 40" xfId="4125" xr:uid="{D6E5D6D1-B210-4F95-97D4-DB1ECB670B84}"/>
    <cellStyle name="Normal 6 33 41" xfId="4336" xr:uid="{B568C967-278D-4A5B-A6EC-7A7FACE403B3}"/>
    <cellStyle name="Normal 6 33 42" xfId="5703" xr:uid="{E8FAC886-E2B0-41F9-A944-5EBE625E4127}"/>
    <cellStyle name="Normal 6 33 43" xfId="5107" xr:uid="{AE3FDD64-C6B5-442F-985B-0EC8205C02FA}"/>
    <cellStyle name="Normal 6 33 44" xfId="5559" xr:uid="{D18E325B-3DC5-41D4-82E2-1734B58A2E62}"/>
    <cellStyle name="Normal 6 33 45" xfId="6670" xr:uid="{2C854544-0CDF-42EB-8C46-117440DE6447}"/>
    <cellStyle name="Normal 6 33 46" xfId="4813" xr:uid="{FC6363BA-B376-4B62-84EE-4685191C4AB3}"/>
    <cellStyle name="Normal 6 33 47" xfId="4968" xr:uid="{78BBF530-6E9C-400D-98CA-0664F13D2B28}"/>
    <cellStyle name="Normal 6 33 48" xfId="6814" xr:uid="{98744FB4-6515-4D6B-8040-5C6B31AFFA89}"/>
    <cellStyle name="Normal 6 33 49" xfId="6578" xr:uid="{59BB58CD-BD68-4F80-A7E5-E09166918ACA}"/>
    <cellStyle name="Normal 6 33 5" xfId="1239" xr:uid="{737745C2-3689-4FD6-BC62-95922B9EA35D}"/>
    <cellStyle name="Normal 6 33 50" xfId="5450" xr:uid="{1EC4BF83-21D5-4C04-934E-DF4FF9D82582}"/>
    <cellStyle name="Normal 6 33 51" xfId="6023" xr:uid="{972AE45D-89E3-4113-8643-47B586F95F7E}"/>
    <cellStyle name="Normal 6 33 52" xfId="6117" xr:uid="{6BDDCD8D-4D45-423C-AFC0-515C137F75B9}"/>
    <cellStyle name="Normal 6 33 53" xfId="8468" xr:uid="{9C0CB86A-22EB-4DD1-96D8-E161E0ADF579}"/>
    <cellStyle name="Normal 6 33 54" xfId="8697" xr:uid="{68D4592C-B5DB-4E18-9D15-968C6DC809DB}"/>
    <cellStyle name="Normal 6 33 55" xfId="9382" xr:uid="{F70009CD-33E2-4B75-AF07-5547C0A7F686}"/>
    <cellStyle name="Normal 6 33 56" xfId="9379" xr:uid="{0579F82E-E57F-4550-8FE5-391C306B3371}"/>
    <cellStyle name="Normal 6 33 57" xfId="10780" xr:uid="{D99A40FA-A29A-47D8-B28C-46A675149596}"/>
    <cellStyle name="Normal 6 33 58" xfId="10888" xr:uid="{FF1D559E-F393-40D6-A89A-9C1A562AA038}"/>
    <cellStyle name="Normal 6 33 59" xfId="9260" xr:uid="{D2522A63-3D33-406F-B49D-CA55B164CF4C}"/>
    <cellStyle name="Normal 6 33 6" xfId="1382" xr:uid="{9F352620-4CC3-4952-9DEC-2CC16B167709}"/>
    <cellStyle name="Normal 6 33 60" xfId="10719" xr:uid="{126A1D39-AA96-4D2C-96C7-1501FAEB14F8}"/>
    <cellStyle name="Normal 6 33 61" xfId="10743" xr:uid="{0E7A8690-7EDA-49FD-AD09-41930F071B1E}"/>
    <cellStyle name="Normal 6 33 62" xfId="9547" xr:uid="{E6701ADD-D650-4968-8B8B-97C25FBE22CA}"/>
    <cellStyle name="Normal 6 33 63" xfId="9614" xr:uid="{1C36E250-0B1E-4D9F-9C9F-9EC67EA98A60}"/>
    <cellStyle name="Normal 6 33 64" xfId="8783" xr:uid="{6140D4ED-E4A9-4FA3-A894-76985C4A9A10}"/>
    <cellStyle name="Normal 6 33 65" xfId="9028" xr:uid="{DDFD210F-669E-47C2-A314-2DA46588C342}"/>
    <cellStyle name="Normal 6 33 66" xfId="9781" xr:uid="{566085F3-8CE5-43F0-BC88-B12D692415A1}"/>
    <cellStyle name="Normal 6 33 67" xfId="9837" xr:uid="{A72BABDD-0278-4E30-A2F0-5C1FFEBA688E}"/>
    <cellStyle name="Normal 6 33 68" xfId="9810" xr:uid="{D301FA52-39D2-4F4F-B6BC-43D7120E9A49}"/>
    <cellStyle name="Normal 6 33 69" xfId="8828" xr:uid="{BD3C49D9-E203-4F26-823E-BF094EC35787}"/>
    <cellStyle name="Normal 6 33 7" xfId="1526" xr:uid="{AC75A8C7-8B02-49F0-A083-69AE6DA1F8BB}"/>
    <cellStyle name="Normal 6 33 70" xfId="9651" xr:uid="{3082445F-AD9A-489F-A031-0B58DE535FEE}"/>
    <cellStyle name="Normal 6 33 71" xfId="9671" xr:uid="{9F98A233-D283-4069-8BD6-42DCBA5C7ED6}"/>
    <cellStyle name="Normal 6 33 8" xfId="1669" xr:uid="{0318CA51-0976-44CD-AC1E-3F284BF606B5}"/>
    <cellStyle name="Normal 6 33 9" xfId="1812" xr:uid="{D6B4912D-DDC9-445D-8938-126FE97B68DB}"/>
    <cellStyle name="Normal 6 34" xfId="621" xr:uid="{2A21AA74-DD6E-4845-84FC-D6A032601A48}"/>
    <cellStyle name="Normal 6 34 10" xfId="1959" xr:uid="{209DD24D-1891-40B0-83A7-4108B497297B}"/>
    <cellStyle name="Normal 6 34 11" xfId="2102" xr:uid="{85D5711A-5394-4139-B19F-6D12ACD8E4F4}"/>
    <cellStyle name="Normal 6 34 12" xfId="2244" xr:uid="{528E0E95-61AF-4AE5-81BF-818EECD02E42}"/>
    <cellStyle name="Normal 6 34 13" xfId="2388" xr:uid="{20DBD097-7467-490C-B417-FF315F8B156A}"/>
    <cellStyle name="Normal 6 34 14" xfId="2537" xr:uid="{BA33CC39-3ACC-4F5D-8F29-5335E6625342}"/>
    <cellStyle name="Normal 6 34 15" xfId="2681" xr:uid="{783804BF-333C-48E4-B561-1B6B5AD44016}"/>
    <cellStyle name="Normal 6 34 16" xfId="2824" xr:uid="{1C33CCCE-27CD-49F3-A084-9C465EDDA96D}"/>
    <cellStyle name="Normal 6 34 17" xfId="2967" xr:uid="{92B76122-282D-4AE3-AC11-ACEB71C23008}"/>
    <cellStyle name="Normal 6 34 18" xfId="3110" xr:uid="{F6C176BE-6C57-4ABB-A1D3-F384CDD0DF7C}"/>
    <cellStyle name="Normal 6 34 19" xfId="3253" xr:uid="{849A27EE-3888-40BC-9F35-985F9A0C0F28}"/>
    <cellStyle name="Normal 6 34 2" xfId="805" xr:uid="{D8CD9E56-A319-4C5B-B63C-BC14887C92E1}"/>
    <cellStyle name="Normal 6 34 20" xfId="3396" xr:uid="{1C98B074-C1AC-430B-B7BF-337C53A731A2}"/>
    <cellStyle name="Normal 6 34 21" xfId="3539" xr:uid="{15728597-9259-474B-AAA3-255C219E29D0}"/>
    <cellStyle name="Normal 6 34 22" xfId="3683" xr:uid="{D2B54375-20BE-4702-87AD-5D07075F522C}"/>
    <cellStyle name="Normal 6 34 23" xfId="3826" xr:uid="{92F204C8-E8B2-45EE-9DC7-D19F610DE7A6}"/>
    <cellStyle name="Normal 6 34 24" xfId="3967" xr:uid="{375BFF53-5826-4095-B8A2-0FD94DB4A704}"/>
    <cellStyle name="Normal 6 34 25" xfId="4108" xr:uid="{59B0F395-32CF-4004-9A1C-BB2FE0428B21}"/>
    <cellStyle name="Normal 6 34 26" xfId="4279" xr:uid="{21ADEDB2-2E2B-4AD0-A929-F648DE3B10D7}"/>
    <cellStyle name="Normal 6 34 27" xfId="5825" xr:uid="{C5A8AC0B-3B91-41D1-AE1E-DF4E5CEE5C8A}"/>
    <cellStyle name="Normal 6 34 28" xfId="5245" xr:uid="{68E8B6D3-9354-408F-8AA0-C561D12DC8CB}"/>
    <cellStyle name="Normal 6 34 29" xfId="4698" xr:uid="{96501828-3A7E-42B9-B66D-EE8B37BD4E57}"/>
    <cellStyle name="Normal 6 34 3" xfId="951" xr:uid="{CABEAF6D-A773-40C0-BC91-5B6A6B055B31}"/>
    <cellStyle name="Normal 6 34 30" xfId="5529" xr:uid="{F52D90A8-6A74-40E8-8C95-23F7BC082F52}"/>
    <cellStyle name="Normal 6 34 31" xfId="4731" xr:uid="{4CD83AAE-1928-46FA-A70D-87C18EC03D7F}"/>
    <cellStyle name="Normal 6 34 32" xfId="5999" xr:uid="{21586B89-934B-4F7C-B5CC-E99BE02016D6}"/>
    <cellStyle name="Normal 6 34 33" xfId="5290" xr:uid="{A25AEE1A-6072-47B2-AE52-86B2E7D40B03}"/>
    <cellStyle name="Normal 6 34 34" xfId="4528" xr:uid="{B82D0003-3497-4BC4-8753-9212F6FCBC95}"/>
    <cellStyle name="Normal 6 34 35" xfId="4410" xr:uid="{6CFD3276-FF43-4989-9CE3-471A42422A1A}"/>
    <cellStyle name="Normal 6 34 36" xfId="4438" xr:uid="{756C0C4D-E661-40E7-A66E-97A5FE7B2533}"/>
    <cellStyle name="Normal 6 34 37" xfId="5926" xr:uid="{892F6376-848D-4AB1-8F14-E8BD16395C87}"/>
    <cellStyle name="Normal 6 34 38" xfId="5053" xr:uid="{8F375BA7-200D-446C-8A1C-7DD8079ED76A}"/>
    <cellStyle name="Normal 6 34 39" xfId="4773" xr:uid="{479C4630-8964-4551-85FF-67B0F730E864}"/>
    <cellStyle name="Normal 6 34 4" xfId="1096" xr:uid="{54C9633E-43DF-45DE-97D0-66FBBC5CA3E0}"/>
    <cellStyle name="Normal 6 34 40" xfId="6751" xr:uid="{17190B38-0D74-443B-9FB3-8E40C25F7CED}"/>
    <cellStyle name="Normal 6 34 41" xfId="5753" xr:uid="{9637C7B7-2995-4A10-B25C-EEBDC4329163}"/>
    <cellStyle name="Normal 6 34 42" xfId="6156" xr:uid="{BEB6AD0C-0662-4C96-8FE4-1A437C58A406}"/>
    <cellStyle name="Normal 6 34 43" xfId="6787" xr:uid="{62F01032-0982-4977-B94B-225BAA345DCC}"/>
    <cellStyle name="Normal 6 34 44" xfId="5823" xr:uid="{E2EAC296-FAF9-4636-9848-14158D175D65}"/>
    <cellStyle name="Normal 6 34 45" xfId="4462" xr:uid="{D7A81723-3AC8-4CE3-8872-22CAF7C45213}"/>
    <cellStyle name="Normal 6 34 46" xfId="4994" xr:uid="{674D0FA9-B0AF-4968-90C6-8676E7773FF4}"/>
    <cellStyle name="Normal 6 34 47" xfId="6506" xr:uid="{8332EB4C-ACFE-45B5-A8CF-1383C82760B6}"/>
    <cellStyle name="Normal 6 34 48" xfId="6523" xr:uid="{9CEABBC7-E331-4D0C-98EB-004744003DCE}"/>
    <cellStyle name="Normal 6 34 49" xfId="4923" xr:uid="{3D8A8A94-7D53-472A-A856-3D5495C42F99}"/>
    <cellStyle name="Normal 6 34 5" xfId="1241" xr:uid="{E0CB3CA9-CA50-4FAC-BDCD-246CF46C5B55}"/>
    <cellStyle name="Normal 6 34 50" xfId="6930" xr:uid="{CE680B10-774D-4FDE-A7AB-8A3B9B106154}"/>
    <cellStyle name="Normal 6 34 51" xfId="7027" xr:uid="{2DCB060C-487E-4624-8FDC-EB5090500F8E}"/>
    <cellStyle name="Normal 6 34 52" xfId="7123" xr:uid="{DC198D0D-792C-4AED-AFD4-9A77F990E68C}"/>
    <cellStyle name="Normal 6 34 53" xfId="8470" xr:uid="{BBA8D8EC-5FB1-448B-A7BA-C990B17B1235}"/>
    <cellStyle name="Normal 6 34 54" xfId="8699" xr:uid="{33466076-30AD-42F8-AAD8-441899474131}"/>
    <cellStyle name="Normal 6 34 55" xfId="9412" xr:uid="{72988D8C-28FE-42C4-B3F7-CBFABFBE5EB0}"/>
    <cellStyle name="Normal 6 34 56" xfId="10751" xr:uid="{8CCE801A-5905-4BE7-ACBA-C8EA0EEBBA45}"/>
    <cellStyle name="Normal 6 34 57" xfId="9607" xr:uid="{0E93CD78-97AB-4AE2-835E-634EDD9B6FAA}"/>
    <cellStyle name="Normal 6 34 58" xfId="10827" xr:uid="{F9607328-1360-4920-8C65-32570E3B5FBE}"/>
    <cellStyle name="Normal 6 34 59" xfId="9329" xr:uid="{B5874EB6-B54E-408E-B772-05ECFCB3A539}"/>
    <cellStyle name="Normal 6 34 6" xfId="1384" xr:uid="{48818E87-F799-4F96-A619-112F5E49C52E}"/>
    <cellStyle name="Normal 6 34 60" xfId="10869" xr:uid="{26E78BC0-80B2-46EA-9F62-D89FEAD182DE}"/>
    <cellStyle name="Normal 6 34 61" xfId="9256" xr:uid="{7C2068CE-CD96-479C-B419-DFC9CD07D8BB}"/>
    <cellStyle name="Normal 6 34 62" xfId="9785" xr:uid="{8FA14EDC-470C-4B9C-AE25-16B2713DA94C}"/>
    <cellStyle name="Normal 6 34 63" xfId="9183" xr:uid="{E9B4A9BC-2A06-4398-B247-1FCC401C703F}"/>
    <cellStyle name="Normal 6 34 64" xfId="9625" xr:uid="{77391737-0CF9-4CDF-A02A-32F799D444B4}"/>
    <cellStyle name="Normal 6 34 65" xfId="9573" xr:uid="{924CC355-84B2-4CE7-A9A3-065686A240E8}"/>
    <cellStyle name="Normal 6 34 66" xfId="8814" xr:uid="{422BAC10-9C3D-4EC0-983A-A9378D9C405D}"/>
    <cellStyle name="Normal 6 34 67" xfId="9612" xr:uid="{8DE1C5ED-EFAD-495B-97BB-5A3470D84426}"/>
    <cellStyle name="Normal 6 34 68" xfId="9863" xr:uid="{B72AB802-20E5-4C5F-8303-8E22F3BB1986}"/>
    <cellStyle name="Normal 6 34 69" xfId="11545" xr:uid="{4A0C9595-B39C-494A-8BCC-F4A97524AA03}"/>
    <cellStyle name="Normal 6 34 7" xfId="1528" xr:uid="{4912CB07-5A31-4D07-ABBA-3B9FAFB76EF4}"/>
    <cellStyle name="Normal 6 34 70" xfId="9850" xr:uid="{F809B23C-D5F6-43AD-974D-A8D7A833764A}"/>
    <cellStyle name="Normal 6 34 71" xfId="9063" xr:uid="{213FBF82-6ADA-4EC3-A000-D19F35311E7F}"/>
    <cellStyle name="Normal 6 34 8" xfId="1671" xr:uid="{EE4426F7-FDC8-4CC5-ADE9-5E6FCD9A490A}"/>
    <cellStyle name="Normal 6 34 9" xfId="1814" xr:uid="{FADBA1A7-8CFB-4BDA-BBB0-B9B4BB3A0155}"/>
    <cellStyle name="Normal 6 35" xfId="623" xr:uid="{52EB2D61-A487-4271-9807-8569C7DBFF85}"/>
    <cellStyle name="Normal 6 35 10" xfId="1961" xr:uid="{78A79A41-0C8D-4ABC-BA73-7BBBD9CE5B38}"/>
    <cellStyle name="Normal 6 35 11" xfId="2104" xr:uid="{029FE0FC-D369-4DF4-B6BD-655CDDBDE3C0}"/>
    <cellStyle name="Normal 6 35 12" xfId="2246" xr:uid="{CBDEFF8C-D0A6-45F2-ABC9-E09A0004901B}"/>
    <cellStyle name="Normal 6 35 13" xfId="2390" xr:uid="{A5F22FE4-CFEB-43FE-8006-098A63EDC9F7}"/>
    <cellStyle name="Normal 6 35 14" xfId="2539" xr:uid="{CD5B8E52-09FA-4453-8D64-E242759956ED}"/>
    <cellStyle name="Normal 6 35 15" xfId="2683" xr:uid="{DCA0F723-5B68-4F76-AE62-B8BA644FDB0B}"/>
    <cellStyle name="Normal 6 35 16" xfId="2826" xr:uid="{36123A94-159A-4181-A921-7FF420799253}"/>
    <cellStyle name="Normal 6 35 17" xfId="2969" xr:uid="{DD2BC6BF-34CA-4BB0-9499-491FCA5C2734}"/>
    <cellStyle name="Normal 6 35 18" xfId="3112" xr:uid="{567AEC2E-542C-4D6E-B4AB-339635D42E7A}"/>
    <cellStyle name="Normal 6 35 19" xfId="3255" xr:uid="{62FBEACD-8DC7-4EB2-82E8-8A72169317F7}"/>
    <cellStyle name="Normal 6 35 2" xfId="807" xr:uid="{25BB6D33-C12D-43E2-A1E2-ACAD1E98F953}"/>
    <cellStyle name="Normal 6 35 20" xfId="3398" xr:uid="{5DC6E689-C5F6-4223-A465-589E8B090C7A}"/>
    <cellStyle name="Normal 6 35 21" xfId="3541" xr:uid="{DB97AFCA-277E-4630-843B-801FE6DC4935}"/>
    <cellStyle name="Normal 6 35 22" xfId="3685" xr:uid="{E6C9511D-10F3-47C0-837E-5E3AE1A517E6}"/>
    <cellStyle name="Normal 6 35 23" xfId="3828" xr:uid="{03D354DC-0B20-4EF1-901F-AB54428C5303}"/>
    <cellStyle name="Normal 6 35 24" xfId="3969" xr:uid="{875668AD-71E7-4479-AFD9-62C33B12FC24}"/>
    <cellStyle name="Normal 6 35 25" xfId="4110" xr:uid="{26FB4A52-189B-4EAE-9CED-CCBFF185E541}"/>
    <cellStyle name="Normal 6 35 26" xfId="4281" xr:uid="{24A172A9-D54D-4FE7-B439-5DBE9BB4F291}"/>
    <cellStyle name="Normal 6 35 27" xfId="5636" xr:uid="{0C074C45-C101-4852-90C3-CBB5AEAFCD9C}"/>
    <cellStyle name="Normal 6 35 28" xfId="4407" xr:uid="{3CEA3653-E3D4-4AA1-887D-07CDE0C7B7E9}"/>
    <cellStyle name="Normal 6 35 29" xfId="4442" xr:uid="{E7EB6B2B-D6B1-4A13-8CC3-E3CE6306AA42}"/>
    <cellStyle name="Normal 6 35 3" xfId="953" xr:uid="{A227830B-3D2B-49B0-8F78-A64978FED8D2}"/>
    <cellStyle name="Normal 6 35 30" xfId="6234" xr:uid="{BE0A57B4-2876-41F0-9ED2-F11BA5B0B0B6}"/>
    <cellStyle name="Normal 6 35 31" xfId="6449" xr:uid="{BCEF4753-23DD-40AF-832B-10B8973A3002}"/>
    <cellStyle name="Normal 6 35 32" xfId="6906" xr:uid="{05C06838-8D0E-40AA-A2FE-0AEF11FB735A}"/>
    <cellStyle name="Normal 6 35 33" xfId="7003" xr:uid="{20D7CAEA-057C-462D-AE2C-FB1C8FE4A45F}"/>
    <cellStyle name="Normal 6 35 34" xfId="7099" xr:uid="{CE6D45A2-67BF-49B2-B6A9-E7F8F8BE5056}"/>
    <cellStyle name="Normal 6 35 35" xfId="7194" xr:uid="{4ABAA997-1119-4980-983B-B2ACFD33D50E}"/>
    <cellStyle name="Normal 6 35 36" xfId="7286" xr:uid="{DC618ACD-E0F6-4AF8-A9F0-F35ACF45CFB1}"/>
    <cellStyle name="Normal 6 35 37" xfId="7377" xr:uid="{8CD69A1F-330F-4CCE-BC3B-296DD623DF38}"/>
    <cellStyle name="Normal 6 35 38" xfId="7465" xr:uid="{43865943-0C3D-422B-A7A4-F97983A8620B}"/>
    <cellStyle name="Normal 6 35 39" xfId="7548" xr:uid="{9516F514-C784-45D9-ADDB-66BAE8C778CC}"/>
    <cellStyle name="Normal 6 35 4" xfId="1098" xr:uid="{E815160C-4D35-4C22-BE7A-BA51465BA32D}"/>
    <cellStyle name="Normal 6 35 40" xfId="7626" xr:uid="{E4ED0482-03D8-4A64-91E7-62FFAC4DAEE2}"/>
    <cellStyle name="Normal 6 35 41" xfId="7696" xr:uid="{5AD3E117-F0F7-4C1E-8C30-6C85F77D7EE7}"/>
    <cellStyle name="Normal 6 35 42" xfId="7766" xr:uid="{579F73B3-201B-4939-B869-B991B8214F10}"/>
    <cellStyle name="Normal 6 35 43" xfId="7833" xr:uid="{D60EE110-B5D0-43FE-A788-88511DE82353}"/>
    <cellStyle name="Normal 6 35 44" xfId="7895" xr:uid="{BFCE241A-84ED-4037-95BC-A99889AA6543}"/>
    <cellStyle name="Normal 6 35 45" xfId="7954" xr:uid="{B352AF39-13DB-413A-9FA6-AAA6CE81F828}"/>
    <cellStyle name="Normal 6 35 46" xfId="8011" xr:uid="{F7F9C893-BDA9-4256-BB5B-1D1409932AC7}"/>
    <cellStyle name="Normal 6 35 47" xfId="8063" xr:uid="{70C5F897-1F92-4282-AEB2-A35D531B7B39}"/>
    <cellStyle name="Normal 6 35 48" xfId="8111" xr:uid="{3C006C84-47A7-4AFE-B5C6-345F9EB5D1D9}"/>
    <cellStyle name="Normal 6 35 49" xfId="8159" xr:uid="{1E104AE7-1A4E-4803-A8B0-15CCDBEB103C}"/>
    <cellStyle name="Normal 6 35 5" xfId="1243" xr:uid="{B47220ED-89FB-4D6B-AD5E-C7BBBA38CED2}"/>
    <cellStyle name="Normal 6 35 50" xfId="8200" xr:uid="{34B8257A-51B4-448C-BA42-34B32706E236}"/>
    <cellStyle name="Normal 6 35 51" xfId="8236" xr:uid="{B9A9B50D-294E-4CCE-A3CC-85F6FB6476B1}"/>
    <cellStyle name="Normal 6 35 52" xfId="8266" xr:uid="{D94D5B9D-6D84-4D46-93A2-7977713ED409}"/>
    <cellStyle name="Normal 6 35 53" xfId="8472" xr:uid="{9D0151D2-5416-4F31-A4D9-CE0CDE3D365B}"/>
    <cellStyle name="Normal 6 35 54" xfId="8701" xr:uid="{82BB43BD-2056-45AE-AAC8-FB64CBA2E508}"/>
    <cellStyle name="Normal 6 35 55" xfId="10777" xr:uid="{7FD313B3-557F-4001-8405-389C2341042E}"/>
    <cellStyle name="Normal 6 35 56" xfId="10714" xr:uid="{A3B635AA-4164-405C-98D3-BC01F93E27FF}"/>
    <cellStyle name="Normal 6 35 57" xfId="10685" xr:uid="{7CD0C60D-D00F-4C4C-B85E-4BFE56654BC1}"/>
    <cellStyle name="Normal 6 35 58" xfId="9288" xr:uid="{1A860FB1-6699-436E-A484-08A8CDB9635E}"/>
    <cellStyle name="Normal 6 35 59" xfId="10695" xr:uid="{F2DAC673-328C-4C5B-AF03-BC7F122A2F6A}"/>
    <cellStyle name="Normal 6 35 6" xfId="1386" xr:uid="{129A5EF5-536F-484F-976B-427C98202DED}"/>
    <cellStyle name="Normal 6 35 60" xfId="9435" xr:uid="{C721E368-BE51-4C05-BADA-90CE22D92BE3}"/>
    <cellStyle name="Normal 6 35 61" xfId="10739" xr:uid="{795459B5-285A-48F8-9322-DC0C95BE6828}"/>
    <cellStyle name="Normal 6 35 62" xfId="9678" xr:uid="{64371B19-C3B9-4CB7-B28C-295DB8C3AF93}"/>
    <cellStyle name="Normal 6 35 63" xfId="9757" xr:uid="{4CA437E0-E00D-4C6B-809D-8E27100865B2}"/>
    <cellStyle name="Normal 6 35 64" xfId="8998" xr:uid="{97002187-AD3A-41FF-83A2-48004DC08F2E}"/>
    <cellStyle name="Normal 6 35 65" xfId="8937" xr:uid="{6BF9C5D3-B298-4AF8-AD9E-AE604F38EDB8}"/>
    <cellStyle name="Normal 6 35 66" xfId="9212" xr:uid="{2FACDD86-E59A-4637-A32F-8DB05132543A}"/>
    <cellStyle name="Normal 6 35 67" xfId="8952" xr:uid="{01AE110E-8F9C-4EF7-8A71-163BB744F338}"/>
    <cellStyle name="Normal 6 35 68" xfId="8713" xr:uid="{0500342B-A6CE-4303-B3B0-262904A78DBB}"/>
    <cellStyle name="Normal 6 35 69" xfId="9124" xr:uid="{BC2BC9E1-89E8-4DDD-A48D-AF3949CB2F7C}"/>
    <cellStyle name="Normal 6 35 7" xfId="1530" xr:uid="{038B0BF0-A247-4A55-AF67-D59214097A4D}"/>
    <cellStyle name="Normal 6 35 70" xfId="9630" xr:uid="{13F10605-DF4F-4A7F-A3E6-CB93FA374864}"/>
    <cellStyle name="Normal 6 35 71" xfId="9197" xr:uid="{FB915967-9EE2-41C0-AB52-7E720EEE991C}"/>
    <cellStyle name="Normal 6 35 8" xfId="1673" xr:uid="{790AD16C-C005-4CEF-991F-2FAB88EFD36C}"/>
    <cellStyle name="Normal 6 35 9" xfId="1816" xr:uid="{8A85DE0F-FE08-43A2-A023-2E23EC268D86}"/>
    <cellStyle name="Normal 6 36" xfId="625" xr:uid="{18E87316-4DE3-4A48-AC94-D4C23B62304F}"/>
    <cellStyle name="Normal 6 36 10" xfId="1963" xr:uid="{C0B07DDA-C72C-4197-9806-E284E124C35A}"/>
    <cellStyle name="Normal 6 36 11" xfId="2106" xr:uid="{7FDA426D-1FF2-45B3-A765-1E95D638D237}"/>
    <cellStyle name="Normal 6 36 12" xfId="2248" xr:uid="{F3366961-045D-46CF-BBCA-5286E9D8B8AA}"/>
    <cellStyle name="Normal 6 36 13" xfId="2392" xr:uid="{89E1E291-7DE5-42B7-A531-57F7B070F638}"/>
    <cellStyle name="Normal 6 36 14" xfId="2541" xr:uid="{88B99786-4341-43EB-9266-9FC921F971AC}"/>
    <cellStyle name="Normal 6 36 15" xfId="2685" xr:uid="{3FA80448-C04A-4326-BA56-67B45C135C5B}"/>
    <cellStyle name="Normal 6 36 16" xfId="2828" xr:uid="{547E40FF-9D75-4B6A-A96E-91BC5239A294}"/>
    <cellStyle name="Normal 6 36 17" xfId="2971" xr:uid="{FCBC5B60-FD8E-4B8F-91E7-02062C5A6496}"/>
    <cellStyle name="Normal 6 36 18" xfId="3114" xr:uid="{CA685480-F829-4F53-8B0E-F2E1279662E7}"/>
    <cellStyle name="Normal 6 36 19" xfId="3257" xr:uid="{454210F7-1FB6-40F4-855A-5B352778FFF6}"/>
    <cellStyle name="Normal 6 36 2" xfId="809" xr:uid="{77274AF9-4FE2-45A3-AE1C-AF6491489E51}"/>
    <cellStyle name="Normal 6 36 20" xfId="3400" xr:uid="{E6A7E4F9-CD83-4C06-8505-3988CD8C4093}"/>
    <cellStyle name="Normal 6 36 21" xfId="3543" xr:uid="{A6BA090E-CBC9-4651-8B26-AB147DC0098C}"/>
    <cellStyle name="Normal 6 36 22" xfId="3687" xr:uid="{3477ECCC-1FF6-4A4C-944B-765C44700923}"/>
    <cellStyle name="Normal 6 36 23" xfId="3830" xr:uid="{7EE975A5-3287-4B4E-88D8-7BB4586A1E52}"/>
    <cellStyle name="Normal 6 36 24" xfId="3971" xr:uid="{A9B1D07C-BD83-426E-9789-ECEB848A3987}"/>
    <cellStyle name="Normal 6 36 25" xfId="4112" xr:uid="{D5ACF48A-DF98-4493-AAF0-9E19D0A9E52E}"/>
    <cellStyle name="Normal 6 36 26" xfId="4283" xr:uid="{9146323F-413B-48B3-B2B3-CCF4CF8DC891}"/>
    <cellStyle name="Normal 6 36 27" xfId="5459" xr:uid="{C6AF9115-0075-4CE6-B943-1BAFCBA54009}"/>
    <cellStyle name="Normal 6 36 28" xfId="4377" xr:uid="{DE8D51C5-B5BE-41E4-A50B-287F421C291A}"/>
    <cellStyle name="Normal 6 36 29" xfId="6460" xr:uid="{345AD604-7E48-4D2A-ACCC-AB7C09C39230}"/>
    <cellStyle name="Normal 6 36 3" xfId="955" xr:uid="{712ACFE7-39D3-4293-844A-CD89FD25FD5D}"/>
    <cellStyle name="Normal 6 36 30" xfId="6876" xr:uid="{FB5002DF-D286-437D-A30E-CB4085D7CEE4}"/>
    <cellStyle name="Normal 6 36 31" xfId="6973" xr:uid="{83E91801-9213-412B-8A62-1A8E05D2A127}"/>
    <cellStyle name="Normal 6 36 32" xfId="7070" xr:uid="{432B5F76-1D62-4F84-8D39-2DEEE0AED48A}"/>
    <cellStyle name="Normal 6 36 33" xfId="7166" xr:uid="{9A5D6FA2-C6C7-4D2F-855D-8B39729EF6B2}"/>
    <cellStyle name="Normal 6 36 34" xfId="7258" xr:uid="{4CD42AE7-A3D8-4228-BB6A-8489240D6DDC}"/>
    <cellStyle name="Normal 6 36 35" xfId="7349" xr:uid="{B42EAEAA-5BF9-4728-9DAD-8CAE13620E88}"/>
    <cellStyle name="Normal 6 36 36" xfId="7439" xr:uid="{2F518D46-3672-4D50-91B4-547773A2C348}"/>
    <cellStyle name="Normal 6 36 37" xfId="7523" xr:uid="{DF6A4203-182D-45E6-A202-C57D30DA765D}"/>
    <cellStyle name="Normal 6 36 38" xfId="7602" xr:uid="{79EDD56B-2C3D-4472-B88A-49A1B41E2605}"/>
    <cellStyle name="Normal 6 36 39" xfId="7673" xr:uid="{60816BDA-1D44-45F2-9E08-4204E0996063}"/>
    <cellStyle name="Normal 6 36 4" xfId="1100" xr:uid="{6A0DEECC-890B-4777-8703-19903F16A228}"/>
    <cellStyle name="Normal 6 36 40" xfId="7743" xr:uid="{39BBA35D-038F-441D-9EC2-159AB62DBAB6}"/>
    <cellStyle name="Normal 6 36 41" xfId="7810" xr:uid="{5AEBFA0C-B4AD-4326-890D-1311AEDC97BE}"/>
    <cellStyle name="Normal 6 36 42" xfId="7873" xr:uid="{288F615C-3A7E-4BDC-B208-1B30D718B642}"/>
    <cellStyle name="Normal 6 36 43" xfId="7934" xr:uid="{F0919651-255B-468C-8104-5F64832DFEAB}"/>
    <cellStyle name="Normal 6 36 44" xfId="7992" xr:uid="{106EBF68-F03E-46EF-A9B0-0C0869402D5F}"/>
    <cellStyle name="Normal 6 36 45" xfId="8045" xr:uid="{D8D774A5-0B74-46E2-935F-15D777D29326}"/>
    <cellStyle name="Normal 6 36 46" xfId="8094" xr:uid="{E1A13959-0D27-4657-B543-EA2B0462B1CA}"/>
    <cellStyle name="Normal 6 36 47" xfId="8142" xr:uid="{C147850C-71E2-4D6D-B417-7F95D9AF1FE5}"/>
    <cellStyle name="Normal 6 36 48" xfId="8184" xr:uid="{7D3ACA00-2E73-438F-B8E7-F7C963D9E41B}"/>
    <cellStyle name="Normal 6 36 49" xfId="8223" xr:uid="{2D984D32-5483-4F74-ACCD-1AE4C6141A4C}"/>
    <cellStyle name="Normal 6 36 5" xfId="1245" xr:uid="{14347FC4-5329-4F94-AE6F-D578A6799456}"/>
    <cellStyle name="Normal 6 36 50" xfId="8256" xr:uid="{B874E1FC-7AD9-43A1-90A7-4B9BFAA19445}"/>
    <cellStyle name="Normal 6 36 51" xfId="8283" xr:uid="{3A259174-77C3-49D6-8E02-9710A3C899A9}"/>
    <cellStyle name="Normal 6 36 52" xfId="8305" xr:uid="{0348A978-ABC4-4C26-8195-467CFBB74384}"/>
    <cellStyle name="Normal 6 36 53" xfId="8474" xr:uid="{9F0F30DA-39E5-4E1B-B4DE-EEFBFC4BD31A}"/>
    <cellStyle name="Normal 6 36 54" xfId="8703" xr:uid="{0A4F31DD-6356-4740-917C-F2D4E73AFCEC}"/>
    <cellStyle name="Normal 6 36 55" xfId="10799" xr:uid="{D2EBAD7A-D738-44AF-BA48-24A0193A36AD}"/>
    <cellStyle name="Normal 6 36 56" xfId="11079" xr:uid="{F8717C7E-2E79-4D73-9881-876F94A2F3F4}"/>
    <cellStyle name="Normal 6 36 57" xfId="11129" xr:uid="{851FD708-31E0-48AF-A8C7-1D3CE3AE1144}"/>
    <cellStyle name="Normal 6 36 58" xfId="11178" xr:uid="{D24A8396-9073-4E4E-86AE-9B1AE2695D74}"/>
    <cellStyle name="Normal 6 36 59" xfId="11225" xr:uid="{8D12CDEB-0BF8-48EA-A86C-3F8E3D4CD6DB}"/>
    <cellStyle name="Normal 6 36 6" xfId="1388" xr:uid="{9ACF9D09-3FB9-4A8A-8928-3197163FFE7F}"/>
    <cellStyle name="Normal 6 36 60" xfId="11272" xr:uid="{10B8C502-6A2D-414A-B386-8FF2F4DE363D}"/>
    <cellStyle name="Normal 6 36 61" xfId="11318" xr:uid="{A3E846E3-A938-4398-BA89-8690C5F348F3}"/>
    <cellStyle name="Normal 6 36 62" xfId="9722" xr:uid="{31D245BC-0C34-40EE-A26E-E888952E5974}"/>
    <cellStyle name="Normal 6 36 63" xfId="8867" xr:uid="{9E09D0B2-02E2-4534-A478-800C39DB876E}"/>
    <cellStyle name="Normal 6 36 64" xfId="9773" xr:uid="{8D91E803-3165-49B4-BF77-F6E464ED9BE1}"/>
    <cellStyle name="Normal 6 36 65" xfId="9822" xr:uid="{5BB158D8-D3B8-4292-A0B6-457C830871D5}"/>
    <cellStyle name="Normal 6 36 66" xfId="10008" xr:uid="{9A0673D5-5463-4EA4-BE60-B400A95BB42C}"/>
    <cellStyle name="Normal 6 36 67" xfId="9879" xr:uid="{9D7966F1-8616-4B1F-8799-79391E4454BE}"/>
    <cellStyle name="Normal 6 36 68" xfId="9160" xr:uid="{7E9A18E5-6C7E-42C2-A8E4-7BF9E36C274F}"/>
    <cellStyle name="Normal 6 36 69" xfId="8813" xr:uid="{4726CD57-EE77-484D-A960-CAD92FEAD756}"/>
    <cellStyle name="Normal 6 36 7" xfId="1532" xr:uid="{F8334672-1790-4818-8772-0FC04BF3F622}"/>
    <cellStyle name="Normal 6 36 70" xfId="8922" xr:uid="{6D7A94A0-D4FB-4B9E-BF2E-2156099FC95C}"/>
    <cellStyle name="Normal 6 36 71" xfId="9596" xr:uid="{92056B34-016F-40A5-BA29-626EF03DA01A}"/>
    <cellStyle name="Normal 6 36 8" xfId="1675" xr:uid="{A61A17CC-D3F2-4445-990D-D0D9BC480224}"/>
    <cellStyle name="Normal 6 36 9" xfId="1818" xr:uid="{D3056A60-C95A-4616-80DC-CEC5BAC4AFF4}"/>
    <cellStyle name="Normal 6 37" xfId="10305" xr:uid="{F14A0C85-8090-4C8A-94B3-697319DCF435}"/>
    <cellStyle name="Normal 6 37 2" xfId="10603" xr:uid="{A0065A2E-F982-4D93-9BE5-72B302F7AB54}"/>
    <cellStyle name="Normal 6 38" xfId="10360" xr:uid="{39AB398B-D0EA-48D6-9AE0-2A9A58EF6904}"/>
    <cellStyle name="Normal 6 39" xfId="44245" xr:uid="{C9D929F5-F5FB-4908-A411-097F6514DB4C}"/>
    <cellStyle name="Normal 6 4" xfId="527" xr:uid="{DA52A634-7AA8-4FD6-A369-EE7719EA6298}"/>
    <cellStyle name="Normal 6 4 10" xfId="1865" xr:uid="{C1A11806-76CC-4916-BFDB-F5E5803D98A5}"/>
    <cellStyle name="Normal 6 4 11" xfId="2008" xr:uid="{27DC2C5A-F430-4BF6-AA16-0DA1A8B1AA39}"/>
    <cellStyle name="Normal 6 4 12" xfId="2150" xr:uid="{5730DA58-C6A3-4D7A-BDA2-D13264C328CD}"/>
    <cellStyle name="Normal 6 4 13" xfId="2294" xr:uid="{D65F6FB7-2E12-49F2-9413-84F42286EB07}"/>
    <cellStyle name="Normal 6 4 14" xfId="2443" xr:uid="{9AD7B86B-9ECB-4699-83C4-830F46BA843D}"/>
    <cellStyle name="Normal 6 4 15" xfId="2587" xr:uid="{0141970F-B8AF-46EF-B044-AD2576F49130}"/>
    <cellStyle name="Normal 6 4 16" xfId="2730" xr:uid="{75CF0BCF-F6F2-40D5-BD8E-A2F5334F1CBF}"/>
    <cellStyle name="Normal 6 4 17" xfId="2873" xr:uid="{A3BF25A6-A8F1-410C-848E-A4BEC2CBFC07}"/>
    <cellStyle name="Normal 6 4 18" xfId="3016" xr:uid="{7D4128E1-B7C8-4908-8162-2603E46B8D33}"/>
    <cellStyle name="Normal 6 4 19" xfId="3159" xr:uid="{ABF8692F-A0FC-4252-84DA-31A29A708B66}"/>
    <cellStyle name="Normal 6 4 2" xfId="711" xr:uid="{1715FE34-310B-4CBA-952A-24D87637F3B0}"/>
    <cellStyle name="Normal 6 4 20" xfId="3302" xr:uid="{852387E6-C814-42CF-8E6D-0FFA421A2284}"/>
    <cellStyle name="Normal 6 4 21" xfId="3445" xr:uid="{BAE02241-8B1F-4E70-A848-C896F07BD69C}"/>
    <cellStyle name="Normal 6 4 22" xfId="3589" xr:uid="{3FFCE947-B879-4151-80D1-701C15AB40EF}"/>
    <cellStyle name="Normal 6 4 23" xfId="3732" xr:uid="{B81744EB-7973-4A92-BD9B-84E115D9D1E0}"/>
    <cellStyle name="Normal 6 4 24" xfId="3873" xr:uid="{24EA218B-D7A1-4F5D-BE32-3B0EA5FFD2CD}"/>
    <cellStyle name="Normal 6 4 25" xfId="4014" xr:uid="{A88F59CB-5813-4253-8646-36C6F89BC948}"/>
    <cellStyle name="Normal 6 4 26" xfId="4185" xr:uid="{FE0755BC-3641-48D8-88F3-0AF9F9BBE8E9}"/>
    <cellStyle name="Normal 6 4 27" xfId="5585" xr:uid="{E31C6CE4-29E7-4509-B127-BD7F842BD8E1}"/>
    <cellStyle name="Normal 6 4 28" xfId="6044" xr:uid="{AF19E176-7FD7-4F1E-B639-4C40DFBA979A}"/>
    <cellStyle name="Normal 6 4 29" xfId="5167" xr:uid="{8C087EA2-B724-4F60-A044-6106C7DBC019}"/>
    <cellStyle name="Normal 6 4 3" xfId="857" xr:uid="{5E4BDD92-91FD-40B9-BFE1-495B7E258FC1}"/>
    <cellStyle name="Normal 6 4 30" xfId="6567" xr:uid="{216D9A73-4852-468C-8EDB-5E6703E2ADB2}"/>
    <cellStyle name="Normal 6 4 31" xfId="4845" xr:uid="{4213ED2C-F85C-48A7-8B7C-4E8DDA238D51}"/>
    <cellStyle name="Normal 6 4 32" xfId="4533" xr:uid="{297A6C87-C14B-4A7A-B6A3-0F649BCF7C94}"/>
    <cellStyle name="Normal 6 4 33" xfId="6464" xr:uid="{4AFCC45B-407B-4C67-AB55-3CF8CD5C3F84}"/>
    <cellStyle name="Normal 6 4 34" xfId="5658" xr:uid="{27DCE71C-2B86-46E7-9432-ADC9F22A0D47}"/>
    <cellStyle name="Normal 6 4 35" xfId="5477" xr:uid="{708BBF25-A568-455D-B1FA-76D4A4E4C091}"/>
    <cellStyle name="Normal 6 4 36" xfId="6416" xr:uid="{2EFEBC19-1873-41E2-847D-B17155E3F61D}"/>
    <cellStyle name="Normal 6 4 37" xfId="6176" xr:uid="{CC415D46-C66A-41CE-A856-D1690C9C6C41}"/>
    <cellStyle name="Normal 6 4 38" xfId="5502" xr:uid="{73853F70-041D-4D7D-8194-1479164FDDC4}"/>
    <cellStyle name="Normal 6 4 39" xfId="6883" xr:uid="{59B4F0AF-2EBA-4030-B793-6E964D27635F}"/>
    <cellStyle name="Normal 6 4 4" xfId="1002" xr:uid="{57FED11A-DA9F-4CA4-819B-C5EA8E79843D}"/>
    <cellStyle name="Normal 6 4 40" xfId="6980" xr:uid="{CC7B8345-97B6-44B8-8CF9-C92FBA290970}"/>
    <cellStyle name="Normal 6 4 41" xfId="7077" xr:uid="{0722F0E5-D20D-4ECE-8413-BB74B890B658}"/>
    <cellStyle name="Normal 6 4 42" xfId="7172" xr:uid="{FDFC3CB2-6D2C-4EB1-B99B-9D7FA44AA6E7}"/>
    <cellStyle name="Normal 6 4 43" xfId="7264" xr:uid="{913319F6-A409-47C2-8EB7-B1025B54CC7E}"/>
    <cellStyle name="Normal 6 4 44" xfId="7355" xr:uid="{86FC5BA4-93E8-463F-866C-675211F26585}"/>
    <cellStyle name="Normal 6 4 45" xfId="7444" xr:uid="{30898604-4404-46AE-8300-267FA98662FF}"/>
    <cellStyle name="Normal 6 4 46" xfId="7528" xr:uid="{827D939C-1A76-4B16-9F51-04CF157E191A}"/>
    <cellStyle name="Normal 6 4 47" xfId="7606" xr:uid="{41A1D7CB-8D11-43EB-87A0-FF44964DB3ED}"/>
    <cellStyle name="Normal 6 4 48" xfId="7677" xr:uid="{51B31FA9-4377-4262-9C6F-99A314408C54}"/>
    <cellStyle name="Normal 6 4 49" xfId="7747" xr:uid="{A2CDDFC8-37A2-42F0-B4D3-B57B9F1FC389}"/>
    <cellStyle name="Normal 6 4 5" xfId="1147" xr:uid="{8C15DB55-DF26-4C8E-812C-3791B68930AC}"/>
    <cellStyle name="Normal 6 4 50" xfId="7814" xr:uid="{3FA8FF74-F219-4000-AAD3-7CBB3564CDE9}"/>
    <cellStyle name="Normal 6 4 51" xfId="7877" xr:uid="{0A7AAE67-9206-4F50-BABA-79E9CB3B7370}"/>
    <cellStyle name="Normal 6 4 52" xfId="7937" xr:uid="{45607191-4102-424A-864A-C5065A00B616}"/>
    <cellStyle name="Normal 6 4 53" xfId="8376" xr:uid="{B8B66D88-DB85-490E-8FC9-3E0D20B4C441}"/>
    <cellStyle name="Normal 6 4 54" xfId="8605" xr:uid="{E3F553F1-F70E-4D75-8709-AE575E9C4A6D}"/>
    <cellStyle name="Normal 6 4 55" xfId="10995" xr:uid="{799472CC-EEBE-4FAD-8EF5-F63A441D4ECD}"/>
    <cellStyle name="Normal 6 4 56" xfId="11030" xr:uid="{D9492095-DF52-47F0-BEEB-2594E91E9D1A}"/>
    <cellStyle name="Normal 6 4 57" xfId="10786" xr:uid="{295B7475-B70D-4F6C-AE9B-6146A786E56F}"/>
    <cellStyle name="Normal 6 4 58" xfId="9231" xr:uid="{7A749658-CD38-4F0A-8A9C-82671DBB1680}"/>
    <cellStyle name="Normal 6 4 59" xfId="10833" xr:uid="{865409DB-C736-4840-88D9-2BCC28D5AF65}"/>
    <cellStyle name="Normal 6 4 6" xfId="1290" xr:uid="{50C0F08A-5A2B-4CA1-A1FA-DCEAA4A58F49}"/>
    <cellStyle name="Normal 6 4 60" xfId="9298" xr:uid="{BD490CCD-6077-47C8-BF4D-2DEC236CE441}"/>
    <cellStyle name="Normal 6 4 61" xfId="9316" xr:uid="{40C6D4BD-A13B-4E75-A1F9-1C298299C93C}"/>
    <cellStyle name="Normal 6 4 62" xfId="9165" xr:uid="{F013939F-8228-4D02-88C6-997DF8D3EF27}"/>
    <cellStyle name="Normal 6 4 63" xfId="11506" xr:uid="{53A090F1-517E-450E-A69C-2A83B5693740}"/>
    <cellStyle name="Normal 6 4 64" xfId="11487" xr:uid="{FB021A48-DFA9-4008-A9C6-D261CAA44DB9}"/>
    <cellStyle name="Normal 6 4 65" xfId="11449" xr:uid="{0A887DAF-53CA-4C1C-8D58-B3246625847E}"/>
    <cellStyle name="Normal 6 4 66" xfId="11547" xr:uid="{D17EC777-9630-477B-8549-8ED21518746A}"/>
    <cellStyle name="Normal 6 4 67" xfId="8941" xr:uid="{AF6EC044-3027-43BB-ACE5-3CC5216C10B4}"/>
    <cellStyle name="Normal 6 4 68" xfId="9005" xr:uid="{08E3DF0B-2A70-4495-A966-8FC991E79795}"/>
    <cellStyle name="Normal 6 4 69" xfId="8981" xr:uid="{A2BD53AD-3799-4292-A01D-ECDF444603B2}"/>
    <cellStyle name="Normal 6 4 7" xfId="1434" xr:uid="{BE6DDFA3-D9F9-4EAD-BBF5-47B928FF448C}"/>
    <cellStyle name="Normal 6 4 70" xfId="9921" xr:uid="{7236A065-4AC6-4BA9-8DD5-E51C93DE829D}"/>
    <cellStyle name="Normal 6 4 71" xfId="11578" xr:uid="{84B143EA-BBEA-459A-BEDB-3A8FC2A5BE1A}"/>
    <cellStyle name="Normal 6 4 8" xfId="1577" xr:uid="{BE0B6DD4-A203-4535-9261-279CD82C94C1}"/>
    <cellStyle name="Normal 6 4 9" xfId="1720" xr:uid="{91084487-D7C2-443D-B248-F3174067AF5A}"/>
    <cellStyle name="Normal 6 5" xfId="529" xr:uid="{5229A58C-1CA8-434E-A39F-2662C802537A}"/>
    <cellStyle name="Normal 6 5 10" xfId="1867" xr:uid="{818E32DA-6FF4-4815-9B94-AA77CD6ED8C0}"/>
    <cellStyle name="Normal 6 5 11" xfId="2010" xr:uid="{68265D5C-00B3-44CA-A461-D05AE03DB3F1}"/>
    <cellStyle name="Normal 6 5 12" xfId="2152" xr:uid="{430BCF96-48E7-479C-BBC7-48E945FF5C51}"/>
    <cellStyle name="Normal 6 5 13" xfId="2296" xr:uid="{F3C68312-73BE-448E-BD2E-15283A150500}"/>
    <cellStyle name="Normal 6 5 14" xfId="2445" xr:uid="{3911B38A-E8E9-4FD5-B44A-BE32A7439642}"/>
    <cellStyle name="Normal 6 5 15" xfId="2589" xr:uid="{9C73D0BE-5689-4507-AB68-4E323F80EE95}"/>
    <cellStyle name="Normal 6 5 16" xfId="2732" xr:uid="{3AEB6180-555F-4A24-99A1-A7DFBC818620}"/>
    <cellStyle name="Normal 6 5 17" xfId="2875" xr:uid="{E6AC235D-2B82-46E9-B039-CCF97147E127}"/>
    <cellStyle name="Normal 6 5 18" xfId="3018" xr:uid="{24FAAFC1-43BC-488A-8D47-4172878B8DCD}"/>
    <cellStyle name="Normal 6 5 19" xfId="3161" xr:uid="{726F22AF-28AA-4F55-A749-723B6EC65208}"/>
    <cellStyle name="Normal 6 5 2" xfId="713" xr:uid="{0FA6E7E1-1C2E-4D32-9F70-E8CC14E4909E}"/>
    <cellStyle name="Normal 6 5 20" xfId="3304" xr:uid="{5CCF60CA-36C0-4873-8F2D-31387947AD5A}"/>
    <cellStyle name="Normal 6 5 21" xfId="3447" xr:uid="{E95EA6CA-97AD-470E-A791-9B629BA892DC}"/>
    <cellStyle name="Normal 6 5 22" xfId="3591" xr:uid="{D04F923E-EDEF-4EC2-B335-11ACB003081E}"/>
    <cellStyle name="Normal 6 5 23" xfId="3734" xr:uid="{FFE6D44E-3F60-4E7B-887E-76F82098DCA6}"/>
    <cellStyle name="Normal 6 5 24" xfId="3875" xr:uid="{2E3032D5-AF6A-41C1-8D00-85462CFEE895}"/>
    <cellStyle name="Normal 6 5 25" xfId="4016" xr:uid="{F6CFDF65-EDD2-4320-9252-180133D22F9B}"/>
    <cellStyle name="Normal 6 5 26" xfId="4187" xr:uid="{2C82E62D-58C9-481C-BA95-CF1A17B6CC83}"/>
    <cellStyle name="Normal 6 5 27" xfId="5400" xr:uid="{FF5B5DA2-EF69-4D71-9B7D-B96136DAD45F}"/>
    <cellStyle name="Normal 6 5 28" xfId="6353" xr:uid="{73734C84-6E6D-44C7-85EE-4147ABC1E487}"/>
    <cellStyle name="Normal 6 5 29" xfId="6877" xr:uid="{4266FC44-1AB3-4020-B875-355315F76FC1}"/>
    <cellStyle name="Normal 6 5 3" xfId="859" xr:uid="{80802F3C-5BFA-44CB-9DD5-242CF07BB052}"/>
    <cellStyle name="Normal 6 5 30" xfId="6974" xr:uid="{08FF27FE-4755-4861-ABB4-2719A736EFEB}"/>
    <cellStyle name="Normal 6 5 31" xfId="7071" xr:uid="{8A35BB8F-27C6-492C-9C78-D219473A3C11}"/>
    <cellStyle name="Normal 6 5 32" xfId="7167" xr:uid="{B68EE7B4-D223-4C36-BED8-8CDFBE46542C}"/>
    <cellStyle name="Normal 6 5 33" xfId="7259" xr:uid="{AAE5426C-780E-4965-B35B-5AAE865606F4}"/>
    <cellStyle name="Normal 6 5 34" xfId="7350" xr:uid="{754E8D53-2221-4058-877C-04D748B8125F}"/>
    <cellStyle name="Normal 6 5 35" xfId="7440" xr:uid="{977BC4A1-CAD7-4616-A6A4-C72C6E835E77}"/>
    <cellStyle name="Normal 6 5 36" xfId="7524" xr:uid="{55B18D8D-1344-4546-A1C4-3BB78AF78285}"/>
    <cellStyle name="Normal 6 5 37" xfId="7603" xr:uid="{3D820F8E-82EC-4070-A140-47A5E26A49CA}"/>
    <cellStyle name="Normal 6 5 38" xfId="7674" xr:uid="{90B913E8-7511-4BB4-B611-79A73E1113A2}"/>
    <cellStyle name="Normal 6 5 39" xfId="7744" xr:uid="{189AAFC1-2A1E-46B3-B2E3-7F1F6182B014}"/>
    <cellStyle name="Normal 6 5 4" xfId="1004" xr:uid="{0193ED69-C170-4CD1-96C6-0653B2A4A36B}"/>
    <cellStyle name="Normal 6 5 40" xfId="7811" xr:uid="{70425A2D-1E7A-4073-9D33-A55D1BBB28CE}"/>
    <cellStyle name="Normal 6 5 41" xfId="7874" xr:uid="{D1EAA678-FD90-47D5-A273-3936F0086969}"/>
    <cellStyle name="Normal 6 5 42" xfId="7935" xr:uid="{B19BC16F-2486-481C-BC75-94FF698C56F7}"/>
    <cellStyle name="Normal 6 5 43" xfId="7993" xr:uid="{130DDD52-6812-41AC-94C4-7CA0D9FC07D5}"/>
    <cellStyle name="Normal 6 5 44" xfId="8046" xr:uid="{6F0D85D1-A66D-47DE-92FC-D56BB4F02D2D}"/>
    <cellStyle name="Normal 6 5 45" xfId="8095" xr:uid="{165BCE0B-C67F-4F0F-9B68-B8895C96C1DE}"/>
    <cellStyle name="Normal 6 5 46" xfId="8143" xr:uid="{8D6C274E-5D8A-40EC-814F-3FFAB5787735}"/>
    <cellStyle name="Normal 6 5 47" xfId="8185" xr:uid="{64745C05-CBF6-4850-94BD-BBFBA8EF8145}"/>
    <cellStyle name="Normal 6 5 48" xfId="8224" xr:uid="{9DA790E1-9897-427E-BF3F-81F0268098FF}"/>
    <cellStyle name="Normal 6 5 49" xfId="8257" xr:uid="{6C362D24-5F69-47A1-A355-D07A4F9F5BA1}"/>
    <cellStyle name="Normal 6 5 5" xfId="1149" xr:uid="{9931265C-C1B2-47B3-854C-67B2294314FC}"/>
    <cellStyle name="Normal 6 5 50" xfId="8284" xr:uid="{31539023-C241-42CD-803F-6582C2873DA7}"/>
    <cellStyle name="Normal 6 5 51" xfId="8306" xr:uid="{6671AFC7-556E-4C4E-AD83-B85FCE01DD61}"/>
    <cellStyle name="Normal 6 5 52" xfId="8321" xr:uid="{AF423001-AC61-42C8-A682-001A6EC27E96}"/>
    <cellStyle name="Normal 6 5 53" xfId="8378" xr:uid="{EC97822B-E2C2-4528-A18B-D18A1C9A70ED}"/>
    <cellStyle name="Normal 6 5 54" xfId="8607" xr:uid="{51D16F11-3E1C-4B68-8133-D7A86F0CDA76}"/>
    <cellStyle name="Normal 6 5 55" xfId="10987" xr:uid="{98899EDF-6311-440B-8DDB-07B4D75B250F}"/>
    <cellStyle name="Normal 6 5 56" xfId="10948" xr:uid="{33F8AA42-6456-4FD3-9FDB-D3B93044747C}"/>
    <cellStyle name="Normal 6 5 57" xfId="10951" xr:uid="{597A8EB2-41F5-4EDA-918E-70851727E8F7}"/>
    <cellStyle name="Normal 6 5 58" xfId="10904" xr:uid="{79BD541D-E419-49E5-99A6-DBAC29F86111}"/>
    <cellStyle name="Normal 6 5 59" xfId="9351" xr:uid="{37DABDF5-9CE1-4D0B-B85E-4183ADDAA8A4}"/>
    <cellStyle name="Normal 6 5 6" xfId="1292" xr:uid="{5EDD0E99-0C43-4E01-A8B5-B1995745AFC7}"/>
    <cellStyle name="Normal 6 5 60" xfId="9448" xr:uid="{A188215C-665F-44F6-8197-2455C8C6BAF6}"/>
    <cellStyle name="Normal 6 5 61" xfId="10871" xr:uid="{B38B98DF-3B4E-4682-8B0D-7DAB5FF49016}"/>
    <cellStyle name="Normal 6 5 62" xfId="9122" xr:uid="{ED3FF19E-FD01-4B52-816C-2E6A6D1D4518}"/>
    <cellStyle name="Normal 6 5 63" xfId="11497" xr:uid="{B2260C1C-1EB3-4B78-9D57-4FD3F51A10E7}"/>
    <cellStyle name="Normal 6 5 64" xfId="11441" xr:uid="{12553770-2D18-4034-95F8-BDC73F9FDA36}"/>
    <cellStyle name="Normal 6 5 65" xfId="11468" xr:uid="{3FDFDD88-9016-44F8-B7BA-90E612C3B451}"/>
    <cellStyle name="Normal 6 5 66" xfId="9080" xr:uid="{85F52C76-0A5E-43D7-925F-B12B08B228BF}"/>
    <cellStyle name="Normal 6 5 67" xfId="9809" xr:uid="{DCC7204D-064A-4F36-9BB7-D5B1EBF2022B}"/>
    <cellStyle name="Normal 6 5 68" xfId="9731" xr:uid="{CD371FCD-84FA-464C-A9A6-EAF943106C29}"/>
    <cellStyle name="Normal 6 5 69" xfId="9779" xr:uid="{CB01FA92-181B-4662-9316-2395E83B052C}"/>
    <cellStyle name="Normal 6 5 7" xfId="1436" xr:uid="{33D6227D-E099-49E8-A380-4EFF51BD20C0}"/>
    <cellStyle name="Normal 6 5 70" xfId="9094" xr:uid="{21F7F7E6-CDC7-44DA-BDB8-3C9446DEBD56}"/>
    <cellStyle name="Normal 6 5 71" xfId="9786" xr:uid="{F34223D5-65D0-4AA0-AE90-87B85ED96E5A}"/>
    <cellStyle name="Normal 6 5 8" xfId="1579" xr:uid="{6E6F2F7C-3C69-484A-9B63-AF2063984B55}"/>
    <cellStyle name="Normal 6 5 9" xfId="1722" xr:uid="{91D0FCE1-DA65-40D5-BAA7-A2C685025E94}"/>
    <cellStyle name="Normal 6 6" xfId="533" xr:uid="{90A06787-7BA5-4B93-B95E-EBC42B3E2E70}"/>
    <cellStyle name="Normal 6 6 10" xfId="1871" xr:uid="{2D60E4B2-02B9-4DA1-AC00-856A30E06EF4}"/>
    <cellStyle name="Normal 6 6 11" xfId="2014" xr:uid="{D0865F45-60BB-47C9-83B2-604BFCA2F494}"/>
    <cellStyle name="Normal 6 6 12" xfId="2156" xr:uid="{51E2A374-9240-466B-BC37-9E9D12CE1BB5}"/>
    <cellStyle name="Normal 6 6 13" xfId="2300" xr:uid="{5C228DAA-3D35-4862-AC7C-20DC29C45B9B}"/>
    <cellStyle name="Normal 6 6 14" xfId="2449" xr:uid="{A3B3238A-A65E-4722-A750-43C4077F1397}"/>
    <cellStyle name="Normal 6 6 15" xfId="2593" xr:uid="{01C547C6-D977-463E-B27E-17BCFD2B85A2}"/>
    <cellStyle name="Normal 6 6 16" xfId="2736" xr:uid="{D90230D3-439B-4C32-939F-71EE491D7710}"/>
    <cellStyle name="Normal 6 6 17" xfId="2879" xr:uid="{2393DD0F-0328-40EE-8DB2-ACDAA11B89A0}"/>
    <cellStyle name="Normal 6 6 18" xfId="3022" xr:uid="{30E29D24-FF40-48A8-8B0F-DEE372806DA3}"/>
    <cellStyle name="Normal 6 6 19" xfId="3165" xr:uid="{E905594E-7786-47D6-ABD6-8A6E42B9D379}"/>
    <cellStyle name="Normal 6 6 2" xfId="717" xr:uid="{23FFAC3A-862F-425F-8A1C-9E57D5B4B412}"/>
    <cellStyle name="Normal 6 6 20" xfId="3308" xr:uid="{DA93BA83-CF56-4C19-BD2C-15E9BC5A44A1}"/>
    <cellStyle name="Normal 6 6 21" xfId="3451" xr:uid="{B6DDAF7C-10EF-477D-85C6-5ECC4FEDC965}"/>
    <cellStyle name="Normal 6 6 22" xfId="3595" xr:uid="{AB4AF40B-29CB-4640-9237-6EAB0AA9BBB1}"/>
    <cellStyle name="Normal 6 6 23" xfId="3738" xr:uid="{7E397FDB-38B7-4BC8-AE36-FAE3E7AD92E9}"/>
    <cellStyle name="Normal 6 6 24" xfId="3879" xr:uid="{7C03C834-1F68-4B85-91DE-2AA6D69260BC}"/>
    <cellStyle name="Normal 6 6 25" xfId="4020" xr:uid="{071800FB-5E96-4FC3-81BE-6C4F5002F28A}"/>
    <cellStyle name="Normal 6 6 26" xfId="4191" xr:uid="{7015DFCB-F01A-42DB-82E7-E71B9943ED10}"/>
    <cellStyle name="Normal 6 6 27" xfId="5020" xr:uid="{B668BAC0-B87F-4BF7-8908-BB3AEC0860FC}"/>
    <cellStyle name="Normal 6 6 28" xfId="6761" xr:uid="{0ACC2372-5A4E-4307-A4AF-DFDE83381471}"/>
    <cellStyle name="Normal 6 6 29" xfId="6519" xr:uid="{6EDCB45D-D410-4196-A2DB-4654B91D3D7B}"/>
    <cellStyle name="Normal 6 6 3" xfId="863" xr:uid="{DDBB63B3-117C-4158-B076-48D3CEF06E2E}"/>
    <cellStyle name="Normal 6 6 30" xfId="5373" xr:uid="{822FE3CC-946B-4D52-8741-81AC2FA1E248}"/>
    <cellStyle name="Normal 6 6 31" xfId="4304" xr:uid="{273EC7B5-7820-4497-917B-A5C6A9618721}"/>
    <cellStyle name="Normal 6 6 32" xfId="5127" xr:uid="{6C8B30B8-4015-4846-AF78-0DDBEDB139EF}"/>
    <cellStyle name="Normal 6 6 33" xfId="6121" xr:uid="{722ABA0C-3355-43FE-AE5F-9AFC2CE219B3}"/>
    <cellStyle name="Normal 6 6 34" xfId="4686" xr:uid="{57A1B6D9-CB73-4D5C-BB02-A995DAC47C5C}"/>
    <cellStyle name="Normal 6 6 35" xfId="5819" xr:uid="{F7D231E8-07AC-4F8B-9FEB-CBDCE4E7227D}"/>
    <cellStyle name="Normal 6 6 36" xfId="5919" xr:uid="{E4A7BF2F-53C0-4D45-815C-26F8B920C777}"/>
    <cellStyle name="Normal 6 6 37" xfId="6659" xr:uid="{652C42F3-BCAE-450F-BCDD-0B916BE74E41}"/>
    <cellStyle name="Normal 6 6 38" xfId="5269" xr:uid="{F5A569D8-6C77-47D6-B0F5-36776A6DE0D3}"/>
    <cellStyle name="Normal 6 6 39" xfId="4720" xr:uid="{97924FDD-EF76-4978-8812-08E370322B0D}"/>
    <cellStyle name="Normal 6 6 4" xfId="1008" xr:uid="{64FF6ACF-6EC0-4277-AADC-CAA854644DF3}"/>
    <cellStyle name="Normal 6 6 40" xfId="5273" xr:uid="{D2052D27-DBE6-44AB-B7DB-EF06D048D7F5}"/>
    <cellStyle name="Normal 6 6 41" xfId="6471" xr:uid="{0BEA2F70-FE35-4408-87DC-D4EE6E029B7E}"/>
    <cellStyle name="Normal 6 6 42" xfId="5131" xr:uid="{6838CA78-4505-4243-A2B1-0E6EFF49C6EF}"/>
    <cellStyle name="Normal 6 6 43" xfId="6066" xr:uid="{22D8E299-8394-401C-B575-623C6C951D4C}"/>
    <cellStyle name="Normal 6 6 44" xfId="6278" xr:uid="{D25F74D0-5DCF-4753-B30A-9FA6D0FECC3D}"/>
    <cellStyle name="Normal 6 6 45" xfId="5915" xr:uid="{B4F7DD5A-885C-47FC-B7E2-0E0FC3DACDCA}"/>
    <cellStyle name="Normal 6 6 46" xfId="5452" xr:uid="{8D3ACF41-0399-486C-ABD1-14218F486B65}"/>
    <cellStyle name="Normal 6 6 47" xfId="6710" xr:uid="{E03F9971-F48D-4C07-A59F-C8D5FD05ABF8}"/>
    <cellStyle name="Normal 6 6 48" xfId="5480" xr:uid="{304D2697-D2AA-4BDF-8BD6-72FF51EEC8E7}"/>
    <cellStyle name="Normal 6 6 49" xfId="5892" xr:uid="{7F24F380-49C0-499F-941C-72F272D5AC7F}"/>
    <cellStyle name="Normal 6 6 5" xfId="1153" xr:uid="{6626E80B-13B4-4B2A-98AB-BF78CA7BA7FE}"/>
    <cellStyle name="Normal 6 6 50" xfId="6690" xr:uid="{F720FA68-5C80-437A-A2C0-C249BCB8F619}"/>
    <cellStyle name="Normal 6 6 51" xfId="4617" xr:uid="{C63173AA-3B51-4E5B-9047-C7C21938D2D6}"/>
    <cellStyle name="Normal 6 6 52" xfId="5319" xr:uid="{7D4919EF-37AF-43B0-8C5B-5D1757AAE1FB}"/>
    <cellStyle name="Normal 6 6 53" xfId="8382" xr:uid="{638F0094-2A9B-462A-954D-23506CD32EA5}"/>
    <cellStyle name="Normal 6 6 54" xfId="8611" xr:uid="{E3919313-822B-43A5-9C3C-E18A98604DD8}"/>
    <cellStyle name="Normal 6 6 55" xfId="11048" xr:uid="{98BBDA1B-A553-4CE0-848B-40F5B1385DE8}"/>
    <cellStyle name="Normal 6 6 56" xfId="9471" xr:uid="{F334658F-D0C5-46F0-9B51-170DCE09A80B}"/>
    <cellStyle name="Normal 6 6 57" xfId="9191" xr:uid="{AFB8CF42-D6A1-4D37-89E0-A85C1292F3E8}"/>
    <cellStyle name="Normal 6 6 58" xfId="10656" xr:uid="{3BB0DE03-013D-47A5-A2C6-DD3AAAAB6C4A}"/>
    <cellStyle name="Normal 6 6 59" xfId="11021" xr:uid="{27DECC8A-EAA9-451F-8ABC-559AB5D5B1AA}"/>
    <cellStyle name="Normal 6 6 6" xfId="1296" xr:uid="{D527CEDA-09FB-46C1-8825-D50325C55DAC}"/>
    <cellStyle name="Normal 6 6 60" xfId="10725" xr:uid="{A8696188-E4A0-4FA5-9DE0-E4CC86D6A518}"/>
    <cellStyle name="Normal 6 6 61" xfId="9293" xr:uid="{4497C559-BC80-4B14-8738-776281F72B78}"/>
    <cellStyle name="Normal 6 6 62" xfId="9047" xr:uid="{F537E583-B956-4D28-9EA9-6E10A5CCFA1A}"/>
    <cellStyle name="Normal 6 6 63" xfId="11576" xr:uid="{08A86E44-7A85-41F5-A6F7-FA3F50BA9B61}"/>
    <cellStyle name="Normal 6 6 64" xfId="8724" xr:uid="{E66CF61C-A32A-42A2-AA59-820FA21D4E84}"/>
    <cellStyle name="Normal 6 6 65" xfId="9103" xr:uid="{BF408D01-16B4-44B7-A91C-8C969665F381}"/>
    <cellStyle name="Normal 6 6 66" xfId="9647" xr:uid="{AAE4C433-C634-4708-9000-F150FCF41EDF}"/>
    <cellStyle name="Normal 6 6 67" xfId="9044" xr:uid="{78F0663D-943F-49BA-9F9E-51C541514520}"/>
    <cellStyle name="Normal 6 6 68" xfId="8765" xr:uid="{6DAEECAF-62AC-4CA2-847A-FCAA230873DC}"/>
    <cellStyle name="Normal 6 6 69" xfId="9560" xr:uid="{9FC6BF44-93C7-4403-8EDC-A6107A2064FD}"/>
    <cellStyle name="Normal 6 6 7" xfId="1440" xr:uid="{888BAC4D-7242-46D9-AD04-D91B61EE34AF}"/>
    <cellStyle name="Normal 6 6 70" xfId="9957" xr:uid="{F7E64B28-4B22-4508-B8BB-3336149215C4}"/>
    <cellStyle name="Normal 6 6 71" xfId="8767" xr:uid="{2CB9E8E3-725E-49E3-8D48-27660B360FB0}"/>
    <cellStyle name="Normal 6 6 8" xfId="1583" xr:uid="{3D91E6CA-AB39-4B0B-AB47-569A603D6139}"/>
    <cellStyle name="Normal 6 6 9" xfId="1726" xr:uid="{A83F7129-7DCC-4848-9122-6B3F3485E035}"/>
    <cellStyle name="Normal 6 7" xfId="541" xr:uid="{47952BB7-BB1B-4506-A191-1194CA5705CF}"/>
    <cellStyle name="Normal 6 7 10" xfId="1879" xr:uid="{E368D4CA-E13E-4485-A124-3883C0F9CBCD}"/>
    <cellStyle name="Normal 6 7 11" xfId="2022" xr:uid="{F72F6418-A7CA-4576-9435-D983B0201DF4}"/>
    <cellStyle name="Normal 6 7 12" xfId="2164" xr:uid="{64349A0B-3072-4FD8-8A21-CC9026F89C87}"/>
    <cellStyle name="Normal 6 7 13" xfId="2308" xr:uid="{E7BD9CF8-7BBC-46FD-B037-88E8E9852148}"/>
    <cellStyle name="Normal 6 7 14" xfId="2457" xr:uid="{92D8B979-B17D-440C-98C9-320205C4A6B2}"/>
    <cellStyle name="Normal 6 7 15" xfId="2601" xr:uid="{B549AD3C-E80F-4C20-BA16-A6519706515D}"/>
    <cellStyle name="Normal 6 7 16" xfId="2744" xr:uid="{74D63118-F78B-448C-8CB0-CBF5DE531009}"/>
    <cellStyle name="Normal 6 7 17" xfId="2887" xr:uid="{B6317F7A-F725-46FB-8DBC-52ACB46CB1C9}"/>
    <cellStyle name="Normal 6 7 18" xfId="3030" xr:uid="{83382419-0516-4C8D-A3F5-586F5D7A0FA1}"/>
    <cellStyle name="Normal 6 7 19" xfId="3173" xr:uid="{1B295016-5308-4A1D-A540-A6399D379D66}"/>
    <cellStyle name="Normal 6 7 2" xfId="725" xr:uid="{2CFA48C1-32E2-4DAD-8FC7-009C6362760B}"/>
    <cellStyle name="Normal 6 7 20" xfId="3316" xr:uid="{B9EBBFEC-3151-411F-9FB3-9BB33A133F53}"/>
    <cellStyle name="Normal 6 7 21" xfId="3459" xr:uid="{DCE05191-4418-4E6F-AB89-68CAC7D34177}"/>
    <cellStyle name="Normal 6 7 22" xfId="3603" xr:uid="{20FA8F53-5BC3-43AC-84B1-EF58CC98A2C5}"/>
    <cellStyle name="Normal 6 7 23" xfId="3746" xr:uid="{E1CF5607-DB59-4185-A87C-734981EECBDC}"/>
    <cellStyle name="Normal 6 7 24" xfId="3887" xr:uid="{D8224BFA-1523-4A0D-A36D-E21B420DFAD1}"/>
    <cellStyle name="Normal 6 7 25" xfId="4028" xr:uid="{D0718835-5E01-4294-884D-DA1838B7DF80}"/>
    <cellStyle name="Normal 6 7 26" xfId="4199" xr:uid="{5253F3E8-2CCF-4E81-B28E-EABB3BF1B7B7}"/>
    <cellStyle name="Normal 6 7 27" xfId="6448" xr:uid="{A3CD8190-E117-4271-8764-F5DD2EF316F0}"/>
    <cellStyle name="Normal 6 7 28" xfId="4425" xr:uid="{F27622DC-F19B-4914-AACB-8ECBF2809A5B}"/>
    <cellStyle name="Normal 6 7 29" xfId="6001" xr:uid="{192CE706-00E7-4C98-BBAB-4C4F4D036C54}"/>
    <cellStyle name="Normal 6 7 3" xfId="871" xr:uid="{0F0909E4-00FB-493B-9CB1-9ED87AE103E6}"/>
    <cellStyle name="Normal 6 7 30" xfId="4766" xr:uid="{D685B197-C6CB-4EDC-A9B3-FB51F979D02F}"/>
    <cellStyle name="Normal 6 7 31" xfId="6677" xr:uid="{1B500BB9-918E-4570-BBBF-F7DFA3C16B2E}"/>
    <cellStyle name="Normal 6 7 32" xfId="6295" xr:uid="{11769D1A-9824-42DF-B3F5-6662572CF575}"/>
    <cellStyle name="Normal 6 7 33" xfId="5105" xr:uid="{18DE9ED8-13E1-4A24-9AF0-70D07C4D8F71}"/>
    <cellStyle name="Normal 6 7 34" xfId="6108" xr:uid="{CC0216ED-939A-4C36-A483-EBCD66B1CE0F}"/>
    <cellStyle name="Normal 6 7 35" xfId="5549" xr:uid="{784BBCB2-4AB0-429B-A366-38042DBC2932}"/>
    <cellStyle name="Normal 6 7 36" xfId="4420" xr:uid="{C6E94D91-98E2-460A-BE0C-2812B6460243}"/>
    <cellStyle name="Normal 6 7 37" xfId="5078" xr:uid="{270F502F-167B-40D3-969C-D30D6F6979CF}"/>
    <cellStyle name="Normal 6 7 38" xfId="4487" xr:uid="{10AC3069-E47D-4124-B812-E2514FA1E998}"/>
    <cellStyle name="Normal 6 7 39" xfId="5365" xr:uid="{BB362E69-6531-44CF-9B47-AA3A29D39056}"/>
    <cellStyle name="Normal 6 7 4" xfId="1016" xr:uid="{498C394F-6B10-410E-A52B-2230A2691DDD}"/>
    <cellStyle name="Normal 6 7 40" xfId="6067" xr:uid="{698CBE83-E050-407C-A72A-D80AEFC6015E}"/>
    <cellStyle name="Normal 6 7 41" xfId="5946" xr:uid="{63DA48A9-2F06-49EC-8F8A-663625E9D208}"/>
    <cellStyle name="Normal 6 7 42" xfId="6911" xr:uid="{F0A1B6EB-9DAA-4649-B076-FF07AE2FB2E5}"/>
    <cellStyle name="Normal 6 7 43" xfId="7008" xr:uid="{E9A0110E-541E-430D-9080-2710D3CD2F03}"/>
    <cellStyle name="Normal 6 7 44" xfId="7104" xr:uid="{6197F811-F1F5-40A8-84D5-16D5762AAF5D}"/>
    <cellStyle name="Normal 6 7 45" xfId="7199" xr:uid="{C9D86A54-F330-43FB-B74D-71B171999CFD}"/>
    <cellStyle name="Normal 6 7 46" xfId="7290" xr:uid="{5DD63F0E-92BD-491C-991D-4932DB8F45C3}"/>
    <cellStyle name="Normal 6 7 47" xfId="7381" xr:uid="{8DA88C35-4F86-43DB-9AC0-E7C1F1A32CFA}"/>
    <cellStyle name="Normal 6 7 48" xfId="7469" xr:uid="{6F2665FD-8889-4379-847A-4AF146104243}"/>
    <cellStyle name="Normal 6 7 49" xfId="7552" xr:uid="{ED5A9729-0C77-4EA3-8C14-EA0CA3B822F1}"/>
    <cellStyle name="Normal 6 7 5" xfId="1161" xr:uid="{FCB4D9CB-79F2-4084-AA08-46F7DF45252A}"/>
    <cellStyle name="Normal 6 7 50" xfId="7630" xr:uid="{9949CAB1-9612-41C0-B715-6E6B90A4BDB4}"/>
    <cellStyle name="Normal 6 7 51" xfId="7700" xr:uid="{D26603BF-8FD4-4927-8121-87AAE8A5F032}"/>
    <cellStyle name="Normal 6 7 52" xfId="7770" xr:uid="{F02AD61E-5015-40D6-A695-4BD180C90B11}"/>
    <cellStyle name="Normal 6 7 53" xfId="8390" xr:uid="{E03AA498-A50C-4572-851B-914CC43151C7}"/>
    <cellStyle name="Normal 6 7 54" xfId="8619" xr:uid="{87986173-4076-48B0-A42C-88547B904A2A}"/>
    <cellStyle name="Normal 6 7 55" xfId="11042" xr:uid="{D55A716F-180B-4EB3-BAFA-EF6650F09420}"/>
    <cellStyle name="Normal 6 7 56" xfId="10923" xr:uid="{C729942C-5756-4DAB-AB49-33B8F4D98762}"/>
    <cellStyle name="Normal 6 7 57" xfId="10979" xr:uid="{C950E741-23F8-45BF-9F2A-DD74528A79D5}"/>
    <cellStyle name="Normal 6 7 58" xfId="9375" xr:uid="{B79B6E87-212D-40DB-A684-AA2A1F204CA9}"/>
    <cellStyle name="Normal 6 7 59" xfId="9245" xr:uid="{DA542170-D781-4EF8-987C-629C0FE3C985}"/>
    <cellStyle name="Normal 6 7 6" xfId="1304" xr:uid="{D1F603ED-B233-49B3-8CA5-F6CF8410DBFB}"/>
    <cellStyle name="Normal 6 7 60" xfId="9325" xr:uid="{D72DB72F-B0DA-4238-B9E0-BD1B89E39D9F}"/>
    <cellStyle name="Normal 6 7 61" xfId="9327" xr:uid="{4F3445B0-8DAA-407D-8348-886763AE0F06}"/>
    <cellStyle name="Normal 6 7 62" xfId="8918" xr:uid="{43DD10DF-D4BC-4FFC-BD97-74F80AEA08C2}"/>
    <cellStyle name="Normal 6 7 63" xfId="11571" xr:uid="{7AA6926E-3DD0-4F76-B4F1-39FA945A5AC5}"/>
    <cellStyle name="Normal 6 7 64" xfId="9496" xr:uid="{1E6BDDD2-283F-4394-B242-9640C0B83A2D}"/>
    <cellStyle name="Normal 6 7 65" xfId="11414" xr:uid="{F52E7E85-96EC-400D-AA8B-31FE3C1ECE38}"/>
    <cellStyle name="Normal 6 7 66" xfId="9070" xr:uid="{981B9A7A-826F-4F84-B88B-F44DDC6EC7F7}"/>
    <cellStyle name="Normal 6 7 67" xfId="8989" xr:uid="{B85C5CEC-AC54-49D2-A4BB-D6A4AC89CD6D}"/>
    <cellStyle name="Normal 6 7 68" xfId="10001" xr:uid="{AE98E99D-A08E-466A-B44D-A47814BBA2EF}"/>
    <cellStyle name="Normal 6 7 69" xfId="9132" xr:uid="{C4F2C6C3-6A7E-43CC-977F-55D4F052E963}"/>
    <cellStyle name="Normal 6 7 7" xfId="1448" xr:uid="{C0DD77EB-0B37-4694-B32A-39D17CC51F51}"/>
    <cellStyle name="Normal 6 7 70" xfId="9961" xr:uid="{30521517-6EDE-47D1-8B8E-1BB6A8557B37}"/>
    <cellStyle name="Normal 6 7 71" xfId="8969" xr:uid="{30AAA81F-1B8B-4F59-A49A-650FA15AC41B}"/>
    <cellStyle name="Normal 6 7 8" xfId="1591" xr:uid="{02444067-6138-4C7C-B1B7-D873B8172929}"/>
    <cellStyle name="Normal 6 7 9" xfId="1734" xr:uid="{E3305AAD-1629-474B-B2B4-9E4D4DA08748}"/>
    <cellStyle name="Normal 6 8" xfId="545" xr:uid="{BB7C415E-20EE-4161-910F-59539D7FE62D}"/>
    <cellStyle name="Normal 6 8 10" xfId="1883" xr:uid="{98710D98-3818-497F-95C2-C7FAD517B323}"/>
    <cellStyle name="Normal 6 8 11" xfId="2026" xr:uid="{1A49A01A-1D09-4B2C-8C2C-3429FA05B308}"/>
    <cellStyle name="Normal 6 8 12" xfId="2168" xr:uid="{E5B2801E-3795-458A-B6F5-6D879BECB30B}"/>
    <cellStyle name="Normal 6 8 13" xfId="2312" xr:uid="{42D15CC6-3174-438E-860A-1B7A20C4ED0B}"/>
    <cellStyle name="Normal 6 8 14" xfId="2461" xr:uid="{19004BA3-E709-4C2B-A905-A4ECCCCF9163}"/>
    <cellStyle name="Normal 6 8 15" xfId="2605" xr:uid="{21FF0086-CEA7-4DFA-9655-4F071C9EB4CB}"/>
    <cellStyle name="Normal 6 8 16" xfId="2748" xr:uid="{A14F5616-C9E5-4CFC-8A70-995A75626E78}"/>
    <cellStyle name="Normal 6 8 17" xfId="2891" xr:uid="{759BCFDE-D694-483C-BBFF-2251BD25490D}"/>
    <cellStyle name="Normal 6 8 18" xfId="3034" xr:uid="{18AFF100-A619-4E0A-BDA0-3A79692B2AF1}"/>
    <cellStyle name="Normal 6 8 19" xfId="3177" xr:uid="{B8CB005E-EC5C-4539-AF50-0805B66D5459}"/>
    <cellStyle name="Normal 6 8 2" xfId="729" xr:uid="{12011E09-750D-4B3D-A3C1-CF007D3E6AC8}"/>
    <cellStyle name="Normal 6 8 20" xfId="3320" xr:uid="{AD4CDB37-4CD4-4B78-A7B4-EA76BCBB871E}"/>
    <cellStyle name="Normal 6 8 21" xfId="3463" xr:uid="{9BAC98DF-76D3-44A1-A03A-4EBED0998868}"/>
    <cellStyle name="Normal 6 8 22" xfId="3607" xr:uid="{AFD98E18-A62B-44DA-B83F-DEF48D6C14ED}"/>
    <cellStyle name="Normal 6 8 23" xfId="3750" xr:uid="{517B21F9-FF07-4703-8B85-DC40037701B3}"/>
    <cellStyle name="Normal 6 8 24" xfId="3891" xr:uid="{820CBE14-F59A-4A3E-A2E5-64EB17981096}"/>
    <cellStyle name="Normal 6 8 25" xfId="4032" xr:uid="{2FDEE55A-9E3C-4A4B-B216-83FBFA6EEF34}"/>
    <cellStyle name="Normal 6 8 26" xfId="4203" xr:uid="{F2BDE1B6-71EB-4D79-B9DD-05FEDD52F07E}"/>
    <cellStyle name="Normal 6 8 27" xfId="6048" xr:uid="{57A2D6C4-65DD-4FFA-81EE-9FE343E9F8ED}"/>
    <cellStyle name="Normal 6 8 28" xfId="4856" xr:uid="{9CAF50CA-C161-4CD9-8858-441AB0FC35C0}"/>
    <cellStyle name="Normal 6 8 29" xfId="5485" xr:uid="{7ABD6FA8-5762-491C-9038-0E632D00A5F4}"/>
    <cellStyle name="Normal 6 8 3" xfId="875" xr:uid="{E242A628-C75F-4A34-88BC-6C17CC0F096B}"/>
    <cellStyle name="Normal 6 8 30" xfId="6515" xr:uid="{60C49A63-CF11-44DC-A742-0EEF561E4A1B}"/>
    <cellStyle name="Normal 6 8 31" xfId="5969" xr:uid="{9FCF4221-E3E6-46C2-9FD5-3D95450C448A}"/>
    <cellStyle name="Normal 6 8 32" xfId="6480" xr:uid="{0FB872A1-DBD9-42EF-8696-D0021D09E047}"/>
    <cellStyle name="Normal 6 8 33" xfId="4456" xr:uid="{1DA45F02-5F77-448C-8C21-A22581B276EB}"/>
    <cellStyle name="Normal 6 8 34" xfId="5174" xr:uid="{6B836CC6-7DA9-445A-A81B-6A29287F31B3}"/>
    <cellStyle name="Normal 6 8 35" xfId="4976" xr:uid="{C717779D-8C7A-49ED-A850-832669C9CC0A}"/>
    <cellStyle name="Normal 6 8 36" xfId="5166" xr:uid="{8B48BC6B-8DC9-4A05-9D91-790B007EAB9D}"/>
    <cellStyle name="Normal 6 8 37" xfId="5650" xr:uid="{2C056F87-9356-40BF-9756-9EFF81C8B3ED}"/>
    <cellStyle name="Normal 6 8 38" xfId="4705" xr:uid="{CD098E15-D780-43F3-B9A2-94D4CE61F8F2}"/>
    <cellStyle name="Normal 6 8 39" xfId="4404" xr:uid="{00A5DC35-158B-49EF-A8B3-6D0B89F9DC3A}"/>
    <cellStyle name="Normal 6 8 4" xfId="1020" xr:uid="{FE6801BE-E3C6-44B2-929E-529CBA7F3412}"/>
    <cellStyle name="Normal 6 8 40" xfId="4675" xr:uid="{48130196-91E1-46CA-91CC-D6E24AB830E8}"/>
    <cellStyle name="Normal 6 8 41" xfId="5462" xr:uid="{D4DF2EA5-07CC-4EA8-9ABB-1B817BCEC737}"/>
    <cellStyle name="Normal 6 8 42" xfId="6431" xr:uid="{E4CA5BEA-1E7D-447B-B729-408EC7A267B4}"/>
    <cellStyle name="Normal 6 8 43" xfId="6456" xr:uid="{B1E3CB38-0D17-4ED5-B5BC-21F5A6C939A5}"/>
    <cellStyle name="Normal 6 8 44" xfId="6892" xr:uid="{D5F23DCE-6CFF-461E-B0F9-E729BB479322}"/>
    <cellStyle name="Normal 6 8 45" xfId="6989" xr:uid="{0FBCD230-2FD4-4843-BA9D-48CEBB1C686E}"/>
    <cellStyle name="Normal 6 8 46" xfId="7086" xr:uid="{2C2F6B9F-C5A3-4C68-A7F6-F1D3B710A969}"/>
    <cellStyle name="Normal 6 8 47" xfId="7181" xr:uid="{4DA3EE49-3679-4115-B9A9-328C15B4B2AC}"/>
    <cellStyle name="Normal 6 8 48" xfId="7273" xr:uid="{179A0535-E074-42D4-BF9A-3B36B448CAB0}"/>
    <cellStyle name="Normal 6 8 49" xfId="7364" xr:uid="{67D48930-1315-46DE-9045-372532A0881D}"/>
    <cellStyle name="Normal 6 8 5" xfId="1165" xr:uid="{7C89DBDA-7888-486C-8B72-DC7324FC8683}"/>
    <cellStyle name="Normal 6 8 50" xfId="7453" xr:uid="{0260DB8E-6AF2-42EF-95F9-87EBE33DDECB}"/>
    <cellStyle name="Normal 6 8 51" xfId="7536" xr:uid="{C9217387-31B9-4DF2-B8C8-0A55A06C83D6}"/>
    <cellStyle name="Normal 6 8 52" xfId="7614" xr:uid="{0589038A-F8FD-4483-BDD7-57AF69691F0F}"/>
    <cellStyle name="Normal 6 8 53" xfId="8394" xr:uid="{12E6E3B3-3237-4042-A9BB-94C15767DD69}"/>
    <cellStyle name="Normal 6 8 54" xfId="8623" xr:uid="{82F01D8E-BAEB-4628-A0F4-FA06E8D83F3C}"/>
    <cellStyle name="Normal 6 8 55" xfId="11112" xr:uid="{CE6FB97D-4C3F-4BE9-B364-DF1B7EA4FADE}"/>
    <cellStyle name="Normal 6 8 56" xfId="11162" xr:uid="{3BD61C31-79AE-4E10-BF20-83EFB5F18D88}"/>
    <cellStyle name="Normal 6 8 57" xfId="11211" xr:uid="{2E626A48-F7AD-46B3-872A-15E6FA010958}"/>
    <cellStyle name="Normal 6 8 58" xfId="11258" xr:uid="{80B7F112-9929-4C34-9938-76D362DB1A7A}"/>
    <cellStyle name="Normal 6 8 59" xfId="11304" xr:uid="{DD42B8A4-BE85-4409-AA46-47CEE0C25D6A}"/>
    <cellStyle name="Normal 6 8 6" xfId="1308" xr:uid="{68469DC6-273E-4FF6-9709-712E0A9EA2DB}"/>
    <cellStyle name="Normal 6 8 60" xfId="11350" xr:uid="{39DF7659-9629-4228-81D5-AE6E2172A6E9}"/>
    <cellStyle name="Normal 6 8 61" xfId="11395" xr:uid="{FE252DB4-D97C-4645-8AF6-2EC86612635A}"/>
    <cellStyle name="Normal 6 8 62" xfId="8847" xr:uid="{3D320E05-4C95-4000-A99C-2F0643B8BDCA}"/>
    <cellStyle name="Normal 6 8 63" xfId="11636" xr:uid="{2703EE4F-102B-4CAF-91B7-2222A72A69AE}"/>
    <cellStyle name="Normal 6 8 64" xfId="11694" xr:uid="{E05639CF-A0B0-427F-8594-C820A8768298}"/>
    <cellStyle name="Normal 6 8 65" xfId="11751" xr:uid="{2EFC155A-80CF-4B55-840D-4B00AE79BB80}"/>
    <cellStyle name="Normal 6 8 66" xfId="11807" xr:uid="{84D4AEF6-2BE5-4A9B-B360-9F298C68A844}"/>
    <cellStyle name="Normal 6 8 67" xfId="11861" xr:uid="{E7426214-5ABB-401D-953B-C8909EA6751B}"/>
    <cellStyle name="Normal 6 8 68" xfId="11913" xr:uid="{933A82E9-4AD1-43CE-B326-E93A4FFC5675}"/>
    <cellStyle name="Normal 6 8 69" xfId="11964" xr:uid="{D0A63F7B-B69F-4648-AC14-B9DCCE808C47}"/>
    <cellStyle name="Normal 6 8 7" xfId="1452" xr:uid="{921B7164-7C2D-4DAD-AD3D-F4FE0249F8F0}"/>
    <cellStyle name="Normal 6 8 70" xfId="12015" xr:uid="{6372EDE1-4606-47DD-9535-10B5EF2559EB}"/>
    <cellStyle name="Normal 6 8 71" xfId="12066" xr:uid="{7AA5EB0F-02A8-4507-ABF3-963FD39CD347}"/>
    <cellStyle name="Normal 6 8 8" xfId="1595" xr:uid="{6B4D3357-9C90-497C-AC29-BF7C0288CA40}"/>
    <cellStyle name="Normal 6 8 9" xfId="1738" xr:uid="{77A12739-9E8D-4A32-97D9-74CC53F8ED3D}"/>
    <cellStyle name="Normal 6 9" xfId="549" xr:uid="{C02E8FC2-9EB3-4736-A9F2-7AE87F4697D6}"/>
    <cellStyle name="Normal 6 9 10" xfId="1887" xr:uid="{50C0B9E7-FC3A-4E98-9037-D73086573564}"/>
    <cellStyle name="Normal 6 9 11" xfId="2030" xr:uid="{A3DC8751-CD18-4779-9A08-424E1C9AF90C}"/>
    <cellStyle name="Normal 6 9 12" xfId="2172" xr:uid="{B260E6EF-2EA1-4289-AB8B-ACBAA87263EA}"/>
    <cellStyle name="Normal 6 9 13" xfId="2316" xr:uid="{67B20B2A-5626-4AE5-BF70-3A7D816A391A}"/>
    <cellStyle name="Normal 6 9 14" xfId="2465" xr:uid="{A016B4C2-76B7-4373-9AF2-C40B6F460D28}"/>
    <cellStyle name="Normal 6 9 15" xfId="2609" xr:uid="{44759FC4-79BE-40E5-970C-274DF6890EEE}"/>
    <cellStyle name="Normal 6 9 16" xfId="2752" xr:uid="{7CE214FA-4A5C-46B6-9E86-B780675708BE}"/>
    <cellStyle name="Normal 6 9 17" xfId="2895" xr:uid="{46C14CEC-D5AC-4119-99A3-D68CDE952188}"/>
    <cellStyle name="Normal 6 9 18" xfId="3038" xr:uid="{3BA509E1-8C7E-45F7-B397-87C485E6926E}"/>
    <cellStyle name="Normal 6 9 19" xfId="3181" xr:uid="{8F904B62-EBCC-4E6D-B76C-0769490BEB88}"/>
    <cellStyle name="Normal 6 9 2" xfId="733" xr:uid="{35B60516-3698-4951-9879-826D6AFAFDC4}"/>
    <cellStyle name="Normal 6 9 20" xfId="3324" xr:uid="{184454DF-1755-4DB0-9907-3EF867CD05A9}"/>
    <cellStyle name="Normal 6 9 21" xfId="3467" xr:uid="{A7B052FA-9B7C-4DBD-A88B-D25B7AC3D823}"/>
    <cellStyle name="Normal 6 9 22" xfId="3611" xr:uid="{0F1E56C8-7502-4682-8205-88FA20E51B4C}"/>
    <cellStyle name="Normal 6 9 23" xfId="3754" xr:uid="{789A3052-6178-4681-AFC1-F41FAF715FD8}"/>
    <cellStyle name="Normal 6 9 24" xfId="3895" xr:uid="{90F49926-55B8-4C40-8D24-0B4FD86820BF}"/>
    <cellStyle name="Normal 6 9 25" xfId="4036" xr:uid="{0D9E9F20-2290-40C9-BE97-5083C8BFBC86}"/>
    <cellStyle name="Normal 6 9 26" xfId="4207" xr:uid="{09FEBAEE-B46F-44C6-819C-AD99DA2DD0E6}"/>
    <cellStyle name="Normal 6 9 27" xfId="5764" xr:uid="{A637299A-55F0-42D0-A2DA-E62A01BF2673}"/>
    <cellStyle name="Normal 6 9 28" xfId="5786" xr:uid="{A1B7068C-2B66-42DC-80F3-B4162063FB95}"/>
    <cellStyle name="Normal 6 9 29" xfId="4663" xr:uid="{FAE2F7F3-C5A8-4BB6-A2D3-5AF5CB10235F}"/>
    <cellStyle name="Normal 6 9 3" xfId="879" xr:uid="{7A7682C3-FD89-4830-A596-6DBC08F12AE1}"/>
    <cellStyle name="Normal 6 9 30" xfId="6365" xr:uid="{6D94538E-BFD4-452C-8AB8-B201A26A72FF}"/>
    <cellStyle name="Normal 6 9 31" xfId="6276" xr:uid="{7B10B197-1F97-4C6F-A4F6-01532D6EE36D}"/>
    <cellStyle name="Normal 6 9 32" xfId="5813" xr:uid="{CD7607E3-2A84-42CF-ABBD-838D385E8B89}"/>
    <cellStyle name="Normal 6 9 33" xfId="6816" xr:uid="{46E50E72-5271-43F5-8707-620E3135F76F}"/>
    <cellStyle name="Normal 6 9 34" xfId="5620" xr:uid="{A6ED1A8B-6E12-4E8F-AE61-4E9924F918B1}"/>
    <cellStyle name="Normal 6 9 35" xfId="5413" xr:uid="{ECFB0DB0-3E3D-4B10-854A-3D8309116BD0}"/>
    <cellStyle name="Normal 6 9 36" xfId="5674" xr:uid="{20B86DE1-7EF9-451D-B292-B3DD8505B6DF}"/>
    <cellStyle name="Normal 6 9 37" xfId="4288" xr:uid="{D4C7309C-D9C2-4AF4-8FBE-F19116CE582E}"/>
    <cellStyle name="Normal 6 9 38" xfId="6169" xr:uid="{C1E1A379-C4B3-4472-9993-5F2A863404BC}"/>
    <cellStyle name="Normal 6 9 39" xfId="5893" xr:uid="{D9E0BAF5-3B43-4E66-A848-D37DC4CED149}"/>
    <cellStyle name="Normal 6 9 4" xfId="1024" xr:uid="{74BF7664-0335-4556-BAEB-31FA648FD893}"/>
    <cellStyle name="Normal 6 9 40" xfId="4333" xr:uid="{0E5844D7-E84B-436C-A16B-8E90F04484A7}"/>
    <cellStyle name="Normal 6 9 41" xfId="5663" xr:uid="{EFF9231C-0E84-40DF-BE27-DB86A8BC1D60}"/>
    <cellStyle name="Normal 6 9 42" xfId="4992" xr:uid="{5F7C0A8D-F0B8-4E32-BD00-40E04018B379}"/>
    <cellStyle name="Normal 6 9 43" xfId="5004" xr:uid="{993033EA-FBAF-4B5C-85C5-3BCD453C526C}"/>
    <cellStyle name="Normal 6 9 44" xfId="6391" xr:uid="{5F3A4954-2FD9-4FA6-8949-1C04D444ABDC}"/>
    <cellStyle name="Normal 6 9 45" xfId="5184" xr:uid="{194311B4-322E-43FD-9A8D-1B0872BECABD}"/>
    <cellStyle name="Normal 6 9 46" xfId="6589" xr:uid="{34687E7A-DEC7-438A-9454-AEC4C16C1058}"/>
    <cellStyle name="Normal 6 9 47" xfId="5494" xr:uid="{3921A236-B9FE-43F2-A2FD-805AB1A8A45C}"/>
    <cellStyle name="Normal 6 9 48" xfId="5001" xr:uid="{E61B7AE0-CC99-445A-B1E8-5DC633954C6F}"/>
    <cellStyle name="Normal 6 9 49" xfId="4427" xr:uid="{2C6804B9-4ACF-4631-B230-9DFF12995ED0}"/>
    <cellStyle name="Normal 6 9 5" xfId="1169" xr:uid="{55E80D67-EAB5-4E3D-8CF1-130F355071F5}"/>
    <cellStyle name="Normal 6 9 50" xfId="6563" xr:uid="{CB13A4ED-480C-4DC0-A377-44C42A526FE3}"/>
    <cellStyle name="Normal 6 9 51" xfId="4753" xr:uid="{F95D93C6-D904-4957-BC59-4082BA226A49}"/>
    <cellStyle name="Normal 6 9 52" xfId="6279" xr:uid="{3B899657-6C36-4681-A998-1E7EDB20CF41}"/>
    <cellStyle name="Normal 6 9 53" xfId="8398" xr:uid="{F852BE9D-1382-474B-AACC-7135DAE3FFE7}"/>
    <cellStyle name="Normal 6 9 54" xfId="8627" xr:uid="{F13D1B29-CC05-4A40-AF6A-2A9EA67E44E4}"/>
    <cellStyle name="Normal 6 9 55" xfId="11104" xr:uid="{836943C2-CD75-4CD4-B868-1DD3B647F8DD}"/>
    <cellStyle name="Normal 6 9 56" xfId="11154" xr:uid="{5992017A-2C67-4EAF-AAEB-A21F34DCD1F8}"/>
    <cellStyle name="Normal 6 9 57" xfId="11203" xr:uid="{34974C14-CFE3-4D92-B17B-324DCE99EF77}"/>
    <cellStyle name="Normal 6 9 58" xfId="11250" xr:uid="{D5E313D6-60A6-4C38-9887-6C64D0C6F5CB}"/>
    <cellStyle name="Normal 6 9 59" xfId="11296" xr:uid="{2941A8AE-9D00-437F-8B97-3419D3F8BF52}"/>
    <cellStyle name="Normal 6 9 6" xfId="1312" xr:uid="{1916D884-4118-4E55-9104-A0B04121EF4A}"/>
    <cellStyle name="Normal 6 9 60" xfId="11342" xr:uid="{09F440FE-E09A-4989-A499-8D96D5621FA0}"/>
    <cellStyle name="Normal 6 9 61" xfId="11387" xr:uid="{CC7C1C48-017A-445D-A20D-85A00C0BDF3C}"/>
    <cellStyle name="Normal 6 9 62" xfId="9459" xr:uid="{4782F65B-AC3F-4A5A-8F5C-3E83C87B04DB}"/>
    <cellStyle name="Normal 6 9 63" xfId="11628" xr:uid="{7708887A-4E0B-404F-9752-73FD7C3FFAE2}"/>
    <cellStyle name="Normal 6 9 64" xfId="11686" xr:uid="{C964D33E-BCE3-4675-8AA7-8956E066FEFB}"/>
    <cellStyle name="Normal 6 9 65" xfId="11743" xr:uid="{1F75D8F1-665B-44AB-B71D-4F857FEC0784}"/>
    <cellStyle name="Normal 6 9 66" xfId="11799" xr:uid="{66B7F71D-76EC-4580-8650-5A78BB415511}"/>
    <cellStyle name="Normal 6 9 67" xfId="11853" xr:uid="{993EFBA6-B1A5-4085-90A6-29F4E90772CF}"/>
    <cellStyle name="Normal 6 9 68" xfId="11905" xr:uid="{D6C0E850-5402-4BFD-B6B5-6190A5F6F348}"/>
    <cellStyle name="Normal 6 9 69" xfId="11956" xr:uid="{55077ABF-A4BE-4083-B0BC-57F87FD8CA25}"/>
    <cellStyle name="Normal 6 9 7" xfId="1456" xr:uid="{3074A9D1-7411-4CBE-8592-CCDB4D7F1DE4}"/>
    <cellStyle name="Normal 6 9 70" xfId="12007" xr:uid="{256BCF1D-3188-415F-9C20-C178763FEE3C}"/>
    <cellStyle name="Normal 6 9 71" xfId="12058" xr:uid="{2D2AC42F-CA91-4AE5-8E1A-CF9A9DD7FAF6}"/>
    <cellStyle name="Normal 6 9 8" xfId="1599" xr:uid="{C28BC2A9-D360-41F5-AA50-5F5C9629B0B4}"/>
    <cellStyle name="Normal 6 9 9" xfId="1742" xr:uid="{D3984A53-44F2-412E-B685-D8F6BCA9C8D6}"/>
    <cellStyle name="Normal 7" xfId="8475" xr:uid="{7A0926A5-D205-434D-A3B8-23D6CDCA272B}"/>
    <cellStyle name="Normal 7 10" xfId="10284" xr:uid="{67C88DF6-6704-4A24-AAF4-42E8BF9B277E}"/>
    <cellStyle name="Normal 7 10 2" xfId="10587" xr:uid="{2FEEFD66-8998-49FB-820B-47E6D603B0CF}"/>
    <cellStyle name="Normal 7 11" xfId="10250" xr:uid="{362245DE-B0E6-4BE1-B67F-C5A7064AC964}"/>
    <cellStyle name="Normal 7 11 2" xfId="10567" xr:uid="{18CCF9A9-019C-4FAF-B593-EA5CBAFCF3D1}"/>
    <cellStyle name="Normal 7 12" xfId="10302" xr:uid="{11910130-155B-494E-943C-B7E090ADF7A5}"/>
    <cellStyle name="Normal 7 12 2" xfId="10600" xr:uid="{B7CA9475-74F4-4874-A244-4E10B1B2F5CB}"/>
    <cellStyle name="Normal 7 13" xfId="10282" xr:uid="{D078FD93-E568-4CEC-A909-B7554ABDFF01}"/>
    <cellStyle name="Normal 7 13 2" xfId="10585" xr:uid="{B0E9E1AA-1A32-49CC-9F22-1CC288890105}"/>
    <cellStyle name="Normal 7 14" xfId="44248" xr:uid="{77F85DE7-DB78-4224-8A26-4F93861838F0}"/>
    <cellStyle name="Normal 7 2" xfId="8480" xr:uid="{A0633B70-9538-4197-A4A5-238DD838C0B4}"/>
    <cellStyle name="Normal 7 2 10" xfId="10482" xr:uid="{DF07A95D-FB30-4BAE-B988-187662B84806}"/>
    <cellStyle name="Normal 7 2 10 2" xfId="27413" xr:uid="{754D5847-2AF1-4FA2-9DBA-8C92EDF362F5}"/>
    <cellStyle name="Normal 7 2 10 2 2" xfId="42774" xr:uid="{8DEF4FD6-283F-4AD6-BCD4-CD52966DF670}"/>
    <cellStyle name="Normal 7 2 10 3" xfId="19910" xr:uid="{A0944765-E7EA-4D2D-AC65-12A1079CE1A1}"/>
    <cellStyle name="Normal 7 2 10 3 2" xfId="35526" xr:uid="{1EF64A80-BF7D-40C2-8EBB-6C0DB4140D2A}"/>
    <cellStyle name="Normal 7 2 11" xfId="12257" xr:uid="{32059518-937E-4D6F-BA42-CBA1ECAB7207}"/>
    <cellStyle name="Normal 7 2 11 2" xfId="23756" xr:uid="{7CFD57EC-B477-4B59-B07B-7E0BC701A2C0}"/>
    <cellStyle name="Normal 7 2 11 2 2" xfId="39117" xr:uid="{A7DBC9EA-ADAD-47FA-BA6A-A15F1E34256D}"/>
    <cellStyle name="Normal 7 2 11 3" xfId="16155" xr:uid="{2D2831DC-E196-4571-A328-9CA724E710F3}"/>
    <cellStyle name="Normal 7 2 11 3 2" xfId="31869" xr:uid="{8AD2C1F5-C2BB-47F6-BEA4-14E7A2114ACB}"/>
    <cellStyle name="Normal 7 2 11 4" xfId="29478" xr:uid="{B58C63D9-3C94-41A1-8FA2-04137E19DFD1}"/>
    <cellStyle name="Normal 7 2 11 5" xfId="13121" xr:uid="{895821B4-2754-4431-93D3-49FE20227042}"/>
    <cellStyle name="Normal 7 2 12" xfId="20596" xr:uid="{D9088FB2-FAAF-4B45-8A67-98F5167127EC}"/>
    <cellStyle name="Normal 7 2 12 2" xfId="28015" xr:uid="{A75788FC-A7F6-4798-BF7B-778C0F22F382}"/>
    <cellStyle name="Normal 7 2 12 2 2" xfId="43376" xr:uid="{B29B0540-04BF-4331-BB85-E96ACEE54F65}"/>
    <cellStyle name="Normal 7 2 12 3" xfId="36128" xr:uid="{584B9EF5-94A8-4FA0-A02F-6797732EE2CF}"/>
    <cellStyle name="Normal 7 2 13" xfId="21024" xr:uid="{9FBCEAB9-6689-44BD-824B-3E6C1B90FF6C}"/>
    <cellStyle name="Normal 7 2 13 2" xfId="28384" xr:uid="{3B8A031E-97BC-433B-9678-A0AE93659E70}"/>
    <cellStyle name="Normal 7 2 13 2 2" xfId="43745" xr:uid="{70511D12-A34F-4587-AE6A-E4AA003C7F5C}"/>
    <cellStyle name="Normal 7 2 13 3" xfId="36497" xr:uid="{D48A5F5E-F7D5-4064-918B-C6D77465B5A2}"/>
    <cellStyle name="Normal 7 2 14" xfId="21677" xr:uid="{4F96A4E4-CFB2-4B46-B010-CEF6DE4F40A4}"/>
    <cellStyle name="Normal 7 2 14 2" xfId="37038" xr:uid="{7DACDE4D-4827-4B82-AFC7-572C097D6A47}"/>
    <cellStyle name="Normal 7 2 15" xfId="13491" xr:uid="{8DB1433D-C23D-42D6-8CE1-9BFE5858A040}"/>
    <cellStyle name="Normal 7 2 15 2" xfId="29789" xr:uid="{F88750F4-09E3-41DE-B0BE-1185E0CC0E57}"/>
    <cellStyle name="Normal 7 2 16" xfId="29048" xr:uid="{65BC3602-B095-433D-AEC9-32CB7C1DAC07}"/>
    <cellStyle name="Normal 7 2 17" xfId="12689" xr:uid="{18B4ABF8-9A87-4ADE-A695-22C7C3FE80E1}"/>
    <cellStyle name="Normal 7 2 2" xfId="10304" xr:uid="{FC494B3D-CD1B-44B0-9D58-DB503A44443B}"/>
    <cellStyle name="Normal 7 2 2 10" xfId="14425" xr:uid="{34976F80-79F5-41BF-A208-EDD01E77C80D}"/>
    <cellStyle name="Normal 7 2 2 10 2" xfId="30331" xr:uid="{3D95933B-F302-403A-B633-BA2A28E81C05}"/>
    <cellStyle name="Normal 7 2 2 2" xfId="10554" xr:uid="{76AD8A06-BE52-4314-A3B7-7E670D8B5CC9}"/>
    <cellStyle name="Normal 7 2 2 2 10" xfId="12477" xr:uid="{1C0A7D6A-84E1-4D78-8F5B-BD35AA4EC802}"/>
    <cellStyle name="Normal 7 2 2 2 10 2" xfId="29698" xr:uid="{F95F7AE7-F958-4802-97CE-9898D5D03452}"/>
    <cellStyle name="Normal 7 2 2 2 10 3" xfId="13341" xr:uid="{DDF67A57-2577-4CC5-9164-523AD1FBD131}"/>
    <cellStyle name="Normal 7 2 2 2 11" xfId="17833" xr:uid="{9A79D428-8FB1-4881-BDF4-AB660183199E}"/>
    <cellStyle name="Normal 7 2 2 2 11 2" xfId="33475" xr:uid="{889D9A33-7EB2-47BF-8C95-01CB77301174}"/>
    <cellStyle name="Normal 7 2 2 2 12" xfId="29268" xr:uid="{5281C7D5-7A34-49AD-BAEE-E87004B75761}"/>
    <cellStyle name="Normal 7 2 2 2 13" xfId="12909" xr:uid="{A6B457C4-00CE-46C8-A1F8-CDDF6C68337A}"/>
    <cellStyle name="Normal 7 2 2 2 2" xfId="10602" xr:uid="{E5D04B91-291F-4A99-8331-1A7C74C9F697}"/>
    <cellStyle name="Normal 7 2 2 2 2 2" xfId="25362" xr:uid="{677214BD-4CF6-487C-B432-25BB1C349AFE}"/>
    <cellStyle name="Normal 7 2 2 2 2 2 2" xfId="40723" xr:uid="{0DCF5D21-4151-4F51-A30E-9C6E29CACAA8}"/>
    <cellStyle name="Normal 7 2 2 2 3" xfId="10624" xr:uid="{9247A1D4-B27D-4C9A-B335-1A4BA4A86A57}"/>
    <cellStyle name="Normal 7 2 2 2 4" xfId="10627" xr:uid="{7623C504-C110-4D89-9787-02D811E326AB}"/>
    <cellStyle name="Normal 7 2 2 2 5" xfId="10630" xr:uid="{5C412024-0F21-4EF7-A3AD-8876A70CDB6E}"/>
    <cellStyle name="Normal 7 2 2 2 6" xfId="10633" xr:uid="{BF2E9C94-5794-48D0-8104-791CEBE00F33}"/>
    <cellStyle name="Normal 7 2 2 2 7" xfId="10635" xr:uid="{1ABB9D3F-E882-46E0-B4BB-19FDFDC06A68}"/>
    <cellStyle name="Normal 7 2 2 2 8" xfId="10637" xr:uid="{24F1F586-FB29-4243-A6B4-2709B637153E}"/>
    <cellStyle name="Normal 7 2 2 2 9" xfId="10639" xr:uid="{40E8E5FE-8AE7-4B46-BC12-D91E25AC117A}"/>
    <cellStyle name="Normal 7 2 2 3" xfId="10495" xr:uid="{5028A323-D581-4300-8894-A1229EF27C6C}"/>
    <cellStyle name="Normal 7 2 2 3 2" xfId="12465" xr:uid="{139ECDE2-1C48-4B0B-8D0C-76F86161FD35}"/>
    <cellStyle name="Normal 7 2 2 3 2 2" xfId="26204" xr:uid="{3EF94B31-13D4-4860-89C7-298FF9EA3F3A}"/>
    <cellStyle name="Normal 7 2 2 3 2 2 2" xfId="41565" xr:uid="{47B3FB40-11EC-42A9-8D3C-3E8FD9C6BD7D}"/>
    <cellStyle name="Normal 7 2 2 3 2 3" xfId="29686" xr:uid="{300F25BB-0620-4047-9E9B-B26B54813C5F}"/>
    <cellStyle name="Normal 7 2 2 3 2 4" xfId="13329" xr:uid="{AAC14868-EA6E-4C01-9ECB-692FF990E9CC}"/>
    <cellStyle name="Normal 7 2 2 3 3" xfId="18678" xr:uid="{D4A256FE-BB2F-4D15-B8A0-6DC6486A4B32}"/>
    <cellStyle name="Normal 7 2 2 3 3 2" xfId="34317" xr:uid="{AF1A61C8-7D60-4445-AECF-E5409CC36BDA}"/>
    <cellStyle name="Normal 7 2 2 3 4" xfId="29256" xr:uid="{A13A9C72-B444-4404-ADE7-E7C528C3027D}"/>
    <cellStyle name="Normal 7 2 2 3 5" xfId="12897" xr:uid="{992F30AA-EFA0-485D-AD08-78956205CEBE}"/>
    <cellStyle name="Normal 7 2 2 4" xfId="10529" xr:uid="{84CB8FD7-D0DA-465F-AA44-44C4A4764B8C}"/>
    <cellStyle name="Normal 7 2 2 4 2" xfId="12472" xr:uid="{E739F37B-419F-4219-A6E4-9F5B6072A4A3}"/>
    <cellStyle name="Normal 7 2 2 4 2 2" xfId="27040" xr:uid="{768F2EE8-F400-4E98-B564-8D5F5A8E8726}"/>
    <cellStyle name="Normal 7 2 2 4 2 2 2" xfId="42401" xr:uid="{B4529F53-0708-422F-B39B-410E18E57395}"/>
    <cellStyle name="Normal 7 2 2 4 2 3" xfId="29693" xr:uid="{B3272377-FCF0-49CC-A6F0-88934E935ADE}"/>
    <cellStyle name="Normal 7 2 2 4 2 4" xfId="13336" xr:uid="{DA4B5B90-A80D-44EA-A63C-1BFC25010DD9}"/>
    <cellStyle name="Normal 7 2 2 4 3" xfId="19523" xr:uid="{87863488-8032-4C41-9972-2DE39982BBAA}"/>
    <cellStyle name="Normal 7 2 2 4 3 2" xfId="35153" xr:uid="{8FA2C644-EC3D-4EA7-8C7A-AAD2B6BCBFF9}"/>
    <cellStyle name="Normal 7 2 2 4 4" xfId="29263" xr:uid="{3DF05696-38AD-4C24-8B0C-D534FB1A7D44}"/>
    <cellStyle name="Normal 7 2 2 4 5" xfId="12904" xr:uid="{0486DAEC-79FF-468A-ADB2-C501AAA740A1}"/>
    <cellStyle name="Normal 7 2 2 5" xfId="10426" xr:uid="{CCC81039-37E2-4455-996F-4E9D7097625E}"/>
    <cellStyle name="Normal 7 2 2 5 2" xfId="12456" xr:uid="{EEB9866C-5EC3-4B66-A226-60E01009100D}"/>
    <cellStyle name="Normal 7 2 2 5 2 2" xfId="23242" xr:uid="{93499348-5DD8-49B3-8BCC-F23B1983FA17}"/>
    <cellStyle name="Normal 7 2 2 5 2 2 2" xfId="38603" xr:uid="{0845356E-EE08-4BED-AF6C-F501142B375B}"/>
    <cellStyle name="Normal 7 2 2 5 2 3" xfId="29677" xr:uid="{4CB59CB4-ACF8-47C2-9FEC-E7956855C879}"/>
    <cellStyle name="Normal 7 2 2 5 2 4" xfId="13320" xr:uid="{935768B4-3842-4518-9583-264630540C57}"/>
    <cellStyle name="Normal 7 2 2 5 3" xfId="15597" xr:uid="{DE5B627D-D378-4115-8E11-0BBFE148B818}"/>
    <cellStyle name="Normal 7 2 2 5 3 2" xfId="31355" xr:uid="{EEDC72C4-F04D-48CB-A4D5-033D40405600}"/>
    <cellStyle name="Normal 7 2 2 5 4" xfId="29247" xr:uid="{7B8C68C7-6051-422E-BE1F-43CBA2714F68}"/>
    <cellStyle name="Normal 7 2 2 5 5" xfId="12888" xr:uid="{71DE716D-B53E-4EF7-9CBB-CCCF1A76B50B}"/>
    <cellStyle name="Normal 7 2 2 6" xfId="10445" xr:uid="{A6A03602-F025-4392-878B-2D677264A2AA}"/>
    <cellStyle name="Normal 7 2 2 6 2" xfId="12459" xr:uid="{AE91412A-070F-4651-A072-3CE03BA0552B}"/>
    <cellStyle name="Normal 7 2 2 6 2 2" xfId="27666" xr:uid="{6E19AEF0-A3D0-4854-B412-74E544F82026}"/>
    <cellStyle name="Normal 7 2 2 6 2 2 2" xfId="43027" xr:uid="{A3119699-7FA5-45F6-9873-37CB78D9C31F}"/>
    <cellStyle name="Normal 7 2 2 6 2 3" xfId="29680" xr:uid="{B1F6C9E8-8D69-4A18-BED1-5827B1A56192}"/>
    <cellStyle name="Normal 7 2 2 6 2 4" xfId="13323" xr:uid="{1B80160E-4BB6-4671-8C73-CDBE6C26584A}"/>
    <cellStyle name="Normal 7 2 2 6 3" xfId="20201" xr:uid="{0FAA755C-63FC-465E-BC2B-62AB1F962FC1}"/>
    <cellStyle name="Normal 7 2 2 6 3 2" xfId="35779" xr:uid="{0A2D43CE-5B6F-4BD9-9256-C5A779499ECA}"/>
    <cellStyle name="Normal 7 2 2 6 4" xfId="29250" xr:uid="{580CBC77-4B7C-4618-BB9B-94C770C46314}"/>
    <cellStyle name="Normal 7 2 2 6 5" xfId="12891" xr:uid="{77DFA726-AD66-4152-A1C3-BC07E17298EE}"/>
    <cellStyle name="Normal 7 2 2 7" xfId="10448" xr:uid="{6CF65490-8456-46DE-94C8-014A4308EB21}"/>
    <cellStyle name="Normal 7 2 2 7 2" xfId="12461" xr:uid="{0C8A5A06-F33E-4277-9A6F-B8D41951B145}"/>
    <cellStyle name="Normal 7 2 2 7 2 2" xfId="27534" xr:uid="{28A9C287-52F2-4664-BF1F-5F2330C4391C}"/>
    <cellStyle name="Normal 7 2 2 7 2 2 2" xfId="42895" xr:uid="{456B9EBF-6F08-4B75-8EFC-440722DAFF14}"/>
    <cellStyle name="Normal 7 2 2 7 2 3" xfId="29682" xr:uid="{653A2A30-44E5-4EE2-B7B0-6E65DE1ABAF9}"/>
    <cellStyle name="Normal 7 2 2 7 2 4" xfId="13325" xr:uid="{CE0E47A5-C5C5-4057-BE87-421E03B5C5D6}"/>
    <cellStyle name="Normal 7 2 2 7 3" xfId="20049" xr:uid="{77EF827D-8DC2-44D5-B0D2-BBB91F88D18E}"/>
    <cellStyle name="Normal 7 2 2 7 3 2" xfId="35647" xr:uid="{5322116D-A26E-48B5-81CE-4FDEF9BDCB7C}"/>
    <cellStyle name="Normal 7 2 2 7 4" xfId="29252" xr:uid="{52EEF753-1F1C-4E62-BE5A-476F926417D9}"/>
    <cellStyle name="Normal 7 2 2 7 5" xfId="12893" xr:uid="{DB4818E3-86C5-4CF1-9ECF-479A1FA0D9DF}"/>
    <cellStyle name="Normal 7 2 2 8" xfId="10427" xr:uid="{E4D4984F-DBA0-4DA5-B14A-DB174C37C085}"/>
    <cellStyle name="Normal 7 2 2 8 2" xfId="12457" xr:uid="{CB367A67-CB47-4DC0-9B7D-21F6D302CFB1}"/>
    <cellStyle name="Normal 7 2 2 8 2 2" xfId="26102" xr:uid="{0EB7C047-E931-4056-8545-F8153FB2A6F0}"/>
    <cellStyle name="Normal 7 2 2 8 2 2 2" xfId="41463" xr:uid="{DE9C4E92-22A7-4805-A86F-A90566DB5860}"/>
    <cellStyle name="Normal 7 2 2 8 2 3" xfId="29678" xr:uid="{7F73B9BE-7DA1-4348-B54E-0C5083DD8E86}"/>
    <cellStyle name="Normal 7 2 2 8 2 4" xfId="13321" xr:uid="{5C91C551-2B78-4D8F-AC8D-015C650D6D64}"/>
    <cellStyle name="Normal 7 2 2 8 3" xfId="18576" xr:uid="{E35987EB-5E3F-4B64-999B-A6D02DFE0026}"/>
    <cellStyle name="Normal 7 2 2 8 3 2" xfId="34215" xr:uid="{25FEF320-3E86-4766-932F-7039DA8A3061}"/>
    <cellStyle name="Normal 7 2 2 8 4" xfId="29248" xr:uid="{71E46353-D880-46F9-9258-38167ED35E9B}"/>
    <cellStyle name="Normal 7 2 2 8 5" xfId="12889" xr:uid="{BD905AC6-6AA4-4CC3-A070-E687B1028466}"/>
    <cellStyle name="Normal 7 2 2 9" xfId="10421" xr:uid="{E7046C4A-FB0F-4C00-8270-48177FB49458}"/>
    <cellStyle name="Normal 7 2 2 9 2" xfId="12455" xr:uid="{A19D2CFA-1DF7-48D1-93C7-9F52C90651A2}"/>
    <cellStyle name="Normal 7 2 2 9 2 2" xfId="29676" xr:uid="{1A8C9528-9EB1-472A-BAEE-40735C7A4C83}"/>
    <cellStyle name="Normal 7 2 2 9 2 3" xfId="13319" xr:uid="{E3CAEFB2-9B68-40B2-96CA-263657B74430}"/>
    <cellStyle name="Normal 7 2 2 9 3" xfId="22219" xr:uid="{37E1BD48-5F6D-4114-B11A-7CDC06149523}"/>
    <cellStyle name="Normal 7 2 2 9 3 2" xfId="37580" xr:uid="{56019559-FD1D-4FEC-8FE5-6619BB14B2DF}"/>
    <cellStyle name="Normal 7 2 2 9 4" xfId="29246" xr:uid="{24079F9A-9C63-4F42-9FF0-1E7A25C36D9A}"/>
    <cellStyle name="Normal 7 2 2 9 5" xfId="12887" xr:uid="{9135DE93-C341-4B06-903B-6DD577BBC02B}"/>
    <cellStyle name="Normal 7 2 3" xfId="10345" xr:uid="{983067F2-5AE8-43FF-9AAD-2D41AFA8378D}"/>
    <cellStyle name="Normal 7 2 3 10" xfId="14509" xr:uid="{EAF1B5CB-2EBA-4934-B27B-A9F526079CB7}"/>
    <cellStyle name="Normal 7 2 3 10 2" xfId="30415" xr:uid="{2B71CC35-0EFF-4105-8508-5D1D6F76F14B}"/>
    <cellStyle name="Normal 7 2 3 2" xfId="17917" xr:uid="{D74A5923-79A7-43CB-9500-0D2BA2EAC317}"/>
    <cellStyle name="Normal 7 2 3 2 2" xfId="25446" xr:uid="{1FE55FCB-2FEF-4608-BA63-92EE883F9539}"/>
    <cellStyle name="Normal 7 2 3 2 2 2" xfId="40807" xr:uid="{46630F90-E3F6-4F20-A5AF-2154D3959C7F}"/>
    <cellStyle name="Normal 7 2 3 2 3" xfId="33559" xr:uid="{937733AC-90AD-4EA1-B954-D0CB416D109A}"/>
    <cellStyle name="Normal 7 2 3 3" xfId="18762" xr:uid="{E52BCEFA-5E72-4091-8C74-724EB17E463B}"/>
    <cellStyle name="Normal 7 2 3 3 2" xfId="26288" xr:uid="{6833BAFF-82B9-44D6-B7F3-B876FB203112}"/>
    <cellStyle name="Normal 7 2 3 3 2 2" xfId="41649" xr:uid="{49A7F692-D5DD-4212-91CE-DB0E5A39A325}"/>
    <cellStyle name="Normal 7 2 3 3 3" xfId="34401" xr:uid="{C3741BB4-4FC9-42EB-9342-4179DB005581}"/>
    <cellStyle name="Normal 7 2 3 4" xfId="19607" xr:uid="{ADB15828-A0F0-49C7-9323-F855618894B3}"/>
    <cellStyle name="Normal 7 2 3 4 2" xfId="27124" xr:uid="{CFDCD658-1003-464C-94A6-67DEC2E6F8D7}"/>
    <cellStyle name="Normal 7 2 3 4 2 2" xfId="42485" xr:uid="{4FA2E2BE-4157-4B13-BEA6-241A1A97AA46}"/>
    <cellStyle name="Normal 7 2 3 4 3" xfId="35237" xr:uid="{508B3974-7F6A-49C8-9F6C-79974E74BF6B}"/>
    <cellStyle name="Normal 7 2 3 5" xfId="15748" xr:uid="{2FF04EE5-64D1-49D8-9F01-8FDFE76A7674}"/>
    <cellStyle name="Normal 7 2 3 5 2" xfId="23384" xr:uid="{E55BFAD4-A1FA-40B8-A516-6D84E8B1873B}"/>
    <cellStyle name="Normal 7 2 3 5 2 2" xfId="38745" xr:uid="{EA0FD671-8E53-4995-BB39-C2BB710128EE}"/>
    <cellStyle name="Normal 7 2 3 5 3" xfId="31497" xr:uid="{85B753A9-2BFD-4632-93A7-079855FACB1F}"/>
    <cellStyle name="Normal 7 2 3 6" xfId="16714" xr:uid="{6B1547CD-6988-4CBE-9C60-94BEA0D7BF97}"/>
    <cellStyle name="Normal 7 2 3 6 2" xfId="24274" xr:uid="{7BD31EB7-5211-49FB-AE23-B9E6856B7AB5}"/>
    <cellStyle name="Normal 7 2 3 6 2 2" xfId="39635" xr:uid="{9CA81C80-AC32-4737-A185-9FB17E94ECF8}"/>
    <cellStyle name="Normal 7 2 3 6 3" xfId="32387" xr:uid="{11AB0378-1ACF-4B97-B679-CDD4A9CAF91B}"/>
    <cellStyle name="Normal 7 2 3 7" xfId="16501" xr:uid="{C73E39C5-24B3-427E-82B8-0DF2E9CAF64B}"/>
    <cellStyle name="Normal 7 2 3 7 2" xfId="24076" xr:uid="{33C0ADDB-25EA-471A-8773-BC137A1E4CFB}"/>
    <cellStyle name="Normal 7 2 3 7 2 2" xfId="39437" xr:uid="{5793FA1B-5BC7-4BE6-89FC-E64A7E6E58F6}"/>
    <cellStyle name="Normal 7 2 3 7 3" xfId="32189" xr:uid="{3AA57C19-FA7A-41D1-8B72-E9DF79376DC0}"/>
    <cellStyle name="Normal 7 2 3 8" xfId="16254" xr:uid="{292682CF-7342-482E-A584-81881B1DB644}"/>
    <cellStyle name="Normal 7 2 3 8 2" xfId="23849" xr:uid="{0638AEE4-EED5-4434-90B8-AEA2A12C804E}"/>
    <cellStyle name="Normal 7 2 3 8 2 2" xfId="39210" xr:uid="{6F51DB30-E453-45DA-AA31-8ED0C874F3FD}"/>
    <cellStyle name="Normal 7 2 3 8 3" xfId="31962" xr:uid="{825F8E41-5FE2-4B99-8946-3D8A3564761B}"/>
    <cellStyle name="Normal 7 2 3 9" xfId="22303" xr:uid="{6730724D-8379-473A-AE56-BCEDC07808E5}"/>
    <cellStyle name="Normal 7 2 3 9 2" xfId="37664" xr:uid="{18781B2E-D8A9-4D52-B108-DD9E15B57599}"/>
    <cellStyle name="Normal 7 2 4" xfId="10476" xr:uid="{7F45CD5E-EEBE-479F-BDDD-C4D55153D5F0}"/>
    <cellStyle name="Normal 7 2 4 10" xfId="14340" xr:uid="{639385EA-3FCC-4DC3-8331-6BE6FC70A9C7}"/>
    <cellStyle name="Normal 7 2 4 10 2" xfId="30273" xr:uid="{5B4303D1-844D-4B27-9B5A-A2ACAA8AAABC}"/>
    <cellStyle name="Normal 7 2 4 2" xfId="17755" xr:uid="{30FD4A44-C9B4-4B12-9AF7-9DEBF9B167DD}"/>
    <cellStyle name="Normal 7 2 4 2 2" xfId="25286" xr:uid="{018AC628-A020-4244-92CB-AEE4F3128498}"/>
    <cellStyle name="Normal 7 2 4 2 2 2" xfId="40647" xr:uid="{4AF95841-6E4C-4D78-A23A-3BE0766E196B}"/>
    <cellStyle name="Normal 7 2 4 2 3" xfId="33399" xr:uid="{96D71A14-EBF9-484C-8CA6-919EC7B48BD8}"/>
    <cellStyle name="Normal 7 2 4 3" xfId="18599" xr:uid="{FBF227F2-5192-4DF9-AD4B-AA8EB1DD6EFD}"/>
    <cellStyle name="Normal 7 2 4 3 2" xfId="26125" xr:uid="{5582C5D6-D13B-4895-95D4-386AB9381255}"/>
    <cellStyle name="Normal 7 2 4 3 2 2" xfId="41486" xr:uid="{B3FD6537-E0C4-4803-B3B2-1910AB399038}"/>
    <cellStyle name="Normal 7 2 4 3 3" xfId="34238" xr:uid="{BCBB498D-FFD9-4775-85CC-890E911E6D93}"/>
    <cellStyle name="Normal 7 2 4 4" xfId="19448" xr:uid="{8B23BF85-D639-431A-B81C-166477EB8D63}"/>
    <cellStyle name="Normal 7 2 4 4 2" xfId="26966" xr:uid="{3ED73B09-97C1-47B9-9C93-7DAED88FF095}"/>
    <cellStyle name="Normal 7 2 4 4 2 2" xfId="42327" xr:uid="{45C52739-DCB9-44F7-93E2-63425DE9D00D}"/>
    <cellStyle name="Normal 7 2 4 4 3" xfId="35079" xr:uid="{5F815462-2534-4C5F-89C5-AFA04BADB567}"/>
    <cellStyle name="Normal 7 2 4 5" xfId="17543" xr:uid="{38D46F6E-4B19-4D12-BA41-4D738590AE79}"/>
    <cellStyle name="Normal 7 2 4 5 2" xfId="25076" xr:uid="{17FE5F2E-7F65-42C4-A488-83F4FF367892}"/>
    <cellStyle name="Normal 7 2 4 5 2 2" xfId="40437" xr:uid="{9B0EBDDF-0B7A-461D-ADD5-5E5C0F64FF93}"/>
    <cellStyle name="Normal 7 2 4 5 3" xfId="33189" xr:uid="{F6BC1F31-957C-4040-AF7D-804E4BCA74FE}"/>
    <cellStyle name="Normal 7 2 4 6" xfId="20549" xr:uid="{048C4401-7444-4B76-8958-DB0FE99D1213}"/>
    <cellStyle name="Normal 7 2 4 6 2" xfId="27971" xr:uid="{4E83DDF7-E010-400D-8027-3366885D15CA}"/>
    <cellStyle name="Normal 7 2 4 6 2 2" xfId="43332" xr:uid="{F0DD1864-EEFB-4D3A-A6CF-06F479F7A1FD}"/>
    <cellStyle name="Normal 7 2 4 6 3" xfId="36084" xr:uid="{ED4B6F11-9BAD-4323-945D-3C61F4E38769}"/>
    <cellStyle name="Normal 7 2 4 7" xfId="20991" xr:uid="{2370ECFD-9825-43F5-A9DD-BEF2995EB3C6}"/>
    <cellStyle name="Normal 7 2 4 7 2" xfId="28353" xr:uid="{E04A401F-3946-47D3-B795-00DAA6B467B6}"/>
    <cellStyle name="Normal 7 2 4 7 2 2" xfId="43714" xr:uid="{2DF00710-5F32-4C51-BE92-D3DC53D18255}"/>
    <cellStyle name="Normal 7 2 4 7 3" xfId="36466" xr:uid="{A5CE272D-9003-4F03-BC8F-D54325996030}"/>
    <cellStyle name="Normal 7 2 4 8" xfId="21327" xr:uid="{BDE94D60-07B1-4638-8671-93ED7738AEF4}"/>
    <cellStyle name="Normal 7 2 4 8 2" xfId="28636" xr:uid="{7504A2B8-66BB-4A6F-9D98-C952397DCCFA}"/>
    <cellStyle name="Normal 7 2 4 8 2 2" xfId="43997" xr:uid="{0EB329FC-11E0-4801-A07E-02C27D61CF59}"/>
    <cellStyle name="Normal 7 2 4 8 3" xfId="36749" xr:uid="{E50BF97C-F6A9-4A5B-9E3A-D0A15B2D5E34}"/>
    <cellStyle name="Normal 7 2 4 9" xfId="22161" xr:uid="{1731B9C0-B750-4D85-A02A-AD4E5238FACA}"/>
    <cellStyle name="Normal 7 2 4 9 2" xfId="37522" xr:uid="{6C043EA5-6523-446C-950C-7E482CAD5514}"/>
    <cellStyle name="Normal 7 2 5" xfId="10551" xr:uid="{4BB972B1-B10C-422E-9469-ED2F4046D23D}"/>
    <cellStyle name="Normal 7 2 5 10" xfId="13909" xr:uid="{16D4FCB2-F18A-4D4B-9D31-C02928B97B05}"/>
    <cellStyle name="Normal 7 2 5 10 2" xfId="29996" xr:uid="{CE99E80D-BAFD-48B3-A80D-5B0036503F1B}"/>
    <cellStyle name="Normal 7 2 5 2" xfId="17380" xr:uid="{0F2AF5BB-80A7-4CED-9A48-33DBF6A5CB87}"/>
    <cellStyle name="Normal 7 2 5 2 2" xfId="24913" xr:uid="{03922457-CEAE-4B36-A8A7-6CFA86773DE8}"/>
    <cellStyle name="Normal 7 2 5 2 2 2" xfId="40274" xr:uid="{76B0D634-3B02-4BEF-89C9-063AD10D7236}"/>
    <cellStyle name="Normal 7 2 5 2 3" xfId="33026" xr:uid="{E0A872C4-E5F4-4428-8417-70CF7B99E5B0}"/>
    <cellStyle name="Normal 7 2 5 3" xfId="18237" xr:uid="{7BAA90A6-82D9-4799-873F-8F1FDAB47B57}"/>
    <cellStyle name="Normal 7 2 5 3 2" xfId="25766" xr:uid="{D4C64ED8-2A1C-4F6A-A48E-FC5614C9F8FF}"/>
    <cellStyle name="Normal 7 2 5 3 2 2" xfId="41127" xr:uid="{D9575E19-2503-422A-BA44-8D6C7C983821}"/>
    <cellStyle name="Normal 7 2 5 3 3" xfId="33879" xr:uid="{640968E6-5F40-4B10-8B75-4D83EB3E5950}"/>
    <cellStyle name="Normal 7 2 5 4" xfId="19086" xr:uid="{1F2F6E14-BA80-41A2-9A17-5F4E92BB7FC6}"/>
    <cellStyle name="Normal 7 2 5 4 2" xfId="26610" xr:uid="{4E7F2DE5-DD1A-45CB-B9D0-1253B9B12ED7}"/>
    <cellStyle name="Normal 7 2 5 4 2 2" xfId="41971" xr:uid="{FB32373F-E3E1-47C5-9D93-8C0DFC491029}"/>
    <cellStyle name="Normal 7 2 5 4 3" xfId="34723" xr:uid="{74F5AFA8-DEE3-4510-9656-0454FE26EA97}"/>
    <cellStyle name="Normal 7 2 5 5" xfId="16620" xr:uid="{BBD104D0-3F5C-4F21-B73B-32B228A9E837}"/>
    <cellStyle name="Normal 7 2 5 5 2" xfId="24184" xr:uid="{21141BF1-0685-40D6-9454-2DD4166D03F0}"/>
    <cellStyle name="Normal 7 2 5 5 2 2" xfId="39545" xr:uid="{66194FAA-2F0F-439F-BD8B-BAFBE5EC94B4}"/>
    <cellStyle name="Normal 7 2 5 5 3" xfId="32297" xr:uid="{811DA25D-0FA6-4F82-BC84-5679A70E19AB}"/>
    <cellStyle name="Normal 7 2 5 6" xfId="16698" xr:uid="{80161EC2-317B-456B-AAE8-2B808A47F5F7}"/>
    <cellStyle name="Normal 7 2 5 6 2" xfId="24258" xr:uid="{A48A8016-10D4-4DD8-8BA2-DC8E1C47F8D7}"/>
    <cellStyle name="Normal 7 2 5 6 2 2" xfId="39619" xr:uid="{D0767C6D-0228-470C-9DFC-B1FB69A61D5C}"/>
    <cellStyle name="Normal 7 2 5 6 3" xfId="32371" xr:uid="{B1AB7B01-17F4-44F1-8F25-47AC25B409F7}"/>
    <cellStyle name="Normal 7 2 5 7" xfId="20453" xr:uid="{E46D460A-7D95-4ADF-8D2B-A118753365A7}"/>
    <cellStyle name="Normal 7 2 5 7 2" xfId="27888" xr:uid="{16B2EF21-5C69-4CF9-A0BF-2EBC60A1E765}"/>
    <cellStyle name="Normal 7 2 5 7 2 2" xfId="43249" xr:uid="{4CA80E69-778F-4B60-97A6-27B9993804BC}"/>
    <cellStyle name="Normal 7 2 5 7 3" xfId="36001" xr:uid="{ADA828ED-94AC-4CD9-A5CB-01F97C5E891F}"/>
    <cellStyle name="Normal 7 2 5 8" xfId="20907" xr:uid="{7BD208C8-97B6-4C2A-9FEA-F0F6027BBACD}"/>
    <cellStyle name="Normal 7 2 5 8 2" xfId="28282" xr:uid="{00D7ADF3-85F8-4F68-83AC-93B7A4BB353A}"/>
    <cellStyle name="Normal 7 2 5 8 2 2" xfId="43643" xr:uid="{F2EE8F01-79C0-4FA1-99AB-6BF6E3309DF3}"/>
    <cellStyle name="Normal 7 2 5 8 3" xfId="36395" xr:uid="{2F7558A2-5C61-48A4-875F-31E86F326233}"/>
    <cellStyle name="Normal 7 2 5 9" xfId="21884" xr:uid="{A0C0306A-7162-41EC-B466-E3D4A224393A}"/>
    <cellStyle name="Normal 7 2 5 9 2" xfId="37245" xr:uid="{EBB878E4-E0C6-4339-94C5-51EE3C75AD77}"/>
    <cellStyle name="Normal 7 2 6" xfId="10619" xr:uid="{6EDD6A9E-3077-46F2-8016-F939496E169D}"/>
    <cellStyle name="Normal 7 2 6 10" xfId="13871" xr:uid="{C9037E81-4D9C-4658-AEE7-422CF02EBFC7}"/>
    <cellStyle name="Normal 7 2 6 10 2" xfId="29974" xr:uid="{025DD958-388A-4C81-BFEA-962E06330A4C}"/>
    <cellStyle name="Normal 7 2 6 2" xfId="17347" xr:uid="{A6B94957-DC41-4656-8F09-64EF5CBE3DFF}"/>
    <cellStyle name="Normal 7 2 6 2 2" xfId="24880" xr:uid="{6A127563-0867-4098-843F-9B0102D5599D}"/>
    <cellStyle name="Normal 7 2 6 2 2 2" xfId="40241" xr:uid="{2883735F-34C5-4455-82DB-F7407A45BA0D}"/>
    <cellStyle name="Normal 7 2 6 2 3" xfId="32993" xr:uid="{46AF144A-FCFB-4B01-AAAA-5167DDFFD463}"/>
    <cellStyle name="Normal 7 2 6 3" xfId="18209" xr:uid="{F7B52FD5-CB3E-4415-BE59-D56EF2A08423}"/>
    <cellStyle name="Normal 7 2 6 3 2" xfId="25738" xr:uid="{BAAA74A4-A950-4935-8D40-FB65B6616E79}"/>
    <cellStyle name="Normal 7 2 6 3 2 2" xfId="41099" xr:uid="{F708DDC2-E5C0-43C8-9AE2-5C08EB2E43E4}"/>
    <cellStyle name="Normal 7 2 6 3 3" xfId="33851" xr:uid="{F8B4DB29-D5EA-420F-BB80-044FEE14AFDA}"/>
    <cellStyle name="Normal 7 2 6 4" xfId="19055" xr:uid="{870852D8-5719-42B1-A50E-7D206DF33454}"/>
    <cellStyle name="Normal 7 2 6 4 2" xfId="26580" xr:uid="{CAC7CAA3-5E69-46CC-84FA-958CD890B800}"/>
    <cellStyle name="Normal 7 2 6 4 2 2" xfId="41941" xr:uid="{5F4092C4-31E9-4AE5-AAAD-42AC245B12DB}"/>
    <cellStyle name="Normal 7 2 6 4 3" xfId="34693" xr:uid="{1DF288EF-3DE0-4D6D-95A5-D068B4A6AD1F}"/>
    <cellStyle name="Normal 7 2 6 5" xfId="14917" xr:uid="{6BF9D729-C0FC-4817-8E49-700964CC9487}"/>
    <cellStyle name="Normal 7 2 6 5 2" xfId="22609" xr:uid="{BDC411D6-B57B-4E0F-A4D8-E1561521945A}"/>
    <cellStyle name="Normal 7 2 6 5 2 2" xfId="37970" xr:uid="{57174696-5DA0-4911-AF39-D58414053F45}"/>
    <cellStyle name="Normal 7 2 6 5 3" xfId="30722" xr:uid="{3A8E66FD-7748-4D85-92EA-B4BDE438E09B}"/>
    <cellStyle name="Normal 7 2 6 6" xfId="16657" xr:uid="{606D7EE5-6448-43CA-B6E9-4846FAC2408E}"/>
    <cellStyle name="Normal 7 2 6 6 2" xfId="24219" xr:uid="{AA0DBF58-C882-4667-B5A9-46163078198D}"/>
    <cellStyle name="Normal 7 2 6 6 2 2" xfId="39580" xr:uid="{D668CACA-A7DC-44F5-9388-5028759C2E92}"/>
    <cellStyle name="Normal 7 2 6 6 3" xfId="32332" xr:uid="{66C9AF91-2C37-43F7-AA7E-E3AF993277C2}"/>
    <cellStyle name="Normal 7 2 6 7" xfId="19915" xr:uid="{A676B0E2-46F1-42AD-8F93-964F4DA0DE65}"/>
    <cellStyle name="Normal 7 2 6 7 2" xfId="27417" xr:uid="{13726CFD-AB4A-4EDE-8D2E-38586B77DA20}"/>
    <cellStyle name="Normal 7 2 6 7 2 2" xfId="42778" xr:uid="{C8283297-ED62-45DE-9A92-74118F845D7B}"/>
    <cellStyle name="Normal 7 2 6 7 3" xfId="35530" xr:uid="{39F5C1B5-2250-4B66-92FF-E7A718161380}"/>
    <cellStyle name="Normal 7 2 6 8" xfId="15918" xr:uid="{BB59B454-8822-4165-B883-650404DB00F5}"/>
    <cellStyle name="Normal 7 2 6 8 2" xfId="23539" xr:uid="{08089312-31B0-4903-93A2-34850103A10E}"/>
    <cellStyle name="Normal 7 2 6 8 2 2" xfId="38900" xr:uid="{9BA74276-170F-45EE-B006-A95538867018}"/>
    <cellStyle name="Normal 7 2 6 8 3" xfId="31652" xr:uid="{048D8262-6C8B-485C-97D2-89888AF18A8C}"/>
    <cellStyle name="Normal 7 2 6 9" xfId="21862" xr:uid="{283360BA-4C0C-4EE5-987B-2669110AA857}"/>
    <cellStyle name="Normal 7 2 6 9 2" xfId="37223" xr:uid="{AA3FFEE2-79D6-48E4-8090-D0EA57CDD7DF}"/>
    <cellStyle name="Normal 7 2 7" xfId="10556" xr:uid="{4AAC2933-A7F3-4FD7-87D6-9348D180D902}"/>
    <cellStyle name="Normal 7 2 7 2" xfId="24495" xr:uid="{2F781503-B090-44E5-B63B-C57C31E7BE06}"/>
    <cellStyle name="Normal 7 2 7 2 2" xfId="39856" xr:uid="{08366FA9-8A5F-413B-AD6B-7C8D7B40EFBA}"/>
    <cellStyle name="Normal 7 2 7 3" xfId="16952" xr:uid="{776FD9B5-9BB2-477A-A96C-091777119E4C}"/>
    <cellStyle name="Normal 7 2 7 3 2" xfId="32608" xr:uid="{20B013DA-05FE-40FB-919F-300DF686736B}"/>
    <cellStyle name="Normal 7 2 8" xfId="9481" xr:uid="{C3D82ED0-9DE6-4271-A4ED-52605DBC8E97}"/>
    <cellStyle name="Normal 7 2 8 2" xfId="25222" xr:uid="{45FA9044-6B8D-4FC7-A7F4-66C7B8D085D7}"/>
    <cellStyle name="Normal 7 2 8 2 2" xfId="40583" xr:uid="{36126E6B-2D16-421B-B417-70530DA38977}"/>
    <cellStyle name="Normal 7 2 8 3" xfId="17690" xr:uid="{3D86B70E-4374-4CE8-BAD9-F22118A8E51C}"/>
    <cellStyle name="Normal 7 2 8 3 2" xfId="33335" xr:uid="{191C0B67-8DDF-4ED2-94F8-9BF12CC96633}"/>
    <cellStyle name="Normal 7 2 9" xfId="10562" xr:uid="{206D09A7-703C-4E9A-B636-DF2779D16D35}"/>
    <cellStyle name="Normal 7 2 9 2" xfId="24611" xr:uid="{ECC26ED3-1F32-4718-A541-560F934128EF}"/>
    <cellStyle name="Normal 7 2 9 2 2" xfId="39972" xr:uid="{83B833B8-5B7A-4747-BC3A-11168D330FE8}"/>
    <cellStyle name="Normal 7 2 9 3" xfId="17072" xr:uid="{EF57614B-74C2-427B-912D-C64099BC221D}"/>
    <cellStyle name="Normal 7 2 9 3 2" xfId="32724" xr:uid="{6B12AC49-77FE-4843-9061-A7073807B0F5}"/>
    <cellStyle name="Normal 7 3" xfId="10032" xr:uid="{6FBDEEEB-5120-4789-9797-32C12076B7EE}"/>
    <cellStyle name="Normal 7 3 10" xfId="9486" xr:uid="{3F8A4670-F1AC-4C04-84EB-74D0E87622B3}"/>
    <cellStyle name="Normal 7 3 10 2" xfId="27685" xr:uid="{8965537D-F922-4DA3-B066-BBA7E643A8EA}"/>
    <cellStyle name="Normal 7 3 10 2 2" xfId="43046" xr:uid="{9845A837-7A9C-4ECA-A9E9-C82DD06232FC}"/>
    <cellStyle name="Normal 7 3 10 3" xfId="20222" xr:uid="{836D4AD4-25A1-49A9-9356-1CE5B00B3DAB}"/>
    <cellStyle name="Normal 7 3 10 3 2" xfId="35798" xr:uid="{E8261BF5-6748-4599-8377-24FEF1EAB809}"/>
    <cellStyle name="Normal 7 3 11" xfId="12450" xr:uid="{4D005C4D-7DB9-46D2-A3CC-3137A0389E8B}"/>
    <cellStyle name="Normal 7 3 11 2" xfId="28018" xr:uid="{A75ED5BA-3BDD-4B3C-9E93-B7ACB92C468E}"/>
    <cellStyle name="Normal 7 3 11 2 2" xfId="43379" xr:uid="{435162D1-5E6D-4581-BF50-74ABCBD1DC29}"/>
    <cellStyle name="Normal 7 3 11 3" xfId="20600" xr:uid="{F58133B2-F946-4753-96B9-3EC837B6AC6F}"/>
    <cellStyle name="Normal 7 3 11 3 2" xfId="36131" xr:uid="{4A0276EB-3098-4099-8633-CE9E751D1AA5}"/>
    <cellStyle name="Normal 7 3 11 4" xfId="29671" xr:uid="{0F030E48-0655-4B70-9BE9-6628E64716CE}"/>
    <cellStyle name="Normal 7 3 11 5" xfId="13314" xr:uid="{1F21B2D1-818C-4112-8790-AC64E3386CD1}"/>
    <cellStyle name="Normal 7 3 12" xfId="21028" xr:uid="{29784EE5-C4C5-471D-8058-BA957F684EB3}"/>
    <cellStyle name="Normal 7 3 12 2" xfId="28387" xr:uid="{34C52654-0594-4D7D-90E4-4C877B9727B6}"/>
    <cellStyle name="Normal 7 3 12 2 2" xfId="43748" xr:uid="{5BE8B617-69CA-49FE-8CAD-C45E0920FC04}"/>
    <cellStyle name="Normal 7 3 12 3" xfId="36500" xr:uid="{C24BD2E3-7F74-451D-A690-4C7FB532B74A}"/>
    <cellStyle name="Normal 7 3 13" xfId="21349" xr:uid="{72033978-8D29-4444-8EF9-616680BFAB63}"/>
    <cellStyle name="Normal 7 3 13 2" xfId="28655" xr:uid="{C9B8B7AF-F2F8-43B2-BCAB-505D1E5ACB5D}"/>
    <cellStyle name="Normal 7 3 13 2 2" xfId="44016" xr:uid="{306C407C-8D0E-4392-BCBE-52838A05450C}"/>
    <cellStyle name="Normal 7 3 13 3" xfId="36768" xr:uid="{056CBC78-3E7F-4CAA-8798-7C822F6F7557}"/>
    <cellStyle name="Normal 7 3 14" xfId="21757" xr:uid="{5E955E19-D9F4-4E5B-8AAB-C857B8DA27C5}"/>
    <cellStyle name="Normal 7 3 14 2" xfId="37118" xr:uid="{BBFF5C49-DCE4-4AF3-8812-8A3FA0DDF021}"/>
    <cellStyle name="Normal 7 3 15" xfId="13571" xr:uid="{BC76827E-C215-4E9D-AF5C-FFE9D272EB48}"/>
    <cellStyle name="Normal 7 3 15 2" xfId="29869" xr:uid="{1B2C3069-F5AD-45D4-B977-542E9B6FBFBD}"/>
    <cellStyle name="Normal 7 3 16" xfId="29241" xr:uid="{EFAC2827-B005-45F4-9B37-68E612630461}"/>
    <cellStyle name="Normal 7 3 17" xfId="12882" xr:uid="{1F2634C1-89D1-4B5D-AFDB-7638C5FF5395}"/>
    <cellStyle name="Normal 7 3 2" xfId="10257" xr:uid="{3A559727-3E48-4FD5-8984-79E3EEABE86F}"/>
    <cellStyle name="Normal 7 3 2 10" xfId="14514" xr:uid="{DAF1A7CB-C7C0-4998-8072-B91715A852D6}"/>
    <cellStyle name="Normal 7 3 2 10 2" xfId="30420" xr:uid="{84C1F804-75BB-4A83-BBEB-162F68BDAD90}"/>
    <cellStyle name="Normal 7 3 2 2" xfId="10564" xr:uid="{9ABB0A17-F0BF-427A-A6FE-702DC14F1222}"/>
    <cellStyle name="Normal 7 3 2 2 10" xfId="12481" xr:uid="{FBB4A139-4466-4216-9DEF-3208A7D0A319}"/>
    <cellStyle name="Normal 7 3 2 2 10 2" xfId="29702" xr:uid="{E8C507D7-8D6F-4FD0-94C7-7B1D5A3A0F36}"/>
    <cellStyle name="Normal 7 3 2 2 10 3" xfId="13345" xr:uid="{37856B78-5413-40CF-8882-9AE08A060154}"/>
    <cellStyle name="Normal 7 3 2 2 11" xfId="17922" xr:uid="{CA482BBE-E9D7-4C7E-93DE-665A377A17E4}"/>
    <cellStyle name="Normal 7 3 2 2 11 2" xfId="33564" xr:uid="{A158B2CC-AA9D-4E8E-B915-5FCE7E271D80}"/>
    <cellStyle name="Normal 7 3 2 2 12" xfId="29272" xr:uid="{EE84E1AD-D7A2-4AEE-AFF8-828E824F9ACE}"/>
    <cellStyle name="Normal 7 3 2 2 13" xfId="12913" xr:uid="{9EA73282-D8DE-497D-8D55-4964587BFCC3}"/>
    <cellStyle name="Normal 7 3 2 2 2" xfId="10573" xr:uid="{B52CA30C-F747-4F68-9B75-4E04E9DEEC88}"/>
    <cellStyle name="Normal 7 3 2 2 2 2" xfId="25451" xr:uid="{35DEE56B-7A4F-48DC-BB0A-0F8D37003274}"/>
    <cellStyle name="Normal 7 3 2 2 2 2 2" xfId="40812" xr:uid="{D3C1D40F-7E90-4B96-B8C6-AB838EF1D2DD}"/>
    <cellStyle name="Normal 7 3 2 2 3" xfId="10620" xr:uid="{30624A3E-5A4F-44CA-957D-AE1FEC2B3571}"/>
    <cellStyle name="Normal 7 3 2 2 4" xfId="9474" xr:uid="{66AC57C7-E607-4A06-9C5A-9D3EE7E9E3EF}"/>
    <cellStyle name="Normal 7 3 2 2 5" xfId="10413" xr:uid="{4D42CB5E-8667-4025-AC08-488B9955EA8A}"/>
    <cellStyle name="Normal 7 3 2 2 6" xfId="10369" xr:uid="{5C42D775-2E95-4DF6-A4A1-083E795023DC}"/>
    <cellStyle name="Normal 7 3 2 2 7" xfId="10452" xr:uid="{B677CDD3-87CC-4C38-9F87-106493511B03}"/>
    <cellStyle name="Normal 7 3 2 2 8" xfId="10395" xr:uid="{32E29518-F4E4-42B0-A3A7-A6FBBDB5B2B4}"/>
    <cellStyle name="Normal 7 3 2 2 9" xfId="10434" xr:uid="{C7427BFE-2A10-4299-8E44-DB33530330AF}"/>
    <cellStyle name="Normal 7 3 2 3" xfId="10618" xr:uid="{59074F22-BB64-402C-BF44-8376466716F4}"/>
    <cellStyle name="Normal 7 3 2 3 2" xfId="12482" xr:uid="{67561D6B-59AB-4305-8052-4F2DB991328A}"/>
    <cellStyle name="Normal 7 3 2 3 2 2" xfId="26293" xr:uid="{54AC8E6C-2D6A-439E-9379-CAB6F954F931}"/>
    <cellStyle name="Normal 7 3 2 3 2 2 2" xfId="41654" xr:uid="{5D89013C-C195-4B79-99F3-3713B57C33AF}"/>
    <cellStyle name="Normal 7 3 2 3 2 3" xfId="29703" xr:uid="{31AAA9A7-6BE4-48FB-A6CB-03362ECE03F0}"/>
    <cellStyle name="Normal 7 3 2 3 2 4" xfId="13346" xr:uid="{6D3C56C2-E026-4F6D-8073-BB5099F50B3F}"/>
    <cellStyle name="Normal 7 3 2 3 3" xfId="18767" xr:uid="{23325067-5273-40BE-979D-E5A67DD84028}"/>
    <cellStyle name="Normal 7 3 2 3 3 2" xfId="34406" xr:uid="{1E899533-1A49-4EB7-8DAA-D07646D12047}"/>
    <cellStyle name="Normal 7 3 2 3 4" xfId="29273" xr:uid="{9F0F54AC-E8A9-4B9A-95B4-38A9250ED321}"/>
    <cellStyle name="Normal 7 3 2 3 5" xfId="12914" xr:uid="{CC2A7382-7413-4B78-B7CB-FF016485DC39}"/>
    <cellStyle name="Normal 7 3 2 4" xfId="10528" xr:uid="{1EC5CA58-534D-4874-A96A-F36A9BA3B06E}"/>
    <cellStyle name="Normal 7 3 2 4 2" xfId="12471" xr:uid="{8470AEF9-09F5-4EA9-B7E7-00A2A426694F}"/>
    <cellStyle name="Normal 7 3 2 4 2 2" xfId="27129" xr:uid="{6066133E-8D91-46A3-B9FB-A26ED8B7F914}"/>
    <cellStyle name="Normal 7 3 2 4 2 2 2" xfId="42490" xr:uid="{A493A179-EB29-451C-AFB1-B836FD82291A}"/>
    <cellStyle name="Normal 7 3 2 4 2 3" xfId="29692" xr:uid="{993FA551-5211-4333-A071-EAECE6D2E02E}"/>
    <cellStyle name="Normal 7 3 2 4 2 4" xfId="13335" xr:uid="{9C60958F-1D1A-419F-B4B3-B426A7387590}"/>
    <cellStyle name="Normal 7 3 2 4 3" xfId="19612" xr:uid="{26769206-C061-46C4-8BB6-A8BCCFDFC27F}"/>
    <cellStyle name="Normal 7 3 2 4 3 2" xfId="35242" xr:uid="{1D9E9520-5C50-45D7-9B3C-BDCBF2046B99}"/>
    <cellStyle name="Normal 7 3 2 4 4" xfId="29262" xr:uid="{A35CBA4B-B668-415F-9118-6ECD1F8B433E}"/>
    <cellStyle name="Normal 7 3 2 4 5" xfId="12903" xr:uid="{EB3342CE-59F8-4BDD-BFC8-D9B5CBE46CFE}"/>
    <cellStyle name="Normal 7 3 2 5" xfId="10381" xr:uid="{95B82315-5985-4C5C-92FC-0477308F84AE}"/>
    <cellStyle name="Normal 7 3 2 5 2" xfId="12452" xr:uid="{53C52C79-D37F-42AA-9266-CB7DFD6FA44A}"/>
    <cellStyle name="Normal 7 3 2 5 2 2" xfId="24036" xr:uid="{82A20ADA-E931-4310-AEF5-0D7E12EC4997}"/>
    <cellStyle name="Normal 7 3 2 5 2 2 2" xfId="39397" xr:uid="{84C83808-8BDE-44F0-AE18-54D89E289EDA}"/>
    <cellStyle name="Normal 7 3 2 5 2 3" xfId="29673" xr:uid="{7E75367B-9C5C-414D-8379-53F5848B868C}"/>
    <cellStyle name="Normal 7 3 2 5 2 4" xfId="13316" xr:uid="{2049E5F3-026F-488E-BDFF-C3FDC5C43F5E}"/>
    <cellStyle name="Normal 7 3 2 5 3" xfId="16458" xr:uid="{B4985AE4-C800-4D54-9F3A-CBD3CB80DFE5}"/>
    <cellStyle name="Normal 7 3 2 5 3 2" xfId="32149" xr:uid="{9CAB4292-171C-438F-8D9E-35380C3528CA}"/>
    <cellStyle name="Normal 7 3 2 5 4" xfId="29243" xr:uid="{6CC191BE-C393-4E84-893F-B9789F55DE24}"/>
    <cellStyle name="Normal 7 3 2 5 5" xfId="12884" xr:uid="{984F7305-8A50-4C3A-8265-D6AA02566FF6}"/>
    <cellStyle name="Normal 7 3 2 6" xfId="10439" xr:uid="{6701E540-0642-40DB-9C78-C4140AF0D0D7}"/>
    <cellStyle name="Normal 7 3 2 6 2" xfId="12458" xr:uid="{90E59460-F4E8-40C8-A3D9-6FBD57C2A809}"/>
    <cellStyle name="Normal 7 3 2 6 2 2" xfId="24644" xr:uid="{DCF70727-E183-4153-96FB-B49D97C0DB1B}"/>
    <cellStyle name="Normal 7 3 2 6 2 2 2" xfId="40005" xr:uid="{845DDABD-D64E-4A87-8CF9-624483C62CAC}"/>
    <cellStyle name="Normal 7 3 2 6 2 3" xfId="29679" xr:uid="{9E42C37B-DFBB-46D1-A4C5-2AB5878B15E2}"/>
    <cellStyle name="Normal 7 3 2 6 2 4" xfId="13322" xr:uid="{BA7B696F-AB83-4A2A-A328-B0B4F3C5D67A}"/>
    <cellStyle name="Normal 7 3 2 6 3" xfId="17105" xr:uid="{60A1BB40-CFE4-49D2-BFF9-1C8A07014E7B}"/>
    <cellStyle name="Normal 7 3 2 6 3 2" xfId="32757" xr:uid="{E4DF1B31-D894-4D35-8DF3-1CCE6DEED90C}"/>
    <cellStyle name="Normal 7 3 2 6 4" xfId="29249" xr:uid="{7755B150-F9E3-4709-8121-3452C795C42F}"/>
    <cellStyle name="Normal 7 3 2 6 5" xfId="12890" xr:uid="{61197C2D-03DC-4CBB-B428-32180BEFFC0C}"/>
    <cellStyle name="Normal 7 3 2 7" xfId="10547" xr:uid="{4D5957AE-08FD-4128-8688-C2699D4DD3A2}"/>
    <cellStyle name="Normal 7 3 2 7 2" xfId="12475" xr:uid="{F477F8C9-726E-4BF9-8569-3A690315E37C}"/>
    <cellStyle name="Normal 7 3 2 7 2 2" xfId="23359" xr:uid="{04EE51F2-8A68-4BE4-8BD1-830F71225EDE}"/>
    <cellStyle name="Normal 7 3 2 7 2 2 2" xfId="38720" xr:uid="{44C35D6D-3D6A-4C82-8D39-7012348C2716}"/>
    <cellStyle name="Normal 7 3 2 7 2 3" xfId="29696" xr:uid="{7238673F-8CE4-42F6-95A0-0DB0BA124D89}"/>
    <cellStyle name="Normal 7 3 2 7 2 4" xfId="13339" xr:uid="{6D9329CF-7652-4067-9A13-53BD6BAE9DF0}"/>
    <cellStyle name="Normal 7 3 2 7 3" xfId="15723" xr:uid="{C847D8E0-49D3-47CF-8C51-5A3CF0BE8865}"/>
    <cellStyle name="Normal 7 3 2 7 3 2" xfId="31472" xr:uid="{C387E172-A459-45EC-AA17-3886427D711F}"/>
    <cellStyle name="Normal 7 3 2 7 4" xfId="29266" xr:uid="{27D95B2A-8602-4211-A238-B1F6C1DE14E7}"/>
    <cellStyle name="Normal 7 3 2 7 5" xfId="12907" xr:uid="{44769AF5-62CF-4D66-88C0-F3870C839195}"/>
    <cellStyle name="Normal 7 3 2 8" xfId="10502" xr:uid="{8B1F310E-81CC-4C7F-8880-62E4C3BDD7A7}"/>
    <cellStyle name="Normal 7 3 2 8 2" xfId="12467" xr:uid="{1F951BA2-C4F3-4B5F-880B-21A402C3A47D}"/>
    <cellStyle name="Normal 7 3 2 8 2 2" xfId="26187" xr:uid="{A46F32B1-7D93-49AC-8369-D9A4E737919E}"/>
    <cellStyle name="Normal 7 3 2 8 2 2 2" xfId="41548" xr:uid="{5A8C968D-4041-41C6-981C-4C90651D26EC}"/>
    <cellStyle name="Normal 7 3 2 8 2 3" xfId="29688" xr:uid="{D3BD4650-E93F-4B8B-BBDE-AF0729005986}"/>
    <cellStyle name="Normal 7 3 2 8 2 4" xfId="13331" xr:uid="{99A7328E-603E-475B-A792-B45994B7F115}"/>
    <cellStyle name="Normal 7 3 2 8 3" xfId="18661" xr:uid="{D4D564B5-D223-47A8-ACAE-888209F2EE76}"/>
    <cellStyle name="Normal 7 3 2 8 3 2" xfId="34300" xr:uid="{939E8F7E-590C-419E-A8E8-2A51451583B1}"/>
    <cellStyle name="Normal 7 3 2 8 4" xfId="29258" xr:uid="{20DE9C28-C5E4-4F90-AB5D-E5C94517EDE5}"/>
    <cellStyle name="Normal 7 3 2 8 5" xfId="12899" xr:uid="{B70BA01A-D106-49A8-84EC-1A30DED9733D}"/>
    <cellStyle name="Normal 7 3 2 9" xfId="10558" xr:uid="{BC569FFF-4ABC-4D7B-B20B-EEFF4EF2231A}"/>
    <cellStyle name="Normal 7 3 2 9 2" xfId="12479" xr:uid="{BF17D088-5975-440F-A2CE-6A35E03DABBC}"/>
    <cellStyle name="Normal 7 3 2 9 2 2" xfId="29700" xr:uid="{5BAC892C-98BC-4C89-B9F4-4F0E2A6F0B3D}"/>
    <cellStyle name="Normal 7 3 2 9 2 3" xfId="13343" xr:uid="{D5727865-574B-4451-AB3C-EF645DB17A49}"/>
    <cellStyle name="Normal 7 3 2 9 3" xfId="22308" xr:uid="{9BA4C220-5B76-43F9-8DD9-2D1A1114AFDC}"/>
    <cellStyle name="Normal 7 3 2 9 3 2" xfId="37669" xr:uid="{25F894CE-E4EB-49C6-AC12-CB5E0D75F1B1}"/>
    <cellStyle name="Normal 7 3 2 9 4" xfId="29270" xr:uid="{D9BDB923-D5A8-4870-9A8A-CE8443285674}"/>
    <cellStyle name="Normal 7 3 2 9 5" xfId="12911" xr:uid="{B02C7CCB-0945-4810-B993-B1DF64872715}"/>
    <cellStyle name="Normal 7 3 3" xfId="10325" xr:uid="{098BEA30-2E26-4F4C-B38A-2E22B5B90160}"/>
    <cellStyle name="Normal 7 3 3 10" xfId="14081" xr:uid="{0B6CACFB-6480-48EF-9600-B67FCCE624C7}"/>
    <cellStyle name="Normal 7 3 3 10 2" xfId="30107" xr:uid="{3669096B-A6A2-4E4E-92B2-93DAF1ECF142}"/>
    <cellStyle name="Normal 7 3 3 2" xfId="17530" xr:uid="{B7BE373C-F432-4BDC-B1DD-3732FE5A4D4C}"/>
    <cellStyle name="Normal 7 3 3 2 2" xfId="25063" xr:uid="{99204658-8935-4825-96D5-26EF6267A55D}"/>
    <cellStyle name="Normal 7 3 3 2 2 2" xfId="40424" xr:uid="{2E8C0F63-10E8-4128-BB9D-E6449D88665D}"/>
    <cellStyle name="Normal 7 3 3 2 3" xfId="33176" xr:uid="{FEF6825D-2FD5-4A49-B277-C1039F8EE72A}"/>
    <cellStyle name="Normal 7 3 3 3" xfId="18381" xr:uid="{A2FBE5D8-3F28-4304-A612-587DF82E973E}"/>
    <cellStyle name="Normal 7 3 3 3 2" xfId="25908" xr:uid="{DD862573-0373-4C0D-8CCE-E5B2BE64BFBC}"/>
    <cellStyle name="Normal 7 3 3 3 2 2" xfId="41269" xr:uid="{2D8C3CE6-4007-4ADC-B184-039DAD2CD349}"/>
    <cellStyle name="Normal 7 3 3 3 3" xfId="34021" xr:uid="{692F126F-753B-4F19-A3F0-DC6142354803}"/>
    <cellStyle name="Normal 7 3 3 4" xfId="19229" xr:uid="{3B858EC4-1359-4C83-817F-545B5C8016BA}"/>
    <cellStyle name="Normal 7 3 3 4 2" xfId="26750" xr:uid="{AA7E116A-F58B-46FE-BE63-9B2FAC94EB99}"/>
    <cellStyle name="Normal 7 3 3 4 2 2" xfId="42111" xr:uid="{8A9A9CF4-07AB-4108-99ED-D7A7ED85C23F}"/>
    <cellStyle name="Normal 7 3 3 4 3" xfId="34863" xr:uid="{C1D07F00-3AFF-49D3-984D-2A1129488FBA}"/>
    <cellStyle name="Normal 7 3 3 5" xfId="16032" xr:uid="{41838B5E-4059-4DF4-BBAD-7226C7C130E5}"/>
    <cellStyle name="Normal 7 3 3 5 2" xfId="23643" xr:uid="{F773BB53-8C00-4F1A-BC9E-B7545C26A6F1}"/>
    <cellStyle name="Normal 7 3 3 5 2 2" xfId="39004" xr:uid="{4D7B028B-E33E-4528-91DE-49E2DC8F19EF}"/>
    <cellStyle name="Normal 7 3 3 5 3" xfId="31756" xr:uid="{A00B970E-450F-4DD5-935A-36CFBA1C5D5E}"/>
    <cellStyle name="Normal 7 3 3 6" xfId="16122" xr:uid="{85B8446E-FFC9-4528-94B0-CBE786D32E87}"/>
    <cellStyle name="Normal 7 3 3 6 2" xfId="23725" xr:uid="{F1DEA409-D28C-4F02-9094-B140070127F1}"/>
    <cellStyle name="Normal 7 3 3 6 2 2" xfId="39086" xr:uid="{BAAED58C-1879-410A-BA27-FAD882FEE6E3}"/>
    <cellStyle name="Normal 7 3 3 6 3" xfId="31838" xr:uid="{D671EACB-9B6C-4168-9405-35A603D63E91}"/>
    <cellStyle name="Normal 7 3 3 7" xfId="16786" xr:uid="{DEECA244-7524-432F-B296-992BD73E379C}"/>
    <cellStyle name="Normal 7 3 3 7 2" xfId="24341" xr:uid="{3B29D7D4-ED31-469C-BACF-9A4CAE67A90E}"/>
    <cellStyle name="Normal 7 3 3 7 2 2" xfId="39702" xr:uid="{7730D920-9BE2-4F98-8AE2-DBAD131E3C52}"/>
    <cellStyle name="Normal 7 3 3 7 3" xfId="32454" xr:uid="{21AA3D3D-CCC3-43BA-97B9-F7ECCFB654AE}"/>
    <cellStyle name="Normal 7 3 3 8" xfId="16443" xr:uid="{5528C08D-466F-4847-9D04-8900E4D461BC}"/>
    <cellStyle name="Normal 7 3 3 8 2" xfId="24021" xr:uid="{C0F9B200-5525-4794-96E7-99CCCD12ABD7}"/>
    <cellStyle name="Normal 7 3 3 8 2 2" xfId="39382" xr:uid="{8C740CFC-7D36-414F-8326-EEE451CA2159}"/>
    <cellStyle name="Normal 7 3 3 8 3" xfId="32134" xr:uid="{CC52DC54-BD02-426D-A343-00D6E33B7C29}"/>
    <cellStyle name="Normal 7 3 3 9" xfId="21995" xr:uid="{38DB2F63-6CFD-46F5-8B02-94C43F3CF406}"/>
    <cellStyle name="Normal 7 3 3 9 2" xfId="37356" xr:uid="{38993DFF-BB43-400B-BD46-01E7CEE33C24}"/>
    <cellStyle name="Normal 7 3 4" xfId="10527" xr:uid="{EF6DB0BB-9A1E-4297-BBF9-B3DBDE543944}"/>
    <cellStyle name="Normal 7 3 4 10" xfId="14134" xr:uid="{6E98A212-71B3-4E20-BCED-462BFB2C9601}"/>
    <cellStyle name="Normal 7 3 4 10 2" xfId="30139" xr:uid="{F795E9E1-3AAE-4B88-A472-33497E3EB04F}"/>
    <cellStyle name="Normal 7 3 4 2" xfId="17575" xr:uid="{C5FEEB09-16A9-48DF-AB51-6A92C37413A0}"/>
    <cellStyle name="Normal 7 3 4 2 2" xfId="25108" xr:uid="{9B9736BB-9282-4DB0-B45B-A61B5875ABB4}"/>
    <cellStyle name="Normal 7 3 4 2 2 2" xfId="40469" xr:uid="{9149E7A9-3C58-45FA-B138-1FCC9A1734BC}"/>
    <cellStyle name="Normal 7 3 4 2 3" xfId="33221" xr:uid="{4F6C9F71-E44C-4E43-843F-8D2A52B3251D}"/>
    <cellStyle name="Normal 7 3 4 3" xfId="18421" xr:uid="{E03A2D82-A09E-44BD-9BA9-3A01FF90DC27}"/>
    <cellStyle name="Normal 7 3 4 3 2" xfId="25948" xr:uid="{D6007FBF-D364-4126-8F98-DB6C623BA591}"/>
    <cellStyle name="Normal 7 3 4 3 2 2" xfId="41309" xr:uid="{697DB569-E496-495B-881E-58D3B627BDE8}"/>
    <cellStyle name="Normal 7 3 4 3 3" xfId="34061" xr:uid="{F02B4A15-6973-4B1C-9CAE-FC7140D2D032}"/>
    <cellStyle name="Normal 7 3 4 4" xfId="19270" xr:uid="{1210BDE4-8410-4F3C-8D28-D99298CF4F7F}"/>
    <cellStyle name="Normal 7 3 4 4 2" xfId="26789" xr:uid="{D586FF39-A6D3-4058-8D18-0F2918D8C78F}"/>
    <cellStyle name="Normal 7 3 4 4 2 2" xfId="42150" xr:uid="{00058E30-E8E7-4D30-B819-38FB668982C6}"/>
    <cellStyle name="Normal 7 3 4 4 3" xfId="34902" xr:uid="{6BAFE5A7-FB24-4825-95D7-64BDA14E0CD6}"/>
    <cellStyle name="Normal 7 3 4 5" xfId="15398" xr:uid="{68A8E7F3-07B2-4F5F-A57B-9F4378B26EA0}"/>
    <cellStyle name="Normal 7 3 4 5 2" xfId="23058" xr:uid="{8A8616F5-76EB-44B1-98B4-D73391D6C602}"/>
    <cellStyle name="Normal 7 3 4 5 2 2" xfId="38419" xr:uid="{584E83C9-4217-4A9F-A297-BE753A7E0A82}"/>
    <cellStyle name="Normal 7 3 4 5 3" xfId="31171" xr:uid="{E2F7B581-9B55-46DF-B2F5-4A181094A6F8}"/>
    <cellStyle name="Normal 7 3 4 6" xfId="15521" xr:uid="{4E6F00D9-8690-4999-8004-D2B64198E1FC}"/>
    <cellStyle name="Normal 7 3 4 6 2" xfId="23173" xr:uid="{10868DFD-0D45-4B1A-876A-F55813BBC305}"/>
    <cellStyle name="Normal 7 3 4 6 2 2" xfId="38534" xr:uid="{17DAB340-00DA-4A41-9305-131321D2ABEC}"/>
    <cellStyle name="Normal 7 3 4 6 3" xfId="31286" xr:uid="{F575052B-C82A-435F-B279-A1FB629D4024}"/>
    <cellStyle name="Normal 7 3 4 7" xfId="16272" xr:uid="{B99C1710-154C-4D7D-83D1-AA2775B6EB72}"/>
    <cellStyle name="Normal 7 3 4 7 2" xfId="23864" xr:uid="{2C9E7844-0275-45CF-88D6-C21D0C114079}"/>
    <cellStyle name="Normal 7 3 4 7 2 2" xfId="39225" xr:uid="{783D5987-3153-41C8-B5C9-820686C0F44C}"/>
    <cellStyle name="Normal 7 3 4 7 3" xfId="31977" xr:uid="{3A5A27A2-A1DF-451B-95AF-6308103A86CD}"/>
    <cellStyle name="Normal 7 3 4 8" xfId="15515" xr:uid="{705B6794-63B3-4144-8919-6519189FB45B}"/>
    <cellStyle name="Normal 7 3 4 8 2" xfId="23167" xr:uid="{7587830D-5827-472C-B4F1-B7B7DE856AC0}"/>
    <cellStyle name="Normal 7 3 4 8 2 2" xfId="38528" xr:uid="{18DD0515-8B31-48BC-854F-A5C8BDF04903}"/>
    <cellStyle name="Normal 7 3 4 8 3" xfId="31280" xr:uid="{5FA48912-074C-4531-97E0-7F0504150FDF}"/>
    <cellStyle name="Normal 7 3 4 9" xfId="22027" xr:uid="{09518FA8-0177-4F7F-8C83-37B5DBF96732}"/>
    <cellStyle name="Normal 7 3 4 9 2" xfId="37388" xr:uid="{E1203FA6-8648-4FA0-B7CD-F1BC336EAC48}"/>
    <cellStyle name="Normal 7 3 5" xfId="10493" xr:uid="{3336B042-3119-4761-A603-4419BEC064BD}"/>
    <cellStyle name="Normal 7 3 5 10" xfId="14264" xr:uid="{97318215-DD11-4DF6-B498-FCF32F3AA62B}"/>
    <cellStyle name="Normal 7 3 5 10 2" xfId="30228" xr:uid="{5EE1AE4F-2179-4639-8A76-EDF5BC1BAE6D}"/>
    <cellStyle name="Normal 7 3 5 2" xfId="17692" xr:uid="{6ABAC264-469E-45B8-856E-F1637399EAF7}"/>
    <cellStyle name="Normal 7 3 5 2 2" xfId="25224" xr:uid="{06838CDF-A1E4-44F7-887D-975138C1071F}"/>
    <cellStyle name="Normal 7 3 5 2 2 2" xfId="40585" xr:uid="{979D89F8-EBD0-43B6-A804-387647FF870F}"/>
    <cellStyle name="Normal 7 3 5 2 3" xfId="33337" xr:uid="{FC3E1DF4-72CF-478E-879A-BE8D84A66C1E}"/>
    <cellStyle name="Normal 7 3 5 3" xfId="18537" xr:uid="{A3615D6B-C74F-4CEB-B980-453E698C6AE3}"/>
    <cellStyle name="Normal 7 3 5 3 2" xfId="26064" xr:uid="{6B13C163-B2D5-4EEF-9D20-719A06802EBB}"/>
    <cellStyle name="Normal 7 3 5 3 2 2" xfId="41425" xr:uid="{96307106-A38D-4E04-AB1E-90757F695E9D}"/>
    <cellStyle name="Normal 7 3 5 3 3" xfId="34177" xr:uid="{63418BF0-7AD1-448A-9317-B3C83B8C78AC}"/>
    <cellStyle name="Normal 7 3 5 4" xfId="19383" xr:uid="{3CEB664E-A015-4FB9-97D9-8D259BB1EEE5}"/>
    <cellStyle name="Normal 7 3 5 4 2" xfId="26902" xr:uid="{58EDA799-5B59-4F01-96B4-E336A7658D7D}"/>
    <cellStyle name="Normal 7 3 5 4 2 2" xfId="42263" xr:uid="{5F9F3045-0BA2-4841-B07C-37ACF42F1A0F}"/>
    <cellStyle name="Normal 7 3 5 4 3" xfId="35015" xr:uid="{44354078-9B1A-4DFA-B040-D49878F8C073}"/>
    <cellStyle name="Normal 7 3 5 5" xfId="15138" xr:uid="{1C9FA39F-3F2D-4437-ABDF-5FF801966372}"/>
    <cellStyle name="Normal 7 3 5 5 2" xfId="22817" xr:uid="{612E61BC-EAFF-4AE9-8104-8B841E248EAF}"/>
    <cellStyle name="Normal 7 3 5 5 2 2" xfId="38178" xr:uid="{A5698843-5F0B-4217-9DAA-737E69EA6FE8}"/>
    <cellStyle name="Normal 7 3 5 5 3" xfId="30930" xr:uid="{847E4085-7F24-46EB-BB54-F0845620F1E7}"/>
    <cellStyle name="Normal 7 3 5 6" xfId="16294" xr:uid="{0DC218EE-0463-4439-9404-B2BD62153E2C}"/>
    <cellStyle name="Normal 7 3 5 6 2" xfId="23886" xr:uid="{35F2D22A-9610-45F6-A528-A438271A0375}"/>
    <cellStyle name="Normal 7 3 5 6 2 2" xfId="39247" xr:uid="{4A6BB3C1-E29F-4C7E-BDCD-946D03E6C39D}"/>
    <cellStyle name="Normal 7 3 5 6 3" xfId="31999" xr:uid="{A509DEF7-4F99-45F6-9176-BE9936C194A3}"/>
    <cellStyle name="Normal 7 3 5 7" xfId="16351" xr:uid="{0186E0A6-FE03-4559-805C-525FA1E9054E}"/>
    <cellStyle name="Normal 7 3 5 7 2" xfId="23936" xr:uid="{C64D9233-5E0F-48DE-9DEC-23749E079046}"/>
    <cellStyle name="Normal 7 3 5 7 2 2" xfId="39297" xr:uid="{9180A1D2-34AD-4F3E-86BA-B8C423686D44}"/>
    <cellStyle name="Normal 7 3 5 7 3" xfId="32049" xr:uid="{289447D3-A9D8-4345-8179-939B6D1399D3}"/>
    <cellStyle name="Normal 7 3 5 8" xfId="14890" xr:uid="{C304B9D2-644B-4B27-A2EB-D527959C8079}"/>
    <cellStyle name="Normal 7 3 5 8 2" xfId="22585" xr:uid="{B31E03F5-B977-4A00-A7D8-1E0FA987D25E}"/>
    <cellStyle name="Normal 7 3 5 8 2 2" xfId="37946" xr:uid="{8E096254-87FF-41CD-8FCA-FD8E4AFB68DC}"/>
    <cellStyle name="Normal 7 3 5 8 3" xfId="30698" xr:uid="{0EB5C5A9-30E4-4E4A-BEA6-45C7AEA22BBF}"/>
    <cellStyle name="Normal 7 3 5 9" xfId="22116" xr:uid="{3D5A47C3-B985-4D32-A949-40DF5EB7F83E}"/>
    <cellStyle name="Normal 7 3 5 9 2" xfId="37477" xr:uid="{4CB0A222-934F-4665-9C3B-7FE860C0500A}"/>
    <cellStyle name="Normal 7 3 6" xfId="10512" xr:uid="{F019D698-6B6D-4821-B944-0DFCC074C456}"/>
    <cellStyle name="Normal 7 3 6 10" xfId="14204" xr:uid="{BBC1023C-EDE7-4D4D-AC98-AD767FE843CF}"/>
    <cellStyle name="Normal 7 3 6 10 2" xfId="30192" xr:uid="{11AC1B2A-1D43-481F-B76A-C7FC23FE148E}"/>
    <cellStyle name="Normal 7 3 6 2" xfId="17637" xr:uid="{372C604D-1322-4F7C-A80D-6C33EC72F0EA}"/>
    <cellStyle name="Normal 7 3 6 2 2" xfId="25170" xr:uid="{FBA09F22-70C3-447D-B41B-8B36970C5270}"/>
    <cellStyle name="Normal 7 3 6 2 2 2" xfId="40531" xr:uid="{0037E938-35D3-440D-9427-8D8A3BA7FFCD}"/>
    <cellStyle name="Normal 7 3 6 2 3" xfId="33283" xr:uid="{F1A36F6E-916D-47C6-A580-512BC3D4E492}"/>
    <cellStyle name="Normal 7 3 6 3" xfId="18483" xr:uid="{163DEF7A-FEF6-4E3D-A481-0E6F4DC5FA0F}"/>
    <cellStyle name="Normal 7 3 6 3 2" xfId="26010" xr:uid="{6D4F267C-1963-4333-95C5-D98906AA429E}"/>
    <cellStyle name="Normal 7 3 6 3 2 2" xfId="41371" xr:uid="{64F76530-15E2-4DDD-ABAD-B635DBAFC56E}"/>
    <cellStyle name="Normal 7 3 6 3 3" xfId="34123" xr:uid="{25CB3E6E-8BA5-4E1B-ABD4-2DCA174F69AF}"/>
    <cellStyle name="Normal 7 3 6 4" xfId="19332" xr:uid="{7808C52B-7A14-4C0F-8A51-44B576385268}"/>
    <cellStyle name="Normal 7 3 6 4 2" xfId="26851" xr:uid="{A842A2AC-3B4D-42A7-BF5C-9203DF33A151}"/>
    <cellStyle name="Normal 7 3 6 4 2 2" xfId="42212" xr:uid="{A316B915-EA99-40B2-8A5B-665A4A03E73B}"/>
    <cellStyle name="Normal 7 3 6 4 3" xfId="34964" xr:uid="{3C5E8B36-5D3B-43E4-9E22-1E6F0A212F82}"/>
    <cellStyle name="Normal 7 3 6 5" xfId="15409" xr:uid="{3A8B667A-2D71-4617-A225-B477B2BCDC89}"/>
    <cellStyle name="Normal 7 3 6 5 2" xfId="23069" xr:uid="{7554895D-8F21-42E8-95CF-9A970B89A535}"/>
    <cellStyle name="Normal 7 3 6 5 2 2" xfId="38430" xr:uid="{F63EC7BF-BA43-40B4-B9FE-7C7FF0E1CCFA}"/>
    <cellStyle name="Normal 7 3 6 5 3" xfId="31182" xr:uid="{3C6D6248-0971-43B4-928E-1E87CFFF6FAB}"/>
    <cellStyle name="Normal 7 3 6 6" xfId="16574" xr:uid="{B6FD4197-F3CC-4A1A-A0E8-A0561DB5166B}"/>
    <cellStyle name="Normal 7 3 6 6 2" xfId="24141" xr:uid="{E80AB8C2-4E84-4B14-9522-7E0764A8BC87}"/>
    <cellStyle name="Normal 7 3 6 6 2 2" xfId="39502" xr:uid="{A2CEFE1F-D6AE-4BC6-903A-8896F93A8904}"/>
    <cellStyle name="Normal 7 3 6 6 3" xfId="32254" xr:uid="{A4E402C5-05DC-472C-95C5-A81D5B368931}"/>
    <cellStyle name="Normal 7 3 6 7" xfId="20684" xr:uid="{EC0571F7-CD02-45F2-911D-308A1A66868D}"/>
    <cellStyle name="Normal 7 3 6 7 2" xfId="28091" xr:uid="{C7B09CF3-BBC0-42FF-85D1-506A1CEC523D}"/>
    <cellStyle name="Normal 7 3 6 7 2 2" xfId="43452" xr:uid="{22A9B5D0-A19D-4D03-9EC4-50401B2AE619}"/>
    <cellStyle name="Normal 7 3 6 7 3" xfId="36204" xr:uid="{5E926A87-8905-429D-BFD8-5D6B24A6CF7D}"/>
    <cellStyle name="Normal 7 3 6 8" xfId="21093" xr:uid="{435C5273-06C7-4295-8A8F-2F3A5DEF9074}"/>
    <cellStyle name="Normal 7 3 6 8 2" xfId="28442" xr:uid="{28CF95DF-4B5C-470D-BBDB-55D316C27885}"/>
    <cellStyle name="Normal 7 3 6 8 2 2" xfId="43803" xr:uid="{897191DF-DC48-43DE-BCCE-EC4EFC30BB27}"/>
    <cellStyle name="Normal 7 3 6 8 3" xfId="36555" xr:uid="{D73F3177-1AB4-4B85-9643-E1EA126E2186}"/>
    <cellStyle name="Normal 7 3 6 9" xfId="22080" xr:uid="{DAFD0BED-3CFE-41C6-9933-B17BF0E5EF1F}"/>
    <cellStyle name="Normal 7 3 6 9 2" xfId="37441" xr:uid="{4DAF6C4B-01F7-4519-85D8-4C014FE2C5D2}"/>
    <cellStyle name="Normal 7 3 7" xfId="10508" xr:uid="{3093C786-6900-4F6B-8F8B-33B5718C61DA}"/>
    <cellStyle name="Normal 7 3 7 2" xfId="24593" xr:uid="{B11C8FF1-2701-4BEC-956C-06B767391DF3}"/>
    <cellStyle name="Normal 7 3 7 2 2" xfId="39954" xr:uid="{7E5CF5A4-24C3-45C4-84CB-39A2BF34D91B}"/>
    <cellStyle name="Normal 7 3 7 3" xfId="17051" xr:uid="{74F6963A-344F-47A0-96CE-F0E17FF60DA2}"/>
    <cellStyle name="Normal 7 3 7 3 2" xfId="32706" xr:uid="{049BA8C1-B573-4133-9C9B-918E34D7F21B}"/>
    <cellStyle name="Normal 7 3 8" xfId="10499" xr:uid="{6650BA90-BB4A-4DB1-891D-23FE7D956F09}"/>
    <cellStyle name="Normal 7 3 8 2" xfId="24601" xr:uid="{3D9D0356-9470-4B1E-A5A8-F3A4D03CEDAB}"/>
    <cellStyle name="Normal 7 3 8 2 2" xfId="39962" xr:uid="{7ADA9CD1-DB02-4F5E-8B81-27E0F4E016B3}"/>
    <cellStyle name="Normal 7 3 8 3" xfId="17060" xr:uid="{E9EB56C0-B565-4C6D-9A79-C05139B394F9}"/>
    <cellStyle name="Normal 7 3 8 3 2" xfId="32714" xr:uid="{25393AB9-9130-4DAB-96DA-9B33BE618DA5}"/>
    <cellStyle name="Normal 7 3 9" xfId="10446" xr:uid="{D1A2FC58-3B04-4960-ADCD-8532DA702E3F}"/>
    <cellStyle name="Normal 7 3 9 2" xfId="24597" xr:uid="{A7DAB303-24DB-4610-8C6E-694441213868}"/>
    <cellStyle name="Normal 7 3 9 2 2" xfId="39958" xr:uid="{A18896D6-822E-41B3-9328-FB66AFA6F84C}"/>
    <cellStyle name="Normal 7 3 9 3" xfId="17056" xr:uid="{BBA67E61-04D4-4B9C-AA0E-0A3DAB40985A}"/>
    <cellStyle name="Normal 7 3 9 3 2" xfId="32710" xr:uid="{6B8C0E3F-F854-4AF4-B84B-34A560917D95}"/>
    <cellStyle name="Normal 7 4" xfId="10019" xr:uid="{8FE40D16-A242-4DAE-A286-FFD47A1184BC}"/>
    <cellStyle name="Normal 7 4 10" xfId="10548" xr:uid="{1B86204E-0ACD-4BD1-82F1-7C54F43D19C4}"/>
    <cellStyle name="Normal 7 4 10 2" xfId="27667" xr:uid="{0C8C5D2B-4DE0-49F6-B6D5-4579081085F1}"/>
    <cellStyle name="Normal 7 4 10 2 2" xfId="43028" xr:uid="{006B8CD6-6145-4C25-AA68-3E11C92824C3}"/>
    <cellStyle name="Normal 7 4 10 3" xfId="20202" xr:uid="{20DE0405-1667-49B0-A19D-A30689EE084B}"/>
    <cellStyle name="Normal 7 4 10 3 2" xfId="35780" xr:uid="{9E36F118-69CF-4ACE-805D-CFD96BA73EEB}"/>
    <cellStyle name="Normal 7 4 11" xfId="12449" xr:uid="{BC058D0E-715D-407F-B54A-06372FF3BADA}"/>
    <cellStyle name="Normal 7 4 11 2" xfId="28026" xr:uid="{951E16B4-A262-4FEF-B63A-7C2EF042217C}"/>
    <cellStyle name="Normal 7 4 11 2 2" xfId="43387" xr:uid="{13082939-62A4-4DB4-ABAF-EE668BE9C93A}"/>
    <cellStyle name="Normal 7 4 11 3" xfId="20608" xr:uid="{D023CD77-7A5A-4143-9373-97537B3E9D40}"/>
    <cellStyle name="Normal 7 4 11 3 2" xfId="36139" xr:uid="{880A4D97-73AC-49F4-8549-502C6807FC33}"/>
    <cellStyle name="Normal 7 4 11 4" xfId="29670" xr:uid="{55493FDB-216F-4644-81A4-B193CDDB4505}"/>
    <cellStyle name="Normal 7 4 11 5" xfId="13313" xr:uid="{F47BDFAB-3734-48E4-A67D-8F16FE85BE91}"/>
    <cellStyle name="Normal 7 4 12" xfId="21033" xr:uid="{47650F71-C2F0-4848-8CEB-7AEC6841C99E}"/>
    <cellStyle name="Normal 7 4 12 2" xfId="28392" xr:uid="{BA90502E-084B-4781-8A74-2FF1A2DBC288}"/>
    <cellStyle name="Normal 7 4 12 2 2" xfId="43753" xr:uid="{E9B02ECB-904C-4EE9-91CC-6770A2F987EA}"/>
    <cellStyle name="Normal 7 4 12 3" xfId="36505" xr:uid="{6032DBCD-F3D1-4C11-BEA9-7D95A1DED46D}"/>
    <cellStyle name="Normal 7 4 13" xfId="21353" xr:uid="{C896C9FA-6BA9-477B-9381-47A6D19DE69A}"/>
    <cellStyle name="Normal 7 4 13 2" xfId="28659" xr:uid="{D07280A3-FDB9-4DD8-81A2-6780D4D66AAD}"/>
    <cellStyle name="Normal 7 4 13 2 2" xfId="44020" xr:uid="{50B1D86F-2851-4982-8468-30DA6F4B236E}"/>
    <cellStyle name="Normal 7 4 13 3" xfId="36772" xr:uid="{7AF0B078-D2E9-4C18-9318-5394C96FF407}"/>
    <cellStyle name="Normal 7 4 14" xfId="21752" xr:uid="{0CF88889-6DE2-4B3B-9737-9EEECCAFC76F}"/>
    <cellStyle name="Normal 7 4 14 2" xfId="37113" xr:uid="{30CF9605-6E49-4670-B4AA-D7CFA16BC01D}"/>
    <cellStyle name="Normal 7 4 15" xfId="13566" xr:uid="{8886ED61-B53E-4103-B6D1-3FEB91B5C12A}"/>
    <cellStyle name="Normal 7 4 15 2" xfId="29864" xr:uid="{C761B25C-6201-4BA1-9CE8-A2C7F461A892}"/>
    <cellStyle name="Normal 7 4 16" xfId="29240" xr:uid="{E53DFA5B-74DE-4E0F-A77D-53D822E203C1}"/>
    <cellStyle name="Normal 7 4 17" xfId="12881" xr:uid="{360C2420-0783-4055-B70E-857A61F4C983}"/>
    <cellStyle name="Normal 7 4 2" xfId="10303" xr:uid="{1FE48E5B-C70B-4ABB-B9D6-3024DEED6B08}"/>
    <cellStyle name="Normal 7 4 2 10" xfId="14505" xr:uid="{9C3FDEC3-4087-4AA2-83CE-3C6667870D88}"/>
    <cellStyle name="Normal 7 4 2 10 2" xfId="30411" xr:uid="{4AECF44B-9DE7-4E5A-A5A8-7F8AEAEE8527}"/>
    <cellStyle name="Normal 7 4 2 2" xfId="10561" xr:uid="{81EF4837-D977-44A9-81F1-8621BF6B4082}"/>
    <cellStyle name="Normal 7 4 2 2 10" xfId="12480" xr:uid="{D0FA9FF3-63CD-4D7E-8F6D-100285F517B0}"/>
    <cellStyle name="Normal 7 4 2 2 10 2" xfId="29701" xr:uid="{412E11CD-191D-4D78-9304-641CAE6CA545}"/>
    <cellStyle name="Normal 7 4 2 2 10 3" xfId="13344" xr:uid="{834D2B02-9606-42F4-B44F-4FAE5DF10449}"/>
    <cellStyle name="Normal 7 4 2 2 11" xfId="17913" xr:uid="{C49882A6-B5AF-49B4-9AA2-AA561681417E}"/>
    <cellStyle name="Normal 7 4 2 2 11 2" xfId="33555" xr:uid="{FB274435-1223-480E-B92D-C6A32C0E5FC8}"/>
    <cellStyle name="Normal 7 4 2 2 12" xfId="29271" xr:uid="{7E54F888-1111-4659-87E1-900E62BF9B2F}"/>
    <cellStyle name="Normal 7 4 2 2 13" xfId="12912" xr:uid="{FC622EF0-06A6-4163-AF5B-32AA2073892C}"/>
    <cellStyle name="Normal 7 4 2 2 2" xfId="10601" xr:uid="{54D5AFFB-9B1B-4994-BF1B-1E04BC2D5996}"/>
    <cellStyle name="Normal 7 4 2 2 2 2" xfId="25442" xr:uid="{CE0579DB-1264-4DB2-ADB8-26CD4F2A66CF}"/>
    <cellStyle name="Normal 7 4 2 2 2 2 2" xfId="40803" xr:uid="{2AD8CC0B-647B-4296-BE7A-7710FD0B4510}"/>
    <cellStyle name="Normal 7 4 2 2 3" xfId="10623" xr:uid="{7C44C427-AB3B-48B8-9742-661AD25BC39C}"/>
    <cellStyle name="Normal 7 4 2 2 4" xfId="10626" xr:uid="{EA5F0246-5F27-44D1-8FD0-BEECD599669F}"/>
    <cellStyle name="Normal 7 4 2 2 5" xfId="10629" xr:uid="{FE1F43E8-23E4-4509-B1D8-6B7A1EA89023}"/>
    <cellStyle name="Normal 7 4 2 2 6" xfId="10632" xr:uid="{BFF905F2-138B-4736-BEDF-EFF730C24F77}"/>
    <cellStyle name="Normal 7 4 2 2 7" xfId="10634" xr:uid="{BA2578F3-C9ED-45F7-A70F-B09A1D68C46F}"/>
    <cellStyle name="Normal 7 4 2 2 8" xfId="10636" xr:uid="{71023477-E033-42A4-A008-E5443C48F355}"/>
    <cellStyle name="Normal 7 4 2 2 9" xfId="10638" xr:uid="{739864BE-C650-418C-9CAA-E43E42A0D904}"/>
    <cellStyle name="Normal 7 4 2 3" xfId="10555" xr:uid="{2B02A3A3-114C-4DFE-939B-AB771D7ED6E1}"/>
    <cellStyle name="Normal 7 4 2 3 2" xfId="12478" xr:uid="{2623403A-00D9-43B9-B6F4-C67458846F23}"/>
    <cellStyle name="Normal 7 4 2 3 2 2" xfId="26284" xr:uid="{05CAA202-0F9F-4E8F-9F3D-BC2C5B20613E}"/>
    <cellStyle name="Normal 7 4 2 3 2 2 2" xfId="41645" xr:uid="{80194FF2-4A07-4845-9927-6FB489966760}"/>
    <cellStyle name="Normal 7 4 2 3 2 3" xfId="29699" xr:uid="{2DCEEBB1-6B5D-464A-8E40-88CF7637BCB7}"/>
    <cellStyle name="Normal 7 4 2 3 2 4" xfId="13342" xr:uid="{07CFB6A2-FA50-43A3-A2DD-E91243057A76}"/>
    <cellStyle name="Normal 7 4 2 3 3" xfId="18758" xr:uid="{F6CF8E53-0A50-4706-BDDA-7695BB7ADD48}"/>
    <cellStyle name="Normal 7 4 2 3 3 2" xfId="34397" xr:uid="{D8A3E844-2B21-44BF-BEF1-EA71042B7BBD}"/>
    <cellStyle name="Normal 7 4 2 3 4" xfId="29269" xr:uid="{2450F44D-5B19-4970-AB36-8734D4BA3B07}"/>
    <cellStyle name="Normal 7 4 2 3 5" xfId="12910" xr:uid="{AA5574FB-6273-4753-A5A3-8FBA40DA69D9}"/>
    <cellStyle name="Normal 7 4 2 4" xfId="10517" xr:uid="{A8D3EDA3-0C9A-49DF-BB7F-FFD32AB9F07A}"/>
    <cellStyle name="Normal 7 4 2 4 2" xfId="12469" xr:uid="{8D45BE4A-0819-4A84-B340-185B14D51888}"/>
    <cellStyle name="Normal 7 4 2 4 2 2" xfId="27120" xr:uid="{0E70AB34-4DFE-4317-990A-0F1FB43A6BEB}"/>
    <cellStyle name="Normal 7 4 2 4 2 2 2" xfId="42481" xr:uid="{BF65F5A5-47CF-48F1-BA5A-E9A9141EC73F}"/>
    <cellStyle name="Normal 7 4 2 4 2 3" xfId="29690" xr:uid="{D40E94C0-D3AE-4B9C-BAA4-79EC97FB77D2}"/>
    <cellStyle name="Normal 7 4 2 4 2 4" xfId="13333" xr:uid="{D300A2CC-CE40-4199-B298-E83396916472}"/>
    <cellStyle name="Normal 7 4 2 4 3" xfId="19603" xr:uid="{94B567FE-7DE5-43C8-9799-5446B8826E89}"/>
    <cellStyle name="Normal 7 4 2 4 3 2" xfId="35233" xr:uid="{41D2BC3D-8068-42BC-9D7F-932E292DD160}"/>
    <cellStyle name="Normal 7 4 2 4 4" xfId="29260" xr:uid="{66D84496-A1F1-4A49-9F68-E5EFE010615E}"/>
    <cellStyle name="Normal 7 4 2 4 5" xfId="12901" xr:uid="{E2B182BF-90D1-41BC-9BF8-C2957D774E3F}"/>
    <cellStyle name="Normal 7 4 2 5" xfId="10447" xr:uid="{F55271F0-9143-44FB-8E4E-AD250827BC9D}"/>
    <cellStyle name="Normal 7 4 2 5 2" xfId="12460" xr:uid="{691519F2-3E29-4974-9377-3271BCBDEF25}"/>
    <cellStyle name="Normal 7 4 2 5 2 2" xfId="23522" xr:uid="{2AC8E1BA-A766-4FC1-ABB9-5118CC14E28E}"/>
    <cellStyle name="Normal 7 4 2 5 2 2 2" xfId="38883" xr:uid="{D60E51B4-D6DD-430A-8A28-982CA3CFEFD8}"/>
    <cellStyle name="Normal 7 4 2 5 2 3" xfId="29681" xr:uid="{43991E4A-60D6-4973-98A4-0B981CFCBB60}"/>
    <cellStyle name="Normal 7 4 2 5 2 4" xfId="13324" xr:uid="{5809E256-C01E-4E45-AF35-B803A79600CD}"/>
    <cellStyle name="Normal 7 4 2 5 3" xfId="15900" xr:uid="{2E750FD5-E8CA-46CB-9940-AC0704C124E6}"/>
    <cellStyle name="Normal 7 4 2 5 3 2" xfId="31635" xr:uid="{5857F36F-3978-471A-848A-0AC626599DC5}"/>
    <cellStyle name="Normal 7 4 2 5 4" xfId="29251" xr:uid="{CB91088B-F5FC-4B25-BB17-9BBDC44C2B35}"/>
    <cellStyle name="Normal 7 4 2 5 5" xfId="12892" xr:uid="{66401509-23D7-43D4-A599-57480FD6B61C}"/>
    <cellStyle name="Normal 7 4 2 6" xfId="10416" xr:uid="{E767DBD2-7AC5-4CEC-B11F-C93E845DD335}"/>
    <cellStyle name="Normal 7 4 2 6 2" xfId="12454" xr:uid="{6EB3689E-10BC-4FC9-80C7-275D83F800B0}"/>
    <cellStyle name="Normal 7 4 2 6 2 2" xfId="22800" xr:uid="{B5C433E5-FAFA-42F3-AE01-3AF067E727D0}"/>
    <cellStyle name="Normal 7 4 2 6 2 2 2" xfId="38161" xr:uid="{6282F67B-15A2-4555-8394-ED55A7A95AAC}"/>
    <cellStyle name="Normal 7 4 2 6 2 3" xfId="29675" xr:uid="{5B7A6214-BB08-4C02-8C6B-9CCB9308C7A2}"/>
    <cellStyle name="Normal 7 4 2 6 2 4" xfId="13318" xr:uid="{F45ADBB4-AC1E-4742-A928-43B7D82C3FA0}"/>
    <cellStyle name="Normal 7 4 2 6 3" xfId="15121" xr:uid="{BF4A7610-809B-45C9-92A1-84A8944C3823}"/>
    <cellStyle name="Normal 7 4 2 6 3 2" xfId="30913" xr:uid="{0155CC20-6834-4E07-946D-BA72D4C8DFDE}"/>
    <cellStyle name="Normal 7 4 2 6 4" xfId="29245" xr:uid="{8E2D83A3-4BBF-4740-9C60-00F4235CD9D6}"/>
    <cellStyle name="Normal 7 4 2 6 5" xfId="12886" xr:uid="{B5BB57D0-36BF-48E1-A45F-8DDC49E56C36}"/>
    <cellStyle name="Normal 7 4 2 7" xfId="10500" xr:uid="{9AC7D33B-48A3-48C1-838B-5E5A9629E0FB}"/>
    <cellStyle name="Normal 7 4 2 7 2" xfId="12466" xr:uid="{7CF54A31-37E2-414D-8DE5-08F57D2D68FB}"/>
    <cellStyle name="Normal 7 4 2 7 2 2" xfId="24061" xr:uid="{D2564705-8B30-48D8-8C57-6F25C8970842}"/>
    <cellStyle name="Normal 7 4 2 7 2 2 2" xfId="39422" xr:uid="{86695E9C-52F5-4A68-BD54-91536F6F75A8}"/>
    <cellStyle name="Normal 7 4 2 7 2 3" xfId="29687" xr:uid="{58BEEE79-AFFC-459E-878B-D2C959209169}"/>
    <cellStyle name="Normal 7 4 2 7 2 4" xfId="13330" xr:uid="{F527B285-525E-4116-9FB0-625ED43C6683}"/>
    <cellStyle name="Normal 7 4 2 7 3" xfId="16484" xr:uid="{152FC741-706F-4A3B-AA81-961D76F12C54}"/>
    <cellStyle name="Normal 7 4 2 7 3 2" xfId="32174" xr:uid="{29BF88BA-EA67-44E3-820F-BDEADFF1D8EA}"/>
    <cellStyle name="Normal 7 4 2 7 4" xfId="29257" xr:uid="{3D5F81C3-0BEC-49A1-8F5E-B2816A39183F}"/>
    <cellStyle name="Normal 7 4 2 7 5" xfId="12898" xr:uid="{DC7B0554-49B1-46B5-A568-27EB03703BD5}"/>
    <cellStyle name="Normal 7 4 2 8" xfId="10477" xr:uid="{31036A27-BDF2-44A4-8F7C-68CC1E2D7272}"/>
    <cellStyle name="Normal 7 4 2 8 2" xfId="12462" xr:uid="{09438087-93D5-4599-800F-B18C5772DDBD}"/>
    <cellStyle name="Normal 7 4 2 8 2 2" xfId="25035" xr:uid="{2FEF3E3A-9D9F-4432-8939-CF3BEDEA22A0}"/>
    <cellStyle name="Normal 7 4 2 8 2 2 2" xfId="40396" xr:uid="{A95D3905-82B2-4FD7-AFD9-CEF95F4C9FFF}"/>
    <cellStyle name="Normal 7 4 2 8 2 3" xfId="29683" xr:uid="{E19FE50F-8320-42EE-BBFF-199469609653}"/>
    <cellStyle name="Normal 7 4 2 8 2 4" xfId="13326" xr:uid="{ED05BF09-B4C0-4F29-AD82-FC83C469B262}"/>
    <cellStyle name="Normal 7 4 2 8 3" xfId="17502" xr:uid="{9C0B8FB7-C2F2-48E6-9004-563545747F47}"/>
    <cellStyle name="Normal 7 4 2 8 3 2" xfId="33148" xr:uid="{4EEF0DEA-3124-4174-AC35-34E9FD645DFE}"/>
    <cellStyle name="Normal 7 4 2 8 4" xfId="29253" xr:uid="{AF5E920C-AD31-4A30-8738-7E4082AD69E6}"/>
    <cellStyle name="Normal 7 4 2 8 5" xfId="12894" xr:uid="{80CCA31E-EA39-4E75-9082-F0546C4D16C7}"/>
    <cellStyle name="Normal 7 4 2 9" xfId="10390" xr:uid="{32F84874-FA95-4A77-A5BF-DB2685CC610A}"/>
    <cellStyle name="Normal 7 4 2 9 2" xfId="12453" xr:uid="{9C229AAF-3E61-47AE-987D-E42E4F7CEDBA}"/>
    <cellStyle name="Normal 7 4 2 9 2 2" xfId="29674" xr:uid="{045C33F7-0CFE-4A4F-9446-722BF31A1B85}"/>
    <cellStyle name="Normal 7 4 2 9 2 3" xfId="13317" xr:uid="{A873761B-28A1-47A2-AA14-EE52BECEF7C1}"/>
    <cellStyle name="Normal 7 4 2 9 3" xfId="22299" xr:uid="{0B1A1156-0FF6-4E66-AAD8-4F0C24E82FF2}"/>
    <cellStyle name="Normal 7 4 2 9 3 2" xfId="37660" xr:uid="{F23FA470-E9CF-4FAD-90A1-9C043839A6D1}"/>
    <cellStyle name="Normal 7 4 2 9 4" xfId="29244" xr:uid="{9C824756-D336-4C5A-979D-DABE1C1F2DE1}"/>
    <cellStyle name="Normal 7 4 2 9 5" xfId="12885" xr:uid="{57E1F3B8-E74C-4287-BCE6-2D48371B964F}"/>
    <cellStyle name="Normal 7 4 3" xfId="10344" xr:uid="{A607976F-DDA6-4762-A963-FFE4A00ACC8C}"/>
    <cellStyle name="Normal 7 4 3 10" xfId="14422" xr:uid="{E6820F24-8A5F-46AB-8BE0-F04E4B3BA08E}"/>
    <cellStyle name="Normal 7 4 3 10 2" xfId="30328" xr:uid="{F2B55C97-5044-4D27-A522-8046A625604F}"/>
    <cellStyle name="Normal 7 4 3 2" xfId="17830" xr:uid="{4AC570B2-45D0-4BFE-B666-567E37DDC8EA}"/>
    <cellStyle name="Normal 7 4 3 2 2" xfId="25359" xr:uid="{01B1F59E-8BFC-487E-B4C4-BBE20C7CCDEA}"/>
    <cellStyle name="Normal 7 4 3 2 2 2" xfId="40720" xr:uid="{3BA3E712-CC8C-4ECC-AFB4-1F213BF9EE97}"/>
    <cellStyle name="Normal 7 4 3 2 3" xfId="33472" xr:uid="{C4377419-1398-4271-ACE3-41A2385B99E1}"/>
    <cellStyle name="Normal 7 4 3 3" xfId="18675" xr:uid="{B43509E0-3500-43E0-8518-407D455F24D9}"/>
    <cellStyle name="Normal 7 4 3 3 2" xfId="26201" xr:uid="{0AB61F40-5092-429A-A21E-01CC326E5955}"/>
    <cellStyle name="Normal 7 4 3 3 2 2" xfId="41562" xr:uid="{18FD83E6-60BF-492D-82B4-1E42FD673101}"/>
    <cellStyle name="Normal 7 4 3 3 3" xfId="34314" xr:uid="{FFB8C031-1981-417D-9669-A357106726BE}"/>
    <cellStyle name="Normal 7 4 3 4" xfId="19520" xr:uid="{9839C692-CC03-4110-9C31-13A855206682}"/>
    <cellStyle name="Normal 7 4 3 4 2" xfId="27037" xr:uid="{0DD7B662-9A6C-4F24-851E-06631178518B}"/>
    <cellStyle name="Normal 7 4 3 4 2 2" xfId="42398" xr:uid="{81DF3C12-EA93-4197-A38B-D8E51C37C50C}"/>
    <cellStyle name="Normal 7 4 3 4 3" xfId="35150" xr:uid="{8F786321-AD80-417D-AC29-6D517ACFDB3F}"/>
    <cellStyle name="Normal 7 4 3 5" xfId="16372" xr:uid="{D0194D74-A9CE-4913-88E0-2E25374218F3}"/>
    <cellStyle name="Normal 7 4 3 5 2" xfId="23956" xr:uid="{D47E7FB0-80D8-4A43-9B8C-4137D6D20A03}"/>
    <cellStyle name="Normal 7 4 3 5 2 2" xfId="39317" xr:uid="{2CC8E032-2CC8-4714-A7B1-29C24555B53D}"/>
    <cellStyle name="Normal 7 4 3 5 3" xfId="32069" xr:uid="{7820B99A-9D2D-47EE-86E2-041FC75273A4}"/>
    <cellStyle name="Normal 7 4 3 6" xfId="15509" xr:uid="{BF203A14-00AF-404E-8726-21E306B88E8C}"/>
    <cellStyle name="Normal 7 4 3 6 2" xfId="23163" xr:uid="{436CE9D1-5F74-41A1-9B7B-3108967B312A}"/>
    <cellStyle name="Normal 7 4 3 6 2 2" xfId="38524" xr:uid="{78F5B9C0-0374-4E0D-AEC2-B72C2466886D}"/>
    <cellStyle name="Normal 7 4 3 6 3" xfId="31276" xr:uid="{2F8EF2FE-675E-4C2E-A358-8C23BC91FED5}"/>
    <cellStyle name="Normal 7 4 3 7" xfId="18219" xr:uid="{F5E18F11-DBF2-42E9-A8DF-3534E5845419}"/>
    <cellStyle name="Normal 7 4 3 7 2" xfId="25748" xr:uid="{C355E9B5-CEFF-4298-AAA7-42ED3A6EE4C9}"/>
    <cellStyle name="Normal 7 4 3 7 2 2" xfId="41109" xr:uid="{D2230307-01AF-464C-88F6-435B532A0C4A}"/>
    <cellStyle name="Normal 7 4 3 7 3" xfId="33861" xr:uid="{4C720600-68A8-4430-8191-EA45C0C934B4}"/>
    <cellStyle name="Normal 7 4 3 8" xfId="16467" xr:uid="{D6071298-6B08-45B6-851C-404DA0F61313}"/>
    <cellStyle name="Normal 7 4 3 8 2" xfId="24045" xr:uid="{9FC283BA-25E8-4B1A-9A0F-C73C5E5CDBEC}"/>
    <cellStyle name="Normal 7 4 3 8 2 2" xfId="39406" xr:uid="{E42F5ECD-CC64-4019-98FA-3840EC9DB358}"/>
    <cellStyle name="Normal 7 4 3 8 3" xfId="32158" xr:uid="{D07EC669-2B73-464C-8F3A-9DF4DA1D2A2A}"/>
    <cellStyle name="Normal 7 4 3 9" xfId="22216" xr:uid="{E13AD80F-401D-4ECD-B211-12A4B9F23451}"/>
    <cellStyle name="Normal 7 4 3 9 2" xfId="37577" xr:uid="{D59B9235-65AE-4409-AAA4-6328D30EEEF4}"/>
    <cellStyle name="Normal 7 4 4" xfId="10487" xr:uid="{04C86C3D-4A44-4362-A129-BCD133E4B42D}"/>
    <cellStyle name="Normal 7 4 4 10" xfId="14595" xr:uid="{EF198AAF-B09E-4EF2-ADBF-C0A1C84B2D43}"/>
    <cellStyle name="Normal 7 4 4 10 2" xfId="30488" xr:uid="{260C8116-9E23-48CC-BC3D-FCE662AFA37A}"/>
    <cellStyle name="Normal 7 4 4 2" xfId="17998" xr:uid="{0776A44C-2992-42A7-9DCA-850DBA5B6108}"/>
    <cellStyle name="Normal 7 4 4 2 2" xfId="25527" xr:uid="{004B8386-3104-48CF-81F6-C63B5E4B926D}"/>
    <cellStyle name="Normal 7 4 4 2 2 2" xfId="40888" xr:uid="{E6404AD9-9141-4193-8395-902B9376564D}"/>
    <cellStyle name="Normal 7 4 4 2 3" xfId="33640" xr:uid="{B1F1DF25-2544-4A39-A200-6798B97EDD58}"/>
    <cellStyle name="Normal 7 4 4 3" xfId="18844" xr:uid="{22CC721E-AAD9-4264-A122-6AFA9FE87197}"/>
    <cellStyle name="Normal 7 4 4 3 2" xfId="26370" xr:uid="{5E9577E4-347F-4D6F-A4C4-A8EA74CD3F42}"/>
    <cellStyle name="Normal 7 4 4 3 2 2" xfId="41731" xr:uid="{0AAD1FEC-FF55-4554-9A08-951EEB084DE8}"/>
    <cellStyle name="Normal 7 4 4 3 3" xfId="34483" xr:uid="{30289307-3704-4AFE-AECF-0E31B7E38F01}"/>
    <cellStyle name="Normal 7 4 4 4" xfId="19687" xr:uid="{7EF30A13-D941-40F3-9D4C-C729266C0EF3}"/>
    <cellStyle name="Normal 7 4 4 4 2" xfId="27204" xr:uid="{8C265F92-87D6-49CA-AC2B-120FE6F2FAA7}"/>
    <cellStyle name="Normal 7 4 4 4 2 2" xfId="42565" xr:uid="{84B9205F-606A-43EF-8FC0-66BA600AF55B}"/>
    <cellStyle name="Normal 7 4 4 4 3" xfId="35317" xr:uid="{F8E4E9CF-0227-445C-95B8-7A6B1B83F4D5}"/>
    <cellStyle name="Normal 7 4 4 5" xfId="15765" xr:uid="{57987A5E-5164-4FE2-B48C-5A6DD85143F9}"/>
    <cellStyle name="Normal 7 4 4 5 2" xfId="23399" xr:uid="{F9BA6871-B19C-4B67-A8E6-FDAE141E43A6}"/>
    <cellStyle name="Normal 7 4 4 5 2 2" xfId="38760" xr:uid="{B333F94B-B952-4DC1-B18B-2B03F81D7939}"/>
    <cellStyle name="Normal 7 4 4 5 3" xfId="31512" xr:uid="{2D331034-E778-41F0-8653-7A5E2E92B778}"/>
    <cellStyle name="Normal 7 4 4 6" xfId="16284" xr:uid="{407B54BC-6934-41C2-83B7-F3CE37FEEE42}"/>
    <cellStyle name="Normal 7 4 4 6 2" xfId="23876" xr:uid="{F4440D6D-74D6-47AE-829F-BDB4559FDDAC}"/>
    <cellStyle name="Normal 7 4 4 6 2 2" xfId="39237" xr:uid="{27D215B0-B8EF-463A-AF4D-8723EE568DE3}"/>
    <cellStyle name="Normal 7 4 4 6 3" xfId="31989" xr:uid="{329B31D5-0FF6-4494-AFEF-6C071ED871E7}"/>
    <cellStyle name="Normal 7 4 4 7" xfId="19944" xr:uid="{B7CDD45A-0190-4A74-B9F9-09C826EFFFC5}"/>
    <cellStyle name="Normal 7 4 4 7 2" xfId="27442" xr:uid="{C3B96CAE-EED3-4FC1-860E-E2195F881584}"/>
    <cellStyle name="Normal 7 4 4 7 2 2" xfId="42803" xr:uid="{3468008D-B059-4EFE-9CCC-A8DC6A5153C1}"/>
    <cellStyle name="Normal 7 4 4 7 3" xfId="35555" xr:uid="{5BEA2CBC-77DB-409B-AC96-BCBA5ED282CE}"/>
    <cellStyle name="Normal 7 4 4 8" xfId="15181" xr:uid="{318B7B72-53C9-4D01-8804-C273C7E9AF98}"/>
    <cellStyle name="Normal 7 4 4 8 2" xfId="22856" xr:uid="{14870762-0552-4065-B5C1-844453A3F9B0}"/>
    <cellStyle name="Normal 7 4 4 8 2 2" xfId="38217" xr:uid="{69DF403D-A8B7-4D15-8350-2D6101CC1341}"/>
    <cellStyle name="Normal 7 4 4 8 3" xfId="30969" xr:uid="{2379CE8E-D56F-40E5-BC99-7CE42260280C}"/>
    <cellStyle name="Normal 7 4 4 9" xfId="22376" xr:uid="{ABFAE5BA-CEF8-4E0F-A19D-DCB5C6902ACC}"/>
    <cellStyle name="Normal 7 4 4 9 2" xfId="37737" xr:uid="{BCAEA7DF-62B7-4F45-A414-2F9448677EA1}"/>
    <cellStyle name="Normal 7 4 5" xfId="10203" xr:uid="{DE86FAEF-DAE5-40A1-9FC0-2E57B7D46341}"/>
    <cellStyle name="Normal 7 4 5 10" xfId="14334" xr:uid="{36E0F9E1-7FCD-4B5A-B0F6-C65F5B784F80}"/>
    <cellStyle name="Normal 7 4 5 10 2" xfId="30270" xr:uid="{D6F53518-A3D2-4D69-9220-12A739AB6AC6}"/>
    <cellStyle name="Normal 7 4 5 2" xfId="17751" xr:uid="{DBB4CA94-408A-4FCA-8A23-C9A0DD56EF99}"/>
    <cellStyle name="Normal 7 4 5 2 2" xfId="25282" xr:uid="{00DFEE51-EAC5-4906-9E43-38CA09E1DD42}"/>
    <cellStyle name="Normal 7 4 5 2 2 2" xfId="40643" xr:uid="{BFDEAC32-EFAD-4470-B605-FB6259A70DBE}"/>
    <cellStyle name="Normal 7 4 5 2 3" xfId="33395" xr:uid="{80792699-167D-4E91-97C6-EBA8C115F92E}"/>
    <cellStyle name="Normal 7 4 5 3" xfId="18595" xr:uid="{921842F5-0290-4936-9CC2-A2C8BB0CC4D8}"/>
    <cellStyle name="Normal 7 4 5 3 2" xfId="26121" xr:uid="{18B53D48-0BBA-4DC7-9B03-90E33BBF904C}"/>
    <cellStyle name="Normal 7 4 5 3 2 2" xfId="41482" xr:uid="{EB48F6E2-173B-40E9-A64A-5090B2239FE1}"/>
    <cellStyle name="Normal 7 4 5 3 3" xfId="34234" xr:uid="{9C5275DE-4178-44AB-A360-68C9B173EF47}"/>
    <cellStyle name="Normal 7 4 5 4" xfId="19443" xr:uid="{7F87304E-7599-4D67-85B8-23865275FD79}"/>
    <cellStyle name="Normal 7 4 5 4 2" xfId="26961" xr:uid="{5F2DFC12-0DEF-4B00-8C1C-2C454995EE86}"/>
    <cellStyle name="Normal 7 4 5 4 2 2" xfId="42322" xr:uid="{12217923-54B6-4A09-8241-5577A369633E}"/>
    <cellStyle name="Normal 7 4 5 4 3" xfId="35074" xr:uid="{4F2E8979-F958-45BB-96A4-8D3DE666D1AF}"/>
    <cellStyle name="Normal 7 4 5 5" xfId="19862" xr:uid="{1DFC3E3B-C93C-411E-B772-3CD7AF93D2FD}"/>
    <cellStyle name="Normal 7 4 5 5 2" xfId="27371" xr:uid="{6E271F44-BDFA-4CC9-AA54-9AC85E1CF2B9}"/>
    <cellStyle name="Normal 7 4 5 5 2 2" xfId="42732" xr:uid="{7015E48E-9F60-47F7-8FD2-F8AB9E7EF984}"/>
    <cellStyle name="Normal 7 4 5 5 3" xfId="35484" xr:uid="{34B14A9E-71F8-4C12-83C3-D31DD379B1C7}"/>
    <cellStyle name="Normal 7 4 5 6" xfId="15333" xr:uid="{8D65E3B3-463F-4C2F-B12B-36ED37D28358}"/>
    <cellStyle name="Normal 7 4 5 6 2" xfId="22996" xr:uid="{4E4C8E30-C16F-4CF0-8657-8D7F2084AE5D}"/>
    <cellStyle name="Normal 7 4 5 6 2 2" xfId="38357" xr:uid="{691C760F-7EB1-41E3-A46B-548E8AC61ECB}"/>
    <cellStyle name="Normal 7 4 5 6 3" xfId="31109" xr:uid="{736F33E2-7A10-434A-853E-59C149963BC2}"/>
    <cellStyle name="Normal 7 4 5 7" xfId="20776" xr:uid="{ECF4F381-6ADE-44B3-948B-A4E1AD129154}"/>
    <cellStyle name="Normal 7 4 5 7 2" xfId="28171" xr:uid="{1A4C53F6-33C0-4940-9EFE-96D60D2AB9E9}"/>
    <cellStyle name="Normal 7 4 5 7 2 2" xfId="43532" xr:uid="{84FF0C21-C071-416D-9DF9-4C04C2B6F3E4}"/>
    <cellStyle name="Normal 7 4 5 7 3" xfId="36284" xr:uid="{40B7A270-7611-463C-9693-D0DF755E63BD}"/>
    <cellStyle name="Normal 7 4 5 8" xfId="21163" xr:uid="{EB3B612B-5520-46E1-92D8-E0E6BA8991B9}"/>
    <cellStyle name="Normal 7 4 5 8 2" xfId="28501" xr:uid="{76ACE17C-484C-4DD2-87AF-3F42B2FF7698}"/>
    <cellStyle name="Normal 7 4 5 8 2 2" xfId="43862" xr:uid="{759FA3A2-D3FB-4607-94C2-168859E19402}"/>
    <cellStyle name="Normal 7 4 5 8 3" xfId="36614" xr:uid="{285E9EFE-A537-4049-9D25-067C453324CE}"/>
    <cellStyle name="Normal 7 4 5 9" xfId="22158" xr:uid="{3098C7FE-23C3-49FC-A209-A99F422D5856}"/>
    <cellStyle name="Normal 7 4 5 9 2" xfId="37519" xr:uid="{4394A42B-F710-44BE-B11E-EA97EBD7D5B1}"/>
    <cellStyle name="Normal 7 4 6" xfId="10461" xr:uid="{EF8310F2-1F88-4CC8-8A9C-556AEC4D19EF}"/>
    <cellStyle name="Normal 7 4 6 10" xfId="14695" xr:uid="{06A7FB4F-6D62-4DB3-9C09-8084D98562AB}"/>
    <cellStyle name="Normal 7 4 6 10 2" xfId="30579" xr:uid="{0A3C1648-9687-4F37-9A87-95831D5C9317}"/>
    <cellStyle name="Normal 7 4 6 2" xfId="18095" xr:uid="{A6341670-A2BD-4719-9C3D-003850447495}"/>
    <cellStyle name="Normal 7 4 6 2 2" xfId="25624" xr:uid="{3D86D18F-B05D-4289-A489-DB5DF94ED651}"/>
    <cellStyle name="Normal 7 4 6 2 2 2" xfId="40985" xr:uid="{1B166606-7C94-4CF7-81FC-39483DBFE6E5}"/>
    <cellStyle name="Normal 7 4 6 2 3" xfId="33737" xr:uid="{D8309E62-A879-4EB4-B428-FE244A40E69F}"/>
    <cellStyle name="Normal 7 4 6 3" xfId="18940" xr:uid="{11EFC0BA-5D08-47B6-B6AB-1199CD421635}"/>
    <cellStyle name="Normal 7 4 6 3 2" xfId="26466" xr:uid="{75B20E22-8F86-488C-B563-398455AF62E4}"/>
    <cellStyle name="Normal 7 4 6 3 2 2" xfId="41827" xr:uid="{8DDEC17A-B3D1-41F1-B20D-42273A03F912}"/>
    <cellStyle name="Normal 7 4 6 3 3" xfId="34579" xr:uid="{EE4C5DAE-1903-4849-81D7-E98E40C7029C}"/>
    <cellStyle name="Normal 7 4 6 4" xfId="19782" xr:uid="{04780170-1097-48DC-A5A6-8A5E20CA6FCB}"/>
    <cellStyle name="Normal 7 4 6 4 2" xfId="27299" xr:uid="{0CF93BF5-8D80-489A-B91C-904E83FE64AE}"/>
    <cellStyle name="Normal 7 4 6 4 2 2" xfId="42660" xr:uid="{BA8BF6E5-2090-4EA1-9B0B-69BE63D78036}"/>
    <cellStyle name="Normal 7 4 6 4 3" xfId="35412" xr:uid="{79BBAA1E-234F-4B21-93FC-203037AB9441}"/>
    <cellStyle name="Normal 7 4 6 5" xfId="19828" xr:uid="{F21001A1-B144-4F69-8C78-2462C865431B}"/>
    <cellStyle name="Normal 7 4 6 5 2" xfId="27345" xr:uid="{5258DD26-F9B1-4497-9EFA-7B9BB151B79D}"/>
    <cellStyle name="Normal 7 4 6 5 2 2" xfId="42706" xr:uid="{35998FA7-B2E5-4B68-8C69-EEBD75B12D92}"/>
    <cellStyle name="Normal 7 4 6 5 3" xfId="35458" xr:uid="{1C0ECD94-E1D0-48E4-9A4F-E0F12E2C7836}"/>
    <cellStyle name="Normal 7 4 6 6" xfId="18513" xr:uid="{26530B67-776B-4C02-92F5-FFF45D0FA025}"/>
    <cellStyle name="Normal 7 4 6 6 2" xfId="26040" xr:uid="{FCAD1801-10D3-4CAB-9D58-56C45BE3E792}"/>
    <cellStyle name="Normal 7 4 6 6 2 2" xfId="41401" xr:uid="{F8E9DC08-BF77-444A-AC6B-FDD65E052E5E}"/>
    <cellStyle name="Normal 7 4 6 6 3" xfId="34153" xr:uid="{1F6D8711-387D-4081-801C-07D6B66E08BC}"/>
    <cellStyle name="Normal 7 4 6 7" xfId="20277" xr:uid="{EEBAE818-DD81-4285-A131-F32DDAB62090}"/>
    <cellStyle name="Normal 7 4 6 7 2" xfId="27737" xr:uid="{E064E082-1326-420C-882F-29A0CF2EBAFB}"/>
    <cellStyle name="Normal 7 4 6 7 2 2" xfId="43098" xr:uid="{A75657DD-086F-4391-821F-D747613B7665}"/>
    <cellStyle name="Normal 7 4 6 7 3" xfId="35850" xr:uid="{E3E9D6D4-DC4A-4916-8419-114E111C9BA6}"/>
    <cellStyle name="Normal 7 4 6 8" xfId="20658" xr:uid="{182E0240-3C33-4968-9866-7151BBEBFD57}"/>
    <cellStyle name="Normal 7 4 6 8 2" xfId="28066" xr:uid="{2E5217A0-93BB-4A97-9C7B-836730E12DE0}"/>
    <cellStyle name="Normal 7 4 6 8 2 2" xfId="43427" xr:uid="{F64A489F-53FB-4984-85C5-91353E7ADC71}"/>
    <cellStyle name="Normal 7 4 6 8 3" xfId="36179" xr:uid="{DB0C02CF-7F66-465D-95E1-29D16B053B55}"/>
    <cellStyle name="Normal 7 4 6 9" xfId="22467" xr:uid="{3F8D6C78-9ACA-4171-9F56-B6BA4A39F406}"/>
    <cellStyle name="Normal 7 4 6 9 2" xfId="37828" xr:uid="{C7D8C703-5906-4D8E-866D-B1639F56ABA5}"/>
    <cellStyle name="Normal 7 4 7" xfId="10438" xr:uid="{4264EC4A-0B42-471C-9984-692108747FF3}"/>
    <cellStyle name="Normal 7 4 7 2" xfId="24575" xr:uid="{1C8A01B4-F0D8-4029-8A2F-EC84ADC0CA18}"/>
    <cellStyle name="Normal 7 4 7 2 2" xfId="39936" xr:uid="{0DB0B504-FE14-4A95-84CA-B34655891880}"/>
    <cellStyle name="Normal 7 4 7 3" xfId="17033" xr:uid="{7C586182-F853-43A8-B4FA-0CED0B1F2513}"/>
    <cellStyle name="Normal 7 4 7 3 2" xfId="32688" xr:uid="{8870164C-5DC6-4C71-B48C-CFFC0B32DAB2}"/>
    <cellStyle name="Normal 7 4 8" xfId="10468" xr:uid="{DF04C79E-0919-41C9-ACFA-B14D176C5E15}"/>
    <cellStyle name="Normal 7 4 8 2" xfId="24115" xr:uid="{E5AB06FF-DEA0-49D0-AB5B-367AB72CBB67}"/>
    <cellStyle name="Normal 7 4 8 2 2" xfId="39476" xr:uid="{2C9B3797-606B-4E1A-98F0-038371025B34}"/>
    <cellStyle name="Normal 7 4 8 3" xfId="16543" xr:uid="{832F4D6F-A618-4042-B740-40C5DB9FCD08}"/>
    <cellStyle name="Normal 7 4 8 3 2" xfId="32228" xr:uid="{FB38A4D7-C97F-4073-8970-EC7F2138F23E}"/>
    <cellStyle name="Normal 7 4 9" xfId="10362" xr:uid="{438CCE8C-BCED-4454-B927-EEEB11182756}"/>
    <cellStyle name="Normal 7 4 9 2" xfId="22899" xr:uid="{887B85F6-F42A-43F3-850C-E0666A41BEBA}"/>
    <cellStyle name="Normal 7 4 9 2 2" xfId="38260" xr:uid="{4E11D141-BA68-4CCF-BC88-4B3848696376}"/>
    <cellStyle name="Normal 7 4 9 3" xfId="15228" xr:uid="{BC42B64E-0A91-4263-A2EE-5B0F1DED877D}"/>
    <cellStyle name="Normal 7 4 9 3 2" xfId="31012" xr:uid="{ADC9B649-D99C-4271-9C01-F428E491957A}"/>
    <cellStyle name="Normal 7 5" xfId="10204" xr:uid="{927195BE-FA89-4524-BC48-B05AED08819C}"/>
    <cellStyle name="Normal 7 5 2" xfId="10209" xr:uid="{287DE543-5BA8-44D1-AE24-21EC0EA9B6E4}"/>
    <cellStyle name="Normal 7 5 3" xfId="10215" xr:uid="{2C687E9D-6BA2-4990-B460-B99FE42AB9B8}"/>
    <cellStyle name="Normal 7 5 4" xfId="10221" xr:uid="{A89C4B95-3E1E-4EDC-8268-E4A9EAA95CED}"/>
    <cellStyle name="Normal 7 5 5" xfId="10227" xr:uid="{058D8111-CB21-4DC7-B178-C47BE11FF42D}"/>
    <cellStyle name="Normal 7 5 6" xfId="10233" xr:uid="{D357FB97-B8EB-4EA7-A808-54583F5ADECB}"/>
    <cellStyle name="Normal 7 5 7" xfId="10239" xr:uid="{3A30028C-4403-40C1-9D04-9EEF93DD9B29}"/>
    <cellStyle name="Normal 7 6" xfId="10205" xr:uid="{2EBDF452-6B9B-48F5-AF42-11BCF8E571DA}"/>
    <cellStyle name="Normal 7 6 2" xfId="10211" xr:uid="{0E50D283-109B-4DE1-8EC7-FC2324AA8A19}"/>
    <cellStyle name="Normal 7 6 3" xfId="10217" xr:uid="{0CD03D78-514E-4916-86A0-3F2C7A4073EC}"/>
    <cellStyle name="Normal 7 6 4" xfId="10223" xr:uid="{729CCA2E-997A-4A71-A636-41CB8FD2F037}"/>
    <cellStyle name="Normal 7 6 5" xfId="10229" xr:uid="{89D26987-8B9B-469E-BAA8-236FBAF80431}"/>
    <cellStyle name="Normal 7 6 6" xfId="10235" xr:uid="{BD21E67D-28BC-4E7C-9648-D3250F102FC5}"/>
    <cellStyle name="Normal 7 6 7" xfId="10241" xr:uid="{E22F9894-140D-4673-ADD9-4B19797316F8}"/>
    <cellStyle name="Normal 7 7" xfId="10207" xr:uid="{DA011269-37D1-47E0-B73E-6C6B893DBFE3}"/>
    <cellStyle name="Normal 7 7 2" xfId="10213" xr:uid="{20783442-F8FB-4001-B6B4-4217E0E8F6B2}"/>
    <cellStyle name="Normal 7 7 3" xfId="10219" xr:uid="{2C4D9ABC-ADE1-4D92-AB81-A42D7B0B9C8D}"/>
    <cellStyle name="Normal 7 7 4" xfId="10225" xr:uid="{2FD50077-48EF-40EA-AC1B-F0409C229466}"/>
    <cellStyle name="Normal 7 7 5" xfId="10231" xr:uid="{672093AA-AC96-435D-B640-CAB0AF84F33E}"/>
    <cellStyle name="Normal 7 7 6" xfId="10237" xr:uid="{33C3ECD1-CFDD-4E23-96F2-BBF0BB5E39F8}"/>
    <cellStyle name="Normal 7 7 7" xfId="10243" xr:uid="{C86E932A-5708-4DAC-A99C-885CA2FD8D1C}"/>
    <cellStyle name="Normal 7 8" xfId="10208" xr:uid="{0531AA1D-27D8-4437-AA71-8013D720C1D9}"/>
    <cellStyle name="Normal 7 8 2" xfId="10214" xr:uid="{FD4F96CE-5A70-4DFB-8F30-CCB40844BF09}"/>
    <cellStyle name="Normal 7 8 3" xfId="10220" xr:uid="{99544BD3-D6A5-477F-A17F-4339967F01E4}"/>
    <cellStyle name="Normal 7 8 4" xfId="10226" xr:uid="{5BEE826E-7800-4155-88BF-4E99B287EF16}"/>
    <cellStyle name="Normal 7 8 5" xfId="10232" xr:uid="{E072E1DA-D331-4586-9411-213B95803EF3}"/>
    <cellStyle name="Normal 7 8 6" xfId="10238" xr:uid="{07432D43-912E-47D4-8E01-F30FB99A1B6D}"/>
    <cellStyle name="Normal 7 8 7" xfId="10244" xr:uid="{21075EB9-833B-438D-8C0D-BFFF21951DDD}"/>
    <cellStyle name="Normal 7 9" xfId="10308" xr:uid="{9F6101FF-DCCF-4E04-8A3F-470556F1E392}"/>
    <cellStyle name="Normal 7 9 2" xfId="10605" xr:uid="{EB933E5A-A3D0-4135-B344-AEC9E7A21D5A}"/>
    <cellStyle name="Normal 8" xfId="12083" xr:uid="{CA5209AC-C69D-4F08-82B2-D932EB56738D}"/>
    <cellStyle name="Normal 8 10" xfId="10177" xr:uid="{B4271711-0239-45E5-90AB-E5BBAC5FD93C}"/>
    <cellStyle name="Normal 8 11" xfId="10189" xr:uid="{248ED49D-6FD4-490C-8371-504CC964A090}"/>
    <cellStyle name="Normal 8 12" xfId="10057" xr:uid="{AA56FF1A-7BEB-45E4-8EE1-EE8C5457A7B2}"/>
    <cellStyle name="Normal 8 13" xfId="10073" xr:uid="{08D8CE55-CD98-418C-93CF-ACF6C0EC1462}"/>
    <cellStyle name="Normal 8 14" xfId="10103" xr:uid="{E2F80AF5-A264-43AB-91F2-A8439D7EC16B}"/>
    <cellStyle name="Normal 8 15" xfId="10121" xr:uid="{E096DBFC-1232-4D22-BE10-A3D9852A0146}"/>
    <cellStyle name="Normal 8 16" xfId="10107" xr:uid="{FF8CBA4B-A4C3-4AD8-87DE-7CB6994CBDD9}"/>
    <cellStyle name="Normal 8 17" xfId="10123" xr:uid="{DFD7E23B-0740-4E56-8414-AB2FB429961E}"/>
    <cellStyle name="Normal 8 18" xfId="10091" xr:uid="{B36B11B0-81F5-4B11-A395-8CE33C567BEC}"/>
    <cellStyle name="Normal 8 19" xfId="10086" xr:uid="{B28B21A4-CCB2-4D52-A13B-03592C516481}"/>
    <cellStyle name="Normal 8 2" xfId="10016" xr:uid="{4D96A517-F9D1-46EE-94FD-037DAA9EC8F4}"/>
    <cellStyle name="Normal 8 2 2" xfId="44263" xr:uid="{74217473-4656-46A2-9820-235CE7E9460E}"/>
    <cellStyle name="Normal 8 2 3" xfId="44258" xr:uid="{13010966-1240-4DBF-B2F3-32426EC482C7}"/>
    <cellStyle name="Normal 8 20" xfId="10075" xr:uid="{A456D48A-873F-4760-A12B-0ED411E54519}"/>
    <cellStyle name="Normal 8 21" xfId="10067" xr:uid="{0B746858-93B3-4845-95C0-786D87DBD717}"/>
    <cellStyle name="Normal 8 22" xfId="10066" xr:uid="{0677DD0E-B7A5-439B-B53C-859965F0BD1C}"/>
    <cellStyle name="Normal 8 23" xfId="9480" xr:uid="{44A27EE5-DBE8-4645-B709-32B3E5A0279D}"/>
    <cellStyle name="Normal 8 24" xfId="11412" xr:uid="{D2E29AF9-4A45-419B-B5DF-02328D12665B}"/>
    <cellStyle name="Normal 8 25" xfId="8826" xr:uid="{B7E07FBB-6873-43D4-8DA4-757DE85C477D}"/>
    <cellStyle name="Normal 8 26" xfId="9818" xr:uid="{4C85749F-7F78-4C26-A2B6-55A97C08F364}"/>
    <cellStyle name="Normal 8 27" xfId="9242" xr:uid="{239769E7-8037-4C28-94AB-23BC332EE923}"/>
    <cellStyle name="Normal 8 28" xfId="9049" xr:uid="{3C124B22-FB21-4BC6-9FF0-20EA83E656C2}"/>
    <cellStyle name="Normal 8 29" xfId="8753" xr:uid="{A289F8B8-778A-4456-95D5-6A90BBF34F0B}"/>
    <cellStyle name="Normal 8 3" xfId="10026" xr:uid="{90139EB8-DECC-4EE5-8BD8-53F6B7B859BC}"/>
    <cellStyle name="Normal 8 3 2" xfId="44262" xr:uid="{171F5421-C18A-4B9C-9459-358E0AEA695B}"/>
    <cellStyle name="Normal 8 30" xfId="8741" xr:uid="{1CD33DAE-0386-4C15-A34B-435A39379413}"/>
    <cellStyle name="Normal 8 31" xfId="9649" xr:uid="{91A00283-6D5C-4223-AEE0-7AE103EDEFC4}"/>
    <cellStyle name="Normal 8 32" xfId="9118" xr:uid="{89ECE02D-7215-483D-9077-6C489E6408EF}"/>
    <cellStyle name="Normal 8 33" xfId="8850" xr:uid="{54BCF271-2D8E-46B1-987D-A8342E7E2EBA}"/>
    <cellStyle name="Normal 8 34" xfId="12947" xr:uid="{D5DAD307-8744-46E5-9DCF-6580CD92F0EF}"/>
    <cellStyle name="Normal 8 35" xfId="44257" xr:uid="{20CE3572-FF32-4131-9505-2ABAC5F936E0}"/>
    <cellStyle name="Normal 8 4" xfId="10029" xr:uid="{0905B2F0-F5B1-4EA7-90D7-DE10C02C339F}"/>
    <cellStyle name="Normal 8 4 2" xfId="44412" xr:uid="{8D07B122-4FB8-47D3-AD31-B99B270A7618}"/>
    <cellStyle name="Normal 8 5" xfId="10031" xr:uid="{58BBB40C-DAAA-418A-BB31-E84735CC746B}"/>
    <cellStyle name="Normal 8 6" xfId="10025" xr:uid="{CC702926-D31F-4647-B0B7-33161326D51F}"/>
    <cellStyle name="Normal 8 7" xfId="10147" xr:uid="{55BEDFBA-5353-4833-B273-5D97DFC7CDD2}"/>
    <cellStyle name="Normal 8 7 2" xfId="10348" xr:uid="{0CE1FC7E-D3EB-4274-8A3E-34730BA548E6}"/>
    <cellStyle name="Normal 8 8" xfId="10169" xr:uid="{4BEA4EAF-9DAB-40A2-911C-59129E15C251}"/>
    <cellStyle name="Normal 8 9" xfId="10159" xr:uid="{C42C3DE3-C432-4A56-8858-D0823E6A5153}"/>
    <cellStyle name="Normal 9" xfId="10018" xr:uid="{77A14F0A-0A21-4CA8-AA66-42EAB383FE30}"/>
    <cellStyle name="Normal 9 10" xfId="10176" xr:uid="{DBCD3939-3EB2-40D3-B209-59BE412A0454}"/>
    <cellStyle name="Normal 9 11" xfId="10188" xr:uid="{5239F961-87B3-4D2C-94E4-669B464F0E20}"/>
    <cellStyle name="Normal 9 12" xfId="10055" xr:uid="{B944F496-9A47-47A1-AC36-8B7C0B736C6A}"/>
    <cellStyle name="Normal 9 13" xfId="10116" xr:uid="{1DD7AF54-50EF-4EBC-ACDE-155C40BAAAFA}"/>
    <cellStyle name="Normal 9 13 10" xfId="13773" xr:uid="{3A59468C-1E67-4966-B811-DCA0E1A04245}"/>
    <cellStyle name="Normal 9 13 10 2" xfId="29901" xr:uid="{DD5934E4-E3EC-4116-A044-0686A3CF2382}"/>
    <cellStyle name="Normal 9 13 2" xfId="17255" xr:uid="{19D71414-B8E3-47F7-B31E-0B68000E1F81}"/>
    <cellStyle name="Normal 9 13 2 2" xfId="24788" xr:uid="{2C3EC61C-9966-49C4-9CB2-177F1D45D9AE}"/>
    <cellStyle name="Normal 9 13 2 2 2" xfId="40149" xr:uid="{0EFAAC97-39FE-4B04-9E77-E0874A9AF382}"/>
    <cellStyle name="Normal 9 13 2 3" xfId="32901" xr:uid="{8E5DC4B2-618D-47A9-9D4D-3A85B899573D}"/>
    <cellStyle name="Normal 9 13 3" xfId="17159" xr:uid="{BC418918-C6DB-4996-AC4A-60DD2D38BC05}"/>
    <cellStyle name="Normal 9 13 3 2" xfId="24697" xr:uid="{9F61567A-1C2F-444A-9F5C-CC26F7A91C61}"/>
    <cellStyle name="Normal 9 13 3 2 2" xfId="40058" xr:uid="{2591DF0D-0158-4E16-A1D3-8A680B35A1E5}"/>
    <cellStyle name="Normal 9 13 3 3" xfId="32810" xr:uid="{62D2A8D4-CB0D-4503-AAAB-E8F62C074BDB}"/>
    <cellStyle name="Normal 9 13 4" xfId="17103" xr:uid="{48D35A09-0E4D-4A2E-8FD0-B9DF84EFFCAE}"/>
    <cellStyle name="Normal 9 13 4 2" xfId="24642" xr:uid="{118304FA-5651-4D67-BF9F-A6263E91FD74}"/>
    <cellStyle name="Normal 9 13 4 2 2" xfId="40003" xr:uid="{538E03FA-93EC-4A4F-B42B-989E608F0BBA}"/>
    <cellStyle name="Normal 9 13 4 3" xfId="32755" xr:uid="{F09AF76B-624A-4006-84BA-38A2F3922A0B}"/>
    <cellStyle name="Normal 9 13 5" xfId="20723" xr:uid="{C13D1BED-DFCB-4A52-A2BF-4D08775255F0}"/>
    <cellStyle name="Normal 9 13 5 2" xfId="28123" xr:uid="{0FC9E2CD-444E-4404-9D9E-681C927953B0}"/>
    <cellStyle name="Normal 9 13 5 2 2" xfId="43484" xr:uid="{CB2A012E-9A01-4E70-904B-86B53DD2E16F}"/>
    <cellStyle name="Normal 9 13 5 3" xfId="36236" xr:uid="{C2442CFD-F414-4EED-9EB0-284173DF5D16}"/>
    <cellStyle name="Normal 9 13 6" xfId="21124" xr:uid="{564059DC-AA39-4119-A478-FAF729AACDF2}"/>
    <cellStyle name="Normal 9 13 6 2" xfId="28466" xr:uid="{538541F9-DA66-4C7B-A9B1-38003D2D553C}"/>
    <cellStyle name="Normal 9 13 6 2 2" xfId="43827" xr:uid="{F0C2E7F2-27A1-493D-9422-23909AD5C155}"/>
    <cellStyle name="Normal 9 13 6 3" xfId="36579" xr:uid="{240B61DB-9D16-447A-B426-A3240B232ACE}"/>
    <cellStyle name="Normal 9 13 7" xfId="21414" xr:uid="{77D5D73E-A324-42A8-96E2-6AA38ACCBD90}"/>
    <cellStyle name="Normal 9 13 7 2" xfId="28704" xr:uid="{0864BF61-6A4F-419B-965B-8C55C367D15E}"/>
    <cellStyle name="Normal 9 13 7 2 2" xfId="44065" xr:uid="{141E7C4F-E803-44AE-981A-8D0F8F7F2726}"/>
    <cellStyle name="Normal 9 13 7 3" xfId="36817" xr:uid="{9581F524-002B-4949-B89E-ED65DDA14A38}"/>
    <cellStyle name="Normal 9 13 8" xfId="21586" xr:uid="{ADD42D37-BD32-480E-A0CB-988D19F3CFDF}"/>
    <cellStyle name="Normal 9 13 8 2" xfId="28840" xr:uid="{F4B7E0A1-B63E-4878-AF09-C510C59063B4}"/>
    <cellStyle name="Normal 9 13 8 2 2" xfId="44201" xr:uid="{DC631E88-2E57-4C65-B85D-45B8DD0E7877}"/>
    <cellStyle name="Normal 9 13 8 3" xfId="36953" xr:uid="{D0AA8364-45B3-404E-A8AC-E3B518EED984}"/>
    <cellStyle name="Normal 9 13 9" xfId="21789" xr:uid="{F1D66D7C-9F2D-434D-A61E-2B73193E08C9}"/>
    <cellStyle name="Normal 9 13 9 2" xfId="37150" xr:uid="{63D6C6DD-8125-42DF-89BE-5427A5E23061}"/>
    <cellStyle name="Normal 9 14" xfId="10122" xr:uid="{EB13CFBA-E256-4C3C-AC0D-D91AA49713BD}"/>
    <cellStyle name="Normal 9 14 10" xfId="14289" xr:uid="{165A3A39-41C5-4C52-BB74-55A20B3075EE}"/>
    <cellStyle name="Normal 9 14 10 2" xfId="30244" xr:uid="{319D5CE0-5320-454D-89CB-A634BBB1603A}"/>
    <cellStyle name="Normal 9 14 2" xfId="17714" xr:uid="{A8A8CBEC-57B8-4EF0-ACEB-ED9AFE1B919D}"/>
    <cellStyle name="Normal 9 14 2 2" xfId="25246" xr:uid="{B6CEBBCD-1056-46ED-B0BD-C09D9AA566C0}"/>
    <cellStyle name="Normal 9 14 2 2 2" xfId="40607" xr:uid="{C3F61349-8775-469A-A766-B8867C606EAC}"/>
    <cellStyle name="Normal 9 14 2 3" xfId="33359" xr:uid="{74AF9F95-BC64-4F38-A7DA-E31E5308C030}"/>
    <cellStyle name="Normal 9 14 3" xfId="18560" xr:uid="{66495895-4365-4655-93F9-679A443E17C0}"/>
    <cellStyle name="Normal 9 14 3 2" xfId="26086" xr:uid="{96450AEC-F49A-4FC4-9632-B6699A8FFAD3}"/>
    <cellStyle name="Normal 9 14 3 2 2" xfId="41447" xr:uid="{5CCAC04D-1739-49B6-A20D-2E98E06EB764}"/>
    <cellStyle name="Normal 9 14 3 3" xfId="34199" xr:uid="{5E9E600C-051D-49FF-9D89-3B5AB89ACBCD}"/>
    <cellStyle name="Normal 9 14 4" xfId="19406" xr:uid="{A7ABCD36-28B3-4987-A7C3-41E04202838E}"/>
    <cellStyle name="Normal 9 14 4 2" xfId="26924" xr:uid="{EF523BC1-0226-416A-840D-09BB4C6413EC}"/>
    <cellStyle name="Normal 9 14 4 2 2" xfId="42285" xr:uid="{833A067E-04C7-4128-9918-3510B1F48E15}"/>
    <cellStyle name="Normal 9 14 4 3" xfId="35037" xr:uid="{C7D00A50-A2F6-45F7-9433-8B1AD7EB8CBC}"/>
    <cellStyle name="Normal 9 14 5" xfId="17796" xr:uid="{75B97651-9D67-4FB0-9981-5D13E2D07411}"/>
    <cellStyle name="Normal 9 14 5 2" xfId="25327" xr:uid="{B122C3B7-94BC-4A6C-AC5A-B21E952FF78A}"/>
    <cellStyle name="Normal 9 14 5 2 2" xfId="40688" xr:uid="{EDF3F9A7-3D6A-46D5-8597-D7C8E8504940}"/>
    <cellStyle name="Normal 9 14 5 3" xfId="33440" xr:uid="{08AB724F-6903-461F-A8B2-1502078825F6}"/>
    <cellStyle name="Normal 9 14 6" xfId="17518" xr:uid="{B9E5D5F4-6C7C-45AA-83FE-F2F8F8A5F5E6}"/>
    <cellStyle name="Normal 9 14 6 2" xfId="25051" xr:uid="{3F1CDF7C-75D6-4893-8FE6-FEAE257B0B81}"/>
    <cellStyle name="Normal 9 14 6 2 2" xfId="40412" xr:uid="{866ACB1E-B76C-47FD-9694-8579797B8BDB}"/>
    <cellStyle name="Normal 9 14 6 3" xfId="33164" xr:uid="{4EF44975-369C-4942-82C2-067D395E6A00}"/>
    <cellStyle name="Normal 9 14 7" xfId="20427" xr:uid="{50F88CC0-02B1-4BBE-A629-CED6699DE549}"/>
    <cellStyle name="Normal 9 14 7 2" xfId="27866" xr:uid="{F3770263-63E1-4A15-8B13-4E8D78DB4D8A}"/>
    <cellStyle name="Normal 9 14 7 2 2" xfId="43227" xr:uid="{F98EC06C-69C5-458B-BC7D-15761F93A915}"/>
    <cellStyle name="Normal 9 14 7 3" xfId="35979" xr:uid="{C189B981-8FC7-4192-927A-2D7E3B75A44A}"/>
    <cellStyle name="Normal 9 14 8" xfId="20885" xr:uid="{25E00B7E-D246-4BCB-BF8C-9378186CB2E6}"/>
    <cellStyle name="Normal 9 14 8 2" xfId="28264" xr:uid="{D4564073-CEA8-4961-9906-5BA7184140CF}"/>
    <cellStyle name="Normal 9 14 8 2 2" xfId="43625" xr:uid="{BF4724AE-7763-48B1-BFCB-D39BD9F49609}"/>
    <cellStyle name="Normal 9 14 8 3" xfId="36377" xr:uid="{F398962D-5C0D-432F-AFCE-F0401ECAA3A9}"/>
    <cellStyle name="Normal 9 14 9" xfId="22132" xr:uid="{AF000FF5-FAC8-4A89-BF3D-829A38501A65}"/>
    <cellStyle name="Normal 9 14 9 2" xfId="37493" xr:uid="{F61C651B-AD93-49B1-93F5-6F43D412505E}"/>
    <cellStyle name="Normal 9 15" xfId="10126" xr:uid="{67A68B1D-861F-4849-94A8-AF4605BE60BF}"/>
    <cellStyle name="Normal 9 15 10" xfId="14210" xr:uid="{E907CF23-7996-475A-8E27-4760B34533FA}"/>
    <cellStyle name="Normal 9 15 10 2" xfId="30196" xr:uid="{F3002784-2880-40D7-9ACF-696ABDD3DA8C}"/>
    <cellStyle name="Normal 9 15 2" xfId="17642" xr:uid="{453A5022-CE66-4BAF-ACD9-CB6C99B386C4}"/>
    <cellStyle name="Normal 9 15 2 2" xfId="25175" xr:uid="{8884DE52-3C1E-4D5A-8AFE-F11630447D32}"/>
    <cellStyle name="Normal 9 15 2 2 2" xfId="40536" xr:uid="{9A5628A6-B04E-480D-A09F-088D771E934B}"/>
    <cellStyle name="Normal 9 15 2 3" xfId="33288" xr:uid="{0BD0F24A-5EFE-4A27-B931-2449FF7B519B}"/>
    <cellStyle name="Normal 9 15 3" xfId="18489" xr:uid="{481322B7-0416-4B37-BF75-C96C3AE3879E}"/>
    <cellStyle name="Normal 9 15 3 2" xfId="26016" xr:uid="{5BB2D209-5576-492B-A90F-DE874A232445}"/>
    <cellStyle name="Normal 9 15 3 2 2" xfId="41377" xr:uid="{8A67A651-B79A-4488-9E40-DE68BB1728C0}"/>
    <cellStyle name="Normal 9 15 3 3" xfId="34129" xr:uid="{0FCD81EC-5C3E-4CFC-B0DB-B1F795E5443E}"/>
    <cellStyle name="Normal 9 15 4" xfId="19336" xr:uid="{EEDF7C0B-5458-42CF-8FF0-C1DAA6CF122E}"/>
    <cellStyle name="Normal 9 15 4 2" xfId="26855" xr:uid="{C000900B-388D-4487-BCE8-D7F9CC9189C8}"/>
    <cellStyle name="Normal 9 15 4 2 2" xfId="42216" xr:uid="{1251F49E-C6F8-4223-B03A-B3F2D85262A6}"/>
    <cellStyle name="Normal 9 15 4 3" xfId="34968" xr:uid="{C9813FD6-6D26-4DD1-862B-0664F9171574}"/>
    <cellStyle name="Normal 9 15 5" xfId="15425" xr:uid="{0261ABEA-3C09-4AD9-93B1-3CDFC1FB8866}"/>
    <cellStyle name="Normal 9 15 5 2" xfId="23085" xr:uid="{A01C3A2F-3C2E-4B33-9D1C-8E43E54D3505}"/>
    <cellStyle name="Normal 9 15 5 2 2" xfId="38446" xr:uid="{816BB4E6-FDBB-41CF-848E-2E36350987A6}"/>
    <cellStyle name="Normal 9 15 5 3" xfId="31198" xr:uid="{EF80BFE7-5B06-40A2-B6C3-B81AF6BD0596}"/>
    <cellStyle name="Normal 9 15 6" xfId="20156" xr:uid="{4E340F03-5791-4B39-85DE-5DD2231657E2}"/>
    <cellStyle name="Normal 9 15 6 2" xfId="27628" xr:uid="{EC1B3FC3-34DF-4058-B5F1-C71EA33E9C04}"/>
    <cellStyle name="Normal 9 15 6 2 2" xfId="42989" xr:uid="{F8539B4E-E9F4-4BE5-9028-F57723835B18}"/>
    <cellStyle name="Normal 9 15 6 3" xfId="35741" xr:uid="{7B9C4BD3-A3B5-4059-8706-D1D61050DB02}"/>
    <cellStyle name="Normal 9 15 7" xfId="20210" xr:uid="{4430E646-5833-4889-B020-72D44A80E3FB}"/>
    <cellStyle name="Normal 9 15 7 2" xfId="27674" xr:uid="{25C0E1E7-4EA0-448B-9953-0CBC78C30387}"/>
    <cellStyle name="Normal 9 15 7 2 2" xfId="43035" xr:uid="{52699839-2B9F-498A-B279-05F7A02D3C94}"/>
    <cellStyle name="Normal 9 15 7 3" xfId="35787" xr:uid="{82662BC9-A253-477A-B346-418B8469EBAB}"/>
    <cellStyle name="Normal 9 15 8" xfId="20620" xr:uid="{D772A1B9-84AD-4A3D-8D19-FD0190BA51B0}"/>
    <cellStyle name="Normal 9 15 8 2" xfId="28037" xr:uid="{BDD7D967-72B3-4429-B2A2-55C3339807E1}"/>
    <cellStyle name="Normal 9 15 8 2 2" xfId="43398" xr:uid="{B166DB67-E269-4B4D-BC74-D3C4E90233E4}"/>
    <cellStyle name="Normal 9 15 8 3" xfId="36150" xr:uid="{45478B66-D45B-40E7-9894-EF91090670CC}"/>
    <cellStyle name="Normal 9 15 9" xfId="22084" xr:uid="{07BBF381-D7CF-414C-9D97-BD6BDA901AD7}"/>
    <cellStyle name="Normal 9 15 9 2" xfId="37445" xr:uid="{905F2788-8577-4A62-9702-87F173C09362}"/>
    <cellStyle name="Normal 9 16" xfId="10101" xr:uid="{16A63B1F-915F-40CA-B5D3-BFF33DE08C0F}"/>
    <cellStyle name="Normal 9 16 10" xfId="14370" xr:uid="{C65A9222-C3E0-4777-AC36-7197A7FFEF72}"/>
    <cellStyle name="Normal 9 16 10 2" xfId="30294" xr:uid="{74BF4CAE-AE84-492B-9AB6-CEFACD9B6132}"/>
    <cellStyle name="Normal 9 16 2" xfId="17782" xr:uid="{5F4461BA-8B68-4270-9D1C-A55A68390D2F}"/>
    <cellStyle name="Normal 9 16 2 2" xfId="25313" xr:uid="{C42AAB48-FEF0-4F38-88FB-C4955F593ED9}"/>
    <cellStyle name="Normal 9 16 2 2 2" xfId="40674" xr:uid="{EB8AF00E-DBE3-4A4E-851D-28BFFFB35EE5}"/>
    <cellStyle name="Normal 9 16 2 3" xfId="33426" xr:uid="{0EC85C1F-6CCF-4C29-BDBC-5DF5127815AA}"/>
    <cellStyle name="Normal 9 16 3" xfId="18626" xr:uid="{2674380C-AE80-4F7C-B1D5-F937B53EB863}"/>
    <cellStyle name="Normal 9 16 3 2" xfId="26152" xr:uid="{5ABDC9F1-6BC6-4848-8CCB-0DB0CE0F5C5D}"/>
    <cellStyle name="Normal 9 16 3 2 2" xfId="41513" xr:uid="{8B4FC608-A3FD-481D-BE2D-468FF4B96079}"/>
    <cellStyle name="Normal 9 16 3 3" xfId="34265" xr:uid="{0586679F-0CFF-471E-AAB4-257EA0040DB9}"/>
    <cellStyle name="Normal 9 16 4" xfId="19476" xr:uid="{0D51F813-145D-40DD-82EF-8B99FB2DA97E}"/>
    <cellStyle name="Normal 9 16 4 2" xfId="26994" xr:uid="{9D352020-CFD9-4F49-B7F2-3CA5805F1CDA}"/>
    <cellStyle name="Normal 9 16 4 2 2" xfId="42355" xr:uid="{FFD58AA3-5A96-4700-B031-615C7C1A743C}"/>
    <cellStyle name="Normal 9 16 4 3" xfId="35107" xr:uid="{10BBA321-0988-4239-8EEB-3D668C7BEBFE}"/>
    <cellStyle name="Normal 9 16 5" xfId="17039" xr:uid="{35BDB0D5-4843-4385-AD59-3A4933A7866A}"/>
    <cellStyle name="Normal 9 16 5 2" xfId="24581" xr:uid="{6D501BAB-3690-4117-A8E3-C0EE5970096B}"/>
    <cellStyle name="Normal 9 16 5 2 2" xfId="39942" xr:uid="{DB43E106-ED66-4654-A172-FE3BCAA45ED7}"/>
    <cellStyle name="Normal 9 16 5 3" xfId="32694" xr:uid="{C90F1875-5061-47B6-AFB0-4DB44A15089C}"/>
    <cellStyle name="Normal 9 16 6" xfId="20327" xr:uid="{2307D617-CD8A-4171-AD71-52D83EA1984B}"/>
    <cellStyle name="Normal 9 16 6 2" xfId="27779" xr:uid="{E69EB3F3-934E-4737-AC70-7B0A7CFF5838}"/>
    <cellStyle name="Normal 9 16 6 2 2" xfId="43140" xr:uid="{B86F0770-2C01-4844-918E-B84A1BDB5057}"/>
    <cellStyle name="Normal 9 16 6 3" xfId="35892" xr:uid="{8F2E8412-745F-4423-93C6-B0A35A889F22}"/>
    <cellStyle name="Normal 9 16 7" xfId="20804" xr:uid="{FCBB141C-4274-4AF5-B09F-2CF1D2CAEA19}"/>
    <cellStyle name="Normal 9 16 7 2" xfId="28195" xr:uid="{99B6B366-00D1-46AB-A42D-E328DA1E77FC}"/>
    <cellStyle name="Normal 9 16 7 2 2" xfId="43556" xr:uid="{A11FDC5F-515A-4977-A153-E5DAE7CD5F9F}"/>
    <cellStyle name="Normal 9 16 7 3" xfId="36308" xr:uid="{E71C005C-4A25-4EA3-985B-604770D67E73}"/>
    <cellStyle name="Normal 9 16 8" xfId="21183" xr:uid="{D4C691AF-E37F-4501-A503-0BC4837DCB9F}"/>
    <cellStyle name="Normal 9 16 8 2" xfId="28517" xr:uid="{02316D1D-795F-4223-9E2E-7EE8D203F785}"/>
    <cellStyle name="Normal 9 16 8 2 2" xfId="43878" xr:uid="{AA6EF7E9-B148-40D0-9230-A22F9CDF412B}"/>
    <cellStyle name="Normal 9 16 8 3" xfId="36630" xr:uid="{63A93855-2C7B-4D5D-8157-5EAC9F67239D}"/>
    <cellStyle name="Normal 9 16 9" xfId="22182" xr:uid="{3EF60CA8-9743-4959-9DFA-74BBE6BA19D5}"/>
    <cellStyle name="Normal 9 16 9 2" xfId="37543" xr:uid="{A6A732D3-381D-4B7C-A438-4D655DB86F7B}"/>
    <cellStyle name="Normal 9 17" xfId="10146" xr:uid="{CA10F8E4-1679-49A8-A600-002351C3CE57}"/>
    <cellStyle name="Normal 9 17 10" xfId="13832" xr:uid="{F90482E1-8BE4-4207-B96B-3DEFED657112}"/>
    <cellStyle name="Normal 9 17 10 2" xfId="29949" xr:uid="{F2A2A0F3-86E3-43A6-A5E7-A7BD8AF70D33}"/>
    <cellStyle name="Normal 9 17 2" xfId="17310" xr:uid="{5A775F21-C3EE-4EE3-8105-100A9C180E11}"/>
    <cellStyle name="Normal 9 17 2 2" xfId="24843" xr:uid="{FF6CB96E-8D73-41BC-89EB-1E9B0A368239}"/>
    <cellStyle name="Normal 9 17 2 2 2" xfId="40204" xr:uid="{526604F7-8EBE-48AB-98BD-983756BC6C8A}"/>
    <cellStyle name="Normal 9 17 2 3" xfId="32956" xr:uid="{23623D6B-95B2-41E1-A416-D8B8FE907E33}"/>
    <cellStyle name="Normal 9 17 3" xfId="18174" xr:uid="{46650C97-67A0-40CC-8A56-3789F3CE0BAF}"/>
    <cellStyle name="Normal 9 17 3 2" xfId="25703" xr:uid="{D8FEDED4-8002-4993-85B5-6A75EEDB5C5E}"/>
    <cellStyle name="Normal 9 17 3 2 2" xfId="41064" xr:uid="{DABF3744-1844-4052-837D-8585DEA06E91}"/>
    <cellStyle name="Normal 9 17 3 3" xfId="33816" xr:uid="{EF77B3CC-09FB-43B0-9B7E-7BF7F0BB3A75}"/>
    <cellStyle name="Normal 9 17 4" xfId="19021" xr:uid="{60A0DFE6-D64A-4A12-A571-34C9E03E683E}"/>
    <cellStyle name="Normal 9 17 4 2" xfId="26547" xr:uid="{C1564C8D-4AD5-428B-B91A-A2F33FB4C4E4}"/>
    <cellStyle name="Normal 9 17 4 2 2" xfId="41908" xr:uid="{E761C407-9A73-4D3C-A973-C3F1885ED79E}"/>
    <cellStyle name="Normal 9 17 4 3" xfId="34660" xr:uid="{F357ED26-E148-41B8-97CE-ADB00063D745}"/>
    <cellStyle name="Normal 9 17 5" xfId="15300" xr:uid="{D4510F6C-ADAB-40C2-B36E-32C8F55D7068}"/>
    <cellStyle name="Normal 9 17 5 2" xfId="22966" xr:uid="{609EBD51-0444-444A-9E0F-09362664A43B}"/>
    <cellStyle name="Normal 9 17 5 2 2" xfId="38327" xr:uid="{5FAF3C96-6EB8-445F-B577-668C752A59F9}"/>
    <cellStyle name="Normal 9 17 5 3" xfId="31079" xr:uid="{C60F45AD-F10A-4005-A892-F10E38E1BF15}"/>
    <cellStyle name="Normal 9 17 6" xfId="16013" xr:uid="{F0E1508A-B91D-4F9F-9A34-D5848D1C2B9C}"/>
    <cellStyle name="Normal 9 17 6 2" xfId="23627" xr:uid="{021D2173-ED77-45DA-9A92-AF2B537E51CB}"/>
    <cellStyle name="Normal 9 17 6 2 2" xfId="38988" xr:uid="{1359FC0F-50D9-46AD-A2BE-C6CEFEA0A3C4}"/>
    <cellStyle name="Normal 9 17 6 3" xfId="31740" xr:uid="{29777896-0661-494D-B36B-39E2F0C45770}"/>
    <cellStyle name="Normal 9 17 7" xfId="16563" xr:uid="{9C2B7A26-410F-4D3E-9DB6-C491C85CFA93}"/>
    <cellStyle name="Normal 9 17 7 2" xfId="24132" xr:uid="{544C467D-8747-4602-90BD-3616AB1D86C5}"/>
    <cellStyle name="Normal 9 17 7 2 2" xfId="39493" xr:uid="{C0471FE6-08E3-4260-88B9-AB8CE9CCD576}"/>
    <cellStyle name="Normal 9 17 7 3" xfId="32245" xr:uid="{6AF47238-F7D5-4B73-A14D-2D0590B95C22}"/>
    <cellStyle name="Normal 9 17 8" xfId="16577" xr:uid="{E35127C1-83CE-4332-8035-F3236895AF83}"/>
    <cellStyle name="Normal 9 17 8 2" xfId="24144" xr:uid="{76F367E6-DF31-4EC4-8A30-14E166114F02}"/>
    <cellStyle name="Normal 9 17 8 2 2" xfId="39505" xr:uid="{F2B4A739-02BA-4324-95E9-9611805CFDC6}"/>
    <cellStyle name="Normal 9 17 8 3" xfId="32257" xr:uid="{A5CF8B2D-E9A0-4453-B8AF-F665C8F546A4}"/>
    <cellStyle name="Normal 9 17 9" xfId="21837" xr:uid="{27F24AC5-83B8-4A6C-B332-0CF2D9D1CD89}"/>
    <cellStyle name="Normal 9 17 9 2" xfId="37198" xr:uid="{C9752748-BADF-4195-8011-1B4AAFF420DD}"/>
    <cellStyle name="Normal 9 18" xfId="10069" xr:uid="{207AFB0E-B41A-45B2-B72C-9546572A109A}"/>
    <cellStyle name="Normal 9 18 2" xfId="22552" xr:uid="{28478EFD-E8D0-47E2-8BF2-4241A62D5709}"/>
    <cellStyle name="Normal 9 18 2 2" xfId="37913" xr:uid="{C6534BAF-FEE1-450B-8D06-51B3B85675E0}"/>
    <cellStyle name="Normal 9 18 3" xfId="14856" xr:uid="{6D1F00EC-F693-4DFD-A307-876677130DAB}"/>
    <cellStyle name="Normal 9 18 3 2" xfId="30665" xr:uid="{433887DA-9AB3-4CD2-B803-0B6E0391D28F}"/>
    <cellStyle name="Normal 9 19" xfId="10093" xr:uid="{CD8AA323-B29E-4448-924F-28B2ADB1EBB9}"/>
    <cellStyle name="Normal 9 19 2" xfId="22756" xr:uid="{38351DBD-299C-409F-BB94-25B4810B3CB8}"/>
    <cellStyle name="Normal 9 19 2 2" xfId="38117" xr:uid="{269F059F-52FA-41BF-AA91-A0FD78C4C76D}"/>
    <cellStyle name="Normal 9 19 3" xfId="15072" xr:uid="{6ECC1EBA-CF8F-42E1-84A1-373134A8DF94}"/>
    <cellStyle name="Normal 9 19 3 2" xfId="30869" xr:uid="{DA753311-1B7E-4C54-AB2F-7281A6BC9887}"/>
    <cellStyle name="Normal 9 2" xfId="10038" xr:uid="{777003E0-298F-43EA-B9C9-FBE96FBF14E7}"/>
    <cellStyle name="Normal 9 20" xfId="10077" xr:uid="{F74CB43B-624E-4B67-95F2-B729AF4E92D5}"/>
    <cellStyle name="Normal 9 20 2" xfId="23910" xr:uid="{7FFEB3A7-E2DE-4DF1-AC9C-FB6E22FDE503}"/>
    <cellStyle name="Normal 9 20 2 2" xfId="39271" xr:uid="{011CAAB2-D25D-4940-9331-D6DC9D0CAE7F}"/>
    <cellStyle name="Normal 9 20 3" xfId="16319" xr:uid="{61D8CDF6-3BD4-494F-87C4-08F876B266A9}"/>
    <cellStyle name="Normal 9 20 3 2" xfId="32023" xr:uid="{4339CD9B-B26C-4C73-A7AD-C969506AEDC6}"/>
    <cellStyle name="Normal 9 21" xfId="10125" xr:uid="{35ACF638-7A0B-4112-9CEB-A216B93281A8}"/>
    <cellStyle name="Normal 9 21 2" xfId="27705" xr:uid="{0BD2EC36-02BA-4B8E-9BB2-FB13279CFCA2}"/>
    <cellStyle name="Normal 9 21 2 2" xfId="43066" xr:uid="{A3DA8F1A-7809-4E02-9102-552887115F59}"/>
    <cellStyle name="Normal 9 21 3" xfId="20243" xr:uid="{BCB4A7A3-F178-46F0-822E-F6AC6EC9F503}"/>
    <cellStyle name="Normal 9 21 3 2" xfId="35818" xr:uid="{52585A24-31A2-40CB-8703-F41BFE1493C1}"/>
    <cellStyle name="Normal 9 22" xfId="10106" xr:uid="{5E3FF197-098E-4D60-AA62-F9C361CA37CB}"/>
    <cellStyle name="Normal 9 22 2" xfId="27924" xr:uid="{3C4E895B-3906-4346-A3ED-8CFA3F194AF9}"/>
    <cellStyle name="Normal 9 22 2 2" xfId="43285" xr:uid="{354AE999-B984-4EA7-8F07-405E4D51ADDE}"/>
    <cellStyle name="Normal 9 22 3" xfId="20492" xr:uid="{BC54A56F-36D5-4CFE-A1BC-3E9C500B0B0E}"/>
    <cellStyle name="Normal 9 22 3 2" xfId="36037" xr:uid="{B8E0FCEC-B474-4666-A51A-E7A9D4BE8876}"/>
    <cellStyle name="Normal 9 23" xfId="9485" xr:uid="{FDFD9FE2-5DC6-4A86-98F5-13C0A970CB1E}"/>
    <cellStyle name="Normal 9 23 2" xfId="28314" xr:uid="{D0AD219C-2181-4BD5-BBC0-2DF52C2C8E2A}"/>
    <cellStyle name="Normal 9 23 2 2" xfId="43675" xr:uid="{1B770EF7-0418-4014-956B-A00904FD5917}"/>
    <cellStyle name="Normal 9 23 3" xfId="20942" xr:uid="{FF54493C-2B38-43C6-A127-303FB40DFFFF}"/>
    <cellStyle name="Normal 9 23 3 2" xfId="36427" xr:uid="{044969CC-6E10-4898-85BF-37DFBDEDCCBD}"/>
    <cellStyle name="Normal 9 24" xfId="21288" xr:uid="{D02D23F9-599A-4D6D-BD5A-8568B8CAF4F2}"/>
    <cellStyle name="Normal 9 24 2" xfId="28607" xr:uid="{F60CF474-7F5B-4CEA-AFE9-0E6D3DBE6385}"/>
    <cellStyle name="Normal 9 24 2 2" xfId="43968" xr:uid="{31EAC5E6-0795-48E9-835A-A5221F1FA057}"/>
    <cellStyle name="Normal 9 24 3" xfId="36720" xr:uid="{3F2D4E0A-E36B-4960-B1D3-ABE66ED4608B}"/>
    <cellStyle name="Normal 9 25" xfId="21634" xr:uid="{F20EF342-D339-4640-8214-C7BC0A78032B}"/>
    <cellStyle name="Normal 9 25 2" xfId="36995" xr:uid="{960D02D3-18CB-4F6B-9811-4E8C28AB6EDF}"/>
    <cellStyle name="Normal 9 26" xfId="13431" xr:uid="{D9E274B2-2613-4B72-9198-F3957BEED4B5}"/>
    <cellStyle name="Normal 9 26 2" xfId="29746" xr:uid="{8028B9BD-C708-4CAF-AAB2-113A9BC8A5F7}"/>
    <cellStyle name="Normal 9 27" xfId="44236" xr:uid="{14C064CD-0EBD-4425-A130-E7D83726F4CC}"/>
    <cellStyle name="Normal 9 3" xfId="10024" xr:uid="{24B8546B-8649-4E01-8012-57C56A8AC1F1}"/>
    <cellStyle name="Normal 9 4" xfId="10021" xr:uid="{91E9CEDE-4C7F-4774-B00E-DA87391804D7}"/>
    <cellStyle name="Normal 9 5" xfId="10020" xr:uid="{482C3496-8AEB-4F49-B221-47D887C6A5E4}"/>
    <cellStyle name="Normal 9 6" xfId="10023" xr:uid="{5C80FFB9-1184-4861-96A0-0784FDC7755A}"/>
    <cellStyle name="Normal 9 7" xfId="10149" xr:uid="{5EDB879C-C7EF-497E-AD03-20E7E3F3DD90}"/>
    <cellStyle name="Normal 9 7 2" xfId="10350" xr:uid="{F8F0964B-AFB6-4E27-9F1D-7CC1114297BD}"/>
    <cellStyle name="Normal 9 8" xfId="10156" xr:uid="{26C383D9-D805-4A6F-BAA3-EB4B75ED34BF}"/>
    <cellStyle name="Normal 9 9" xfId="10158" xr:uid="{BA3F3D80-F2DC-48A6-866E-47B2DCBD091C}"/>
    <cellStyle name="Note 10" xfId="11400" xr:uid="{9E6F1714-B930-4953-81C1-6D38E994A8AF}"/>
    <cellStyle name="Note 10 10" xfId="20550" xr:uid="{CE791EF7-F22D-4870-8E22-3672AD6D6167}"/>
    <cellStyle name="Note 10 10 2" xfId="27972" xr:uid="{8B982AB7-DADE-4E9D-838B-0B642EF2C996}"/>
    <cellStyle name="Note 10 10 2 2" xfId="43333" xr:uid="{7D79529C-57E7-4183-AE96-4792BEBC40B3}"/>
    <cellStyle name="Note 10 10 3" xfId="36085" xr:uid="{9A0A067A-DF73-4BF2-937A-685FE272E7E2}"/>
    <cellStyle name="Note 10 11" xfId="20992" xr:uid="{96FB6C67-546C-4464-B5F9-055C2C518D9B}"/>
    <cellStyle name="Note 10 11 2" xfId="28354" xr:uid="{04836892-32FC-4E99-837F-4242456A9DDA}"/>
    <cellStyle name="Note 10 11 2 2" xfId="43715" xr:uid="{872BA8C8-E131-424B-8C5C-41C8D3E9721F}"/>
    <cellStyle name="Note 10 11 3" xfId="36467" xr:uid="{F002B8F7-DDD4-4FBD-866B-5769CE6852EE}"/>
    <cellStyle name="Note 10 12" xfId="21328" xr:uid="{033AB9B8-6783-43A8-BB04-92E80DBFA71C}"/>
    <cellStyle name="Note 10 12 2" xfId="28637" xr:uid="{B8C1314B-D781-4C82-8CE1-DB55390FF9AB}"/>
    <cellStyle name="Note 10 12 2 2" xfId="43998" xr:uid="{DFF1CF90-DA43-421C-A9AD-70420675D5D8}"/>
    <cellStyle name="Note 10 12 3" xfId="36750" xr:uid="{AC965EA5-4305-452A-BFB7-07CC02D390D4}"/>
    <cellStyle name="Note 10 13" xfId="21528" xr:uid="{757B3F4B-D1E3-4513-B07E-C3DAB784730B}"/>
    <cellStyle name="Note 10 13 2" xfId="28797" xr:uid="{27ED6208-BE14-430D-89C3-AED4BD1395D6}"/>
    <cellStyle name="Note 10 13 2 2" xfId="44158" xr:uid="{F75934B4-3E92-4174-968D-0993B8544F00}"/>
    <cellStyle name="Note 10 13 3" xfId="36910" xr:uid="{09A42B00-D236-467F-B874-DF3D09EE9671}"/>
    <cellStyle name="Note 10 14" xfId="21766" xr:uid="{AC7660C8-1D4C-4A4A-BD6E-21EFE9C1F4EB}"/>
    <cellStyle name="Note 10 14 2" xfId="37127" xr:uid="{B94714EC-1987-4DFB-B9DA-70616628E019}"/>
    <cellStyle name="Note 10 15" xfId="13680" xr:uid="{FD05F9AC-49E6-468C-8B05-6312D9AA5FA8}"/>
    <cellStyle name="Note 10 15 2" xfId="29878" xr:uid="{E12E9F03-8CD1-4399-BFC7-B63D29D17BF0}"/>
    <cellStyle name="Note 10 16" xfId="29276" xr:uid="{1AEB0169-D4FE-4165-8651-E48D856DD3E5}"/>
    <cellStyle name="Note 10 17" xfId="12917" xr:uid="{2C1171E7-8C3F-4345-B386-8CACC1EFFE6D}"/>
    <cellStyle name="Note 10 2" xfId="12485" xr:uid="{F5B554ED-292A-40D3-A90D-D784B355A594}"/>
    <cellStyle name="Note 10 2 10" xfId="14584" xr:uid="{F29F6FF6-5474-4C92-9142-0E8E3AC3F112}"/>
    <cellStyle name="Note 10 2 10 2" xfId="30478" xr:uid="{CD659DD3-53A0-4353-8780-9DD27D343EC2}"/>
    <cellStyle name="Note 10 2 11" xfId="29706" xr:uid="{77BCE8B7-6A93-4EB7-BEB1-9611C359D920}"/>
    <cellStyle name="Note 10 2 12" xfId="13349" xr:uid="{045AB765-CDE5-49C1-8163-C90968EAAF37}"/>
    <cellStyle name="Note 10 2 2" xfId="17987" xr:uid="{FE3F7BFB-60E7-4175-9E1B-7EFF545ED077}"/>
    <cellStyle name="Note 10 2 2 2" xfId="25516" xr:uid="{3476A28B-200A-40C8-957C-776051292FD5}"/>
    <cellStyle name="Note 10 2 2 2 2" xfId="40877" xr:uid="{A2E6FA46-BB93-4137-B083-F2DE1DBEA045}"/>
    <cellStyle name="Note 10 2 2 3" xfId="33629" xr:uid="{64D82271-CB42-4C41-A23E-C32F35DA9CA6}"/>
    <cellStyle name="Note 10 2 3" xfId="18833" xr:uid="{1F15A251-05DA-46D6-AAE3-E9052C94A0EB}"/>
    <cellStyle name="Note 10 2 3 2" xfId="26359" xr:uid="{5693CBA4-C641-4F89-9044-19604BD61AAE}"/>
    <cellStyle name="Note 10 2 3 2 2" xfId="41720" xr:uid="{6FCFBE24-D4DC-4D5B-97C3-F9D6BE17EE7C}"/>
    <cellStyle name="Note 10 2 3 3" xfId="34472" xr:uid="{2805D641-06F7-4BE0-9E6E-D8E9D93EF0C5}"/>
    <cellStyle name="Note 10 2 4" xfId="19677" xr:uid="{3CB9A74B-CA54-4F7F-A0E9-E0BE6C563ADF}"/>
    <cellStyle name="Note 10 2 4 2" xfId="27194" xr:uid="{00DDF073-02F4-4665-AF5A-ECA78A8DBE98}"/>
    <cellStyle name="Note 10 2 4 2 2" xfId="42555" xr:uid="{8A248671-6951-44A9-8409-8F6B28435335}"/>
    <cellStyle name="Note 10 2 4 3" xfId="35307" xr:uid="{43BDC25F-F7BB-4B46-9ABB-711F05DEACB6}"/>
    <cellStyle name="Note 10 2 5" xfId="16556" xr:uid="{C6C5F448-1C17-4EAD-9150-126B92ED53BE}"/>
    <cellStyle name="Note 10 2 5 2" xfId="24125" xr:uid="{408EC0E3-7192-44A3-8FFF-83C6755CF7D3}"/>
    <cellStyle name="Note 10 2 5 2 2" xfId="39486" xr:uid="{1FB49AF6-9CDF-4827-B7EA-00D50DDC6BB2}"/>
    <cellStyle name="Note 10 2 5 3" xfId="32238" xr:uid="{508DDB66-966D-4523-9C35-C15E36223D55}"/>
    <cellStyle name="Note 10 2 6" xfId="15662" xr:uid="{768D54F9-6652-44CB-946C-078C08C03FC0}"/>
    <cellStyle name="Note 10 2 6 2" xfId="23303" xr:uid="{8CAC7E25-F373-4937-A210-970E0DDA39F6}"/>
    <cellStyle name="Note 10 2 6 2 2" xfId="38664" xr:uid="{68865EDC-DC8D-4CDC-84C1-72C2FC1D906D}"/>
    <cellStyle name="Note 10 2 6 3" xfId="31416" xr:uid="{2B186B87-8D39-41F0-8302-2E225A7C9097}"/>
    <cellStyle name="Note 10 2 7" xfId="15791" xr:uid="{C78B72AE-6484-4C96-B12C-F5EFB75333D9}"/>
    <cellStyle name="Note 10 2 7 2" xfId="23424" xr:uid="{36D0305F-6067-43E1-8EEA-72AFF7CBA768}"/>
    <cellStyle name="Note 10 2 7 2 2" xfId="38785" xr:uid="{69EC4778-4DCE-407E-A56D-8442EFC41ACA}"/>
    <cellStyle name="Note 10 2 7 3" xfId="31537" xr:uid="{7341A6EF-EE0B-4399-9706-1E82943C4997}"/>
    <cellStyle name="Note 10 2 8" xfId="16462" xr:uid="{0E49D693-AE2B-4880-956B-05D38DCA868D}"/>
    <cellStyle name="Note 10 2 8 2" xfId="24040" xr:uid="{61FE5EB0-09A9-457F-B7D8-FBCC2510835C}"/>
    <cellStyle name="Note 10 2 8 2 2" xfId="39401" xr:uid="{F05D126A-624B-4AFF-8AAC-E813E30B6057}"/>
    <cellStyle name="Note 10 2 8 3" xfId="32153" xr:uid="{5F6586A4-0C81-4D89-A2A2-951CAF683955}"/>
    <cellStyle name="Note 10 2 9" xfId="22366" xr:uid="{0DEA9BFE-F95E-4CAA-91DE-4021CE1DE03C}"/>
    <cellStyle name="Note 10 2 9 2" xfId="37727" xr:uid="{0DF0298E-FA6F-409E-B27C-A8256F6D9941}"/>
    <cellStyle name="Note 10 3" xfId="14635" xr:uid="{815CA0AB-595D-4D33-8369-BC255271699A}"/>
    <cellStyle name="Note 10 3 10" xfId="30521" xr:uid="{864851FB-5682-45AF-8FDC-A2BE16DEBCF7}"/>
    <cellStyle name="Note 10 3 2" xfId="18036" xr:uid="{D871C49D-E8C5-44B5-B56C-6292A6E893E6}"/>
    <cellStyle name="Note 10 3 2 2" xfId="25565" xr:uid="{15CBE85B-DB65-4614-9B4D-5E671076A0FC}"/>
    <cellStyle name="Note 10 3 2 2 2" xfId="40926" xr:uid="{5BF33261-D88F-4C4B-872E-98CE22D3F1A9}"/>
    <cellStyle name="Note 10 3 2 3" xfId="33678" xr:uid="{249EE619-134A-4918-8AFF-441F8DDDDBE7}"/>
    <cellStyle name="Note 10 3 3" xfId="18881" xr:uid="{A03E599D-ED8D-42E6-B074-306F79B00A04}"/>
    <cellStyle name="Note 10 3 3 2" xfId="26407" xr:uid="{8A650974-B98A-4207-9738-493FB0F58868}"/>
    <cellStyle name="Note 10 3 3 2 2" xfId="41768" xr:uid="{08FE63E3-54F7-42C8-AFFF-1E899D0A5D70}"/>
    <cellStyle name="Note 10 3 3 3" xfId="34520" xr:uid="{78B6E0E6-579D-4398-8F6D-6C568AC753CB}"/>
    <cellStyle name="Note 10 3 4" xfId="19723" xr:uid="{BCB37F1D-C32C-4302-8087-FDBCE2FDABA5}"/>
    <cellStyle name="Note 10 3 4 2" xfId="27240" xr:uid="{84398480-B6C1-452F-A4D9-78BB20E03120}"/>
    <cellStyle name="Note 10 3 4 2 2" xfId="42601" xr:uid="{C82AF613-1025-4A0D-98DB-759402C341AF}"/>
    <cellStyle name="Note 10 3 4 3" xfId="35353" xr:uid="{CAAA1003-B4E7-4B66-86AC-695C65A1250C}"/>
    <cellStyle name="Note 10 3 5" xfId="15142" xr:uid="{CDF52E86-2D0C-4BE3-9350-471825A3DB23}"/>
    <cellStyle name="Note 10 3 5 2" xfId="22821" xr:uid="{C0DE302E-44C0-41B4-8B89-69DE564753BC}"/>
    <cellStyle name="Note 10 3 5 2 2" xfId="38182" xr:uid="{1116EDEE-3529-4D7C-9439-13E2C30D036F}"/>
    <cellStyle name="Note 10 3 5 3" xfId="30934" xr:uid="{3022F035-8B75-4F94-AE6D-DECCD7108DF9}"/>
    <cellStyle name="Note 10 3 6" xfId="15985" xr:uid="{B37C8256-798C-4AA6-A3EF-243C0A13D261}"/>
    <cellStyle name="Note 10 3 6 2" xfId="23601" xr:uid="{FDDD06F7-0931-44C3-90CF-876857D36A14}"/>
    <cellStyle name="Note 10 3 6 2 2" xfId="38962" xr:uid="{2BF14B50-EC1C-4646-9B26-9DDA8F5025D7}"/>
    <cellStyle name="Note 10 3 6 3" xfId="31714" xr:uid="{EB0C3ED8-5D34-4A21-9384-4E0C617B93C5}"/>
    <cellStyle name="Note 10 3 7" xfId="15500" xr:uid="{46F0140B-359C-49DC-979C-328A5CB1E152}"/>
    <cellStyle name="Note 10 3 7 2" xfId="23154" xr:uid="{DE8F16B7-7D8D-4CE1-A54A-36D3882EF7C4}"/>
    <cellStyle name="Note 10 3 7 2 2" xfId="38515" xr:uid="{362ADD07-0D41-4B5D-B191-543DCB588C4E}"/>
    <cellStyle name="Note 10 3 7 3" xfId="31267" xr:uid="{C86AD901-813C-4796-95DC-4EB40B01FF0F}"/>
    <cellStyle name="Note 10 3 8" xfId="19439" xr:uid="{9E9BB825-D67B-4AED-AF1D-A79EDEAE8B94}"/>
    <cellStyle name="Note 10 3 8 2" xfId="26957" xr:uid="{667A332D-4995-49B3-8AD4-B3084B42471E}"/>
    <cellStyle name="Note 10 3 8 2 2" xfId="42318" xr:uid="{3B9D90F4-39A2-481E-9E8E-6A10839E6149}"/>
    <cellStyle name="Note 10 3 8 3" xfId="35070" xr:uid="{1C1FCDCE-13F8-42A2-A172-895604E04F61}"/>
    <cellStyle name="Note 10 3 9" xfId="22409" xr:uid="{D039A0BE-49DB-4227-A021-738C0DE0649B}"/>
    <cellStyle name="Note 10 3 9 2" xfId="37770" xr:uid="{DEFEA8BB-5AA3-49B9-BA2E-B0FFC6A70802}"/>
    <cellStyle name="Note 10 4" xfId="14686" xr:uid="{C0D7C03B-DB0D-420E-87FE-C52B15AFFBEA}"/>
    <cellStyle name="Note 10 4 10" xfId="30570" xr:uid="{B4818F27-E6D1-41BF-996A-60CD449B544E}"/>
    <cellStyle name="Note 10 4 2" xfId="18086" xr:uid="{581ABA27-9CD6-4CDF-B54F-1AA820AF68BE}"/>
    <cellStyle name="Note 10 4 2 2" xfId="25615" xr:uid="{D0E7B6C2-0D68-418E-8C47-2EA3E63310FA}"/>
    <cellStyle name="Note 10 4 2 2 2" xfId="40976" xr:uid="{DEC14696-C75F-4B97-8C24-4BFE5BF1E9B1}"/>
    <cellStyle name="Note 10 4 2 3" xfId="33728" xr:uid="{74D671AE-BDED-4CBC-879E-6EDEBDADE9D7}"/>
    <cellStyle name="Note 10 4 3" xfId="18931" xr:uid="{352D36ED-7671-4742-905F-204B99643788}"/>
    <cellStyle name="Note 10 4 3 2" xfId="26457" xr:uid="{15B875B0-788F-4754-8C72-365B2610358A}"/>
    <cellStyle name="Note 10 4 3 2 2" xfId="41818" xr:uid="{E51456E9-98D0-4D94-887F-2E51CFE6C9E9}"/>
    <cellStyle name="Note 10 4 3 3" xfId="34570" xr:uid="{C728DDEA-34DD-4AF9-9ED9-6CBCD4ABD5E6}"/>
    <cellStyle name="Note 10 4 4" xfId="19773" xr:uid="{A993C5BD-6A7F-4B9A-913E-80B5FCE1459D}"/>
    <cellStyle name="Note 10 4 4 2" xfId="27290" xr:uid="{77121CDE-E536-4C91-A714-52834FB0709C}"/>
    <cellStyle name="Note 10 4 4 2 2" xfId="42651" xr:uid="{36F8DA8A-0F79-4DF8-BF5F-6FA6213BD6D6}"/>
    <cellStyle name="Note 10 4 4 3" xfId="35403" xr:uid="{929D11C8-CC22-498F-B29A-590E19E70C05}"/>
    <cellStyle name="Note 10 4 5" xfId="19870" xr:uid="{C7D7C6DF-C592-47BF-943C-BB1E86A2FC92}"/>
    <cellStyle name="Note 10 4 5 2" xfId="27377" xr:uid="{0BF31F27-7095-4D71-ABB2-595C92C4AD2A}"/>
    <cellStyle name="Note 10 4 5 2 2" xfId="42738" xr:uid="{C5EC0B9D-235F-4449-8F9E-E06A352672F4}"/>
    <cellStyle name="Note 10 4 5 3" xfId="35490" xr:uid="{F96154E3-2455-4C90-8ADE-D553C21446D7}"/>
    <cellStyle name="Note 10 4 6" xfId="19320" xr:uid="{CDACA6BF-F9CF-42C7-A897-6ADD4090DB0D}"/>
    <cellStyle name="Note 10 4 6 2" xfId="26839" xr:uid="{4D651A3A-874E-452D-898B-653C4FB586E9}"/>
    <cellStyle name="Note 10 4 6 2 2" xfId="42200" xr:uid="{BE8FAE9C-518D-4505-A0DE-57851D9D1BDD}"/>
    <cellStyle name="Note 10 4 6 3" xfId="34952" xr:uid="{A1E86465-2014-4360-846E-16ADAC097A89}"/>
    <cellStyle name="Note 10 4 7" xfId="15867" xr:uid="{70C4B902-F0A3-4482-A26D-93D17655AAF6}"/>
    <cellStyle name="Note 10 4 7 2" xfId="23493" xr:uid="{BDEC7937-0DDB-4420-A97D-5007B63A483D}"/>
    <cellStyle name="Note 10 4 7 2 2" xfId="38854" xr:uid="{46F70D0E-0B5E-4675-8CE2-BEE7BD7D363A}"/>
    <cellStyle name="Note 10 4 7 3" xfId="31606" xr:uid="{16458501-5B82-4151-8D68-35770866AD39}"/>
    <cellStyle name="Note 10 4 8" xfId="15451" xr:uid="{F27C2EB1-D6A8-4BBC-B8F8-7D18593FEE43}"/>
    <cellStyle name="Note 10 4 8 2" xfId="23111" xr:uid="{070DD249-E621-443F-9932-58D5AECE4EB1}"/>
    <cellStyle name="Note 10 4 8 2 2" xfId="38472" xr:uid="{18FDD64C-CE94-4B9B-9A3E-8B1ACF9BD147}"/>
    <cellStyle name="Note 10 4 8 3" xfId="31224" xr:uid="{A93FBFDA-A614-4F85-A334-59E6D50866F7}"/>
    <cellStyle name="Note 10 4 9" xfId="22458" xr:uid="{34A164A2-79DF-4A78-823A-FBCCA95E2263}"/>
    <cellStyle name="Note 10 4 9 2" xfId="37819" xr:uid="{0F45A817-F851-494A-9976-FD4E23F16F13}"/>
    <cellStyle name="Note 10 5" xfId="14721" xr:uid="{883F8712-24C0-41FB-923B-E90F56C86388}"/>
    <cellStyle name="Note 10 5 10" xfId="30605" xr:uid="{EF96E924-F9E7-4E5F-9E3D-688424CAFEC1}"/>
    <cellStyle name="Note 10 5 2" xfId="18121" xr:uid="{E62F41F1-A133-4AB8-8E1A-A68AD70645BA}"/>
    <cellStyle name="Note 10 5 2 2" xfId="25650" xr:uid="{3EE7E664-3008-48E7-B6BC-FE3605728FF3}"/>
    <cellStyle name="Note 10 5 2 2 2" xfId="41011" xr:uid="{63F6FE6E-242D-460A-ABD9-E0705B9A310C}"/>
    <cellStyle name="Note 10 5 2 3" xfId="33763" xr:uid="{AB2BED57-25A9-458C-8DB6-4439C1E21086}"/>
    <cellStyle name="Note 10 5 3" xfId="18966" xr:uid="{78E3D9DF-E805-4036-84DB-B7CF5BB7BEF5}"/>
    <cellStyle name="Note 10 5 3 2" xfId="26492" xr:uid="{7C64125F-3673-4327-8552-D9D6EF0891FB}"/>
    <cellStyle name="Note 10 5 3 2 2" xfId="41853" xr:uid="{4305C97F-0CD3-473D-9F4F-CC427C7FCA3C}"/>
    <cellStyle name="Note 10 5 3 3" xfId="34605" xr:uid="{A4C7AA15-169E-4650-A1D6-02DF5EA23353}"/>
    <cellStyle name="Note 10 5 4" xfId="19808" xr:uid="{558538FE-75F3-45D4-BEA7-1EAA667DBFA2}"/>
    <cellStyle name="Note 10 5 4 2" xfId="27325" xr:uid="{6A320EA8-1E42-4B1D-A196-ADCEF163ACB5}"/>
    <cellStyle name="Note 10 5 4 2 2" xfId="42686" xr:uid="{581D22CF-689F-4E15-AB8F-5E38A6FF9717}"/>
    <cellStyle name="Note 10 5 4 3" xfId="35438" xr:uid="{E23D85CC-933E-4B08-BDC9-7A1C293AC445}"/>
    <cellStyle name="Note 10 5 5" xfId="15407" xr:uid="{215EF273-B4BC-4C1C-A2C2-4EC8C52F411F}"/>
    <cellStyle name="Note 10 5 5 2" xfId="23067" xr:uid="{7A639C7B-E980-4EBC-A8BB-2403026A4990}"/>
    <cellStyle name="Note 10 5 5 2 2" xfId="38428" xr:uid="{8AF192AC-481D-49FC-ABF3-24461DE11A0D}"/>
    <cellStyle name="Note 10 5 5 3" xfId="31180" xr:uid="{5E44D671-2660-4596-9732-3773BE22F104}"/>
    <cellStyle name="Note 10 5 6" xfId="16451" xr:uid="{069EF1D1-65D2-4304-97FB-650C1D0F212E}"/>
    <cellStyle name="Note 10 5 6 2" xfId="24029" xr:uid="{DF1D39A9-9453-4519-AC1C-DAB9FC11ED2B}"/>
    <cellStyle name="Note 10 5 6 2 2" xfId="39390" xr:uid="{C1BE2998-FCDF-4A85-B9AF-3E443C388B21}"/>
    <cellStyle name="Note 10 5 6 3" xfId="32142" xr:uid="{CE8A511D-4108-47F0-B4C4-3417F42B045F}"/>
    <cellStyle name="Note 10 5 7" xfId="16700" xr:uid="{40D66854-678F-4E81-8F0B-53F7C7E91993}"/>
    <cellStyle name="Note 10 5 7 2" xfId="24260" xr:uid="{EA730200-4B72-4048-B9BC-43DDAAC3883B}"/>
    <cellStyle name="Note 10 5 7 2 2" xfId="39621" xr:uid="{DE28648C-86D0-4DBE-B61C-44803E2C8F85}"/>
    <cellStyle name="Note 10 5 7 3" xfId="32373" xr:uid="{B8E2ADD7-B593-4C00-81F7-182332BA1DF2}"/>
    <cellStyle name="Note 10 5 8" xfId="20688" xr:uid="{7DCAB42F-044F-4E5B-A3A3-9A0D6633D5D8}"/>
    <cellStyle name="Note 10 5 8 2" xfId="28095" xr:uid="{018D66E5-C753-4104-8A2B-CE533670369A}"/>
    <cellStyle name="Note 10 5 8 2 2" xfId="43456" xr:uid="{EC3C1DD4-CE96-4989-964F-6C09D656F939}"/>
    <cellStyle name="Note 10 5 8 3" xfId="36208" xr:uid="{F54ED0CC-75E4-4D1A-9A12-289AD1BC0071}"/>
    <cellStyle name="Note 10 5 9" xfId="22493" xr:uid="{28F7749D-A7E8-4745-8A8D-3694C21F6B7F}"/>
    <cellStyle name="Note 10 5 9 2" xfId="37854" xr:uid="{F87A92E3-175A-41E7-94C5-11777ABD4EF8}"/>
    <cellStyle name="Note 10 6" xfId="14735" xr:uid="{BC68B1FA-D5A5-4498-A6FD-003E6E74B23E}"/>
    <cellStyle name="Note 10 6 10" xfId="30619" xr:uid="{A4C3A6D9-6874-48CC-AE02-DD7E759DE858}"/>
    <cellStyle name="Note 10 6 2" xfId="18135" xr:uid="{408B50B8-B968-42BF-87A5-B70C5DC375D6}"/>
    <cellStyle name="Note 10 6 2 2" xfId="25664" xr:uid="{993F2F06-B7E6-4B10-B6B7-A2B9B4519D2E}"/>
    <cellStyle name="Note 10 6 2 2 2" xfId="41025" xr:uid="{12FB0E03-5153-4237-BAD2-EE28725487E4}"/>
    <cellStyle name="Note 10 6 2 3" xfId="33777" xr:uid="{8D84CB69-D9A2-475F-8E4A-69407CF5864A}"/>
    <cellStyle name="Note 10 6 3" xfId="18980" xr:uid="{FC0D24A6-9225-4290-B136-7182198B01A2}"/>
    <cellStyle name="Note 10 6 3 2" xfId="26506" xr:uid="{FB964FDE-5F5C-404F-B171-E7A321C97199}"/>
    <cellStyle name="Note 10 6 3 2 2" xfId="41867" xr:uid="{DF2C6AC0-9C82-4E44-9EB3-2B3334BF25F4}"/>
    <cellStyle name="Note 10 6 3 3" xfId="34619" xr:uid="{7A75A06D-9A6D-444D-B144-FADFA0C095BC}"/>
    <cellStyle name="Note 10 6 4" xfId="19822" xr:uid="{21D36240-9950-4088-B37A-D0BD33CAF863}"/>
    <cellStyle name="Note 10 6 4 2" xfId="27339" xr:uid="{382C582C-23B7-43E5-866E-19F1E3868FEB}"/>
    <cellStyle name="Note 10 6 4 2 2" xfId="42700" xr:uid="{6A0392B6-DA95-4241-B03B-FEFA96524B56}"/>
    <cellStyle name="Note 10 6 4 3" xfId="35452" xr:uid="{1018DDBC-4273-4AFA-BF23-C4C8BA265335}"/>
    <cellStyle name="Note 10 6 5" xfId="16009" xr:uid="{E7712417-43A4-4819-AEF4-C81FA1A54123}"/>
    <cellStyle name="Note 10 6 5 2" xfId="23623" xr:uid="{9998A644-568D-4037-B87F-2150B2289884}"/>
    <cellStyle name="Note 10 6 5 2 2" xfId="38984" xr:uid="{A5D73FFA-827F-4CD2-92FE-959F9E43F8AE}"/>
    <cellStyle name="Note 10 6 5 3" xfId="31736" xr:uid="{0A2630EA-94C7-4D84-BDF9-2CD3864C8A1D}"/>
    <cellStyle name="Note 10 6 6" xfId="15245" xr:uid="{8FC99451-A024-4F37-B203-02BA3B2FBC30}"/>
    <cellStyle name="Note 10 6 6 2" xfId="22914" xr:uid="{D5BB28FB-AB9B-4AC1-9D91-232D30B5CDAE}"/>
    <cellStyle name="Note 10 6 6 2 2" xfId="38275" xr:uid="{72B22B87-13C3-4955-BE22-D672F8DBEAF9}"/>
    <cellStyle name="Note 10 6 6 3" xfId="31027" xr:uid="{30507009-B5EC-4086-ADF0-6B2139700458}"/>
    <cellStyle name="Note 10 6 7" xfId="16274" xr:uid="{25C98A2B-CFC2-486E-933E-7B09E067F21E}"/>
    <cellStyle name="Note 10 6 7 2" xfId="23866" xr:uid="{4425DFEB-0947-4781-A183-A27708097EFD}"/>
    <cellStyle name="Note 10 6 7 2 2" xfId="39227" xr:uid="{502177A6-1829-42FB-B2EC-2A88D31E812E}"/>
    <cellStyle name="Note 10 6 7 3" xfId="31979" xr:uid="{70D44EFF-B630-4481-9F9A-AB7DABC20996}"/>
    <cellStyle name="Note 10 6 8" xfId="14907" xr:uid="{D3D514BB-B3D2-4218-98A1-18E8DD5BCDEC}"/>
    <cellStyle name="Note 10 6 8 2" xfId="22600" xr:uid="{BC6030DA-2998-4E3D-B6A2-BCB26C3F5654}"/>
    <cellStyle name="Note 10 6 8 2 2" xfId="37961" xr:uid="{AE710AC1-A577-4440-BDF5-273566274D32}"/>
    <cellStyle name="Note 10 6 8 3" xfId="30713" xr:uid="{F4312C13-7CD8-46E6-B005-AB486A7FA56B}"/>
    <cellStyle name="Note 10 6 9" xfId="22507" xr:uid="{B3F10078-5792-4608-8BE1-412D63BA5640}"/>
    <cellStyle name="Note 10 6 9 2" xfId="37868" xr:uid="{321BCC02-89D8-4FBA-91F5-0EA24DDD6ED1}"/>
    <cellStyle name="Note 10 7" xfId="17179" xr:uid="{AA682297-B21E-4090-9DA3-6297B8D7A803}"/>
    <cellStyle name="Note 10 7 2" xfId="24717" xr:uid="{124EF1B2-63DA-433B-868E-D87BC1ACE918}"/>
    <cellStyle name="Note 10 7 2 2" xfId="40078" xr:uid="{D4D000BE-C9D3-413C-B99C-FD1F37AE5DB8}"/>
    <cellStyle name="Note 10 7 3" xfId="32830" xr:uid="{02205905-38C7-49D7-A37D-2C9FFE1B95F6}"/>
    <cellStyle name="Note 10 8" xfId="17081" xr:uid="{3D4E0DDE-5FA1-4E84-9E65-914EAC7C8E11}"/>
    <cellStyle name="Note 10 8 2" xfId="24620" xr:uid="{CD4832D3-400E-4031-8885-72E4E6392ABE}"/>
    <cellStyle name="Note 10 8 2 2" xfId="39981" xr:uid="{98712397-D898-4502-BF7A-751D6A53703B}"/>
    <cellStyle name="Note 10 8 3" xfId="32733" xr:uid="{E4CF59F7-76BE-44B5-A640-2CEB4750CEB2}"/>
    <cellStyle name="Note 10 9" xfId="17069" xr:uid="{46045317-63E7-47EC-84BC-90AA45C4929F}"/>
    <cellStyle name="Note 10 9 2" xfId="24609" xr:uid="{51271E79-E707-409B-A7A5-366762831A8D}"/>
    <cellStyle name="Note 10 9 2 2" xfId="39970" xr:uid="{CA27BAF6-FA4A-4864-BED9-350F9E6CEF75}"/>
    <cellStyle name="Note 10 9 3" xfId="32722" xr:uid="{8DC7B7F9-39C6-4C5E-BA49-010AA281F681}"/>
    <cellStyle name="Note 11" xfId="477" xr:uid="{295338A5-5B97-49A7-BFA2-D8BB23060A3F}"/>
    <cellStyle name="Note 11 10" xfId="16381" xr:uid="{4AB6141B-1A26-466A-AD1C-46771FE8609F}"/>
    <cellStyle name="Note 11 10 2" xfId="23965" xr:uid="{2AD5FB31-4CC3-4256-8E08-AA5EAAFE6E4A}"/>
    <cellStyle name="Note 11 10 2 2" xfId="39326" xr:uid="{5E951543-0011-4FDF-9FA7-BA8F0C2D49E7}"/>
    <cellStyle name="Note 11 10 3" xfId="32078" xr:uid="{D075E497-9DB0-4FFB-ADCC-9564703E8354}"/>
    <cellStyle name="Note 11 11" xfId="15858" xr:uid="{AE0CD7C5-953D-43A2-86C8-4D4EEC710D5B}"/>
    <cellStyle name="Note 11 11 2" xfId="23485" xr:uid="{2CE1183C-95B8-4077-8469-27BEA08C6303}"/>
    <cellStyle name="Note 11 11 2 2" xfId="38846" xr:uid="{1BC7AE27-A93E-4E05-AF90-506739253B7E}"/>
    <cellStyle name="Note 11 11 3" xfId="31598" xr:uid="{A3C3554D-50AB-4EB7-A37E-501DD33755F1}"/>
    <cellStyle name="Note 11 12" xfId="19980" xr:uid="{D301DEE2-CF45-4991-A463-B633BE4EB435}"/>
    <cellStyle name="Note 11 12 2" xfId="27469" xr:uid="{322A3A17-CDC0-49AD-A9C0-A31EE3B86320}"/>
    <cellStyle name="Note 11 12 2 2" xfId="42830" xr:uid="{0BBFA36F-4960-4CA9-9D65-77C334CAF991}"/>
    <cellStyle name="Note 11 12 3" xfId="35582" xr:uid="{44D9D8D8-6E93-4496-94E0-937C7BFFC371}"/>
    <cellStyle name="Note 11 13" xfId="19859" xr:uid="{B02F5A30-6E58-4716-8C21-CE2C8349196D}"/>
    <cellStyle name="Note 11 13 2" xfId="27368" xr:uid="{D47669F9-C069-4B7F-8DBA-8EB7BA06A262}"/>
    <cellStyle name="Note 11 13 2 2" xfId="42729" xr:uid="{97E76C09-21B2-4260-9F37-6EDC150F5B1D}"/>
    <cellStyle name="Note 11 13 3" xfId="35481" xr:uid="{F822D884-5666-4986-A004-78940756CD4B}"/>
    <cellStyle name="Note 11 14" xfId="21764" xr:uid="{0A072DBB-6666-4A61-AEC4-9C356EC9EF9C}"/>
    <cellStyle name="Note 11 14 2" xfId="37125" xr:uid="{39FC0ABE-287F-424E-80C2-1F2F4738D2FB}"/>
    <cellStyle name="Note 11 15" xfId="13647" xr:uid="{D4B7D285-E664-472B-9491-E2E12306F8B4}"/>
    <cellStyle name="Note 11 15 2" xfId="29876" xr:uid="{1AD0367B-7E8D-49D3-AE95-4607FD5D9098}"/>
    <cellStyle name="Note 11 16" xfId="28877" xr:uid="{DA00C9FC-E33C-4D56-9215-7EF643E81260}"/>
    <cellStyle name="Note 11 17" xfId="12517" xr:uid="{89D4A1B3-F420-4CA3-BC1C-66322BE29691}"/>
    <cellStyle name="Note 11 2" xfId="12086" xr:uid="{1970B8D1-639A-41B9-9E16-3AE633AA0A72}"/>
    <cellStyle name="Note 11 2 10" xfId="14566" xr:uid="{1A4C047A-9B16-4B36-8B2E-70E26EC0A535}"/>
    <cellStyle name="Note 11 2 10 2" xfId="30462" xr:uid="{7144DA19-1F89-4423-8FFF-A1D67A129D15}"/>
    <cellStyle name="Note 11 2 11" xfId="29307" xr:uid="{E75CE2C0-1397-4592-9149-6338BE400786}"/>
    <cellStyle name="Note 11 2 12" xfId="12950" xr:uid="{BC505C99-7A7B-4E9B-93DC-CA01CF1E728B}"/>
    <cellStyle name="Note 11 2 2" xfId="17969" xr:uid="{B1FE790B-C5FF-423E-AC50-86AE05587DFD}"/>
    <cellStyle name="Note 11 2 2 2" xfId="25498" xr:uid="{4C591621-AAC2-4D8B-BD79-BBFC7ECA25DB}"/>
    <cellStyle name="Note 11 2 2 2 2" xfId="40859" xr:uid="{4123AB27-EBBD-455B-A3D3-32ADC59091BC}"/>
    <cellStyle name="Note 11 2 2 3" xfId="33611" xr:uid="{1F39973B-23EE-46FF-85FF-5F5522445452}"/>
    <cellStyle name="Note 11 2 3" xfId="18816" xr:uid="{7DAD3C61-195D-46E5-8A2C-D455A2730BA8}"/>
    <cellStyle name="Note 11 2 3 2" xfId="26342" xr:uid="{51F1C56B-5613-4863-A2D9-BF8100C44818}"/>
    <cellStyle name="Note 11 2 3 2 2" xfId="41703" xr:uid="{50FC0041-66F8-46C1-9785-06039E10E2B4}"/>
    <cellStyle name="Note 11 2 3 3" xfId="34455" xr:uid="{5360C793-5626-4EC1-A23E-11BF9D5A2F1E}"/>
    <cellStyle name="Note 11 2 4" xfId="19660" xr:uid="{E791E590-5FFF-43A5-B60C-A2DE01130944}"/>
    <cellStyle name="Note 11 2 4 2" xfId="27177" xr:uid="{3F76980C-C21C-4979-A6B6-1547A3D5F3B4}"/>
    <cellStyle name="Note 11 2 4 2 2" xfId="42538" xr:uid="{EF44FBEF-FE0B-4FC5-AA37-B111775D6AF9}"/>
    <cellStyle name="Note 11 2 4 3" xfId="35290" xr:uid="{DD9D06AC-165F-4D4A-9218-F03BCDC3F081}"/>
    <cellStyle name="Note 11 2 5" xfId="17114" xr:uid="{1F36F0FF-B576-46E6-B523-BB259B437EF8}"/>
    <cellStyle name="Note 11 2 5 2" xfId="24653" xr:uid="{591FD38D-1C8B-414F-AA78-D92394064977}"/>
    <cellStyle name="Note 11 2 5 2 2" xfId="40014" xr:uid="{8E8A4251-A4DC-48DF-8D2B-055538AC28E4}"/>
    <cellStyle name="Note 11 2 5 3" xfId="32766" xr:uid="{A6BFF8A2-45BA-4548-A983-2152D2FF1BBD}"/>
    <cellStyle name="Note 11 2 6" xfId="18562" xr:uid="{A707E662-B5FA-454D-ABB8-09EBA193598E}"/>
    <cellStyle name="Note 11 2 6 2" xfId="26088" xr:uid="{74930A74-E928-4F36-A853-B337E62B0531}"/>
    <cellStyle name="Note 11 2 6 2 2" xfId="41449" xr:uid="{D01B2C3B-5846-485D-8CF7-A02673459FC0}"/>
    <cellStyle name="Note 11 2 6 3" xfId="34201" xr:uid="{5193DD3A-C152-4CDC-9959-8DB08AEA3B82}"/>
    <cellStyle name="Note 11 2 7" xfId="17131" xr:uid="{4114A6E2-DCB0-443D-9066-D9EB69969226}"/>
    <cellStyle name="Note 11 2 7 2" xfId="24670" xr:uid="{F7C04CFE-D810-4C90-B776-7802A0A2BEF9}"/>
    <cellStyle name="Note 11 2 7 2 2" xfId="40031" xr:uid="{0B5838CC-C658-481F-AFA7-A4E4BB34AA96}"/>
    <cellStyle name="Note 11 2 7 3" xfId="32783" xr:uid="{14537346-F145-4F55-A016-95D7F1ADFE60}"/>
    <cellStyle name="Note 11 2 8" xfId="15893" xr:uid="{6F0F14A1-59F1-4F01-9D6F-10916E853341}"/>
    <cellStyle name="Note 11 2 8 2" xfId="23515" xr:uid="{BF455C3D-677D-402E-BEA5-4235B280D746}"/>
    <cellStyle name="Note 11 2 8 2 2" xfId="38876" xr:uid="{00061F88-4582-4DE3-A585-E18EA4705B7A}"/>
    <cellStyle name="Note 11 2 8 3" xfId="31628" xr:uid="{A5F8AD7F-55D2-4B31-AC91-35A95AEE21C3}"/>
    <cellStyle name="Note 11 2 9" xfId="22350" xr:uid="{C7C9D52E-A496-47D0-AEB7-E75E680921C6}"/>
    <cellStyle name="Note 11 2 9 2" xfId="37711" xr:uid="{DF4F2E4A-EDAA-4C57-8C6A-EB1F98C50C0C}"/>
    <cellStyle name="Note 11 3" xfId="14621" xr:uid="{AB454F0A-863B-4377-A264-026304EC64B8}"/>
    <cellStyle name="Note 11 3 10" xfId="30510" xr:uid="{D75C96A6-1C64-4F56-93A9-482624398207}"/>
    <cellStyle name="Note 11 3 2" xfId="18025" xr:uid="{30ECF071-06A4-43C8-B36C-8E1E6915F476}"/>
    <cellStyle name="Note 11 3 2 2" xfId="25554" xr:uid="{C9D3EE13-0CC8-4A56-9C45-167B2F9F06EF}"/>
    <cellStyle name="Note 11 3 2 2 2" xfId="40915" xr:uid="{022463B8-4D09-4A04-9552-5A09FFD306C1}"/>
    <cellStyle name="Note 11 3 2 3" xfId="33667" xr:uid="{9B1F4307-6BD1-482F-9CC1-434D9545F5C8}"/>
    <cellStyle name="Note 11 3 3" xfId="18870" xr:uid="{749F9825-D1DC-4DC5-B424-73C3964E2565}"/>
    <cellStyle name="Note 11 3 3 2" xfId="26396" xr:uid="{29FE417B-9B1D-4B15-A9A5-DA4AAF3EC80D}"/>
    <cellStyle name="Note 11 3 3 2 2" xfId="41757" xr:uid="{0F450977-00CB-4FDB-8A1E-5EB622A07A67}"/>
    <cellStyle name="Note 11 3 3 3" xfId="34509" xr:uid="{75334891-C52A-4CA0-9978-08319EBD905E}"/>
    <cellStyle name="Note 11 3 4" xfId="19711" xr:uid="{1611EDB5-0317-48CF-A5A7-8A918707B930}"/>
    <cellStyle name="Note 11 3 4 2" xfId="27228" xr:uid="{942ACBF1-911C-43DB-AE82-2996715608BF}"/>
    <cellStyle name="Note 11 3 4 2 2" xfId="42589" xr:uid="{3F157D92-B7DD-48D8-ACDC-22F3C27B5220}"/>
    <cellStyle name="Note 11 3 4 3" xfId="35341" xr:uid="{9B9408DC-2A6B-42B7-98A5-086B19CE6246}"/>
    <cellStyle name="Note 11 3 5" xfId="16177" xr:uid="{8210F45D-2FC5-4CD6-A5CF-21C154E43306}"/>
    <cellStyle name="Note 11 3 5 2" xfId="23778" xr:uid="{5D01086C-902A-4229-9BD3-CC27B68E74EF}"/>
    <cellStyle name="Note 11 3 5 2 2" xfId="39139" xr:uid="{A6D14967-45CA-4A76-8375-894A29E5249E}"/>
    <cellStyle name="Note 11 3 5 3" xfId="31891" xr:uid="{C0AEFE47-68BC-4463-9511-FA82B79D8652}"/>
    <cellStyle name="Note 11 3 6" xfId="15217" xr:uid="{EF9CE0D9-38FC-405F-AD64-B970BBCD06F5}"/>
    <cellStyle name="Note 11 3 6 2" xfId="22888" xr:uid="{DE36E7D9-50C6-4DE3-A0AE-7C9ECB7016BC}"/>
    <cellStyle name="Note 11 3 6 2 2" xfId="38249" xr:uid="{54BDCE4C-FDDF-4629-8D60-FEC337AE6E18}"/>
    <cellStyle name="Note 11 3 6 3" xfId="31001" xr:uid="{5B011C1C-FDD7-42B9-9903-AB478E58A0A3}"/>
    <cellStyle name="Note 11 3 7" xfId="16413" xr:uid="{4E0C9E0B-7FBC-4A0A-B578-CC8AEC2F8815}"/>
    <cellStyle name="Note 11 3 7 2" xfId="23995" xr:uid="{0C09C462-2615-4538-A83D-DB790C3C2F75}"/>
    <cellStyle name="Note 11 3 7 2 2" xfId="39356" xr:uid="{A6671D7A-4B6D-4A72-8215-6476B0CC2DD6}"/>
    <cellStyle name="Note 11 3 7 3" xfId="32108" xr:uid="{FD0FB9C8-CE17-447D-8023-F85E7725E67F}"/>
    <cellStyle name="Note 11 3 8" xfId="19657" xr:uid="{900C7591-DC06-4F97-9879-E0D601E1E2D7}"/>
    <cellStyle name="Note 11 3 8 2" xfId="27174" xr:uid="{D9FB12A2-F80E-458F-AF28-90ED8C4BB05E}"/>
    <cellStyle name="Note 11 3 8 2 2" xfId="42535" xr:uid="{E038E1E6-6456-4818-99F4-61BE22C15752}"/>
    <cellStyle name="Note 11 3 8 3" xfId="35287" xr:uid="{615D6062-C168-40B7-A510-B4F9A5DE8F52}"/>
    <cellStyle name="Note 11 3 9" xfId="22398" xr:uid="{CB1E8DF2-D6AE-4063-9689-2EE10FEB1BC1}"/>
    <cellStyle name="Note 11 3 9 2" xfId="37759" xr:uid="{F222930E-5217-4091-97AA-579EBB59096F}"/>
    <cellStyle name="Note 11 4" xfId="14673" xr:uid="{9C1B7111-47B2-4129-8483-664CB4C4FC04}"/>
    <cellStyle name="Note 11 4 10" xfId="30557" xr:uid="{9ADE0A0E-A3C4-42A9-B366-F58ADC4EF4AD}"/>
    <cellStyle name="Note 11 4 2" xfId="18073" xr:uid="{133236CA-1B49-45B3-B405-F83B68A897C9}"/>
    <cellStyle name="Note 11 4 2 2" xfId="25602" xr:uid="{B3D0CD68-8909-49DE-ADD5-C130E15E7BFC}"/>
    <cellStyle name="Note 11 4 2 2 2" xfId="40963" xr:uid="{92A6C846-BA65-4D07-A430-2D97B17E22A4}"/>
    <cellStyle name="Note 11 4 2 3" xfId="33715" xr:uid="{3342E38F-03AD-4196-9007-E8CB868A9F29}"/>
    <cellStyle name="Note 11 4 3" xfId="18918" xr:uid="{BF9E5344-85C5-420E-8A9C-E2B2FC38B63B}"/>
    <cellStyle name="Note 11 4 3 2" xfId="26444" xr:uid="{DB283363-E49B-4A0C-9A37-CA6CCCECF3CE}"/>
    <cellStyle name="Note 11 4 3 2 2" xfId="41805" xr:uid="{6F9410C7-5047-4CBC-815A-906141E0000B}"/>
    <cellStyle name="Note 11 4 3 3" xfId="34557" xr:uid="{05FD338C-87B9-4692-963F-D3438B6E9ECE}"/>
    <cellStyle name="Note 11 4 4" xfId="19760" xr:uid="{A7A44ECB-EC7C-4624-BC8A-73BF0701DD30}"/>
    <cellStyle name="Note 11 4 4 2" xfId="27277" xr:uid="{A5F8A48F-852E-44FB-B7F8-D8C78E901120}"/>
    <cellStyle name="Note 11 4 4 2 2" xfId="42638" xr:uid="{3C4E7DB9-A669-4293-B272-2E276B2F7A90}"/>
    <cellStyle name="Note 11 4 4 3" xfId="35390" xr:uid="{09625982-8DB8-4057-8DDC-D9B6559686BC}"/>
    <cellStyle name="Note 11 4 5" xfId="19076" xr:uid="{5310B737-8215-4FBB-9641-E83EC935D714}"/>
    <cellStyle name="Note 11 4 5 2" xfId="26600" xr:uid="{B56B3F91-712C-4AB5-9EC3-84467AEACF85}"/>
    <cellStyle name="Note 11 4 5 2 2" xfId="41961" xr:uid="{C69B740D-7BF7-42BE-BC31-C3DCCECF0C2F}"/>
    <cellStyle name="Note 11 4 5 3" xfId="34713" xr:uid="{3E91C06C-94AF-4A33-AA44-9276030A468A}"/>
    <cellStyle name="Note 11 4 6" xfId="16941" xr:uid="{F5F2B968-C636-43B7-8A13-CB191B0985F4}"/>
    <cellStyle name="Note 11 4 6 2" xfId="24485" xr:uid="{9A9EE6C1-28DA-4B96-AC9B-1FDBF4B4153D}"/>
    <cellStyle name="Note 11 4 6 2 2" xfId="39846" xr:uid="{52761E42-3CA5-4B4F-96E7-9231E4ABE33B}"/>
    <cellStyle name="Note 11 4 6 3" xfId="32598" xr:uid="{78FA4DD9-77E3-451C-B627-15A3A2C22C96}"/>
    <cellStyle name="Note 11 4 7" xfId="16375" xr:uid="{79AF5744-8B11-4E2C-BE0E-624CD3ECDA04}"/>
    <cellStyle name="Note 11 4 7 2" xfId="23959" xr:uid="{BE8DA742-5E0E-47D7-8096-C5F070320CE3}"/>
    <cellStyle name="Note 11 4 7 2 2" xfId="39320" xr:uid="{99EBF2E0-19B9-468B-A1B6-9E94264A3BFB}"/>
    <cellStyle name="Note 11 4 7 3" xfId="32072" xr:uid="{58457030-6A65-48E3-9430-545103304667}"/>
    <cellStyle name="Note 11 4 8" xfId="15028" xr:uid="{10DB0248-0C33-4DE5-95B9-96E3CAE05778}"/>
    <cellStyle name="Note 11 4 8 2" xfId="22716" xr:uid="{3E69E8A3-27A0-4349-BFA3-3E1C11C0FE6E}"/>
    <cellStyle name="Note 11 4 8 2 2" xfId="38077" xr:uid="{3CC14778-DB46-4A0E-AFA5-23F520FBDB3C}"/>
    <cellStyle name="Note 11 4 8 3" xfId="30829" xr:uid="{354D9D10-888C-4180-B8F4-2DAC213978DF}"/>
    <cellStyle name="Note 11 4 9" xfId="22445" xr:uid="{DF182EAD-9989-4813-9816-7E8576DFE262}"/>
    <cellStyle name="Note 11 4 9 2" xfId="37806" xr:uid="{ACEBD98E-8625-4AB3-9A72-AC73A480D60A}"/>
    <cellStyle name="Note 11 5" xfId="14712" xr:uid="{82510B93-507D-4EEB-B677-525F033DEDF9}"/>
    <cellStyle name="Note 11 5 10" xfId="30596" xr:uid="{CF0561C2-B767-446E-B143-D0041B115D3B}"/>
    <cellStyle name="Note 11 5 2" xfId="18112" xr:uid="{6760D215-2D53-4A53-829A-9AE6D76C4642}"/>
    <cellStyle name="Note 11 5 2 2" xfId="25641" xr:uid="{21EAEF74-E555-432F-B019-3D84002ABBB9}"/>
    <cellStyle name="Note 11 5 2 2 2" xfId="41002" xr:uid="{FEDD7C8C-C2EC-4C7B-8730-ADE8FFD05C54}"/>
    <cellStyle name="Note 11 5 2 3" xfId="33754" xr:uid="{69CA99C0-B0E8-44AD-B1B0-B7C8B83D4976}"/>
    <cellStyle name="Note 11 5 3" xfId="18957" xr:uid="{4D3ABBF8-8196-4711-94C9-2AFE3015F445}"/>
    <cellStyle name="Note 11 5 3 2" xfId="26483" xr:uid="{0A7BBDAD-E1AB-40EC-8EBB-B3614B4D8920}"/>
    <cellStyle name="Note 11 5 3 2 2" xfId="41844" xr:uid="{5CC6FF05-3AA1-4705-BD16-38DF04DA096B}"/>
    <cellStyle name="Note 11 5 3 3" xfId="34596" xr:uid="{DD8E3282-B399-452B-B9F1-B7618759A496}"/>
    <cellStyle name="Note 11 5 4" xfId="19799" xr:uid="{7B801AED-FC23-47E0-A226-A69CA97A9E3D}"/>
    <cellStyle name="Note 11 5 4 2" xfId="27316" xr:uid="{0218BE23-B875-4387-AE6F-AB59F5524D30}"/>
    <cellStyle name="Note 11 5 4 2 2" xfId="42677" xr:uid="{00E69165-D622-483B-AEB1-CD8ACCAEB55E}"/>
    <cellStyle name="Note 11 5 4 3" xfId="35429" xr:uid="{0B6579FB-A5B0-49B7-BB09-50FC79FBFC28}"/>
    <cellStyle name="Note 11 5 5" xfId="16220" xr:uid="{17F1AF42-03F6-48F5-8070-DD7AE6FF3631}"/>
    <cellStyle name="Note 11 5 5 2" xfId="23817" xr:uid="{9C90F5F0-3518-418D-816A-6570464C3E11}"/>
    <cellStyle name="Note 11 5 5 2 2" xfId="39178" xr:uid="{440EFF2F-F94D-4C94-BB9D-4DC7197C3D0E}"/>
    <cellStyle name="Note 11 5 5 3" xfId="31930" xr:uid="{8F7C4A08-7C3B-4B49-9296-C988A78F0519}"/>
    <cellStyle name="Note 11 5 6" xfId="19365" xr:uid="{9A9B6318-A193-4D5D-BAC5-BB22D35DD1C4}"/>
    <cellStyle name="Note 11 5 6 2" xfId="26884" xr:uid="{F2EA1AC9-6ED5-4C7D-951D-870C134AC63E}"/>
    <cellStyle name="Note 11 5 6 2 2" xfId="42245" xr:uid="{7B531C28-87BA-40C2-8229-7908CA30C27E}"/>
    <cellStyle name="Note 11 5 6 3" xfId="34997" xr:uid="{AD17E2E8-DB07-4440-A77A-A9D37F062DD6}"/>
    <cellStyle name="Note 11 5 7" xfId="16279" xr:uid="{5AED71E1-4FE8-43E1-AA5F-68A09056F1BF}"/>
    <cellStyle name="Note 11 5 7 2" xfId="23871" xr:uid="{48AB2F8F-B45E-490F-B132-87038D432FA8}"/>
    <cellStyle name="Note 11 5 7 2 2" xfId="39232" xr:uid="{5B31BAA2-D1DF-450C-8A1F-7FCB95691A58}"/>
    <cellStyle name="Note 11 5 7 3" xfId="31984" xr:uid="{4CB744E6-D872-4C8E-A63E-2937132EF702}"/>
    <cellStyle name="Note 11 5 8" xfId="16826" xr:uid="{4F1A6CD9-EC3F-46D4-A3E4-41A335691F2C}"/>
    <cellStyle name="Note 11 5 8 2" xfId="24378" xr:uid="{8EF7FD94-FB46-451C-A394-D092F739E59D}"/>
    <cellStyle name="Note 11 5 8 2 2" xfId="39739" xr:uid="{72EA8C5F-227E-4856-99C0-D8289F265A11}"/>
    <cellStyle name="Note 11 5 8 3" xfId="32491" xr:uid="{648030CA-0E66-40A1-9C33-AE4C59BA42B3}"/>
    <cellStyle name="Note 11 5 9" xfId="22484" xr:uid="{0C81E56A-96C9-4CED-A0D6-661182697605}"/>
    <cellStyle name="Note 11 5 9 2" xfId="37845" xr:uid="{A0A68057-F77B-4DE6-A3D7-90A723A85DE2}"/>
    <cellStyle name="Note 11 6" xfId="14733" xr:uid="{94DF0303-E7FC-4AC9-9BD1-6B0EB41EACC9}"/>
    <cellStyle name="Note 11 6 10" xfId="30617" xr:uid="{CC1A86A2-EA03-4A2D-8EDB-B081C2278D82}"/>
    <cellStyle name="Note 11 6 2" xfId="18133" xr:uid="{25C176EB-16D7-48AA-AC9F-53CB7051D875}"/>
    <cellStyle name="Note 11 6 2 2" xfId="25662" xr:uid="{D3AA1650-8FB4-4302-ADD6-26701D02C55C}"/>
    <cellStyle name="Note 11 6 2 2 2" xfId="41023" xr:uid="{8584B647-51BC-4CE1-871D-ED47756C0021}"/>
    <cellStyle name="Note 11 6 2 3" xfId="33775" xr:uid="{0A7EB05F-8835-42C8-921D-1F140EFA86E0}"/>
    <cellStyle name="Note 11 6 3" xfId="18978" xr:uid="{33492139-D261-469C-8976-48188DFEC29C}"/>
    <cellStyle name="Note 11 6 3 2" xfId="26504" xr:uid="{2C1C4A45-5B1E-4AAE-B7DE-178284707576}"/>
    <cellStyle name="Note 11 6 3 2 2" xfId="41865" xr:uid="{0143E2DF-864F-4118-BBF9-634953CAEDAF}"/>
    <cellStyle name="Note 11 6 3 3" xfId="34617" xr:uid="{F9C1AAF8-6EFA-4B5D-9B98-7932AA8039A7}"/>
    <cellStyle name="Note 11 6 4" xfId="19820" xr:uid="{77DD7EC6-6A0F-4662-9536-375078129C02}"/>
    <cellStyle name="Note 11 6 4 2" xfId="27337" xr:uid="{E16F2C48-1BF3-43BB-A860-4E2F7099DE64}"/>
    <cellStyle name="Note 11 6 4 2 2" xfId="42698" xr:uid="{A5BA2D84-EF44-4728-BBFB-2056130F01EB}"/>
    <cellStyle name="Note 11 6 4 3" xfId="35450" xr:uid="{A687FF98-6E8B-4436-AF0B-89B8BA934FFD}"/>
    <cellStyle name="Note 11 6 5" xfId="15022" xr:uid="{4E681E6A-F558-43A6-AFFD-BE116986BE0D}"/>
    <cellStyle name="Note 11 6 5 2" xfId="22710" xr:uid="{62966050-A117-409D-BA6B-CD5F6AAE32BB}"/>
    <cellStyle name="Note 11 6 5 2 2" xfId="38071" xr:uid="{BF160DB0-8ED2-4481-AB2A-F4D77C2E6FD9}"/>
    <cellStyle name="Note 11 6 5 3" xfId="30823" xr:uid="{FC04A54E-982D-448E-A44C-2EBDF890964B}"/>
    <cellStyle name="Note 11 6 6" xfId="15155" xr:uid="{400FE306-2ED4-41C5-8F16-3873991C5C9B}"/>
    <cellStyle name="Note 11 6 6 2" xfId="22832" xr:uid="{FE6314A4-6CFC-463D-95AF-EF205F46607F}"/>
    <cellStyle name="Note 11 6 6 2 2" xfId="38193" xr:uid="{3105D23F-0BCE-4B96-B2A4-DA6C3CCD8E2D}"/>
    <cellStyle name="Note 11 6 6 3" xfId="30945" xr:uid="{3FD732E0-01F5-4034-89E3-E6AAAD1A38FD}"/>
    <cellStyle name="Note 11 6 7" xfId="16287" xr:uid="{6FCA7024-4F92-4365-84DB-B111EC3E5630}"/>
    <cellStyle name="Note 11 6 7 2" xfId="23879" xr:uid="{80544E86-FF29-41F3-9A42-421359ACBD5F}"/>
    <cellStyle name="Note 11 6 7 2 2" xfId="39240" xr:uid="{0239C439-A858-4411-B1D7-0EDF512BAD55}"/>
    <cellStyle name="Note 11 6 7 3" xfId="31992" xr:uid="{50176457-38FC-4014-AF18-8A138D750647}"/>
    <cellStyle name="Note 11 6 8" xfId="20276" xr:uid="{09B0CBC5-FB2E-4DA9-A89C-76EA5A36E366}"/>
    <cellStyle name="Note 11 6 8 2" xfId="27736" xr:uid="{C7EA793D-84D9-499E-AAE3-806F9F05CBC9}"/>
    <cellStyle name="Note 11 6 8 2 2" xfId="43097" xr:uid="{D8A2B2BD-9D7B-4A79-A412-EA105DA71CA4}"/>
    <cellStyle name="Note 11 6 8 3" xfId="35849" xr:uid="{0A0A1681-9C27-4602-B42D-085CB982355D}"/>
    <cellStyle name="Note 11 6 9" xfId="22505" xr:uid="{924CA751-08F1-4EB5-A624-5D01AA440DBC}"/>
    <cellStyle name="Note 11 6 9 2" xfId="37866" xr:uid="{5C40F978-47C7-41FA-BB88-263AC27C3536}"/>
    <cellStyle name="Note 11 7" xfId="17143" xr:uid="{945C5B7E-EF9D-47AE-8A79-42DA604F7723}"/>
    <cellStyle name="Note 11 7 2" xfId="24682" xr:uid="{2406AF69-C4D4-495D-B10F-B8DE24A0167B}"/>
    <cellStyle name="Note 11 7 2 2" xfId="40043" xr:uid="{A19E45F9-2E0A-47D3-B2F1-45BD324FC52C}"/>
    <cellStyle name="Note 11 7 3" xfId="32795" xr:uid="{6A59D20D-3298-4A93-B16D-227B6B7BE85B}"/>
    <cellStyle name="Note 11 8" xfId="17566" xr:uid="{292C370E-5CD6-48A2-B6D2-0D520578FDCF}"/>
    <cellStyle name="Note 11 8 2" xfId="25099" xr:uid="{1A91F064-7770-43E7-896F-C6A7048BF428}"/>
    <cellStyle name="Note 11 8 2 2" xfId="40460" xr:uid="{ADD42A0D-B7C5-4EF2-B5BC-472D384A47F4}"/>
    <cellStyle name="Note 11 8 3" xfId="33212" xr:uid="{4E11104A-83CF-4FDB-95C4-70ABBBED30BB}"/>
    <cellStyle name="Note 11 9" xfId="18629" xr:uid="{E0926EB3-E394-4E1B-BB58-697470AADDAF}"/>
    <cellStyle name="Note 11 9 2" xfId="26155" xr:uid="{0BBF8608-50BB-484B-83A1-F3FE5520BB0D}"/>
    <cellStyle name="Note 11 9 2 2" xfId="41516" xr:uid="{9FB2EB44-DEAB-43BA-BCE6-1AFCF29B833E}"/>
    <cellStyle name="Note 11 9 3" xfId="34268" xr:uid="{DAFBBAF5-751F-4C30-9E2D-FEFAFB70CAFB}"/>
    <cellStyle name="Note 12" xfId="13612" xr:uid="{786574B4-1851-4F66-8409-E08B3F590B89}"/>
    <cellStyle name="Note 12 10" xfId="20644" xr:uid="{8FC4F413-04DE-4045-9CFA-90B9686C91B0}"/>
    <cellStyle name="Note 12 10 2" xfId="28057" xr:uid="{BADE9D9E-1CBF-41C4-B8EA-EBD9C9E25B86}"/>
    <cellStyle name="Note 12 10 2 2" xfId="43418" xr:uid="{4C5023C5-C728-4BF6-8647-E0F0253847ED}"/>
    <cellStyle name="Note 12 10 3" xfId="36170" xr:uid="{4A9D1E64-A5F1-4396-8BCB-024BDD40BA0D}"/>
    <cellStyle name="Note 12 11" xfId="21062" xr:uid="{3746402A-919E-476B-BD13-53FE64BF876F}"/>
    <cellStyle name="Note 12 11 2" xfId="28416" xr:uid="{D1A2BA93-B887-47BC-A1F6-71DCD4D40EFA}"/>
    <cellStyle name="Note 12 11 2 2" xfId="43777" xr:uid="{1130DB58-E8DA-4BFF-B506-AA24D349C11A}"/>
    <cellStyle name="Note 12 11 3" xfId="36529" xr:uid="{D723708D-A680-4123-A9F3-352E2992142E}"/>
    <cellStyle name="Note 12 12" xfId="21373" xr:uid="{9D4699BE-CB78-45EE-8C20-9136CB245A04}"/>
    <cellStyle name="Note 12 12 2" xfId="28674" xr:uid="{DC4D4DED-EF15-401F-81F3-101D6FAFF98E}"/>
    <cellStyle name="Note 12 12 2 2" xfId="44035" xr:uid="{B2BF47C8-F342-42D3-BD43-5CA495E8BB93}"/>
    <cellStyle name="Note 12 12 3" xfId="36787" xr:uid="{F5EC709E-E715-4A19-9BCB-7EF4E88BFFF4}"/>
    <cellStyle name="Note 12 13" xfId="21555" xr:uid="{316AB42C-4807-47D5-81D3-498F0098EA8C}"/>
    <cellStyle name="Note 12 13 2" xfId="28817" xr:uid="{3BEE80A6-E896-4D73-A832-4F78812F3F39}"/>
    <cellStyle name="Note 12 13 2 2" xfId="44178" xr:uid="{B39CFD08-20EC-4469-8D2F-E224AC80BA67}"/>
    <cellStyle name="Note 12 13 3" xfId="36930" xr:uid="{1FE54398-AB66-42A9-8FE3-5E7FF1E7E44B}"/>
    <cellStyle name="Note 12 14" xfId="21760" xr:uid="{2D313C80-25EF-4B4D-BE41-5B612F72EBFE}"/>
    <cellStyle name="Note 12 14 2" xfId="37121" xr:uid="{FC2F0397-E66F-45E5-9EFF-3EA9045ECA28}"/>
    <cellStyle name="Note 12 15" xfId="29872" xr:uid="{557C6690-9AC4-423E-8A39-539C008A78DC}"/>
    <cellStyle name="Note 12 2" xfId="14543" xr:uid="{67D2826C-7DB9-45DB-BA79-3C79118665B3}"/>
    <cellStyle name="Note 12 2 10" xfId="30445" xr:uid="{7DE928B0-9FD9-4B19-AF59-D1F9F4FD13E9}"/>
    <cellStyle name="Note 12 2 2" xfId="17950" xr:uid="{9F46D503-D0A7-4C0D-8704-D15D364CB5D2}"/>
    <cellStyle name="Note 12 2 2 2" xfId="25479" xr:uid="{B9FA7E36-B7CC-411F-A2E6-27C4FBA9B665}"/>
    <cellStyle name="Note 12 2 2 2 2" xfId="40840" xr:uid="{6E4A03C5-1CAF-492F-A829-70D906D11CE1}"/>
    <cellStyle name="Note 12 2 2 3" xfId="33592" xr:uid="{49DDA93D-AA07-450B-B436-47CB952B2339}"/>
    <cellStyle name="Note 12 2 3" xfId="18794" xr:uid="{B813B2BB-5B7D-49EF-9EFC-EBCFD60BDACD}"/>
    <cellStyle name="Note 12 2 3 2" xfId="26320" xr:uid="{4DB88108-54DA-465C-85F7-0B58DC31C6AF}"/>
    <cellStyle name="Note 12 2 3 2 2" xfId="41681" xr:uid="{894BF3EE-A593-4AC4-9E2C-6290E42E0D4D}"/>
    <cellStyle name="Note 12 2 3 3" xfId="34433" xr:uid="{06CE80FF-27D3-4D9F-9CF8-5303F27EC0B1}"/>
    <cellStyle name="Note 12 2 4" xfId="19640" xr:uid="{4A56CC15-7E83-4BA2-A3F5-DA5A261D94C3}"/>
    <cellStyle name="Note 12 2 4 2" xfId="27157" xr:uid="{0A2CE464-5549-4731-84C0-3AC0A224E1A4}"/>
    <cellStyle name="Note 12 2 4 2 2" xfId="42518" xr:uid="{358CB4BB-1125-450D-85BE-7D27F037B983}"/>
    <cellStyle name="Note 12 2 4 3" xfId="35270" xr:uid="{DBB3C60A-E786-4410-A171-C74F2CDBF9F1}"/>
    <cellStyle name="Note 12 2 5" xfId="14899" xr:uid="{FC99517C-DF12-4723-8C01-2CC52475F9F3}"/>
    <cellStyle name="Note 12 2 5 2" xfId="22592" xr:uid="{45658860-53BE-456B-928D-49CDD617838E}"/>
    <cellStyle name="Note 12 2 5 2 2" xfId="37953" xr:uid="{F2BF76A5-5FCE-4CE0-B9B5-01DB466D180A}"/>
    <cellStyle name="Note 12 2 5 3" xfId="30705" xr:uid="{5C3E7412-6AD1-4878-8FF2-1F8D4F67C30F}"/>
    <cellStyle name="Note 12 2 6" xfId="15542" xr:uid="{2D5D4B1B-3BD6-436E-BE6B-563EDE4CFFAD}"/>
    <cellStyle name="Note 12 2 6 2" xfId="23193" xr:uid="{6F933FB2-1B6B-4C88-8DFE-D1AFD3741557}"/>
    <cellStyle name="Note 12 2 6 2 2" xfId="38554" xr:uid="{F0690586-CBC6-495B-B7B6-C017B3C2800B}"/>
    <cellStyle name="Note 12 2 6 3" xfId="31306" xr:uid="{23808151-3959-494C-BDEE-E394AE9281EC}"/>
    <cellStyle name="Note 12 2 7" xfId="19462" xr:uid="{AD3E028C-D0C5-4337-937B-9F2C8D7E2817}"/>
    <cellStyle name="Note 12 2 7 2" xfId="26980" xr:uid="{A940D60B-FD73-4EA8-9C16-975C83F77FF4}"/>
    <cellStyle name="Note 12 2 7 2 2" xfId="42341" xr:uid="{D1F262D6-E06E-4E20-8684-97007597A567}"/>
    <cellStyle name="Note 12 2 7 3" xfId="35093" xr:uid="{11BC2F7F-7D73-47AB-8C68-551E73B31BE1}"/>
    <cellStyle name="Note 12 2 8" xfId="19396" xr:uid="{8029165A-8D21-4741-9E17-047E81FB8F97}"/>
    <cellStyle name="Note 12 2 8 2" xfId="26914" xr:uid="{F9EE0D30-E7F8-4F51-92A3-D674BB2E4462}"/>
    <cellStyle name="Note 12 2 8 2 2" xfId="42275" xr:uid="{5A5D88C5-F0B0-406D-998C-715C6CC127CB}"/>
    <cellStyle name="Note 12 2 8 3" xfId="35027" xr:uid="{7B804D10-9B1C-4346-A020-1313325764A5}"/>
    <cellStyle name="Note 12 2 9" xfId="22333" xr:uid="{55196EA5-3604-464A-8848-1A4FFFC57F55}"/>
    <cellStyle name="Note 12 2 9 2" xfId="37694" xr:uid="{F03CC4F3-5811-4106-A035-04599F9D94CF}"/>
    <cellStyle name="Note 12 3" xfId="14604" xr:uid="{51BE5C46-067F-44F1-AD0B-2E7BADA38CC4}"/>
    <cellStyle name="Note 12 3 10" xfId="30495" xr:uid="{3F493E38-60FC-4738-8787-BBE6B401CAA8}"/>
    <cellStyle name="Note 12 3 2" xfId="18008" xr:uid="{AC70E15B-EBC6-438E-8C5D-ED536D0BA2C8}"/>
    <cellStyle name="Note 12 3 2 2" xfId="25537" xr:uid="{C8BAA049-3D95-43AA-84AC-D3D0B40F6FF3}"/>
    <cellStyle name="Note 12 3 2 2 2" xfId="40898" xr:uid="{22FE9BF3-1BA8-48C0-8963-FEB0FA325746}"/>
    <cellStyle name="Note 12 3 2 3" xfId="33650" xr:uid="{846E257E-4D8B-4A4A-9A70-B03DFCBA2AB3}"/>
    <cellStyle name="Note 12 3 3" xfId="18853" xr:uid="{DCB5F71D-7308-437E-BFB4-389B7310A076}"/>
    <cellStyle name="Note 12 3 3 2" xfId="26379" xr:uid="{D665F494-60B2-4B6B-AA7D-5A6753B860CE}"/>
    <cellStyle name="Note 12 3 3 2 2" xfId="41740" xr:uid="{55459F7B-EF4B-4E1F-94D9-951A4108193A}"/>
    <cellStyle name="Note 12 3 3 3" xfId="34492" xr:uid="{E1070615-52CC-4546-805D-B7768BA41B38}"/>
    <cellStyle name="Note 12 3 4" xfId="19696" xr:uid="{7F9FFC59-3101-493D-A4FE-78255B2CD3AF}"/>
    <cellStyle name="Note 12 3 4 2" xfId="27213" xr:uid="{3ECF28A2-1459-4801-8DD4-196E9D1CDDE3}"/>
    <cellStyle name="Note 12 3 4 2 2" xfId="42574" xr:uid="{BE18395E-8C44-401C-B0A5-4835E34DE36E}"/>
    <cellStyle name="Note 12 3 4 3" xfId="35326" xr:uid="{732832EA-0A80-44EE-9153-33A5470CB927}"/>
    <cellStyle name="Note 12 3 5" xfId="14880" xr:uid="{21437BD9-4DD5-4040-9CE1-AAEB74F847AD}"/>
    <cellStyle name="Note 12 3 5 2" xfId="22575" xr:uid="{C756E78C-CDEF-4C78-91E5-DB5A280CDA56}"/>
    <cellStyle name="Note 12 3 5 2 2" xfId="37936" xr:uid="{48CE94F4-4EA3-4B2F-8304-ABE68FABCA0B}"/>
    <cellStyle name="Note 12 3 5 3" xfId="30688" xr:uid="{ED85B185-F91A-48E8-A4DC-9B780FB16DD8}"/>
    <cellStyle name="Note 12 3 6" xfId="15356" xr:uid="{3066F1A4-9D30-4D4D-BA19-96FFFC13EC87}"/>
    <cellStyle name="Note 12 3 6 2" xfId="23019" xr:uid="{2D7DD7BF-02D4-49EE-945D-CBF8FCCDEBDB}"/>
    <cellStyle name="Note 12 3 6 2 2" xfId="38380" xr:uid="{2811BC4B-C14D-4CE7-90A9-94BF94515A44}"/>
    <cellStyle name="Note 12 3 6 3" xfId="31132" xr:uid="{2F41083D-82E1-4017-A532-50D8296AEA55}"/>
    <cellStyle name="Note 12 3 7" xfId="15312" xr:uid="{6FDB0726-9455-4D61-A29D-AB66DBD9ADEA}"/>
    <cellStyle name="Note 12 3 7 2" xfId="22976" xr:uid="{64AA1079-07B3-4AB4-A0D4-43D9C0F5229C}"/>
    <cellStyle name="Note 12 3 7 2 2" xfId="38337" xr:uid="{73C15EAC-0DBB-4455-BB42-FC785E27AEED}"/>
    <cellStyle name="Note 12 3 7 3" xfId="31089" xr:uid="{D5D9C633-88C7-4A3B-964B-D7DA693B9597}"/>
    <cellStyle name="Note 12 3 8" xfId="15882" xr:uid="{43DB6828-4C49-4997-8FD7-3CC84D5DF374}"/>
    <cellStyle name="Note 12 3 8 2" xfId="23505" xr:uid="{9E325D5D-7A7E-4D70-A2C7-97B1A770A81C}"/>
    <cellStyle name="Note 12 3 8 2 2" xfId="38866" xr:uid="{F75605E9-EB11-45F4-96DF-1170F67AB9B0}"/>
    <cellStyle name="Note 12 3 8 3" xfId="31618" xr:uid="{E559C543-8E79-487D-BB21-1F85259869FE}"/>
    <cellStyle name="Note 12 3 9" xfId="22383" xr:uid="{D273100A-3210-4C09-8357-DA223C6984E9}"/>
    <cellStyle name="Note 12 3 9 2" xfId="37744" xr:uid="{69B01A64-94A2-40E2-94D5-6AB0E4009667}"/>
    <cellStyle name="Note 12 4" xfId="14655" xr:uid="{A28945BD-D1AE-4ACF-BEBE-169BB909E8AF}"/>
    <cellStyle name="Note 12 4 10" xfId="30541" xr:uid="{4BC2A670-8442-465E-8662-3BB44C5B1D14}"/>
    <cellStyle name="Note 12 4 2" xfId="18056" xr:uid="{73858C63-2E5E-4361-A311-05BE42C4A7DA}"/>
    <cellStyle name="Note 12 4 2 2" xfId="25585" xr:uid="{AD4965DC-8CFF-421E-B650-A17BF84AFCBE}"/>
    <cellStyle name="Note 12 4 2 2 2" xfId="40946" xr:uid="{B79975D4-721D-422A-A60D-9AAF1AAEF97F}"/>
    <cellStyle name="Note 12 4 2 3" xfId="33698" xr:uid="{9A8B5552-CB7B-42CB-9F94-C9ADB117D2E6}"/>
    <cellStyle name="Note 12 4 3" xfId="18901" xr:uid="{2B9D9837-6C40-4964-8577-9438B05C7F93}"/>
    <cellStyle name="Note 12 4 3 2" xfId="26427" xr:uid="{E657593E-33F2-4444-B9F8-4DCB8099F4B8}"/>
    <cellStyle name="Note 12 4 3 2 2" xfId="41788" xr:uid="{FDF1B6FD-3DBF-43BA-9BDD-F4834509C941}"/>
    <cellStyle name="Note 12 4 3 3" xfId="34540" xr:uid="{C0393CFE-BB25-4EB1-B2C0-FBCB306C68AB}"/>
    <cellStyle name="Note 12 4 4" xfId="19743" xr:uid="{EDF1DB90-7F21-48B3-8B34-CE281905F6A7}"/>
    <cellStyle name="Note 12 4 4 2" xfId="27260" xr:uid="{9A799D18-6AEF-4331-9E0F-D723733D361C}"/>
    <cellStyle name="Note 12 4 4 2 2" xfId="42621" xr:uid="{C307B927-0226-4CD9-A0E0-3050817FF8DF}"/>
    <cellStyle name="Note 12 4 4 3" xfId="35373" xr:uid="{278EC54D-4796-4F1E-AC20-DBBB2CB65A39}"/>
    <cellStyle name="Note 12 4 5" xfId="15064" xr:uid="{714C0AFC-F2BC-4181-91AF-023ED703FAD9}"/>
    <cellStyle name="Note 12 4 5 2" xfId="22751" xr:uid="{19778948-ED1B-463D-B2AB-4951F50EFC0D}"/>
    <cellStyle name="Note 12 4 5 2 2" xfId="38112" xr:uid="{9C82B95A-CA6C-45BA-89E7-6059B4FF4ECB}"/>
    <cellStyle name="Note 12 4 5 3" xfId="30864" xr:uid="{735A41C2-0323-40F4-9159-77E7BB7E5600}"/>
    <cellStyle name="Note 12 4 6" xfId="20554" xr:uid="{CD55B121-A286-4219-A2F5-867C923FF48E}"/>
    <cellStyle name="Note 12 4 6 2" xfId="27976" xr:uid="{D2360D42-76B5-453B-84EC-CB118989B5AD}"/>
    <cellStyle name="Note 12 4 6 2 2" xfId="43337" xr:uid="{62C60AAA-2D55-47F2-8166-F7A736C04CEC}"/>
    <cellStyle name="Note 12 4 6 3" xfId="36089" xr:uid="{2067AFC6-25FD-45CD-9859-54B92EE64B48}"/>
    <cellStyle name="Note 12 4 7" xfId="20995" xr:uid="{3D01521C-C60C-468C-BCEF-6C34AFA9B0AC}"/>
    <cellStyle name="Note 12 4 7 2" xfId="28357" xr:uid="{474E318A-D5BF-4DA7-BD71-3D033DD8289B}"/>
    <cellStyle name="Note 12 4 7 2 2" xfId="43718" xr:uid="{C29287BC-DDEE-4567-9A26-826AD79921D1}"/>
    <cellStyle name="Note 12 4 7 3" xfId="36470" xr:uid="{4D1DBE2D-298B-49C0-A40B-B72257B32E00}"/>
    <cellStyle name="Note 12 4 8" xfId="21330" xr:uid="{4A48E515-8A88-44A9-A57D-005FD38C6B09}"/>
    <cellStyle name="Note 12 4 8 2" xfId="28639" xr:uid="{FFF4EDF0-14D2-4D6C-99CF-448DF81C6C19}"/>
    <cellStyle name="Note 12 4 8 2 2" xfId="44000" xr:uid="{11D86BFC-79C6-44C8-B760-45444CA9F3CF}"/>
    <cellStyle name="Note 12 4 8 3" xfId="36752" xr:uid="{5F6B1BC7-95FE-4B33-85CE-043BD1815C48}"/>
    <cellStyle name="Note 12 4 9" xfId="22429" xr:uid="{FD0F0970-4804-4997-85E8-598C7C5F0F22}"/>
    <cellStyle name="Note 12 4 9 2" xfId="37790" xr:uid="{E4144026-281A-4890-B70F-1DA712C71839}"/>
    <cellStyle name="Note 12 5" xfId="14700" xr:uid="{ACEF61FB-B483-49CF-ADF7-782FCD9ADF8C}"/>
    <cellStyle name="Note 12 5 10" xfId="30584" xr:uid="{F96BC506-4077-4322-8DAB-0C05BB6D2B2F}"/>
    <cellStyle name="Note 12 5 2" xfId="18100" xr:uid="{77E3AA92-EBCF-4DB8-90E7-4A0D8ACC8447}"/>
    <cellStyle name="Note 12 5 2 2" xfId="25629" xr:uid="{454621C8-B55C-4E65-84DA-B9F4C83C2669}"/>
    <cellStyle name="Note 12 5 2 2 2" xfId="40990" xr:uid="{01D941AC-2EAE-48D6-9323-E6755343729F}"/>
    <cellStyle name="Note 12 5 2 3" xfId="33742" xr:uid="{C1F18715-D0DA-4095-8709-5F91CE8AB3AF}"/>
    <cellStyle name="Note 12 5 3" xfId="18945" xr:uid="{4EA1826E-A622-4D55-94A8-9720A58036B2}"/>
    <cellStyle name="Note 12 5 3 2" xfId="26471" xr:uid="{CF7A4D05-3D9F-41F9-B3BE-C73E19DE8EE9}"/>
    <cellStyle name="Note 12 5 3 2 2" xfId="41832" xr:uid="{9A2B88B3-3EA1-49FD-89FE-D3546A1A6194}"/>
    <cellStyle name="Note 12 5 3 3" xfId="34584" xr:uid="{9CA29D3B-756E-43A7-94C8-2F26932807D7}"/>
    <cellStyle name="Note 12 5 4" xfId="19787" xr:uid="{AB8A538E-15C3-4768-BCD2-0FD994C56CC1}"/>
    <cellStyle name="Note 12 5 4 2" xfId="27304" xr:uid="{A894A452-28CF-4962-A68A-7020319C101A}"/>
    <cellStyle name="Note 12 5 4 2 2" xfId="42665" xr:uid="{5C461732-713E-41A5-B941-6E3B10F5998F}"/>
    <cellStyle name="Note 12 5 4 3" xfId="35417" xr:uid="{63B2DAC1-3BFE-4402-93E8-16BAC4A65669}"/>
    <cellStyle name="Note 12 5 5" xfId="14988" xr:uid="{CE9ADB8F-B820-4257-AD8A-5E5045A6565D}"/>
    <cellStyle name="Note 12 5 5 2" xfId="22680" xr:uid="{1E429B78-0BD9-468A-B8C3-01910800956A}"/>
    <cellStyle name="Note 12 5 5 2 2" xfId="38041" xr:uid="{A0EDB7BE-021E-4447-889B-00EA50328302}"/>
    <cellStyle name="Note 12 5 5 3" xfId="30793" xr:uid="{4CD6B8D0-EEDE-4992-B470-B8728C749A8E}"/>
    <cellStyle name="Note 12 5 6" xfId="16800" xr:uid="{7B8FE9B6-1751-4D95-98C0-3AE0A1B898EC}"/>
    <cellStyle name="Note 12 5 6 2" xfId="24355" xr:uid="{2851949C-13BD-49D1-B81C-CD00546EDBE5}"/>
    <cellStyle name="Note 12 5 6 2 2" xfId="39716" xr:uid="{CD024545-A5B2-4AC4-9CEF-1EF493B2F17B}"/>
    <cellStyle name="Note 12 5 6 3" xfId="32468" xr:uid="{80CC5E6D-A07C-4AC2-B99F-B9FE58EAFBC1}"/>
    <cellStyle name="Note 12 5 7" xfId="16813" xr:uid="{2FFD1DE0-FF86-48CB-93B7-37DFC811021A}"/>
    <cellStyle name="Note 12 5 7 2" xfId="24367" xr:uid="{2A37E261-4C5D-491D-A2A2-B101D4FAB1A6}"/>
    <cellStyle name="Note 12 5 7 2 2" xfId="39728" xr:uid="{065C1B5A-4A4B-4240-B5A4-15A337301FBD}"/>
    <cellStyle name="Note 12 5 7 3" xfId="32480" xr:uid="{9E0D48B0-A633-47F2-85D3-B8CD319E83E7}"/>
    <cellStyle name="Note 12 5 8" xfId="15487" xr:uid="{1A72FB01-3843-4228-9320-3285DBA48844}"/>
    <cellStyle name="Note 12 5 8 2" xfId="23142" xr:uid="{FE356329-9536-4A89-9F56-14C448754AA4}"/>
    <cellStyle name="Note 12 5 8 2 2" xfId="38503" xr:uid="{82A2FB6C-56D3-485C-9E89-5B95F8CECE3B}"/>
    <cellStyle name="Note 12 5 8 3" xfId="31255" xr:uid="{26FFFE69-078D-45E7-9936-A04B6D3D404B}"/>
    <cellStyle name="Note 12 5 9" xfId="22472" xr:uid="{BA0B4859-45B5-4AE7-90AF-C9809F9DC826}"/>
    <cellStyle name="Note 12 5 9 2" xfId="37833" xr:uid="{C0F0F2C6-9948-40D8-BDFD-76A2993F80CB}"/>
    <cellStyle name="Note 12 6" xfId="14729" xr:uid="{2D799941-2732-447D-96B1-94AACA94D586}"/>
    <cellStyle name="Note 12 6 10" xfId="30613" xr:uid="{DBF0AC1D-AB6E-4EF4-8C66-E28282A55FDB}"/>
    <cellStyle name="Note 12 6 2" xfId="18129" xr:uid="{BE8736B3-4099-4782-BE67-2D5B154D289C}"/>
    <cellStyle name="Note 12 6 2 2" xfId="25658" xr:uid="{53A7A7EF-44C0-4C6A-B2C9-E354B1E43678}"/>
    <cellStyle name="Note 12 6 2 2 2" xfId="41019" xr:uid="{CF096D30-F9E2-4D23-BFC8-310C09433BAA}"/>
    <cellStyle name="Note 12 6 2 3" xfId="33771" xr:uid="{E29F80D0-E665-401C-AB21-6C6607D22862}"/>
    <cellStyle name="Note 12 6 3" xfId="18974" xr:uid="{484553D2-463D-4428-83B6-CE67E75E98FC}"/>
    <cellStyle name="Note 12 6 3 2" xfId="26500" xr:uid="{131AB10E-A4BC-450E-B683-0DD20CAFAEFF}"/>
    <cellStyle name="Note 12 6 3 2 2" xfId="41861" xr:uid="{A933A00C-93CD-451A-AF59-01F60D04BE93}"/>
    <cellStyle name="Note 12 6 3 3" xfId="34613" xr:uid="{A5B148EF-EF20-4E55-B970-FDFC19C283EB}"/>
    <cellStyle name="Note 12 6 4" xfId="19816" xr:uid="{E9442D29-E902-4F12-8373-75221FE14367}"/>
    <cellStyle name="Note 12 6 4 2" xfId="27333" xr:uid="{4CBFCD0E-C432-446D-A2CC-38F845954A01}"/>
    <cellStyle name="Note 12 6 4 2 2" xfId="42694" xr:uid="{F8A83AC9-E7E5-448C-BCEE-F6E798B0FBEA}"/>
    <cellStyle name="Note 12 6 4 3" xfId="35446" xr:uid="{EACBCDC9-E721-422D-AA96-B954D8AB3C15}"/>
    <cellStyle name="Note 12 6 5" xfId="15167" xr:uid="{A6F490BF-346A-4A37-88C7-77F053D0A7EA}"/>
    <cellStyle name="Note 12 6 5 2" xfId="22842" xr:uid="{5FC411E7-0DFE-4FA7-9DA6-142C82A5859E}"/>
    <cellStyle name="Note 12 6 5 2 2" xfId="38203" xr:uid="{18D82048-849D-431F-B2DD-3075D4A05E60}"/>
    <cellStyle name="Note 12 6 5 3" xfId="30955" xr:uid="{966E53E1-1EDB-4D48-A8B4-28602C4A6F50}"/>
    <cellStyle name="Note 12 6 6" xfId="16405" xr:uid="{AE4AEFC5-4600-40B8-AAB4-7E9AA59F955D}"/>
    <cellStyle name="Note 12 6 6 2" xfId="23988" xr:uid="{B561B52B-2A83-4E88-8635-DBF38CD58940}"/>
    <cellStyle name="Note 12 6 6 2 2" xfId="39349" xr:uid="{4CA0E6F4-B307-4D16-9408-9A20148E3DA2}"/>
    <cellStyle name="Note 12 6 6 3" xfId="32101" xr:uid="{2D874DAC-1A24-4AF8-BFF4-3ADDD82B1ECE}"/>
    <cellStyle name="Note 12 6 7" xfId="14929" xr:uid="{740304BD-8BE4-4174-901F-CF47403F1DF8}"/>
    <cellStyle name="Note 12 6 7 2" xfId="22621" xr:uid="{F8B0DA06-5436-4CEE-A463-3854EE738A91}"/>
    <cellStyle name="Note 12 6 7 2 2" xfId="37982" xr:uid="{F6844E53-147E-4655-9731-E28C42AE0E17}"/>
    <cellStyle name="Note 12 6 7 3" xfId="30734" xr:uid="{6D799C65-A42A-4EA9-9D3D-A90D67F8DDA5}"/>
    <cellStyle name="Note 12 6 8" xfId="16911" xr:uid="{480A0BF5-A867-42EA-81EB-23F1D86CA747}"/>
    <cellStyle name="Note 12 6 8 2" xfId="24457" xr:uid="{F04224E2-7E3D-43BA-B0A6-F0ED4D1B40DA}"/>
    <cellStyle name="Note 12 6 8 2 2" xfId="39818" xr:uid="{8137DEEC-B3D1-4876-B2C8-141348EEAA60}"/>
    <cellStyle name="Note 12 6 8 3" xfId="32570" xr:uid="{FD774679-34F8-4BC0-A285-FAB08FEFC919}"/>
    <cellStyle name="Note 12 6 9" xfId="22501" xr:uid="{BABB149B-7D1C-4E0A-93EA-A911F0CC3F45}"/>
    <cellStyle name="Note 12 6 9 2" xfId="37862" xr:uid="{ABD0CAA6-E7CF-4AFF-A4FB-7C22AC72C83A}"/>
    <cellStyle name="Note 12 7" xfId="17098" xr:uid="{A713FA03-38EC-4842-A98A-C24232AD22CC}"/>
    <cellStyle name="Note 12 7 2" xfId="24637" xr:uid="{937B176A-21A4-4882-B7FF-5B309405BF96}"/>
    <cellStyle name="Note 12 7 2 2" xfId="39998" xr:uid="{CAADBA27-A425-4568-BFF9-9AFAD58D9E39}"/>
    <cellStyle name="Note 12 7 3" xfId="32750" xr:uid="{37A9B16E-E0D2-4CA7-9573-86A894E4F732}"/>
    <cellStyle name="Note 12 8" xfId="17320" xr:uid="{29454B5A-BF76-443F-99AA-C4A61A70761C}"/>
    <cellStyle name="Note 12 8 2" xfId="24853" xr:uid="{427E814D-44F4-4646-9BB8-CDC7628EBD2E}"/>
    <cellStyle name="Note 12 8 2 2" xfId="40214" xr:uid="{851F1F09-7B3E-40AF-B84D-45639764B428}"/>
    <cellStyle name="Note 12 8 3" xfId="32966" xr:uid="{E0459885-BAC2-4E10-B76C-E2D9195196FB}"/>
    <cellStyle name="Note 12 9" xfId="17278" xr:uid="{2AA19950-EADC-4109-9A63-D180A1213B79}"/>
    <cellStyle name="Note 12 9 2" xfId="24811" xr:uid="{464B6848-DF1D-432D-9221-B1A77130C845}"/>
    <cellStyle name="Note 12 9 2 2" xfId="40172" xr:uid="{2D8296D4-FD66-4908-9F29-1DE9461017CF}"/>
    <cellStyle name="Note 12 9 3" xfId="32924" xr:uid="{15B82D3A-FBEC-4DD0-A6C8-03A4BC38589E}"/>
    <cellStyle name="Note 13" xfId="13691" xr:uid="{E038DDEB-BED1-438F-8836-D993631DA811}"/>
    <cellStyle name="Note 13 10" xfId="20415" xr:uid="{03564F4E-2288-4873-AB00-A8B1F260714A}"/>
    <cellStyle name="Note 13 10 2" xfId="27855" xr:uid="{1F755E2E-1856-4DD1-A6C3-4582B5C397D7}"/>
    <cellStyle name="Note 13 10 2 2" xfId="43216" xr:uid="{52B73CDB-62BE-4B10-BD32-18671FAFD12F}"/>
    <cellStyle name="Note 13 10 3" xfId="35968" xr:uid="{F7254CDE-361E-411B-8CF8-F15F996935DA}"/>
    <cellStyle name="Note 13 11" xfId="20876" xr:uid="{BE6FD7AD-1ED1-4EE2-AFE9-D29731476479}"/>
    <cellStyle name="Note 13 11 2" xfId="28256" xr:uid="{7079725F-603F-453A-8BA4-3312AE9B9B4B}"/>
    <cellStyle name="Note 13 11 2 2" xfId="43617" xr:uid="{CBF34583-CDAC-4481-9252-AA4CB6FCA081}"/>
    <cellStyle name="Note 13 11 3" xfId="36369" xr:uid="{94AD98AD-61D8-4846-9CD7-7DE775C2506F}"/>
    <cellStyle name="Note 13 12" xfId="21240" xr:uid="{11635C65-FF9B-4DF0-B316-128312CD26C1}"/>
    <cellStyle name="Note 13 12 2" xfId="28566" xr:uid="{B370B854-7D37-47D2-AB42-804A1ED4378F}"/>
    <cellStyle name="Note 13 12 2 2" xfId="43927" xr:uid="{7D37B9C5-EB38-468F-8F98-ADEBA7AF50E1}"/>
    <cellStyle name="Note 13 12 3" xfId="36679" xr:uid="{0E41FADF-C175-4519-8F47-18AEEAAA0FEF}"/>
    <cellStyle name="Note 13 13" xfId="21485" xr:uid="{2C1741AE-5714-4D1D-8C5B-D85B5D27BF86}"/>
    <cellStyle name="Note 13 13 2" xfId="28766" xr:uid="{62ED2964-ADCC-43BD-8A73-4E356E6FFBB1}"/>
    <cellStyle name="Note 13 13 2 2" xfId="44127" xr:uid="{6A9F052F-3665-40EE-BCD1-58202ED2E11E}"/>
    <cellStyle name="Note 13 13 3" xfId="36879" xr:uid="{EEF42C32-8E93-47B1-A4BC-1F801E274479}"/>
    <cellStyle name="Note 13 14" xfId="21768" xr:uid="{8DF5ACD7-0CA1-4595-AD09-CD243017AB19}"/>
    <cellStyle name="Note 13 14 2" xfId="37129" xr:uid="{2E3825FF-2A2F-4306-8874-50D1789D4619}"/>
    <cellStyle name="Note 13 15" xfId="29880" xr:uid="{7BBA640F-7182-4987-80FD-6A25BDC29BAB}"/>
    <cellStyle name="Note 13 2" xfId="14591" xr:uid="{5646FA29-E238-470D-A592-49B3B611801D}"/>
    <cellStyle name="Note 13 2 10" xfId="30484" xr:uid="{8DE8736A-FD8A-4168-9155-7866BCF233FF}"/>
    <cellStyle name="Note 13 2 2" xfId="17994" xr:uid="{C72BA25B-5925-4E4A-AF25-FA21F48C25CA}"/>
    <cellStyle name="Note 13 2 2 2" xfId="25523" xr:uid="{D40FD6E2-03AC-406F-A3FA-5B9BE638C4BC}"/>
    <cellStyle name="Note 13 2 2 2 2" xfId="40884" xr:uid="{F33AE21A-ED5D-4D84-AB51-DA9D23D2ECE3}"/>
    <cellStyle name="Note 13 2 2 3" xfId="33636" xr:uid="{D9863ED1-6877-4116-AC9C-F52174ACFFA1}"/>
    <cellStyle name="Note 13 2 3" xfId="18840" xr:uid="{D980DF31-5F25-46D8-B733-681D198481C7}"/>
    <cellStyle name="Note 13 2 3 2" xfId="26366" xr:uid="{4057EEA7-8F36-4239-ACEB-7CBC22C17FC4}"/>
    <cellStyle name="Note 13 2 3 2 2" xfId="41727" xr:uid="{04B236B1-1FC4-439F-AFC5-CFB14F1C0ED4}"/>
    <cellStyle name="Note 13 2 3 3" xfId="34479" xr:uid="{CBBD37AF-623C-466F-828D-EAD3732965B2}"/>
    <cellStyle name="Note 13 2 4" xfId="19683" xr:uid="{71D6D82B-A77F-418B-AFC4-E0FFCD79B28A}"/>
    <cellStyle name="Note 13 2 4 2" xfId="27200" xr:uid="{9910A65F-07F0-42BE-81F7-E2D2C187FBFC}"/>
    <cellStyle name="Note 13 2 4 2 2" xfId="42561" xr:uid="{A19FB869-A11B-4381-96E7-3F64F62C5E89}"/>
    <cellStyle name="Note 13 2 4 3" xfId="35313" xr:uid="{7C3873AC-6648-4DF9-AE4D-9C516F9E2505}"/>
    <cellStyle name="Note 13 2 5" xfId="15343" xr:uid="{F35FD3CE-0BBB-4777-8FA0-163F8C6CF86F}"/>
    <cellStyle name="Note 13 2 5 2" xfId="23006" xr:uid="{D243BC55-3BD6-48A2-BA21-20EF72C8C7B1}"/>
    <cellStyle name="Note 13 2 5 2 2" xfId="38367" xr:uid="{9067DBEE-ADF3-4005-9E48-E65F0B07639B}"/>
    <cellStyle name="Note 13 2 5 3" xfId="31119" xr:uid="{D62F4F2B-5B0F-46E0-8E38-17E51FE69FF1}"/>
    <cellStyle name="Note 13 2 6" xfId="16846" xr:uid="{0646E4CA-D09D-4B48-B7B8-5B2BDA212D42}"/>
    <cellStyle name="Note 13 2 6 2" xfId="24397" xr:uid="{536FD5A0-CCAC-4718-99D8-D161A44C8330}"/>
    <cellStyle name="Note 13 2 6 2 2" xfId="39758" xr:uid="{733840E5-E7AC-47E8-80D3-280632BC96FF}"/>
    <cellStyle name="Note 13 2 6 3" xfId="32510" xr:uid="{41DB5415-19B8-484A-AD99-E5AB0D9CBBA7}"/>
    <cellStyle name="Note 13 2 7" xfId="20737" xr:uid="{A9A6AE72-0D68-448A-81A0-CC6FFA7540DE}"/>
    <cellStyle name="Note 13 2 7 2" xfId="28137" xr:uid="{D505CD7A-8898-4516-82C7-6D2C872237AC}"/>
    <cellStyle name="Note 13 2 7 2 2" xfId="43498" xr:uid="{4DEE9B01-061A-484B-876B-6F08ECCA41A1}"/>
    <cellStyle name="Note 13 2 7 3" xfId="36250" xr:uid="{B148E41C-499B-4755-9273-A8C72713D0AB}"/>
    <cellStyle name="Note 13 2 8" xfId="21134" xr:uid="{C14FB56E-B4BA-4D8E-8D9F-4FC1C8173A47}"/>
    <cellStyle name="Note 13 2 8 2" xfId="28476" xr:uid="{5038ECFE-8A88-4D4F-A362-9F5FB20CEA15}"/>
    <cellStyle name="Note 13 2 8 2 2" xfId="43837" xr:uid="{85724DA7-A882-48BD-A321-BCAE68BF7623}"/>
    <cellStyle name="Note 13 2 8 3" xfId="36589" xr:uid="{0ACD3DD3-85A2-433D-B0A5-029BFC821EB0}"/>
    <cellStyle name="Note 13 2 9" xfId="22372" xr:uid="{9F10848C-1A92-43A2-B784-B583419773C2}"/>
    <cellStyle name="Note 13 2 9 2" xfId="37733" xr:uid="{A68E566F-88DC-48ED-B3D2-DFFC21DF8CDE}"/>
    <cellStyle name="Note 13 3" xfId="14644" xr:uid="{278F5A6B-6692-4CEB-A805-F6F4EA976E0F}"/>
    <cellStyle name="Note 13 3 10" xfId="30530" xr:uid="{AC4A9953-C086-4DBE-B3CA-D4448005A192}"/>
    <cellStyle name="Note 13 3 2" xfId="18045" xr:uid="{EE4F3093-9D3C-4D6E-B783-200E6F03250D}"/>
    <cellStyle name="Note 13 3 2 2" xfId="25574" xr:uid="{7432FE5A-FC05-43A9-A4AD-699CA123939A}"/>
    <cellStyle name="Note 13 3 2 2 2" xfId="40935" xr:uid="{D530C479-D9AB-48AA-AAA2-322C9F40F5A5}"/>
    <cellStyle name="Note 13 3 2 3" xfId="33687" xr:uid="{AC70291C-7ADC-4607-BBCD-CC934BE9B94F}"/>
    <cellStyle name="Note 13 3 3" xfId="18890" xr:uid="{4B448B28-43BB-4A4D-804E-7E433E0EA38F}"/>
    <cellStyle name="Note 13 3 3 2" xfId="26416" xr:uid="{1BF46CC9-0C35-4770-BFA9-B02D2BD21BFE}"/>
    <cellStyle name="Note 13 3 3 2 2" xfId="41777" xr:uid="{76A6BACF-5FC0-443F-8306-D399D3F0390A}"/>
    <cellStyle name="Note 13 3 3 3" xfId="34529" xr:uid="{5BA62AD4-FF69-4061-B7D6-7F9B2C85BF92}"/>
    <cellStyle name="Note 13 3 4" xfId="19732" xr:uid="{2D99E7DC-6D76-4D38-AC7B-430E94933D81}"/>
    <cellStyle name="Note 13 3 4 2" xfId="27249" xr:uid="{1A6363BE-0ACF-43B9-AA7B-E5530CB8280D}"/>
    <cellStyle name="Note 13 3 4 2 2" xfId="42610" xr:uid="{F35950BC-674B-40AC-A5F7-C2DD74FC550F}"/>
    <cellStyle name="Note 13 3 4 3" xfId="35362" xr:uid="{9C380187-FC75-410A-8123-D86515AB7386}"/>
    <cellStyle name="Note 13 3 5" xfId="15353" xr:uid="{C40F1528-DF9E-47BE-BC58-42D622729988}"/>
    <cellStyle name="Note 13 3 5 2" xfId="23016" xr:uid="{56731DB8-B21F-48D0-9E50-FB3322CBAF5A}"/>
    <cellStyle name="Note 13 3 5 2 2" xfId="38377" xr:uid="{25C5B1AD-D7AF-454D-B8B4-4F910B530831}"/>
    <cellStyle name="Note 13 3 5 3" xfId="31129" xr:uid="{6F2B19BF-5BE9-4642-B407-C25F5DF96314}"/>
    <cellStyle name="Note 13 3 6" xfId="16932" xr:uid="{A55C2142-1AC3-4B6C-9995-A4C6F8602540}"/>
    <cellStyle name="Note 13 3 6 2" xfId="24476" xr:uid="{366574CD-E2E2-4A16-BCD6-36B1E1801287}"/>
    <cellStyle name="Note 13 3 6 2 2" xfId="39837" xr:uid="{0EBDFFC6-16DC-4017-A9D7-1931C868F6C9}"/>
    <cellStyle name="Note 13 3 6 3" xfId="32589" xr:uid="{3DC9914D-AD85-4DF5-8AA0-EF42E2287CE9}"/>
    <cellStyle name="Note 13 3 7" xfId="16782" xr:uid="{51DB57A1-4BCA-4847-9427-F2DD19214A3D}"/>
    <cellStyle name="Note 13 3 7 2" xfId="24337" xr:uid="{8C1EC801-4A47-450E-99EA-29F3791CC597}"/>
    <cellStyle name="Note 13 3 7 2 2" xfId="39698" xr:uid="{956A8FC6-80C1-4C71-BAFB-16EE9C618E03}"/>
    <cellStyle name="Note 13 3 7 3" xfId="32450" xr:uid="{34E52B64-B183-4238-8ABF-3BE4C4771616}"/>
    <cellStyle name="Note 13 3 8" xfId="16761" xr:uid="{D06E2E1B-B1EB-4647-8BB4-D8395DA75966}"/>
    <cellStyle name="Note 13 3 8 2" xfId="24317" xr:uid="{C9F34C7C-32C9-4841-B60E-90292416D93C}"/>
    <cellStyle name="Note 13 3 8 2 2" xfId="39678" xr:uid="{699F3AC1-AF5D-4E43-B62F-283CFAC1EB15}"/>
    <cellStyle name="Note 13 3 8 3" xfId="32430" xr:uid="{107FF664-5A31-43DA-AC89-AC519E3F6990}"/>
    <cellStyle name="Note 13 3 9" xfId="22418" xr:uid="{F3ED4C79-CF74-46DA-A809-40D877B3C2ED}"/>
    <cellStyle name="Note 13 3 9 2" xfId="37779" xr:uid="{BBAC9E71-1CE7-43CD-AE55-5FD8D681E455}"/>
    <cellStyle name="Note 13 4" xfId="14692" xr:uid="{4E279E07-3FD1-4A1C-929D-6BEF1D6C3565}"/>
    <cellStyle name="Note 13 4 10" xfId="30576" xr:uid="{488EFC1D-1810-4FA0-AAA0-8474E1C5B45A}"/>
    <cellStyle name="Note 13 4 2" xfId="18092" xr:uid="{D1030A5F-733F-4B26-9999-6CECFCBBF419}"/>
    <cellStyle name="Note 13 4 2 2" xfId="25621" xr:uid="{26787D1A-B06E-41FE-91C6-7E6D8FE33D1B}"/>
    <cellStyle name="Note 13 4 2 2 2" xfId="40982" xr:uid="{30BE91E8-0E69-4F26-918E-AE2B6D399D21}"/>
    <cellStyle name="Note 13 4 2 3" xfId="33734" xr:uid="{6A64812B-F2E8-43DA-8EE4-30EA7E1B8481}"/>
    <cellStyle name="Note 13 4 3" xfId="18937" xr:uid="{BB2023A8-75CA-41C4-AF48-C31DEA53EEE7}"/>
    <cellStyle name="Note 13 4 3 2" xfId="26463" xr:uid="{A683AA1D-BC04-4B5D-99B6-ED4F4A6644F6}"/>
    <cellStyle name="Note 13 4 3 2 2" xfId="41824" xr:uid="{3EEB3392-D76C-4B89-98C4-24D1B90EF3E9}"/>
    <cellStyle name="Note 13 4 3 3" xfId="34576" xr:uid="{CFD991AA-E589-4B04-B2B1-618786C5B169}"/>
    <cellStyle name="Note 13 4 4" xfId="19779" xr:uid="{351B2296-19D1-4E54-A3E0-2CD09E52F398}"/>
    <cellStyle name="Note 13 4 4 2" xfId="27296" xr:uid="{61BB5445-F543-40E9-AF81-17603DA5C48F}"/>
    <cellStyle name="Note 13 4 4 2 2" xfId="42657" xr:uid="{9E93C583-4510-4753-8C23-54278612F2FD}"/>
    <cellStyle name="Note 13 4 4 3" xfId="35409" xr:uid="{D98CFF2F-D55C-4980-900A-1EA079A256C5}"/>
    <cellStyle name="Note 13 4 5" xfId="19831" xr:uid="{389A219B-5F0D-49A7-A401-C81F96A3B0DF}"/>
    <cellStyle name="Note 13 4 5 2" xfId="27348" xr:uid="{B25375F1-6588-4365-8EE0-EE0651A3FB3F}"/>
    <cellStyle name="Note 13 4 5 2 2" xfId="42709" xr:uid="{3478E0CD-BFC5-462D-AEDC-EE3AEA905D64}"/>
    <cellStyle name="Note 13 4 5 3" xfId="35461" xr:uid="{A3BD4339-679C-4564-ADA3-871A5690EB86}"/>
    <cellStyle name="Note 13 4 6" xfId="17085" xr:uid="{67F320CC-FFF4-4FFB-84C8-121E65FCFC6F}"/>
    <cellStyle name="Note 13 4 6 2" xfId="24624" xr:uid="{466802B2-709C-4B71-9703-2A79E879E12C}"/>
    <cellStyle name="Note 13 4 6 2 2" xfId="39985" xr:uid="{B2291D92-56D9-4D00-94D1-D8AB46F736AC}"/>
    <cellStyle name="Note 13 4 6 3" xfId="32737" xr:uid="{3A4E6424-069C-4985-A9FF-1DC95780E4E3}"/>
    <cellStyle name="Note 13 4 7" xfId="16359" xr:uid="{51859075-07C0-48D9-B8DB-97DFDF6E5C58}"/>
    <cellStyle name="Note 13 4 7 2" xfId="23943" xr:uid="{C78140E5-375B-4794-A258-C065D5D3905E}"/>
    <cellStyle name="Note 13 4 7 2 2" xfId="39304" xr:uid="{64ECFD7D-7985-4C3B-8EF9-A377F23C52D9}"/>
    <cellStyle name="Note 13 4 7 3" xfId="32056" xr:uid="{FE4C07D8-26FA-4446-B012-CE3465391FF2}"/>
    <cellStyle name="Note 13 4 8" xfId="16837" xr:uid="{A5E39025-7B7C-4670-A993-95E4197E05A0}"/>
    <cellStyle name="Note 13 4 8 2" xfId="24389" xr:uid="{520DD542-275A-496F-BF4C-A0F2F3FD7D6D}"/>
    <cellStyle name="Note 13 4 8 2 2" xfId="39750" xr:uid="{35261001-83BF-42B2-841D-E534C79D28DB}"/>
    <cellStyle name="Note 13 4 8 3" xfId="32502" xr:uid="{C21B63AB-D373-4D1F-A230-65146A2E6995}"/>
    <cellStyle name="Note 13 4 9" xfId="22464" xr:uid="{46DECA70-D5AF-42B3-AD19-F6B0B652BE39}"/>
    <cellStyle name="Note 13 4 9 2" xfId="37825" xr:uid="{58A8929F-9CAA-40E9-9859-C3F714E6568B}"/>
    <cellStyle name="Note 13 5" xfId="14726" xr:uid="{36DC4118-FF78-47C6-9CA4-43203704D16A}"/>
    <cellStyle name="Note 13 5 10" xfId="30610" xr:uid="{FACEF29A-BB58-437D-AFC7-6B9A12ED7A44}"/>
    <cellStyle name="Note 13 5 2" xfId="18126" xr:uid="{65249C10-7CB5-4E59-B0F8-F59A7A471A3A}"/>
    <cellStyle name="Note 13 5 2 2" xfId="25655" xr:uid="{5E149A20-D7D8-4212-B446-B9DC048537FC}"/>
    <cellStyle name="Note 13 5 2 2 2" xfId="41016" xr:uid="{E0F630F1-292F-4ED8-9FB0-0B8670282C57}"/>
    <cellStyle name="Note 13 5 2 3" xfId="33768" xr:uid="{AFA52989-451A-49AB-96DE-5CF97A376B37}"/>
    <cellStyle name="Note 13 5 3" xfId="18971" xr:uid="{C2C1216D-89F9-4B2E-BBC3-ACF2F0C84F5C}"/>
    <cellStyle name="Note 13 5 3 2" xfId="26497" xr:uid="{F93E8BFE-278B-4755-A188-3B5293C0881C}"/>
    <cellStyle name="Note 13 5 3 2 2" xfId="41858" xr:uid="{96BC16A0-320B-449D-92E2-02C1D0BBEC20}"/>
    <cellStyle name="Note 13 5 3 3" xfId="34610" xr:uid="{8FA048AF-1E9A-4A52-8685-A371AEBCC636}"/>
    <cellStyle name="Note 13 5 4" xfId="19813" xr:uid="{4820F4B2-2F79-406D-9E5C-0BCE01FF1D36}"/>
    <cellStyle name="Note 13 5 4 2" xfId="27330" xr:uid="{27144503-D7C0-4C5B-994F-ACD214B4FAED}"/>
    <cellStyle name="Note 13 5 4 2 2" xfId="42691" xr:uid="{5B91F08B-8CC7-4EFA-80BB-2AF295FFC762}"/>
    <cellStyle name="Note 13 5 4 3" xfId="35443" xr:uid="{D6406FAD-01EB-4369-B5D0-7F6FBF2FA132}"/>
    <cellStyle name="Note 13 5 5" xfId="15764" xr:uid="{13F72559-D5A8-4DB2-9209-B7F948780E95}"/>
    <cellStyle name="Note 13 5 5 2" xfId="23398" xr:uid="{854F54AC-0DAB-4D6E-AD9D-4D49DBEB6E24}"/>
    <cellStyle name="Note 13 5 5 2 2" xfId="38759" xr:uid="{6909CDC9-E5A1-4BC9-95A9-6A30BB9DE256}"/>
    <cellStyle name="Note 13 5 5 3" xfId="31511" xr:uid="{35E1981C-B2E1-4057-B6FE-CECE043DD072}"/>
    <cellStyle name="Note 13 5 6" xfId="17697" xr:uid="{B7845727-5F89-46BD-86EE-8CE91C656796}"/>
    <cellStyle name="Note 13 5 6 2" xfId="25229" xr:uid="{5C0DCDEE-D4B1-4D88-B432-9832234E66C2}"/>
    <cellStyle name="Note 13 5 6 2 2" xfId="40590" xr:uid="{AB8E04AA-4C88-465D-A386-96AB0C2D4AA7}"/>
    <cellStyle name="Note 13 5 6 3" xfId="33342" xr:uid="{515B4D5F-15B5-41A5-AA63-71188F3361E7}"/>
    <cellStyle name="Note 13 5 7" xfId="16152" xr:uid="{BBC992B7-393F-4D9C-A33B-A22838E21B37}"/>
    <cellStyle name="Note 13 5 7 2" xfId="23753" xr:uid="{A74E383D-B6DD-4F7D-A0E0-3384FBB7AE2D}"/>
    <cellStyle name="Note 13 5 7 2 2" xfId="39114" xr:uid="{A5727DD7-057C-4484-ADB5-5C828AD0CA3C}"/>
    <cellStyle name="Note 13 5 7 3" xfId="31866" xr:uid="{76D38CA8-051A-4B55-A4EB-549164E78B35}"/>
    <cellStyle name="Note 13 5 8" xfId="16512" xr:uid="{78EE3EC4-8768-45C3-A05D-986B34FB1314}"/>
    <cellStyle name="Note 13 5 8 2" xfId="24085" xr:uid="{B58D3B90-4E3D-49F6-8B5E-D3A4EF610A63}"/>
    <cellStyle name="Note 13 5 8 2 2" xfId="39446" xr:uid="{C9EBCB82-6AEC-4361-87C8-04FBB24B8448}"/>
    <cellStyle name="Note 13 5 8 3" xfId="32198" xr:uid="{1E64D439-73FC-4D12-A8C8-3B9A5C62704F}"/>
    <cellStyle name="Note 13 5 9" xfId="22498" xr:uid="{AEB4EC6D-9E20-42FA-AD72-5668D06BF54C}"/>
    <cellStyle name="Note 13 5 9 2" xfId="37859" xr:uid="{729B0D98-56C5-4442-9959-4A8136D8B344}"/>
    <cellStyle name="Note 13 6" xfId="14737" xr:uid="{3EE99404-A57A-4835-AF37-979DE8D32EE3}"/>
    <cellStyle name="Note 13 6 10" xfId="30621" xr:uid="{37E0D40E-4EB6-471D-9CF2-9188EF0C980D}"/>
    <cellStyle name="Note 13 6 2" xfId="18137" xr:uid="{41B98989-0F56-44F0-AEFD-B6E4EFFDD827}"/>
    <cellStyle name="Note 13 6 2 2" xfId="25666" xr:uid="{0FFEC374-E6F9-4A21-89B1-BAC539AA48EB}"/>
    <cellStyle name="Note 13 6 2 2 2" xfId="41027" xr:uid="{70358D5A-8C9E-420B-8469-F7285229E1CE}"/>
    <cellStyle name="Note 13 6 2 3" xfId="33779" xr:uid="{DBC9AE30-A6A2-4F40-85B9-7D6B3794F529}"/>
    <cellStyle name="Note 13 6 3" xfId="18982" xr:uid="{1E80844B-7996-4DFF-98CC-C27ADA13312F}"/>
    <cellStyle name="Note 13 6 3 2" xfId="26508" xr:uid="{EFA5D0DD-CC33-45E7-994A-922ADA42714F}"/>
    <cellStyle name="Note 13 6 3 2 2" xfId="41869" xr:uid="{8B4B7E33-9439-454D-ADF3-53F6FA366809}"/>
    <cellStyle name="Note 13 6 3 3" xfId="34621" xr:uid="{206122C8-C3E6-4E9B-9283-161B7F943A97}"/>
    <cellStyle name="Note 13 6 4" xfId="19824" xr:uid="{FC08ACAA-B8E4-4645-9600-542916579E67}"/>
    <cellStyle name="Note 13 6 4 2" xfId="27341" xr:uid="{920AA814-1B7B-42E4-BF9D-CE51E2F6F8C6}"/>
    <cellStyle name="Note 13 6 4 2 2" xfId="42702" xr:uid="{0B1F09F4-6109-4EE9-9027-CAA2549EE607}"/>
    <cellStyle name="Note 13 6 4 3" xfId="35454" xr:uid="{7933C73D-3D3F-4333-BAFC-5B54BEE8EE5D}"/>
    <cellStyle name="Note 13 6 5" xfId="19049" xr:uid="{FC616378-A277-455A-8CEB-BE6732ADC023}"/>
    <cellStyle name="Note 13 6 5 2" xfId="26574" xr:uid="{902E1932-BCE5-4A82-9E79-4114463DDB47}"/>
    <cellStyle name="Note 13 6 5 2 2" xfId="41935" xr:uid="{AD377DFA-9BC1-4C2B-AF42-6D0F8ECE5547}"/>
    <cellStyle name="Note 13 6 5 3" xfId="34687" xr:uid="{652E7D6C-DC69-459C-A186-870700181B82}"/>
    <cellStyle name="Note 13 6 6" xfId="15989" xr:uid="{90DB1E2B-7B2D-4AD5-839F-3ED2D3ED9223}"/>
    <cellStyle name="Note 13 6 6 2" xfId="23605" xr:uid="{23C3D274-860D-453A-8379-99203500AA5E}"/>
    <cellStyle name="Note 13 6 6 2 2" xfId="38966" xr:uid="{47C9F208-26BE-45D1-AA86-D9D27974BF31}"/>
    <cellStyle name="Note 13 6 6 3" xfId="31718" xr:uid="{C4785689-F668-40C4-AA0B-C3469D190A06}"/>
    <cellStyle name="Note 13 6 7" xfId="20347" xr:uid="{215D3E6C-4CDC-4401-861B-524131D02BA1}"/>
    <cellStyle name="Note 13 6 7 2" xfId="27796" xr:uid="{74CDBF8F-7546-4F75-BE39-BDB9E8A04CF6}"/>
    <cellStyle name="Note 13 6 7 2 2" xfId="43157" xr:uid="{00EFB790-B89E-4582-B0D5-E9E624158AAD}"/>
    <cellStyle name="Note 13 6 7 3" xfId="35909" xr:uid="{4573974E-D3F1-4084-84B3-E251489E91E6}"/>
    <cellStyle name="Note 13 6 8" xfId="20822" xr:uid="{86D8FE6D-BB9D-4EA5-BC65-6F68E2EE119C}"/>
    <cellStyle name="Note 13 6 8 2" xfId="28210" xr:uid="{A8680A72-B8C7-48E0-AB73-23DA04A1927C}"/>
    <cellStyle name="Note 13 6 8 2 2" xfId="43571" xr:uid="{EE1D02BC-E389-4607-9AF0-EEC0C9D10CF6}"/>
    <cellStyle name="Note 13 6 8 3" xfId="36323" xr:uid="{1A2C7F83-51FD-4E53-B5B9-5664248D727A}"/>
    <cellStyle name="Note 13 6 9" xfId="22509" xr:uid="{32482957-376D-475E-9659-9552CA18205C}"/>
    <cellStyle name="Note 13 6 9 2" xfId="37870" xr:uid="{75C04A85-CB80-4FD4-90E8-34A5EAFC3E25}"/>
    <cellStyle name="Note 13 7" xfId="17196" xr:uid="{478B0836-9F0C-43E8-8893-8B9FF02CD5E3}"/>
    <cellStyle name="Note 13 7 2" xfId="24733" xr:uid="{58CB43CC-349C-44FB-923C-8D0B818A6050}"/>
    <cellStyle name="Note 13 7 2 2" xfId="40094" xr:uid="{6D31C18E-933F-439C-896B-A432E43A94FD}"/>
    <cellStyle name="Note 13 7 3" xfId="32846" xr:uid="{9E781729-E66D-4976-AD9E-8BB049566A2C}"/>
    <cellStyle name="Note 13 8" xfId="17616" xr:uid="{14B4E4D1-BE0F-481D-9FD4-352AB5EA7203}"/>
    <cellStyle name="Note 13 8 2" xfId="25149" xr:uid="{96EEE4A7-F584-4B4B-9367-AC18ECC0C2BE}"/>
    <cellStyle name="Note 13 8 2 2" xfId="40510" xr:uid="{BEB4E535-54CC-4C38-BF84-2148A71EC49B}"/>
    <cellStyle name="Note 13 8 3" xfId="33262" xr:uid="{93D61739-1B5F-4C7F-A4F7-A507FCCB2E05}"/>
    <cellStyle name="Note 13 9" xfId="18147" xr:uid="{663C888E-CC41-42BA-9A3B-45C424A11595}"/>
    <cellStyle name="Note 13 9 2" xfId="25676" xr:uid="{C5724979-DADE-4D45-9FEB-CFA57D68ABDD}"/>
    <cellStyle name="Note 13 9 2 2" xfId="41037" xr:uid="{F7FA771C-0E2D-4D44-B662-9CE0F5412B00}"/>
    <cellStyle name="Note 13 9 3" xfId="33789" xr:uid="{D9E72388-6101-4538-A295-395828E97BAB}"/>
    <cellStyle name="Note 14" xfId="13692" xr:uid="{8BCCC46B-EA87-4BD9-B415-BA80157859FD}"/>
    <cellStyle name="Note 14 10" xfId="20157" xr:uid="{6D0F8CC3-B063-4B09-B9B9-391D8A8F3EAC}"/>
    <cellStyle name="Note 14 10 2" xfId="27629" xr:uid="{3B616886-58B5-4C6C-AB56-15A86702F794}"/>
    <cellStyle name="Note 14 10 2 2" xfId="42990" xr:uid="{31738EC4-C804-4496-8D9C-357E768DA33A}"/>
    <cellStyle name="Note 14 10 3" xfId="35742" xr:uid="{2D299729-AF01-41DE-B9FF-7A2C21304144}"/>
    <cellStyle name="Note 14 11" xfId="20512" xr:uid="{BCAE75C6-767F-43B2-895A-55EC74FD0727}"/>
    <cellStyle name="Note 14 11 2" xfId="27942" xr:uid="{A352CB8E-6AF0-4966-A994-66B4A44BAB6A}"/>
    <cellStyle name="Note 14 11 2 2" xfId="43303" xr:uid="{71B96B3E-B0D1-4A0A-9786-4F7158AF83AC}"/>
    <cellStyle name="Note 14 11 3" xfId="36055" xr:uid="{6B29EB24-5AD5-405B-B4D0-77D6D88B5494}"/>
    <cellStyle name="Note 14 12" xfId="20960" xr:uid="{CE4D8F58-3FF3-4455-8A10-09B11EB285A6}"/>
    <cellStyle name="Note 14 12 2" xfId="28330" xr:uid="{7736FD96-9856-4C78-95D6-A96D8EA3F227}"/>
    <cellStyle name="Note 14 12 2 2" xfId="43691" xr:uid="{216AAB81-1855-4F8B-81C9-1A4ACE40449B}"/>
    <cellStyle name="Note 14 12 3" xfId="36443" xr:uid="{532DCEF9-9F27-407F-86CF-2A362BBCCD06}"/>
    <cellStyle name="Note 14 13" xfId="21301" xr:uid="{117D940A-36CB-4634-BA01-4945BE1899D6}"/>
    <cellStyle name="Note 14 13 2" xfId="28618" xr:uid="{8892C695-5502-4E27-92B4-5BF4C33CAAF3}"/>
    <cellStyle name="Note 14 13 2 2" xfId="43979" xr:uid="{8516062C-755E-4412-A6D3-CDCC7F265A66}"/>
    <cellStyle name="Note 14 13 3" xfId="36731" xr:uid="{94E20467-CA46-4002-AA1F-9A1CCCA9A47E}"/>
    <cellStyle name="Note 14 14" xfId="21769" xr:uid="{31C4B6AA-EB08-4B45-9394-E8FCA8E7075D}"/>
    <cellStyle name="Note 14 14 2" xfId="37130" xr:uid="{C57991C3-1E95-47A8-93DC-BEF403720144}"/>
    <cellStyle name="Note 14 15" xfId="29881" xr:uid="{31E90BA7-FAE6-45BA-99D0-FB93B154F141}"/>
    <cellStyle name="Note 14 2" xfId="14592" xr:uid="{343754D4-A5D4-420C-BB59-947AB595230B}"/>
    <cellStyle name="Note 14 2 10" xfId="30485" xr:uid="{661822D6-5633-45CA-B04F-E0FA2FA7EA16}"/>
    <cellStyle name="Note 14 2 2" xfId="17995" xr:uid="{860D52BE-8CEA-45C8-A93E-DB8336E3A1D3}"/>
    <cellStyle name="Note 14 2 2 2" xfId="25524" xr:uid="{BA09FA59-3DFF-4074-9598-62B9ED8BBB45}"/>
    <cellStyle name="Note 14 2 2 2 2" xfId="40885" xr:uid="{0814DC81-AA74-473A-AEA2-016C64DEB71A}"/>
    <cellStyle name="Note 14 2 2 3" xfId="33637" xr:uid="{E4C157E0-C802-447B-A5C6-93A781533786}"/>
    <cellStyle name="Note 14 2 3" xfId="18841" xr:uid="{75BFE240-AFAD-4C5F-9C6D-722555F50135}"/>
    <cellStyle name="Note 14 2 3 2" xfId="26367" xr:uid="{C5E033A9-6402-4747-920A-DD485BB94368}"/>
    <cellStyle name="Note 14 2 3 2 2" xfId="41728" xr:uid="{A21F3F5F-FA0E-40E0-B16D-AFAFE628B5F9}"/>
    <cellStyle name="Note 14 2 3 3" xfId="34480" xr:uid="{2A92C873-BAA8-4DD8-812D-A3BD22DCE680}"/>
    <cellStyle name="Note 14 2 4" xfId="19684" xr:uid="{66AA083B-7E60-4100-8F76-4E13062ABA7B}"/>
    <cellStyle name="Note 14 2 4 2" xfId="27201" xr:uid="{68358063-E6BA-4805-9E5E-6CAC46815BE5}"/>
    <cellStyle name="Note 14 2 4 2 2" xfId="42562" xr:uid="{ABFDBC6C-EEC2-414D-914B-C102A18A7083}"/>
    <cellStyle name="Note 14 2 4 3" xfId="35314" xr:uid="{5407A15D-ECAC-450E-9B1F-8E564183CF6A}"/>
    <cellStyle name="Note 14 2 5" xfId="15020" xr:uid="{8EF5CCF1-7A62-4D77-9B56-7291B27AA7AB}"/>
    <cellStyle name="Note 14 2 5 2" xfId="22708" xr:uid="{9442A2B4-F30C-421B-8701-20250F75AD58}"/>
    <cellStyle name="Note 14 2 5 2 2" xfId="38069" xr:uid="{7B81FE5A-3460-47CA-B4EF-50B38BEC4532}"/>
    <cellStyle name="Note 14 2 5 3" xfId="30821" xr:uid="{F892ABD7-11C3-460C-8433-178863B0C178}"/>
    <cellStyle name="Note 14 2 6" xfId="16585" xr:uid="{E0315DD2-B2D5-4AFB-8F10-7DC5787E4AD0}"/>
    <cellStyle name="Note 14 2 6 2" xfId="24151" xr:uid="{694FEB4D-B4B3-4640-962A-532B5D87B77C}"/>
    <cellStyle name="Note 14 2 6 2 2" xfId="39512" xr:uid="{984CDA2B-0605-4E75-ACAF-ABE1A254044C}"/>
    <cellStyle name="Note 14 2 6 3" xfId="32264" xr:uid="{1DA0DC02-DE89-4EB3-9E42-6EADE2228CBB}"/>
    <cellStyle name="Note 14 2 7" xfId="19968" xr:uid="{1BCB7C68-D673-400F-9A56-BF4CE06956BF}"/>
    <cellStyle name="Note 14 2 7 2" xfId="27458" xr:uid="{2ACB1630-811C-40F4-A13D-DFB738F2393F}"/>
    <cellStyle name="Note 14 2 7 2 2" xfId="42819" xr:uid="{6547BF17-2598-4AA2-AF7A-C4ECF1EF141F}"/>
    <cellStyle name="Note 14 2 7 3" xfId="35571" xr:uid="{167B3778-CF77-4A59-91AF-FAD6C66E0326}"/>
    <cellStyle name="Note 14 2 8" xfId="19479" xr:uid="{2ED64970-43EC-4BC7-B850-C2F003DE7208}"/>
    <cellStyle name="Note 14 2 8 2" xfId="26997" xr:uid="{A66DB96E-C758-47F9-9EE4-C582C481B574}"/>
    <cellStyle name="Note 14 2 8 2 2" xfId="42358" xr:uid="{170F1D36-9CE9-4903-9EDF-7E321FA3C68C}"/>
    <cellStyle name="Note 14 2 8 3" xfId="35110" xr:uid="{C019BEC4-107B-4ED9-99B4-AD922671B311}"/>
    <cellStyle name="Note 14 2 9" xfId="22373" xr:uid="{5F038E79-0C34-4E74-BCF9-32E7B7B1B4C6}"/>
    <cellStyle name="Note 14 2 9 2" xfId="37734" xr:uid="{C96C9031-2F01-4BE8-BE34-BB7E2AD48988}"/>
    <cellStyle name="Note 14 3" xfId="14645" xr:uid="{9A30816D-5FBF-4D4E-B6F3-F54C3F6BFE8F}"/>
    <cellStyle name="Note 14 3 10" xfId="30531" xr:uid="{89806FAB-0F34-4846-8EC0-0F01135385B1}"/>
    <cellStyle name="Note 14 3 2" xfId="18046" xr:uid="{59C3C45C-D7FF-44FE-A595-0D96BE0AB457}"/>
    <cellStyle name="Note 14 3 2 2" xfId="25575" xr:uid="{CFC77488-DA43-4354-889A-BDE5E717E320}"/>
    <cellStyle name="Note 14 3 2 2 2" xfId="40936" xr:uid="{B09FE221-5EAF-40F7-B24B-7D635E2F3E8E}"/>
    <cellStyle name="Note 14 3 2 3" xfId="33688" xr:uid="{FFEFE2ED-67B1-4C1F-91AE-C7D153F6AB6E}"/>
    <cellStyle name="Note 14 3 3" xfId="18891" xr:uid="{6136A4D7-6395-463C-8641-4D945D0DB35A}"/>
    <cellStyle name="Note 14 3 3 2" xfId="26417" xr:uid="{92B3CEF0-6341-4824-B70D-41FF0F986AD9}"/>
    <cellStyle name="Note 14 3 3 2 2" xfId="41778" xr:uid="{0B20E3E8-76B4-4A99-8E04-DFD1B116E5B1}"/>
    <cellStyle name="Note 14 3 3 3" xfId="34530" xr:uid="{ED7E0FDF-FBC1-4A2B-9F49-5A067E51B855}"/>
    <cellStyle name="Note 14 3 4" xfId="19733" xr:uid="{B60E9CC7-CD10-48C4-A05D-1EB27C73619F}"/>
    <cellStyle name="Note 14 3 4 2" xfId="27250" xr:uid="{BFAFE6FB-61FE-4773-9575-646D7DD89E11}"/>
    <cellStyle name="Note 14 3 4 2 2" xfId="42611" xr:uid="{C8E5177C-2D88-41E6-B16A-F92043C8945E}"/>
    <cellStyle name="Note 14 3 4 3" xfId="35363" xr:uid="{4E359CAB-2C22-44CD-89C8-8E4EA55FEC01}"/>
    <cellStyle name="Note 14 3 5" xfId="16460" xr:uid="{33EEBCBE-A89E-4ED6-88F9-00F332CB7614}"/>
    <cellStyle name="Note 14 3 5 2" xfId="24038" xr:uid="{387124FA-783A-4FD1-B78C-70168A59FC69}"/>
    <cellStyle name="Note 14 3 5 2 2" xfId="39399" xr:uid="{38970E72-10FB-4327-9B4C-59AF42F1245B}"/>
    <cellStyle name="Note 14 3 5 3" xfId="32151" xr:uid="{3E03960E-F329-4AE2-8CBA-3D8C81D51173}"/>
    <cellStyle name="Note 14 3 6" xfId="15796" xr:uid="{42D7FB26-1176-4539-81E0-598299D76A6C}"/>
    <cellStyle name="Note 14 3 6 2" xfId="23427" xr:uid="{4867673C-F91F-4F45-BA0F-933AC9F7B15E}"/>
    <cellStyle name="Note 14 3 6 2 2" xfId="38788" xr:uid="{CBA96E91-ECBE-4765-A241-B89AB816E088}"/>
    <cellStyle name="Note 14 3 6 3" xfId="31540" xr:uid="{07F31218-9E4A-40CF-8215-7D152D3D0B37}"/>
    <cellStyle name="Note 14 3 7" xfId="15280" xr:uid="{D2AE27B3-5403-4FA4-9E5C-5B0E6928D5E8}"/>
    <cellStyle name="Note 14 3 7 2" xfId="22947" xr:uid="{BD6C65BF-1CA2-499E-B5E4-A473050FF18A}"/>
    <cellStyle name="Note 14 3 7 2 2" xfId="38308" xr:uid="{A9DF7F42-2B94-46B3-89FE-46D45AD271A4}"/>
    <cellStyle name="Note 14 3 7 3" xfId="31060" xr:uid="{5E3D07C8-0891-48C5-93C4-43CE99B79DAC}"/>
    <cellStyle name="Note 14 3 8" xfId="15287" xr:uid="{E801E455-B9E5-4ECA-9F84-30B06DFD7A0E}"/>
    <cellStyle name="Note 14 3 8 2" xfId="22954" xr:uid="{EB946F36-2F2F-41B9-AAC1-1617FCC5D593}"/>
    <cellStyle name="Note 14 3 8 2 2" xfId="38315" xr:uid="{E72271DA-7AA7-44C3-99F9-0DD6F28FB46C}"/>
    <cellStyle name="Note 14 3 8 3" xfId="31067" xr:uid="{51E43AE8-BF4A-4B4A-8BAB-4E5A79BB65AB}"/>
    <cellStyle name="Note 14 3 9" xfId="22419" xr:uid="{E53EB644-EAAA-44E4-95A5-DF45CDBBA17B}"/>
    <cellStyle name="Note 14 3 9 2" xfId="37780" xr:uid="{837ED833-B0D0-4752-84B0-F6E431D53A95}"/>
    <cellStyle name="Note 14 4" xfId="14693" xr:uid="{92C4EED9-71E1-48F1-AA3B-6E1867F32C3F}"/>
    <cellStyle name="Note 14 4 10" xfId="30577" xr:uid="{79B7D01B-786D-4199-9D51-05D580AEAF70}"/>
    <cellStyle name="Note 14 4 2" xfId="18093" xr:uid="{5E8A77F1-BB63-488F-BD55-5828A391E3BA}"/>
    <cellStyle name="Note 14 4 2 2" xfId="25622" xr:uid="{B2D55629-0F6B-4A81-A6BC-7227A2940E90}"/>
    <cellStyle name="Note 14 4 2 2 2" xfId="40983" xr:uid="{CE4E7F40-8F6B-411B-82E5-3E34EEB05EF0}"/>
    <cellStyle name="Note 14 4 2 3" xfId="33735" xr:uid="{CFB3488A-C765-4CFD-9342-5B340482B05B}"/>
    <cellStyle name="Note 14 4 3" xfId="18938" xr:uid="{91DF8C0F-EFD2-4C2E-98E2-71D15748209B}"/>
    <cellStyle name="Note 14 4 3 2" xfId="26464" xr:uid="{3E2F065D-8058-4EA1-8F94-08782FEA15AE}"/>
    <cellStyle name="Note 14 4 3 2 2" xfId="41825" xr:uid="{95B593C2-EB11-4845-BF8F-3165E08919BE}"/>
    <cellStyle name="Note 14 4 3 3" xfId="34577" xr:uid="{98D87A36-D2CF-47B9-9A3F-0786235A061B}"/>
    <cellStyle name="Note 14 4 4" xfId="19780" xr:uid="{C332E1AD-CCAF-498C-AAD6-1B3F55F7989A}"/>
    <cellStyle name="Note 14 4 4 2" xfId="27297" xr:uid="{CCA2F0FA-4A31-4AE2-B505-9A469B4978BE}"/>
    <cellStyle name="Note 14 4 4 2 2" xfId="42658" xr:uid="{1A239DE7-D9AC-436B-8F26-B3AE8BACF13B}"/>
    <cellStyle name="Note 14 4 4 3" xfId="35410" xr:uid="{71B26664-F662-4192-AE1B-988182C1C6C1}"/>
    <cellStyle name="Note 14 4 5" xfId="19830" xr:uid="{02C9F00A-C9B0-4AF5-818E-7AD3BA778084}"/>
    <cellStyle name="Note 14 4 5 2" xfId="27347" xr:uid="{B45D15B1-B8A9-411B-9723-DA25F57189D0}"/>
    <cellStyle name="Note 14 4 5 2 2" xfId="42708" xr:uid="{AB479DCD-F8F3-4E61-AD13-01036705728C}"/>
    <cellStyle name="Note 14 4 5 3" xfId="35460" xr:uid="{2ABC411B-A139-493D-B6D4-1A683C6164D5}"/>
    <cellStyle name="Note 14 4 6" xfId="18303" xr:uid="{7C9B9B32-F59B-461B-858B-8356C3225101}"/>
    <cellStyle name="Note 14 4 6 2" xfId="25831" xr:uid="{25E095F6-1A3D-479C-8D3B-5422FCCB9F88}"/>
    <cellStyle name="Note 14 4 6 2 2" xfId="41192" xr:uid="{194F3362-DC86-442A-B36C-B93B0EE1A27D}"/>
    <cellStyle name="Note 14 4 6 3" xfId="33944" xr:uid="{70F2C4BF-5E94-44C2-BADF-058D9ECAA8B1}"/>
    <cellStyle name="Note 14 4 7" xfId="20324" xr:uid="{3EDB5FD4-33F9-4953-8519-AD616F93713D}"/>
    <cellStyle name="Note 14 4 7 2" xfId="27776" xr:uid="{0E2C350D-346A-443C-A78A-00C4EE3E86CC}"/>
    <cellStyle name="Note 14 4 7 2 2" xfId="43137" xr:uid="{AEA7AE2E-058E-47C8-89A7-1BF78A90FACA}"/>
    <cellStyle name="Note 14 4 7 3" xfId="35889" xr:uid="{0233A592-BD27-42C0-B31E-8F1A170CD818}"/>
    <cellStyle name="Note 14 4 8" xfId="20802" xr:uid="{7C52A113-90A9-425F-9A17-3EE1A8B23C17}"/>
    <cellStyle name="Note 14 4 8 2" xfId="28193" xr:uid="{6A5FEAFF-616A-4DA0-B157-79CB5B40925F}"/>
    <cellStyle name="Note 14 4 8 2 2" xfId="43554" xr:uid="{84921022-DC78-49AB-8E9E-104A45BCA887}"/>
    <cellStyle name="Note 14 4 8 3" xfId="36306" xr:uid="{9DC1DD9D-0EB8-4C6A-AF06-41182A1323C9}"/>
    <cellStyle name="Note 14 4 9" xfId="22465" xr:uid="{3E08F152-77C0-4FFD-9777-AF5BD2FFB896}"/>
    <cellStyle name="Note 14 4 9 2" xfId="37826" xr:uid="{9BC9558F-C32C-4B23-8F7E-117F76CB392D}"/>
    <cellStyle name="Note 14 5" xfId="14727" xr:uid="{89B7AB71-6818-453F-9790-9249F24559FB}"/>
    <cellStyle name="Note 14 5 10" xfId="30611" xr:uid="{F688ED1A-292C-4A36-AF00-F94BE263EA2E}"/>
    <cellStyle name="Note 14 5 2" xfId="18127" xr:uid="{42D97A59-A854-4E96-A0E7-173AB4CFCE3C}"/>
    <cellStyle name="Note 14 5 2 2" xfId="25656" xr:uid="{8A5A77E2-3AA5-4CAD-91CC-097997FB59E0}"/>
    <cellStyle name="Note 14 5 2 2 2" xfId="41017" xr:uid="{9B4D5DB8-D0D3-4010-846C-A3F02309A2A3}"/>
    <cellStyle name="Note 14 5 2 3" xfId="33769" xr:uid="{D3E85BB4-E738-4B09-AB80-7EDC811D9826}"/>
    <cellStyle name="Note 14 5 3" xfId="18972" xr:uid="{36B66537-167A-4CB2-8DCB-4B1A1B30C7F6}"/>
    <cellStyle name="Note 14 5 3 2" xfId="26498" xr:uid="{05C9AEF1-D93B-4129-9334-36722F231586}"/>
    <cellStyle name="Note 14 5 3 2 2" xfId="41859" xr:uid="{90B8E281-E000-4349-869D-FEB2CFC32116}"/>
    <cellStyle name="Note 14 5 3 3" xfId="34611" xr:uid="{0E1E752C-E9EF-46B0-A655-781091864D6F}"/>
    <cellStyle name="Note 14 5 4" xfId="19814" xr:uid="{02EC278C-87EE-418B-9B0B-3719137AA902}"/>
    <cellStyle name="Note 14 5 4 2" xfId="27331" xr:uid="{99D4D67D-8592-40D1-A7B8-40CE495B8667}"/>
    <cellStyle name="Note 14 5 4 2 2" xfId="42692" xr:uid="{3BBA6BB7-08D6-445F-A0C9-919655A332B2}"/>
    <cellStyle name="Note 14 5 4 3" xfId="35444" xr:uid="{0CE90EE1-826E-44A5-858B-E13444BFB3A6}"/>
    <cellStyle name="Note 14 5 5" xfId="15366" xr:uid="{90E59B52-8496-4E34-B4EA-EC4C831C8019}"/>
    <cellStyle name="Note 14 5 5 2" xfId="23029" xr:uid="{0CA09A69-B92D-407D-BDD6-850CDE59202A}"/>
    <cellStyle name="Note 14 5 5 2 2" xfId="38390" xr:uid="{BDA11CBF-467F-41AD-B7EE-83E4859E801F}"/>
    <cellStyle name="Note 14 5 5 3" xfId="31142" xr:uid="{24B2D5A0-339A-41DA-A991-29BC75B58C8D}"/>
    <cellStyle name="Note 14 5 6" xfId="17405" xr:uid="{38A080D1-623A-4C6F-98D3-D2E46D39FDB7}"/>
    <cellStyle name="Note 14 5 6 2" xfId="24938" xr:uid="{2D6FF814-FFAD-43B8-8D45-3F8161793D5A}"/>
    <cellStyle name="Note 14 5 6 2 2" xfId="40299" xr:uid="{499219D4-34DE-4D73-86CF-82944E6031CD}"/>
    <cellStyle name="Note 14 5 6 3" xfId="33051" xr:uid="{DCA1AEC1-7D63-4668-A47A-8F0C91969E5B}"/>
    <cellStyle name="Note 14 5 7" xfId="17242" xr:uid="{2DEB6047-2F2F-4F2B-8334-EEA042DF4483}"/>
    <cellStyle name="Note 14 5 7 2" xfId="24775" xr:uid="{6AC60B64-A0CB-4916-A1F5-A3E5D254C9FD}"/>
    <cellStyle name="Note 14 5 7 2 2" xfId="40136" xr:uid="{2CFA766C-C3D8-44DE-9036-74641E5AD86A}"/>
    <cellStyle name="Note 14 5 7 3" xfId="32888" xr:uid="{EDEF40D4-3F2E-427F-9E42-4FA8C10BAE9D}"/>
    <cellStyle name="Note 14 5 8" xfId="14883" xr:uid="{DD875666-4744-4AF8-BCA2-56B24E58644F}"/>
    <cellStyle name="Note 14 5 8 2" xfId="22578" xr:uid="{002FF492-C149-44D3-9BEA-5BFDE560A675}"/>
    <cellStyle name="Note 14 5 8 2 2" xfId="37939" xr:uid="{5D3D87C0-4649-4E8C-A37B-D57D508EF3B0}"/>
    <cellStyle name="Note 14 5 8 3" xfId="30691" xr:uid="{D50EE68B-FDC6-4910-A281-3CBB45977C45}"/>
    <cellStyle name="Note 14 5 9" xfId="22499" xr:uid="{645D490F-76E4-4806-B338-AB5B11C63426}"/>
    <cellStyle name="Note 14 5 9 2" xfId="37860" xr:uid="{42E94E55-9D77-4B10-8C94-F5A9FE402597}"/>
    <cellStyle name="Note 14 6" xfId="14738" xr:uid="{36387FFB-4776-4E0B-8B5B-8D71B6DFDA89}"/>
    <cellStyle name="Note 14 6 10" xfId="30622" xr:uid="{6FAAE924-1AEC-4F20-8B88-9F3FFD916A12}"/>
    <cellStyle name="Note 14 6 2" xfId="18138" xr:uid="{F3A56543-D4B1-4047-A3C2-590EB711BF5E}"/>
    <cellStyle name="Note 14 6 2 2" xfId="25667" xr:uid="{D91BC19D-134D-4440-9AED-C6137C623255}"/>
    <cellStyle name="Note 14 6 2 2 2" xfId="41028" xr:uid="{27EC5007-DDB7-4EE8-9BA1-54E0CD06661E}"/>
    <cellStyle name="Note 14 6 2 3" xfId="33780" xr:uid="{4FC2664B-3957-449E-A1C1-F2C77E6F5C57}"/>
    <cellStyle name="Note 14 6 3" xfId="18983" xr:uid="{AB2AC2C0-0F0C-47E3-BBE7-EAF80719BF70}"/>
    <cellStyle name="Note 14 6 3 2" xfId="26509" xr:uid="{8BD5A335-1527-48B1-ABC2-B8BFCB63C011}"/>
    <cellStyle name="Note 14 6 3 2 2" xfId="41870" xr:uid="{7BF29279-1C6C-4D30-8448-E32AB630E6A5}"/>
    <cellStyle name="Note 14 6 3 3" xfId="34622" xr:uid="{FA23917C-C91E-45F3-A2B0-2F149F24D2CB}"/>
    <cellStyle name="Note 14 6 4" xfId="19825" xr:uid="{B4A96BAA-960E-4C50-B57F-2A3A39277EBF}"/>
    <cellStyle name="Note 14 6 4 2" xfId="27342" xr:uid="{3F145727-9EE0-4782-A0D0-55AF4CCA7DF0}"/>
    <cellStyle name="Note 14 6 4 2 2" xfId="42703" xr:uid="{6A1B4F3B-719F-43E0-BCD5-7C8FD3CA60EA}"/>
    <cellStyle name="Note 14 6 4 3" xfId="35455" xr:uid="{6D672546-38A1-4886-9B34-DCC75FFA9BB9}"/>
    <cellStyle name="Note 14 6 5" xfId="19340" xr:uid="{E407FFCA-BF4B-4A8B-835E-EDECD85FAB6B}"/>
    <cellStyle name="Note 14 6 5 2" xfId="26859" xr:uid="{D66F672F-87B7-4C14-B6A6-82695821BAF1}"/>
    <cellStyle name="Note 14 6 5 2 2" xfId="42220" xr:uid="{E337B24E-488A-45A3-BBC6-E86E5C3E0879}"/>
    <cellStyle name="Note 14 6 5 3" xfId="34972" xr:uid="{2F4CE853-16C7-48CB-9C11-432F8B18A754}"/>
    <cellStyle name="Note 14 6 6" xfId="16870" xr:uid="{907F9226-F76A-4ACE-A84E-37F26A5FF700}"/>
    <cellStyle name="Note 14 6 6 2" xfId="24421" xr:uid="{585E789D-A317-4AAF-A84D-260AEF6CEC4B}"/>
    <cellStyle name="Note 14 6 6 2 2" xfId="39782" xr:uid="{FFE8F36C-3CDF-4F09-B15B-83C196F78226}"/>
    <cellStyle name="Note 14 6 6 3" xfId="32534" xr:uid="{B6C5320C-7986-4C1F-B762-D38E3A9E981B}"/>
    <cellStyle name="Note 14 6 7" xfId="15311" xr:uid="{55F7F550-0CBC-4DC8-93D1-CF3C7A67CF58}"/>
    <cellStyle name="Note 14 6 7 2" xfId="22975" xr:uid="{9D5927EB-3958-423C-8971-35FC093AC5F6}"/>
    <cellStyle name="Note 14 6 7 2 2" xfId="38336" xr:uid="{FE127CF7-55F8-4D7D-BF79-E38468094278}"/>
    <cellStyle name="Note 14 6 7 3" xfId="31088" xr:uid="{EFC43B56-3005-4677-8223-F06F91E28886}"/>
    <cellStyle name="Note 14 6 8" xfId="17089" xr:uid="{22C6C019-BCA5-47BC-9433-C87BA2546D82}"/>
    <cellStyle name="Note 14 6 8 2" xfId="24628" xr:uid="{B66EEB7C-A0C3-4DCC-836E-76FE5B0EB772}"/>
    <cellStyle name="Note 14 6 8 2 2" xfId="39989" xr:uid="{61CBD491-18B1-41CA-8622-887D6ECFAC60}"/>
    <cellStyle name="Note 14 6 8 3" xfId="32741" xr:uid="{E445F209-7523-4CAB-8FA9-D1FCBDA73AEC}"/>
    <cellStyle name="Note 14 6 9" xfId="22510" xr:uid="{3270E3B3-4510-4793-A02E-8683FABDC701}"/>
    <cellStyle name="Note 14 6 9 2" xfId="37871" xr:uid="{43588DF4-51C1-4303-B555-4ECE2F91247F}"/>
    <cellStyle name="Note 14 7" xfId="17198" xr:uid="{74118B5D-8205-454D-93C6-E30A310816A8}"/>
    <cellStyle name="Note 14 7 2" xfId="24735" xr:uid="{3ACB1758-0B96-45DE-88C5-711AF27C0EAB}"/>
    <cellStyle name="Note 14 7 2 2" xfId="40096" xr:uid="{42F6B9CD-9EDB-4E0C-85AF-E5EFB67CD657}"/>
    <cellStyle name="Note 14 7 3" xfId="32848" xr:uid="{7032BAA6-C484-41E6-BE56-ADB076BDC4FE}"/>
    <cellStyle name="Note 14 8" xfId="17345" xr:uid="{8C0339EE-6F16-465B-8C97-8B0F73785BC7}"/>
    <cellStyle name="Note 14 8 2" xfId="24878" xr:uid="{CC59071A-22CE-4242-A291-584F0BAD637C}"/>
    <cellStyle name="Note 14 8 2 2" xfId="40239" xr:uid="{98AE5B6E-7288-4664-9997-2C609E3A061F}"/>
    <cellStyle name="Note 14 8 3" xfId="32991" xr:uid="{9FD7CBDA-EF85-4112-BA7F-E109843C597A}"/>
    <cellStyle name="Note 14 9" xfId="18660" xr:uid="{0649F13F-529C-43FD-9204-B6E34069B77C}"/>
    <cellStyle name="Note 14 9 2" xfId="26186" xr:uid="{57B73A1B-BDC1-46BD-91AE-22CDDA4B1A89}"/>
    <cellStyle name="Note 14 9 2 2" xfId="41547" xr:uid="{C03F73E1-F780-48A8-9247-D01E2593FD6E}"/>
    <cellStyle name="Note 14 9 3" xfId="34299" xr:uid="{31500886-781B-49C1-9F7F-331AB4EF69E9}"/>
    <cellStyle name="Note 15" xfId="13381" xr:uid="{6B8EB8FE-E089-477E-A7D8-ED8CDAB2CCA0}"/>
    <cellStyle name="Note 15 2" xfId="21626" xr:uid="{A2DE1A3D-1A4B-49AA-84EF-27F0C02C16A0}"/>
    <cellStyle name="Note 15 2 2" xfId="36987" xr:uid="{D8C22215-5B3E-47EB-93E0-0C3D74C1AE91}"/>
    <cellStyle name="Note 15 3" xfId="29738" xr:uid="{7178996F-FA06-4C14-8F3B-26BE9CE17F08}"/>
    <cellStyle name="Note 16" xfId="13385" xr:uid="{1B308967-5BBB-42B7-8B00-D95852DBCD4D}"/>
    <cellStyle name="Note 16 2" xfId="21630" xr:uid="{F89B452C-AA2F-47F1-AEF1-10229498005D}"/>
    <cellStyle name="Note 16 2 2" xfId="36991" xr:uid="{828DE753-E43F-4EDD-8AB2-0B5DBFB85F6C}"/>
    <cellStyle name="Note 16 3" xfId="29742" xr:uid="{929FD4E2-3F43-4FCD-814A-B4CD16712AD4}"/>
    <cellStyle name="Note 17" xfId="21607" xr:uid="{F2BC5FD5-699D-45E6-B535-04F7B3169C2A}"/>
    <cellStyle name="Note 17 2" xfId="28855" xr:uid="{ADAF2EB0-A5EB-4EED-AEE0-6C7ACF7C3EC1}"/>
    <cellStyle name="Note 17 2 2" xfId="44216" xr:uid="{B02EC51C-1D50-40A4-BBB6-4FB2AD70BF22}"/>
    <cellStyle name="Note 17 3" xfId="36968" xr:uid="{69A5594D-8772-4C1D-831B-9FA1C4398DB5}"/>
    <cellStyle name="Note 18" xfId="13382" xr:uid="{501F835E-0B08-412E-938F-E979BBCCD54F}"/>
    <cellStyle name="Note 18 2" xfId="21627" xr:uid="{D674638B-EBA0-4493-8204-38EE30F8057C}"/>
    <cellStyle name="Note 18 2 2" xfId="36988" xr:uid="{21897CF7-F808-4C26-A803-FCD15CCA3C92}"/>
    <cellStyle name="Note 18 3" xfId="29739" xr:uid="{72DB5798-A855-4553-9549-580231418159}"/>
    <cellStyle name="Note 19" xfId="13379" xr:uid="{1676988D-C875-4889-8496-D7E4B751AA25}"/>
    <cellStyle name="Note 19 2" xfId="21624" xr:uid="{CB15AAE9-572F-4D8F-99FA-45E3B0B631C4}"/>
    <cellStyle name="Note 19 2 2" xfId="36985" xr:uid="{6E633426-BEB2-4C3C-8088-B73F86CD7F2F}"/>
    <cellStyle name="Note 19 3" xfId="29736" xr:uid="{8968A415-76F1-4F7E-8051-6E5A6B0E7A82}"/>
    <cellStyle name="Note 2" xfId="663" xr:uid="{82141073-0CC4-46C8-89EC-96099E1552EB}"/>
    <cellStyle name="Note 2 10" xfId="12103" xr:uid="{345DF728-98E6-4C56-8A41-AFDFE9AEBF53}"/>
    <cellStyle name="Note 2 10 10" xfId="20597" xr:uid="{96254FEF-B7AC-4596-8D27-99334A7C37AF}"/>
    <cellStyle name="Note 2 10 10 2" xfId="28016" xr:uid="{C1A17C0C-6587-4DEA-8AC2-110A3F848518}"/>
    <cellStyle name="Note 2 10 10 2 2" xfId="43377" xr:uid="{5B28BE70-7214-4D7B-AC1F-C6DE8DCCBFC8}"/>
    <cellStyle name="Note 2 10 10 3" xfId="36129" xr:uid="{3FC7D0B2-F015-496C-99D6-9ACCB3B34B28}"/>
    <cellStyle name="Note 2 10 11" xfId="21025" xr:uid="{492D55AC-1DF3-4F27-AC31-C4EB2F64699E}"/>
    <cellStyle name="Note 2 10 11 2" xfId="28385" xr:uid="{1910A876-2162-48A7-A3E8-6C0C1FC48830}"/>
    <cellStyle name="Note 2 10 11 2 2" xfId="43746" xr:uid="{2E0C3E99-EAD0-4191-8E13-D3C8E621B0FA}"/>
    <cellStyle name="Note 2 10 11 3" xfId="36498" xr:uid="{4E4D4BA8-D01F-4E0B-9708-00EE3A0A8B91}"/>
    <cellStyle name="Note 2 10 12" xfId="21347" xr:uid="{E1A415C4-C2D4-4E47-8910-545CF1504724}"/>
    <cellStyle name="Note 2 10 12 2" xfId="28654" xr:uid="{3C6EC85A-C1A2-45D2-8CB9-C72DC7EDC186}"/>
    <cellStyle name="Note 2 10 12 2 2" xfId="44015" xr:uid="{00EEAAAC-3A50-4308-9629-F38373FBD413}"/>
    <cellStyle name="Note 2 10 12 3" xfId="36767" xr:uid="{016C14DE-CF70-450F-81EA-B72E3F718A64}"/>
    <cellStyle name="Note 2 10 13" xfId="21538" xr:uid="{EA244EAE-DC53-4C58-9260-E1AE7CEC2D7D}"/>
    <cellStyle name="Note 2 10 13 2" xfId="28805" xr:uid="{2F8B1BCB-54F1-40DF-9665-E535DBA51D8A}"/>
    <cellStyle name="Note 2 10 13 2 2" xfId="44166" xr:uid="{F41F33A8-3E30-4664-8435-FC02519BBFB8}"/>
    <cellStyle name="Note 2 10 13 3" xfId="36918" xr:uid="{EDCA0844-D681-4D9E-B151-05F27B7CCEDC}"/>
    <cellStyle name="Note 2 10 14" xfId="21759" xr:uid="{76B11332-D04A-4F13-83DA-52559792C46B}"/>
    <cellStyle name="Note 2 10 14 2" xfId="37120" xr:uid="{42501D5F-0BF6-425B-9894-2B917A658322}"/>
    <cellStyle name="Note 2 10 15" xfId="13605" xr:uid="{D002BF76-DD56-4B5E-AC5F-1D008FC0AAAD}"/>
    <cellStyle name="Note 2 10 15 2" xfId="29871" xr:uid="{9CEB437B-4F7F-41BC-8C9F-1F9694F4A215}"/>
    <cellStyle name="Note 2 10 16" xfId="29324" xr:uid="{127E7AA0-454A-4F24-8813-07AA551C13CE}"/>
    <cellStyle name="Note 2 10 17" xfId="12967" xr:uid="{7821F0AF-A16C-4D7D-B511-529A15A551B7}"/>
    <cellStyle name="Note 2 10 2" xfId="14541" xr:uid="{C940835C-DA57-4C12-9504-24A3E57932A9}"/>
    <cellStyle name="Note 2 10 2 10" xfId="30443" xr:uid="{AB41815A-F2F9-409C-B70B-05AC591105FC}"/>
    <cellStyle name="Note 2 10 2 2" xfId="17948" xr:uid="{D56E7F6C-BF19-4C5C-8955-562FF54BAB22}"/>
    <cellStyle name="Note 2 10 2 2 2" xfId="25477" xr:uid="{CEC2EF81-2201-4BE3-89A7-BCC6986FD4F5}"/>
    <cellStyle name="Note 2 10 2 2 2 2" xfId="40838" xr:uid="{616F1986-2D9B-48CF-9489-8B1D422FAA19}"/>
    <cellStyle name="Note 2 10 2 2 3" xfId="33590" xr:uid="{E20939F5-8834-4AB1-A5FC-3C19F5B9B378}"/>
    <cellStyle name="Note 2 10 2 3" xfId="18792" xr:uid="{0CF1397D-FCC3-491D-BCC4-A5DF72558CF1}"/>
    <cellStyle name="Note 2 10 2 3 2" xfId="26318" xr:uid="{A8C854C2-F8EF-45BC-B188-AC14CA854ABE}"/>
    <cellStyle name="Note 2 10 2 3 2 2" xfId="41679" xr:uid="{D504A7BB-A764-40A7-95F5-44C2EB6BED2D}"/>
    <cellStyle name="Note 2 10 2 3 3" xfId="34431" xr:uid="{911F2CC9-40CA-4653-A321-B5551B3FDE17}"/>
    <cellStyle name="Note 2 10 2 4" xfId="19638" xr:uid="{3104EE2A-7DA1-4D4F-9367-E1B097D0BB0D}"/>
    <cellStyle name="Note 2 10 2 4 2" xfId="27155" xr:uid="{B422B47D-EB95-4D7C-BDE4-29D319409C7D}"/>
    <cellStyle name="Note 2 10 2 4 2 2" xfId="42516" xr:uid="{F9AAD3CD-E095-4402-899D-9FCC1F17CC70}"/>
    <cellStyle name="Note 2 10 2 4 3" xfId="35268" xr:uid="{5421FD60-7557-467C-BC28-76E4FCFA93EF}"/>
    <cellStyle name="Note 2 10 2 5" xfId="15094" xr:uid="{1C3C6412-6383-4D35-8ADB-2591A9169B79}"/>
    <cellStyle name="Note 2 10 2 5 2" xfId="22776" xr:uid="{075074CB-CA7E-42D5-88DE-F7C296ACB63E}"/>
    <cellStyle name="Note 2 10 2 5 2 2" xfId="38137" xr:uid="{F0D2F559-1981-4DE9-BD8D-114576C1A4B9}"/>
    <cellStyle name="Note 2 10 2 5 3" xfId="30889" xr:uid="{DAD352AD-7107-4844-893D-8ED05A198939}"/>
    <cellStyle name="Note 2 10 2 6" xfId="15760" xr:uid="{BB98C518-1C19-404C-9DF6-67905536A413}"/>
    <cellStyle name="Note 2 10 2 6 2" xfId="23394" xr:uid="{6EB19F4C-4EBA-4037-969B-DA2FE101A77B}"/>
    <cellStyle name="Note 2 10 2 6 2 2" xfId="38755" xr:uid="{4A1A5FEC-0D65-4B78-B641-D304F8A3AFEB}"/>
    <cellStyle name="Note 2 10 2 6 3" xfId="31507" xr:uid="{76515055-EA88-45E7-A1E3-17FC0A688191}"/>
    <cellStyle name="Note 2 10 2 7" xfId="16440" xr:uid="{F8A2A778-FF46-4F5F-BDEE-4CB969BE1C97}"/>
    <cellStyle name="Note 2 10 2 7 2" xfId="24018" xr:uid="{0B314755-3E6B-4078-8FF3-DCACB9B0088B}"/>
    <cellStyle name="Note 2 10 2 7 2 2" xfId="39379" xr:uid="{75844C99-FD74-4F7C-91E4-6020E1D6934A}"/>
    <cellStyle name="Note 2 10 2 7 3" xfId="32131" xr:uid="{A497BA96-D96F-431C-9E0F-3735A2A75375}"/>
    <cellStyle name="Note 2 10 2 8" xfId="15351" xr:uid="{F58863A5-BECE-4E44-9DE7-F9E5B33FB31B}"/>
    <cellStyle name="Note 2 10 2 8 2" xfId="23014" xr:uid="{50EB0689-B133-4E4C-85FA-1441A596D43B}"/>
    <cellStyle name="Note 2 10 2 8 2 2" xfId="38375" xr:uid="{4437C3ED-CC47-41A5-8E78-76D12C9729A2}"/>
    <cellStyle name="Note 2 10 2 8 3" xfId="31127" xr:uid="{6329A814-67DC-4180-9FE8-5D66895DAB3F}"/>
    <cellStyle name="Note 2 10 2 9" xfId="22331" xr:uid="{2895D6D7-F5E4-4E67-AEB9-A9787C7211A8}"/>
    <cellStyle name="Note 2 10 2 9 2" xfId="37692" xr:uid="{E66FB2A1-CFCF-4215-89F5-0339DD86E8AD}"/>
    <cellStyle name="Note 2 10 3" xfId="14600" xr:uid="{4262BBB8-BEAF-4F99-9A04-88F50F05128A}"/>
    <cellStyle name="Note 2 10 3 10" xfId="30492" xr:uid="{33486E9E-A52C-49DE-BAE0-61B6AFC57061}"/>
    <cellStyle name="Note 2 10 3 2" xfId="18004" xr:uid="{58F850D9-B2A9-46AB-BC91-094FEB084176}"/>
    <cellStyle name="Note 2 10 3 2 2" xfId="25533" xr:uid="{3AE11A2E-286B-42B1-8AD6-4E14832844AE}"/>
    <cellStyle name="Note 2 10 3 2 2 2" xfId="40894" xr:uid="{FA475A6C-9CDB-4DAF-878C-66BA2723E385}"/>
    <cellStyle name="Note 2 10 3 2 3" xfId="33646" xr:uid="{7C7C747E-339C-433A-A1EF-8E0C1FB92A4A}"/>
    <cellStyle name="Note 2 10 3 3" xfId="18850" xr:uid="{C9175523-B682-4498-B70C-7DA562DC8F2B}"/>
    <cellStyle name="Note 2 10 3 3 2" xfId="26376" xr:uid="{B1707798-509E-4A32-B89A-3DE43ADA2055}"/>
    <cellStyle name="Note 2 10 3 3 2 2" xfId="41737" xr:uid="{9A587A49-BFDF-45F4-955C-A7E9D56A7251}"/>
    <cellStyle name="Note 2 10 3 3 3" xfId="34489" xr:uid="{A8C7143C-BC7C-4D10-82CE-5270D50D4263}"/>
    <cellStyle name="Note 2 10 3 4" xfId="19693" xr:uid="{71D43D90-5AA8-40FB-8366-4FA22972EA8F}"/>
    <cellStyle name="Note 2 10 3 4 2" xfId="27210" xr:uid="{41278FDF-12A8-45E3-8E23-D3640EC6D05C}"/>
    <cellStyle name="Note 2 10 3 4 2 2" xfId="42571" xr:uid="{90AF701D-AAA0-44C0-872D-8740D24C77FB}"/>
    <cellStyle name="Note 2 10 3 4 3" xfId="35323" xr:uid="{61713AC3-E0A6-411B-9821-2012252BA34D}"/>
    <cellStyle name="Note 2 10 3 5" xfId="16199" xr:uid="{AF6F25F6-E1EE-459E-ACA3-D22ED2B93C9F}"/>
    <cellStyle name="Note 2 10 3 5 2" xfId="23796" xr:uid="{E65AFC2B-C0C5-4DAD-B948-D69C185E201F}"/>
    <cellStyle name="Note 2 10 3 5 2 2" xfId="39157" xr:uid="{24297ABE-298B-4443-85DA-ADAAA282DF59}"/>
    <cellStyle name="Note 2 10 3 5 3" xfId="31909" xr:uid="{2A01CA0A-8F7F-4423-8126-6B906132292C}"/>
    <cellStyle name="Note 2 10 3 6" xfId="15886" xr:uid="{0DDA4CBC-8287-4A34-8B47-A0EF45EEF2ED}"/>
    <cellStyle name="Note 2 10 3 6 2" xfId="23509" xr:uid="{300644EE-D149-496A-B732-6D1F0B1036D2}"/>
    <cellStyle name="Note 2 10 3 6 2 2" xfId="38870" xr:uid="{382DDCC5-C52B-4147-9011-133AB51948E3}"/>
    <cellStyle name="Note 2 10 3 6 3" xfId="31622" xr:uid="{1AE62331-28C9-46FA-A968-5DB5C6B207A8}"/>
    <cellStyle name="Note 2 10 3 7" xfId="16669" xr:uid="{391BC97C-7576-460F-8140-1583AA667E96}"/>
    <cellStyle name="Note 2 10 3 7 2" xfId="24230" xr:uid="{F5DEE59E-382E-4988-99E0-3ED36BFF0FF1}"/>
    <cellStyle name="Note 2 10 3 7 2 2" xfId="39591" xr:uid="{88ACE806-1574-4705-9B25-8840E4DBDF12}"/>
    <cellStyle name="Note 2 10 3 7 3" xfId="32343" xr:uid="{09BCFA66-9C85-4366-B998-8407723841A9}"/>
    <cellStyle name="Note 2 10 3 8" xfId="20686" xr:uid="{5F0BC748-4B42-4C41-AE61-E82EB9CFF9D9}"/>
    <cellStyle name="Note 2 10 3 8 2" xfId="28093" xr:uid="{9CBF92D2-5A78-4779-95A7-9EFB7220B5D3}"/>
    <cellStyle name="Note 2 10 3 8 2 2" xfId="43454" xr:uid="{DEB2DFFF-55E1-4A87-9B38-F5B43F2DDB1B}"/>
    <cellStyle name="Note 2 10 3 8 3" xfId="36206" xr:uid="{E9BE7E46-A899-41BB-827F-86D8C5EA5023}"/>
    <cellStyle name="Note 2 10 3 9" xfId="22380" xr:uid="{EF52490C-DAEE-440E-A445-B68E0D4A56F6}"/>
    <cellStyle name="Note 2 10 3 9 2" xfId="37741" xr:uid="{C9A67E0F-4D6A-47F4-9428-9DE7FD90FA41}"/>
    <cellStyle name="Note 2 10 4" xfId="14653" xr:uid="{6C52485E-EEF2-4BCD-A9B0-019FEFBF5592}"/>
    <cellStyle name="Note 2 10 4 10" xfId="30539" xr:uid="{D382F6F2-A277-48B6-9AAE-D09D2E4153C5}"/>
    <cellStyle name="Note 2 10 4 2" xfId="18054" xr:uid="{0CAD5CFC-E4FF-4067-9E3E-46CF5D3E82AF}"/>
    <cellStyle name="Note 2 10 4 2 2" xfId="25583" xr:uid="{05284204-33C2-4DDC-860B-4C51DDD22781}"/>
    <cellStyle name="Note 2 10 4 2 2 2" xfId="40944" xr:uid="{CFD23660-1AE4-4471-B2AC-0422DEDD12B6}"/>
    <cellStyle name="Note 2 10 4 2 3" xfId="33696" xr:uid="{2B28734D-8D9D-419E-9117-CFD35F067AD7}"/>
    <cellStyle name="Note 2 10 4 3" xfId="18899" xr:uid="{A406B24E-A925-4D4C-8D9D-C82DE590C542}"/>
    <cellStyle name="Note 2 10 4 3 2" xfId="26425" xr:uid="{C8CCAF38-1A2F-4CCF-844C-D4D1DFA55052}"/>
    <cellStyle name="Note 2 10 4 3 2 2" xfId="41786" xr:uid="{326B787C-1267-482B-AAE3-94066203AF18}"/>
    <cellStyle name="Note 2 10 4 3 3" xfId="34538" xr:uid="{F963ACEC-33AF-4A55-8975-6FAE160408C0}"/>
    <cellStyle name="Note 2 10 4 4" xfId="19741" xr:uid="{9C14045B-6632-4604-BFB8-32438266216D}"/>
    <cellStyle name="Note 2 10 4 4 2" xfId="27258" xr:uid="{A73E4F8A-5177-4FBB-AB90-E075DAE67178}"/>
    <cellStyle name="Note 2 10 4 4 2 2" xfId="42619" xr:uid="{D25605C2-DFBE-460E-BB4B-D7BFA63C2332}"/>
    <cellStyle name="Note 2 10 4 4 3" xfId="35371" xr:uid="{58C6C2D6-72CF-4E3D-8BCB-5C47F184B348}"/>
    <cellStyle name="Note 2 10 4 5" xfId="17313" xr:uid="{F5640617-5B2F-4484-A216-4A365F66661B}"/>
    <cellStyle name="Note 2 10 4 5 2" xfId="24846" xr:uid="{270843FE-9D84-4972-B002-FD36DDEFE764}"/>
    <cellStyle name="Note 2 10 4 5 2 2" xfId="40207" xr:uid="{76BD5B22-BC3F-4D3B-8476-09A3F8DA939F}"/>
    <cellStyle name="Note 2 10 4 5 3" xfId="32959" xr:uid="{A3B7A70C-21EB-458D-93BD-B019D2865050}"/>
    <cellStyle name="Note 2 10 4 6" xfId="19972" xr:uid="{EF624F63-BB13-4B7B-8D8B-6EA673CBA210}"/>
    <cellStyle name="Note 2 10 4 6 2" xfId="27462" xr:uid="{45097A8F-C7DF-4067-B49D-8F1651861302}"/>
    <cellStyle name="Note 2 10 4 6 2 2" xfId="42823" xr:uid="{48B2711D-9E30-4207-ADF3-698208C7DC98}"/>
    <cellStyle name="Note 2 10 4 6 3" xfId="35575" xr:uid="{73C443E4-2F6C-4C02-B19C-8A2185D10263}"/>
    <cellStyle name="Note 2 10 4 7" xfId="19466" xr:uid="{EAB81E58-A43E-4929-B000-5CFF8EF9712D}"/>
    <cellStyle name="Note 2 10 4 7 2" xfId="26984" xr:uid="{7FF80158-3BF2-4C96-B54E-974FCFEFE5AC}"/>
    <cellStyle name="Note 2 10 4 7 2 2" xfId="42345" xr:uid="{7E5C187D-CE3B-4A05-BAEE-72ADC9570F46}"/>
    <cellStyle name="Note 2 10 4 7 3" xfId="35097" xr:uid="{EB268A68-E968-4B41-B5C4-695FDE0E7823}"/>
    <cellStyle name="Note 2 10 4 8" xfId="17452" xr:uid="{982ACFBB-2D32-48A7-959C-6EE96106B1A1}"/>
    <cellStyle name="Note 2 10 4 8 2" xfId="24985" xr:uid="{3F655E98-DBBC-4DDA-8D04-1A271A493258}"/>
    <cellStyle name="Note 2 10 4 8 2 2" xfId="40346" xr:uid="{03114520-41C3-4110-B285-24AEB0B40327}"/>
    <cellStyle name="Note 2 10 4 8 3" xfId="33098" xr:uid="{6B7E2129-BCBB-4C0A-8FE3-8EE3BFB11A6D}"/>
    <cellStyle name="Note 2 10 4 9" xfId="22427" xr:uid="{677893C2-AA63-423A-98F5-498A11EE7A22}"/>
    <cellStyle name="Note 2 10 4 9 2" xfId="37788" xr:uid="{D5CE245B-5E7B-47C8-AB41-A670B89E4017}"/>
    <cellStyle name="Note 2 10 5" xfId="14698" xr:uid="{63F6800B-2F98-4558-8145-6F3DD79096E0}"/>
    <cellStyle name="Note 2 10 5 10" xfId="30582" xr:uid="{08096DE6-57E8-4136-9DD2-FA70E6E68766}"/>
    <cellStyle name="Note 2 10 5 2" xfId="18098" xr:uid="{1A0632F3-E788-48C6-B9DC-DEAAF47FEEFC}"/>
    <cellStyle name="Note 2 10 5 2 2" xfId="25627" xr:uid="{389B5D5D-540B-45C7-9F1D-10039160B009}"/>
    <cellStyle name="Note 2 10 5 2 2 2" xfId="40988" xr:uid="{8695774F-5D51-437F-AD4B-0BE7CD1A2D5D}"/>
    <cellStyle name="Note 2 10 5 2 3" xfId="33740" xr:uid="{FC276FE4-965B-4779-9408-E2E6CEBB55E1}"/>
    <cellStyle name="Note 2 10 5 3" xfId="18943" xr:uid="{F03C1255-8EFB-4B31-8790-F43D134215D0}"/>
    <cellStyle name="Note 2 10 5 3 2" xfId="26469" xr:uid="{C25D850A-CB9A-4F3B-905A-9B296A0B33FD}"/>
    <cellStyle name="Note 2 10 5 3 2 2" xfId="41830" xr:uid="{8D4E4A99-058F-4B45-B214-4EE575BB21F0}"/>
    <cellStyle name="Note 2 10 5 3 3" xfId="34582" xr:uid="{C6A78FF9-6760-4BD3-8357-9C08F11BB7C3}"/>
    <cellStyle name="Note 2 10 5 4" xfId="19785" xr:uid="{20ABE785-AEE1-46F6-9F04-DCBE2778E47D}"/>
    <cellStyle name="Note 2 10 5 4 2" xfId="27302" xr:uid="{2DE6CE42-A4FF-4032-85F2-D9745153B5D4}"/>
    <cellStyle name="Note 2 10 5 4 2 2" xfId="42663" xr:uid="{AF5F0861-CDF2-45A1-BFB2-624110BB8422}"/>
    <cellStyle name="Note 2 10 5 4 3" xfId="35415" xr:uid="{2EDABE3A-2A65-4203-985E-2FEB7FA44D61}"/>
    <cellStyle name="Note 2 10 5 5" xfId="15105" xr:uid="{EC4F8581-0708-41D9-AFD7-845D24BD4D75}"/>
    <cellStyle name="Note 2 10 5 5 2" xfId="22786" xr:uid="{8232CFC9-43E9-4B53-9A27-707B498C7C72}"/>
    <cellStyle name="Note 2 10 5 5 2 2" xfId="38147" xr:uid="{AA6877B0-D2C4-4124-B704-3303D3C7A4C8}"/>
    <cellStyle name="Note 2 10 5 5 3" xfId="30899" xr:uid="{8D035E20-6A1E-411D-BC5B-258D455CD765}"/>
    <cellStyle name="Note 2 10 5 6" xfId="15695" xr:uid="{510D74A0-911C-4E07-8B0F-765492EBFD58}"/>
    <cellStyle name="Note 2 10 5 6 2" xfId="23335" xr:uid="{199F65A1-DE50-4E17-98CC-69CF0736BEBF}"/>
    <cellStyle name="Note 2 10 5 6 2 2" xfId="38696" xr:uid="{C9D3DB1F-DE63-4FC2-9346-F514EA7E6FF4}"/>
    <cellStyle name="Note 2 10 5 6 3" xfId="31448" xr:uid="{EDA9F129-9CFD-4B70-8052-A3580D00AD1D}"/>
    <cellStyle name="Note 2 10 5 7" xfId="20719" xr:uid="{8E67C14B-B0A2-4416-8327-D0023D7CAAD8}"/>
    <cellStyle name="Note 2 10 5 7 2" xfId="28120" xr:uid="{5E843002-BB57-4E7D-A503-77C4E0FB357F}"/>
    <cellStyle name="Note 2 10 5 7 2 2" xfId="43481" xr:uid="{51849FA7-772C-463F-91D8-F8D2201EA2B0}"/>
    <cellStyle name="Note 2 10 5 7 3" xfId="36233" xr:uid="{F98B3DF4-1B26-46C7-9B5A-33ED33280071}"/>
    <cellStyle name="Note 2 10 5 8" xfId="21121" xr:uid="{99693A24-BEB1-4A2D-86B8-DDD939D58ED9}"/>
    <cellStyle name="Note 2 10 5 8 2" xfId="28464" xr:uid="{A3E35761-AABB-4FE3-9F98-4BDF9685FD49}"/>
    <cellStyle name="Note 2 10 5 8 2 2" xfId="43825" xr:uid="{F0495CE9-8E39-48F5-B137-4804589B1FF7}"/>
    <cellStyle name="Note 2 10 5 8 3" xfId="36577" xr:uid="{69D33FF2-405A-47C8-8ECF-7CACE74BE7FA}"/>
    <cellStyle name="Note 2 10 5 9" xfId="22470" xr:uid="{2FE47DEF-788B-4BFC-B898-0558CB7B52D7}"/>
    <cellStyle name="Note 2 10 5 9 2" xfId="37831" xr:uid="{A06D81CF-29BF-42E7-8866-F87C3A3270D0}"/>
    <cellStyle name="Note 2 10 6" xfId="14728" xr:uid="{CEF0A276-D3C6-41B1-98B6-6818E9DAD257}"/>
    <cellStyle name="Note 2 10 6 10" xfId="30612" xr:uid="{0EB9C4CB-6E89-42CA-8100-244EC00FB6CE}"/>
    <cellStyle name="Note 2 10 6 2" xfId="18128" xr:uid="{03A92F5B-499C-443C-973F-C68BF8C36C38}"/>
    <cellStyle name="Note 2 10 6 2 2" xfId="25657" xr:uid="{0EEC0454-B5E3-4C9D-8267-BC039D7284F2}"/>
    <cellStyle name="Note 2 10 6 2 2 2" xfId="41018" xr:uid="{53502B2F-5FE7-4840-ADEA-F448B168124F}"/>
    <cellStyle name="Note 2 10 6 2 3" xfId="33770" xr:uid="{C99FC31B-845C-40C8-B2C7-5E85B4444706}"/>
    <cellStyle name="Note 2 10 6 3" xfId="18973" xr:uid="{172D9AAD-7BAF-42B0-931F-F9609D597F18}"/>
    <cellStyle name="Note 2 10 6 3 2" xfId="26499" xr:uid="{5F640A15-9E12-49DD-B2A6-0311307DDE5D}"/>
    <cellStyle name="Note 2 10 6 3 2 2" xfId="41860" xr:uid="{8BD0185B-60B2-42A5-AF4E-9ECFA005A137}"/>
    <cellStyle name="Note 2 10 6 3 3" xfId="34612" xr:uid="{1A540FD1-083D-4A44-B88D-0C72DA5F3D7B}"/>
    <cellStyle name="Note 2 10 6 4" xfId="19815" xr:uid="{8733ED56-3BF2-4FEA-AEFF-021E57AF3FCE}"/>
    <cellStyle name="Note 2 10 6 4 2" xfId="27332" xr:uid="{142E6BB0-84BF-48AF-AD6E-D2F973BA6114}"/>
    <cellStyle name="Note 2 10 6 4 2 2" xfId="42693" xr:uid="{5E96D203-BB99-4F08-9740-420B057B8F1E}"/>
    <cellStyle name="Note 2 10 6 4 3" xfId="35445" xr:uid="{F1013381-6CD7-4D38-841F-E74A43B64CEA}"/>
    <cellStyle name="Note 2 10 6 5" xfId="16819" xr:uid="{E72D9EB7-768A-4552-8E81-F9A53341CF89}"/>
    <cellStyle name="Note 2 10 6 5 2" xfId="24371" xr:uid="{34BEF688-6AC2-4DA1-8551-8276EF7C8592}"/>
    <cellStyle name="Note 2 10 6 5 2 2" xfId="39732" xr:uid="{6D02F733-669A-49F3-862A-F72359DA55E8}"/>
    <cellStyle name="Note 2 10 6 5 3" xfId="32484" xr:uid="{0D01F803-9BC3-4A34-8240-ED68E446E072}"/>
    <cellStyle name="Note 2 10 6 6" xfId="15815" xr:uid="{05245EBD-AD67-4EE2-ACD1-0864CB8FEED9}"/>
    <cellStyle name="Note 2 10 6 6 2" xfId="23444" xr:uid="{34370AFF-9344-40A2-924B-AE9059D01C68}"/>
    <cellStyle name="Note 2 10 6 6 2 2" xfId="38805" xr:uid="{7CB978A0-ED1B-4DFF-A904-A3291A08EA62}"/>
    <cellStyle name="Note 2 10 6 6 3" xfId="31557" xr:uid="{38BBC65F-BA70-4826-9E24-9DE9EFA2A00E}"/>
    <cellStyle name="Note 2 10 6 7" xfId="20086" xr:uid="{5D94E842-04E5-44A5-821F-C13F080C85E4}"/>
    <cellStyle name="Note 2 10 6 7 2" xfId="27565" xr:uid="{D1674FD9-12AD-4192-ABCF-ADC4A6ED912F}"/>
    <cellStyle name="Note 2 10 6 7 2 2" xfId="42926" xr:uid="{3AA73B2A-DED1-4083-A081-9AB578EEE962}"/>
    <cellStyle name="Note 2 10 6 7 3" xfId="35678" xr:uid="{7FFAB2FD-114A-4E25-B6F9-BC62D3953E8D}"/>
    <cellStyle name="Note 2 10 6 8" xfId="14887" xr:uid="{D8CEA4EF-D974-4616-9AE3-1B5C4B5CE137}"/>
    <cellStyle name="Note 2 10 6 8 2" xfId="22582" xr:uid="{470976C5-2A27-42DE-950F-953B1FC5CDA5}"/>
    <cellStyle name="Note 2 10 6 8 2 2" xfId="37943" xr:uid="{4E1B63FC-7147-4035-A908-E2108682C1B2}"/>
    <cellStyle name="Note 2 10 6 8 3" xfId="30695" xr:uid="{3A4B2B8B-C94C-4D71-A8B2-06626E2525C3}"/>
    <cellStyle name="Note 2 10 6 9" xfId="22500" xr:uid="{BFDD9DE1-6FF3-4829-94F3-26D6854D6C5A}"/>
    <cellStyle name="Note 2 10 6 9 2" xfId="37861" xr:uid="{1A0AB1B8-7ECE-4B7E-AC0D-F4DE1E63C5C3}"/>
    <cellStyle name="Note 2 10 7" xfId="17090" xr:uid="{DF4EABFF-F494-4E0E-B025-6591FA5C5F31}"/>
    <cellStyle name="Note 2 10 7 2" xfId="24629" xr:uid="{C7892388-228D-4466-A3EC-CC697AAA046F}"/>
    <cellStyle name="Note 2 10 7 2 2" xfId="39990" xr:uid="{4831AB39-893A-4896-A6F4-B31399950CEC}"/>
    <cellStyle name="Note 2 10 7 3" xfId="32742" xr:uid="{57001836-7E65-4144-89B3-099E99E240D7}"/>
    <cellStyle name="Note 2 10 8" xfId="17048" xr:uid="{49A02FE8-8387-4141-AAB5-2AD6B64D3741}"/>
    <cellStyle name="Note 2 10 8 2" xfId="24590" xr:uid="{E6101387-0598-4172-A187-EE76ADBD74AD}"/>
    <cellStyle name="Note 2 10 8 2 2" xfId="39951" xr:uid="{0B912984-DD47-4808-8417-423E71FB8C52}"/>
    <cellStyle name="Note 2 10 8 3" xfId="32703" xr:uid="{C2FEF83C-B220-4FEF-8749-CBF71F9D2E46}"/>
    <cellStyle name="Note 2 10 9" xfId="16282" xr:uid="{4F2DDF92-E62F-46B3-AD41-334DABB933F6}"/>
    <cellStyle name="Note 2 10 9 2" xfId="23874" xr:uid="{EC179256-C9F3-4B6A-BAC6-5753D9FE6609}"/>
    <cellStyle name="Note 2 10 9 2 2" xfId="39235" xr:uid="{32B62040-C4FE-4EA8-A36D-DF8EADC3341C}"/>
    <cellStyle name="Note 2 10 9 3" xfId="31987" xr:uid="{E01B7040-7C43-4CF5-893A-509A49C901B8}"/>
    <cellStyle name="Note 2 11" xfId="13683" xr:uid="{99032497-A198-4141-871A-95E84119A4F5}"/>
    <cellStyle name="Note 2 11 10" xfId="20342" xr:uid="{363CCA9C-FA18-4113-A3C1-E2048B5ED948}"/>
    <cellStyle name="Note 2 11 10 2" xfId="27792" xr:uid="{2CAFB47F-8A1B-4A09-8CE3-7B54A969B1AF}"/>
    <cellStyle name="Note 2 11 10 2 2" xfId="43153" xr:uid="{BB05F8CD-8C93-421F-B42B-9A74FA606199}"/>
    <cellStyle name="Note 2 11 10 3" xfId="35905" xr:uid="{1B51679B-43C8-49F9-B6D1-B545B029A9AD}"/>
    <cellStyle name="Note 2 11 11" xfId="20817" xr:uid="{074778EB-F236-4556-B3BE-E9B592464896}"/>
    <cellStyle name="Note 2 11 11 2" xfId="28206" xr:uid="{DCB0542C-3FEE-42C0-839B-0036EF802DF3}"/>
    <cellStyle name="Note 2 11 11 2 2" xfId="43567" xr:uid="{4AD7FB1F-5D4D-4769-8E15-668F7B60D253}"/>
    <cellStyle name="Note 2 11 11 3" xfId="36319" xr:uid="{635222A8-0449-4FE2-A9AC-0D9840D5F8C5}"/>
    <cellStyle name="Note 2 11 12" xfId="21192" xr:uid="{E9806587-AC7A-4C15-AF66-374C68F9A468}"/>
    <cellStyle name="Note 2 11 12 2" xfId="28525" xr:uid="{9DE16326-3EB4-4AD7-8C6F-F729F895A875}"/>
    <cellStyle name="Note 2 11 12 2 2" xfId="43886" xr:uid="{5C912625-F4D5-481F-B0D9-C372DBC52070}"/>
    <cellStyle name="Note 2 11 12 3" xfId="36638" xr:uid="{6E62D1B8-651A-40CD-BC62-1C1C023FB287}"/>
    <cellStyle name="Note 2 11 13" xfId="21462" xr:uid="{D6EEC804-3D8D-4CD6-BF76-4BFEEDA4022E}"/>
    <cellStyle name="Note 2 11 13 2" xfId="28745" xr:uid="{C065406F-FCD5-4F03-8038-A7498C71B497}"/>
    <cellStyle name="Note 2 11 13 2 2" xfId="44106" xr:uid="{5D8BA02A-1F54-40A6-8BFF-C8AD11999F11}"/>
    <cellStyle name="Note 2 11 13 3" xfId="36858" xr:uid="{CD88B750-C58D-463B-8B72-9CCB003E7C72}"/>
    <cellStyle name="Note 2 11 14" xfId="21767" xr:uid="{A1F464B2-A990-44B2-B549-1C01084E6350}"/>
    <cellStyle name="Note 2 11 14 2" xfId="37128" xr:uid="{FE2C7278-A62A-47E6-B26E-BA9725C593E9}"/>
    <cellStyle name="Note 2 11 15" xfId="29879" xr:uid="{FDB92080-08A8-475D-AE65-DBE800293994}"/>
    <cellStyle name="Note 2 11 2" xfId="14585" xr:uid="{A1540BA6-0A8C-481F-BD10-0E82B987EFBA}"/>
    <cellStyle name="Note 2 11 2 10" xfId="30479" xr:uid="{6495E6A8-95D6-4B76-8117-4BB837E5382C}"/>
    <cellStyle name="Note 2 11 2 2" xfId="17988" xr:uid="{B62F77C3-440D-47CC-96C7-E4C43B464A69}"/>
    <cellStyle name="Note 2 11 2 2 2" xfId="25517" xr:uid="{E50796BC-7550-44DF-AABD-EA1E77DBB371}"/>
    <cellStyle name="Note 2 11 2 2 2 2" xfId="40878" xr:uid="{860C74C3-3214-46D8-AE78-3238EFF70613}"/>
    <cellStyle name="Note 2 11 2 2 3" xfId="33630" xr:uid="{B247FCBC-07F5-482F-BAD1-5CBFA9A85CAA}"/>
    <cellStyle name="Note 2 11 2 3" xfId="18834" xr:uid="{0DFB7B5B-1E71-4295-A653-5A92E2CF7ED1}"/>
    <cellStyle name="Note 2 11 2 3 2" xfId="26360" xr:uid="{D8903EEF-B830-4A30-9C1A-4DB596873306}"/>
    <cellStyle name="Note 2 11 2 3 2 2" xfId="41721" xr:uid="{86847B40-E609-4A27-B2D9-B991366BC265}"/>
    <cellStyle name="Note 2 11 2 3 3" xfId="34473" xr:uid="{0116B58E-6B85-48F0-AAD5-C80D4228BDCD}"/>
    <cellStyle name="Note 2 11 2 4" xfId="19678" xr:uid="{F9E86742-1E21-4D88-837F-1ACF65798B24}"/>
    <cellStyle name="Note 2 11 2 4 2" xfId="27195" xr:uid="{BA4B07A4-1FD5-43FF-ACCA-F0812506678D}"/>
    <cellStyle name="Note 2 11 2 4 2 2" xfId="42556" xr:uid="{913F6E13-7866-4410-9CA6-E4E0E0934220}"/>
    <cellStyle name="Note 2 11 2 4 3" xfId="35308" xr:uid="{3308C1E6-F150-47AA-9201-D782EB65D75A}"/>
    <cellStyle name="Note 2 11 2 5" xfId="18332" xr:uid="{173012D7-EE6B-44DB-9873-623F9CFAF43A}"/>
    <cellStyle name="Note 2 11 2 5 2" xfId="25860" xr:uid="{86DF27BD-6697-4717-8F29-F6F2155237DE}"/>
    <cellStyle name="Note 2 11 2 5 2 2" xfId="41221" xr:uid="{E225185D-A681-4EFA-B7DA-BC99F565B4C9}"/>
    <cellStyle name="Note 2 11 2 5 3" xfId="33973" xr:uid="{D6F9AF84-96C4-4902-8F5D-A0C0C53FD651}"/>
    <cellStyle name="Note 2 11 2 6" xfId="15754" xr:uid="{9486254E-67CB-49E8-86E8-F02F45BF9C33}"/>
    <cellStyle name="Note 2 11 2 6 2" xfId="23389" xr:uid="{5E47F246-6685-4F7A-8D6A-CB68834C04F2}"/>
    <cellStyle name="Note 2 11 2 6 2 2" xfId="38750" xr:uid="{00C0F5F5-D85E-4184-A999-C582095EEC9B}"/>
    <cellStyle name="Note 2 11 2 6 3" xfId="31502" xr:uid="{40D2489D-1DF7-4543-95FE-8E391B9E59AB}"/>
    <cellStyle name="Note 2 11 2 7" xfId="15251" xr:uid="{1EB4AFC6-0552-4AF2-8C97-8A01FF276373}"/>
    <cellStyle name="Note 2 11 2 7 2" xfId="22919" xr:uid="{B175A2D6-793F-4BB5-AF62-8912341966CD}"/>
    <cellStyle name="Note 2 11 2 7 2 2" xfId="38280" xr:uid="{B504AD98-9833-406D-ADE2-8E8F13DB8CA3}"/>
    <cellStyle name="Note 2 11 2 7 3" xfId="31032" xr:uid="{BA4E98D1-9AB0-45B3-B404-1BE91DFDB1D6}"/>
    <cellStyle name="Note 2 11 2 8" xfId="15742" xr:uid="{B378C295-1A91-4631-BD53-FA36B58BA2BD}"/>
    <cellStyle name="Note 2 11 2 8 2" xfId="23378" xr:uid="{30CE6D64-42F1-4DD5-9B0D-FE27AA864BB6}"/>
    <cellStyle name="Note 2 11 2 8 2 2" xfId="38739" xr:uid="{A9E53886-C031-435E-9825-62AA321F9B87}"/>
    <cellStyle name="Note 2 11 2 8 3" xfId="31491" xr:uid="{952D15DB-F2CC-4615-A63B-010CDF4F8B7F}"/>
    <cellStyle name="Note 2 11 2 9" xfId="22367" xr:uid="{A34238D2-C80F-4D1A-81A4-6EA777C60D7E}"/>
    <cellStyle name="Note 2 11 2 9 2" xfId="37728" xr:uid="{17DB6553-FEFA-492D-8662-AE1DB3CA08F9}"/>
    <cellStyle name="Note 2 11 3" xfId="14636" xr:uid="{0E4FB4A7-F628-4B05-A475-C5BD474B5798}"/>
    <cellStyle name="Note 2 11 3 10" xfId="30522" xr:uid="{08EE8EBB-BDB7-497B-AFA5-14CA3E3867D1}"/>
    <cellStyle name="Note 2 11 3 2" xfId="18037" xr:uid="{D6246D2A-7649-4707-BD6D-3EF01EB29346}"/>
    <cellStyle name="Note 2 11 3 2 2" xfId="25566" xr:uid="{B7F6BDBC-34B4-41C2-96B5-61A28FF10E86}"/>
    <cellStyle name="Note 2 11 3 2 2 2" xfId="40927" xr:uid="{A0C706F9-F1D3-4FC3-8FFA-BCB5B8FC2F11}"/>
    <cellStyle name="Note 2 11 3 2 3" xfId="33679" xr:uid="{00427B55-D61E-4414-A678-2880FCB4F12B}"/>
    <cellStyle name="Note 2 11 3 3" xfId="18882" xr:uid="{4950ED09-DC05-43A2-A113-6B9C222BB729}"/>
    <cellStyle name="Note 2 11 3 3 2" xfId="26408" xr:uid="{21E0BD49-72D8-48DF-A019-036E997EBC11}"/>
    <cellStyle name="Note 2 11 3 3 2 2" xfId="41769" xr:uid="{F8465998-F616-4379-84DE-4538970E5600}"/>
    <cellStyle name="Note 2 11 3 3 3" xfId="34521" xr:uid="{47B7B800-3C35-4076-A643-46CCB4DA62F5}"/>
    <cellStyle name="Note 2 11 3 4" xfId="19724" xr:uid="{FF27248D-A480-4F02-9D7F-FE7727A60989}"/>
    <cellStyle name="Note 2 11 3 4 2" xfId="27241" xr:uid="{B43C7C3C-B64F-4931-BF4B-C89A8AF5913C}"/>
    <cellStyle name="Note 2 11 3 4 2 2" xfId="42602" xr:uid="{851CC386-3AB9-49C5-B365-AA9703937C71}"/>
    <cellStyle name="Note 2 11 3 4 3" xfId="35354" xr:uid="{4AF30C77-B237-4B1E-80BC-ABC914839242}"/>
    <cellStyle name="Note 2 11 3 5" xfId="18988" xr:uid="{1E6929AA-2D95-4FFC-AD1E-E7785D86EE3D}"/>
    <cellStyle name="Note 2 11 3 5 2" xfId="26514" xr:uid="{B7A9BC92-7C69-4375-A644-FF90D4398F52}"/>
    <cellStyle name="Note 2 11 3 5 2 2" xfId="41875" xr:uid="{68D5FC20-D444-4C26-A6BE-692D750D276B}"/>
    <cellStyle name="Note 2 11 3 5 3" xfId="34627" xr:uid="{0DA71DFB-1118-4BE0-961C-2CB63C408CB6}"/>
    <cellStyle name="Note 2 11 3 6" xfId="19240" xr:uid="{0A92E6B4-77A2-44FF-AF8E-861C75A0E027}"/>
    <cellStyle name="Note 2 11 3 6 2" xfId="26760" xr:uid="{ED088024-C2F4-4E4A-893D-39397F3E2538}"/>
    <cellStyle name="Note 2 11 3 6 2 2" xfId="42121" xr:uid="{B223EF00-2198-4EBE-A80E-CEA4AFCAAE82}"/>
    <cellStyle name="Note 2 11 3 6 3" xfId="34873" xr:uid="{0E73FC81-1DAE-4B23-A270-061352846602}"/>
    <cellStyle name="Note 2 11 3 7" xfId="16670" xr:uid="{ECDC3B1F-77D4-4CFC-B9AE-FAD9AE93B6EF}"/>
    <cellStyle name="Note 2 11 3 7 2" xfId="24231" xr:uid="{3AF7DC36-F99E-4BC1-914F-5362E6601609}"/>
    <cellStyle name="Note 2 11 3 7 2 2" xfId="39592" xr:uid="{19EED093-575F-4546-8E7D-0CA7BEA23DB7}"/>
    <cellStyle name="Note 2 11 3 7 3" xfId="32344" xr:uid="{9FE94211-5B83-488C-B3F9-CE9188DCA5E3}"/>
    <cellStyle name="Note 2 11 3 8" xfId="16538" xr:uid="{AB4DBDD6-C484-43B2-B68D-42C7B3BB3446}"/>
    <cellStyle name="Note 2 11 3 8 2" xfId="24110" xr:uid="{C9C11310-6ED8-4E85-97AE-8813D3B42384}"/>
    <cellStyle name="Note 2 11 3 8 2 2" xfId="39471" xr:uid="{EB98333C-0716-404A-826A-A3BD47DC2F29}"/>
    <cellStyle name="Note 2 11 3 8 3" xfId="32223" xr:uid="{3762901E-1455-4C5E-A9C7-443CB8387717}"/>
    <cellStyle name="Note 2 11 3 9" xfId="22410" xr:uid="{E7397331-E4D8-4E75-A67F-F5C05A132947}"/>
    <cellStyle name="Note 2 11 3 9 2" xfId="37771" xr:uid="{42888EE5-E823-4264-9206-4233AC71C730}"/>
    <cellStyle name="Note 2 11 4" xfId="14687" xr:uid="{72C287FE-0B18-482F-891F-0A53EF622EBC}"/>
    <cellStyle name="Note 2 11 4 10" xfId="30571" xr:uid="{0D340DFC-8BC9-4645-8E69-55985A753D04}"/>
    <cellStyle name="Note 2 11 4 2" xfId="18087" xr:uid="{736F8690-7235-4A2D-A234-AE52E1F612D9}"/>
    <cellStyle name="Note 2 11 4 2 2" xfId="25616" xr:uid="{1549EECD-57E2-4523-BF5D-2C92BA7C0F45}"/>
    <cellStyle name="Note 2 11 4 2 2 2" xfId="40977" xr:uid="{B6D70ED7-A1B7-4918-B39A-0A0602AD766B}"/>
    <cellStyle name="Note 2 11 4 2 3" xfId="33729" xr:uid="{CF48C131-F120-489D-B020-45F90B87C2F9}"/>
    <cellStyle name="Note 2 11 4 3" xfId="18932" xr:uid="{6B6F47CC-0A7E-41DB-93D9-E45A71843E9C}"/>
    <cellStyle name="Note 2 11 4 3 2" xfId="26458" xr:uid="{C301C8D5-12B4-47BD-98D5-D51A1E1A4FBE}"/>
    <cellStyle name="Note 2 11 4 3 2 2" xfId="41819" xr:uid="{F2CB925A-2270-4D40-96D3-B2D2BF962CFD}"/>
    <cellStyle name="Note 2 11 4 3 3" xfId="34571" xr:uid="{746F6057-1712-47FD-873E-48C047893A28}"/>
    <cellStyle name="Note 2 11 4 4" xfId="19774" xr:uid="{B340F1F8-95E4-4005-80F3-3CF153740BE4}"/>
    <cellStyle name="Note 2 11 4 4 2" xfId="27291" xr:uid="{18423EF6-2DDC-4D74-88EF-CF48424592F6}"/>
    <cellStyle name="Note 2 11 4 4 2 2" xfId="42652" xr:uid="{ED57E118-6221-45D0-AC42-1F1555748D3E}"/>
    <cellStyle name="Note 2 11 4 4 3" xfId="35404" xr:uid="{B3402888-3074-4D1E-A67C-831DC2EE73DD}"/>
    <cellStyle name="Note 2 11 4 5" xfId="19247" xr:uid="{B84748F0-2971-46A5-8176-CA71AC82BE32}"/>
    <cellStyle name="Note 2 11 4 5 2" xfId="26767" xr:uid="{6E3B7CFF-1E1A-4226-9820-63F6044AF392}"/>
    <cellStyle name="Note 2 11 4 5 2 2" xfId="42128" xr:uid="{EAF3FF45-FE22-4B61-B965-FE663F165A28}"/>
    <cellStyle name="Note 2 11 4 5 3" xfId="34880" xr:uid="{24AFFD44-D580-4F16-8B93-0CE590EC27B4}"/>
    <cellStyle name="Note 2 11 4 6" xfId="16625" xr:uid="{323D52D5-A0D3-4BE5-A3FB-8355A810016D}"/>
    <cellStyle name="Note 2 11 4 6 2" xfId="24189" xr:uid="{D2AC2AAE-FCD2-46B2-B92E-6D702BFDF79F}"/>
    <cellStyle name="Note 2 11 4 6 2 2" xfId="39550" xr:uid="{07996CCE-8D93-4F8A-8A5C-032985106B1C}"/>
    <cellStyle name="Note 2 11 4 6 3" xfId="32302" xr:uid="{6F1DD918-2BC5-4795-A82F-315457D2CC42}"/>
    <cellStyle name="Note 2 11 4 7" xfId="15891" xr:uid="{14056A22-B9C2-426F-A0CA-9D58D4A77AB3}"/>
    <cellStyle name="Note 2 11 4 7 2" xfId="23513" xr:uid="{CB932C6D-938E-4A97-B5DC-A4E4B13C0250}"/>
    <cellStyle name="Note 2 11 4 7 2 2" xfId="38874" xr:uid="{EC394B13-7F28-4CB0-B8C7-65BAFE91D78D}"/>
    <cellStyle name="Note 2 11 4 7 3" xfId="31626" xr:uid="{CD6E71BB-9572-470F-8AD2-8F61AB4FF1BE}"/>
    <cellStyle name="Note 2 11 4 8" xfId="15932" xr:uid="{407E1FDF-2482-4BC1-A1A9-53627C0E77D5}"/>
    <cellStyle name="Note 2 11 4 8 2" xfId="23553" xr:uid="{6FB07A50-608D-48CC-BDC0-F6D2699404CD}"/>
    <cellStyle name="Note 2 11 4 8 2 2" xfId="38914" xr:uid="{7E63F229-6F2B-4C27-A9F7-1E0F83E76853}"/>
    <cellStyle name="Note 2 11 4 8 3" xfId="31666" xr:uid="{56B223BD-5217-480D-876B-8614AF83D1C0}"/>
    <cellStyle name="Note 2 11 4 9" xfId="22459" xr:uid="{1F826C2A-8FC2-4D4E-9451-03EAAF7447CA}"/>
    <cellStyle name="Note 2 11 4 9 2" xfId="37820" xr:uid="{660C40F9-0901-4351-A43C-34A917013C27}"/>
    <cellStyle name="Note 2 11 5" xfId="14722" xr:uid="{16BDECAB-D97B-41A5-BF98-6D25766AE048}"/>
    <cellStyle name="Note 2 11 5 10" xfId="30606" xr:uid="{7589DA0A-0D59-40A4-9E99-437050222168}"/>
    <cellStyle name="Note 2 11 5 2" xfId="18122" xr:uid="{79F1A496-B142-4B62-B13C-88B464A8E405}"/>
    <cellStyle name="Note 2 11 5 2 2" xfId="25651" xr:uid="{D5B847C3-A3F9-406E-A53C-0B3AFD57C802}"/>
    <cellStyle name="Note 2 11 5 2 2 2" xfId="41012" xr:uid="{D6445959-0978-42E6-9311-8D1AEEAB4223}"/>
    <cellStyle name="Note 2 11 5 2 3" xfId="33764" xr:uid="{17EE75AE-3A3C-4E32-BA4C-BC3E2E362DE6}"/>
    <cellStyle name="Note 2 11 5 3" xfId="18967" xr:uid="{13483F79-C7E8-4F5A-9FAF-C1189CB019EF}"/>
    <cellStyle name="Note 2 11 5 3 2" xfId="26493" xr:uid="{81A3923D-A3B8-45DD-8C53-EFD4AB2DE3E8}"/>
    <cellStyle name="Note 2 11 5 3 2 2" xfId="41854" xr:uid="{1FDC63F6-7171-4301-BF94-1E5BB836A24C}"/>
    <cellStyle name="Note 2 11 5 3 3" xfId="34606" xr:uid="{46A97A6D-0717-45EF-BFE7-D449930E13DA}"/>
    <cellStyle name="Note 2 11 5 4" xfId="19809" xr:uid="{300A3605-84C2-4072-ACF4-65C810761517}"/>
    <cellStyle name="Note 2 11 5 4 2" xfId="27326" xr:uid="{A26BD3F8-C3F6-43E3-90D9-E6027EB30AB9}"/>
    <cellStyle name="Note 2 11 5 4 2 2" xfId="42687" xr:uid="{FB086DC8-D4DE-40BA-A10E-10D747496A92}"/>
    <cellStyle name="Note 2 11 5 4 3" xfId="35439" xr:uid="{2D929FF6-552E-42ED-860F-28882ECA7D9A}"/>
    <cellStyle name="Note 2 11 5 5" xfId="15663" xr:uid="{6E3BB43D-CDD9-4C9B-9822-0132E5DDF5F7}"/>
    <cellStyle name="Note 2 11 5 5 2" xfId="23304" xr:uid="{D52BFC0D-620B-4E6B-8647-FB45C3EA9E5D}"/>
    <cellStyle name="Note 2 11 5 5 2 2" xfId="38665" xr:uid="{2D76A2B0-0D33-4F28-AB14-ED524E851734}"/>
    <cellStyle name="Note 2 11 5 5 3" xfId="31417" xr:uid="{3481554E-AA8E-4804-BD5E-1D2C45EB3D22}"/>
    <cellStyle name="Note 2 11 5 6" xfId="16915" xr:uid="{C0B43AFE-E87C-4A21-9FB7-C323578A124C}"/>
    <cellStyle name="Note 2 11 5 6 2" xfId="24460" xr:uid="{84AA62B7-C522-4DC4-858D-D68AF6A79A17}"/>
    <cellStyle name="Note 2 11 5 6 2 2" xfId="39821" xr:uid="{59E9FC14-D21F-4B2C-AB6F-B48689C0C323}"/>
    <cellStyle name="Note 2 11 5 6 3" xfId="32573" xr:uid="{113E9BE0-FEEE-400D-9FC9-626B10FCC4A3}"/>
    <cellStyle name="Note 2 11 5 7" xfId="16024" xr:uid="{6EF6027C-8FD5-4F04-917C-B2FCC9A8081C}"/>
    <cellStyle name="Note 2 11 5 7 2" xfId="23637" xr:uid="{75FBFC32-0CE6-43AF-9FFE-6E4F18179D64}"/>
    <cellStyle name="Note 2 11 5 7 2 2" xfId="38998" xr:uid="{EF609306-2F05-4077-9C88-8D377AFF26B2}"/>
    <cellStyle name="Note 2 11 5 7 3" xfId="31750" xr:uid="{C86E8760-B8C7-475A-A1FB-8E9D9EEEC89B}"/>
    <cellStyle name="Note 2 11 5 8" xfId="16947" xr:uid="{08744051-947C-406F-9891-30682B5A9C7A}"/>
    <cellStyle name="Note 2 11 5 8 2" xfId="24491" xr:uid="{D2C61781-E296-48CB-A3C2-E7A5316B392A}"/>
    <cellStyle name="Note 2 11 5 8 2 2" xfId="39852" xr:uid="{8227CD34-1D3C-49F3-8439-4BCBE9B83952}"/>
    <cellStyle name="Note 2 11 5 8 3" xfId="32604" xr:uid="{0EDEFD9E-AF08-4702-849E-5CC80486E68F}"/>
    <cellStyle name="Note 2 11 5 9" xfId="22494" xr:uid="{ED4680A4-B016-49F0-878A-19A304B85C39}"/>
    <cellStyle name="Note 2 11 5 9 2" xfId="37855" xr:uid="{47E646B9-F765-4E25-A9CA-D510249749CC}"/>
    <cellStyle name="Note 2 11 6" xfId="14736" xr:uid="{E6652F3E-47D3-45CC-AD37-DFA490B1844C}"/>
    <cellStyle name="Note 2 11 6 10" xfId="30620" xr:uid="{63E90878-3EB6-4B2F-8CAF-80F5B8FF73B2}"/>
    <cellStyle name="Note 2 11 6 2" xfId="18136" xr:uid="{09EA6EE2-C79D-4E34-B8B5-A0D2D206573E}"/>
    <cellStyle name="Note 2 11 6 2 2" xfId="25665" xr:uid="{63C383C7-1C1C-4AD1-AD03-9766F9F851C4}"/>
    <cellStyle name="Note 2 11 6 2 2 2" xfId="41026" xr:uid="{222CE7A2-D317-46E3-AB49-075E720ABCC5}"/>
    <cellStyle name="Note 2 11 6 2 3" xfId="33778" xr:uid="{7A27E901-29FA-40C1-A9F0-D17A99578EFB}"/>
    <cellStyle name="Note 2 11 6 3" xfId="18981" xr:uid="{78C34A75-6DFC-4260-9D41-BD7F14EB9ABC}"/>
    <cellStyle name="Note 2 11 6 3 2" xfId="26507" xr:uid="{FA1F189C-0B37-4529-BF59-0A3848B2E144}"/>
    <cellStyle name="Note 2 11 6 3 2 2" xfId="41868" xr:uid="{05A28851-ABE7-4586-8809-B3393CEE068F}"/>
    <cellStyle name="Note 2 11 6 3 3" xfId="34620" xr:uid="{1D2B0539-90C7-42AA-AC06-9E6462CCF13F}"/>
    <cellStyle name="Note 2 11 6 4" xfId="19823" xr:uid="{133B46B3-5AB1-48A5-9173-587FBC9C4601}"/>
    <cellStyle name="Note 2 11 6 4 2" xfId="27340" xr:uid="{2A444062-46CD-44DB-82DF-D5C2F6DB7A9A}"/>
    <cellStyle name="Note 2 11 6 4 2 2" xfId="42701" xr:uid="{C4E336E1-7C73-4C56-A4D3-4CF032C96BE1}"/>
    <cellStyle name="Note 2 11 6 4 3" xfId="35453" xr:uid="{BFB32870-671E-4AEF-8C55-EF237CB8A463}"/>
    <cellStyle name="Note 2 11 6 5" xfId="19364" xr:uid="{31971CCE-BE6A-46C1-A71F-DA89C0050FBB}"/>
    <cellStyle name="Note 2 11 6 5 2" xfId="26883" xr:uid="{5D0895DD-6CD5-4EAF-A4F1-891A66323798}"/>
    <cellStyle name="Note 2 11 6 5 2 2" xfId="42244" xr:uid="{376D4BFD-57EE-4AE5-A4EB-52144CB807BE}"/>
    <cellStyle name="Note 2 11 6 5 3" xfId="34996" xr:uid="{5E800377-BE6F-4A3E-82D7-5A37F703A5F0}"/>
    <cellStyle name="Note 2 11 6 6" xfId="14924" xr:uid="{CEE85153-7996-45A4-8AEC-D5403D15DBC1}"/>
    <cellStyle name="Note 2 11 6 6 2" xfId="22616" xr:uid="{88E67840-D8F7-43F2-8E94-4B321838FF42}"/>
    <cellStyle name="Note 2 11 6 6 2 2" xfId="37977" xr:uid="{50A23A19-3B69-4C3E-90CA-51661D40E649}"/>
    <cellStyle name="Note 2 11 6 6 3" xfId="30729" xr:uid="{3AFD8DA3-B0CD-4AD1-8CC8-30F40C36C845}"/>
    <cellStyle name="Note 2 11 6 7" xfId="17625" xr:uid="{7A9BFF00-376F-450D-9109-628B004A496A}"/>
    <cellStyle name="Note 2 11 6 7 2" xfId="25158" xr:uid="{3218AD23-914F-4D8A-952F-8D56866BC9AB}"/>
    <cellStyle name="Note 2 11 6 7 2 2" xfId="40519" xr:uid="{B41C9078-6A33-4C98-9649-1305B9B82AF7}"/>
    <cellStyle name="Note 2 11 6 7 3" xfId="33271" xr:uid="{A884C99A-56A1-4B30-A562-B46E30D7F03B}"/>
    <cellStyle name="Note 2 11 6 8" xfId="20666" xr:uid="{B6DDED1B-D0C2-488C-90A1-30537C41DC01}"/>
    <cellStyle name="Note 2 11 6 8 2" xfId="28074" xr:uid="{894C4F1E-C3E7-44E4-983F-6139218F98FA}"/>
    <cellStyle name="Note 2 11 6 8 2 2" xfId="43435" xr:uid="{EA0B946B-8CBF-4FBB-B9C5-76BFD2D7A6BD}"/>
    <cellStyle name="Note 2 11 6 8 3" xfId="36187" xr:uid="{60345CF5-BD88-405C-BBDA-0DC1B61BA434}"/>
    <cellStyle name="Note 2 11 6 9" xfId="22508" xr:uid="{8703032F-CE56-4693-8EC4-1D16D5197E15}"/>
    <cellStyle name="Note 2 11 6 9 2" xfId="37869" xr:uid="{3D1484AA-97BF-40C2-9C72-9AEF70559F35}"/>
    <cellStyle name="Note 2 11 7" xfId="17181" xr:uid="{FAC6BEB2-CD60-4283-83F8-8EED954E5940}"/>
    <cellStyle name="Note 2 11 7 2" xfId="24719" xr:uid="{460290E7-63BF-4C8F-AB35-CA40D9BDCB49}"/>
    <cellStyle name="Note 2 11 7 2 2" xfId="40080" xr:uid="{1E013B23-3A8C-47DE-A80D-167AF1FA8CC1}"/>
    <cellStyle name="Note 2 11 7 3" xfId="32832" xr:uid="{2BAA09D4-7C5C-4BC2-B8F4-04D44F4DE60C}"/>
    <cellStyle name="Note 2 11 8" xfId="17219" xr:uid="{3818E834-91AF-4041-BEDB-FE848284D795}"/>
    <cellStyle name="Note 2 11 8 2" xfId="24755" xr:uid="{8907EA83-DBC8-4B78-804A-D429F88259D4}"/>
    <cellStyle name="Note 2 11 8 2 2" xfId="40116" xr:uid="{0E64CF19-5C87-443E-94F4-A7A90A16B6E8}"/>
    <cellStyle name="Note 2 11 8 3" xfId="32868" xr:uid="{EB7CD0D5-86FB-4FB2-B775-D491C9E8B258}"/>
    <cellStyle name="Note 2 11 9" xfId="15220" xr:uid="{FBF9C79B-1795-456F-9E97-6B9FFBFB8241}"/>
    <cellStyle name="Note 2 11 9 2" xfId="22891" xr:uid="{64002420-8105-4035-AC10-E3A9AC811AFF}"/>
    <cellStyle name="Note 2 11 9 2 2" xfId="38252" xr:uid="{001238F1-A8B4-464E-A9AD-EA7725DF91A8}"/>
    <cellStyle name="Note 2 11 9 3" xfId="31004" xr:uid="{5B4DCBA2-6E47-4133-AB75-DF8DFE8F5B4E}"/>
    <cellStyle name="Note 2 12" xfId="13656" xr:uid="{A91E93A1-61FF-4A02-89AC-17854ACEE0E4}"/>
    <cellStyle name="Note 2 12 10" xfId="20291" xr:uid="{A713BB8B-7BBA-4AE5-942F-23771B63ED6E}"/>
    <cellStyle name="Note 2 12 10 2" xfId="27749" xr:uid="{BEB92D7F-CF3F-44D7-9351-49213A98FBB3}"/>
    <cellStyle name="Note 2 12 10 2 2" xfId="43110" xr:uid="{7CE3AE8A-C8B9-4462-BF8B-35D2D242F63B}"/>
    <cellStyle name="Note 2 12 10 3" xfId="35862" xr:uid="{08723BCE-6270-49BF-A93D-80054EFE641F}"/>
    <cellStyle name="Note 2 12 11" xfId="20126" xr:uid="{F4D4081A-F776-4367-9930-2E2CCF9B62C9}"/>
    <cellStyle name="Note 2 12 11 2" xfId="27601" xr:uid="{26CF697A-6AB4-4DED-ACFC-6ED056DC8394}"/>
    <cellStyle name="Note 2 12 11 2 2" xfId="42962" xr:uid="{1163917C-1D36-407D-B8AF-E6B4B57683AB}"/>
    <cellStyle name="Note 2 12 11 3" xfId="35714" xr:uid="{384CCF6C-E9BB-40B9-9C62-9C06E9D53767}"/>
    <cellStyle name="Note 2 12 12" xfId="20070" xr:uid="{5E357BA0-1C56-4729-A713-FA94076DC827}"/>
    <cellStyle name="Note 2 12 12 2" xfId="27550" xr:uid="{32516D2B-217E-4F70-8770-323FBD11AA1F}"/>
    <cellStyle name="Note 2 12 12 2 2" xfId="42911" xr:uid="{1D19C22C-1AEA-4C7E-9CC6-F7C215315CFF}"/>
    <cellStyle name="Note 2 12 12 3" xfId="35663" xr:uid="{AC838405-0B81-4A61-B379-72B5A29133D8}"/>
    <cellStyle name="Note 2 12 13" xfId="15014" xr:uid="{4AB52ECD-F271-48D5-9ABF-FE37540687CA}"/>
    <cellStyle name="Note 2 12 13 2" xfId="22703" xr:uid="{50AB740E-E751-4F10-BDC9-A8D417E4DEEA}"/>
    <cellStyle name="Note 2 12 13 2 2" xfId="38064" xr:uid="{0F5AB931-1098-4395-A366-53D473127CD9}"/>
    <cellStyle name="Note 2 12 13 3" xfId="30816" xr:uid="{55466EB7-3D3E-4762-B46C-781D16D36A54}"/>
    <cellStyle name="Note 2 12 14" xfId="21765" xr:uid="{89D157F5-F2EE-42DF-A2BF-BCFEFAFA8ED7}"/>
    <cellStyle name="Note 2 12 14 2" xfId="37126" xr:uid="{AEC97FEB-0531-4AF2-A579-4120E72EBC78}"/>
    <cellStyle name="Note 2 12 15" xfId="29877" xr:uid="{D6F3702C-ECC6-483F-BBF7-B184583859C1}"/>
    <cellStyle name="Note 2 12 2" xfId="14572" xr:uid="{876CE423-4C4D-4626-9F95-2475510F13BB}"/>
    <cellStyle name="Note 2 12 2 10" xfId="30468" xr:uid="{A818C424-0E19-4F98-BEE8-82AE25AF831A}"/>
    <cellStyle name="Note 2 12 2 2" xfId="17975" xr:uid="{A9F64159-2151-47E6-A3FA-96A0FCC62EF1}"/>
    <cellStyle name="Note 2 12 2 2 2" xfId="25504" xr:uid="{2AC86753-9828-4C82-A848-31BC5CFABED4}"/>
    <cellStyle name="Note 2 12 2 2 2 2" xfId="40865" xr:uid="{E4C9AF3B-0849-4772-AC28-5FF238F0EEF6}"/>
    <cellStyle name="Note 2 12 2 2 3" xfId="33617" xr:uid="{C6BCB7D9-FABA-4984-A4E3-E054E454DF9E}"/>
    <cellStyle name="Note 2 12 2 3" xfId="18822" xr:uid="{71C13D1B-32BE-4BC2-BBB7-D3968D5485E1}"/>
    <cellStyle name="Note 2 12 2 3 2" xfId="26348" xr:uid="{8271D040-A879-46EA-B900-7532671784DD}"/>
    <cellStyle name="Note 2 12 2 3 2 2" xfId="41709" xr:uid="{F8AF69E5-BD8C-4CDD-8094-953CFBCC3F28}"/>
    <cellStyle name="Note 2 12 2 3 3" xfId="34461" xr:uid="{FBB10D19-8200-4552-874E-33B1F0A601D7}"/>
    <cellStyle name="Note 2 12 2 4" xfId="19666" xr:uid="{381AC712-6034-448E-8E96-1E72C4ADC46B}"/>
    <cellStyle name="Note 2 12 2 4 2" xfId="27183" xr:uid="{1F9E7DF8-6C25-4AF8-A5A5-7CC810A6D291}"/>
    <cellStyle name="Note 2 12 2 4 2 2" xfId="42544" xr:uid="{82132714-0B4A-4196-8D60-2D3DCC9EB0A5}"/>
    <cellStyle name="Note 2 12 2 4 3" xfId="35296" xr:uid="{FA80746F-F38E-406D-A16E-C848F8BFC028}"/>
    <cellStyle name="Note 2 12 2 5" xfId="15335" xr:uid="{D5ADC7AE-A00F-45D1-BB97-91EBF3D223FE}"/>
    <cellStyle name="Note 2 12 2 5 2" xfId="22998" xr:uid="{1BBE2FEB-781D-4379-B9D9-0A7A4EC75249}"/>
    <cellStyle name="Note 2 12 2 5 2 2" xfId="38359" xr:uid="{4DF1120C-B3AC-454D-99F9-BE20D1ACB50A}"/>
    <cellStyle name="Note 2 12 2 5 3" xfId="31111" xr:uid="{C418D520-A614-4B1B-AA04-FC7049FE1E78}"/>
    <cellStyle name="Note 2 12 2 6" xfId="15774" xr:uid="{161238A6-D6B5-4BF1-9DE5-1BC928B93191}"/>
    <cellStyle name="Note 2 12 2 6 2" xfId="23408" xr:uid="{8C1A7FF5-5F54-4923-9EC6-270032AE4D35}"/>
    <cellStyle name="Note 2 12 2 6 2 2" xfId="38769" xr:uid="{917E9A66-3D72-408B-BF29-BB336D37EFE2}"/>
    <cellStyle name="Note 2 12 2 6 3" xfId="31521" xr:uid="{22165A3A-639D-44DD-A2A9-61AD615CD5F3}"/>
    <cellStyle name="Note 2 12 2 7" xfId="20761" xr:uid="{872094A9-4F3E-4FE5-A21F-013BF7F0D2DA}"/>
    <cellStyle name="Note 2 12 2 7 2" xfId="28157" xr:uid="{C3793992-7E08-46DE-BBEB-2352A33FBCD0}"/>
    <cellStyle name="Note 2 12 2 7 2 2" xfId="43518" xr:uid="{C9AFBE5C-940E-4271-B8D8-A7DD6B6D88C8}"/>
    <cellStyle name="Note 2 12 2 7 3" xfId="36270" xr:uid="{5CB8732B-9059-4370-B411-4868ACCAC955}"/>
    <cellStyle name="Note 2 12 2 8" xfId="21150" xr:uid="{15169AB7-9002-4689-9AEC-D2CBC91F1C58}"/>
    <cellStyle name="Note 2 12 2 8 2" xfId="28489" xr:uid="{212D4021-1E0A-4619-8BBC-762B11292F1D}"/>
    <cellStyle name="Note 2 12 2 8 2 2" xfId="43850" xr:uid="{C917A68C-7D9F-464F-B468-538122B5A183}"/>
    <cellStyle name="Note 2 12 2 8 3" xfId="36602" xr:uid="{70FC018B-B788-455E-874C-22B3F4A4E0EC}"/>
    <cellStyle name="Note 2 12 2 9" xfId="22356" xr:uid="{8F9B9918-F256-49C7-BAF5-A55EEA43AAB5}"/>
    <cellStyle name="Note 2 12 2 9 2" xfId="37717" xr:uid="{DEE99C4F-C941-4B1E-84D2-23919CF63045}"/>
    <cellStyle name="Note 2 12 3" xfId="14624" xr:uid="{5EEDE361-6086-4C69-A9FB-344CBF7E1F16}"/>
    <cellStyle name="Note 2 12 3 10" xfId="30513" xr:uid="{CEF9FAD3-40D4-4D93-AA0A-E42AFCA7CF9C}"/>
    <cellStyle name="Note 2 12 3 2" xfId="18028" xr:uid="{ED601B70-F5C1-4DCD-A450-6AA4C3DB7D8B}"/>
    <cellStyle name="Note 2 12 3 2 2" xfId="25557" xr:uid="{06E3EC2D-A3D3-4707-937C-582903C64DE4}"/>
    <cellStyle name="Note 2 12 3 2 2 2" xfId="40918" xr:uid="{46A1BC0B-A959-487B-9A51-A870A1C569C6}"/>
    <cellStyle name="Note 2 12 3 2 3" xfId="33670" xr:uid="{5B12D11F-A174-4FC9-BA10-B07F1397D9AE}"/>
    <cellStyle name="Note 2 12 3 3" xfId="18873" xr:uid="{3E0F421E-57B6-493F-B571-9DEADACCB2CC}"/>
    <cellStyle name="Note 2 12 3 3 2" xfId="26399" xr:uid="{CE1FD9DA-E51F-449B-BE0B-AE98D71CB95C}"/>
    <cellStyle name="Note 2 12 3 3 2 2" xfId="41760" xr:uid="{1A258CEA-6868-4820-BC01-559018E07965}"/>
    <cellStyle name="Note 2 12 3 3 3" xfId="34512" xr:uid="{87558F89-CE75-49AF-B72B-425819C6BD73}"/>
    <cellStyle name="Note 2 12 3 4" xfId="19714" xr:uid="{58516886-D81D-4F41-8C8E-4875C8D5C53E}"/>
    <cellStyle name="Note 2 12 3 4 2" xfId="27231" xr:uid="{17C98BD6-63BA-4C7C-B955-929964DD2A73}"/>
    <cellStyle name="Note 2 12 3 4 2 2" xfId="42592" xr:uid="{736A935E-0DB9-4813-A68B-41489473E8A7}"/>
    <cellStyle name="Note 2 12 3 4 3" xfId="35344" xr:uid="{CFD4796C-A353-4375-8A7C-6F33591F8DF3}"/>
    <cellStyle name="Note 2 12 3 5" xfId="14864" xr:uid="{1D5CEFE7-1821-408D-A944-DA9A860B5EA9}"/>
    <cellStyle name="Note 2 12 3 5 2" xfId="22560" xr:uid="{11B6E68B-2191-4485-9CE7-81CF9087C77B}"/>
    <cellStyle name="Note 2 12 3 5 2 2" xfId="37921" xr:uid="{B6680CD9-AC64-4D96-8663-679A344848F2}"/>
    <cellStyle name="Note 2 12 3 5 3" xfId="30673" xr:uid="{3D4260CE-C03E-4FEB-8649-6A088E7B6705}"/>
    <cellStyle name="Note 2 12 3 6" xfId="17364" xr:uid="{289866DD-4CDD-4797-A601-93FAE3F15D59}"/>
    <cellStyle name="Note 2 12 3 6 2" xfId="24897" xr:uid="{8A7D8541-FEFF-4486-8048-6DBF33002DB5}"/>
    <cellStyle name="Note 2 12 3 6 2 2" xfId="40258" xr:uid="{FA62F518-1372-4C4A-A569-7CDB0D8A024A}"/>
    <cellStyle name="Note 2 12 3 6 3" xfId="33010" xr:uid="{0F67FBDE-73F0-4CEE-A837-EE0443C1622E}"/>
    <cellStyle name="Note 2 12 3 7" xfId="15829" xr:uid="{04D3EB95-EECA-4A76-9FC0-0E44F4D6CEF7}"/>
    <cellStyle name="Note 2 12 3 7 2" xfId="23457" xr:uid="{A786281C-FD15-42C2-A2A4-5C057D752A9B}"/>
    <cellStyle name="Note 2 12 3 7 2 2" xfId="38818" xr:uid="{2573D01A-6C18-49C4-AE9C-8BAF0EBF078E}"/>
    <cellStyle name="Note 2 12 3 7 3" xfId="31570" xr:uid="{C159B308-9B1B-4231-9376-558044264DCC}"/>
    <cellStyle name="Note 2 12 3 8" xfId="20206" xr:uid="{22B432DB-C590-4A6F-9F43-B316F5C6305B}"/>
    <cellStyle name="Note 2 12 3 8 2" xfId="27671" xr:uid="{5F6A5C94-D809-4286-9F0A-A4C3853C0C5F}"/>
    <cellStyle name="Note 2 12 3 8 2 2" xfId="43032" xr:uid="{31DA2BB8-8040-42F3-99FD-A7D7A0409DEA}"/>
    <cellStyle name="Note 2 12 3 8 3" xfId="35784" xr:uid="{4D877DFE-0ACA-4477-B38A-242B9D3ADDBD}"/>
    <cellStyle name="Note 2 12 3 9" xfId="22401" xr:uid="{8EFA1783-1F41-4CAD-B090-0DFA7F5FAEB1}"/>
    <cellStyle name="Note 2 12 3 9 2" xfId="37762" xr:uid="{15A98C3A-578F-4F70-9432-C8DE9C124969}"/>
    <cellStyle name="Note 2 12 4" xfId="14678" xr:uid="{DCEFFE8E-7600-493B-8C83-3C71C5C4AEF7}"/>
    <cellStyle name="Note 2 12 4 10" xfId="30562" xr:uid="{099A46ED-DA91-4308-A008-6DEFC36A5DB6}"/>
    <cellStyle name="Note 2 12 4 2" xfId="18078" xr:uid="{1BA3793B-3391-484D-BDC4-630002A25BF0}"/>
    <cellStyle name="Note 2 12 4 2 2" xfId="25607" xr:uid="{CEC37BE9-CFDA-4C15-81AD-2AE97D6CC8C0}"/>
    <cellStyle name="Note 2 12 4 2 2 2" xfId="40968" xr:uid="{D64C188B-688F-4D3D-9B5A-E09D901F9F1A}"/>
    <cellStyle name="Note 2 12 4 2 3" xfId="33720" xr:uid="{9B17A69F-2EE1-4067-A2F8-EA5921429939}"/>
    <cellStyle name="Note 2 12 4 3" xfId="18923" xr:uid="{999531B4-6B70-4102-87C5-68811AA139BB}"/>
    <cellStyle name="Note 2 12 4 3 2" xfId="26449" xr:uid="{CC0530AB-6DE6-4FBD-9CF6-2593949E0480}"/>
    <cellStyle name="Note 2 12 4 3 2 2" xfId="41810" xr:uid="{BEC52A25-057B-4A5D-B955-A6D1BB8B634E}"/>
    <cellStyle name="Note 2 12 4 3 3" xfId="34562" xr:uid="{20BA5EC0-9ADA-4DDF-9C32-06E562B07F17}"/>
    <cellStyle name="Note 2 12 4 4" xfId="19765" xr:uid="{7D34AA73-02C9-4FE2-ADE0-D99FB3B2295E}"/>
    <cellStyle name="Note 2 12 4 4 2" xfId="27282" xr:uid="{5FEDB0D2-A165-4389-AF56-641470DDF47D}"/>
    <cellStyle name="Note 2 12 4 4 2 2" xfId="42643" xr:uid="{C3083A80-18CC-4DAC-8FF3-B2600CC1F2D5}"/>
    <cellStyle name="Note 2 12 4 4 3" xfId="35395" xr:uid="{BD1716FE-B724-4DD2-AF4F-48372181529B}"/>
    <cellStyle name="Note 2 12 4 5" xfId="17180" xr:uid="{4FA716C4-BC8A-4630-B9C6-23286BA660E7}"/>
    <cellStyle name="Note 2 12 4 5 2" xfId="24718" xr:uid="{6ECC7E11-ABA9-41E2-9142-389AD1DE879B}"/>
    <cellStyle name="Note 2 12 4 5 2 2" xfId="40079" xr:uid="{3406A102-D140-4297-BB73-EED6EC93AAC4}"/>
    <cellStyle name="Note 2 12 4 5 3" xfId="32831" xr:uid="{D265D166-C366-4799-8908-318BD2FB6223}"/>
    <cellStyle name="Note 2 12 4 6" xfId="20510" xr:uid="{A10528A6-8C49-415A-A851-5603F0BC977C}"/>
    <cellStyle name="Note 2 12 4 6 2" xfId="27940" xr:uid="{544AF020-5257-497D-AB97-7DDD653E9A5B}"/>
    <cellStyle name="Note 2 12 4 6 2 2" xfId="43301" xr:uid="{898B6E96-ACB9-45FA-96EC-B588C7068E55}"/>
    <cellStyle name="Note 2 12 4 6 3" xfId="36053" xr:uid="{C900824E-D4C8-4A1B-8E1C-98643597D62F}"/>
    <cellStyle name="Note 2 12 4 7" xfId="20958" xr:uid="{2517DB20-DA5B-4DE7-8358-07E02B5C8C48}"/>
    <cellStyle name="Note 2 12 4 7 2" xfId="28328" xr:uid="{9FF5EA65-E23C-4244-8D7D-DA94BB8742F1}"/>
    <cellStyle name="Note 2 12 4 7 2 2" xfId="43689" xr:uid="{C22626E3-1B94-4F1B-BAA2-1D9D2756C0AC}"/>
    <cellStyle name="Note 2 12 4 7 3" xfId="36441" xr:uid="{D5868AC3-6834-4FDA-A51B-3B3BA082B541}"/>
    <cellStyle name="Note 2 12 4 8" xfId="21299" xr:uid="{D343E13D-51CC-46F5-9DB1-3A4BA4763591}"/>
    <cellStyle name="Note 2 12 4 8 2" xfId="28616" xr:uid="{191AFB99-62E3-4B7E-A289-BC974DB5D342}"/>
    <cellStyle name="Note 2 12 4 8 2 2" xfId="43977" xr:uid="{7A4477BB-6298-4A96-A592-2546A0EB2982}"/>
    <cellStyle name="Note 2 12 4 8 3" xfId="36729" xr:uid="{6BCD36E6-BE67-488E-80FF-65A6E6BA868D}"/>
    <cellStyle name="Note 2 12 4 9" xfId="22450" xr:uid="{8D6CC9D4-9D1C-49A7-9D1D-5A0EEF1BE769}"/>
    <cellStyle name="Note 2 12 4 9 2" xfId="37811" xr:uid="{4B982A3F-F45E-4518-85D9-64D8887D335C}"/>
    <cellStyle name="Note 2 12 5" xfId="14715" xr:uid="{D3E27D14-062A-42B5-904C-A123BFD2AC3C}"/>
    <cellStyle name="Note 2 12 5 10" xfId="30599" xr:uid="{C9446751-2856-477D-9C15-C5F3946BC80C}"/>
    <cellStyle name="Note 2 12 5 2" xfId="18115" xr:uid="{61BB3484-35E8-4298-831B-366023253415}"/>
    <cellStyle name="Note 2 12 5 2 2" xfId="25644" xr:uid="{FCC3843C-192C-4C2A-9439-200DDD726822}"/>
    <cellStyle name="Note 2 12 5 2 2 2" xfId="41005" xr:uid="{E86C77BC-B116-43E1-8FA4-EF7F79C75370}"/>
    <cellStyle name="Note 2 12 5 2 3" xfId="33757" xr:uid="{4D834E75-2651-435E-A2A7-C57B0691D1E5}"/>
    <cellStyle name="Note 2 12 5 3" xfId="18960" xr:uid="{8F24410B-72C5-4A3D-A618-E88A3E88E80D}"/>
    <cellStyle name="Note 2 12 5 3 2" xfId="26486" xr:uid="{B0103661-16F7-432B-9C78-69B90CCB0856}"/>
    <cellStyle name="Note 2 12 5 3 2 2" xfId="41847" xr:uid="{E08B423B-1BF1-41D8-AD08-4EA6BB39C4BB}"/>
    <cellStyle name="Note 2 12 5 3 3" xfId="34599" xr:uid="{031C5DB0-7406-44AF-80E6-9C85C7BF3220}"/>
    <cellStyle name="Note 2 12 5 4" xfId="19802" xr:uid="{A3C09633-4AE2-457A-B900-62F623F3448D}"/>
    <cellStyle name="Note 2 12 5 4 2" xfId="27319" xr:uid="{DDFA161E-DA5C-45C0-8419-FBAFA0C45B04}"/>
    <cellStyle name="Note 2 12 5 4 2 2" xfId="42680" xr:uid="{814437BC-02A2-470C-830A-AED7E2127974}"/>
    <cellStyle name="Note 2 12 5 4 3" xfId="35432" xr:uid="{525D72D7-8C6B-43C5-B576-13E4DB6B4776}"/>
    <cellStyle name="Note 2 12 5 5" xfId="15513" xr:uid="{3733154A-13C0-4F1D-96F5-A5DEF1A06B85}"/>
    <cellStyle name="Note 2 12 5 5 2" xfId="23166" xr:uid="{720B54AF-79B5-4427-B0D4-FD6752576D69}"/>
    <cellStyle name="Note 2 12 5 5 2 2" xfId="38527" xr:uid="{5FBD3A44-2BEF-4925-A3FD-1410C19D21FD}"/>
    <cellStyle name="Note 2 12 5 5 3" xfId="31279" xr:uid="{7FDCB533-A057-4E28-A1F1-505315143BE9}"/>
    <cellStyle name="Note 2 12 5 6" xfId="18412" xr:uid="{3397E720-EC36-4A6A-BB75-9F6B8A49A13D}"/>
    <cellStyle name="Note 2 12 5 6 2" xfId="25939" xr:uid="{0CA1DE45-28E8-45C3-8515-441306AA65B2}"/>
    <cellStyle name="Note 2 12 5 6 2 2" xfId="41300" xr:uid="{F9F6F165-AC97-4430-8B0B-45D335E57E0D}"/>
    <cellStyle name="Note 2 12 5 6 3" xfId="34052" xr:uid="{DED109EC-B5C3-473D-A7B7-5D2B2CB7CC4D}"/>
    <cellStyle name="Note 2 12 5 7" xfId="20647" xr:uid="{6C637627-FB87-473F-8F34-ABB3C48AF046}"/>
    <cellStyle name="Note 2 12 5 7 2" xfId="28059" xr:uid="{2E1A644C-10E3-41EF-A5BF-9156E2C350D1}"/>
    <cellStyle name="Note 2 12 5 7 2 2" xfId="43420" xr:uid="{B355AAA3-361E-4AFA-98CB-989834514C25}"/>
    <cellStyle name="Note 2 12 5 7 3" xfId="36172" xr:uid="{CDD48C5E-04F6-4927-9B24-7283810ACB89}"/>
    <cellStyle name="Note 2 12 5 8" xfId="21065" xr:uid="{C737801F-89F8-46D8-B325-513780DC69C0}"/>
    <cellStyle name="Note 2 12 5 8 2" xfId="28418" xr:uid="{D702293E-CCAB-4445-8BAC-84CFB9C12C50}"/>
    <cellStyle name="Note 2 12 5 8 2 2" xfId="43779" xr:uid="{CDD0D0D4-509E-4E08-9D44-824C402996C7}"/>
    <cellStyle name="Note 2 12 5 8 3" xfId="36531" xr:uid="{33F8338A-1D21-41E0-80A4-50ABB6F96DF5}"/>
    <cellStyle name="Note 2 12 5 9" xfId="22487" xr:uid="{01D763B7-2A2E-46FD-8D91-0ADE60053076}"/>
    <cellStyle name="Note 2 12 5 9 2" xfId="37848" xr:uid="{E3C70D06-AA6A-45C3-B63F-CE4C8F12524B}"/>
    <cellStyle name="Note 2 12 6" xfId="14734" xr:uid="{6704BFEB-9C9F-42D0-B389-5C187D0FD0F4}"/>
    <cellStyle name="Note 2 12 6 10" xfId="30618" xr:uid="{D589D08E-D12B-4735-922D-F613AD1FC52A}"/>
    <cellStyle name="Note 2 12 6 2" xfId="18134" xr:uid="{9BF681ED-FECE-418C-B1B8-79A2790B1C26}"/>
    <cellStyle name="Note 2 12 6 2 2" xfId="25663" xr:uid="{1E6CCDCD-FC4E-4AE4-9317-4B0B1E810121}"/>
    <cellStyle name="Note 2 12 6 2 2 2" xfId="41024" xr:uid="{73D9774A-58CB-4B76-8ACA-DCB3F5AE0DDD}"/>
    <cellStyle name="Note 2 12 6 2 3" xfId="33776" xr:uid="{3A77D487-4206-44F7-9344-F1A7F9B3485D}"/>
    <cellStyle name="Note 2 12 6 3" xfId="18979" xr:uid="{6AC55584-EFFA-4C0B-9877-55690EBE0D3A}"/>
    <cellStyle name="Note 2 12 6 3 2" xfId="26505" xr:uid="{A6011F5F-030D-4154-816C-01BF1FC2DF6F}"/>
    <cellStyle name="Note 2 12 6 3 2 2" xfId="41866" xr:uid="{865E9AED-63B4-46DC-9831-4B18DBD7C36D}"/>
    <cellStyle name="Note 2 12 6 3 3" xfId="34618" xr:uid="{C36C4004-8C85-4311-9041-7BAF5729343B}"/>
    <cellStyle name="Note 2 12 6 4" xfId="19821" xr:uid="{876A6E97-1DDA-42DE-B0E2-A7D4382FC0EB}"/>
    <cellStyle name="Note 2 12 6 4 2" xfId="27338" xr:uid="{D877840B-9382-4CC7-BB3C-68E994695219}"/>
    <cellStyle name="Note 2 12 6 4 2 2" xfId="42699" xr:uid="{9A7ECEE3-18D1-414E-89B7-43A1D5020F76}"/>
    <cellStyle name="Note 2 12 6 4 3" xfId="35451" xr:uid="{97A96CE6-C2BD-41D0-9177-84123561829A}"/>
    <cellStyle name="Note 2 12 6 5" xfId="14873" xr:uid="{40B06559-A179-4D98-B401-9ADB36774F7C}"/>
    <cellStyle name="Note 2 12 6 5 2" xfId="22569" xr:uid="{773DB864-386F-44C9-AA86-C8912EE1952B}"/>
    <cellStyle name="Note 2 12 6 5 2 2" xfId="37930" xr:uid="{01BF739E-CBAC-4F25-81C3-E78E672F4B15}"/>
    <cellStyle name="Note 2 12 6 5 3" xfId="30682" xr:uid="{4F5DE9AE-9D7D-437F-8B8B-A2DD5618EA4E}"/>
    <cellStyle name="Note 2 12 6 6" xfId="16935" xr:uid="{DE48E814-920F-475D-8472-00F31D5136A4}"/>
    <cellStyle name="Note 2 12 6 6 2" xfId="24479" xr:uid="{FA13D8D9-455A-4FDD-99A8-2D4FA3F57814}"/>
    <cellStyle name="Note 2 12 6 6 2 2" xfId="39840" xr:uid="{1B36CED9-EEF4-4AC7-9210-A7CBEFF7E6D5}"/>
    <cellStyle name="Note 2 12 6 6 3" xfId="32592" xr:uid="{85263AAD-4247-4E69-A3FF-C4B617A0121C}"/>
    <cellStyle name="Note 2 12 6 7" xfId="15100" xr:uid="{F4F928C8-7B2E-4D00-B03B-0FB30F84AABC}"/>
    <cellStyle name="Note 2 12 6 7 2" xfId="22781" xr:uid="{FD1B3F8C-C09F-43AE-A7BF-C8B91618698C}"/>
    <cellStyle name="Note 2 12 6 7 2 2" xfId="38142" xr:uid="{5B993980-7901-4C29-8842-C94F023CF290}"/>
    <cellStyle name="Note 2 12 6 7 3" xfId="30894" xr:uid="{3B59DB98-F816-4C5F-AFB1-3891A6C454B7}"/>
    <cellStyle name="Note 2 12 6 8" xfId="17117" xr:uid="{EDBF7259-E086-4B19-A368-9F8438DABAE1}"/>
    <cellStyle name="Note 2 12 6 8 2" xfId="24656" xr:uid="{C7CF3853-F554-4437-AC04-A938A126E004}"/>
    <cellStyle name="Note 2 12 6 8 2 2" xfId="40017" xr:uid="{F5D9E5C3-E87E-4281-AFCD-57D3829489F4}"/>
    <cellStyle name="Note 2 12 6 8 3" xfId="32769" xr:uid="{83BA25CF-AD74-4F50-8D93-5275C01F2D9E}"/>
    <cellStyle name="Note 2 12 6 9" xfId="22506" xr:uid="{E88D0FA4-2AE6-40B3-904C-AAEAAC6E53DC}"/>
    <cellStyle name="Note 2 12 6 9 2" xfId="37867" xr:uid="{983805D6-A836-41FD-8637-A16D79CDF73F}"/>
    <cellStyle name="Note 2 12 7" xfId="17151" xr:uid="{94217C18-5757-4630-8349-7767A4BC7143}"/>
    <cellStyle name="Note 2 12 7 2" xfId="24690" xr:uid="{E6768A81-5FDA-4E64-8493-9561BA13ABCE}"/>
    <cellStyle name="Note 2 12 7 2 2" xfId="40051" xr:uid="{4C1DB4F4-6CDD-4C51-A549-DA45E5697E99}"/>
    <cellStyle name="Note 2 12 7 3" xfId="32803" xr:uid="{2E9B939B-F5F8-4C1A-968D-DCE457BBB2AF}"/>
    <cellStyle name="Note 2 12 8" xfId="17730" xr:uid="{84870D50-AB21-49D1-802B-B074A1E99D2A}"/>
    <cellStyle name="Note 2 12 8 2" xfId="25262" xr:uid="{67E29D45-C264-4BBB-A916-ACDD9DB1BA47}"/>
    <cellStyle name="Note 2 12 8 2 2" xfId="40623" xr:uid="{8C2AA9A6-D0D1-4734-833C-4261592E7E72}"/>
    <cellStyle name="Note 2 12 8 3" xfId="33375" xr:uid="{DEEA277A-4095-4EBE-A78B-2C40DE2016E0}"/>
    <cellStyle name="Note 2 12 9" xfId="18221" xr:uid="{2DC58700-5342-4ABE-A25E-2EA07820436E}"/>
    <cellStyle name="Note 2 12 9 2" xfId="25750" xr:uid="{CD696744-D667-4247-848B-D60AA7FC8F82}"/>
    <cellStyle name="Note 2 12 9 2 2" xfId="41111" xr:uid="{BB0B8B45-DD6D-4FC1-B441-7E354AC5BC4D}"/>
    <cellStyle name="Note 2 12 9 3" xfId="33863" xr:uid="{DC1938A7-9B4F-476B-A026-A6B1D43CE100}"/>
    <cellStyle name="Note 2 13" xfId="13632" xr:uid="{6C1D9136-AA1C-4DC1-80F8-8A6183023B5E}"/>
    <cellStyle name="Note 2 13 10" xfId="20191" xr:uid="{763FCD42-42D1-4585-9540-8268A08B301A}"/>
    <cellStyle name="Note 2 13 10 2" xfId="27658" xr:uid="{0BF439E5-4619-41A3-98B9-11F8B9D3BF5F}"/>
    <cellStyle name="Note 2 13 10 2 2" xfId="43019" xr:uid="{31A824C1-41E1-452D-BC05-E6F85109BAAF}"/>
    <cellStyle name="Note 2 13 10 3" xfId="35771" xr:uid="{19D494A5-837C-4F0F-8EFC-8F4E2447C4BF}"/>
    <cellStyle name="Note 2 13 11" xfId="19851" xr:uid="{6271B11E-F0E5-4A1A-99A5-759E1873E218}"/>
    <cellStyle name="Note 2 13 11 2" xfId="27365" xr:uid="{6D1BCF9B-FFF9-43F7-B9B8-BA5FA4A1D141}"/>
    <cellStyle name="Note 2 13 11 2 2" xfId="42726" xr:uid="{8CA1741A-8D00-4E88-937E-CB9F18639CEC}"/>
    <cellStyle name="Note 2 13 11 3" xfId="35478" xr:uid="{2E9C6780-DBE0-4DFE-9031-E8E37C78031B}"/>
    <cellStyle name="Note 2 13 12" xfId="16058" xr:uid="{2D5EB759-8C58-4A7C-BCC7-61C1539736E8}"/>
    <cellStyle name="Note 2 13 12 2" xfId="23665" xr:uid="{E4A4380C-81C4-4B71-AEBE-F9E539AFBF40}"/>
    <cellStyle name="Note 2 13 12 2 2" xfId="39026" xr:uid="{E65BC0FD-913D-4692-A47C-E7465DE0B7D3}"/>
    <cellStyle name="Note 2 13 12 3" xfId="31778" xr:uid="{57ADAC5E-FC88-43BC-918E-2ECB5CD22D0B}"/>
    <cellStyle name="Note 2 13 13" xfId="15769" xr:uid="{0BEB394C-1C92-476E-B8AA-D79853469165}"/>
    <cellStyle name="Note 2 13 13 2" xfId="23403" xr:uid="{F67DF5BF-8289-43D0-A871-39218DDCF358}"/>
    <cellStyle name="Note 2 13 13 2 2" xfId="38764" xr:uid="{1406B9DD-7D32-4150-83CF-4B6057C8B9E4}"/>
    <cellStyle name="Note 2 13 13 3" xfId="31516" xr:uid="{EE9F6380-168E-4962-8923-41CA3DA09670}"/>
    <cellStyle name="Note 2 13 14" xfId="21762" xr:uid="{031CAB0F-B442-47DF-A236-CF7EA95ABE7D}"/>
    <cellStyle name="Note 2 13 14 2" xfId="37123" xr:uid="{5943D3E4-C5D4-49BB-9957-BD9DB1CBFB31}"/>
    <cellStyle name="Note 2 13 15" xfId="29874" xr:uid="{49D97AB9-3F24-4118-83C3-B1F8759B55A4}"/>
    <cellStyle name="Note 2 13 2" xfId="14557" xr:uid="{5E4A290A-4624-4546-A28F-98342FC47462}"/>
    <cellStyle name="Note 2 13 2 10" xfId="30455" xr:uid="{1A515550-EC0D-4246-A3B9-970984FB8C20}"/>
    <cellStyle name="Note 2 13 2 2" xfId="17961" xr:uid="{E8A7DAE4-0C93-41FC-8F80-184D398A84F1}"/>
    <cellStyle name="Note 2 13 2 2 2" xfId="25490" xr:uid="{A595D687-D9FE-4CE9-A06D-41B3C48F50BC}"/>
    <cellStyle name="Note 2 13 2 2 2 2" xfId="40851" xr:uid="{71588D4D-DC99-47E8-BF4E-CF9A14C7F36B}"/>
    <cellStyle name="Note 2 13 2 2 3" xfId="33603" xr:uid="{9A603574-21C5-4A18-A9A0-B3FA8183660C}"/>
    <cellStyle name="Note 2 13 2 3" xfId="18807" xr:uid="{2C68E3BC-0394-4464-A408-BA56AA5313CA}"/>
    <cellStyle name="Note 2 13 2 3 2" xfId="26333" xr:uid="{7D970F03-C6BE-4796-9031-F833E439B3E5}"/>
    <cellStyle name="Note 2 13 2 3 2 2" xfId="41694" xr:uid="{198A0BEF-F486-4C9F-9F79-4D55B31A3076}"/>
    <cellStyle name="Note 2 13 2 3 3" xfId="34446" xr:uid="{09521F06-AB60-4442-84FD-88B3E983C03B}"/>
    <cellStyle name="Note 2 13 2 4" xfId="19651" xr:uid="{3F829208-B1A8-4983-93B4-61D699365C4C}"/>
    <cellStyle name="Note 2 13 2 4 2" xfId="27168" xr:uid="{AA9A9DB8-F0AB-43B3-8C74-5638E2459FB8}"/>
    <cellStyle name="Note 2 13 2 4 2 2" xfId="42529" xr:uid="{63AB88F4-F898-42DB-86A9-00729B4C5D51}"/>
    <cellStyle name="Note 2 13 2 4 3" xfId="35281" xr:uid="{04CE77DE-C607-4285-AD8C-9628460F4C40}"/>
    <cellStyle name="Note 2 13 2 5" xfId="15391" xr:uid="{31F76BB9-0A7B-4060-8E3D-650246001DEC}"/>
    <cellStyle name="Note 2 13 2 5 2" xfId="23051" xr:uid="{C4B326C5-760D-4B0C-A6F5-DD78CF2CE4BF}"/>
    <cellStyle name="Note 2 13 2 5 2 2" xfId="38412" xr:uid="{7ADA8D27-D107-4ADA-95D9-5818D397FE4D}"/>
    <cellStyle name="Note 2 13 2 5 3" xfId="31164" xr:uid="{CAE90370-9215-4483-AACA-3F85A87E362E}"/>
    <cellStyle name="Note 2 13 2 6" xfId="17102" xr:uid="{0D7A3686-A3F3-424E-A16E-F32053ACFE1F}"/>
    <cellStyle name="Note 2 13 2 6 2" xfId="24641" xr:uid="{232B3214-98C3-4BD2-9CFB-F828F23A2F28}"/>
    <cellStyle name="Note 2 13 2 6 2 2" xfId="40002" xr:uid="{7CFCD0F1-511F-4FFC-93E5-DF98A61C5675}"/>
    <cellStyle name="Note 2 13 2 6 3" xfId="32754" xr:uid="{FAB0D588-E10A-4419-AC93-5D1CA655B0E9}"/>
    <cellStyle name="Note 2 13 2 7" xfId="14960" xr:uid="{14B36674-010F-4545-AA00-8618C45CFEBE}"/>
    <cellStyle name="Note 2 13 2 7 2" xfId="22652" xr:uid="{4ABF42AE-1D78-4EBD-B5E5-DD45A10084FA}"/>
    <cellStyle name="Note 2 13 2 7 2 2" xfId="38013" xr:uid="{40AD4E0E-C8E6-43A5-990E-7672317375D4}"/>
    <cellStyle name="Note 2 13 2 7 3" xfId="30765" xr:uid="{E0E24EB2-0B29-4A72-9C01-832B4559F76E}"/>
    <cellStyle name="Note 2 13 2 8" xfId="15371" xr:uid="{F4F47BE6-2A8D-4449-AAF6-FBE38798AE4F}"/>
    <cellStyle name="Note 2 13 2 8 2" xfId="23034" xr:uid="{679BE9A2-97F0-4033-8BC1-4E3284451B96}"/>
    <cellStyle name="Note 2 13 2 8 2 2" xfId="38395" xr:uid="{14053933-ACCE-4BC5-A85C-B61582E5F92D}"/>
    <cellStyle name="Note 2 13 2 8 3" xfId="31147" xr:uid="{C342091B-7774-459E-8AE1-8DBE731A9771}"/>
    <cellStyle name="Note 2 13 2 9" xfId="22343" xr:uid="{3E4B6391-D305-458D-BE5C-DD191E510936}"/>
    <cellStyle name="Note 2 13 2 9 2" xfId="37704" xr:uid="{3680448B-00CB-47CF-8C21-6CC513D81105}"/>
    <cellStyle name="Note 2 13 3" xfId="14614" xr:uid="{AEB83BEC-E99E-4E25-9D51-B4472D2EA92D}"/>
    <cellStyle name="Note 2 13 3 10" xfId="30504" xr:uid="{576A24C4-C5CE-42A4-A597-20F58A370248}"/>
    <cellStyle name="Note 2 13 3 2" xfId="18018" xr:uid="{68444F45-61A6-414B-9AE4-C57F2AEDC057}"/>
    <cellStyle name="Note 2 13 3 2 2" xfId="25547" xr:uid="{83CCCDFC-70F3-4135-BA52-77D86DA842F1}"/>
    <cellStyle name="Note 2 13 3 2 2 2" xfId="40908" xr:uid="{A2330773-3B30-490D-8915-EBC12EF010AB}"/>
    <cellStyle name="Note 2 13 3 2 3" xfId="33660" xr:uid="{6546E00D-5070-488F-BA77-C2290D15A270}"/>
    <cellStyle name="Note 2 13 3 3" xfId="18863" xr:uid="{DB080EE6-CB20-4B93-89D7-A60F0BDFD4DF}"/>
    <cellStyle name="Note 2 13 3 3 2" xfId="26389" xr:uid="{76BF3119-B8C7-47AA-9E5B-E0CEEDE8E15F}"/>
    <cellStyle name="Note 2 13 3 3 2 2" xfId="41750" xr:uid="{3103C6D5-0F41-4BFD-8EED-3AD148BB466E}"/>
    <cellStyle name="Note 2 13 3 3 3" xfId="34502" xr:uid="{2F7FCA65-3F17-4660-8661-1DF4BB043D20}"/>
    <cellStyle name="Note 2 13 3 4" xfId="19705" xr:uid="{167BF8F2-97C2-48D1-8D4E-3CFAC984BD2D}"/>
    <cellStyle name="Note 2 13 3 4 2" xfId="27222" xr:uid="{3D637243-89D9-4914-B1B1-C004997806AD}"/>
    <cellStyle name="Note 2 13 3 4 2 2" xfId="42583" xr:uid="{6DCF61DA-4012-4ECB-9F5E-D6C07004EB60}"/>
    <cellStyle name="Note 2 13 3 4 3" xfId="35335" xr:uid="{20FE5249-7266-488C-8FA9-EEFB70027DBB}"/>
    <cellStyle name="Note 2 13 3 5" xfId="16167" xr:uid="{1CCDAC41-609A-4CE6-ADA6-A91489459302}"/>
    <cellStyle name="Note 2 13 3 5 2" xfId="23768" xr:uid="{C4AA9575-1E85-4E42-8539-DC96519704A8}"/>
    <cellStyle name="Note 2 13 3 5 2 2" xfId="39129" xr:uid="{6CE008A5-8144-4CBF-8132-4A4406BFF66C}"/>
    <cellStyle name="Note 2 13 3 5 3" xfId="31881" xr:uid="{6CF8E143-1C92-402D-B044-5FC98604AC36}"/>
    <cellStyle name="Note 2 13 3 6" xfId="14886" xr:uid="{71F5067C-38BF-4317-997F-AFBCDDE98168}"/>
    <cellStyle name="Note 2 13 3 6 2" xfId="22581" xr:uid="{357D0B34-E903-4F0F-9448-B141967ED810}"/>
    <cellStyle name="Note 2 13 3 6 2 2" xfId="37942" xr:uid="{FCD08014-52D6-4C9B-9F20-7502299DACDB}"/>
    <cellStyle name="Note 2 13 3 6 3" xfId="30694" xr:uid="{BAAFDD0F-A508-4242-9F32-470A5F750900}"/>
    <cellStyle name="Note 2 13 3 7" xfId="20564" xr:uid="{5DFAD706-CC1D-4656-AC7D-8D08095FE060}"/>
    <cellStyle name="Note 2 13 3 7 2" xfId="27986" xr:uid="{F564F449-ADA8-41A5-BB3D-DD204270569C}"/>
    <cellStyle name="Note 2 13 3 7 2 2" xfId="43347" xr:uid="{50EA8ADA-1FD5-447D-86CE-A5BF9257FD1D}"/>
    <cellStyle name="Note 2 13 3 7 3" xfId="36099" xr:uid="{1B776A3C-081A-4BCA-8751-3EF4C2061825}"/>
    <cellStyle name="Note 2 13 3 8" xfId="21001" xr:uid="{EBB2459D-7236-4609-91BE-1C61088F54F0}"/>
    <cellStyle name="Note 2 13 3 8 2" xfId="28363" xr:uid="{44354916-30AB-4B44-987E-F8564687B22B}"/>
    <cellStyle name="Note 2 13 3 8 2 2" xfId="43724" xr:uid="{0C607238-3D85-4153-9607-557A430ED8DD}"/>
    <cellStyle name="Note 2 13 3 8 3" xfId="36476" xr:uid="{7D259C78-FC39-434D-8522-92728D7F4AE5}"/>
    <cellStyle name="Note 2 13 3 9" xfId="22392" xr:uid="{3D0DA99F-9AD4-4AE0-BE4D-52D5B74F533A}"/>
    <cellStyle name="Note 2 13 3 9 2" xfId="37753" xr:uid="{F4B67761-762D-4A76-A7B0-063709BF2EC3}"/>
    <cellStyle name="Note 2 13 4" xfId="14666" xr:uid="{C63CEF34-2846-49EC-9FE0-1D4A65CF3BEA}"/>
    <cellStyle name="Note 2 13 4 10" xfId="30551" xr:uid="{696C1454-0CF2-4288-8EB3-A894EDE10E2C}"/>
    <cellStyle name="Note 2 13 4 2" xfId="18067" xr:uid="{4A7568B0-0128-41D3-BCC8-ECAA97B7CFC1}"/>
    <cellStyle name="Note 2 13 4 2 2" xfId="25596" xr:uid="{A09E8A6C-A096-4095-AE95-D8B24161482A}"/>
    <cellStyle name="Note 2 13 4 2 2 2" xfId="40957" xr:uid="{4B56F48E-1721-4E88-ADFC-74EC83F8DDF0}"/>
    <cellStyle name="Note 2 13 4 2 3" xfId="33709" xr:uid="{09BC6AA7-7748-4456-A771-399AD4605319}"/>
    <cellStyle name="Note 2 13 4 3" xfId="18911" xr:uid="{30640FBE-D5F0-4326-82A1-EA9367745F94}"/>
    <cellStyle name="Note 2 13 4 3 2" xfId="26437" xr:uid="{8252FE70-70B2-4EB7-85B9-3700F761EB18}"/>
    <cellStyle name="Note 2 13 4 3 2 2" xfId="41798" xr:uid="{4DC0CA3D-F464-4960-B2B4-FD388D4B11FB}"/>
    <cellStyle name="Note 2 13 4 3 3" xfId="34550" xr:uid="{54B1286A-65DB-4848-9D5F-573CA9C20BE6}"/>
    <cellStyle name="Note 2 13 4 4" xfId="19754" xr:uid="{D7710D0E-0350-488D-AB2E-3872ABA473D3}"/>
    <cellStyle name="Note 2 13 4 4 2" xfId="27271" xr:uid="{335A2A9B-38A8-4551-A2C7-E302FDBFCD01}"/>
    <cellStyle name="Note 2 13 4 4 2 2" xfId="42632" xr:uid="{27349446-6B4A-4F24-98A1-8D905E72843C}"/>
    <cellStyle name="Note 2 13 4 4 3" xfId="35384" xr:uid="{6E42E3BC-DD6E-43F3-8B04-223F442DA348}"/>
    <cellStyle name="Note 2 13 4 5" xfId="15252" xr:uid="{F2843EED-CB55-4DB3-A6DA-41654056D333}"/>
    <cellStyle name="Note 2 13 4 5 2" xfId="22920" xr:uid="{1B62A5FB-8A38-4AA0-8FE5-02AB0D141A8E}"/>
    <cellStyle name="Note 2 13 4 5 2 2" xfId="38281" xr:uid="{7BCAB9CA-F582-4A41-B1DD-B29561596D4B}"/>
    <cellStyle name="Note 2 13 4 5 3" xfId="31033" xr:uid="{C5D89829-7380-4719-A31F-A85CC5AABC65}"/>
    <cellStyle name="Note 2 13 4 6" xfId="20100" xr:uid="{C13B4257-1754-4287-B4FA-B1C790B9CDA3}"/>
    <cellStyle name="Note 2 13 4 6 2" xfId="27578" xr:uid="{05A2BB92-8C34-4749-ABCC-EEDBF2818E3F}"/>
    <cellStyle name="Note 2 13 4 6 2 2" xfId="42939" xr:uid="{3B15A0DF-4A05-49A6-ACB2-BDC897E62003}"/>
    <cellStyle name="Note 2 13 4 6 3" xfId="35691" xr:uid="{23C6979B-6292-48E4-AB6D-CB5DB9ADBBED}"/>
    <cellStyle name="Note 2 13 4 7" xfId="17044" xr:uid="{A6CEAA70-73AF-4342-B838-8C547F9EA616}"/>
    <cellStyle name="Note 2 13 4 7 2" xfId="24586" xr:uid="{D1C81E1E-0E7A-4B18-A72F-47C1B527B1BC}"/>
    <cellStyle name="Note 2 13 4 7 2 2" xfId="39947" xr:uid="{C41D0F90-2CA8-4B6E-863F-7B8E75AECF7C}"/>
    <cellStyle name="Note 2 13 4 7 3" xfId="32699" xr:uid="{8E5A6998-6B0F-43E9-A1EE-1D148FC1F2A8}"/>
    <cellStyle name="Note 2 13 4 8" xfId="20570" xr:uid="{D2481874-7124-496A-B66D-E4DD9192361E}"/>
    <cellStyle name="Note 2 13 4 8 2" xfId="27991" xr:uid="{76F21689-516C-4A45-9F14-271A74281388}"/>
    <cellStyle name="Note 2 13 4 8 2 2" xfId="43352" xr:uid="{7D318328-F955-47E6-A1BD-528F5294C7C6}"/>
    <cellStyle name="Note 2 13 4 8 3" xfId="36104" xr:uid="{E43E93C0-19C8-4A99-A040-B16549F89438}"/>
    <cellStyle name="Note 2 13 4 9" xfId="22439" xr:uid="{37C3EF0C-9817-4F2A-8BE4-F3C09818E3A3}"/>
    <cellStyle name="Note 2 13 4 9 2" xfId="37800" xr:uid="{84CE1AE2-DB80-410E-8795-13010DD6EDF5}"/>
    <cellStyle name="Note 2 13 5" xfId="14707" xr:uid="{302B882D-5500-48E7-AE4C-3C92C1DF60F3}"/>
    <cellStyle name="Note 2 13 5 10" xfId="30591" xr:uid="{807920F3-8330-4146-BD62-619087CE15A8}"/>
    <cellStyle name="Note 2 13 5 2" xfId="18107" xr:uid="{4E2D9C46-566E-44DB-B162-17BAC526C695}"/>
    <cellStyle name="Note 2 13 5 2 2" xfId="25636" xr:uid="{CE5D5439-A89A-417E-B0DB-657F246D2EA9}"/>
    <cellStyle name="Note 2 13 5 2 2 2" xfId="40997" xr:uid="{2593D472-AC0B-4393-AAB8-D2E23CFDC47E}"/>
    <cellStyle name="Note 2 13 5 2 3" xfId="33749" xr:uid="{97B726F6-7F95-4204-9169-74529505E56F}"/>
    <cellStyle name="Note 2 13 5 3" xfId="18952" xr:uid="{A08F6788-9C0B-43EB-B279-20BEC84713F7}"/>
    <cellStyle name="Note 2 13 5 3 2" xfId="26478" xr:uid="{46A58F96-5FE2-41F4-979C-D63E31D8AF98}"/>
    <cellStyle name="Note 2 13 5 3 2 2" xfId="41839" xr:uid="{0B6A4066-63C2-477E-9EA5-E80B8145577E}"/>
    <cellStyle name="Note 2 13 5 3 3" xfId="34591" xr:uid="{121917E9-9E5E-4EE4-8831-3A148E52C483}"/>
    <cellStyle name="Note 2 13 5 4" xfId="19794" xr:uid="{180454C1-F7FD-4711-B2D7-116EE693F0CF}"/>
    <cellStyle name="Note 2 13 5 4 2" xfId="27311" xr:uid="{105DF47E-E3B5-4906-86EB-B92AFE7CBA45}"/>
    <cellStyle name="Note 2 13 5 4 2 2" xfId="42672" xr:uid="{ACD70EB9-8813-4B66-8235-A173DB5CD5C9}"/>
    <cellStyle name="Note 2 13 5 4 3" xfId="35424" xr:uid="{7EAE22B4-4E16-47D4-9B87-29D310063235}"/>
    <cellStyle name="Note 2 13 5 5" xfId="19470" xr:uid="{18C3D16E-0A75-4FC9-A0B3-B43C9001D0F9}"/>
    <cellStyle name="Note 2 13 5 5 2" xfId="26988" xr:uid="{B3DF2CBB-194F-4AD9-91BB-F8BB92D8BFEF}"/>
    <cellStyle name="Note 2 13 5 5 2 2" xfId="42349" xr:uid="{2F5F1D05-88A9-4A16-A1B2-CBB96F004C20}"/>
    <cellStyle name="Note 2 13 5 5 3" xfId="35101" xr:uid="{CE4C4C76-1245-44C9-B44E-7567AE905D3F}"/>
    <cellStyle name="Note 2 13 5 6" xfId="15060" xr:uid="{D8C83363-8722-4A86-92AB-2E0E8B8FA141}"/>
    <cellStyle name="Note 2 13 5 6 2" xfId="22747" xr:uid="{7CD2E9BE-6F2A-4C5F-A528-D0292C1FD3C6}"/>
    <cellStyle name="Note 2 13 5 6 2 2" xfId="38108" xr:uid="{F5E3F2A1-889A-40CF-9EFB-10AB0C52D71B}"/>
    <cellStyle name="Note 2 13 5 6 3" xfId="30860" xr:uid="{16A23534-E1FC-4096-88F6-88BE6D1DC4D4}"/>
    <cellStyle name="Note 2 13 5 7" xfId="15735" xr:uid="{D3B8696E-4A24-4724-88B9-F1B2100AB311}"/>
    <cellStyle name="Note 2 13 5 7 2" xfId="23371" xr:uid="{E9B852FD-2530-4217-9D75-362DBD0D4FA4}"/>
    <cellStyle name="Note 2 13 5 7 2 2" xfId="38732" xr:uid="{0096F361-2EF3-474A-90C8-B976847658A3}"/>
    <cellStyle name="Note 2 13 5 7 3" xfId="31484" xr:uid="{7E0CD9D2-ECFB-4DB4-AD26-18C6CD4DDB9A}"/>
    <cellStyle name="Note 2 13 5 8" xfId="15698" xr:uid="{2ADAE971-E20F-421F-9257-613FC713C40B}"/>
    <cellStyle name="Note 2 13 5 8 2" xfId="23338" xr:uid="{10028EFF-36D0-4D11-BDC4-086D7AD7071C}"/>
    <cellStyle name="Note 2 13 5 8 2 2" xfId="38699" xr:uid="{9A4D931B-73F4-44C1-88CF-9E79EED86597}"/>
    <cellStyle name="Note 2 13 5 8 3" xfId="31451" xr:uid="{E338CA9B-541D-4E03-8CDC-2F68673E8EEC}"/>
    <cellStyle name="Note 2 13 5 9" xfId="22479" xr:uid="{8633E2CA-DDD4-4A45-9304-44CC5F627DC1}"/>
    <cellStyle name="Note 2 13 5 9 2" xfId="37840" xr:uid="{2E61ED22-2C13-4A8D-8719-2D61436EEB8F}"/>
    <cellStyle name="Note 2 13 6" xfId="14731" xr:uid="{D669B637-C027-4201-814A-2E5FD3FADB96}"/>
    <cellStyle name="Note 2 13 6 10" xfId="30615" xr:uid="{18344CF3-8156-4A16-B1CC-5E2E1A2A8693}"/>
    <cellStyle name="Note 2 13 6 2" xfId="18131" xr:uid="{E804B550-1997-4F90-8414-76C479CC146F}"/>
    <cellStyle name="Note 2 13 6 2 2" xfId="25660" xr:uid="{B92DD33F-30F2-4BE1-BA71-0530E9F1DEE1}"/>
    <cellStyle name="Note 2 13 6 2 2 2" xfId="41021" xr:uid="{7763E636-995C-43C4-835A-75B0337068D8}"/>
    <cellStyle name="Note 2 13 6 2 3" xfId="33773" xr:uid="{2E42DDE6-8862-47D5-A6A2-32C4A7FCC2F4}"/>
    <cellStyle name="Note 2 13 6 3" xfId="18976" xr:uid="{FC88450E-6633-4043-ABBF-EE4998EF709D}"/>
    <cellStyle name="Note 2 13 6 3 2" xfId="26502" xr:uid="{BBC50346-8DE9-46A7-B860-045C03447EF4}"/>
    <cellStyle name="Note 2 13 6 3 2 2" xfId="41863" xr:uid="{463C7A4E-E20F-4589-BAA5-8E123B7F1640}"/>
    <cellStyle name="Note 2 13 6 3 3" xfId="34615" xr:uid="{E6D10A13-60F9-4E05-9372-DEE06CA587D6}"/>
    <cellStyle name="Note 2 13 6 4" xfId="19818" xr:uid="{8691FCC2-31A3-4049-B3F3-03BDC8BFF618}"/>
    <cellStyle name="Note 2 13 6 4 2" xfId="27335" xr:uid="{82D5A56F-AAD6-47DE-A4E1-4625A450316A}"/>
    <cellStyle name="Note 2 13 6 4 2 2" xfId="42696" xr:uid="{EF38444D-BECA-4A2F-83A8-D67F2CBC1176}"/>
    <cellStyle name="Note 2 13 6 4 3" xfId="35448" xr:uid="{2C2D0879-61D6-4ABD-A6B7-361569D26B09}"/>
    <cellStyle name="Note 2 13 6 5" xfId="17075" xr:uid="{2DD45CED-C964-48FE-A9D5-39AE85FC8D99}"/>
    <cellStyle name="Note 2 13 6 5 2" xfId="24614" xr:uid="{FF0BFFCA-81B1-457B-938A-088522CB9952}"/>
    <cellStyle name="Note 2 13 6 5 2 2" xfId="39975" xr:uid="{9ED368BC-8E46-4694-919D-FA823FC9ADEC}"/>
    <cellStyle name="Note 2 13 6 5 3" xfId="32727" xr:uid="{B8FB1DE3-E177-479D-9CF1-0956FD4A7A3D}"/>
    <cellStyle name="Note 2 13 6 6" xfId="15423" xr:uid="{B4054F69-3427-4C84-BB2C-CF482122E6D2}"/>
    <cellStyle name="Note 2 13 6 6 2" xfId="23083" xr:uid="{6D96E369-3EDC-4926-9CCE-F0251E4C2125}"/>
    <cellStyle name="Note 2 13 6 6 2 2" xfId="38444" xr:uid="{453635D0-2E03-4CDA-90D6-0E1AAE9A8EA5}"/>
    <cellStyle name="Note 2 13 6 6 3" xfId="31196" xr:uid="{0071FDAB-0B81-4774-A822-D28727D87D50}"/>
    <cellStyle name="Note 2 13 6 7" xfId="20707" xr:uid="{AC32F1D7-5B5B-429B-890E-290E247B2DCB}"/>
    <cellStyle name="Note 2 13 6 7 2" xfId="28110" xr:uid="{2E60C091-48F1-471D-B09C-2D9EE3BED6FE}"/>
    <cellStyle name="Note 2 13 6 7 2 2" xfId="43471" xr:uid="{15881457-424C-469B-8D2C-CBD23D692C68}"/>
    <cellStyle name="Note 2 13 6 7 3" xfId="36223" xr:uid="{CE3CFA3A-AB48-4B51-9AC5-D6C249324EBE}"/>
    <cellStyle name="Note 2 13 6 8" xfId="21110" xr:uid="{8ABD9CFF-C9EB-44BE-8AD1-3178EFF29918}"/>
    <cellStyle name="Note 2 13 6 8 2" xfId="28455" xr:uid="{0AA10BF0-A92B-4A33-A74C-CFAB55822D6C}"/>
    <cellStyle name="Note 2 13 6 8 2 2" xfId="43816" xr:uid="{87934F63-1A51-45DC-BCD6-40BB5E64A4FD}"/>
    <cellStyle name="Note 2 13 6 8 3" xfId="36568" xr:uid="{77C22AA2-245E-4D62-BFF2-868E9B308739}"/>
    <cellStyle name="Note 2 13 6 9" xfId="22503" xr:uid="{6D0A8044-51C8-43C5-A36D-EB8D820B45B6}"/>
    <cellStyle name="Note 2 13 6 9 2" xfId="37864" xr:uid="{720D3892-64C1-4ED9-B443-4F0CFBB8067D}"/>
    <cellStyle name="Note 2 13 7" xfId="17119" xr:uid="{491B4A7F-A10B-4B0A-B196-CB06ACCC93F1}"/>
    <cellStyle name="Note 2 13 7 2" xfId="24658" xr:uid="{F281732E-5C1E-4B55-937D-345DF234B69A}"/>
    <cellStyle name="Note 2 13 7 2 2" xfId="40019" xr:uid="{A588CA37-AA5A-4E84-B0AF-9978C7510731}"/>
    <cellStyle name="Note 2 13 7 3" xfId="32771" xr:uid="{7B8BD5A5-84AB-4BA5-83AB-B786664D227F}"/>
    <cellStyle name="Note 2 13 8" xfId="17116" xr:uid="{C16C28E4-C34E-4FB4-B57A-C25D604B9B5E}"/>
    <cellStyle name="Note 2 13 8 2" xfId="24655" xr:uid="{66782244-BCAE-4D75-ACDD-E646C8EF4A45}"/>
    <cellStyle name="Note 2 13 8 2 2" xfId="40016" xr:uid="{78ED7BD0-C14F-4A89-B5D7-9D481163BE5B}"/>
    <cellStyle name="Note 2 13 8 3" xfId="32768" xr:uid="{8A3022D9-3A04-4D49-A296-E95ED0A595C6}"/>
    <cellStyle name="Note 2 13 9" xfId="18590" xr:uid="{484328EC-AC95-47B4-857C-C9C58158D530}"/>
    <cellStyle name="Note 2 13 9 2" xfId="26116" xr:uid="{84941EE6-3A6C-4FD0-9980-5B31ABB0AE13}"/>
    <cellStyle name="Note 2 13 9 2 2" xfId="41477" xr:uid="{B4358BD5-9D19-4EC4-B74C-9DAA9AF503D2}"/>
    <cellStyle name="Note 2 13 9 3" xfId="34229" xr:uid="{0383C5DF-6DEF-421E-8750-9D3BB97D9121}"/>
    <cellStyle name="Note 2 14" xfId="13777" xr:uid="{2F5F689A-1735-49E4-8905-11B108F707F7}"/>
    <cellStyle name="Note 2 14 10" xfId="29904" xr:uid="{EE306E44-2BDA-422B-9EB0-69C5829FC942}"/>
    <cellStyle name="Note 2 14 2" xfId="17259" xr:uid="{B1424C4C-6A91-4804-9ACE-606E152D7A4C}"/>
    <cellStyle name="Note 2 14 2 2" xfId="24792" xr:uid="{545234A8-E839-40E9-8329-24BE9168D301}"/>
    <cellStyle name="Note 2 14 2 2 2" xfId="40153" xr:uid="{D5C30985-CE4D-4E80-B150-7FD2BA7EE7D9}"/>
    <cellStyle name="Note 2 14 2 3" xfId="32905" xr:uid="{AC8AA979-B2CC-4C0F-94F0-FB2297D092FB}"/>
    <cellStyle name="Note 2 14 3" xfId="17070" xr:uid="{4FDF6712-F333-409A-89BF-804A929AD1D1}"/>
    <cellStyle name="Note 2 14 3 2" xfId="24610" xr:uid="{27D3245D-B085-46AF-ADC7-4DF728D939E7}"/>
    <cellStyle name="Note 2 14 3 2 2" xfId="39971" xr:uid="{78E21760-15CE-44E6-8F44-50A55385EF20}"/>
    <cellStyle name="Note 2 14 3 3" xfId="32723" xr:uid="{2272D108-4013-4FA1-AC33-8ED4379D43BF}"/>
    <cellStyle name="Note 2 14 4" xfId="17034" xr:uid="{BFC3D933-7615-4423-881D-13F780498C0F}"/>
    <cellStyle name="Note 2 14 4 2" xfId="24576" xr:uid="{C3909FA2-404B-4F20-A6D2-BFE96E36D99F}"/>
    <cellStyle name="Note 2 14 4 2 2" xfId="39937" xr:uid="{CA3A8733-0805-4057-891D-855F4A506921}"/>
    <cellStyle name="Note 2 14 4 3" xfId="32689" xr:uid="{D5348BD2-1F13-4BE0-AAB3-11ABC7D52B06}"/>
    <cellStyle name="Note 2 14 5" xfId="16249" xr:uid="{754F812E-EB97-4D0B-80CF-E78E05336B1F}"/>
    <cellStyle name="Note 2 14 5 2" xfId="23844" xr:uid="{C4DAD274-D48D-4D9D-8139-500BCB0E1D32}"/>
    <cellStyle name="Note 2 14 5 2 2" xfId="39205" xr:uid="{65913680-317D-4D1E-AF57-C17F440CF67B}"/>
    <cellStyle name="Note 2 14 5 3" xfId="31957" xr:uid="{E5F4C9FB-5924-43B5-803B-7227387E19AB}"/>
    <cellStyle name="Note 2 14 6" xfId="19916" xr:uid="{AFD787A0-8AA1-4B30-A4F7-FB47F88AA1FA}"/>
    <cellStyle name="Note 2 14 6 2" xfId="27418" xr:uid="{9DBD9E4B-EA65-4E4B-BD67-095D8718C595}"/>
    <cellStyle name="Note 2 14 6 2 2" xfId="42779" xr:uid="{99CFA669-1E90-4E0C-9A0D-23922093EF6E}"/>
    <cellStyle name="Note 2 14 6 3" xfId="35531" xr:uid="{B8E84F5B-8F97-46DD-B453-8BD07DFB8122}"/>
    <cellStyle name="Note 2 14 7" xfId="15329" xr:uid="{23F7C075-D10C-4E28-8515-5425CCE952DF}"/>
    <cellStyle name="Note 2 14 7 2" xfId="22993" xr:uid="{C216727A-4750-4020-84F9-B1E4F355AD3D}"/>
    <cellStyle name="Note 2 14 7 2 2" xfId="38354" xr:uid="{07B0FE42-B000-4713-A069-0E06BE2E8161}"/>
    <cellStyle name="Note 2 14 7 3" xfId="31106" xr:uid="{5F779323-A94C-4480-B7E9-7E990736F418}"/>
    <cellStyle name="Note 2 14 8" xfId="16401" xr:uid="{7235D04E-2D8D-4E0E-BF3A-92C920501EE1}"/>
    <cellStyle name="Note 2 14 8 2" xfId="23984" xr:uid="{9403E0AD-363E-4DCC-A91E-A66F9C3BE8AF}"/>
    <cellStyle name="Note 2 14 8 2 2" xfId="39345" xr:uid="{77B265C9-D19B-420C-99BC-5E0CCAA95DF9}"/>
    <cellStyle name="Note 2 14 8 3" xfId="32097" xr:uid="{F40243AC-99EC-4B0A-90FE-C41C14027841}"/>
    <cellStyle name="Note 2 14 9" xfId="21792" xr:uid="{B62CE3BF-8C65-4C2E-8670-4B9ACCB09AB7}"/>
    <cellStyle name="Note 2 14 9 2" xfId="37153" xr:uid="{4F42B017-C89D-4B84-B5F9-E88F2DE47BC8}"/>
    <cellStyle name="Note 2 15" xfId="14192" xr:uid="{DF7CB1CE-1F95-4076-AF25-82ABC173EAC3}"/>
    <cellStyle name="Note 2 15 10" xfId="30183" xr:uid="{07B99702-62EC-41B9-8656-A3FD50CA42E2}"/>
    <cellStyle name="Note 2 15 2" xfId="17627" xr:uid="{20DBCE6B-20BE-44B7-9C8B-48FA0BA443DD}"/>
    <cellStyle name="Note 2 15 2 2" xfId="25160" xr:uid="{6611A87F-E992-4A06-96B9-3EF4FB38D53A}"/>
    <cellStyle name="Note 2 15 2 2 2" xfId="40521" xr:uid="{C5D2D5BF-816C-42E9-88CE-882B05953371}"/>
    <cellStyle name="Note 2 15 2 3" xfId="33273" xr:uid="{E18668FB-96C1-480F-8C62-5C1F281CF5B9}"/>
    <cellStyle name="Note 2 15 3" xfId="18472" xr:uid="{9F0ACCFA-E95E-4CCE-BDCF-4E586A4A5202}"/>
    <cellStyle name="Note 2 15 3 2" xfId="25999" xr:uid="{058E88C4-C7B7-42C8-AAD8-9C2540635EE7}"/>
    <cellStyle name="Note 2 15 3 2 2" xfId="41360" xr:uid="{67031FF6-51B9-41F3-B3EB-6D2358D0BF5B}"/>
    <cellStyle name="Note 2 15 3 3" xfId="34112" xr:uid="{4DEC2C28-88ED-4BF6-AED5-434C1A2C38EE}"/>
    <cellStyle name="Note 2 15 4" xfId="19322" xr:uid="{E40BE6A6-AECE-4D69-B31E-A2E3CD404BFC}"/>
    <cellStyle name="Note 2 15 4 2" xfId="26841" xr:uid="{23025496-6FEE-47F1-9A96-D4511D69EDE0}"/>
    <cellStyle name="Note 2 15 4 2 2" xfId="42202" xr:uid="{07B01E20-C8A4-47E7-A6DB-4C118157E2AB}"/>
    <cellStyle name="Note 2 15 4 3" xfId="34954" xr:uid="{4B07EB72-C530-4AE4-92AA-1D71BC411907}"/>
    <cellStyle name="Note 2 15 5" xfId="15795" xr:uid="{28D56AFD-E758-4B2D-8C1F-A0D6F83681B4}"/>
    <cellStyle name="Note 2 15 5 2" xfId="23426" xr:uid="{59A1EDA6-F0EB-4D23-A06A-76EE126CE642}"/>
    <cellStyle name="Note 2 15 5 2 2" xfId="38787" xr:uid="{871C785B-1049-4AD0-B818-4230168827A9}"/>
    <cellStyle name="Note 2 15 5 3" xfId="31539" xr:uid="{BFCEDF1B-E681-493F-9C2A-B47CB3B1C57F}"/>
    <cellStyle name="Note 2 15 6" xfId="16477" xr:uid="{362220D1-C198-4F63-AE07-F2AB897124B6}"/>
    <cellStyle name="Note 2 15 6 2" xfId="24054" xr:uid="{D0571A45-1A72-4FC7-BDCD-66FF46637D0C}"/>
    <cellStyle name="Note 2 15 6 2 2" xfId="39415" xr:uid="{9FAB277B-BB8D-4E4E-BA5B-9A078A253CC0}"/>
    <cellStyle name="Note 2 15 6 3" xfId="32167" xr:uid="{1EE0F614-ED36-424F-8873-A02889838201}"/>
    <cellStyle name="Note 2 15 7" xfId="16856" xr:uid="{AE5BFBC0-5F42-4433-98D7-00647F1E6638}"/>
    <cellStyle name="Note 2 15 7 2" xfId="24407" xr:uid="{BCAD2480-BA25-4F14-AD02-6C6F9C629B25}"/>
    <cellStyle name="Note 2 15 7 2 2" xfId="39768" xr:uid="{6B73F908-C8FB-4E00-92DE-B33A0D5B60A0}"/>
    <cellStyle name="Note 2 15 7 3" xfId="32520" xr:uid="{50465785-242D-4198-A0B3-F1395D87B46D}"/>
    <cellStyle name="Note 2 15 8" xfId="15808" xr:uid="{694E695E-2AB4-4B6A-ABB2-C6999B77F1F3}"/>
    <cellStyle name="Note 2 15 8 2" xfId="23438" xr:uid="{96B75150-C975-4920-9E27-0047ACC2394C}"/>
    <cellStyle name="Note 2 15 8 2 2" xfId="38799" xr:uid="{91587968-F7CA-49E5-B9DE-F8A4E6CA9077}"/>
    <cellStyle name="Note 2 15 8 3" xfId="31551" xr:uid="{8AD4AA50-473E-4EF3-A8F6-B4A934D93D04}"/>
    <cellStyle name="Note 2 15 9" xfId="22071" xr:uid="{CFF08FB5-68C2-4043-9A25-3D441AA2EF5B}"/>
    <cellStyle name="Note 2 15 9 2" xfId="37432" xr:uid="{26A89130-6331-436B-A013-6CCD82E32C21}"/>
    <cellStyle name="Note 2 16" xfId="14006" xr:uid="{E98B2856-8048-48A1-94A0-2F7683651918}"/>
    <cellStyle name="Note 2 16 10" xfId="30056" xr:uid="{6334C08C-D0EB-474F-B615-40905A359775}"/>
    <cellStyle name="Note 2 16 2" xfId="17467" xr:uid="{D6B822C5-981B-4DC0-B466-367EF065182A}"/>
    <cellStyle name="Note 2 16 2 2" xfId="25000" xr:uid="{928DA871-AA5D-42E4-AB5D-A74026036401}"/>
    <cellStyle name="Note 2 16 2 2 2" xfId="40361" xr:uid="{286531E4-A135-4887-A31D-55DC4AFDD5D4}"/>
    <cellStyle name="Note 2 16 2 3" xfId="33113" xr:uid="{15DEFC64-C269-45C0-B1C8-ACEF98D36659}"/>
    <cellStyle name="Note 2 16 3" xfId="18316" xr:uid="{2691E448-647D-42E0-8AF4-3E516BFAB960}"/>
    <cellStyle name="Note 2 16 3 2" xfId="25844" xr:uid="{0F99C071-18D8-4366-94AE-FA0FEC87B2D2}"/>
    <cellStyle name="Note 2 16 3 2 2" xfId="41205" xr:uid="{946AE6F1-0F5E-41D1-B546-4DA9E28442D8}"/>
    <cellStyle name="Note 2 16 3 3" xfId="33957" xr:uid="{5E20F8E4-2422-4C2C-8332-1B1E7FFDA601}"/>
    <cellStyle name="Note 2 16 4" xfId="19169" xr:uid="{BCB5205F-878B-4AF8-B3B5-C92FE44FAA28}"/>
    <cellStyle name="Note 2 16 4 2" xfId="26691" xr:uid="{0757A845-6B72-4155-AB8C-6B0C130CD054}"/>
    <cellStyle name="Note 2 16 4 2 2" xfId="42052" xr:uid="{89CF22A3-07EE-4174-BCC4-602F9DC38408}"/>
    <cellStyle name="Note 2 16 4 3" xfId="34804" xr:uid="{AA352AA2-8D65-42A9-A1D8-24F892C8AD8D}"/>
    <cellStyle name="Note 2 16 5" xfId="16775" xr:uid="{FC7D2225-6573-4761-8295-D81633F715A6}"/>
    <cellStyle name="Note 2 16 5 2" xfId="24330" xr:uid="{B78BE3A5-A1DC-40A6-80E4-8D5386732C7C}"/>
    <cellStyle name="Note 2 16 5 2 2" xfId="39691" xr:uid="{B0B5C5B6-F4F3-4CC9-AD2C-A1F27F361CB4}"/>
    <cellStyle name="Note 2 16 5 3" xfId="32443" xr:uid="{212B5E09-EB14-4D89-A7FA-20383F8DEBBB}"/>
    <cellStyle name="Note 2 16 6" xfId="15589" xr:uid="{D038D1D7-05BA-4FBB-98A4-5280F86B834D}"/>
    <cellStyle name="Note 2 16 6 2" xfId="23234" xr:uid="{3840BD02-FB11-4DE4-8794-4ED4571F0FD0}"/>
    <cellStyle name="Note 2 16 6 2 2" xfId="38595" xr:uid="{B51C28FD-6E66-4D65-AF2D-2D6A65964572}"/>
    <cellStyle name="Note 2 16 6 3" xfId="31347" xr:uid="{5BF738FF-D750-44E2-A1CC-C5B7EF489393}"/>
    <cellStyle name="Note 2 16 7" xfId="15899" xr:uid="{8E73A3D0-16C6-432F-B9B0-729D30B29B50}"/>
    <cellStyle name="Note 2 16 7 2" xfId="23521" xr:uid="{96A556D9-04D0-47AF-8704-885D92BE8883}"/>
    <cellStyle name="Note 2 16 7 2 2" xfId="38882" xr:uid="{3F01C47E-96A3-4883-AE7B-C73D3DE00B83}"/>
    <cellStyle name="Note 2 16 7 3" xfId="31634" xr:uid="{EFBE211D-1711-4EF5-AB9A-E2E58A9E51CE}"/>
    <cellStyle name="Note 2 16 8" xfId="15438" xr:uid="{CB6BB930-F7EC-4BAE-9238-A18533B1F2C1}"/>
    <cellStyle name="Note 2 16 8 2" xfId="23098" xr:uid="{3A149F02-9DB4-45A7-949B-8A3C9E3FE431}"/>
    <cellStyle name="Note 2 16 8 2 2" xfId="38459" xr:uid="{1FDA4A31-6704-4EE5-8125-4B632DCE1AB1}"/>
    <cellStyle name="Note 2 16 8 3" xfId="31211" xr:uid="{0E57D746-F634-45B2-A815-D3FC30B97AC4}"/>
    <cellStyle name="Note 2 16 9" xfId="21944" xr:uid="{A18045D4-9E16-49F6-95EA-69BC7B52C9C7}"/>
    <cellStyle name="Note 2 16 9 2" xfId="37305" xr:uid="{B5E3BAEE-9059-4074-8DFC-1F9089896665}"/>
    <cellStyle name="Note 2 17" xfId="14639" xr:uid="{C36962B3-427D-4FA5-A46C-8C487EC2068A}"/>
    <cellStyle name="Note 2 17 10" xfId="30525" xr:uid="{45B9D8F7-4CF8-45A5-A6BC-D985EF69C853}"/>
    <cellStyle name="Note 2 17 2" xfId="18040" xr:uid="{054D6A71-13A9-4BDF-BC05-5709541581C7}"/>
    <cellStyle name="Note 2 17 2 2" xfId="25569" xr:uid="{AFBC3409-FD46-4A7A-8DAD-8A5491D823E3}"/>
    <cellStyle name="Note 2 17 2 2 2" xfId="40930" xr:uid="{85D8C034-D037-473E-A041-95A20510C586}"/>
    <cellStyle name="Note 2 17 2 3" xfId="33682" xr:uid="{133379B7-3EB3-4A23-BE57-BE317F2EBD20}"/>
    <cellStyle name="Note 2 17 3" xfId="18885" xr:uid="{490110D5-850C-419C-83EF-CE351A23389B}"/>
    <cellStyle name="Note 2 17 3 2" xfId="26411" xr:uid="{EDC128D6-874D-4AC1-A943-33D604974BEC}"/>
    <cellStyle name="Note 2 17 3 2 2" xfId="41772" xr:uid="{E8C7ABAD-5D2F-4C0B-8E23-DB33D70564D3}"/>
    <cellStyle name="Note 2 17 3 3" xfId="34524" xr:uid="{A6C5DCFD-9D45-49D2-A75F-C0DA3FC0ABDD}"/>
    <cellStyle name="Note 2 17 4" xfId="19727" xr:uid="{183EB03A-AB72-44A7-8E4A-B14A1E0370DD}"/>
    <cellStyle name="Note 2 17 4 2" xfId="27244" xr:uid="{900C3490-3331-450C-8E12-717B5C82B169}"/>
    <cellStyle name="Note 2 17 4 2 2" xfId="42605" xr:uid="{13A7B3ED-F3AA-4098-9BAD-D64AF1EDD87A}"/>
    <cellStyle name="Note 2 17 4 3" xfId="35357" xr:uid="{1E7EAE3B-9A76-4694-A677-408524D7BA8B}"/>
    <cellStyle name="Note 2 17 5" xfId="15373" xr:uid="{68848960-64AF-4DD3-8D88-839DD5A5A8F6}"/>
    <cellStyle name="Note 2 17 5 2" xfId="23036" xr:uid="{B6CE15B0-6088-4471-85EF-A07068B97932}"/>
    <cellStyle name="Note 2 17 5 2 2" xfId="38397" xr:uid="{F23870CF-2A9B-4954-AE56-2445BC2A01FD}"/>
    <cellStyle name="Note 2 17 5 3" xfId="31149" xr:uid="{B496BBD7-9507-4E60-9CAF-BE1ADBBDA0BC}"/>
    <cellStyle name="Note 2 17 6" xfId="18539" xr:uid="{A65A58D5-87BB-4F56-9D65-861FB002F167}"/>
    <cellStyle name="Note 2 17 6 2" xfId="26066" xr:uid="{33005036-7377-47EC-9485-46F4D6CCFB59}"/>
    <cellStyle name="Note 2 17 6 2 2" xfId="41427" xr:uid="{CAE4B1E7-D7D9-4150-A86C-B72714FDD535}"/>
    <cellStyle name="Note 2 17 6 3" xfId="34179" xr:uid="{BBF957B9-4A79-42AE-A41C-666B0FE518E8}"/>
    <cellStyle name="Note 2 17 7" xfId="15442" xr:uid="{E6DDA910-6754-4C6B-9377-58B9A43759A5}"/>
    <cellStyle name="Note 2 17 7 2" xfId="23102" xr:uid="{D5A3027E-256F-4BC9-A4AF-6A195B1AC45D}"/>
    <cellStyle name="Note 2 17 7 2 2" xfId="38463" xr:uid="{985E89CE-C9E7-40FA-B3A4-5801168B6EA2}"/>
    <cellStyle name="Note 2 17 7 3" xfId="31215" xr:uid="{7371B334-81F8-4C27-B18D-55A18DA5D6E5}"/>
    <cellStyle name="Note 2 17 8" xfId="16885" xr:uid="{0653CA37-69A7-49EA-9DAD-E3162D8DA593}"/>
    <cellStyle name="Note 2 17 8 2" xfId="24435" xr:uid="{ECB7EDB2-FF62-4334-87A9-B85460C9F5A6}"/>
    <cellStyle name="Note 2 17 8 2 2" xfId="39796" xr:uid="{426E7B15-E7C9-4854-99FF-08C342B47A40}"/>
    <cellStyle name="Note 2 17 8 3" xfId="32548" xr:uid="{CA46F53E-6AB7-4793-B327-73C298466D6D}"/>
    <cellStyle name="Note 2 17 9" xfId="22413" xr:uid="{C55953A2-9BA5-4636-9AE2-2DECADF07D45}"/>
    <cellStyle name="Note 2 17 9 2" xfId="37774" xr:uid="{E9533CC5-C665-47D0-B08E-BCC1F0EF00EB}"/>
    <cellStyle name="Note 2 18" xfId="14070" xr:uid="{1904E0BB-3D55-4F36-8B47-78A15E6FB88C}"/>
    <cellStyle name="Note 2 18 10" xfId="30098" xr:uid="{7879142A-7F5B-45B9-846E-8F18AEA4F250}"/>
    <cellStyle name="Note 2 18 2" xfId="17519" xr:uid="{4F4DAF36-BBD9-4299-A228-914AAF126BD7}"/>
    <cellStyle name="Note 2 18 2 2" xfId="25052" xr:uid="{B4C5201C-F7EB-435A-9E58-3B359029BD69}"/>
    <cellStyle name="Note 2 18 2 2 2" xfId="40413" xr:uid="{44A84E1D-CB65-4E37-9882-116796290F01}"/>
    <cellStyle name="Note 2 18 2 3" xfId="33165" xr:uid="{48B8426C-CEED-4B1E-ABD9-CA8971D63DD0}"/>
    <cellStyle name="Note 2 18 3" xfId="18371" xr:uid="{2AC2AEC4-B2B4-459D-B0DE-960AD2B07495}"/>
    <cellStyle name="Note 2 18 3 2" xfId="25898" xr:uid="{61072FEB-F648-498F-8F24-4D5796931AC8}"/>
    <cellStyle name="Note 2 18 3 2 2" xfId="41259" xr:uid="{86EA1BC7-86E3-4B1C-AB62-560AB0CDCE1E}"/>
    <cellStyle name="Note 2 18 3 3" xfId="34011" xr:uid="{7A5F1E18-7B0C-491C-B1A7-F4F144171BA4}"/>
    <cellStyle name="Note 2 18 4" xfId="19219" xr:uid="{7D01743B-C8DE-4D97-AEB7-930F4AADD2B5}"/>
    <cellStyle name="Note 2 18 4 2" xfId="26740" xr:uid="{A7FAC4BB-E136-438D-AE41-97A3F869DDF6}"/>
    <cellStyle name="Note 2 18 4 2 2" xfId="42101" xr:uid="{7A89B7EA-14AB-4C09-999F-86E9B491711A}"/>
    <cellStyle name="Note 2 18 4 3" xfId="34853" xr:uid="{0C486FEC-2B2E-4E3A-9079-259812A8FE3C}"/>
    <cellStyle name="Note 2 18 5" xfId="15593" xr:uid="{32E57BC6-1CB4-4824-982B-74DFCAA3EFCD}"/>
    <cellStyle name="Note 2 18 5 2" xfId="23238" xr:uid="{B9B7EAC6-A5D8-4E4F-8AF0-6FCC33205DFD}"/>
    <cellStyle name="Note 2 18 5 2 2" xfId="38599" xr:uid="{7095989A-458E-4BB7-8BC3-F222399A479E}"/>
    <cellStyle name="Note 2 18 5 3" xfId="31351" xr:uid="{C793FF22-1EED-4967-B351-B9A72B3C3046}"/>
    <cellStyle name="Note 2 18 6" xfId="15627" xr:uid="{F92FED7A-873F-43C2-B729-462DD25077AF}"/>
    <cellStyle name="Note 2 18 6 2" xfId="23272" xr:uid="{8B7E2393-8E3B-4DF2-8ED4-59EE7CB9688B}"/>
    <cellStyle name="Note 2 18 6 2 2" xfId="38633" xr:uid="{6EF0EF8D-020C-4EE9-8EE8-A729A3D88B2A}"/>
    <cellStyle name="Note 2 18 6 3" xfId="31385" xr:uid="{6ECC3C1E-6D7A-4070-85CB-5A359E5FF453}"/>
    <cellStyle name="Note 2 18 7" xfId="17169" xr:uid="{D58687BA-80FE-4FD9-91CA-5A4AF8B1BDCB}"/>
    <cellStyle name="Note 2 18 7 2" xfId="24707" xr:uid="{7F202803-0050-45F8-8BF0-6EC5D7C00936}"/>
    <cellStyle name="Note 2 18 7 2 2" xfId="40068" xr:uid="{C6C00B15-7B40-41D5-A374-6C759B33587D}"/>
    <cellStyle name="Note 2 18 7 3" xfId="32820" xr:uid="{2C1B86F9-F2BC-4BB5-ACCD-1C459387A6FB}"/>
    <cellStyle name="Note 2 18 8" xfId="20627" xr:uid="{90B6D777-D0D3-4BC6-9720-A42E83DE9698}"/>
    <cellStyle name="Note 2 18 8 2" xfId="28042" xr:uid="{BD884A7E-CEBF-4731-9D56-8AFEE1C97A64}"/>
    <cellStyle name="Note 2 18 8 2 2" xfId="43403" xr:uid="{4D63DE2F-6D41-49BA-987B-6C15EC9160A0}"/>
    <cellStyle name="Note 2 18 8 3" xfId="36155" xr:uid="{811D8DE2-5841-4B00-A184-2CD2814B0BFD}"/>
    <cellStyle name="Note 2 18 9" xfId="21986" xr:uid="{4F21AA06-6825-4C3E-99A3-C4B0838062AF}"/>
    <cellStyle name="Note 2 18 9 2" xfId="37347" xr:uid="{065A1C9E-BDC3-48D3-AFF6-755B398F2C09}"/>
    <cellStyle name="Note 2 19" xfId="14858" xr:uid="{479523DF-C4B0-4676-8C78-21EAD240B7DB}"/>
    <cellStyle name="Note 2 19 2" xfId="22554" xr:uid="{9377A9E5-190D-4031-BB1C-D04203BF66E5}"/>
    <cellStyle name="Note 2 19 2 2" xfId="37915" xr:uid="{315788F9-F1DA-4B84-8363-E2A7637F2001}"/>
    <cellStyle name="Note 2 19 3" xfId="30667" xr:uid="{4AA39DE1-5676-40E0-B2B6-63669EB068E7}"/>
    <cellStyle name="Note 2 2" xfId="4314" xr:uid="{65A8BD70-E9C7-41F0-BCB9-26126D15BCFE}"/>
    <cellStyle name="Note 2 2 10" xfId="19912" xr:uid="{344CAC72-F72A-40CD-BA64-6B8DA31F3168}"/>
    <cellStyle name="Note 2 2 10 2" xfId="27415" xr:uid="{ACFFFF44-A718-423F-864B-5DF6560FB595}"/>
    <cellStyle name="Note 2 2 10 2 2" xfId="42776" xr:uid="{01B8D250-B8BE-4D7E-AE69-E8730BE2B8F8}"/>
    <cellStyle name="Note 2 2 10 3" xfId="35528" xr:uid="{D4CD0A05-C6B3-4A98-8D69-76FFD202F0B7}"/>
    <cellStyle name="Note 2 2 11" xfId="15382" xr:uid="{69A2CC87-1669-423D-8AF8-1D98BDBF73C2}"/>
    <cellStyle name="Note 2 2 11 2" xfId="23044" xr:uid="{BFFDB2CE-8DAA-45A3-96E5-49A7F13E45DD}"/>
    <cellStyle name="Note 2 2 11 2 2" xfId="38405" xr:uid="{3987045E-9B0D-4C38-AD9A-773FA8DEAB4A}"/>
    <cellStyle name="Note 2 2 11 3" xfId="31157" xr:uid="{26AD60B5-805C-4596-955E-A3F7035D57B3}"/>
    <cellStyle name="Note 2 2 12" xfId="19834" xr:uid="{9D7DDD60-0509-4396-8DD7-D2DC5FA397DF}"/>
    <cellStyle name="Note 2 2 12 2" xfId="27349" xr:uid="{0480AA83-EA35-4F2A-840D-25E7F08ED513}"/>
    <cellStyle name="Note 2 2 12 2 2" xfId="42710" xr:uid="{23AF87C4-77F6-4744-9AEE-B81326F6BB81}"/>
    <cellStyle name="Note 2 2 12 3" xfId="35462" xr:uid="{5AD3725D-0F60-43B3-A493-EB444B83E726}"/>
    <cellStyle name="Note 2 2 13" xfId="19164" xr:uid="{789653E8-1FED-4012-9ED6-83D98126D5EE}"/>
    <cellStyle name="Note 2 2 13 2" xfId="26686" xr:uid="{E4ED6023-9527-4EE2-98D7-2389BF96EA35}"/>
    <cellStyle name="Note 2 2 13 2 2" xfId="42047" xr:uid="{29970FAD-A4DB-49B3-8447-30691AD21CFD}"/>
    <cellStyle name="Note 2 2 13 3" xfId="34799" xr:uid="{EE73E01A-E3DD-450D-9BB2-71CAFD3EC5AB}"/>
    <cellStyle name="Note 2 2 14" xfId="21653" xr:uid="{92AF7F2E-5E71-416C-98BE-3E0F371F029F}"/>
    <cellStyle name="Note 2 2 14 2" xfId="37014" xr:uid="{5C990130-AC24-44D8-9C34-1D023A194087}"/>
    <cellStyle name="Note 2 2 15" xfId="13456" xr:uid="{D598618B-9E59-4DC3-A5AF-4D2186C36584}"/>
    <cellStyle name="Note 2 2 15 2" xfId="29765" xr:uid="{094ACEA3-B766-4337-8BEC-8ECFC11E3465}"/>
    <cellStyle name="Note 2 2 16" xfId="28907" xr:uid="{4B5C70EA-5D30-4CA5-9E31-DA2F51BD9651}"/>
    <cellStyle name="Note 2 2 17" xfId="12548" xr:uid="{C8513456-EF1D-4668-9DE1-9A41CE20864B}"/>
    <cellStyle name="Note 2 2 18" xfId="44415" xr:uid="{D3811FFE-9C45-4E19-A7DA-8C2109F94F8A}"/>
    <cellStyle name="Note 2 2 2" xfId="12116" xr:uid="{71681A98-1576-4190-804C-41C16AA75E58}"/>
    <cellStyle name="Note 2 2 2 10" xfId="13827" xr:uid="{68B4A3B3-F037-471F-B4EB-D47ABECE3EF7}"/>
    <cellStyle name="Note 2 2 2 10 2" xfId="29944" xr:uid="{8C9060BC-75A6-43D9-8B3D-05066667B0B3}"/>
    <cellStyle name="Note 2 2 2 11" xfId="29337" xr:uid="{6AB64AFA-0186-4D0A-81C8-E860041A9EC0}"/>
    <cellStyle name="Note 2 2 2 12" xfId="12980" xr:uid="{9C0D61A6-2428-4B60-AEEC-5EDAFCE446FE}"/>
    <cellStyle name="Note 2 2 2 2" xfId="17305" xr:uid="{C5A2FAD5-FE61-4E15-A90D-ABCAEAE82FE9}"/>
    <cellStyle name="Note 2 2 2 2 2" xfId="24838" xr:uid="{28D5D383-AB2B-4365-821E-59D0ADFC8DE6}"/>
    <cellStyle name="Note 2 2 2 2 2 2" xfId="40199" xr:uid="{78055319-F155-4990-B510-05D9646153EC}"/>
    <cellStyle name="Note 2 2 2 2 3" xfId="32951" xr:uid="{4FC1C773-2CBD-4ED1-BE06-85AF176C00CC}"/>
    <cellStyle name="Note 2 2 2 3" xfId="18169" xr:uid="{5B4D5A44-A177-47E5-972D-C4DD6E717355}"/>
    <cellStyle name="Note 2 2 2 3 2" xfId="25698" xr:uid="{B3A642D4-E19C-45ED-BCA6-FD7967F1FE9B}"/>
    <cellStyle name="Note 2 2 2 3 2 2" xfId="41059" xr:uid="{FFFCE93A-EC5F-4451-82F6-7BE6835C1187}"/>
    <cellStyle name="Note 2 2 2 3 3" xfId="33811" xr:uid="{9E46E97B-BB1C-4325-8D11-9FB6459A8CCD}"/>
    <cellStyle name="Note 2 2 2 4" xfId="19016" xr:uid="{13658087-7CED-4A6D-8DF5-D6D761B74637}"/>
    <cellStyle name="Note 2 2 2 4 2" xfId="26542" xr:uid="{30CF33B5-C3B0-427A-88B6-91F7728131E8}"/>
    <cellStyle name="Note 2 2 2 4 2 2" xfId="41903" xr:uid="{6EE1CB4F-C3C5-4DC3-8ED8-CB01F8FED459}"/>
    <cellStyle name="Note 2 2 2 4 3" xfId="34655" xr:uid="{5EC4FD1C-F0BF-4647-99CA-C678DB83E13E}"/>
    <cellStyle name="Note 2 2 2 5" xfId="20652" xr:uid="{E81C6098-4C91-4AB8-AAD7-E6D1A4DAE302}"/>
    <cellStyle name="Note 2 2 2 5 2" xfId="28061" xr:uid="{AF80DAB6-6950-4079-89AE-86269A37C8DD}"/>
    <cellStyle name="Note 2 2 2 5 2 2" xfId="43422" xr:uid="{A3BD3C9C-37DB-4A83-AAAB-46801C06F463}"/>
    <cellStyle name="Note 2 2 2 5 3" xfId="36174" xr:uid="{F23E2CD4-BE27-416F-BD4B-8CD1597EA414}"/>
    <cellStyle name="Note 2 2 2 6" xfId="21070" xr:uid="{60B2D76B-1FDF-4787-BD66-0C8A1801B865}"/>
    <cellStyle name="Note 2 2 2 6 2" xfId="28420" xr:uid="{74BD0285-BF7D-4B6E-A319-61204C425B3A}"/>
    <cellStyle name="Note 2 2 2 6 2 2" xfId="43781" xr:uid="{4A7C12D2-8287-4BCC-A63B-6489A82716FF}"/>
    <cellStyle name="Note 2 2 2 6 3" xfId="36533" xr:uid="{9C92B437-B679-42E5-B127-7D2E0B6ECB2D}"/>
    <cellStyle name="Note 2 2 2 7" xfId="21379" xr:uid="{79E86048-2FD8-4227-80F2-D51B27FF281F}"/>
    <cellStyle name="Note 2 2 2 7 2" xfId="28676" xr:uid="{998C6682-906F-4963-93B8-F383DC113090}"/>
    <cellStyle name="Note 2 2 2 7 2 2" xfId="44037" xr:uid="{6E173AE7-315E-4E28-9083-13A0E0B0616B}"/>
    <cellStyle name="Note 2 2 2 7 3" xfId="36789" xr:uid="{25D9AAAB-0404-42A2-A281-D13AFA6A748A}"/>
    <cellStyle name="Note 2 2 2 8" xfId="21560" xr:uid="{3AFD0C22-EE7A-4C1F-8D30-2E927203B3E2}"/>
    <cellStyle name="Note 2 2 2 8 2" xfId="28818" xr:uid="{BC04415A-8A02-463C-A42B-B2EF154F54BF}"/>
    <cellStyle name="Note 2 2 2 8 2 2" xfId="44179" xr:uid="{352DF424-219F-4DD5-9BE0-202D45CF77AD}"/>
    <cellStyle name="Note 2 2 2 8 3" xfId="36931" xr:uid="{8BFF991C-B082-41D5-A982-3F11ED3ACE0A}"/>
    <cellStyle name="Note 2 2 2 9" xfId="21832" xr:uid="{3AA7EDB4-6E76-4898-9FA5-5ECB2576D129}"/>
    <cellStyle name="Note 2 2 2 9 2" xfId="37193" xr:uid="{E7F18199-6221-43A4-9EB6-E5DD8EEFA4CE}"/>
    <cellStyle name="Note 2 2 3" xfId="14388" xr:uid="{67527B7A-E1BD-4382-9675-477CCD61D862}"/>
    <cellStyle name="Note 2 2 3 10" xfId="30305" xr:uid="{E673F33A-6E5F-44DF-9BFE-A81CE50FC738}"/>
    <cellStyle name="Note 2 2 3 2" xfId="17798" xr:uid="{69B7CD1A-BDD4-4A11-BAFC-E19C046E93CF}"/>
    <cellStyle name="Note 2 2 3 2 2" xfId="25329" xr:uid="{366D1335-8B76-41E6-9FD4-89D480A07BFC}"/>
    <cellStyle name="Note 2 2 3 2 2 2" xfId="40690" xr:uid="{87577CEF-0C9F-4F58-A28A-E02570A0957A}"/>
    <cellStyle name="Note 2 2 3 2 3" xfId="33442" xr:uid="{7CC5C8D2-F49D-48B6-A5AC-2B1C3C20F944}"/>
    <cellStyle name="Note 2 2 3 3" xfId="18642" xr:uid="{A8641AB3-BB98-41EB-BC5E-2B9B182E1502}"/>
    <cellStyle name="Note 2 2 3 3 2" xfId="26168" xr:uid="{FB1396EE-E028-4CB7-96DD-83014B8F7189}"/>
    <cellStyle name="Note 2 2 3 3 2 2" xfId="41529" xr:uid="{C0022830-66A9-4295-A530-88CD313656C7}"/>
    <cellStyle name="Note 2 2 3 3 3" xfId="34281" xr:uid="{B522B475-506A-4A61-B573-BBD2A7B26B3F}"/>
    <cellStyle name="Note 2 2 3 4" xfId="19490" xr:uid="{02C37DC3-B6FE-4EEB-B54D-00DEF570213A}"/>
    <cellStyle name="Note 2 2 3 4 2" xfId="27008" xr:uid="{0DB52AF5-947C-4A6B-B7C1-B6E8FD96B86F}"/>
    <cellStyle name="Note 2 2 3 4 2 2" xfId="42369" xr:uid="{47E9D5D5-A88A-4F4E-AD27-B03944A8B31F}"/>
    <cellStyle name="Note 2 2 3 4 3" xfId="35121" xr:uid="{252451D4-709C-44C6-80CE-53E94C25A260}"/>
    <cellStyle name="Note 2 2 3 5" xfId="15037" xr:uid="{34EFC398-3D13-4AF4-AD4D-B7A8A08AF490}"/>
    <cellStyle name="Note 2 2 3 5 2" xfId="22725" xr:uid="{C7BF345A-9F3A-4FF8-BB63-CDF29534E35F}"/>
    <cellStyle name="Note 2 2 3 5 2 2" xfId="38086" xr:uid="{89FBFD8D-EA1E-4771-B419-960E2441B7D9}"/>
    <cellStyle name="Note 2 2 3 5 3" xfId="30838" xr:uid="{7769B16F-80C8-4AED-8948-3A7AE922AD6D}"/>
    <cellStyle name="Note 2 2 3 6" xfId="20037" xr:uid="{C930D901-84EA-4407-818D-736137EC74E9}"/>
    <cellStyle name="Note 2 2 3 6 2" xfId="27523" xr:uid="{0998D5FD-046E-4B19-9D59-6052AE6577D4}"/>
    <cellStyle name="Note 2 2 3 6 2 2" xfId="42884" xr:uid="{8AB20006-EF41-489A-B101-1D0BF115797A}"/>
    <cellStyle name="Note 2 2 3 6 3" xfId="35636" xr:uid="{A1057F0C-61F7-41B1-8E69-76F6976E7FEE}"/>
    <cellStyle name="Note 2 2 3 7" xfId="19284" xr:uid="{8243416E-351D-44C8-B42B-40546F48F8E5}"/>
    <cellStyle name="Note 2 2 3 7 2" xfId="26803" xr:uid="{9D5D04BA-76FB-44B9-B320-F834484FC156}"/>
    <cellStyle name="Note 2 2 3 7 2 2" xfId="42164" xr:uid="{64C784F2-F2F8-4CA9-A665-6B81FB7A145C}"/>
    <cellStyle name="Note 2 2 3 7 3" xfId="34916" xr:uid="{E09E27C3-3CA3-4656-A95B-B8127A105184}"/>
    <cellStyle name="Note 2 2 3 8" xfId="14978" xr:uid="{B3B92316-A160-46A0-AB86-26DCBB78685F}"/>
    <cellStyle name="Note 2 2 3 8 2" xfId="22670" xr:uid="{E682410B-94DA-447B-82D8-45D58544460F}"/>
    <cellStyle name="Note 2 2 3 8 2 2" xfId="38031" xr:uid="{EF5FB34E-FC33-4CF2-8024-C6AEDB9C7959}"/>
    <cellStyle name="Note 2 2 3 8 3" xfId="30783" xr:uid="{C7979502-216E-4AAC-813B-045BE70A7FE8}"/>
    <cellStyle name="Note 2 2 3 9" xfId="22193" xr:uid="{7F5EDB5B-C758-4C8E-A78C-BA8AE5073748}"/>
    <cellStyle name="Note 2 2 3 9 2" xfId="37554" xr:uid="{C711A7FF-D865-4ACD-8D8C-A20179FEEC4D}"/>
    <cellStyle name="Note 2 2 4" xfId="14545" xr:uid="{8C18D7D4-42F7-4073-BDF1-32EA1CA81FA0}"/>
    <cellStyle name="Note 2 2 4 10" xfId="30447" xr:uid="{3A17E95F-0013-4A0A-87B5-805BFC94C5CF}"/>
    <cellStyle name="Note 2 2 4 2" xfId="17952" xr:uid="{D5DFF867-4438-48D2-9B8A-3F1D95C2F4AE}"/>
    <cellStyle name="Note 2 2 4 2 2" xfId="25481" xr:uid="{52D6CEA5-A291-4E6D-981D-AAF727C3BE6E}"/>
    <cellStyle name="Note 2 2 4 2 2 2" xfId="40842" xr:uid="{5686D43D-2282-44B7-9489-367572B63715}"/>
    <cellStyle name="Note 2 2 4 2 3" xfId="33594" xr:uid="{4E3137AC-1097-4E04-8F10-242FE80500AD}"/>
    <cellStyle name="Note 2 2 4 3" xfId="18796" xr:uid="{94306016-572A-40E4-9F48-F1367A87BAE0}"/>
    <cellStyle name="Note 2 2 4 3 2" xfId="26322" xr:uid="{D5469560-FBC1-48CE-89C1-99B2F7CD79DC}"/>
    <cellStyle name="Note 2 2 4 3 2 2" xfId="41683" xr:uid="{9814C15F-5756-4B8F-91B9-8CF078462685}"/>
    <cellStyle name="Note 2 2 4 3 3" xfId="34435" xr:uid="{93373B86-8023-43E7-90CF-BEE241299BD3}"/>
    <cellStyle name="Note 2 2 4 4" xfId="19642" xr:uid="{F53ADFCF-D959-489B-880F-AED9D5403456}"/>
    <cellStyle name="Note 2 2 4 4 2" xfId="27159" xr:uid="{AC32F415-785A-4EBA-9173-FAF1B2002900}"/>
    <cellStyle name="Note 2 2 4 4 2 2" xfId="42520" xr:uid="{93E5F88B-A5DD-48A1-9B57-82C1BBCF17C4}"/>
    <cellStyle name="Note 2 2 4 4 3" xfId="35272" xr:uid="{6BF515EB-BCA6-4F3C-AC28-43F3FB23AED3}"/>
    <cellStyle name="Note 2 2 4 5" xfId="15776" xr:uid="{23268E0D-04A6-4377-A7E4-A61A33425444}"/>
    <cellStyle name="Note 2 2 4 5 2" xfId="23410" xr:uid="{CB2882B7-351E-4525-83D0-6A49F6027345}"/>
    <cellStyle name="Note 2 2 4 5 2 2" xfId="38771" xr:uid="{9F0F8570-1C59-4BCA-9D7F-4C0184A93B7E}"/>
    <cellStyle name="Note 2 2 4 5 3" xfId="31523" xr:uid="{627B3D7C-86C2-4089-8DEB-EF078DCD1C18}"/>
    <cellStyle name="Note 2 2 4 6" xfId="20637" xr:uid="{5B6A0C49-B194-4F82-9DAB-63B7CDB472E0}"/>
    <cellStyle name="Note 2 2 4 6 2" xfId="28050" xr:uid="{F51CD0A6-437C-417D-B44C-866C38B407CD}"/>
    <cellStyle name="Note 2 2 4 6 2 2" xfId="43411" xr:uid="{A34FB1A0-F05F-4A5C-B874-DAFE9613E6CD}"/>
    <cellStyle name="Note 2 2 4 6 3" xfId="36163" xr:uid="{EF7789BC-8518-4C69-BE65-5A57CDA3D823}"/>
    <cellStyle name="Note 2 2 4 7" xfId="21058" xr:uid="{FC8D5BD5-7957-45F7-B927-262C3721073F}"/>
    <cellStyle name="Note 2 2 4 7 2" xfId="28412" xr:uid="{577398A7-B079-4793-9870-667CFADB9E1E}"/>
    <cellStyle name="Note 2 2 4 7 2 2" xfId="43773" xr:uid="{B4EB9395-0382-44B0-9C47-E04C21F20EFF}"/>
    <cellStyle name="Note 2 2 4 7 3" xfId="36525" xr:uid="{B87A1DCE-16F0-4599-9D95-4BE0B1D2F4D4}"/>
    <cellStyle name="Note 2 2 4 8" xfId="21372" xr:uid="{2C5AA98A-DD8E-4E69-B6B6-024826BF1154}"/>
    <cellStyle name="Note 2 2 4 8 2" xfId="28673" xr:uid="{C4A458FF-2922-40D5-9777-9D33E06ABB9D}"/>
    <cellStyle name="Note 2 2 4 8 2 2" xfId="44034" xr:uid="{406B202A-8386-44EA-977D-2243596725D2}"/>
    <cellStyle name="Note 2 2 4 8 3" xfId="36786" xr:uid="{499B1A52-735E-4CB7-801B-BA0A7B70BCB2}"/>
    <cellStyle name="Note 2 2 4 9" xfId="22335" xr:uid="{33118E89-8AA5-49DF-9477-B5452A5A7827}"/>
    <cellStyle name="Note 2 2 4 9 2" xfId="37696" xr:uid="{FFE6E66F-CB31-4CFE-B51B-64160386EDFF}"/>
    <cellStyle name="Note 2 2 5" xfId="14100" xr:uid="{19A9856C-4235-4725-908B-C03034F58BFF}"/>
    <cellStyle name="Note 2 2 5 10" xfId="30117" xr:uid="{3E92C904-24EE-4AEB-A8BB-45B9C834E06A}"/>
    <cellStyle name="Note 2 2 5 2" xfId="17546" xr:uid="{337B4B80-E515-4957-BF44-0F9225910BD3}"/>
    <cellStyle name="Note 2 2 5 2 2" xfId="25079" xr:uid="{1D20FFA6-23E0-4FA5-A72C-770C2201810D}"/>
    <cellStyle name="Note 2 2 5 2 2 2" xfId="40440" xr:uid="{A5381642-5199-4BD7-91D7-FD8F632B7506}"/>
    <cellStyle name="Note 2 2 5 2 3" xfId="33192" xr:uid="{8735B92A-D2A8-4630-B6A6-0CBE8B126A47}"/>
    <cellStyle name="Note 2 2 5 3" xfId="18394" xr:uid="{64C9CABA-A13B-4BB9-B72F-E0C6DCE1EF9A}"/>
    <cellStyle name="Note 2 2 5 3 2" xfId="25921" xr:uid="{8012B0C6-395A-44CE-9A31-1E6D25E4A037}"/>
    <cellStyle name="Note 2 2 5 3 2 2" xfId="41282" xr:uid="{BF182BFA-DB86-46E2-8B0A-B086723F00BF}"/>
    <cellStyle name="Note 2 2 5 3 3" xfId="34034" xr:uid="{7552E9C7-6C3F-4255-B224-675ABBA9FAA5}"/>
    <cellStyle name="Note 2 2 5 4" xfId="19243" xr:uid="{8AD14E37-73F0-4798-83FC-8165E94E7667}"/>
    <cellStyle name="Note 2 2 5 4 2" xfId="26763" xr:uid="{44C69243-FB45-4B05-AB40-EA62A64EAF37}"/>
    <cellStyle name="Note 2 2 5 4 2 2" xfId="42124" xr:uid="{B8C495F6-05CE-45F8-9583-808E68533D84}"/>
    <cellStyle name="Note 2 2 5 4 3" xfId="34876" xr:uid="{71EF7046-0C62-4424-A837-28B265278DEF}"/>
    <cellStyle name="Note 2 2 5 5" xfId="16825" xr:uid="{95705664-58E0-4039-92E6-BAEDFA5255D1}"/>
    <cellStyle name="Note 2 2 5 5 2" xfId="24377" xr:uid="{84EFB205-B257-444D-90D5-A397F18B9E4B}"/>
    <cellStyle name="Note 2 2 5 5 2 2" xfId="39738" xr:uid="{5C77B3CD-FB67-45A5-BCCD-7B82B530B4FF}"/>
    <cellStyle name="Note 2 2 5 5 3" xfId="32490" xr:uid="{F58A10B0-DA9D-4E77-B991-37BD9D73E307}"/>
    <cellStyle name="Note 2 2 5 6" xfId="20468" xr:uid="{D395BF53-F116-4501-9E92-FD992BC0C2AE}"/>
    <cellStyle name="Note 2 2 5 6 2" xfId="27902" xr:uid="{473621C8-5483-4B3D-B788-CE62FD63BDF8}"/>
    <cellStyle name="Note 2 2 5 6 2 2" xfId="43263" xr:uid="{1B8BB699-93F7-4947-B9BF-8D60F06B5540}"/>
    <cellStyle name="Note 2 2 5 6 3" xfId="36015" xr:uid="{6932195C-456B-4A5D-993F-0794AAE6177F}"/>
    <cellStyle name="Note 2 2 5 7" xfId="20920" xr:uid="{CF5F0E99-76E6-464C-9B5F-F2736806D961}"/>
    <cellStyle name="Note 2 2 5 7 2" xfId="28294" xr:uid="{9DF48342-6F56-431B-ACB4-8BBB262539A8}"/>
    <cellStyle name="Note 2 2 5 7 2 2" xfId="43655" xr:uid="{5175B920-FCEE-44CD-B502-10D93B7AE043}"/>
    <cellStyle name="Note 2 2 5 7 3" xfId="36407" xr:uid="{FE1796A5-D156-444A-9E7F-85549DCE1C8E}"/>
    <cellStyle name="Note 2 2 5 8" xfId="21270" xr:uid="{BF4A2FAF-4EC0-4509-A9C3-CCF4D9BA2F31}"/>
    <cellStyle name="Note 2 2 5 8 2" xfId="28591" xr:uid="{4967D4A1-CD50-41C9-B24D-91E7F56C61FA}"/>
    <cellStyle name="Note 2 2 5 8 2 2" xfId="43952" xr:uid="{F8550785-7671-418B-B545-85F52CF63403}"/>
    <cellStyle name="Note 2 2 5 8 3" xfId="36704" xr:uid="{101EE8E2-A5A9-4D15-A03C-6A939239A76B}"/>
    <cellStyle name="Note 2 2 5 9" xfId="22005" xr:uid="{9105BC06-6CFE-4C84-91D3-C7405867451F}"/>
    <cellStyle name="Note 2 2 5 9 2" xfId="37366" xr:uid="{378686B7-9E5F-43B4-AF3E-B5CBA8B3C03E}"/>
    <cellStyle name="Note 2 2 6" xfId="14657" xr:uid="{D77D487A-B15A-4835-BA41-CB709AE95697}"/>
    <cellStyle name="Note 2 2 6 10" xfId="30543" xr:uid="{746DF3AE-AA81-459B-B51D-26A9787755A6}"/>
    <cellStyle name="Note 2 2 6 2" xfId="18058" xr:uid="{02031DDA-87C0-4998-A340-802A27027328}"/>
    <cellStyle name="Note 2 2 6 2 2" xfId="25587" xr:uid="{84D4E851-AD02-4A0D-BEEA-B1574B5FE656}"/>
    <cellStyle name="Note 2 2 6 2 2 2" xfId="40948" xr:uid="{9DAB088F-3213-4798-8596-7F6C9EAB2857}"/>
    <cellStyle name="Note 2 2 6 2 3" xfId="33700" xr:uid="{376A1165-0887-47FC-97AA-291B8E5FC959}"/>
    <cellStyle name="Note 2 2 6 3" xfId="18903" xr:uid="{751CC683-5C5A-41C8-B8B0-6EECDEFE07B1}"/>
    <cellStyle name="Note 2 2 6 3 2" xfId="26429" xr:uid="{3A08D553-0188-407D-8454-336A22EDEBDD}"/>
    <cellStyle name="Note 2 2 6 3 2 2" xfId="41790" xr:uid="{D6932560-E482-4CE0-90E6-1E5DA900B0F2}"/>
    <cellStyle name="Note 2 2 6 3 3" xfId="34542" xr:uid="{AB6DF682-E38B-4E35-902B-87C3CE263362}"/>
    <cellStyle name="Note 2 2 6 4" xfId="19745" xr:uid="{9B31E753-200C-4915-BC54-51C62F7514C1}"/>
    <cellStyle name="Note 2 2 6 4 2" xfId="27262" xr:uid="{3DC2759D-0DB0-4761-842E-4DBD5AFE4D47}"/>
    <cellStyle name="Note 2 2 6 4 2 2" xfId="42623" xr:uid="{624134CF-8AC3-4679-89D1-103F35C32BEF}"/>
    <cellStyle name="Note 2 2 6 4 3" xfId="35375" xr:uid="{390245E9-1473-404F-B918-1E41D734BD52}"/>
    <cellStyle name="Note 2 2 6 5" xfId="19961" xr:uid="{005A5C2B-77FD-4231-B368-A02868DF8A09}"/>
    <cellStyle name="Note 2 2 6 5 2" xfId="27454" xr:uid="{D7F25342-4FF1-4B2E-B1FB-7759BB3671A8}"/>
    <cellStyle name="Note 2 2 6 5 2 2" xfId="42815" xr:uid="{79E60D87-759C-4B30-810A-88866ACB72D2}"/>
    <cellStyle name="Note 2 2 6 5 3" xfId="35567" xr:uid="{4BC91D16-95A0-4623-A3CD-45426AA79921}"/>
    <cellStyle name="Note 2 2 6 6" xfId="19141" xr:uid="{4FD5DD74-16C0-4707-A68D-8C49248B542C}"/>
    <cellStyle name="Note 2 2 6 6 2" xfId="26663" xr:uid="{FF85A505-10B1-4125-8BF3-1B78EC592152}"/>
    <cellStyle name="Note 2 2 6 6 2 2" xfId="42024" xr:uid="{11B2B9F0-26B5-489B-8B56-8AFA8817743E}"/>
    <cellStyle name="Note 2 2 6 6 3" xfId="34776" xr:uid="{2D280445-FC01-4FFB-B1C6-636D8A2DF978}"/>
    <cellStyle name="Note 2 2 6 7" xfId="15029" xr:uid="{F6D5BF9A-DE8B-476A-8701-9AA9522EC87E}"/>
    <cellStyle name="Note 2 2 6 7 2" xfId="22717" xr:uid="{A0934D98-4F6A-4FCF-9F17-168CE9F08800}"/>
    <cellStyle name="Note 2 2 6 7 2 2" xfId="38078" xr:uid="{77DB02CB-32E8-4B3E-9AC3-1ABD99C79B8D}"/>
    <cellStyle name="Note 2 2 6 7 3" xfId="30830" xr:uid="{939E3AFF-860E-417B-B833-73B8969E45F4}"/>
    <cellStyle name="Note 2 2 6 8" xfId="16342" xr:uid="{32B5E756-CED6-400C-8B1A-5CFE86F597F1}"/>
    <cellStyle name="Note 2 2 6 8 2" xfId="23931" xr:uid="{26D1221E-8FF4-4178-B49D-2903740FFBBC}"/>
    <cellStyle name="Note 2 2 6 8 2 2" xfId="39292" xr:uid="{DBCAEFE1-6737-430F-81C3-B7EDBC32828E}"/>
    <cellStyle name="Note 2 2 6 8 3" xfId="32044" xr:uid="{AE700FC0-9F10-43CB-8964-5438240AA61B}"/>
    <cellStyle name="Note 2 2 6 9" xfId="22431" xr:uid="{C5066570-5B00-4D4B-93AD-C24740733CA1}"/>
    <cellStyle name="Note 2 2 6 9 2" xfId="37792" xr:uid="{0A7046F6-E4B7-4E12-B375-CAD3BFA49D56}"/>
    <cellStyle name="Note 2 2 7" xfId="14967" xr:uid="{FB0D917E-8462-4FEE-B5C5-D0AE2AC91750}"/>
    <cellStyle name="Note 2 2 7 2" xfId="22659" xr:uid="{AF00FB18-BB05-45D3-BF5F-1AD5C799ADE8}"/>
    <cellStyle name="Note 2 2 7 2 2" xfId="38020" xr:uid="{47A9A496-6B53-4E3D-95AE-8EA49E901E9C}"/>
    <cellStyle name="Note 2 2 7 3" xfId="30772" xr:uid="{25089A86-1FBA-40A5-A087-942A44B3F475}"/>
    <cellStyle name="Note 2 2 8" xfId="15433" xr:uid="{898EA3EA-238E-4AB9-BE73-1F8D7D432F3A}"/>
    <cellStyle name="Note 2 2 8 2" xfId="23093" xr:uid="{679630A1-E8FC-4085-8F81-9CE73BF2273E}"/>
    <cellStyle name="Note 2 2 8 2 2" xfId="38454" xr:uid="{C733252B-4008-4D26-B73D-F38BC7013901}"/>
    <cellStyle name="Note 2 2 8 3" xfId="31206" xr:uid="{EE8A8463-8466-41C7-AD9A-D19B82802659}"/>
    <cellStyle name="Note 2 2 9" xfId="16296" xr:uid="{C2B3E6B9-01CE-454E-B6CF-56E6626C88C9}"/>
    <cellStyle name="Note 2 2 9 2" xfId="23888" xr:uid="{AD2A878E-E93E-41C3-B31F-88D15804DB43}"/>
    <cellStyle name="Note 2 2 9 2 2" xfId="39249" xr:uid="{5030ECAD-E8F9-491A-B1CE-C4E14246C98B}"/>
    <cellStyle name="Note 2 2 9 3" xfId="32001" xr:uid="{A0447692-D9DE-49CA-9F1E-3BBD37913215}"/>
    <cellStyle name="Note 2 20" xfId="16565" xr:uid="{2C8D4261-5C69-49C7-9ADC-7D4713049AED}"/>
    <cellStyle name="Note 2 20 2" xfId="24134" xr:uid="{97C5CB0A-91FC-450E-99C8-55E61A8D5008}"/>
    <cellStyle name="Note 2 20 2 2" xfId="39495" xr:uid="{4F82C5E8-0122-4D0B-A2DF-7B6178D1AC3F}"/>
    <cellStyle name="Note 2 20 3" xfId="32247" xr:uid="{6BE8DA8D-96AC-47C1-93CB-6A6A80A73DEF}"/>
    <cellStyle name="Note 2 21" xfId="15465" xr:uid="{55A211AA-99EA-448D-89D9-D3344C5BC70C}"/>
    <cellStyle name="Note 2 21 2" xfId="23123" xr:uid="{4AA99D64-97A6-420B-B2A3-03A5F27A9FA1}"/>
    <cellStyle name="Note 2 21 2 2" xfId="38484" xr:uid="{B9934A29-319D-43F2-A636-7B1BFAF16437}"/>
    <cellStyle name="Note 2 21 3" xfId="31236" xr:uid="{F717F156-43F8-4277-82A1-58CFFA1F357E}"/>
    <cellStyle name="Note 2 22" xfId="20007" xr:uid="{C2F2E929-3D2A-4DF6-894D-50B45C531446}"/>
    <cellStyle name="Note 2 22 2" xfId="27494" xr:uid="{C5655C44-ED3F-44EE-B342-67192EFAF7ED}"/>
    <cellStyle name="Note 2 22 2 2" xfId="42855" xr:uid="{9AC2F3C3-098E-4638-BEFF-4CE715C74209}"/>
    <cellStyle name="Note 2 22 3" xfId="35607" xr:uid="{7AE61556-30F8-4CFC-9D65-33457A30F86B}"/>
    <cellStyle name="Note 2 23" xfId="19283" xr:uid="{CA34AA54-A211-49FB-83F7-A92D6E287E9E}"/>
    <cellStyle name="Note 2 23 2" xfId="26802" xr:uid="{822D1CA6-E473-4F0E-A94A-470C0FCED13E}"/>
    <cellStyle name="Note 2 23 2 2" xfId="42163" xr:uid="{C32B305A-006B-4394-A096-0A4E4CFF5974}"/>
    <cellStyle name="Note 2 23 3" xfId="34915" xr:uid="{2451C4E8-B750-4DB3-B8B4-D5A5145CE81A}"/>
    <cellStyle name="Note 2 24" xfId="15045" xr:uid="{71B820F0-43CA-4A76-823F-98F575287368}"/>
    <cellStyle name="Note 2 24 2" xfId="22733" xr:uid="{113E0700-1FD3-444F-B155-EA421DC11290}"/>
    <cellStyle name="Note 2 24 2 2" xfId="38094" xr:uid="{CB140D89-CCFF-438E-8093-AB4CE080B11D}"/>
    <cellStyle name="Note 2 24 3" xfId="30846" xr:uid="{D22EFC3A-4CF3-4D2D-AC66-4E9CEEA63247}"/>
    <cellStyle name="Note 2 25" xfId="15746" xr:uid="{3B2B3C3B-2E83-4D4A-8C53-A286721BC38F}"/>
    <cellStyle name="Note 2 25 2" xfId="23382" xr:uid="{99F23739-989C-4E2B-A701-9158C10D2CCC}"/>
    <cellStyle name="Note 2 25 2 2" xfId="38743" xr:uid="{A32E9A62-A180-40A7-A23E-528BCA824AD8}"/>
    <cellStyle name="Note 2 25 3" xfId="31495" xr:uid="{4EA1B7E3-1D4C-473B-B5FA-C3EA39928AC2}"/>
    <cellStyle name="Note 2 26" xfId="21636" xr:uid="{499ABB0B-811D-46E8-B562-FDB916648742}"/>
    <cellStyle name="Note 2 26 2" xfId="36997" xr:uid="{6E937F98-2ABE-43BD-BF7A-E4A1E4CA9CE7}"/>
    <cellStyle name="Note 2 27" xfId="13433" xr:uid="{EC0778DE-60EE-429C-956F-5FEDA3971634}"/>
    <cellStyle name="Note 2 27 2" xfId="29748" xr:uid="{EC5A72B4-30C6-4532-AE1A-DB51282BA966}"/>
    <cellStyle name="Note 2 28" xfId="28894" xr:uid="{CB440921-DF19-43B2-B861-45D77083CA51}"/>
    <cellStyle name="Note 2 29" xfId="12535" xr:uid="{EB6F02F4-01C4-4834-AD50-14581A729DC6}"/>
    <cellStyle name="Note 2 3" xfId="6714" xr:uid="{0C4421CE-8241-4E9A-8523-8E1EA5E548AA}"/>
    <cellStyle name="Note 2 3 10" xfId="20377" xr:uid="{4C71AF59-F8E3-49CD-877E-ED128B56446A}"/>
    <cellStyle name="Note 2 3 10 2" xfId="27822" xr:uid="{D741DCA5-7B03-4581-8959-6438A0DB290D}"/>
    <cellStyle name="Note 2 3 10 2 2" xfId="43183" xr:uid="{AB4DEB1B-F9E5-4E81-A07D-87B75A83C497}"/>
    <cellStyle name="Note 2 3 10 3" xfId="35935" xr:uid="{75393FA9-3588-4A01-9949-EAB8591C66B4}"/>
    <cellStyle name="Note 2 3 11" xfId="20846" xr:uid="{D8636C6C-E390-45E7-9399-8D2687BACE72}"/>
    <cellStyle name="Note 2 3 11 2" xfId="28230" xr:uid="{DBB49E2D-6EEA-4F64-95B1-CA9630E2AACF}"/>
    <cellStyle name="Note 2 3 11 2 2" xfId="43591" xr:uid="{C85A5E26-3E3F-4C19-AD6B-98E504E98010}"/>
    <cellStyle name="Note 2 3 11 3" xfId="36343" xr:uid="{21E7920E-7407-4945-84F8-658BE10E951D}"/>
    <cellStyle name="Note 2 3 12" xfId="21216" xr:uid="{DDB316DE-B132-4B15-9CA3-0BD213B08B78}"/>
    <cellStyle name="Note 2 3 12 2" xfId="28544" xr:uid="{2ABD9126-AB43-494D-9367-B1EE4099D97E}"/>
    <cellStyle name="Note 2 3 12 2 2" xfId="43905" xr:uid="{8F6D43AA-5929-4D75-8899-D51C175A5FDE}"/>
    <cellStyle name="Note 2 3 12 3" xfId="36657" xr:uid="{EA576AFD-3D29-49B0-9A0E-6C9F6EED0E17}"/>
    <cellStyle name="Note 2 3 13" xfId="21474" xr:uid="{2AD1C3FA-95BA-4A61-9D4C-1FE80F0A350A}"/>
    <cellStyle name="Note 2 3 13 2" xfId="28756" xr:uid="{95CB260B-C46F-4AC4-8BC6-3D69B13829BB}"/>
    <cellStyle name="Note 2 3 13 2 2" xfId="44117" xr:uid="{178EDBD7-0361-4097-A20F-28E245F0E733}"/>
    <cellStyle name="Note 2 3 13 3" xfId="36869" xr:uid="{4BEA5445-A51B-47F8-A9BE-C2D2002F40A2}"/>
    <cellStyle name="Note 2 3 14" xfId="21667" xr:uid="{D623F681-D83F-4BE4-A55E-17E13F030B64}"/>
    <cellStyle name="Note 2 3 14 2" xfId="37028" xr:uid="{E307E8ED-C27C-4D6A-BA5A-91C17B49D7C5}"/>
    <cellStyle name="Note 2 3 15" xfId="13481" xr:uid="{E7A3C005-60F5-41BA-BC48-F017E52DCE3D}"/>
    <cellStyle name="Note 2 3 15 2" xfId="29779" xr:uid="{8F4588CE-3713-4BD9-A4F1-F4DBF6325A22}"/>
    <cellStyle name="Note 2 3 16" xfId="28968" xr:uid="{FB4765E4-B1B1-4E33-8CEF-456C9C124750}"/>
    <cellStyle name="Note 2 3 17" xfId="12609" xr:uid="{A7409552-C7F0-4208-8329-F2C77F9E43DC}"/>
    <cellStyle name="Note 2 3 2" xfId="12177" xr:uid="{10D44BA1-508A-4864-9089-1504929BB51B}"/>
    <cellStyle name="Note 2 3 2 10" xfId="14391" xr:uid="{5DDE5474-4A56-4BB5-8CC3-67B1D16B5267}"/>
    <cellStyle name="Note 2 3 2 10 2" xfId="30307" xr:uid="{C1252B4C-BA79-4D9F-BE03-1C12C8E97A10}"/>
    <cellStyle name="Note 2 3 2 11" xfId="29398" xr:uid="{CC536817-F3A7-4FBE-8AC8-03AFF800BF51}"/>
    <cellStyle name="Note 2 3 2 12" xfId="13041" xr:uid="{7F8EBA57-B35C-4340-A560-CCC544124304}"/>
    <cellStyle name="Note 2 3 2 2" xfId="17801" xr:uid="{77CB65BC-A424-4A9F-8B15-43ACFEDE0797}"/>
    <cellStyle name="Note 2 3 2 2 2" xfId="25331" xr:uid="{D98BD881-8F24-413C-A0D6-42B4C6623A7D}"/>
    <cellStyle name="Note 2 3 2 2 2 2" xfId="40692" xr:uid="{A7525181-10C1-4DF2-838C-E63210EC7F8C}"/>
    <cellStyle name="Note 2 3 2 2 3" xfId="33444" xr:uid="{58FE4E1E-7BC3-44BE-9FF8-58F882F80F16}"/>
    <cellStyle name="Note 2 3 2 3" xfId="18645" xr:uid="{A71909A2-8D86-4B24-AD19-BB2A720A8D63}"/>
    <cellStyle name="Note 2 3 2 3 2" xfId="26171" xr:uid="{74217A35-76E2-4174-81ED-B7C5D88C3D60}"/>
    <cellStyle name="Note 2 3 2 3 2 2" xfId="41532" xr:uid="{F953AABA-56F2-4585-AB1C-1D68937E02BB}"/>
    <cellStyle name="Note 2 3 2 3 3" xfId="34284" xr:uid="{7D284BFF-C2FC-4191-AABF-6E8F712AE7BB}"/>
    <cellStyle name="Note 2 3 2 4" xfId="19492" xr:uid="{1CEC76C8-B1EA-40D4-9B97-18A3DDF6F278}"/>
    <cellStyle name="Note 2 3 2 4 2" xfId="27010" xr:uid="{F4CFC92F-4C35-44F2-8794-55168F02B2AB}"/>
    <cellStyle name="Note 2 3 2 4 2 2" xfId="42371" xr:uid="{CCCE3557-BF99-48D3-AC8F-E5637DCDA389}"/>
    <cellStyle name="Note 2 3 2 4 3" xfId="35123" xr:uid="{52B2CFCE-603E-454F-91F0-539360F0DFB3}"/>
    <cellStyle name="Note 2 3 2 5" xfId="16244" xr:uid="{71519E3C-37D4-42F2-B5ED-35EF16BE796C}"/>
    <cellStyle name="Note 2 3 2 5 2" xfId="23839" xr:uid="{87D7B55F-A801-491F-91E7-FEA471E4A9A3}"/>
    <cellStyle name="Note 2 3 2 5 2 2" xfId="39200" xr:uid="{F13F9D65-198A-49AF-A946-CD1CAA9A2CBB}"/>
    <cellStyle name="Note 2 3 2 5 3" xfId="31952" xr:uid="{69D5827E-610B-430F-A488-B6ED9811C5A9}"/>
    <cellStyle name="Note 2 3 2 6" xfId="17544" xr:uid="{8B9B2CE0-58DF-4D38-AFA3-1C6732EDB8FF}"/>
    <cellStyle name="Note 2 3 2 6 2" xfId="25077" xr:uid="{27A6A6E5-1282-4343-9035-A017E7710777}"/>
    <cellStyle name="Note 2 3 2 6 2 2" xfId="40438" xr:uid="{1A1ABC0F-8336-41B6-BB56-039A2C5AD321}"/>
    <cellStyle name="Note 2 3 2 6 3" xfId="33190" xr:uid="{F1F4EDDB-7513-4803-BEFD-86AEFD276AF0}"/>
    <cellStyle name="Note 2 3 2 7" xfId="14902" xr:uid="{673222BB-0DEE-4FD1-8F21-4C6649D7EF65}"/>
    <cellStyle name="Note 2 3 2 7 2" xfId="22595" xr:uid="{C8F1085C-9835-42BB-84A2-E0EE7EA61EF7}"/>
    <cellStyle name="Note 2 3 2 7 2 2" xfId="37956" xr:uid="{E2607E57-E5CE-4580-A9E0-83A8A67BF75C}"/>
    <cellStyle name="Note 2 3 2 7 3" xfId="30708" xr:uid="{402392FE-537E-4143-95E8-160CAD0BEFA1}"/>
    <cellStyle name="Note 2 3 2 8" xfId="16673" xr:uid="{B214314A-B86C-48D0-8032-AFDE590AFACF}"/>
    <cellStyle name="Note 2 3 2 8 2" xfId="24234" xr:uid="{3E1AD8D1-EF06-4EF9-93D4-0A19804BC0A1}"/>
    <cellStyle name="Note 2 3 2 8 2 2" xfId="39595" xr:uid="{C3712487-FED8-4675-A935-0153F191BC91}"/>
    <cellStyle name="Note 2 3 2 8 3" xfId="32347" xr:uid="{C6617A46-174F-470B-A93F-E76205504031}"/>
    <cellStyle name="Note 2 3 2 9" xfId="22195" xr:uid="{0D77E5D3-B3A2-4978-9622-7AE8371DDD51}"/>
    <cellStyle name="Note 2 3 2 9 2" xfId="37556" xr:uid="{A52DD08F-D678-494F-9768-FAD963599145}"/>
    <cellStyle name="Note 2 3 3" xfId="14161" xr:uid="{46788F8F-D66C-4E92-B6DA-F01936D0132B}"/>
    <cellStyle name="Note 2 3 3 10" xfId="30162" xr:uid="{004D046D-6615-43E7-9B54-D6B537013C1D}"/>
    <cellStyle name="Note 2 3 3 2" xfId="17599" xr:uid="{F1799DE7-ED19-4CA3-8F03-61092173D12B}"/>
    <cellStyle name="Note 2 3 3 2 2" xfId="25132" xr:uid="{2A5C9D28-859C-4643-9F8D-FF454E4811A8}"/>
    <cellStyle name="Note 2 3 3 2 2 2" xfId="40493" xr:uid="{02480868-0275-4423-B2D1-9CA4A2CB450D}"/>
    <cellStyle name="Note 2 3 3 2 3" xfId="33245" xr:uid="{029C9732-09DA-465F-9798-E069D9FCE318}"/>
    <cellStyle name="Note 2 3 3 3" xfId="18445" xr:uid="{D9AB6500-2B45-4AA3-BCEB-4252629A8AC4}"/>
    <cellStyle name="Note 2 3 3 3 2" xfId="25972" xr:uid="{57E4407C-E830-4E4F-ADC3-D82EED084ED7}"/>
    <cellStyle name="Note 2 3 3 3 2 2" xfId="41333" xr:uid="{800A2736-C5D4-4D4F-8F06-9B08EFA47CA3}"/>
    <cellStyle name="Note 2 3 3 3 3" xfId="34085" xr:uid="{35D326FA-7AC8-4B4F-9CDE-C24CB17D27BF}"/>
    <cellStyle name="Note 2 3 3 4" xfId="19295" xr:uid="{20138BF9-5CF5-4207-B0E1-D7568C71F7CB}"/>
    <cellStyle name="Note 2 3 3 4 2" xfId="26814" xr:uid="{82DB652F-D19A-4B51-8A43-3F553FAEDF46}"/>
    <cellStyle name="Note 2 3 3 4 2 2" xfId="42175" xr:uid="{8B9E31D8-B979-4A61-9EFB-773C6FC7B201}"/>
    <cellStyle name="Note 2 3 3 4 3" xfId="34927" xr:uid="{7125A45B-6CE2-4257-8563-ABA0E5CB7ADD}"/>
    <cellStyle name="Note 2 3 3 5" xfId="15363" xr:uid="{95D7086D-7587-4D3F-B563-1DED34F4043C}"/>
    <cellStyle name="Note 2 3 3 5 2" xfId="23026" xr:uid="{A9320D09-18BC-4BE7-8E32-317CFA680CFB}"/>
    <cellStyle name="Note 2 3 3 5 2 2" xfId="38387" xr:uid="{F993EA18-CB06-49C2-8804-71ED7F551D10}"/>
    <cellStyle name="Note 2 3 3 5 3" xfId="31139" xr:uid="{E2BB29D6-6515-4A5B-B39B-5DF45A0B4E0C}"/>
    <cellStyle name="Note 2 3 3 6" xfId="19949" xr:uid="{8B323051-A333-492D-9F85-CD34C48C9CF2}"/>
    <cellStyle name="Note 2 3 3 6 2" xfId="27446" xr:uid="{76DD3F4C-9B8A-4C3E-AB2A-937D7177DB3E}"/>
    <cellStyle name="Note 2 3 3 6 2 2" xfId="42807" xr:uid="{A3488CD8-DDF8-4002-8C13-3666634E44CF}"/>
    <cellStyle name="Note 2 3 3 6 3" xfId="35559" xr:uid="{F0C55E2A-9352-4867-BE4E-DF9FF0927573}"/>
    <cellStyle name="Note 2 3 3 7" xfId="16830" xr:uid="{F8D8B253-D98C-44AD-B37A-97B1567C4D6D}"/>
    <cellStyle name="Note 2 3 3 7 2" xfId="24382" xr:uid="{C453B5C2-84A9-4FA8-AFE1-C0199F770078}"/>
    <cellStyle name="Note 2 3 3 7 2 2" xfId="39743" xr:uid="{161B524A-7550-4EC5-B1B2-C0F42CC884D1}"/>
    <cellStyle name="Note 2 3 3 7 3" xfId="32495" xr:uid="{BF459553-E561-4E76-885B-266521A98AD1}"/>
    <cellStyle name="Note 2 3 3 8" xfId="15604" xr:uid="{76965E02-68AE-45A6-A0AD-12BBC85A21C9}"/>
    <cellStyle name="Note 2 3 3 8 2" xfId="23249" xr:uid="{8FB1E012-BC40-4B9D-8E0F-09C4F806434D}"/>
    <cellStyle name="Note 2 3 3 8 2 2" xfId="38610" xr:uid="{38A50ACF-9D00-41D4-BA70-7B4DBF04BB58}"/>
    <cellStyle name="Note 2 3 3 8 3" xfId="31362" xr:uid="{D97AD221-37D3-42FE-BE71-12AE42A099AC}"/>
    <cellStyle name="Note 2 3 3 9" xfId="22050" xr:uid="{636586F5-7B6E-4007-A173-6957CB2044E0}"/>
    <cellStyle name="Note 2 3 3 9 2" xfId="37411" xr:uid="{0EE9B1A6-42F0-4046-99CC-478479EC546A}"/>
    <cellStyle name="Note 2 3 4" xfId="13933" xr:uid="{4E7E7A89-F853-4808-9A70-7A19E978BE38}"/>
    <cellStyle name="Note 2 3 4 10" xfId="30010" xr:uid="{C8321DFA-B7B0-42C5-8005-431E467E98D8}"/>
    <cellStyle name="Note 2 3 4 2" xfId="17400" xr:uid="{A8ED2486-BDE8-45A0-AA1F-F7FEFA6087D4}"/>
    <cellStyle name="Note 2 3 4 2 2" xfId="24933" xr:uid="{75BF74D3-B0A3-4BDD-8A5D-0C7756178DCA}"/>
    <cellStyle name="Note 2 3 4 2 2 2" xfId="40294" xr:uid="{58084368-EB86-48A8-9F47-32B7A9B1E839}"/>
    <cellStyle name="Note 2 3 4 2 3" xfId="33046" xr:uid="{0826DE9C-BC4F-488A-A5BD-695CE5260664}"/>
    <cellStyle name="Note 2 3 4 3" xfId="18257" xr:uid="{04D25886-B5E4-4F9F-8DFD-49BA4F730E17}"/>
    <cellStyle name="Note 2 3 4 3 2" xfId="25786" xr:uid="{E5DF18A6-37BD-4E47-8B56-4A958EC9BCEC}"/>
    <cellStyle name="Note 2 3 4 3 2 2" xfId="41147" xr:uid="{2A82A362-4928-42E5-8FB6-C67929645FC8}"/>
    <cellStyle name="Note 2 3 4 3 3" xfId="33899" xr:uid="{85192623-A86E-47F5-8526-4EA17F56D4CC}"/>
    <cellStyle name="Note 2 3 4 4" xfId="19107" xr:uid="{30CD0A4C-D5EB-4834-AE10-CE157D6D07DE}"/>
    <cellStyle name="Note 2 3 4 4 2" xfId="26630" xr:uid="{0161B9FF-DAFA-4FA9-87F2-8052AA589EB6}"/>
    <cellStyle name="Note 2 3 4 4 2 2" xfId="41991" xr:uid="{39DE415D-1111-4837-9AF1-0933BBB7B900}"/>
    <cellStyle name="Note 2 3 4 4 3" xfId="34743" xr:uid="{4D15822A-3EA1-48C9-87E7-82DFD955C51A}"/>
    <cellStyle name="Note 2 3 4 5" xfId="16154" xr:uid="{E4A97456-2B84-4FA1-AB1E-5E87EAD1E5A7}"/>
    <cellStyle name="Note 2 3 4 5 2" xfId="23755" xr:uid="{1988140D-3149-4E89-B0F7-1C0164E91FAC}"/>
    <cellStyle name="Note 2 3 4 5 2 2" xfId="39116" xr:uid="{D74790C8-A174-4302-9511-EF843315F096}"/>
    <cellStyle name="Note 2 3 4 5 3" xfId="31868" xr:uid="{EEBF7FB2-51B9-431D-91E7-14001FDFF32E}"/>
    <cellStyle name="Note 2 3 4 6" xfId="20486" xr:uid="{CBD13055-06B4-4B14-9AF0-ABAC54839D7B}"/>
    <cellStyle name="Note 2 3 4 6 2" xfId="27918" xr:uid="{BC58DB61-E04F-4B1A-8437-4652C3972F89}"/>
    <cellStyle name="Note 2 3 4 6 2 2" xfId="43279" xr:uid="{88FEE974-8CA2-4279-B301-B8AA5F53EA14}"/>
    <cellStyle name="Note 2 3 4 6 3" xfId="36031" xr:uid="{A0F30DBF-3090-489E-B294-58E1AF24039F}"/>
    <cellStyle name="Note 2 3 4 7" xfId="20936" xr:uid="{E05D1AB6-33B9-4406-9780-88900F86F015}"/>
    <cellStyle name="Note 2 3 4 7 2" xfId="28308" xr:uid="{C0F779C8-C61C-4A45-9847-601A0DDB4669}"/>
    <cellStyle name="Note 2 3 4 7 2 2" xfId="43669" xr:uid="{45C5B44C-74B1-410B-A424-50303744C578}"/>
    <cellStyle name="Note 2 3 4 7 3" xfId="36421" xr:uid="{40A3894F-40A0-441E-859B-45F8C0B49779}"/>
    <cellStyle name="Note 2 3 4 8" xfId="21283" xr:uid="{B522539B-F422-48CC-A1B9-8E8A1D1C4598}"/>
    <cellStyle name="Note 2 3 4 8 2" xfId="28602" xr:uid="{328FCCBD-7C18-483C-A91A-66A0B636EE2C}"/>
    <cellStyle name="Note 2 3 4 8 2 2" xfId="43963" xr:uid="{B2C6ABD5-7D65-48EB-9E7C-91D2445B9BC8}"/>
    <cellStyle name="Note 2 3 4 8 3" xfId="36715" xr:uid="{E1A77D14-BD22-4A2D-A2C5-7A40905D5369}"/>
    <cellStyle name="Note 2 3 4 9" xfId="21898" xr:uid="{2091AC10-CDDF-44ED-856C-A4252F739316}"/>
    <cellStyle name="Note 2 3 4 9 2" xfId="37259" xr:uid="{6CF24C4E-4BE8-4FED-A551-6AE3AD5B72BC}"/>
    <cellStyle name="Note 2 3 5" xfId="13962" xr:uid="{FFAF8C39-B7E9-4650-B859-1C951DFAA73E}"/>
    <cellStyle name="Note 2 3 5 10" xfId="30026" xr:uid="{ECA97C43-FCEB-4C2E-B71A-9FDE6947BD15}"/>
    <cellStyle name="Note 2 3 5 2" xfId="17427" xr:uid="{672A336D-AEDA-4613-AB6A-807F7573DCBA}"/>
    <cellStyle name="Note 2 3 5 2 2" xfId="24960" xr:uid="{C5D6BD47-AF00-40C9-8580-6E5F24024804}"/>
    <cellStyle name="Note 2 3 5 2 2 2" xfId="40321" xr:uid="{A48EF653-5470-4C27-865A-27504E71E958}"/>
    <cellStyle name="Note 2 3 5 2 3" xfId="33073" xr:uid="{5E896502-39B1-42F9-8B22-65F732EE9D9B}"/>
    <cellStyle name="Note 2 3 5 3" xfId="18280" xr:uid="{BE392F9D-3134-417F-BBAF-FB1A25D008D4}"/>
    <cellStyle name="Note 2 3 5 3 2" xfId="25809" xr:uid="{BF8A6558-FB63-4ABB-AA35-6CFB031C7B67}"/>
    <cellStyle name="Note 2 3 5 3 2 2" xfId="41170" xr:uid="{767BA93C-A93B-4719-82D7-1B4D9829E917}"/>
    <cellStyle name="Note 2 3 5 3 3" xfId="33922" xr:uid="{BD10AEF7-BC2A-45E6-9681-43F24EFC9E30}"/>
    <cellStyle name="Note 2 3 5 4" xfId="19131" xr:uid="{327B54A2-5AF4-4ED4-8D8D-F9FDF0471583}"/>
    <cellStyle name="Note 2 3 5 4 2" xfId="26653" xr:uid="{89B58816-014A-4FBF-941A-DED6D79915F7}"/>
    <cellStyle name="Note 2 3 5 4 2 2" xfId="42014" xr:uid="{CD80AD18-892B-4073-929C-3922418C84B8}"/>
    <cellStyle name="Note 2 3 5 4 3" xfId="34766" xr:uid="{A92E66A6-5CA0-4828-8F55-CEDCDA61473E}"/>
    <cellStyle name="Note 2 3 5 5" xfId="16910" xr:uid="{2B8DB6E1-6A6F-449A-A11F-F7B21F744226}"/>
    <cellStyle name="Note 2 3 5 5 2" xfId="24456" xr:uid="{F3EA9F9E-61E0-404E-97C1-41B3CFB72318}"/>
    <cellStyle name="Note 2 3 5 5 2 2" xfId="39817" xr:uid="{E0D479E9-08B0-479C-90E8-9EC7EBDBEBC6}"/>
    <cellStyle name="Note 2 3 5 5 3" xfId="32569" xr:uid="{29A0BFAB-D387-4124-B8A4-3091E5C6418B}"/>
    <cellStyle name="Note 2 3 5 6" xfId="16720" xr:uid="{472EE2BD-2F9F-4D3D-9453-EDF4A0EB8267}"/>
    <cellStyle name="Note 2 3 5 6 2" xfId="24280" xr:uid="{149858B4-54E5-42E2-AF96-81B1C30E46CB}"/>
    <cellStyle name="Note 2 3 5 6 2 2" xfId="39641" xr:uid="{7FB07F8B-F677-4C38-AD74-DEE53062A130}"/>
    <cellStyle name="Note 2 3 5 6 3" xfId="32393" xr:uid="{8D2C7E2E-DFDC-4403-8403-99A75119430A}"/>
    <cellStyle name="Note 2 3 5 7" xfId="20455" xr:uid="{28CC2CFA-1CC0-4436-867F-641558A09B0A}"/>
    <cellStyle name="Note 2 3 5 7 2" xfId="27890" xr:uid="{3D901273-FF41-4FCD-85FF-8220A2397A56}"/>
    <cellStyle name="Note 2 3 5 7 2 2" xfId="43251" xr:uid="{325D3E5F-16A6-435A-A857-DC4EAA6E3365}"/>
    <cellStyle name="Note 2 3 5 7 3" xfId="36003" xr:uid="{5D5BFB9A-19B2-45CC-BBA9-69E14ACCB2E1}"/>
    <cellStyle name="Note 2 3 5 8" xfId="20909" xr:uid="{C0EE88C2-CC2C-4585-A403-AE37C4A940A7}"/>
    <cellStyle name="Note 2 3 5 8 2" xfId="28284" xr:uid="{7408438C-7219-41C9-B39D-1D3D89A79E58}"/>
    <cellStyle name="Note 2 3 5 8 2 2" xfId="43645" xr:uid="{8E36D56E-1FA0-434F-915D-EE6712EE9421}"/>
    <cellStyle name="Note 2 3 5 8 3" xfId="36397" xr:uid="{CE9185A0-D208-4144-8631-AE5BDD5FDDA7}"/>
    <cellStyle name="Note 2 3 5 9" xfId="21914" xr:uid="{DB552928-F177-4ABA-8558-F79C9D02414F}"/>
    <cellStyle name="Note 2 3 5 9 2" xfId="37275" xr:uid="{70E25B4F-83C5-4040-A429-C75CD02D92E6}"/>
    <cellStyle name="Note 2 3 6" xfId="14351" xr:uid="{E2169682-B47B-4C41-8FE9-C46626092CDC}"/>
    <cellStyle name="Note 2 3 6 10" xfId="30283" xr:uid="{BB4A5F77-165F-4948-A049-4381E7634F73}"/>
    <cellStyle name="Note 2 3 6 2" xfId="17765" xr:uid="{CB8B093C-1CDF-4838-9F6D-B695111C5B0F}"/>
    <cellStyle name="Note 2 3 6 2 2" xfId="25296" xr:uid="{5749B963-0C28-4C58-905B-0DAD2E3C2586}"/>
    <cellStyle name="Note 2 3 6 2 2 2" xfId="40657" xr:uid="{DC717C7C-52A5-48BD-9031-3C7CC3812753}"/>
    <cellStyle name="Note 2 3 6 2 3" xfId="33409" xr:uid="{1CC703FB-2C45-4F75-88B3-FC6883C1B2F5}"/>
    <cellStyle name="Note 2 3 6 3" xfId="18609" xr:uid="{F354F233-979D-49AC-9F5F-52B66DC5991F}"/>
    <cellStyle name="Note 2 3 6 3 2" xfId="26135" xr:uid="{5E7A86CC-D7A2-4601-9C8D-7F1F0F0BA47B}"/>
    <cellStyle name="Note 2 3 6 3 2 2" xfId="41496" xr:uid="{69B26E79-87F7-48AE-B3AA-0C6928FC30F8}"/>
    <cellStyle name="Note 2 3 6 3 3" xfId="34248" xr:uid="{FF20202C-6A39-457C-85F9-049F8EFEF052}"/>
    <cellStyle name="Note 2 3 6 4" xfId="19459" xr:uid="{FFC5B4ED-8750-4CF0-A976-EAD3DDA1C93A}"/>
    <cellStyle name="Note 2 3 6 4 2" xfId="26977" xr:uid="{0C478B38-C76A-42C7-B058-4CA9D1B325CD}"/>
    <cellStyle name="Note 2 3 6 4 2 2" xfId="42338" xr:uid="{1A7D00BE-B2A6-4BFD-82E7-E6DB4B9144D7}"/>
    <cellStyle name="Note 2 3 6 4 3" xfId="35090" xr:uid="{B0CB9B27-78A1-43DD-AD5F-02A77F9AE012}"/>
    <cellStyle name="Note 2 3 6 5" xfId="19946" xr:uid="{4DA5E2C3-AE66-4FC1-AEB1-9DA19F5D0C5F}"/>
    <cellStyle name="Note 2 3 6 5 2" xfId="27443" xr:uid="{C04B667A-3D80-4CC4-AC8D-764EEEEF9B2C}"/>
    <cellStyle name="Note 2 3 6 5 2 2" xfId="42804" xr:uid="{B69B10A3-9DEB-46AB-BA1D-1689901567F6}"/>
    <cellStyle name="Note 2 3 6 5 3" xfId="35556" xr:uid="{98358DC1-3D87-4BF4-819D-8648EC79A163}"/>
    <cellStyle name="Note 2 3 6 6" xfId="14862" xr:uid="{A2FB172A-14BE-468D-AF4C-3B36654BEE98}"/>
    <cellStyle name="Note 2 3 6 6 2" xfId="22558" xr:uid="{9A09FBF3-E1AE-4F57-A667-6491909BBA86}"/>
    <cellStyle name="Note 2 3 6 6 2 2" xfId="37919" xr:uid="{3BF78CD3-8024-46A5-8D45-B3EDB35CA5F7}"/>
    <cellStyle name="Note 2 3 6 6 3" xfId="30671" xr:uid="{D548FDCD-E04D-43B7-B2CE-6AB22EA8D8D4}"/>
    <cellStyle name="Note 2 3 6 7" xfId="16822" xr:uid="{71F3385E-35C4-47B2-9ACE-AC9B187AD45B}"/>
    <cellStyle name="Note 2 3 6 7 2" xfId="24374" xr:uid="{327A309E-90F5-49BE-8619-52044761DE76}"/>
    <cellStyle name="Note 2 3 6 7 2 2" xfId="39735" xr:uid="{AA46E8F4-F475-4B00-8F2B-188A451DBB1B}"/>
    <cellStyle name="Note 2 3 6 7 3" xfId="32487" xr:uid="{35E82437-5C05-4A44-8519-CC80B15DC1B1}"/>
    <cellStyle name="Note 2 3 6 8" xfId="15729" xr:uid="{2E3549AE-428A-4826-B2A4-01035F19828A}"/>
    <cellStyle name="Note 2 3 6 8 2" xfId="23365" xr:uid="{0527CFEA-2E7B-4BC7-8596-A8B8ED3EA882}"/>
    <cellStyle name="Note 2 3 6 8 2 2" xfId="38726" xr:uid="{F0A3755D-FA07-4A57-AF2A-672ADD4FB64F}"/>
    <cellStyle name="Note 2 3 6 8 3" xfId="31478" xr:uid="{52E4CF3F-DF61-4516-81AB-4A2ACF19DB72}"/>
    <cellStyle name="Note 2 3 6 9" xfId="22171" xr:uid="{09988EC0-1586-498F-9A10-C56C5756F40B}"/>
    <cellStyle name="Note 2 3 6 9 2" xfId="37532" xr:uid="{5C857326-64F5-477A-B0B3-892B4A1198ED}"/>
    <cellStyle name="Note 2 3 7" xfId="16859" xr:uid="{D560B6F0-9672-43E6-B828-15EE07483970}"/>
    <cellStyle name="Note 2 3 7 2" xfId="24410" xr:uid="{7056D428-3555-41AE-B0BD-B25556694D39}"/>
    <cellStyle name="Note 2 3 7 2 2" xfId="39771" xr:uid="{0562984E-D8F3-438A-B4F4-9E8022123C19}"/>
    <cellStyle name="Note 2 3 7 3" xfId="32523" xr:uid="{24363583-4ADE-4DEB-B81C-E3B621303380}"/>
    <cellStyle name="Note 2 3 8" xfId="16265" xr:uid="{3B1F1FD3-283E-422C-AA31-4F36CC746C79}"/>
    <cellStyle name="Note 2 3 8 2" xfId="23860" xr:uid="{08530891-70E6-43A8-9996-F81F47CCAA87}"/>
    <cellStyle name="Note 2 3 8 2 2" xfId="39221" xr:uid="{31F4FEF0-B9D1-46BA-851E-7C94F4B2F48E}"/>
    <cellStyle name="Note 2 3 8 3" xfId="31973" xr:uid="{F6F4934B-14A2-40EC-9657-84B84A97D227}"/>
    <cellStyle name="Note 2 3 9" xfId="16305" xr:uid="{8DD8C0D5-1327-43CA-9C05-DDB92DC9A410}"/>
    <cellStyle name="Note 2 3 9 2" xfId="23897" xr:uid="{52E574FD-2F17-41DB-9288-AA72E1C005D4}"/>
    <cellStyle name="Note 2 3 9 2 2" xfId="39258" xr:uid="{613AB974-DC03-4A7B-93F3-C6E57AAC81E9}"/>
    <cellStyle name="Note 2 3 9 3" xfId="32010" xr:uid="{07DF57AD-CAA0-4C05-BCD8-2DFA94CC030E}"/>
    <cellStyle name="Note 2 30" xfId="44371" xr:uid="{7D3FD050-7744-493B-871E-FE40914C23C3}"/>
    <cellStyle name="Note 2 4" xfId="6723" xr:uid="{4BAA139D-8B1C-416A-9803-70D932D1CD73}"/>
    <cellStyle name="Note 2 4 10" xfId="20505" xr:uid="{CF175585-4ED9-4D7D-83F1-3FB55A7B423E}"/>
    <cellStyle name="Note 2 4 10 2" xfId="27935" xr:uid="{0A609C66-A0E6-482B-94FA-FD1ACB63B7B1}"/>
    <cellStyle name="Note 2 4 10 2 2" xfId="43296" xr:uid="{ABCA738F-1782-4D8D-95AA-689D0E4E47A5}"/>
    <cellStyle name="Note 2 4 10 3" xfId="36048" xr:uid="{34D00248-B32C-4436-BBA1-854F48EA15B1}"/>
    <cellStyle name="Note 2 4 11" xfId="20953" xr:uid="{AB3C6B9E-B269-4597-9407-A8A7F5D8DF9D}"/>
    <cellStyle name="Note 2 4 11 2" xfId="28323" xr:uid="{BD6AA0EC-825E-4DBE-94B1-0A1BE07BC933}"/>
    <cellStyle name="Note 2 4 11 2 2" xfId="43684" xr:uid="{8629C015-D005-4D60-8951-F00F4F937558}"/>
    <cellStyle name="Note 2 4 11 3" xfId="36436" xr:uid="{A35502F2-11D5-4E12-98A4-46FC4CBB7264}"/>
    <cellStyle name="Note 2 4 12" xfId="21296" xr:uid="{AB328676-FF2E-47FE-B651-E912397DD3D4}"/>
    <cellStyle name="Note 2 4 12 2" xfId="28613" xr:uid="{1E80200A-AB23-4B94-81F3-98162467E49A}"/>
    <cellStyle name="Note 2 4 12 2 2" xfId="43974" xr:uid="{CA89AF6D-6764-47B5-B569-38D6C128FA70}"/>
    <cellStyle name="Note 2 4 12 3" xfId="36726" xr:uid="{ABE0A6B9-0545-482C-8DFA-FBD8B6053F69}"/>
    <cellStyle name="Note 2 4 13" xfId="21512" xr:uid="{A75BAAD5-B4F4-45E9-864B-3639F5D8471C}"/>
    <cellStyle name="Note 2 4 13 2" xfId="28785" xr:uid="{1A9E34D6-CFB9-4CB1-8885-474A1F5DB6FF}"/>
    <cellStyle name="Note 2 4 13 2 2" xfId="44146" xr:uid="{9F75DBD8-0000-41D6-95EE-09CBDE51618E}"/>
    <cellStyle name="Note 2 4 13 3" xfId="36898" xr:uid="{D363F797-2597-4180-B1EA-A2E46126AD8C}"/>
    <cellStyle name="Note 2 4 14" xfId="21672" xr:uid="{D47C512F-A687-4E27-8895-72AE2E831CC5}"/>
    <cellStyle name="Note 2 4 14 2" xfId="37033" xr:uid="{86E33264-ACDE-4FE8-B264-CD9E37096E95}"/>
    <cellStyle name="Note 2 4 15" xfId="13486" xr:uid="{43D3A767-2B1A-4D9E-A4C9-21337231411F}"/>
    <cellStyle name="Note 2 4 15 2" xfId="29784" xr:uid="{58E460E7-AC05-48A1-9070-BDDA58643859}"/>
    <cellStyle name="Note 2 4 16" xfId="28973" xr:uid="{F718C198-D3B1-4CCE-9D3A-4133D11822E0}"/>
    <cellStyle name="Note 2 4 17" xfId="12614" xr:uid="{19095439-826B-442B-A311-E0E42202A4FC}"/>
    <cellStyle name="Note 2 4 2" xfId="12182" xr:uid="{528DD7F1-0530-404A-A161-C5FB7AB1F951}"/>
    <cellStyle name="Note 2 4 2 10" xfId="14398" xr:uid="{235ABC7D-59A0-47BC-8E99-6CE1514490FF}"/>
    <cellStyle name="Note 2 4 2 10 2" xfId="30314" xr:uid="{E71C3B79-AD1B-4A0D-86B8-1A3643EEF735}"/>
    <cellStyle name="Note 2 4 2 11" xfId="29403" xr:uid="{5FDFEA4E-1EB3-444A-9F3C-5FE9B23201D4}"/>
    <cellStyle name="Note 2 4 2 12" xfId="13046" xr:uid="{6D6A5F34-6BF8-4F81-8663-FFB123983B18}"/>
    <cellStyle name="Note 2 4 2 2" xfId="17808" xr:uid="{E0A4654B-1D89-4639-BDE6-93506FF5E703}"/>
    <cellStyle name="Note 2 4 2 2 2" xfId="25338" xr:uid="{51DD2247-DF39-45CF-95AA-28EA47F860E6}"/>
    <cellStyle name="Note 2 4 2 2 2 2" xfId="40699" xr:uid="{A74F7C4D-B787-469D-B6B5-2B0BA87E6FF4}"/>
    <cellStyle name="Note 2 4 2 2 3" xfId="33451" xr:uid="{BF799571-CAE0-47A1-B721-607DDB3836F5}"/>
    <cellStyle name="Note 2 4 2 3" xfId="18652" xr:uid="{CD414042-431F-489C-859D-F1EBA99B33A6}"/>
    <cellStyle name="Note 2 4 2 3 2" xfId="26178" xr:uid="{F0327AC4-E739-4583-99D8-9DD85856D673}"/>
    <cellStyle name="Note 2 4 2 3 2 2" xfId="41539" xr:uid="{AE6BBE62-5065-4F20-9F27-D329154E48F4}"/>
    <cellStyle name="Note 2 4 2 3 3" xfId="34291" xr:uid="{FCA08C83-ED87-4713-901F-F08C13C5EE72}"/>
    <cellStyle name="Note 2 4 2 4" xfId="19499" xr:uid="{6FA01AA5-EEC7-4205-8DB6-B542E421EA6B}"/>
    <cellStyle name="Note 2 4 2 4 2" xfId="27017" xr:uid="{36AA6032-CA80-472B-BA35-BBC1459A13F5}"/>
    <cellStyle name="Note 2 4 2 4 2 2" xfId="42378" xr:uid="{6072B894-9C73-4B2B-981E-9ABDF21D8035}"/>
    <cellStyle name="Note 2 4 2 4 3" xfId="35130" xr:uid="{3202733A-D020-4930-8C27-90C58B09456C}"/>
    <cellStyle name="Note 2 4 2 5" xfId="16031" xr:uid="{AB158758-3E59-404E-88EB-1CEDCF623107}"/>
    <cellStyle name="Note 2 4 2 5 2" xfId="23642" xr:uid="{BC20599F-98A1-429E-A5CB-69C3E32D09DF}"/>
    <cellStyle name="Note 2 4 2 5 2 2" xfId="39003" xr:uid="{225A36D1-2DC7-4F0F-954A-8AD0A70688E6}"/>
    <cellStyle name="Note 2 4 2 5 3" xfId="31755" xr:uid="{9A33BAA9-893E-4B51-8C89-AE83BDCC610C}"/>
    <cellStyle name="Note 2 4 2 6" xfId="19716" xr:uid="{E8B5B345-B5AA-4F55-966A-1D419638FB22}"/>
    <cellStyle name="Note 2 4 2 6 2" xfId="27233" xr:uid="{AFED17FC-D81D-4C1E-A292-F323769FB98F}"/>
    <cellStyle name="Note 2 4 2 6 2 2" xfId="42594" xr:uid="{2809DB24-506D-4837-9D8F-0CEA31E1D57C}"/>
    <cellStyle name="Note 2 4 2 6 3" xfId="35346" xr:uid="{AA835758-F4F3-4284-AD9A-35B1B24FB609}"/>
    <cellStyle name="Note 2 4 2 7" xfId="16421" xr:uid="{7E34421D-7C94-4E17-8FF1-86BA5AAF5628}"/>
    <cellStyle name="Note 2 4 2 7 2" xfId="24003" xr:uid="{25803B3C-FCB1-4732-B74E-857112C32F35}"/>
    <cellStyle name="Note 2 4 2 7 2 2" xfId="39364" xr:uid="{B75B7BBC-8E67-407A-93C5-00CF1D39B724}"/>
    <cellStyle name="Note 2 4 2 7 3" xfId="32116" xr:uid="{81200FA2-316F-4065-B4AA-86A488F17060}"/>
    <cellStyle name="Note 2 4 2 8" xfId="17440" xr:uid="{B0D9DF6C-11A3-4759-9CCA-1A29C1C80493}"/>
    <cellStyle name="Note 2 4 2 8 2" xfId="24973" xr:uid="{293C3C4F-99D4-431A-AF1F-4638941C360D}"/>
    <cellStyle name="Note 2 4 2 8 2 2" xfId="40334" xr:uid="{0B2B3865-2452-457D-86A4-94BA2B89D95D}"/>
    <cellStyle name="Note 2 4 2 8 3" xfId="33086" xr:uid="{1D5A9243-85DD-40CF-9E33-1083C624EA33}"/>
    <cellStyle name="Note 2 4 2 9" xfId="22202" xr:uid="{79BF6F56-8B54-4FED-9C07-B01C08802EF8}"/>
    <cellStyle name="Note 2 4 2 9 2" xfId="37563" xr:uid="{955BF505-6802-48A1-AEA6-13F34339C839}"/>
    <cellStyle name="Note 2 4 3" xfId="14564" xr:uid="{1EB65E99-A6F0-4225-8335-D5AC6CDCC071}"/>
    <cellStyle name="Note 2 4 3 10" xfId="30460" xr:uid="{C6A245B3-DE2C-4D4C-A723-1E0D8A968A1C}"/>
    <cellStyle name="Note 2 4 3 2" xfId="17967" xr:uid="{070E082C-3FB6-48F6-9E4B-6F6748F321BF}"/>
    <cellStyle name="Note 2 4 3 2 2" xfId="25496" xr:uid="{C74D6090-6F2F-4FB7-B0A2-BAF242C883DC}"/>
    <cellStyle name="Note 2 4 3 2 2 2" xfId="40857" xr:uid="{4934322C-9A82-476E-B39A-8B0FA3B04A7C}"/>
    <cellStyle name="Note 2 4 3 2 3" xfId="33609" xr:uid="{F3EEB497-18EC-4AAE-8747-09FDA75B6BD6}"/>
    <cellStyle name="Note 2 4 3 3" xfId="18814" xr:uid="{F0D0598F-9494-49FA-BD06-864D00B7EF3C}"/>
    <cellStyle name="Note 2 4 3 3 2" xfId="26340" xr:uid="{8802BE28-CAFA-409A-930B-0B10E320E650}"/>
    <cellStyle name="Note 2 4 3 3 2 2" xfId="41701" xr:uid="{41E7D9FC-E3D2-4E96-9F9C-FC8D702098B8}"/>
    <cellStyle name="Note 2 4 3 3 3" xfId="34453" xr:uid="{F50A66B7-8C2E-4C6F-9B8E-33CAB64DCF8A}"/>
    <cellStyle name="Note 2 4 3 4" xfId="19658" xr:uid="{EF8C2A19-7EE1-46A9-93BB-AE35B932F3D6}"/>
    <cellStyle name="Note 2 4 3 4 2" xfId="27175" xr:uid="{68FCC457-6688-4543-971F-D8491534B584}"/>
    <cellStyle name="Note 2 4 3 4 2 2" xfId="42536" xr:uid="{6EE3BCAC-0282-4D53-9EAE-22B2F6AF9DDF}"/>
    <cellStyle name="Note 2 4 3 4 3" xfId="35288" xr:uid="{9D40A3C0-DF17-423A-906F-B600DECF75DA}"/>
    <cellStyle name="Note 2 4 3 5" xfId="15779" xr:uid="{151D6BFF-5E51-4DAA-A63F-7C26BCBBDEA1}"/>
    <cellStyle name="Note 2 4 3 5 2" xfId="23413" xr:uid="{6779C031-BF13-4D95-9ED2-F6706E943E11}"/>
    <cellStyle name="Note 2 4 3 5 2 2" xfId="38774" xr:uid="{389EB369-87F3-4B4E-B93F-E1E4D5FAACEB}"/>
    <cellStyle name="Note 2 4 3 5 3" xfId="31526" xr:uid="{7BC6C4BE-201A-45E7-94B9-A61FD40933FD}"/>
    <cellStyle name="Note 2 4 3 6" xfId="19389" xr:uid="{6CAF9274-3A31-40AC-84B6-41A30A7D55A8}"/>
    <cellStyle name="Note 2 4 3 6 2" xfId="26907" xr:uid="{330D2C02-6221-40EF-9C9E-0432B784BC31}"/>
    <cellStyle name="Note 2 4 3 6 2 2" xfId="42268" xr:uid="{161A1DF8-98B5-4671-AA36-242496C6A92E}"/>
    <cellStyle name="Note 2 4 3 6 3" xfId="35020" xr:uid="{DEA11F0B-57FD-4985-B1FB-F67D26816982}"/>
    <cellStyle name="Note 2 4 3 7" xfId="14853" xr:uid="{B76A19FD-B0B9-4B74-B27D-7E6463D5AA3D}"/>
    <cellStyle name="Note 2 4 3 7 2" xfId="22549" xr:uid="{8A7ECE49-E1EA-4567-B53B-9F27033F4321}"/>
    <cellStyle name="Note 2 4 3 7 2 2" xfId="37910" xr:uid="{320D1F07-06FB-4ADD-BEBA-B9DD06C72393}"/>
    <cellStyle name="Note 2 4 3 7 3" xfId="30662" xr:uid="{5B20D82F-63EB-459B-906F-EDD1E0E8A8A9}"/>
    <cellStyle name="Note 2 4 3 8" xfId="15767" xr:uid="{24B98966-0732-4C3E-8CD6-901A5035B1B4}"/>
    <cellStyle name="Note 2 4 3 8 2" xfId="23401" xr:uid="{69FF5D33-3217-45A6-8967-10C1C8123731}"/>
    <cellStyle name="Note 2 4 3 8 2 2" xfId="38762" xr:uid="{0B68EB9A-B0F4-4D51-9B1A-9EECF5E1BB7C}"/>
    <cellStyle name="Note 2 4 3 8 3" xfId="31514" xr:uid="{B2492680-2DAB-4BFB-AF9D-853CAF2A2B16}"/>
    <cellStyle name="Note 2 4 3 9" xfId="22348" xr:uid="{EB6531C3-D4EE-46B4-8B10-EC93468E76FC}"/>
    <cellStyle name="Note 2 4 3 9 2" xfId="37709" xr:uid="{F110278E-7AC2-40DA-A22D-BCBE8E150036}"/>
    <cellStyle name="Note 2 4 4" xfId="14613" xr:uid="{6E1D7841-9228-4693-BE1C-8F9C9ACE5DFA}"/>
    <cellStyle name="Note 2 4 4 10" xfId="30503" xr:uid="{A5388496-5DB3-4B8B-B1AF-F9746F46DEA5}"/>
    <cellStyle name="Note 2 4 4 2" xfId="18017" xr:uid="{5CA8EAC9-CEEA-4098-B9DD-3E4DBDB89747}"/>
    <cellStyle name="Note 2 4 4 2 2" xfId="25546" xr:uid="{27B9F2FB-A79C-4FA6-9466-F9F1957FC154}"/>
    <cellStyle name="Note 2 4 4 2 2 2" xfId="40907" xr:uid="{6D6ECADE-A1D2-4321-A6AC-6BCC6EE17447}"/>
    <cellStyle name="Note 2 4 4 2 3" xfId="33659" xr:uid="{153C99AF-F21B-401B-B443-3D76D3B90118}"/>
    <cellStyle name="Note 2 4 4 3" xfId="18862" xr:uid="{9740480F-DDC2-4752-A383-542C6F3AA717}"/>
    <cellStyle name="Note 2 4 4 3 2" xfId="26388" xr:uid="{5D18435B-0061-47D1-B9C2-604B275E3B54}"/>
    <cellStyle name="Note 2 4 4 3 2 2" xfId="41749" xr:uid="{D5E37C45-7476-400E-AFAD-D356DB3132B1}"/>
    <cellStyle name="Note 2 4 4 3 3" xfId="34501" xr:uid="{96DD2CCD-2E11-497F-86DE-70BBEE73CBA1}"/>
    <cellStyle name="Note 2 4 4 4" xfId="19704" xr:uid="{34D70EF0-5FAE-4299-BD07-9E50B6404678}"/>
    <cellStyle name="Note 2 4 4 4 2" xfId="27221" xr:uid="{8A66A03B-C6F6-457D-B94E-4155311CA464}"/>
    <cellStyle name="Note 2 4 4 4 2 2" xfId="42582" xr:uid="{72D9C8F3-E82A-4D6E-84C9-1678B076C8D3}"/>
    <cellStyle name="Note 2 4 4 4 3" xfId="35334" xr:uid="{FCEE069D-2518-47FC-8E82-05BF3F2C3BCB}"/>
    <cellStyle name="Note 2 4 4 5" xfId="15035" xr:uid="{DECB4C4E-1CFB-4BD3-9466-EBBA999D8C36}"/>
    <cellStyle name="Note 2 4 4 5 2" xfId="22723" xr:uid="{C370A167-69E0-4E4E-A1A2-37ED0B99FBC2}"/>
    <cellStyle name="Note 2 4 4 5 2 2" xfId="38084" xr:uid="{71BA1221-3819-4038-8C45-FD507FEBD649}"/>
    <cellStyle name="Note 2 4 4 5 3" xfId="30836" xr:uid="{8B7606A9-210E-4B4F-973B-726979965B2F}"/>
    <cellStyle name="Note 2 4 4 6" xfId="19896" xr:uid="{78F84683-705B-4E80-8D96-422DD133523B}"/>
    <cellStyle name="Note 2 4 4 6 2" xfId="27401" xr:uid="{AB8FF9C9-3E63-430D-85F9-8E33943667D2}"/>
    <cellStyle name="Note 2 4 4 6 2 2" xfId="42762" xr:uid="{E30D9CAE-437D-47C8-BE17-EDF81DEBA95E}"/>
    <cellStyle name="Note 2 4 4 6 3" xfId="35514" xr:uid="{91E72FF5-455C-401D-BC26-A12DB0EA2078}"/>
    <cellStyle name="Note 2 4 4 7" xfId="19144" xr:uid="{96608923-04C8-4E4D-9CC2-A6A762E09C8C}"/>
    <cellStyle name="Note 2 4 4 7 2" xfId="26666" xr:uid="{16CF74F4-16BF-42C3-900C-A52D57805F6F}"/>
    <cellStyle name="Note 2 4 4 7 2 2" xfId="42027" xr:uid="{7C5950BB-A6F4-47FB-B9B0-0DB7E5D0EE3F}"/>
    <cellStyle name="Note 2 4 4 7 3" xfId="34779" xr:uid="{EBB817D7-12C0-4DE0-BA9F-B55F5B26730A}"/>
    <cellStyle name="Note 2 4 4 8" xfId="17112" xr:uid="{CC503A7B-22BA-41A2-86FE-7FB13CBF9A70}"/>
    <cellStyle name="Note 2 4 4 8 2" xfId="24651" xr:uid="{2D8DFED3-39ED-4C9A-B74C-1B72136D6835}"/>
    <cellStyle name="Note 2 4 4 8 2 2" xfId="40012" xr:uid="{D701CFFA-B81B-4E4F-AA99-D47DF96BE05B}"/>
    <cellStyle name="Note 2 4 4 8 3" xfId="32764" xr:uid="{5337A92D-9201-482F-B008-BA73A3ACF26D}"/>
    <cellStyle name="Note 2 4 4 9" xfId="22391" xr:uid="{C0FE9CB5-3638-49E5-9BA4-70BD53F8F7EB}"/>
    <cellStyle name="Note 2 4 4 9 2" xfId="37752" xr:uid="{82BC519B-BDAC-46BC-9617-DF480C94DC56}"/>
    <cellStyle name="Note 2 4 5" xfId="14672" xr:uid="{30F1AB27-9F73-4B8D-BA49-26B0D8B00DE4}"/>
    <cellStyle name="Note 2 4 5 10" xfId="30556" xr:uid="{FB17781F-FAC6-4C3B-ADA0-B93C0C363E8D}"/>
    <cellStyle name="Note 2 4 5 2" xfId="18072" xr:uid="{71AC996E-1DAB-49EF-A948-F615BC95403A}"/>
    <cellStyle name="Note 2 4 5 2 2" xfId="25601" xr:uid="{2B362E9C-CE54-4344-9772-8FE69719D707}"/>
    <cellStyle name="Note 2 4 5 2 2 2" xfId="40962" xr:uid="{54B7DD97-138E-4FDD-8F19-A378C838FE94}"/>
    <cellStyle name="Note 2 4 5 2 3" xfId="33714" xr:uid="{F9198F9A-D436-48B0-A4C4-32FA4E6E2D10}"/>
    <cellStyle name="Note 2 4 5 3" xfId="18917" xr:uid="{05D3B01D-566F-4212-9745-9E9128FDA8CD}"/>
    <cellStyle name="Note 2 4 5 3 2" xfId="26443" xr:uid="{E7A3DAA9-93DC-4460-8A49-6263DF993962}"/>
    <cellStyle name="Note 2 4 5 3 2 2" xfId="41804" xr:uid="{9AD8C941-ECC4-42EA-94EF-020B0AA01CBE}"/>
    <cellStyle name="Note 2 4 5 3 3" xfId="34556" xr:uid="{C77025EC-6823-45FA-9E35-393210072D85}"/>
    <cellStyle name="Note 2 4 5 4" xfId="19759" xr:uid="{FDEF2F93-4E94-436D-BEF3-93BB839CD9FE}"/>
    <cellStyle name="Note 2 4 5 4 2" xfId="27276" xr:uid="{4C239E6A-994B-4A23-9B78-50BAAB00608F}"/>
    <cellStyle name="Note 2 4 5 4 2 2" xfId="42637" xr:uid="{CE16A2E3-87B3-491C-B715-B8BA49EBEE85}"/>
    <cellStyle name="Note 2 4 5 4 3" xfId="35389" xr:uid="{B9B37443-0A25-43BC-B8EE-CE66057988E0}"/>
    <cellStyle name="Note 2 4 5 5" xfId="19878" xr:uid="{1566CCCE-ED8B-467B-A757-675794B6B38A}"/>
    <cellStyle name="Note 2 4 5 5 2" xfId="27385" xr:uid="{18CD128D-5D1E-4DD5-9D47-201399443818}"/>
    <cellStyle name="Note 2 4 5 5 2 2" xfId="42746" xr:uid="{0F888D79-6DAF-4BC7-BD72-81DBF8629E96}"/>
    <cellStyle name="Note 2 4 5 5 3" xfId="35498" xr:uid="{89276842-6EE3-418D-A7BB-09AFC3C8B9F5}"/>
    <cellStyle name="Note 2 4 5 6" xfId="19941" xr:uid="{B4071260-24E8-4248-BEB2-AE8C5CD89DFD}"/>
    <cellStyle name="Note 2 4 5 6 2" xfId="27439" xr:uid="{BBF96B24-52E3-429D-B9DA-3B4184617B87}"/>
    <cellStyle name="Note 2 4 5 6 2 2" xfId="42800" xr:uid="{0A832620-0A90-4289-A588-D4FCFC9239B0}"/>
    <cellStyle name="Note 2 4 5 6 3" xfId="35552" xr:uid="{A61DA059-55D8-4C79-B79C-4832F82D7860}"/>
    <cellStyle name="Note 2 4 5 7" xfId="19866" xr:uid="{F749EFA1-EB30-4DA4-BDE2-57E6C10559FB}"/>
    <cellStyle name="Note 2 4 5 7 2" xfId="27374" xr:uid="{D8316840-9C0C-4A79-9C2B-D799B00B4C58}"/>
    <cellStyle name="Note 2 4 5 7 2 2" xfId="42735" xr:uid="{B48AF899-D448-46C9-B1D0-F1D45B1449CB}"/>
    <cellStyle name="Note 2 4 5 7 3" xfId="35487" xr:uid="{6AD3C59B-395E-4E54-B6CA-1D6C8DF6A084}"/>
    <cellStyle name="Note 2 4 5 8" xfId="15212" xr:uid="{16218C40-35D0-4005-8198-A6EEFB17418B}"/>
    <cellStyle name="Note 2 4 5 8 2" xfId="22883" xr:uid="{BF5EC03D-EFFC-4678-9E68-981B3526196E}"/>
    <cellStyle name="Note 2 4 5 8 2 2" xfId="38244" xr:uid="{5E62412C-CFA8-453D-8488-8B4AF643277E}"/>
    <cellStyle name="Note 2 4 5 8 3" xfId="30996" xr:uid="{0F45E95B-9B73-46B5-9BA5-571508AEF733}"/>
    <cellStyle name="Note 2 4 5 9" xfId="22444" xr:uid="{B35D1F0F-A277-4603-A7D0-14FE7C73BB4B}"/>
    <cellStyle name="Note 2 4 5 9 2" xfId="37805" xr:uid="{17AE0B6E-E52F-4F8D-B7F7-A13BC29AF465}"/>
    <cellStyle name="Note 2 4 6" xfId="14706" xr:uid="{D6C538D0-5E8A-4F33-910B-039F0823CD5D}"/>
    <cellStyle name="Note 2 4 6 10" xfId="30590" xr:uid="{605616C0-D940-499A-93EB-F4FB1BE3A335}"/>
    <cellStyle name="Note 2 4 6 2" xfId="18106" xr:uid="{A87EE483-48F9-49D2-B746-5F6FEDB54C1A}"/>
    <cellStyle name="Note 2 4 6 2 2" xfId="25635" xr:uid="{662F013C-C935-4597-BEDE-3C66973E4479}"/>
    <cellStyle name="Note 2 4 6 2 2 2" xfId="40996" xr:uid="{32149E6B-39A6-4AF2-9793-A5DC36FA1249}"/>
    <cellStyle name="Note 2 4 6 2 3" xfId="33748" xr:uid="{56075291-4C9A-4404-B44A-43D49C49E3BC}"/>
    <cellStyle name="Note 2 4 6 3" xfId="18951" xr:uid="{27DAC89E-07B5-46BC-9F42-F2952899AFB2}"/>
    <cellStyle name="Note 2 4 6 3 2" xfId="26477" xr:uid="{8EC98254-BB67-4942-9D53-5FCF3775EFE4}"/>
    <cellStyle name="Note 2 4 6 3 2 2" xfId="41838" xr:uid="{47C52DEE-A74F-4B39-92CE-C2AA67A52D75}"/>
    <cellStyle name="Note 2 4 6 3 3" xfId="34590" xr:uid="{6BDCCBD9-3712-47D4-A9E3-57355566812A}"/>
    <cellStyle name="Note 2 4 6 4" xfId="19793" xr:uid="{466F4988-FD0E-4484-A334-4179280E7371}"/>
    <cellStyle name="Note 2 4 6 4 2" xfId="27310" xr:uid="{79B89D07-A036-469D-8DA2-4FF3CC1CDF19}"/>
    <cellStyle name="Note 2 4 6 4 2 2" xfId="42671" xr:uid="{7CE73FA3-4B66-4206-A73C-40F5ADCEC63E}"/>
    <cellStyle name="Note 2 4 6 4 3" xfId="35423" xr:uid="{E4E48254-19F8-40EB-8937-DC8DA2F12469}"/>
    <cellStyle name="Note 2 4 6 5" xfId="19485" xr:uid="{F936FC8E-0C1A-44D8-A9DB-7B293D472FD5}"/>
    <cellStyle name="Note 2 4 6 5 2" xfId="27003" xr:uid="{46FF43B3-92FE-484D-97E6-BF5BE248BA80}"/>
    <cellStyle name="Note 2 4 6 5 2 2" xfId="42364" xr:uid="{7A7B494F-081A-4ADA-9721-A97AA141D6AC}"/>
    <cellStyle name="Note 2 4 6 5 3" xfId="35116" xr:uid="{A87CF04E-8830-49BF-8F60-2608657FCD15}"/>
    <cellStyle name="Note 2 4 6 6" xfId="15708" xr:uid="{33C111F6-33F5-4DD3-82FE-3567E5327C07}"/>
    <cellStyle name="Note 2 4 6 6 2" xfId="23348" xr:uid="{BD7A145D-D4DD-4EAC-AAF8-560E44DFA83A}"/>
    <cellStyle name="Note 2 4 6 6 2 2" xfId="38709" xr:uid="{8FD66A77-F406-4E30-998A-B53FD54CE2E4}"/>
    <cellStyle name="Note 2 4 6 6 3" xfId="31461" xr:uid="{49759846-ED37-48A4-8A8B-A9ED1500E2A8}"/>
    <cellStyle name="Note 2 4 6 7" xfId="14912" xr:uid="{9D88C688-01A9-497D-AF64-C937F1925980}"/>
    <cellStyle name="Note 2 4 6 7 2" xfId="22605" xr:uid="{75B80809-D468-477C-984E-C46C1421DA65}"/>
    <cellStyle name="Note 2 4 6 7 2 2" xfId="37966" xr:uid="{989E12D1-BB74-4DE4-BFF5-491B93FC6790}"/>
    <cellStyle name="Note 2 4 6 7 3" xfId="30718" xr:uid="{AA73E41F-A43A-483F-BBE6-687A2AA302C7}"/>
    <cellStyle name="Note 2 4 6 8" xfId="17381" xr:uid="{9D7726CC-A30F-446D-8742-E61BB65E4428}"/>
    <cellStyle name="Note 2 4 6 8 2" xfId="24914" xr:uid="{F620B8EA-262F-4972-987F-38B9FFD6B3F8}"/>
    <cellStyle name="Note 2 4 6 8 2 2" xfId="40275" xr:uid="{46DA64B9-6DB9-4FC7-80C4-1611ED480F95}"/>
    <cellStyle name="Note 2 4 6 8 3" xfId="33027" xr:uid="{E415B709-B993-4A5B-8D9D-C34B0AE7BC9A}"/>
    <cellStyle name="Note 2 4 6 9" xfId="22478" xr:uid="{E5801D24-8373-4E79-B6E0-2F338C1D2A45}"/>
    <cellStyle name="Note 2 4 6 9 2" xfId="37839" xr:uid="{DD9AA440-6BB9-4DB5-98A3-B86ED20E2A4D}"/>
    <cellStyle name="Note 2 4 7" xfId="16865" xr:uid="{DC1A98CA-9399-485E-B3ED-7E1463288252}"/>
    <cellStyle name="Note 2 4 7 2" xfId="24416" xr:uid="{4F760905-F956-4557-B81E-ED09ED811523}"/>
    <cellStyle name="Note 2 4 7 2 2" xfId="39777" xr:uid="{B5DA0802-D806-4E3A-B950-D03D2F24B4FF}"/>
    <cellStyle name="Note 2 4 7 3" xfId="32529" xr:uid="{516687F0-9C17-44F7-A723-05162A60CD13}"/>
    <cellStyle name="Note 2 4 8" xfId="14888" xr:uid="{827075B0-4FD6-4182-87BE-6FD089D2E978}"/>
    <cellStyle name="Note 2 4 8 2" xfId="22583" xr:uid="{7CCDF6C8-FD79-4211-9880-1633A29F3FC8}"/>
    <cellStyle name="Note 2 4 8 2 2" xfId="37944" xr:uid="{9445C286-F66C-4987-B44F-6AB0E4F4DD87}"/>
    <cellStyle name="Note 2 4 8 3" xfId="30696" xr:uid="{355FFD50-7B30-470A-BB84-84B86D400DF8}"/>
    <cellStyle name="Note 2 4 9" xfId="15006" xr:uid="{00F54799-A70D-43A8-976C-92B62B1B2138}"/>
    <cellStyle name="Note 2 4 9 2" xfId="22695" xr:uid="{C8D351F2-E8BD-4485-8F0C-89B5908C7611}"/>
    <cellStyle name="Note 2 4 9 2 2" xfId="38056" xr:uid="{89902E9E-1A5C-46CE-954C-DA15DE1C223B}"/>
    <cellStyle name="Note 2 4 9 3" xfId="30808" xr:uid="{091C6B59-C102-484A-BFAA-43C15DEC9737}"/>
    <cellStyle name="Note 2 5" xfId="6719" xr:uid="{E357B959-6280-4673-80A2-A78232E59041}"/>
    <cellStyle name="Note 2 5 10" xfId="19933" xr:uid="{8AE77364-8D35-488C-8163-93B00A0B293C}"/>
    <cellStyle name="Note 2 5 10 2" xfId="27433" xr:uid="{D5C79506-C4F7-4C65-9A38-6E50A6B21402}"/>
    <cellStyle name="Note 2 5 10 2 2" xfId="42794" xr:uid="{43AD199A-4AC7-421E-85A6-10C030E1F8B4}"/>
    <cellStyle name="Note 2 5 10 3" xfId="35546" xr:uid="{0DB4CA73-F76E-4D06-8B93-50AEA29DF494}"/>
    <cellStyle name="Note 2 5 11" xfId="18658" xr:uid="{0864E3D3-41A0-43E5-AE3F-2C25D584A0F2}"/>
    <cellStyle name="Note 2 5 11 2" xfId="26184" xr:uid="{6CBDEF70-C1C8-4069-A9DE-3DE9C4A76ACD}"/>
    <cellStyle name="Note 2 5 11 2 2" xfId="41545" xr:uid="{8D97F268-F693-4929-B79C-D0E2DCCFA0FE}"/>
    <cellStyle name="Note 2 5 11 3" xfId="34297" xr:uid="{84ADB934-3627-48C0-B89E-F6A034B9BBE1}"/>
    <cellStyle name="Note 2 5 12" xfId="20642" xr:uid="{779EEF8A-B612-4F98-AB6D-EFFBF818207E}"/>
    <cellStyle name="Note 2 5 12 2" xfId="28055" xr:uid="{076348ED-77BE-4D2C-8268-E8632022BA66}"/>
    <cellStyle name="Note 2 5 12 2 2" xfId="43416" xr:uid="{32036981-F0FF-469A-AA6C-421E94B46909}"/>
    <cellStyle name="Note 2 5 12 3" xfId="36168" xr:uid="{924B1696-E3DA-4B6B-9CA4-107D247E0D7D}"/>
    <cellStyle name="Note 2 5 13" xfId="21061" xr:uid="{3541C2EB-A129-4619-9922-41EFFEAB1557}"/>
    <cellStyle name="Note 2 5 13 2" xfId="28415" xr:uid="{6FCBA89F-FBB2-4CBA-AD4A-B796AC70D4FF}"/>
    <cellStyle name="Note 2 5 13 2 2" xfId="43776" xr:uid="{8BFB2DF8-930E-4B86-B268-C82FC49B16C1}"/>
    <cellStyle name="Note 2 5 13 3" xfId="36528" xr:uid="{E8A9EC4B-DA56-4D57-9415-F375B52BF166}"/>
    <cellStyle name="Note 2 5 14" xfId="21671" xr:uid="{BB249654-6433-456A-84F0-38E0D011295A}"/>
    <cellStyle name="Note 2 5 14 2" xfId="37032" xr:uid="{2FFB2DCC-B057-4ED4-96F7-B7358346C954}"/>
    <cellStyle name="Note 2 5 15" xfId="13485" xr:uid="{42A7C755-568E-4A01-B606-42DBD0AD960D}"/>
    <cellStyle name="Note 2 5 15 2" xfId="29783" xr:uid="{EC8E8B2A-95CF-4E2E-804C-E2386BC75E01}"/>
    <cellStyle name="Note 2 5 16" xfId="28972" xr:uid="{492B3D13-054A-43CA-B2D1-35D651BEA318}"/>
    <cellStyle name="Note 2 5 17" xfId="12613" xr:uid="{A47D40E7-EF32-454D-81A0-8B8FC9611226}"/>
    <cellStyle name="Note 2 5 2" xfId="12181" xr:uid="{D0EAE704-A7A1-41D0-A653-49103CB3F5B2}"/>
    <cellStyle name="Note 2 5 2 10" xfId="14395" xr:uid="{72B3E604-8CB5-4A42-B60C-E43127B6E4DD}"/>
    <cellStyle name="Note 2 5 2 10 2" xfId="30311" xr:uid="{95AFCAA8-4C68-47ED-88EA-9C449660CF90}"/>
    <cellStyle name="Note 2 5 2 11" xfId="29402" xr:uid="{77570E51-B9BA-4ADF-AE78-A64C02688105}"/>
    <cellStyle name="Note 2 5 2 12" xfId="13045" xr:uid="{5653D42E-10D4-4C9C-9148-4AB7D69B9AE0}"/>
    <cellStyle name="Note 2 5 2 2" xfId="17805" xr:uid="{CD8DEE9B-80E6-4548-A152-7EF322ED1B5F}"/>
    <cellStyle name="Note 2 5 2 2 2" xfId="25335" xr:uid="{1BCD5432-16CE-4417-B9D5-73B69E694699}"/>
    <cellStyle name="Note 2 5 2 2 2 2" xfId="40696" xr:uid="{BADC7360-90C0-4C4B-9E1D-F9FA20ED8D75}"/>
    <cellStyle name="Note 2 5 2 2 3" xfId="33448" xr:uid="{1E3A6440-556E-40D0-B340-5698513804DA}"/>
    <cellStyle name="Note 2 5 2 3" xfId="18649" xr:uid="{B001F54F-7478-463E-90FD-E99C2E78FAE5}"/>
    <cellStyle name="Note 2 5 2 3 2" xfId="26175" xr:uid="{F9A23424-E76A-4DBF-9396-920314AA9817}"/>
    <cellStyle name="Note 2 5 2 3 2 2" xfId="41536" xr:uid="{BAAE0143-5396-4DFF-A3A5-E55B43E24FCD}"/>
    <cellStyle name="Note 2 5 2 3 3" xfId="34288" xr:uid="{417E8757-F1BA-43FB-B8AB-F2519F5D545B}"/>
    <cellStyle name="Note 2 5 2 4" xfId="19496" xr:uid="{154D359D-E337-48E2-91A0-5144D223FFF0}"/>
    <cellStyle name="Note 2 5 2 4 2" xfId="27014" xr:uid="{74EFCDC7-3E87-43D2-B772-C33C2FBABA3C}"/>
    <cellStyle name="Note 2 5 2 4 2 2" xfId="42375" xr:uid="{1D34AA38-9607-4CE8-AC6F-FCB9D4C41C59}"/>
    <cellStyle name="Note 2 5 2 4 3" xfId="35127" xr:uid="{5CD513A4-B726-4AD1-818A-89FE409E0937}"/>
    <cellStyle name="Note 2 5 2 5" xfId="15667" xr:uid="{1A0F1DB7-0358-4908-BC2E-8791DA95F3E8}"/>
    <cellStyle name="Note 2 5 2 5 2" xfId="23308" xr:uid="{EA0702E5-F91D-4D0D-AEDE-9B55DAB95268}"/>
    <cellStyle name="Note 2 5 2 5 2 2" xfId="38669" xr:uid="{56ECD6B1-8C05-46ED-91A1-038DE0979C15}"/>
    <cellStyle name="Note 2 5 2 5 3" xfId="31421" xr:uid="{A3CC1439-FAC3-4808-963B-E8D8007353B4}"/>
    <cellStyle name="Note 2 5 2 6" xfId="15937" xr:uid="{9AC0F9DB-43AC-4720-A553-949641CD36F3}"/>
    <cellStyle name="Note 2 5 2 6 2" xfId="23558" xr:uid="{D51F564A-B9E6-4CD0-ADD3-EC4585D9DC3C}"/>
    <cellStyle name="Note 2 5 2 6 2 2" xfId="38919" xr:uid="{F3D941D9-863A-4E91-8CE1-EB97D22A1E93}"/>
    <cellStyle name="Note 2 5 2 6 3" xfId="31671" xr:uid="{830857FF-18B0-439C-85DF-466274D99D4B}"/>
    <cellStyle name="Note 2 5 2 7" xfId="19898" xr:uid="{1015B3C4-F7BD-40E5-B504-32D228EF7DDF}"/>
    <cellStyle name="Note 2 5 2 7 2" xfId="27403" xr:uid="{8D3E893B-2B9E-4C3E-BBA2-B7BAE3EEF05B}"/>
    <cellStyle name="Note 2 5 2 7 2 2" xfId="42764" xr:uid="{EBF5B049-278E-42F4-95C6-3A038F813A6C}"/>
    <cellStyle name="Note 2 5 2 7 3" xfId="35516" xr:uid="{589501E5-BDEC-4285-AB8A-6FDEF0CE595F}"/>
    <cellStyle name="Note 2 5 2 8" xfId="15966" xr:uid="{2F533A28-4505-4D7D-A1B3-0F8E582B27D9}"/>
    <cellStyle name="Note 2 5 2 8 2" xfId="23583" xr:uid="{2C3755FA-5A82-4F67-A9E5-3FE4C27617E8}"/>
    <cellStyle name="Note 2 5 2 8 2 2" xfId="38944" xr:uid="{F10DCC43-921D-447D-AB9A-70D135E5DF09}"/>
    <cellStyle name="Note 2 5 2 8 3" xfId="31696" xr:uid="{A712CBE8-F66C-4509-A18D-576741200AE5}"/>
    <cellStyle name="Note 2 5 2 9" xfId="22199" xr:uid="{F13AF274-386C-4A37-9488-3DCB8E4AABFD}"/>
    <cellStyle name="Note 2 5 2 9 2" xfId="37560" xr:uid="{CCD08809-2879-41B4-AA32-0797E16FC76E}"/>
    <cellStyle name="Note 2 5 3" xfId="14043" xr:uid="{C17958B0-56B3-42DB-A036-6E90F71878DF}"/>
    <cellStyle name="Note 2 5 3 10" xfId="30080" xr:uid="{2B7B487F-585D-4BFD-8108-93BEBF071B44}"/>
    <cellStyle name="Note 2 5 3 2" xfId="17495" xr:uid="{9F4CE687-82E5-4F60-BA21-940DF65B5484}"/>
    <cellStyle name="Note 2 5 3 2 2" xfId="25028" xr:uid="{735CDBAD-894E-4BC2-B07A-F896FF55FCB0}"/>
    <cellStyle name="Note 2 5 3 2 2 2" xfId="40389" xr:uid="{FD75D151-AB1E-4205-BF8B-39C8B2C4BCB3}"/>
    <cellStyle name="Note 2 5 3 2 3" xfId="33141" xr:uid="{5FD377CE-A6C9-494A-9D44-72DC05D13844}"/>
    <cellStyle name="Note 2 5 3 3" xfId="18347" xr:uid="{1FAB18E5-E09B-45E2-8612-EAB8696557FF}"/>
    <cellStyle name="Note 2 5 3 3 2" xfId="25875" xr:uid="{08AC8F48-9E25-4DC7-8435-D2948A43FB07}"/>
    <cellStyle name="Note 2 5 3 3 2 2" xfId="41236" xr:uid="{9F7E5826-01D1-49C1-96A4-423B9A751963}"/>
    <cellStyle name="Note 2 5 3 3 3" xfId="33988" xr:uid="{282A97F2-BC04-4C6F-B209-3876947F11A0}"/>
    <cellStyle name="Note 2 5 3 4" xfId="19198" xr:uid="{446C36A8-E342-45CB-9B1E-285F20EB004A}"/>
    <cellStyle name="Note 2 5 3 4 2" xfId="26719" xr:uid="{0AC2E55F-EB19-4B9E-A994-0BFCB08C09C5}"/>
    <cellStyle name="Note 2 5 3 4 2 2" xfId="42080" xr:uid="{B3878A0B-DCBF-40CE-8EA8-250BE5FE770D}"/>
    <cellStyle name="Note 2 5 3 4 3" xfId="34832" xr:uid="{42DA4471-594A-4A17-B187-6D5FAEA7F14F}"/>
    <cellStyle name="Note 2 5 3 5" xfId="18640" xr:uid="{E32253E8-D6DF-4E3A-B073-34FD99EF8631}"/>
    <cellStyle name="Note 2 5 3 5 2" xfId="26166" xr:uid="{229576A1-8EE7-453D-890D-208CC73E4871}"/>
    <cellStyle name="Note 2 5 3 5 2 2" xfId="41527" xr:uid="{6DFB3DEC-68FC-4FA4-859B-99A4B9E18F19}"/>
    <cellStyle name="Note 2 5 3 5 3" xfId="34279" xr:uid="{D59A1B09-E58B-40A3-8A3C-B62FDD986363}"/>
    <cellStyle name="Note 2 5 3 6" xfId="20507" xr:uid="{951C5620-B107-4AE2-AA23-3D94FAD430A5}"/>
    <cellStyle name="Note 2 5 3 6 2" xfId="27937" xr:uid="{5EA3E660-8B02-4066-8E2C-4961ED271973}"/>
    <cellStyle name="Note 2 5 3 6 2 2" xfId="43298" xr:uid="{F60767D5-91CF-4BBE-9EF2-F5DAA361CD55}"/>
    <cellStyle name="Note 2 5 3 6 3" xfId="36050" xr:uid="{C92756AA-C0C0-43B5-A307-079980FCB470}"/>
    <cellStyle name="Note 2 5 3 7" xfId="20955" xr:uid="{0AA1B658-8EDE-4378-A799-1EA2F6D8704D}"/>
    <cellStyle name="Note 2 5 3 7 2" xfId="28325" xr:uid="{E4BBE3A3-4FC0-428C-800E-8DA65CBF2398}"/>
    <cellStyle name="Note 2 5 3 7 2 2" xfId="43686" xr:uid="{8CCC123D-DC3E-4366-956E-A4E230377B10}"/>
    <cellStyle name="Note 2 5 3 7 3" xfId="36438" xr:uid="{FCB20A0B-F020-4D91-BC4E-5F13680B81E3}"/>
    <cellStyle name="Note 2 5 3 8" xfId="21297" xr:uid="{00603825-ACB5-474B-95E2-E39190DFA244}"/>
    <cellStyle name="Note 2 5 3 8 2" xfId="28614" xr:uid="{35E1C099-CD36-4752-B6A1-C588C8F32C0D}"/>
    <cellStyle name="Note 2 5 3 8 2 2" xfId="43975" xr:uid="{C844E88B-EEE5-41AC-BA1B-EC865515A27B}"/>
    <cellStyle name="Note 2 5 3 8 3" xfId="36727" xr:uid="{AAE2C374-9B06-4390-A61F-38B1464E08A9}"/>
    <cellStyle name="Note 2 5 3 9" xfId="21968" xr:uid="{532189E2-984D-490B-827C-AE5A475A5178}"/>
    <cellStyle name="Note 2 5 3 9 2" xfId="37329" xr:uid="{091C3F60-4BAE-4A6D-BFC4-9FF3BD5933E5}"/>
    <cellStyle name="Note 2 5 4" xfId="14072" xr:uid="{E87A855C-D70A-4105-8287-69AD07D691E3}"/>
    <cellStyle name="Note 2 5 4 10" xfId="30100" xr:uid="{EBCD1212-E831-4334-9843-476EBDD4B49B}"/>
    <cellStyle name="Note 2 5 4 2" xfId="17521" xr:uid="{2BAE97B3-5236-4480-87B3-94CA656B6AD0}"/>
    <cellStyle name="Note 2 5 4 2 2" xfId="25054" xr:uid="{1F847596-26B3-4F85-8815-9DA0A2AEF154}"/>
    <cellStyle name="Note 2 5 4 2 2 2" xfId="40415" xr:uid="{7AF58240-0D17-4AFA-95D9-D237F06A66B0}"/>
    <cellStyle name="Note 2 5 4 2 3" xfId="33167" xr:uid="{D0ECB167-9F7F-4C0B-AF42-36708C34CDA4}"/>
    <cellStyle name="Note 2 5 4 3" xfId="18373" xr:uid="{828EBBBD-0911-42BC-BCD7-B52B3F4E3DA3}"/>
    <cellStyle name="Note 2 5 4 3 2" xfId="25900" xr:uid="{B370BFE0-CC44-48CF-96BB-BF5F443B9283}"/>
    <cellStyle name="Note 2 5 4 3 2 2" xfId="41261" xr:uid="{36670CE0-79E2-492F-82EC-E9DA87A78C33}"/>
    <cellStyle name="Note 2 5 4 3 3" xfId="34013" xr:uid="{C41416B2-8070-441E-B273-9A9BB64B7817}"/>
    <cellStyle name="Note 2 5 4 4" xfId="19221" xr:uid="{484DB147-C65B-4A37-9D3E-B647C1AFFE0F}"/>
    <cellStyle name="Note 2 5 4 4 2" xfId="26742" xr:uid="{C44E1E5B-1E7D-488B-B5BD-E3375E68DE80}"/>
    <cellStyle name="Note 2 5 4 4 2 2" xfId="42103" xr:uid="{319EB252-2A01-4F34-A296-975937E832C9}"/>
    <cellStyle name="Note 2 5 4 4 3" xfId="34855" xr:uid="{14BF552C-831C-4869-AA5A-7291D25B342D}"/>
    <cellStyle name="Note 2 5 4 5" xfId="16883" xr:uid="{0669C696-090E-4674-986D-416866B7D8EE}"/>
    <cellStyle name="Note 2 5 4 5 2" xfId="24433" xr:uid="{F033FA5D-7DF0-47DE-B898-38F8E2188A88}"/>
    <cellStyle name="Note 2 5 4 5 2 2" xfId="39794" xr:uid="{EFB135AF-AD35-4717-BA80-480AE7652319}"/>
    <cellStyle name="Note 2 5 4 5 3" xfId="32546" xr:uid="{BE9EA55B-F69B-43F9-9C68-C5337C637D32}"/>
    <cellStyle name="Note 2 5 4 6" xfId="17533" xr:uid="{DAB7575B-83C4-4266-98B1-4C424DC73BD8}"/>
    <cellStyle name="Note 2 5 4 6 2" xfId="25066" xr:uid="{B662F76B-A872-4D4C-A2DC-0AE0EB90DB0A}"/>
    <cellStyle name="Note 2 5 4 6 2 2" xfId="40427" xr:uid="{FCA8C73B-9CB9-431D-8ED5-42C02776409C}"/>
    <cellStyle name="Note 2 5 4 6 3" xfId="33179" xr:uid="{AB624458-B2BF-4D76-9368-5740F481CEFB}"/>
    <cellStyle name="Note 2 5 4 7" xfId="16141" xr:uid="{F7FFB520-7BD8-43B8-A291-65A44ED8B364}"/>
    <cellStyle name="Note 2 5 4 7 2" xfId="23742" xr:uid="{9E583130-4322-42DB-B710-9C2C9540DE7E}"/>
    <cellStyle name="Note 2 5 4 7 2 2" xfId="39103" xr:uid="{16EC1DCA-FE2D-4F49-AAE8-44BB4C006C4D}"/>
    <cellStyle name="Note 2 5 4 7 3" xfId="31855" xr:uid="{056E0867-8ED5-44C6-984B-62DD296330BD}"/>
    <cellStyle name="Note 2 5 4 8" xfId="16592" xr:uid="{E92F12EB-B2B4-48FD-AB80-54E5FD288223}"/>
    <cellStyle name="Note 2 5 4 8 2" xfId="24158" xr:uid="{745322C3-DA24-43E7-B444-2690FABF541C}"/>
    <cellStyle name="Note 2 5 4 8 2 2" xfId="39519" xr:uid="{33E7F2DD-B88E-4D27-9278-3D2EA05ED5D3}"/>
    <cellStyle name="Note 2 5 4 8 3" xfId="32271" xr:uid="{2A7E398E-00B4-4780-BED7-4BBD7FBE66A3}"/>
    <cellStyle name="Note 2 5 4 9" xfId="21988" xr:uid="{527A160B-2194-4F11-AA36-599F70B23D00}"/>
    <cellStyle name="Note 2 5 4 9 2" xfId="37349" xr:uid="{82F74A53-1E71-4D95-8960-945A65088580}"/>
    <cellStyle name="Note 2 5 5" xfId="13830" xr:uid="{EE293F42-026C-473B-BC08-84EB18973F82}"/>
    <cellStyle name="Note 2 5 5 10" xfId="29947" xr:uid="{81339F1F-6B6E-4AF5-AD95-79EDFBD9B040}"/>
    <cellStyle name="Note 2 5 5 2" xfId="17308" xr:uid="{BFDAB7A2-39B0-4313-A48F-E54438BAD5AF}"/>
    <cellStyle name="Note 2 5 5 2 2" xfId="24841" xr:uid="{77D15BD8-DEEC-4486-9FD3-EFC72E433EFC}"/>
    <cellStyle name="Note 2 5 5 2 2 2" xfId="40202" xr:uid="{553EA4BD-6689-4C08-8666-60E34B70CB08}"/>
    <cellStyle name="Note 2 5 5 2 3" xfId="32954" xr:uid="{5F807846-128D-46C6-831E-996723512278}"/>
    <cellStyle name="Note 2 5 5 3" xfId="18172" xr:uid="{59D89255-DCE1-4A5F-8AA3-2CAD56AD5572}"/>
    <cellStyle name="Note 2 5 5 3 2" xfId="25701" xr:uid="{8A6F5C2E-1732-4677-9BE1-B2B2948A1CDE}"/>
    <cellStyle name="Note 2 5 5 3 2 2" xfId="41062" xr:uid="{A2E9C4D0-29FA-4CD5-8F31-9393BA783404}"/>
    <cellStyle name="Note 2 5 5 3 3" xfId="33814" xr:uid="{DD2A1F70-BB53-46F5-8246-0F2DD0B473A6}"/>
    <cellStyle name="Note 2 5 5 4" xfId="19019" xr:uid="{BB4CD350-7794-4C3F-BB61-30816FF28403}"/>
    <cellStyle name="Note 2 5 5 4 2" xfId="26545" xr:uid="{5D98E083-E3A6-482F-98D5-063E6DAA7EB3}"/>
    <cellStyle name="Note 2 5 5 4 2 2" xfId="41906" xr:uid="{8BC2471E-DFAA-458E-9748-9BCD4CF58F75}"/>
    <cellStyle name="Note 2 5 5 4 3" xfId="34658" xr:uid="{A0EF6997-C5E2-4598-8762-CF188EA2DCA3}"/>
    <cellStyle name="Note 2 5 5 5" xfId="20088" xr:uid="{FB7D4B41-3391-4F50-8F3D-4E76B2B1A637}"/>
    <cellStyle name="Note 2 5 5 5 2" xfId="27567" xr:uid="{8D1F84F7-B049-4265-8871-3D73972C92AE}"/>
    <cellStyle name="Note 2 5 5 5 2 2" xfId="42928" xr:uid="{92EA956A-AB2C-44E4-AC6E-45458D69D6BB}"/>
    <cellStyle name="Note 2 5 5 5 3" xfId="35680" xr:uid="{D79D594B-39D0-4C28-8B9F-F28C5236F587}"/>
    <cellStyle name="Note 2 5 5 6" xfId="17094" xr:uid="{DE544761-6F4C-4301-90C2-6EFEFFAB6AAE}"/>
    <cellStyle name="Note 2 5 5 6 2" xfId="24633" xr:uid="{EA74518C-3A6C-4014-8184-4D176DAE04F3}"/>
    <cellStyle name="Note 2 5 5 6 2 2" xfId="39994" xr:uid="{4AB72812-9F28-47A7-AE12-5826E04B5AC2}"/>
    <cellStyle name="Note 2 5 5 6 3" xfId="32746" xr:uid="{8E46CE68-157C-40D1-8AD2-72CFD3108B90}"/>
    <cellStyle name="Note 2 5 5 7" xfId="19928" xr:uid="{44B2F19D-8E6C-4C9B-8250-AA2E755043D5}"/>
    <cellStyle name="Note 2 5 5 7 2" xfId="27428" xr:uid="{1A7B7181-C0B4-4D10-87AC-AF90FAA4D9DB}"/>
    <cellStyle name="Note 2 5 5 7 2 2" xfId="42789" xr:uid="{3B4DF578-60CB-4C47-B0BB-ED783522FE9F}"/>
    <cellStyle name="Note 2 5 5 7 3" xfId="35541" xr:uid="{C8CAFEF7-FB9E-451A-8CFE-F3BED21B639A}"/>
    <cellStyle name="Note 2 5 5 8" xfId="14935" xr:uid="{057712C7-11C7-4BB8-9DB5-6332DB61D447}"/>
    <cellStyle name="Note 2 5 5 8 2" xfId="22627" xr:uid="{596EC0E3-E75B-42BE-A4CC-35B248067A7E}"/>
    <cellStyle name="Note 2 5 5 8 2 2" xfId="37988" xr:uid="{9B915227-4A80-43BF-A4AE-B43217905C5A}"/>
    <cellStyle name="Note 2 5 5 8 3" xfId="30740" xr:uid="{6DC77599-0C7D-42A3-8C8A-F601F06ABE23}"/>
    <cellStyle name="Note 2 5 5 9" xfId="21835" xr:uid="{CC7F6854-2B85-4972-98D4-107C9001F082}"/>
    <cellStyle name="Note 2 5 5 9 2" xfId="37196" xr:uid="{E636BCC0-6EE1-4B08-9F42-608CEDA9ED2D}"/>
    <cellStyle name="Note 2 5 6" xfId="13898" xr:uid="{99BFDC40-6E59-467A-A0E4-7044088FA81F}"/>
    <cellStyle name="Note 2 5 6 10" xfId="29989" xr:uid="{0C55C21B-A4DF-43EF-BA79-3AC87346E2B4}"/>
    <cellStyle name="Note 2 5 6 2" xfId="17371" xr:uid="{518C90E9-0BD1-4045-B80F-645E582F9FBF}"/>
    <cellStyle name="Note 2 5 6 2 2" xfId="24904" xr:uid="{148BEBF8-8FCA-4C99-AB09-52D5C4042E4D}"/>
    <cellStyle name="Note 2 5 6 2 2 2" xfId="40265" xr:uid="{0F65E14B-1ED9-4A4F-A43E-05502050821C}"/>
    <cellStyle name="Note 2 5 6 2 3" xfId="33017" xr:uid="{EA699847-F30F-48A4-AD08-B443D1391E6A}"/>
    <cellStyle name="Note 2 5 6 3" xfId="18228" xr:uid="{ECF56A80-6494-4E10-846B-F6204449F66F}"/>
    <cellStyle name="Note 2 5 6 3 2" xfId="25757" xr:uid="{0E28D202-4C99-4A2C-8063-3BC6F885CF49}"/>
    <cellStyle name="Note 2 5 6 3 2 2" xfId="41118" xr:uid="{8E63E9D1-5752-4A85-BBF8-0302452E8B17}"/>
    <cellStyle name="Note 2 5 6 3 3" xfId="33870" xr:uid="{EFEAFAC9-9FC4-4825-B235-7932ABD76409}"/>
    <cellStyle name="Note 2 5 6 4" xfId="19077" xr:uid="{71B6964F-9369-410D-ABE0-BB58D8E04819}"/>
    <cellStyle name="Note 2 5 6 4 2" xfId="26601" xr:uid="{138A0CAA-5C2D-408F-A696-031ED341A40C}"/>
    <cellStyle name="Note 2 5 6 4 2 2" xfId="41962" xr:uid="{28E7A736-649E-48B6-B71F-75E15F601B1D}"/>
    <cellStyle name="Note 2 5 6 4 3" xfId="34714" xr:uid="{9133EB26-5F5D-467E-9870-4A927BBE80BD}"/>
    <cellStyle name="Note 2 5 6 5" xfId="15908" xr:uid="{6242F015-E373-4269-BB0F-7E699211D0AC}"/>
    <cellStyle name="Note 2 5 6 5 2" xfId="23530" xr:uid="{C177A506-0D44-4CCB-BADD-EC33CBC8CFE5}"/>
    <cellStyle name="Note 2 5 6 5 2 2" xfId="38891" xr:uid="{4A42BA6E-FF22-4F2B-BAC0-12B4098032DA}"/>
    <cellStyle name="Note 2 5 6 5 3" xfId="31643" xr:uid="{045E35B9-8407-4E74-BEA0-CE061ED14C9D}"/>
    <cellStyle name="Note 2 5 6 6" xfId="15751" xr:uid="{D2ABD0CE-4A9F-4BA0-B985-09EA437DE737}"/>
    <cellStyle name="Note 2 5 6 6 2" xfId="23386" xr:uid="{79DCBEA0-A42A-44CA-8C90-660483EDA56A}"/>
    <cellStyle name="Note 2 5 6 6 2 2" xfId="38747" xr:uid="{07D709F3-27EF-4018-8EB0-82DF1BF5476D}"/>
    <cellStyle name="Note 2 5 6 6 3" xfId="31499" xr:uid="{A6731A18-7722-4F26-838A-46E2F1ED9059}"/>
    <cellStyle name="Note 2 5 6 7" xfId="16378" xr:uid="{063DC51E-FFC3-4950-AAA3-34BD4E1FFD6C}"/>
    <cellStyle name="Note 2 5 6 7 2" xfId="23962" xr:uid="{46CD013D-7E49-42B2-9BE4-0056B6D98085}"/>
    <cellStyle name="Note 2 5 6 7 2 2" xfId="39323" xr:uid="{B4BBED76-C362-4625-85F5-A3A0FDB7819F}"/>
    <cellStyle name="Note 2 5 6 7 3" xfId="32075" xr:uid="{142A3681-4128-4641-A32D-DCDEEE71E96F}"/>
    <cellStyle name="Note 2 5 6 8" xfId="16646" xr:uid="{CB186B7F-5694-47A0-A4D8-B0807C683B2B}"/>
    <cellStyle name="Note 2 5 6 8 2" xfId="24209" xr:uid="{E77FD595-3D0F-4AC9-A68B-06488C5A4C07}"/>
    <cellStyle name="Note 2 5 6 8 2 2" xfId="39570" xr:uid="{8FF60DA0-FA94-44F5-9956-2653E67875A2}"/>
    <cellStyle name="Note 2 5 6 8 3" xfId="32322" xr:uid="{9BA11D47-F6A8-4F9F-9691-52BEB4857F40}"/>
    <cellStyle name="Note 2 5 6 9" xfId="21877" xr:uid="{88AF2A14-D8FE-40DB-B0DB-BE1A304C9F89}"/>
    <cellStyle name="Note 2 5 6 9 2" xfId="37238" xr:uid="{1C370AEA-39DC-467A-9DF7-7DC45F165BCE}"/>
    <cellStyle name="Note 2 5 7" xfId="16864" xr:uid="{6948A763-FB24-4902-A670-45FF8AC0BBB4}"/>
    <cellStyle name="Note 2 5 7 2" xfId="24415" xr:uid="{2C0512C7-06EF-43ED-A49D-30AA56C925F8}"/>
    <cellStyle name="Note 2 5 7 2 2" xfId="39776" xr:uid="{AF680A61-1D78-48EC-BFFD-5C08F51B34B1}"/>
    <cellStyle name="Note 2 5 7 3" xfId="32528" xr:uid="{D0C70929-01F1-4CF3-8330-B4C277E1D693}"/>
    <cellStyle name="Note 2 5 8" xfId="15863" xr:uid="{1CA089E3-054B-4A79-9268-E8290B7D0CF5}"/>
    <cellStyle name="Note 2 5 8 2" xfId="23489" xr:uid="{26289B63-FC27-445F-8748-E7076CA6164A}"/>
    <cellStyle name="Note 2 5 8 2 2" xfId="38850" xr:uid="{2A8C8942-56B8-451A-A9C3-D99201C00FE5}"/>
    <cellStyle name="Note 2 5 8 3" xfId="31602" xr:uid="{1C9C3F3D-7EBA-47B6-BAB3-E12949FCD907}"/>
    <cellStyle name="Note 2 5 9" xfId="15609" xr:uid="{2313DC9E-F8C2-4A33-84DD-956B238EDE03}"/>
    <cellStyle name="Note 2 5 9 2" xfId="23254" xr:uid="{BB256FED-96E8-473C-8A0C-20A0D47EEB0A}"/>
    <cellStyle name="Note 2 5 9 2 2" xfId="38615" xr:uid="{772D6FB2-B1CC-4925-945D-EDFE322ABFAA}"/>
    <cellStyle name="Note 2 5 9 3" xfId="31367" xr:uid="{117F5E39-085F-4BE0-9C04-024E7808323F}"/>
    <cellStyle name="Note 2 6" xfId="8513" xr:uid="{F69E4DD0-DB87-4557-A625-1E266B8DEB0B}"/>
    <cellStyle name="Note 2 6 10" xfId="20669" xr:uid="{4F890319-D86F-42DD-87FA-F247C588DF28}"/>
    <cellStyle name="Note 2 6 10 2" xfId="28077" xr:uid="{C150D6E2-21D6-4BC2-A7BD-F98C63D4B302}"/>
    <cellStyle name="Note 2 6 10 2 2" xfId="43438" xr:uid="{30CEA063-D4EF-47A2-865E-1A7E9CB97D57}"/>
    <cellStyle name="Note 2 6 10 3" xfId="36190" xr:uid="{1881B88B-49FD-4AFA-9C3A-5E8D4BC7FFD0}"/>
    <cellStyle name="Note 2 6 11" xfId="21081" xr:uid="{35F5A78D-39A0-413F-955F-7366AC6184A7}"/>
    <cellStyle name="Note 2 6 11 2" xfId="28430" xr:uid="{68939283-083D-44E4-9185-14C8F73EA4AD}"/>
    <cellStyle name="Note 2 6 11 2 2" xfId="43791" xr:uid="{C940C11B-C031-45CB-9F31-04A3AEC3A13E}"/>
    <cellStyle name="Note 2 6 11 3" xfId="36543" xr:uid="{25DFAD0B-5188-432B-8996-6F7904CFEFDD}"/>
    <cellStyle name="Note 2 6 12" xfId="21387" xr:uid="{3EAB6565-C949-4177-8F5D-DC5EE9D3F05A}"/>
    <cellStyle name="Note 2 6 12 2" xfId="28683" xr:uid="{2FFB394C-B0A8-4F54-B1BF-7CF34F7D3D89}"/>
    <cellStyle name="Note 2 6 12 2 2" xfId="44044" xr:uid="{C8C5E635-5D56-4EC2-9515-15CD879F3A70}"/>
    <cellStyle name="Note 2 6 12 3" xfId="36796" xr:uid="{8B7B87CC-FEB0-4092-B46B-659B04975A3D}"/>
    <cellStyle name="Note 2 6 13" xfId="21567" xr:uid="{A0BB1D76-0313-426B-8752-ADCAF90DDC1D}"/>
    <cellStyle name="Note 2 6 13 2" xfId="28824" xr:uid="{57F25353-42A7-4038-973F-ED12D984AA99}"/>
    <cellStyle name="Note 2 6 13 2 2" xfId="44185" xr:uid="{B3D67D47-2291-4843-BF45-B928CEB2CA88}"/>
    <cellStyle name="Note 2 6 13 3" xfId="36937" xr:uid="{457ED07B-8396-4FD9-AC1D-111B1639D716}"/>
    <cellStyle name="Note 2 6 14" xfId="21709" xr:uid="{10D0B25A-DB8E-4368-822B-A796BE5D45F1}"/>
    <cellStyle name="Note 2 6 14 2" xfId="37070" xr:uid="{661A13DF-4E6F-45E4-8ADD-B06D048BB949}"/>
    <cellStyle name="Note 2 6 15" xfId="13523" xr:uid="{17BA328B-1239-4713-8D7D-4DE307740F53}"/>
    <cellStyle name="Note 2 6 15 2" xfId="29821" xr:uid="{A1A087A0-A092-4C17-BB56-C6C238B699BB}"/>
    <cellStyle name="Note 2 6 16" xfId="29080" xr:uid="{8A0976B8-4667-4FA7-9E50-48E4F0A35C84}"/>
    <cellStyle name="Note 2 6 17" xfId="12721" xr:uid="{7AD9CC9C-B8B1-4F23-8197-94095E2EBE1A}"/>
    <cellStyle name="Note 2 6 2" xfId="12289" xr:uid="{342417D2-EC0F-4C25-8518-29C44B69D31C}"/>
    <cellStyle name="Note 2 6 2 10" xfId="14459" xr:uid="{C04341D4-B2CF-4129-AE57-BE27D08A6224}"/>
    <cellStyle name="Note 2 6 2 10 2" xfId="30365" xr:uid="{E1DD1CCD-F87C-41D6-A4A8-88F189F35344}"/>
    <cellStyle name="Note 2 6 2 11" xfId="29510" xr:uid="{BEF80CD9-E9A2-4277-97D3-0B92D117BF9D}"/>
    <cellStyle name="Note 2 6 2 12" xfId="13153" xr:uid="{475E73EF-2AC6-4AD3-89C4-6C4A4F21BD3D}"/>
    <cellStyle name="Note 2 6 2 2" xfId="17867" xr:uid="{72C29042-4B59-4786-A5A0-EF838F861A3C}"/>
    <cellStyle name="Note 2 6 2 2 2" xfId="25396" xr:uid="{9FE7876B-BBBF-4244-892E-74AC25CE7CEA}"/>
    <cellStyle name="Note 2 6 2 2 2 2" xfId="40757" xr:uid="{15813D3F-BF9F-4ADE-B4DF-CD63598A97B3}"/>
    <cellStyle name="Note 2 6 2 2 3" xfId="33509" xr:uid="{FB4B40AC-DF2D-40D7-A4C4-AFD3B90E3C14}"/>
    <cellStyle name="Note 2 6 2 3" xfId="18712" xr:uid="{3D7EFE80-B9A9-4409-9F69-C251ECDCB6B8}"/>
    <cellStyle name="Note 2 6 2 3 2" xfId="26238" xr:uid="{AA64DFF8-4DA6-4D42-B558-D71E93F1757E}"/>
    <cellStyle name="Note 2 6 2 3 2 2" xfId="41599" xr:uid="{E6D7B10B-F714-40D3-8775-76387B395C64}"/>
    <cellStyle name="Note 2 6 2 3 3" xfId="34351" xr:uid="{EB543828-AFEE-45B9-BECE-D35A5D494139}"/>
    <cellStyle name="Note 2 6 2 4" xfId="19557" xr:uid="{E0A443B5-6877-4A01-80DB-B9B91BE171AE}"/>
    <cellStyle name="Note 2 6 2 4 2" xfId="27074" xr:uid="{8D7A4312-A6C2-4F1C-8407-CE0A99332D04}"/>
    <cellStyle name="Note 2 6 2 4 2 2" xfId="42435" xr:uid="{C8BED737-6145-4016-BDF3-A02285BD9C5D}"/>
    <cellStyle name="Note 2 6 2 4 3" xfId="35187" xr:uid="{A261C2C5-38A2-422A-BEC5-606BFC42F2B3}"/>
    <cellStyle name="Note 2 6 2 5" xfId="15430" xr:uid="{BFAB2FA6-4070-4181-B582-0F730A2608B0}"/>
    <cellStyle name="Note 2 6 2 5 2" xfId="23090" xr:uid="{F6D17321-36A3-483F-A4A7-CA61AF011A73}"/>
    <cellStyle name="Note 2 6 2 5 2 2" xfId="38451" xr:uid="{7BA452B5-A4BC-430C-AF6B-4011358A5E53}"/>
    <cellStyle name="Note 2 6 2 5 3" xfId="31203" xr:uid="{1732EE24-6E0C-4DAD-92A0-8C635659C4D4}"/>
    <cellStyle name="Note 2 6 2 6" xfId="15544" xr:uid="{8BB2BBEB-5B4E-48D8-B2DB-753715E62D29}"/>
    <cellStyle name="Note 2 6 2 6 2" xfId="23195" xr:uid="{4E185529-90B2-4442-983A-0060016B15A0}"/>
    <cellStyle name="Note 2 6 2 6 2 2" xfId="38556" xr:uid="{BA70C6B3-EE7A-4BAF-B3C9-9EE6D8BC2DFB}"/>
    <cellStyle name="Note 2 6 2 6 3" xfId="31308" xr:uid="{6607B4F6-FFAA-41A3-8C4D-E0BCB2B9CC57}"/>
    <cellStyle name="Note 2 6 2 7" xfId="15538" xr:uid="{DFF1C28D-8962-4DCF-B6CE-A6AC938B4491}"/>
    <cellStyle name="Note 2 6 2 7 2" xfId="23189" xr:uid="{DE091878-3209-461D-8897-9FBFE6FF2973}"/>
    <cellStyle name="Note 2 6 2 7 2 2" xfId="38550" xr:uid="{FAF6FD50-10FB-441A-ABAD-E18B9527A057}"/>
    <cellStyle name="Note 2 6 2 7 3" xfId="31302" xr:uid="{703644D6-B2A7-4471-AAAC-40CA30DFBA13}"/>
    <cellStyle name="Note 2 6 2 8" xfId="18800" xr:uid="{21B703CF-7B5A-458B-9DEA-D4E8D6CC506D}"/>
    <cellStyle name="Note 2 6 2 8 2" xfId="26326" xr:uid="{986FF5A1-8E6E-44BD-8523-EAE456CBC3F2}"/>
    <cellStyle name="Note 2 6 2 8 2 2" xfId="41687" xr:uid="{4FA14806-33EF-4EC1-A527-878D25F197D2}"/>
    <cellStyle name="Note 2 6 2 8 3" xfId="34439" xr:uid="{A9C64552-A611-4A0A-A4E2-AFB3E1F6A0A0}"/>
    <cellStyle name="Note 2 6 2 9" xfId="22253" xr:uid="{86C14CBC-47F3-4096-AB12-79866F19C52F}"/>
    <cellStyle name="Note 2 6 2 9 2" xfId="37614" xr:uid="{12780221-FB0A-4831-B30B-86FF964449BA}"/>
    <cellStyle name="Note 2 6 3" xfId="14536" xr:uid="{5BC4EC18-8A17-4CB4-80B8-DE0E419708AC}"/>
    <cellStyle name="Note 2 6 3 10" xfId="30438" xr:uid="{AF9BB037-37F8-45C3-A8B3-ECEA948BDF8F}"/>
    <cellStyle name="Note 2 6 3 2" xfId="17943" xr:uid="{D197EBB0-20E4-486B-81E9-501C71D2D330}"/>
    <cellStyle name="Note 2 6 3 2 2" xfId="25472" xr:uid="{A27B19FF-9912-4913-BD11-900C82D1CC7A}"/>
    <cellStyle name="Note 2 6 3 2 2 2" xfId="40833" xr:uid="{39EC7E67-DC94-48E2-A8C1-A31E58CA07A8}"/>
    <cellStyle name="Note 2 6 3 2 3" xfId="33585" xr:uid="{E139172F-84C9-4C9A-B41D-350E8065974D}"/>
    <cellStyle name="Note 2 6 3 3" xfId="18787" xr:uid="{2FFA6FE3-6BC3-4F1C-B294-339348877DB6}"/>
    <cellStyle name="Note 2 6 3 3 2" xfId="26313" xr:uid="{5F0DAE5E-5E89-4A3C-BA5E-B56077462A47}"/>
    <cellStyle name="Note 2 6 3 3 2 2" xfId="41674" xr:uid="{1F2C11D5-C8A1-4A95-99DB-3C272D47CFC0}"/>
    <cellStyle name="Note 2 6 3 3 3" xfId="34426" xr:uid="{1A5944AF-EEF4-4AEE-AEFC-EA59DD1E5271}"/>
    <cellStyle name="Note 2 6 3 4" xfId="19633" xr:uid="{339B619C-10F9-4C90-9254-C9E051777B66}"/>
    <cellStyle name="Note 2 6 3 4 2" xfId="27150" xr:uid="{95A64AFB-6AF4-49CF-B76E-0914DED3C593}"/>
    <cellStyle name="Note 2 6 3 4 2 2" xfId="42511" xr:uid="{7A536D02-3875-4DA3-9884-9EE3D4C2BE76}"/>
    <cellStyle name="Note 2 6 3 4 3" xfId="35263" xr:uid="{973BAF23-3809-40F4-8DBB-6C40150D4166}"/>
    <cellStyle name="Note 2 6 3 5" xfId="16064" xr:uid="{257BFA3B-C053-42AC-93CB-7C0B4D9B3720}"/>
    <cellStyle name="Note 2 6 3 5 2" xfId="23671" xr:uid="{49E9D0CD-6EBA-4E85-8BFF-36B3CE36AA4A}"/>
    <cellStyle name="Note 2 6 3 5 2 2" xfId="39032" xr:uid="{DDFE337B-5292-4651-B6C4-E85D732361F9}"/>
    <cellStyle name="Note 2 6 3 5 3" xfId="31784" xr:uid="{93B6D9D7-B7D3-4E83-84BE-4FE246435AE7}"/>
    <cellStyle name="Note 2 6 3 6" xfId="15972" xr:uid="{85D90853-E737-4D8F-A21B-DABBAB060929}"/>
    <cellStyle name="Note 2 6 3 6 2" xfId="23589" xr:uid="{77D902E9-9436-4F38-A615-46FD01794928}"/>
    <cellStyle name="Note 2 6 3 6 2 2" xfId="38950" xr:uid="{C795FB1B-BCA7-4249-AD70-CAA93053F486}"/>
    <cellStyle name="Note 2 6 3 6 3" xfId="31702" xr:uid="{876AD9A6-6B88-432B-943D-28104E0F393F}"/>
    <cellStyle name="Note 2 6 3 7" xfId="16446" xr:uid="{DA33A3BA-2C15-4365-8FC0-4473244A4EE6}"/>
    <cellStyle name="Note 2 6 3 7 2" xfId="24024" xr:uid="{7872EDAF-4DAE-4FDB-AEA1-FEECE97FC23E}"/>
    <cellStyle name="Note 2 6 3 7 2 2" xfId="39385" xr:uid="{53C2BF84-B1A9-488B-99A3-4F35D6E52D81}"/>
    <cellStyle name="Note 2 6 3 7 3" xfId="32137" xr:uid="{A710D647-749A-4FBE-93B8-3AC4B0D998FC}"/>
    <cellStyle name="Note 2 6 3 8" xfId="17249" xr:uid="{3F182770-0B64-4A67-B0D8-77D7B3AEBB1E}"/>
    <cellStyle name="Note 2 6 3 8 2" xfId="24782" xr:uid="{A9B4897D-72F0-4782-BC62-02848C8469BC}"/>
    <cellStyle name="Note 2 6 3 8 2 2" xfId="40143" xr:uid="{DFF5A9D1-D7FE-4112-AD57-1849638B7F71}"/>
    <cellStyle name="Note 2 6 3 8 3" xfId="32895" xr:uid="{780402DD-C26C-421E-99DE-4930BBEA5C18}"/>
    <cellStyle name="Note 2 6 3 9" xfId="22326" xr:uid="{B6116116-60FB-449E-9381-D02584368709}"/>
    <cellStyle name="Note 2 6 3 9 2" xfId="37687" xr:uid="{C5C6B7EB-5C9E-44B0-B5D6-684BF38F0F7A}"/>
    <cellStyle name="Note 2 6 4" xfId="14601" xr:uid="{20201292-BDA3-45C4-9077-E6AFF4938670}"/>
    <cellStyle name="Note 2 6 4 10" xfId="30493" xr:uid="{B9AD3519-00A8-4DB0-9BE6-792694EB859C}"/>
    <cellStyle name="Note 2 6 4 2" xfId="18005" xr:uid="{E5764E24-A690-43B9-ABC8-728447821947}"/>
    <cellStyle name="Note 2 6 4 2 2" xfId="25534" xr:uid="{5B6A9119-402C-4097-9E4D-C20CE805174E}"/>
    <cellStyle name="Note 2 6 4 2 2 2" xfId="40895" xr:uid="{8BEBE954-59B6-4624-BA0F-290136CC79D7}"/>
    <cellStyle name="Note 2 6 4 2 3" xfId="33647" xr:uid="{403E2745-A91C-4E40-95B9-2F03FCB82359}"/>
    <cellStyle name="Note 2 6 4 3" xfId="18851" xr:uid="{5266349C-ADC6-434F-B2E4-D54374083527}"/>
    <cellStyle name="Note 2 6 4 3 2" xfId="26377" xr:uid="{23D1A37D-CC96-4C64-B658-94134324BB1C}"/>
    <cellStyle name="Note 2 6 4 3 2 2" xfId="41738" xr:uid="{A48717BD-7E39-4D17-B18D-970158A4073F}"/>
    <cellStyle name="Note 2 6 4 3 3" xfId="34490" xr:uid="{56B63FC6-440A-4B00-A657-AFA14A72B833}"/>
    <cellStyle name="Note 2 6 4 4" xfId="19694" xr:uid="{6E257118-5642-4FFB-84D8-1BD67AA03B33}"/>
    <cellStyle name="Note 2 6 4 4 2" xfId="27211" xr:uid="{7D989972-7458-4CCB-8A04-9716E5207435}"/>
    <cellStyle name="Note 2 6 4 4 2 2" xfId="42572" xr:uid="{F4F6BEDC-AB5C-45D3-BA32-19BB71BC2166}"/>
    <cellStyle name="Note 2 6 4 4 3" xfId="35324" xr:uid="{BE3EE90A-211D-4633-A188-C89FEA85A336}"/>
    <cellStyle name="Note 2 6 4 5" xfId="15535" xr:uid="{6CF08D0A-248A-44B5-AAFF-E273C8B8D4C4}"/>
    <cellStyle name="Note 2 6 4 5 2" xfId="23186" xr:uid="{3F75600F-75D4-4F71-BFAC-88028899BCE1}"/>
    <cellStyle name="Note 2 6 4 5 2 2" xfId="38547" xr:uid="{2CEE21D5-9054-4E1F-8ACA-ACB8F6B34C3C}"/>
    <cellStyle name="Note 2 6 4 5 3" xfId="31299" xr:uid="{CA933767-4DB0-4B3E-AD05-3183A57070BD}"/>
    <cellStyle name="Note 2 6 4 6" xfId="15159" xr:uid="{3A9AD9FC-F3FF-4C5A-A1C6-D96BFAB386D2}"/>
    <cellStyle name="Note 2 6 4 6 2" xfId="22836" xr:uid="{EDFA7AF5-C54D-4BAA-8BA0-99CA3F955047}"/>
    <cellStyle name="Note 2 6 4 6 2 2" xfId="38197" xr:uid="{D8103352-8B19-4BCD-82E8-EC4F79A34460}"/>
    <cellStyle name="Note 2 6 4 6 3" xfId="30949" xr:uid="{89DEBD7D-85CC-4390-988C-712229982242}"/>
    <cellStyle name="Note 2 6 4 7" xfId="15059" xr:uid="{46CA4AB0-C955-431A-93DD-8E6CE7D4A4D9}"/>
    <cellStyle name="Note 2 6 4 7 2" xfId="22746" xr:uid="{08B03B9D-390F-48B5-97B2-479D4FE14257}"/>
    <cellStyle name="Note 2 6 4 7 2 2" xfId="38107" xr:uid="{251A6A2F-740D-4B69-A5CD-43A38CEEA684}"/>
    <cellStyle name="Note 2 6 4 7 3" xfId="30859" xr:uid="{85728325-7CE5-4E1A-B397-6C0A91C8149B}"/>
    <cellStyle name="Note 2 6 4 8" xfId="14919" xr:uid="{4855EFA8-4C24-4C84-AD4B-59D302A3AE8C}"/>
    <cellStyle name="Note 2 6 4 8 2" xfId="22611" xr:uid="{48B91C27-BDFD-4995-9595-51DEAC74EF38}"/>
    <cellStyle name="Note 2 6 4 8 2 2" xfId="37972" xr:uid="{416793B0-ED98-49E2-9E5C-85C82CAB079F}"/>
    <cellStyle name="Note 2 6 4 8 3" xfId="30724" xr:uid="{A2AB2227-077C-48CA-AA34-5F45DC52FE36}"/>
    <cellStyle name="Note 2 6 4 9" xfId="22381" xr:uid="{0B57C81C-9193-4AE1-836C-04AD05FB0822}"/>
    <cellStyle name="Note 2 6 4 9 2" xfId="37742" xr:uid="{C81D42D1-3A2D-4526-A919-548D0136585B}"/>
    <cellStyle name="Note 2 6 5" xfId="14647" xr:uid="{68B5A15D-D87D-4B39-BF02-1F9D38003D1B}"/>
    <cellStyle name="Note 2 6 5 10" xfId="30533" xr:uid="{D6AF201A-81C4-4968-991A-8ABBE27D24C8}"/>
    <cellStyle name="Note 2 6 5 2" xfId="18048" xr:uid="{051C3CE9-F006-4235-A4BD-132A7C1C1E25}"/>
    <cellStyle name="Note 2 6 5 2 2" xfId="25577" xr:uid="{A100C16A-C77C-4F2B-94F3-C8D9427BD0BB}"/>
    <cellStyle name="Note 2 6 5 2 2 2" xfId="40938" xr:uid="{DA4556F1-8170-4E1F-A333-27B3FF756ADE}"/>
    <cellStyle name="Note 2 6 5 2 3" xfId="33690" xr:uid="{FE4D7165-AB76-4A22-BE22-576623B8B41D}"/>
    <cellStyle name="Note 2 6 5 3" xfId="18893" xr:uid="{CD3B9FC4-A0B9-4934-B063-B593C98DC71E}"/>
    <cellStyle name="Note 2 6 5 3 2" xfId="26419" xr:uid="{798AF222-8FEB-41C1-8DE7-38AAEF473C42}"/>
    <cellStyle name="Note 2 6 5 3 2 2" xfId="41780" xr:uid="{21FC469D-0453-463B-8B9C-99AF0ACD955F}"/>
    <cellStyle name="Note 2 6 5 3 3" xfId="34532" xr:uid="{F6B1871C-94B2-41A1-B141-E229D5027A39}"/>
    <cellStyle name="Note 2 6 5 4" xfId="19735" xr:uid="{92602E96-9EE8-48F2-8FFB-3C1458B4C022}"/>
    <cellStyle name="Note 2 6 5 4 2" xfId="27252" xr:uid="{57953149-BA33-4779-A48B-3E2149BBCD7A}"/>
    <cellStyle name="Note 2 6 5 4 2 2" xfId="42613" xr:uid="{385E6F33-3E8A-4D2D-960F-2ADB35EED061}"/>
    <cellStyle name="Note 2 6 5 4 3" xfId="35365" xr:uid="{58496BB1-3981-44D5-9272-92AE61CDF36A}"/>
    <cellStyle name="Note 2 6 5 5" xfId="16288" xr:uid="{6482B13E-8927-4C5C-AB47-6BFBE2DE2BCE}"/>
    <cellStyle name="Note 2 6 5 5 2" xfId="23880" xr:uid="{2832DF32-E095-43B5-9F28-F106C1B368B6}"/>
    <cellStyle name="Note 2 6 5 5 2 2" xfId="39241" xr:uid="{D54DFCCC-8DCD-4F48-8EAA-3B8AE13EC609}"/>
    <cellStyle name="Note 2 6 5 5 3" xfId="31993" xr:uid="{7ACB415B-3EB3-4649-945A-5F431F3093F9}"/>
    <cellStyle name="Note 2 6 5 6" xfId="15574" xr:uid="{077A24E8-348B-4DCE-9ACD-3387EF8D8788}"/>
    <cellStyle name="Note 2 6 5 6 2" xfId="23221" xr:uid="{12AA626D-D54B-45F2-A996-DDCE75E94AB2}"/>
    <cellStyle name="Note 2 6 5 6 2 2" xfId="38582" xr:uid="{62DE9E47-927E-4DFC-A33C-053F96D657F4}"/>
    <cellStyle name="Note 2 6 5 6 3" xfId="31334" xr:uid="{E52FD692-A9D3-4876-BC0D-FBD1E6DDF41B}"/>
    <cellStyle name="Note 2 6 5 7" xfId="16097" xr:uid="{201BE65C-0DCC-42DA-ABED-658CA1CE7386}"/>
    <cellStyle name="Note 2 6 5 7 2" xfId="23703" xr:uid="{4E26435F-B4A2-45DB-8D19-30D8DF23605F}"/>
    <cellStyle name="Note 2 6 5 7 2 2" xfId="39064" xr:uid="{5E2161ED-5C85-488E-AF4D-CA74783C2A23}"/>
    <cellStyle name="Note 2 6 5 7 3" xfId="31816" xr:uid="{86092483-E1DA-42CC-AC98-26A9C1745F54}"/>
    <cellStyle name="Note 2 6 5 8" xfId="16362" xr:uid="{BB4B2B79-0646-4D20-9AE1-4C52FDDDA63D}"/>
    <cellStyle name="Note 2 6 5 8 2" xfId="23946" xr:uid="{2DB7A34A-7687-4377-8586-BCC3CCB60B7F}"/>
    <cellStyle name="Note 2 6 5 8 2 2" xfId="39307" xr:uid="{00A854D3-8996-493A-9B95-4851C9C53392}"/>
    <cellStyle name="Note 2 6 5 8 3" xfId="32059" xr:uid="{4DAA085C-27BB-4981-9E20-33D083A2B5CE}"/>
    <cellStyle name="Note 2 6 5 9" xfId="22421" xr:uid="{47BC46D7-31B9-44DA-A10C-0E45E6DA38AD}"/>
    <cellStyle name="Note 2 6 5 9 2" xfId="37782" xr:uid="{F268578D-0976-4505-8758-755038722CE6}"/>
    <cellStyle name="Note 2 6 6" xfId="14699" xr:uid="{6387E280-1314-4C4F-99EF-B353DF20A561}"/>
    <cellStyle name="Note 2 6 6 10" xfId="30583" xr:uid="{0117BBFC-972E-4DBB-BCD6-416F28868AC1}"/>
    <cellStyle name="Note 2 6 6 2" xfId="18099" xr:uid="{D3DB0141-8866-4BFD-9CC6-1720C661CC28}"/>
    <cellStyle name="Note 2 6 6 2 2" xfId="25628" xr:uid="{67D11BCB-C991-4BDF-8DCE-3A9BBC4A1670}"/>
    <cellStyle name="Note 2 6 6 2 2 2" xfId="40989" xr:uid="{95B692AA-F7B8-474F-9E6F-2F0A8C8E77BD}"/>
    <cellStyle name="Note 2 6 6 2 3" xfId="33741" xr:uid="{88BA3B74-35C2-4E38-8D76-17112441A592}"/>
    <cellStyle name="Note 2 6 6 3" xfId="18944" xr:uid="{20753364-8AA2-442C-8361-CA34C9B2754E}"/>
    <cellStyle name="Note 2 6 6 3 2" xfId="26470" xr:uid="{6365344D-D645-47F0-A790-D55621C52CFE}"/>
    <cellStyle name="Note 2 6 6 3 2 2" xfId="41831" xr:uid="{917A0BCD-0B80-4F1A-97C2-75AC332E117A}"/>
    <cellStyle name="Note 2 6 6 3 3" xfId="34583" xr:uid="{66742501-1EA7-4DC6-80BC-22D4FE6BC3A0}"/>
    <cellStyle name="Note 2 6 6 4" xfId="19786" xr:uid="{E8A287D8-41DB-4A8A-A520-E76BE2D5F76F}"/>
    <cellStyle name="Note 2 6 6 4 2" xfId="27303" xr:uid="{34CF9AF2-C844-4966-ACC2-6B938DADEFCA}"/>
    <cellStyle name="Note 2 6 6 4 2 2" xfId="42664" xr:uid="{842AA89D-D866-400D-88BC-39762F39AA5D}"/>
    <cellStyle name="Note 2 6 6 4 3" xfId="35416" xr:uid="{CC507FDC-0DA7-4466-A197-E8204DF4A6D4}"/>
    <cellStyle name="Note 2 6 6 5" xfId="15244" xr:uid="{03256FA5-1AAC-41FC-ACA9-145026344B56}"/>
    <cellStyle name="Note 2 6 6 5 2" xfId="22913" xr:uid="{B142E130-C0E6-475F-9BED-5C5E393CD939}"/>
    <cellStyle name="Note 2 6 6 5 2 2" xfId="38274" xr:uid="{5E85F007-61BE-456C-ABB3-DC27E470EB91}"/>
    <cellStyle name="Note 2 6 6 5 3" xfId="31026" xr:uid="{BD331AD6-A6FA-4412-AEF4-F208FB533269}"/>
    <cellStyle name="Note 2 6 6 6" xfId="15996" xr:uid="{094D2CB8-C266-44BE-9F3E-F6F5599E8513}"/>
    <cellStyle name="Note 2 6 6 6 2" xfId="23611" xr:uid="{F7B50412-46E4-4E1F-9A9D-A6F0273045AE}"/>
    <cellStyle name="Note 2 6 6 6 2 2" xfId="38972" xr:uid="{F555259A-A197-4996-815F-CAE12E261085}"/>
    <cellStyle name="Note 2 6 6 6 3" xfId="31724" xr:uid="{895254F9-AC13-412B-9FBC-1718A866FB5C}"/>
    <cellStyle name="Note 2 6 6 7" xfId="16168" xr:uid="{6080C160-EFC5-487E-BFCD-C5CBB6107A22}"/>
    <cellStyle name="Note 2 6 6 7 2" xfId="23769" xr:uid="{3A25DF7D-9D31-4DAA-9039-20245708931F}"/>
    <cellStyle name="Note 2 6 6 7 2 2" xfId="39130" xr:uid="{E02F4F66-CC41-4B21-9F0D-7636D0CAEE8D}"/>
    <cellStyle name="Note 2 6 6 7 3" xfId="31882" xr:uid="{3E3738D4-E56F-4A7E-A8D1-EE350E6EEE3C}"/>
    <cellStyle name="Note 2 6 6 8" xfId="16040" xr:uid="{35290C35-45CC-47DD-8A76-078BA012800F}"/>
    <cellStyle name="Note 2 6 6 8 2" xfId="23648" xr:uid="{06AC30A9-286A-4B52-BBE4-9CD19439BE21}"/>
    <cellStyle name="Note 2 6 6 8 2 2" xfId="39009" xr:uid="{8DFDDD7D-4BEE-478F-B49C-2347C9F67F40}"/>
    <cellStyle name="Note 2 6 6 8 3" xfId="31761" xr:uid="{0AB10E4D-7EF2-49EC-8B84-CB0BFD214239}"/>
    <cellStyle name="Note 2 6 6 9" xfId="22471" xr:uid="{5E4D441F-FA7C-4588-A1E0-66EAB710266D}"/>
    <cellStyle name="Note 2 6 6 9 2" xfId="37832" xr:uid="{209AB6A5-0B34-4AF3-ACFB-D7A53B9A42C8}"/>
    <cellStyle name="Note 2 6 7" xfId="16985" xr:uid="{4DECA4AD-ACDD-41CC-B9B9-19781B56C979}"/>
    <cellStyle name="Note 2 6 7 2" xfId="24528" xr:uid="{091FED53-8FF8-410E-A6E1-6023494BD633}"/>
    <cellStyle name="Note 2 6 7 2 2" xfId="39889" xr:uid="{0E9BDC78-2431-430E-B6A8-8124FA3F434E}"/>
    <cellStyle name="Note 2 6 7 3" xfId="32641" xr:uid="{1B1BAD7F-09C2-490E-9922-64BA04B1AEBC}"/>
    <cellStyle name="Note 2 6 8" xfId="17130" xr:uid="{2EC3A73D-CBD9-4063-9A61-5650DFA7641B}"/>
    <cellStyle name="Note 2 6 8 2" xfId="24669" xr:uid="{D1C9C715-1843-43CB-A98B-8295362A3213}"/>
    <cellStyle name="Note 2 6 8 2 2" xfId="40030" xr:uid="{A10FBCB6-ED8D-4626-98FD-6E38E999FCCE}"/>
    <cellStyle name="Note 2 6 8 3" xfId="32782" xr:uid="{184F5914-BED3-46F0-933E-CE1D88AD7EBA}"/>
    <cellStyle name="Note 2 6 9" xfId="17233" xr:uid="{A7349BA9-CAFE-4EA1-AB0F-1C56CB12E1A6}"/>
    <cellStyle name="Note 2 6 9 2" xfId="24767" xr:uid="{51B1C05D-C9D2-42F6-A542-0E1855CFCAB9}"/>
    <cellStyle name="Note 2 6 9 2 2" xfId="40128" xr:uid="{5E62AC2E-53FC-4A4F-A91D-0ECEF80BA414}"/>
    <cellStyle name="Note 2 6 9 3" xfId="32880" xr:uid="{B7BC9D42-C69F-4F9B-BFA2-D75405A35229}"/>
    <cellStyle name="Note 2 7" xfId="8527" xr:uid="{A227F2DB-88A1-4BFA-AD74-E375809ED465}"/>
    <cellStyle name="Note 2 7 10" xfId="20018" xr:uid="{65DA4EBB-073A-4EE8-A020-567EB41B68FC}"/>
    <cellStyle name="Note 2 7 10 2" xfId="27505" xr:uid="{7A3153D4-8F3A-4A77-A32F-BF55936F0445}"/>
    <cellStyle name="Note 2 7 10 2 2" xfId="42866" xr:uid="{0D05497C-5F14-4D3D-85AE-DEF16826CCA2}"/>
    <cellStyle name="Note 2 7 10 3" xfId="35618" xr:uid="{146C0E84-C453-43E9-A479-4C71DB9DA7F7}"/>
    <cellStyle name="Note 2 7 11" xfId="19362" xr:uid="{2CEF4E67-D577-4827-8129-A8E29BB2FBC5}"/>
    <cellStyle name="Note 2 7 11 2" xfId="26881" xr:uid="{0BE80164-1515-4E37-B229-4BC60C415FF2}"/>
    <cellStyle name="Note 2 7 11 2 2" xfId="42242" xr:uid="{B0F2F79A-B67F-4E77-B9EF-37CEC0940BDE}"/>
    <cellStyle name="Note 2 7 11 3" xfId="34994" xr:uid="{F46ED55B-C9A5-4B89-B256-EF5C920E2EE8}"/>
    <cellStyle name="Note 2 7 12" xfId="16181" xr:uid="{187F71E0-6C57-41FE-B745-5AD3AC66DA64}"/>
    <cellStyle name="Note 2 7 12 2" xfId="23782" xr:uid="{CAD6AC9E-6E4C-4155-871F-588E35C71EA9}"/>
    <cellStyle name="Note 2 7 12 2 2" xfId="39143" xr:uid="{CD986171-028F-4F44-8D5A-A53D47205BDE}"/>
    <cellStyle name="Note 2 7 12 3" xfId="31895" xr:uid="{02867D1E-787B-45BC-B2C2-CFDDD116D425}"/>
    <cellStyle name="Note 2 7 13" xfId="16507" xr:uid="{9D93ECB8-CC9F-47B6-87C2-DBAB85F1B1AD}"/>
    <cellStyle name="Note 2 7 13 2" xfId="24081" xr:uid="{8CC39AE1-29EC-44BD-A076-BA4B3651C012}"/>
    <cellStyle name="Note 2 7 13 2 2" xfId="39442" xr:uid="{8FB98F15-854D-40EB-BD14-E2F12671DB81}"/>
    <cellStyle name="Note 2 7 13 3" xfId="32194" xr:uid="{AA331AB2-2D1A-4124-91C6-E77BF74CA5AB}"/>
    <cellStyle name="Note 2 7 14" xfId="21723" xr:uid="{9E4073DB-122F-45E6-AF1B-D3D2636DAA78}"/>
    <cellStyle name="Note 2 7 14 2" xfId="37084" xr:uid="{F65E26EE-C247-4E2B-8092-AF22ECE3E1D8}"/>
    <cellStyle name="Note 2 7 15" xfId="13537" xr:uid="{29B985D8-402A-41BE-9891-308B13E10590}"/>
    <cellStyle name="Note 2 7 15 2" xfId="29835" xr:uid="{7CBB3266-016F-4C49-ACBB-E4704BB30547}"/>
    <cellStyle name="Note 2 7 16" xfId="29094" xr:uid="{932D4FA5-C4BB-4B88-BBB6-0A10CEB51512}"/>
    <cellStyle name="Note 2 7 17" xfId="12735" xr:uid="{73007EDC-CDE4-4BEA-BE76-64198C1D2230}"/>
    <cellStyle name="Note 2 7 2" xfId="12303" xr:uid="{8352923F-B15A-4A1E-BEE8-66D1026DECDD}"/>
    <cellStyle name="Note 2 7 2 10" xfId="14473" xr:uid="{BA4A622F-D90E-4146-8D87-BE57031A792D}"/>
    <cellStyle name="Note 2 7 2 10 2" xfId="30379" xr:uid="{E6AC9382-5401-4998-99B7-41703B9522D9}"/>
    <cellStyle name="Note 2 7 2 11" xfId="29524" xr:uid="{45AA1D51-62A6-4F6A-A001-1F39E8AD1095}"/>
    <cellStyle name="Note 2 7 2 12" xfId="13167" xr:uid="{5158CC1D-CE91-4624-9585-EE1109C1A4CB}"/>
    <cellStyle name="Note 2 7 2 2" xfId="17881" xr:uid="{6B13B42D-5343-4915-BD58-1C4E9769B859}"/>
    <cellStyle name="Note 2 7 2 2 2" xfId="25410" xr:uid="{0C99D407-3C7D-41A0-82F6-FE724B8D7634}"/>
    <cellStyle name="Note 2 7 2 2 2 2" xfId="40771" xr:uid="{6071206A-CDF5-4F6B-AEAC-FEB314D8E91A}"/>
    <cellStyle name="Note 2 7 2 2 3" xfId="33523" xr:uid="{B18A7A87-F840-462E-AE0E-137697B7EBF3}"/>
    <cellStyle name="Note 2 7 2 3" xfId="18726" xr:uid="{4FB83457-F33C-4952-956E-5F6908671D15}"/>
    <cellStyle name="Note 2 7 2 3 2" xfId="26252" xr:uid="{EEEDD5A8-5CFC-4C68-AF31-C54764E7D842}"/>
    <cellStyle name="Note 2 7 2 3 2 2" xfId="41613" xr:uid="{25EC8D0E-E94F-4A03-AD21-859D458719DF}"/>
    <cellStyle name="Note 2 7 2 3 3" xfId="34365" xr:uid="{E29BEE49-A88A-4469-B79F-34081F6190EF}"/>
    <cellStyle name="Note 2 7 2 4" xfId="19571" xr:uid="{72116E5C-BB9D-43AB-BD60-4AB0CFDEF4F6}"/>
    <cellStyle name="Note 2 7 2 4 2" xfId="27088" xr:uid="{6B70A1BF-660C-4E28-802E-83432675E461}"/>
    <cellStyle name="Note 2 7 2 4 2 2" xfId="42449" xr:uid="{4DA1A5CD-AFF6-4F60-AD0B-AD8261611FF5}"/>
    <cellStyle name="Note 2 7 2 4 3" xfId="35201" xr:uid="{349D2C15-5E04-4CAD-BAB7-204FA0BB30F8}"/>
    <cellStyle name="Note 2 7 2 5" xfId="16699" xr:uid="{13522B48-4EAE-4326-944F-BB511E2CB8DB}"/>
    <cellStyle name="Note 2 7 2 5 2" xfId="24259" xr:uid="{A5945CBE-94A3-4245-AED4-682EE8364A64}"/>
    <cellStyle name="Note 2 7 2 5 2 2" xfId="39620" xr:uid="{9587D313-0AE2-4287-BD08-E12668E6BE58}"/>
    <cellStyle name="Note 2 7 2 5 3" xfId="32372" xr:uid="{D86EBB8B-461E-4968-9262-B8D52FAB49AC}"/>
    <cellStyle name="Note 2 7 2 6" xfId="16545" xr:uid="{69B1C9D5-A373-4FFF-9D24-94BE4189C581}"/>
    <cellStyle name="Note 2 7 2 6 2" xfId="24117" xr:uid="{A5407AB9-18F0-476A-A3B0-D23B4E27A22C}"/>
    <cellStyle name="Note 2 7 2 6 2 2" xfId="39478" xr:uid="{E2AD3A55-1233-4FF1-A4CB-9468DC2664DF}"/>
    <cellStyle name="Note 2 7 2 6 3" xfId="32230" xr:uid="{89514BFC-24DE-4AFF-81F4-E80188607761}"/>
    <cellStyle name="Note 2 7 2 7" xfId="18836" xr:uid="{E5FC1E8D-8DAB-4A0B-B33E-6C565DF74712}"/>
    <cellStyle name="Note 2 7 2 7 2" xfId="26362" xr:uid="{811C7FD2-BBDE-4F82-9895-605463AF6F33}"/>
    <cellStyle name="Note 2 7 2 7 2 2" xfId="41723" xr:uid="{D30665F7-E233-4C34-9B3B-03E7BF7CEE19}"/>
    <cellStyle name="Note 2 7 2 7 3" xfId="34475" xr:uid="{A5354F1B-7DB3-4AD2-913F-CC73C20509AB}"/>
    <cellStyle name="Note 2 7 2 8" xfId="20667" xr:uid="{6519CFEB-92D7-4157-9148-15CA4ADA43C2}"/>
    <cellStyle name="Note 2 7 2 8 2" xfId="28075" xr:uid="{6F0A5AE7-8A0B-471D-B58C-B7531D25D283}"/>
    <cellStyle name="Note 2 7 2 8 2 2" xfId="43436" xr:uid="{DA53B169-F766-4245-A299-D88BEB91366D}"/>
    <cellStyle name="Note 2 7 2 8 3" xfId="36188" xr:uid="{04D633C7-B5CE-4D70-BF7E-96EA20CCCB2F}"/>
    <cellStyle name="Note 2 7 2 9" xfId="22267" xr:uid="{952DAA25-2321-43D7-819E-186825D09C70}"/>
    <cellStyle name="Note 2 7 2 9 2" xfId="37628" xr:uid="{88D8C416-816A-4889-BE60-3B14F44A7682}"/>
    <cellStyle name="Note 2 7 3" xfId="14586" xr:uid="{EE25D266-B632-409A-9FA0-3C3309E03D1B}"/>
    <cellStyle name="Note 2 7 3 10" xfId="30480" xr:uid="{AD78234D-07A1-42FF-B1DD-88B32433C437}"/>
    <cellStyle name="Note 2 7 3 2" xfId="17989" xr:uid="{01ED025A-9BEB-4BC0-B6D1-19AAAA6A4141}"/>
    <cellStyle name="Note 2 7 3 2 2" xfId="25518" xr:uid="{94E273DB-2B77-4D79-B441-D66352B77ED6}"/>
    <cellStyle name="Note 2 7 3 2 2 2" xfId="40879" xr:uid="{D62CD390-8643-4C81-859C-8041C5A123C5}"/>
    <cellStyle name="Note 2 7 3 2 3" xfId="33631" xr:uid="{108F41A5-59D6-4582-B40E-63FC1783FE6E}"/>
    <cellStyle name="Note 2 7 3 3" xfId="18835" xr:uid="{B39AA465-F787-4B06-8553-4DD500FA8E59}"/>
    <cellStyle name="Note 2 7 3 3 2" xfId="26361" xr:uid="{6D0A1342-9A60-4DEA-816C-4D2444B7B2DF}"/>
    <cellStyle name="Note 2 7 3 3 2 2" xfId="41722" xr:uid="{01D25D55-4567-4386-9228-4F013D36E22D}"/>
    <cellStyle name="Note 2 7 3 3 3" xfId="34474" xr:uid="{4389CC12-7D46-497F-8F48-46E200EE78DB}"/>
    <cellStyle name="Note 2 7 3 4" xfId="19679" xr:uid="{003079F2-CE6E-4BEB-9857-E6C23436B20A}"/>
    <cellStyle name="Note 2 7 3 4 2" xfId="27196" xr:uid="{77388731-8F19-4524-8F18-8937ECED26B8}"/>
    <cellStyle name="Note 2 7 3 4 2 2" xfId="42557" xr:uid="{FA17CF48-0402-42F2-96AF-996DB272F08B}"/>
    <cellStyle name="Note 2 7 3 4 3" xfId="35309" xr:uid="{38AC3FEB-9F97-4EE1-A9BB-EF15C45DBAE9}"/>
    <cellStyle name="Note 2 7 3 5" xfId="15501" xr:uid="{0DD4F2E0-EBCC-4C2C-BADA-A95F6DFC5D1B}"/>
    <cellStyle name="Note 2 7 3 5 2" xfId="23155" xr:uid="{BE470C6B-7174-48EE-99C5-407DA06E27F9}"/>
    <cellStyle name="Note 2 7 3 5 2 2" xfId="38516" xr:uid="{06C87319-4937-4533-A0D7-9E210921064C}"/>
    <cellStyle name="Note 2 7 3 5 3" xfId="31268" xr:uid="{58140E81-39E9-4BD3-A308-5BD59FB045DF}"/>
    <cellStyle name="Note 2 7 3 6" xfId="19357" xr:uid="{3CEA0125-BAFF-48C1-A283-83C1D9C7B555}"/>
    <cellStyle name="Note 2 7 3 6 2" xfId="26876" xr:uid="{DAB78C63-41A2-4140-8686-F744E3D9CDF7}"/>
    <cellStyle name="Note 2 7 3 6 2 2" xfId="42237" xr:uid="{80D318E7-63A9-4924-A0A8-A90544A0EE38}"/>
    <cellStyle name="Note 2 7 3 6 3" xfId="34989" xr:uid="{829314B8-AC16-47E9-B041-A0E7D3DEA406}"/>
    <cellStyle name="Note 2 7 3 7" xfId="15479" xr:uid="{B431440A-1E3A-4F6C-B67F-2BD4EC74EBCD}"/>
    <cellStyle name="Note 2 7 3 7 2" xfId="23136" xr:uid="{CCD52E4C-DA6E-4E5A-AD0A-54319CE35D9D}"/>
    <cellStyle name="Note 2 7 3 7 2 2" xfId="38497" xr:uid="{8695BFAB-8F44-40DB-B31B-9ADAF3445DD1}"/>
    <cellStyle name="Note 2 7 3 7 3" xfId="31249" xr:uid="{27FB8F2B-1F0A-4006-8509-6E458951018A}"/>
    <cellStyle name="Note 2 7 3 8" xfId="15614" xr:uid="{C72ED062-379A-46F5-8514-45A334B3135D}"/>
    <cellStyle name="Note 2 7 3 8 2" xfId="23259" xr:uid="{8BB2C2E7-0CD5-43A5-B774-008EF716F017}"/>
    <cellStyle name="Note 2 7 3 8 2 2" xfId="38620" xr:uid="{6B0CB483-6588-496A-87F3-E1847D565500}"/>
    <cellStyle name="Note 2 7 3 8 3" xfId="31372" xr:uid="{3B8809BB-013C-4832-AAE2-3F2BFA9BF8E6}"/>
    <cellStyle name="Note 2 7 3 9" xfId="22368" xr:uid="{54277F08-CB60-4D68-B44F-DD625B7A9877}"/>
    <cellStyle name="Note 2 7 3 9 2" xfId="37729" xr:uid="{9A873ECC-4B56-496D-9385-B7A129BB4FC4}"/>
    <cellStyle name="Note 2 7 4" xfId="14629" xr:uid="{9DDE3875-2F14-42C3-8C4F-567A8235A4CE}"/>
    <cellStyle name="Note 2 7 4 10" xfId="30517" xr:uid="{FB0D2D0B-4D2D-4733-9CE6-3C5CE3234B7D}"/>
    <cellStyle name="Note 2 7 4 2" xfId="18032" xr:uid="{299D8CF4-62EA-42F7-A012-B0499458A0C8}"/>
    <cellStyle name="Note 2 7 4 2 2" xfId="25561" xr:uid="{3BB5DE77-74D6-4B09-B9E1-5556DB134FEF}"/>
    <cellStyle name="Note 2 7 4 2 2 2" xfId="40922" xr:uid="{8028722E-13A3-45F5-B84E-C5B60928FA1F}"/>
    <cellStyle name="Note 2 7 4 2 3" xfId="33674" xr:uid="{E6FFD6BA-2BAF-4966-8F44-6D3D48916F61}"/>
    <cellStyle name="Note 2 7 4 3" xfId="18877" xr:uid="{8B4DE6BD-5E1D-4170-A057-181133DAC0FE}"/>
    <cellStyle name="Note 2 7 4 3 2" xfId="26403" xr:uid="{360DE3E1-5740-4F9A-9CB3-ACB61D84B88B}"/>
    <cellStyle name="Note 2 7 4 3 2 2" xfId="41764" xr:uid="{23215DDA-2037-43D4-9737-A99BA6ECA015}"/>
    <cellStyle name="Note 2 7 4 3 3" xfId="34516" xr:uid="{E22D4993-6630-41B4-83E8-CA47D243038F}"/>
    <cellStyle name="Note 2 7 4 4" xfId="19719" xr:uid="{84C46DFD-D2C4-4381-BF19-292507D8511A}"/>
    <cellStyle name="Note 2 7 4 4 2" xfId="27236" xr:uid="{DD61E6CA-A6B3-4374-8C88-9FB953A3AE88}"/>
    <cellStyle name="Note 2 7 4 4 2 2" xfId="42597" xr:uid="{A200D5B7-1397-459F-8F81-9A49E85596C1}"/>
    <cellStyle name="Note 2 7 4 4 3" xfId="35349" xr:uid="{6393F6A5-ED5C-416B-A694-CAFFB8F6DCAE}"/>
    <cellStyle name="Note 2 7 4 5" xfId="17656" xr:uid="{AB255724-DAC0-41DD-BA8E-8A9160658300}"/>
    <cellStyle name="Note 2 7 4 5 2" xfId="25189" xr:uid="{812F09F1-0CDD-46B3-8A01-FD7A5DE9A04E}"/>
    <cellStyle name="Note 2 7 4 5 2 2" xfId="40550" xr:uid="{AE1C0D00-D000-431F-8A7A-70BEB9BC7EC3}"/>
    <cellStyle name="Note 2 7 4 5 3" xfId="33302" xr:uid="{01B0403F-BFCF-4B95-97BF-E3DFF9ADD7D7}"/>
    <cellStyle name="Note 2 7 4 6" xfId="18592" xr:uid="{B9DBC8C4-3342-4ED2-8D05-C3210403B192}"/>
    <cellStyle name="Note 2 7 4 6 2" xfId="26118" xr:uid="{1E2D8F58-7F02-40A6-8AE7-0FA422D93EA8}"/>
    <cellStyle name="Note 2 7 4 6 2 2" xfId="41479" xr:uid="{FCA10AAD-12A0-41BE-9D26-1EA171B46559}"/>
    <cellStyle name="Note 2 7 4 6 3" xfId="34231" xr:uid="{E0A78384-AF98-4537-BF50-B68E51D1989A}"/>
    <cellStyle name="Note 2 7 4 7" xfId="16806" xr:uid="{BE30064C-3752-487A-8D5C-825A5E93118F}"/>
    <cellStyle name="Note 2 7 4 7 2" xfId="24361" xr:uid="{70892CC3-8E94-4F26-AC8F-F86EB7C17557}"/>
    <cellStyle name="Note 2 7 4 7 2 2" xfId="39722" xr:uid="{65E8C63E-B77F-4309-9A7A-5E406E1B62B6}"/>
    <cellStyle name="Note 2 7 4 7 3" xfId="32474" xr:uid="{71E4DB4A-2CA5-426E-AC38-92FA8A5E5BD4}"/>
    <cellStyle name="Note 2 7 4 8" xfId="15903" xr:uid="{D3F97AC9-F6F6-479F-8ECA-1A5AF171A01D}"/>
    <cellStyle name="Note 2 7 4 8 2" xfId="23525" xr:uid="{7ED35577-2709-42FA-8943-122D42593567}"/>
    <cellStyle name="Note 2 7 4 8 2 2" xfId="38886" xr:uid="{5F575EF3-57A4-4DF2-8C04-DF5D52847215}"/>
    <cellStyle name="Note 2 7 4 8 3" xfId="31638" xr:uid="{9C5B88ED-7DEC-49CD-B480-C8A45A72D887}"/>
    <cellStyle name="Note 2 7 4 9" xfId="22405" xr:uid="{D66027C2-1E46-413E-802A-9EB1C9CA942C}"/>
    <cellStyle name="Note 2 7 4 9 2" xfId="37766" xr:uid="{F8995D71-3335-4DA1-B860-42C91C80EB9F}"/>
    <cellStyle name="Note 2 7 5" xfId="14688" xr:uid="{595A3A44-C7BB-42E2-BF6E-649AF9205FCC}"/>
    <cellStyle name="Note 2 7 5 10" xfId="30572" xr:uid="{7946CF14-1388-4385-A07E-EFE52823128B}"/>
    <cellStyle name="Note 2 7 5 2" xfId="18088" xr:uid="{3A8A9F07-1BAF-438F-97DE-B847AF547CED}"/>
    <cellStyle name="Note 2 7 5 2 2" xfId="25617" xr:uid="{7F61CA41-8E9E-406F-A580-3A16E5FF9E3A}"/>
    <cellStyle name="Note 2 7 5 2 2 2" xfId="40978" xr:uid="{C134DA8F-CD5B-4729-A32B-EDD3355220E9}"/>
    <cellStyle name="Note 2 7 5 2 3" xfId="33730" xr:uid="{D9978DB9-BBF1-4B82-913B-876B806E7F25}"/>
    <cellStyle name="Note 2 7 5 3" xfId="18933" xr:uid="{30220B62-6A4A-46F0-8A4C-67763445FBB7}"/>
    <cellStyle name="Note 2 7 5 3 2" xfId="26459" xr:uid="{157BC5F9-D275-48CC-8706-53C7D6A7877B}"/>
    <cellStyle name="Note 2 7 5 3 2 2" xfId="41820" xr:uid="{7B438149-6B77-4703-A7D8-BA0674DF9F52}"/>
    <cellStyle name="Note 2 7 5 3 3" xfId="34572" xr:uid="{D6F8E55B-529D-4506-9A30-F8D18D472D89}"/>
    <cellStyle name="Note 2 7 5 4" xfId="19775" xr:uid="{8C3770C7-B8A8-46A9-8F7F-4E46149C735D}"/>
    <cellStyle name="Note 2 7 5 4 2" xfId="27292" xr:uid="{FC05531D-6678-41F9-872A-0AD9916A7275}"/>
    <cellStyle name="Note 2 7 5 4 2 2" xfId="42653" xr:uid="{60BE896D-92D8-4150-B8DE-8FA0BDFA644D}"/>
    <cellStyle name="Note 2 7 5 4 3" xfId="35405" xr:uid="{B1359616-C3DC-400A-B02E-435EA5C7143A}"/>
    <cellStyle name="Note 2 7 5 5" xfId="19022" xr:uid="{384D3F55-0BE7-4F47-92D0-35EE999FA464}"/>
    <cellStyle name="Note 2 7 5 5 2" xfId="26548" xr:uid="{5FDA4FB3-86BB-40CE-BC85-AD8062ACAC04}"/>
    <cellStyle name="Note 2 7 5 5 2 2" xfId="41909" xr:uid="{296C4666-9411-43E3-BA7F-F7844DE149B6}"/>
    <cellStyle name="Note 2 7 5 5 3" xfId="34661" xr:uid="{BE60205F-CD4C-412B-819E-2DA5A5C6E3CC}"/>
    <cellStyle name="Note 2 7 5 6" xfId="16936" xr:uid="{6EEF0AEA-9FBB-4F8A-BFAE-6FD25659C1AC}"/>
    <cellStyle name="Note 2 7 5 6 2" xfId="24480" xr:uid="{ABC794AE-3CEB-4C3C-9D83-75EE13565AFD}"/>
    <cellStyle name="Note 2 7 5 6 2 2" xfId="39841" xr:uid="{6C37EC74-285A-4D94-8F08-E3E43E7ACB62}"/>
    <cellStyle name="Note 2 7 5 6 3" xfId="32593" xr:uid="{35A7BB80-94E6-457A-864A-1DC36E28AFF4}"/>
    <cellStyle name="Note 2 7 5 7" xfId="18295" xr:uid="{95010D38-2B33-49EE-8521-525501B57B3D}"/>
    <cellStyle name="Note 2 7 5 7 2" xfId="25824" xr:uid="{F394A6B2-7E0C-4592-8CCB-5486F75E2339}"/>
    <cellStyle name="Note 2 7 5 7 2 2" xfId="41185" xr:uid="{358B9918-48E8-488F-963C-4810F62D7A9D}"/>
    <cellStyle name="Note 2 7 5 7 3" xfId="33937" xr:uid="{D4F7AD4B-92FA-4AA8-BF09-3AFCCF7C7B1C}"/>
    <cellStyle name="Note 2 7 5 8" xfId="15402" xr:uid="{FB5E8911-73C7-4E36-8C2A-70CCB5D18CED}"/>
    <cellStyle name="Note 2 7 5 8 2" xfId="23062" xr:uid="{9AED5A80-5308-4F79-B27F-1A2044E405E3}"/>
    <cellStyle name="Note 2 7 5 8 2 2" xfId="38423" xr:uid="{EE136343-5671-4AA8-AAD4-D161836D7F72}"/>
    <cellStyle name="Note 2 7 5 8 3" xfId="31175" xr:uid="{9B238B41-1336-4556-860F-FFD2AAF16218}"/>
    <cellStyle name="Note 2 7 5 9" xfId="22460" xr:uid="{6DDBAC9B-5CDD-4833-AA98-D657E7203CD4}"/>
    <cellStyle name="Note 2 7 5 9 2" xfId="37821" xr:uid="{5E18EFD6-B119-4703-BFBC-5EBFD96736F0}"/>
    <cellStyle name="Note 2 7 6" xfId="14719" xr:uid="{998D5680-E4B3-49F0-852A-A8D42A98E257}"/>
    <cellStyle name="Note 2 7 6 10" xfId="30603" xr:uid="{9A628B62-BF20-4A4D-9203-1C3B72D56C0B}"/>
    <cellStyle name="Note 2 7 6 2" xfId="18119" xr:uid="{8046ABD0-1232-4166-BCA1-C089CA35BD19}"/>
    <cellStyle name="Note 2 7 6 2 2" xfId="25648" xr:uid="{5C1AEEF2-A21D-4B11-A34E-29294A0152B3}"/>
    <cellStyle name="Note 2 7 6 2 2 2" xfId="41009" xr:uid="{53E80753-429E-4E37-8AFA-072E438D5CE2}"/>
    <cellStyle name="Note 2 7 6 2 3" xfId="33761" xr:uid="{4EBDA34A-F6DB-4EAD-B9A1-F5E9BEEC630B}"/>
    <cellStyle name="Note 2 7 6 3" xfId="18964" xr:uid="{C6B46D3C-B166-41C1-AAED-D933003EFA26}"/>
    <cellStyle name="Note 2 7 6 3 2" xfId="26490" xr:uid="{4553EA62-4F66-4760-878A-442DF40BBBEB}"/>
    <cellStyle name="Note 2 7 6 3 2 2" xfId="41851" xr:uid="{BA12A122-BB4D-4D3C-9268-E977C4BE78B2}"/>
    <cellStyle name="Note 2 7 6 3 3" xfId="34603" xr:uid="{D2143FA9-EE1D-470E-8A6A-3ACE73967E70}"/>
    <cellStyle name="Note 2 7 6 4" xfId="19806" xr:uid="{5EA94D62-034B-49F5-86D9-5743727657A4}"/>
    <cellStyle name="Note 2 7 6 4 2" xfId="27323" xr:uid="{E7276825-5155-457C-A974-9A9422CE4150}"/>
    <cellStyle name="Note 2 7 6 4 2 2" xfId="42684" xr:uid="{AF3C2DC5-0443-4AC8-A11A-4BE2EE7F1060}"/>
    <cellStyle name="Note 2 7 6 4 3" xfId="35436" xr:uid="{2F3AA273-8FFF-47B1-B55C-2404210F9709}"/>
    <cellStyle name="Note 2 7 6 5" xfId="18061" xr:uid="{9947EE2B-E59B-469D-82FF-C35171238195}"/>
    <cellStyle name="Note 2 7 6 5 2" xfId="25590" xr:uid="{0EEA0070-1ED2-428B-9F73-EBEDB025273C}"/>
    <cellStyle name="Note 2 7 6 5 2 2" xfId="40951" xr:uid="{D2A9E752-7DCA-41E5-95FB-90C90937CB4F}"/>
    <cellStyle name="Note 2 7 6 5 3" xfId="33703" xr:uid="{B94361E2-86E0-4A51-8D46-6E25959E4221}"/>
    <cellStyle name="Note 2 7 6 6" xfId="20279" xr:uid="{12DCA393-6D6A-4550-AA69-6A910073FFA1}"/>
    <cellStyle name="Note 2 7 6 6 2" xfId="27739" xr:uid="{CCBF18CC-8354-4F80-9280-92C4E61CB91F}"/>
    <cellStyle name="Note 2 7 6 6 2 2" xfId="43100" xr:uid="{05E20BD1-08EF-4439-8B18-A2FC61984CBC}"/>
    <cellStyle name="Note 2 7 6 6 3" xfId="35852" xr:uid="{AC3FE036-912C-4907-BE20-18EE0FA6228A}"/>
    <cellStyle name="Note 2 7 6 7" xfId="20762" xr:uid="{549AC2F7-80A2-442C-8497-E839C117C38B}"/>
    <cellStyle name="Note 2 7 6 7 2" xfId="28158" xr:uid="{EB9558F9-41F7-4376-9481-CE7641B744CC}"/>
    <cellStyle name="Note 2 7 6 7 2 2" xfId="43519" xr:uid="{0D293AE6-7996-4528-A170-E32BACDA7344}"/>
    <cellStyle name="Note 2 7 6 7 3" xfId="36271" xr:uid="{772FFB19-9BBD-4983-B10B-CDF273BEFDE2}"/>
    <cellStyle name="Note 2 7 6 8" xfId="21151" xr:uid="{41D20372-5946-401A-93A4-6FAA4F58F73A}"/>
    <cellStyle name="Note 2 7 6 8 2" xfId="28490" xr:uid="{FC29E47C-1463-4891-8F85-6803B9817405}"/>
    <cellStyle name="Note 2 7 6 8 2 2" xfId="43851" xr:uid="{731EC426-C1D0-49C9-8D92-C24B72CB4759}"/>
    <cellStyle name="Note 2 7 6 8 3" xfId="36603" xr:uid="{9134AF71-21DA-4BE2-BCF1-C21AAABAD459}"/>
    <cellStyle name="Note 2 7 6 9" xfId="22491" xr:uid="{4A6AF623-3B1A-4747-879D-85BF8E9DC1D5}"/>
    <cellStyle name="Note 2 7 6 9 2" xfId="37852" xr:uid="{1405503F-C604-472E-AA44-9A31174842E1}"/>
    <cellStyle name="Note 2 7 7" xfId="17000" xr:uid="{A0DB97F5-EC0C-40E4-9842-3BCFC0218DC1}"/>
    <cellStyle name="Note 2 7 7 2" xfId="24542" xr:uid="{E3D76A5D-177C-41A8-8B47-E8B4F485058B}"/>
    <cellStyle name="Note 2 7 7 2 2" xfId="39903" xr:uid="{78153A29-F793-411E-AB26-053AF6288E0C}"/>
    <cellStyle name="Note 2 7 7 3" xfId="32655" xr:uid="{4979ACAB-53DC-40AD-A2E0-30F904498696}"/>
    <cellStyle name="Note 2 7 8" xfId="16003" xr:uid="{86928F13-DF0A-4127-A846-58D1EA9B7E0A}"/>
    <cellStyle name="Note 2 7 8 2" xfId="23617" xr:uid="{365915D7-8D37-4D5C-AF35-D8B00A46879D}"/>
    <cellStyle name="Note 2 7 8 2 2" xfId="38978" xr:uid="{C7877AE2-C66D-4733-9846-9CFAD8153F60}"/>
    <cellStyle name="Note 2 7 8 3" xfId="31730" xr:uid="{11D8C28F-FCF2-4AFD-8B8F-DF9C0D557D8F}"/>
    <cellStyle name="Note 2 7 9" xfId="16923" xr:uid="{66A6FDC3-609A-45D6-99CF-D9449FEFD164}"/>
    <cellStyle name="Note 2 7 9 2" xfId="24468" xr:uid="{F16B0EA7-6299-47AC-8FCE-640FA5378818}"/>
    <cellStyle name="Note 2 7 9 2 2" xfId="39829" xr:uid="{6F3BEAB2-DD7A-4534-9539-834120E95D1F}"/>
    <cellStyle name="Note 2 7 9 3" xfId="32581" xr:uid="{3E239FC9-4712-4A30-B801-9721C647195A}"/>
    <cellStyle name="Note 2 8" xfId="11398" xr:uid="{9288B137-3249-4C47-BEDC-A2AC5E213851}"/>
    <cellStyle name="Note 2 8 10" xfId="20082" xr:uid="{C9488370-3DF2-49CA-8750-A29D7CD0CDF1}"/>
    <cellStyle name="Note 2 8 10 2" xfId="27561" xr:uid="{6AD51F7D-B23C-4FE5-8C1E-1119D30CA03E}"/>
    <cellStyle name="Note 2 8 10 2 2" xfId="42922" xr:uid="{FF88D09C-6277-48C9-B182-E2F7F6C85792}"/>
    <cellStyle name="Note 2 8 10 3" xfId="35674" xr:uid="{B570EFD0-8402-4389-A886-A1EAEB4CE586}"/>
    <cellStyle name="Note 2 8 11" xfId="20231" xr:uid="{51391B42-C596-4A56-B0C5-679E64181E2F}"/>
    <cellStyle name="Note 2 8 11 2" xfId="27694" xr:uid="{062B222B-B48A-4B81-BB29-2F1F9301A6D4}"/>
    <cellStyle name="Note 2 8 11 2 2" xfId="43055" xr:uid="{FA5F4E6A-7B88-4703-9024-8A4C0D7E0827}"/>
    <cellStyle name="Note 2 8 11 3" xfId="35807" xr:uid="{D815C998-0EBF-4D0D-9412-C0985453D3E8}"/>
    <cellStyle name="Note 2 8 12" xfId="20161" xr:uid="{1172CAC6-7296-4E4C-886F-ECEE908C0D3B}"/>
    <cellStyle name="Note 2 8 12 2" xfId="27632" xr:uid="{A7460E44-F5C3-4454-95C6-E07F1E83A096}"/>
    <cellStyle name="Note 2 8 12 2 2" xfId="42993" xr:uid="{292586DC-24B1-4D5B-9DE1-97E24A5A5633}"/>
    <cellStyle name="Note 2 8 12 3" xfId="35745" xr:uid="{0B1485D8-BC4B-4DC9-A77F-649EB75A57BB}"/>
    <cellStyle name="Note 2 8 13" xfId="20006" xr:uid="{03B59DCE-14D7-4EFB-91A1-6A0EEF3BD185}"/>
    <cellStyle name="Note 2 8 13 2" xfId="27493" xr:uid="{E8C23B89-5873-4AF0-9590-45DE62C20564}"/>
    <cellStyle name="Note 2 8 13 2 2" xfId="42854" xr:uid="{803C560C-A7A8-48E6-845F-A9E42383FD57}"/>
    <cellStyle name="Note 2 8 13 3" xfId="35606" xr:uid="{4FA27021-2BDD-43CB-A5D4-DF7F80DB13DF}"/>
    <cellStyle name="Note 2 8 14" xfId="21758" xr:uid="{41EBDAB3-7A0F-4B81-8629-E6F45A3D3089}"/>
    <cellStyle name="Note 2 8 14 2" xfId="37119" xr:uid="{CAC8D966-1479-4053-A6DA-7431B601C96A}"/>
    <cellStyle name="Note 2 8 15" xfId="13581" xr:uid="{E0EAC33C-EA59-4761-ADE7-01C473EC103A}"/>
    <cellStyle name="Note 2 8 15 2" xfId="29870" xr:uid="{95538936-4CFE-489F-90C6-15A8AF52E898}"/>
    <cellStyle name="Note 2 8 16" xfId="29274" xr:uid="{862FF008-36B1-4EE4-BF91-F380F3CB906A}"/>
    <cellStyle name="Note 2 8 17" xfId="12915" xr:uid="{4E5F2C51-5679-4DDA-9F36-3BF7D5AB0540}"/>
    <cellStyle name="Note 2 8 2" xfId="12483" xr:uid="{65C6FCE8-0BA9-4D6D-8CF9-A8A24D3DDD4C}"/>
    <cellStyle name="Note 2 8 2 10" xfId="14530" xr:uid="{585AFB18-1F60-438F-BE32-735163D49FDE}"/>
    <cellStyle name="Note 2 8 2 10 2" xfId="30433" xr:uid="{142382B3-C3B1-4F53-80D1-BB43676DACF1}"/>
    <cellStyle name="Note 2 8 2 11" xfId="29704" xr:uid="{82A1FBDF-1F05-470F-802A-D6A8C4D295D2}"/>
    <cellStyle name="Note 2 8 2 12" xfId="13347" xr:uid="{334F14BC-772B-4292-A9FA-D72AE3C8687F}"/>
    <cellStyle name="Note 2 8 2 2" xfId="17937" xr:uid="{707FC58F-6B82-4038-9837-FFCE397F985D}"/>
    <cellStyle name="Note 2 8 2 2 2" xfId="25466" xr:uid="{17E499E1-04E0-4DCE-90F4-BFE0F3C2ED25}"/>
    <cellStyle name="Note 2 8 2 2 2 2" xfId="40827" xr:uid="{F0CA8A07-84A9-489F-A1BD-CE4DA0CE58C6}"/>
    <cellStyle name="Note 2 8 2 2 3" xfId="33579" xr:uid="{8BE0617C-24CF-45CF-B381-3455020F18E3}"/>
    <cellStyle name="Note 2 8 2 3" xfId="18782" xr:uid="{54D8432C-8FC8-4328-B1F0-528E065AB8F3}"/>
    <cellStyle name="Note 2 8 2 3 2" xfId="26308" xr:uid="{B31A8E55-B91E-4BFD-9CDD-7D5BA39BC565}"/>
    <cellStyle name="Note 2 8 2 3 2 2" xfId="41669" xr:uid="{65BB3DBE-A830-4A96-BC64-B03AEB2696BA}"/>
    <cellStyle name="Note 2 8 2 3 3" xfId="34421" xr:uid="{484FFCDC-E0EA-45E4-8E5E-A307DEE80164}"/>
    <cellStyle name="Note 2 8 2 4" xfId="19627" xr:uid="{C3A2C2D7-BF0F-410C-87FC-7085FACCF38E}"/>
    <cellStyle name="Note 2 8 2 4 2" xfId="27144" xr:uid="{690093E1-D749-406B-8E77-AFAE62946BF6}"/>
    <cellStyle name="Note 2 8 2 4 2 2" xfId="42505" xr:uid="{4CDE2FA2-61E3-4530-AC4A-326D5729B632}"/>
    <cellStyle name="Note 2 8 2 4 3" xfId="35257" xr:uid="{C5359FB5-3632-46B1-BFF1-0F8F9F1AFC6C}"/>
    <cellStyle name="Note 2 8 2 5" xfId="16576" xr:uid="{6186FDD5-973E-42F2-B4C9-90D750014003}"/>
    <cellStyle name="Note 2 8 2 5 2" xfId="24143" xr:uid="{EB19E600-54D9-4E14-83FD-C6EE2D4D2D91}"/>
    <cellStyle name="Note 2 8 2 5 2 2" xfId="39504" xr:uid="{790B75D0-9545-4D67-879B-02805D244E56}"/>
    <cellStyle name="Note 2 8 2 5 3" xfId="32256" xr:uid="{B868D508-D7CC-4153-874B-5810872A3D1C}"/>
    <cellStyle name="Note 2 8 2 6" xfId="16721" xr:uid="{4C459948-9FDA-4FD4-AD14-4FC9CE52CED7}"/>
    <cellStyle name="Note 2 8 2 6 2" xfId="24281" xr:uid="{81DABE5C-6E9D-4772-8152-90C136A55C42}"/>
    <cellStyle name="Note 2 8 2 6 2 2" xfId="39642" xr:uid="{3F896364-D76C-463F-8AA8-CBA302D31895}"/>
    <cellStyle name="Note 2 8 2 6 3" xfId="32394" xr:uid="{050FFCFC-3B3B-4215-BA01-CDE6A4513295}"/>
    <cellStyle name="Note 2 8 2 7" xfId="15316" xr:uid="{243A899E-3294-4022-AECE-0621BBA85CD5}"/>
    <cellStyle name="Note 2 8 2 7 2" xfId="22980" xr:uid="{9564EC93-3066-429F-9507-3D4501453A44}"/>
    <cellStyle name="Note 2 8 2 7 2 2" xfId="38341" xr:uid="{0D8CE17B-5DD1-4F55-BFA6-E272AA234731}"/>
    <cellStyle name="Note 2 8 2 7 3" xfId="31093" xr:uid="{96F065AC-8A64-42F5-9B40-3B601C051494}"/>
    <cellStyle name="Note 2 8 2 8" xfId="15489" xr:uid="{66296E7B-FDF0-4D6E-9293-9A07A8D29D54}"/>
    <cellStyle name="Note 2 8 2 8 2" xfId="23144" xr:uid="{2110FA1C-5E4C-4DB3-A49C-300C7DF02DEE}"/>
    <cellStyle name="Note 2 8 2 8 2 2" xfId="38505" xr:uid="{E1FF3661-5398-4482-B7E9-9998722C008A}"/>
    <cellStyle name="Note 2 8 2 8 3" xfId="31257" xr:uid="{3B400C9E-5167-4668-9120-9C25CCDE8BCE}"/>
    <cellStyle name="Note 2 8 2 9" xfId="22321" xr:uid="{A7656EF0-48A4-45D4-ADCA-66843BC7ECC1}"/>
    <cellStyle name="Note 2 8 2 9 2" xfId="37682" xr:uid="{24590EF1-9895-4B4A-9467-3790B718EC79}"/>
    <cellStyle name="Note 2 8 3" xfId="13703" xr:uid="{F88A8E30-4E44-4DCE-8916-BEE11E5C34A5}"/>
    <cellStyle name="Note 2 8 3 10" xfId="29892" xr:uid="{95BB0813-4198-4ABE-AB0B-6648880541B9}"/>
    <cellStyle name="Note 2 8 3 2" xfId="17210" xr:uid="{5986D32B-5489-4376-AD89-54971EAAC291}"/>
    <cellStyle name="Note 2 8 3 2 2" xfId="24746" xr:uid="{8B2F85F7-2A9C-4B51-BCBB-4977114453EE}"/>
    <cellStyle name="Note 2 8 3 2 2 2" xfId="40107" xr:uid="{A4A0CD38-5809-4932-87A4-120E28BC13A0}"/>
    <cellStyle name="Note 2 8 3 2 3" xfId="32859" xr:uid="{340C3177-F996-4CB9-9444-6BACE49CCB7A}"/>
    <cellStyle name="Note 2 8 3 3" xfId="17675" xr:uid="{4D70F5B0-C1DF-4E37-B358-1209DD613C9A}"/>
    <cellStyle name="Note 2 8 3 3 2" xfId="25208" xr:uid="{DF2485E4-BB89-400E-94A6-A02F19F6F965}"/>
    <cellStyle name="Note 2 8 3 3 2 2" xfId="40569" xr:uid="{7DBB5971-76FD-4EE8-AB8B-1B8E79DA9F7E}"/>
    <cellStyle name="Note 2 8 3 3 3" xfId="33321" xr:uid="{B5F9A499-997D-46C4-B794-64532BF4AE77}"/>
    <cellStyle name="Note 2 8 3 4" xfId="14971" xr:uid="{60A1B221-930D-4E67-B1A0-F1A881DE5460}"/>
    <cellStyle name="Note 2 8 3 4 2" xfId="22663" xr:uid="{836FD9F3-5E96-4869-99B7-9FDFC2C8F356}"/>
    <cellStyle name="Note 2 8 3 4 2 2" xfId="38024" xr:uid="{3FC65D71-3F1A-4793-A37B-0A6DE8CB9A96}"/>
    <cellStyle name="Note 2 8 3 4 3" xfId="30776" xr:uid="{3CE5C772-46D3-495D-B653-F66E2147EADE}"/>
    <cellStyle name="Note 2 8 3 5" xfId="20417" xr:uid="{B15FB312-B08F-4650-BA1C-10CBF07C5785}"/>
    <cellStyle name="Note 2 8 3 5 2" xfId="27857" xr:uid="{E0E2EE1A-B13A-442F-83E2-2F721D537E06}"/>
    <cellStyle name="Note 2 8 3 5 2 2" xfId="43218" xr:uid="{B0765EC7-C6B7-4619-AE77-E027C8ACB49E}"/>
    <cellStyle name="Note 2 8 3 5 3" xfId="35970" xr:uid="{1359A5C9-65F3-4F41-80FA-5353162E72DC}"/>
    <cellStyle name="Note 2 8 3 6" xfId="20877" xr:uid="{638859DD-D8A5-4A25-BD4B-4DC5EF63A4EA}"/>
    <cellStyle name="Note 2 8 3 6 2" xfId="28257" xr:uid="{BB84CC1D-FB2D-4061-B3C1-8693F2F73385}"/>
    <cellStyle name="Note 2 8 3 6 2 2" xfId="43618" xr:uid="{5E871255-A297-4DA6-A692-7570D4A1CFF5}"/>
    <cellStyle name="Note 2 8 3 6 3" xfId="36370" xr:uid="{DF4722B8-1B5C-45C0-96FE-EAF546DEF68E}"/>
    <cellStyle name="Note 2 8 3 7" xfId="21241" xr:uid="{8FA3D5DB-371B-4AA4-A191-1E5AA527553D}"/>
    <cellStyle name="Note 2 8 3 7 2" xfId="28567" xr:uid="{2E33048E-7080-49BE-947E-03157C5FA17C}"/>
    <cellStyle name="Note 2 8 3 7 2 2" xfId="43928" xr:uid="{DA4D12AA-89E3-4E0C-93CD-09F1DB46BDD1}"/>
    <cellStyle name="Note 2 8 3 7 3" xfId="36680" xr:uid="{35E58712-DB65-4567-B426-53F76546E25C}"/>
    <cellStyle name="Note 2 8 3 8" xfId="21486" xr:uid="{87134F03-4BEC-4B3C-93B8-F9C98D76FF9C}"/>
    <cellStyle name="Note 2 8 3 8 2" xfId="28767" xr:uid="{76A0D81C-693C-4077-8BB8-7D853BD92CA1}"/>
    <cellStyle name="Note 2 8 3 8 2 2" xfId="44128" xr:uid="{89A46588-E6EB-4C92-BF35-1A3F76AE0645}"/>
    <cellStyle name="Note 2 8 3 8 3" xfId="36880" xr:uid="{7437BE9D-E9AC-49F4-A176-DD2A5A068CE2}"/>
    <cellStyle name="Note 2 8 3 9" xfId="21780" xr:uid="{7FFC1ECB-BAAE-4D38-94A0-E3449FB50A52}"/>
    <cellStyle name="Note 2 8 3 9 2" xfId="37141" xr:uid="{E4DA01CA-896C-477B-A178-F041C9E28FB4}"/>
    <cellStyle name="Note 2 8 4" xfId="13870" xr:uid="{82A1B2C1-ED19-4349-8032-5D5F6FE839D8}"/>
    <cellStyle name="Note 2 8 4 10" xfId="29973" xr:uid="{07A90BF3-5390-4931-94B1-624F2ADDE5BC}"/>
    <cellStyle name="Note 2 8 4 2" xfId="17346" xr:uid="{9218BF6B-2666-4104-A6BC-031E575DCABF}"/>
    <cellStyle name="Note 2 8 4 2 2" xfId="24879" xr:uid="{E82EA12A-D7F6-4A78-BC04-7A836A650A45}"/>
    <cellStyle name="Note 2 8 4 2 2 2" xfId="40240" xr:uid="{B556278C-D874-439B-9599-409AE2B54BF3}"/>
    <cellStyle name="Note 2 8 4 2 3" xfId="32992" xr:uid="{C2E55047-852F-43E2-AF7C-6B0A3E48CE9B}"/>
    <cellStyle name="Note 2 8 4 3" xfId="18208" xr:uid="{2DB05CE1-5E23-496F-B617-62957B6AE226}"/>
    <cellStyle name="Note 2 8 4 3 2" xfId="25737" xr:uid="{FD6CCE9B-BB69-4CD2-91FF-17DA2BA279F1}"/>
    <cellStyle name="Note 2 8 4 3 2 2" xfId="41098" xr:uid="{D8D1436C-175F-4DB1-97A4-34ABCB4AF8BD}"/>
    <cellStyle name="Note 2 8 4 3 3" xfId="33850" xr:uid="{073904E6-A39E-4752-AA70-9172143A5076}"/>
    <cellStyle name="Note 2 8 4 4" xfId="19054" xr:uid="{F91AD2CF-F22B-45FC-917D-07A7DF1E094E}"/>
    <cellStyle name="Note 2 8 4 4 2" xfId="26579" xr:uid="{8863AC35-B1C5-4226-B42A-9BBD102709A8}"/>
    <cellStyle name="Note 2 8 4 4 2 2" xfId="41940" xr:uid="{A425C6CC-D935-4395-876C-D3C6FD62CBEC}"/>
    <cellStyle name="Note 2 8 4 4 3" xfId="34692" xr:uid="{459362F5-9C07-4576-BC47-2CB8E2E39FB6}"/>
    <cellStyle name="Note 2 8 4 5" xfId="15554" xr:uid="{4D15D82C-4DD4-443F-A6B6-3E1513CEA2D6}"/>
    <cellStyle name="Note 2 8 4 5 2" xfId="23204" xr:uid="{79936412-211F-4486-BC05-38B1006B793C}"/>
    <cellStyle name="Note 2 8 4 5 2 2" xfId="38565" xr:uid="{2B4BFD71-8801-4A46-A9DA-8E8796FD1394}"/>
    <cellStyle name="Note 2 8 4 5 3" xfId="31317" xr:uid="{7C036304-56D5-43EC-ADC9-ED2E80CD7D26}"/>
    <cellStyle name="Note 2 8 4 6" xfId="20250" xr:uid="{85A4E365-E8AD-435F-9D44-7F88D5734077}"/>
    <cellStyle name="Note 2 8 4 6 2" xfId="27711" xr:uid="{E38C465C-DDE8-49EE-AF37-19A2F92666D0}"/>
    <cellStyle name="Note 2 8 4 6 2 2" xfId="43072" xr:uid="{1AE7D528-FA04-41D8-A3EB-50425DAE2D1A}"/>
    <cellStyle name="Note 2 8 4 6 3" xfId="35824" xr:uid="{D9F8A3CA-D609-4BA9-80FD-9D1AE89BF7C7}"/>
    <cellStyle name="Note 2 8 4 7" xfId="20238" xr:uid="{B8FB8842-FC2C-4698-809B-3E874D821FB9}"/>
    <cellStyle name="Note 2 8 4 7 2" xfId="27700" xr:uid="{E2B2E944-022B-453F-832F-A44F5B56EAE3}"/>
    <cellStyle name="Note 2 8 4 7 2 2" xfId="43061" xr:uid="{6B227B93-05D5-4E86-B9E2-C5E6F8AD7519}"/>
    <cellStyle name="Note 2 8 4 7 3" xfId="35813" xr:uid="{25F7425E-CD0B-44DF-AD7F-5ED7984B5283}"/>
    <cellStyle name="Note 2 8 4 8" xfId="20662" xr:uid="{1255ED7A-655A-4B2F-B1C9-1F60122692B6}"/>
    <cellStyle name="Note 2 8 4 8 2" xfId="28070" xr:uid="{C8EB8B7F-8674-4685-8E34-E383B580F73D}"/>
    <cellStyle name="Note 2 8 4 8 2 2" xfId="43431" xr:uid="{B33419B9-490D-4844-B6CE-8EC2CF39D915}"/>
    <cellStyle name="Note 2 8 4 8 3" xfId="36183" xr:uid="{999F77C4-B786-4C79-A882-2122994A7496}"/>
    <cellStyle name="Note 2 8 4 9" xfId="21861" xr:uid="{FB3F4285-40BB-44F6-8A28-F3D0E9EAC059}"/>
    <cellStyle name="Note 2 8 4 9 2" xfId="37222" xr:uid="{CD348D73-A9AA-4153-B94C-F429F5FF66BE}"/>
    <cellStyle name="Note 2 8 5" xfId="13922" xr:uid="{1CBD2184-9ADD-4E12-AB08-FD65E9897843}"/>
    <cellStyle name="Note 2 8 5 10" xfId="30004" xr:uid="{9290C1BA-DC2A-4040-B09C-48C99146F9D9}"/>
    <cellStyle name="Note 2 8 5 2" xfId="17392" xr:uid="{9BA0D082-EA17-423A-A12E-741C741A357E}"/>
    <cellStyle name="Note 2 8 5 2 2" xfId="24925" xr:uid="{C860B731-67A5-4631-A6A1-D8F831D10BE5}"/>
    <cellStyle name="Note 2 8 5 2 2 2" xfId="40286" xr:uid="{A828FF27-9BC4-4FA0-BF62-C0FA487FB934}"/>
    <cellStyle name="Note 2 8 5 2 3" xfId="33038" xr:uid="{78211B64-B082-445A-98DA-736AE8C85147}"/>
    <cellStyle name="Note 2 8 5 3" xfId="18249" xr:uid="{2BBB8490-984D-4AC0-87DC-50CAE6E4B704}"/>
    <cellStyle name="Note 2 8 5 3 2" xfId="25778" xr:uid="{2A88EABB-7C83-4C0C-B2A8-82BFD9181F8C}"/>
    <cellStyle name="Note 2 8 5 3 2 2" xfId="41139" xr:uid="{8856F406-CE61-4672-8FE4-42D45E52210A}"/>
    <cellStyle name="Note 2 8 5 3 3" xfId="33891" xr:uid="{ED1E50EE-1D36-47AC-B0D7-B7B85FEF6C46}"/>
    <cellStyle name="Note 2 8 5 4" xfId="19096" xr:uid="{839B3791-C5AE-48C1-87BC-91B18F8193A8}"/>
    <cellStyle name="Note 2 8 5 4 2" xfId="26620" xr:uid="{7046C689-BA3D-4C38-A9B3-BCBFE19D383F}"/>
    <cellStyle name="Note 2 8 5 4 2 2" xfId="41981" xr:uid="{8D711E33-5982-4ED9-B3BC-99FD62019161}"/>
    <cellStyle name="Note 2 8 5 4 3" xfId="34733" xr:uid="{A032216A-1C84-4735-8902-E5F50BD74531}"/>
    <cellStyle name="Note 2 8 5 5" xfId="15496" xr:uid="{A8988E8C-A83B-4634-85D3-AF3D4B04241B}"/>
    <cellStyle name="Note 2 8 5 5 2" xfId="23150" xr:uid="{50E41C30-23DA-43B7-9F87-707072AC76B9}"/>
    <cellStyle name="Note 2 8 5 5 2 2" xfId="38511" xr:uid="{4DFDAFCB-151E-4949-B4CA-6608D067C117}"/>
    <cellStyle name="Note 2 8 5 5 3" xfId="31263" xr:uid="{FF0CA825-3F30-4F57-A320-EA34C15B02E5}"/>
    <cellStyle name="Note 2 8 5 6" xfId="20065" xr:uid="{8F39FB4B-FBA0-4162-B684-AF508D99403B}"/>
    <cellStyle name="Note 2 8 5 6 2" xfId="27547" xr:uid="{655E81A9-2929-44C5-A2E2-0DFE5944CC04}"/>
    <cellStyle name="Note 2 8 5 6 2 2" xfId="42908" xr:uid="{F3D44E83-DA51-4B71-B4A6-ED1987ACD016}"/>
    <cellStyle name="Note 2 8 5 6 3" xfId="35660" xr:uid="{A01C8D50-4539-401B-A1FC-AC9AE9D9B8B8}"/>
    <cellStyle name="Note 2 8 5 7" xfId="15150" xr:uid="{C1A7C567-C6FC-4216-842F-739B4A7A02A8}"/>
    <cellStyle name="Note 2 8 5 7 2" xfId="22828" xr:uid="{B2BE9C76-BD60-4BB1-A3A3-1F9905C47F82}"/>
    <cellStyle name="Note 2 8 5 7 2 2" xfId="38189" xr:uid="{8EBCA858-10F4-4CB5-9B57-881D11E6867D}"/>
    <cellStyle name="Note 2 8 5 7 3" xfId="30941" xr:uid="{4FE210FF-12A5-437E-A637-4C06C2127904}"/>
    <cellStyle name="Note 2 8 5 8" xfId="20740" xr:uid="{817B0A79-56D5-489F-A587-04FD342D2FE1}"/>
    <cellStyle name="Note 2 8 5 8 2" xfId="28139" xr:uid="{EB1E218B-7290-4854-AD82-6F5796348649}"/>
    <cellStyle name="Note 2 8 5 8 2 2" xfId="43500" xr:uid="{1FFD6239-C18E-416C-BDA8-21F07498BACA}"/>
    <cellStyle name="Note 2 8 5 8 3" xfId="36252" xr:uid="{F10D7978-C868-460D-B097-6F13EDA3953B}"/>
    <cellStyle name="Note 2 8 5 9" xfId="21892" xr:uid="{312762E4-8835-4964-BBC9-625F3FCD5229}"/>
    <cellStyle name="Note 2 8 5 9 2" xfId="37253" xr:uid="{C60542F1-5F51-462A-A27F-08EE9E8EA9A0}"/>
    <cellStyle name="Note 2 8 6" xfId="14570" xr:uid="{04E7F124-AB17-47CF-A37B-0161F04B3E7B}"/>
    <cellStyle name="Note 2 8 6 10" xfId="30466" xr:uid="{D3C79A0A-A063-4852-B7DE-46CAED3234E7}"/>
    <cellStyle name="Note 2 8 6 2" xfId="17973" xr:uid="{3EC3FA55-5D8F-4B19-8B8F-F3962A349ECE}"/>
    <cellStyle name="Note 2 8 6 2 2" xfId="25502" xr:uid="{1F402071-7DA4-48D8-A314-AF1962898350}"/>
    <cellStyle name="Note 2 8 6 2 2 2" xfId="40863" xr:uid="{16556CB4-6169-4D3D-BE7A-D572BF7D3511}"/>
    <cellStyle name="Note 2 8 6 2 3" xfId="33615" xr:uid="{431C8519-D43C-43A8-A9C2-250A4642856D}"/>
    <cellStyle name="Note 2 8 6 3" xfId="18820" xr:uid="{F0EE7DDB-6E6A-485D-9DC0-919CC510B89B}"/>
    <cellStyle name="Note 2 8 6 3 2" xfId="26346" xr:uid="{EF6E8C08-4A58-44B6-9D94-610E482292F6}"/>
    <cellStyle name="Note 2 8 6 3 2 2" xfId="41707" xr:uid="{A9544EB9-3A3B-4520-9513-D63D6C14B9AE}"/>
    <cellStyle name="Note 2 8 6 3 3" xfId="34459" xr:uid="{11BAE672-13BA-4DDE-9EF2-38AC82218AED}"/>
    <cellStyle name="Note 2 8 6 4" xfId="19664" xr:uid="{052DDB23-DD39-4085-A045-978907A2BECE}"/>
    <cellStyle name="Note 2 8 6 4 2" xfId="27181" xr:uid="{EFFF778B-47FE-4C95-AE57-6AD25549C3C3}"/>
    <cellStyle name="Note 2 8 6 4 2 2" xfId="42542" xr:uid="{395D44B3-B9CE-48BC-8A0B-0775248DDBD7}"/>
    <cellStyle name="Note 2 8 6 4 3" xfId="35294" xr:uid="{CE196512-C862-4DDC-9BDC-E3F91F9B45C4}"/>
    <cellStyle name="Note 2 8 6 5" xfId="15368" xr:uid="{B35E32AF-1B52-42A9-A748-1F7AE28223D9}"/>
    <cellStyle name="Note 2 8 6 5 2" xfId="23031" xr:uid="{03615F45-6DCB-4786-93D6-3D9529F4BDE9}"/>
    <cellStyle name="Note 2 8 6 5 2 2" xfId="38392" xr:uid="{748CB1E7-923B-49CF-B733-9CA506E49FD9}"/>
    <cellStyle name="Note 2 8 6 5 3" xfId="31144" xr:uid="{6F7076FE-5DF5-47B6-AE62-0B9321E444F5}"/>
    <cellStyle name="Note 2 8 6 6" xfId="16933" xr:uid="{7BE3D1DB-845F-4AAB-9CC1-F060D776F0B2}"/>
    <cellStyle name="Note 2 8 6 6 2" xfId="24477" xr:uid="{4EE546E7-7458-4D70-81B3-B20528C899F6}"/>
    <cellStyle name="Note 2 8 6 6 2 2" xfId="39838" xr:uid="{8B09D49A-68FE-42FA-9701-E7E6F826C90E}"/>
    <cellStyle name="Note 2 8 6 6 3" xfId="32590" xr:uid="{AD7B50F5-0805-485D-AA90-DD799E41218C}"/>
    <cellStyle name="Note 2 8 6 7" xfId="19990" xr:uid="{C81384C5-2F45-48ED-994A-79861F70FDCD}"/>
    <cellStyle name="Note 2 8 6 7 2" xfId="27478" xr:uid="{77E9664C-BA22-4853-8B98-3388DE45D2E2}"/>
    <cellStyle name="Note 2 8 6 7 2 2" xfId="42839" xr:uid="{3993F456-0CBF-4C59-ACD0-CCAE8B2A54AB}"/>
    <cellStyle name="Note 2 8 6 7 3" xfId="35591" xr:uid="{55DB9B0B-423A-4A5E-861E-5360AB913277}"/>
    <cellStyle name="Note 2 8 6 8" xfId="19422" xr:uid="{BCDD56C8-4E33-497D-835E-E68C325E0283}"/>
    <cellStyle name="Note 2 8 6 8 2" xfId="26940" xr:uid="{4B1BB7A4-4778-495B-85A3-07A5CEC0D7C6}"/>
    <cellStyle name="Note 2 8 6 8 2 2" xfId="42301" xr:uid="{63FFAF5A-F1BA-445A-BF4C-45B4333DB326}"/>
    <cellStyle name="Note 2 8 6 8 3" xfId="35053" xr:uid="{727C1EE4-D877-4527-A3F9-E356072CFD0E}"/>
    <cellStyle name="Note 2 8 6 9" xfId="22354" xr:uid="{4131A634-307F-4515-8242-358A276E0382}"/>
    <cellStyle name="Note 2 8 6 9 2" xfId="37715" xr:uid="{F15E7AFA-D9DC-4640-BE06-D1C363F18380}"/>
    <cellStyle name="Note 2 8 7" xfId="17073" xr:uid="{394174D1-A779-4E20-B90F-7C4CA42B883E}"/>
    <cellStyle name="Note 2 8 7 2" xfId="24612" xr:uid="{FC7B19FD-0653-40DA-A88C-9E5A457CEFDB}"/>
    <cellStyle name="Note 2 8 7 2 2" xfId="39973" xr:uid="{697CDACB-4CC7-4C71-9892-5B90A2E06A49}"/>
    <cellStyle name="Note 2 8 7 3" xfId="32725" xr:uid="{98E57459-E6A0-4107-A0F4-2CE35BFFA0ED}"/>
    <cellStyle name="Note 2 8 8" xfId="16470" xr:uid="{1D77C586-34E3-480D-AC9B-75664F86F18C}"/>
    <cellStyle name="Note 2 8 8 2" xfId="24048" xr:uid="{E519F80F-2E09-4375-A2FD-F9FA0044F7DF}"/>
    <cellStyle name="Note 2 8 8 2 2" xfId="39409" xr:uid="{FA2B57A2-887C-4A5E-B6DD-B55FBAAFAD77}"/>
    <cellStyle name="Note 2 8 8 3" xfId="32161" xr:uid="{5991C1CE-062E-44DB-A0D1-D8897E039220}"/>
    <cellStyle name="Note 2 8 9" xfId="17134" xr:uid="{5A02DA50-221E-4737-8396-181BD9790A3D}"/>
    <cellStyle name="Note 2 8 9 2" xfId="24673" xr:uid="{47662E0B-F4A9-47AC-B676-7A28613E5772}"/>
    <cellStyle name="Note 2 8 9 2 2" xfId="40034" xr:uid="{4426DEAF-D111-41C9-90AC-842535D9C329}"/>
    <cellStyle name="Note 2 8 9 3" xfId="32786" xr:uid="{FA47BBC1-C96C-4CA6-B420-14C3C8C7D050}"/>
    <cellStyle name="Note 2 9" xfId="11399" xr:uid="{F42450F6-06FE-49D0-88E3-F0FCB22484BE}"/>
    <cellStyle name="Note 2 9 10" xfId="16723" xr:uid="{9710A62F-A604-48E3-A501-96EF3BE41F15}"/>
    <cellStyle name="Note 2 9 10 2" xfId="24283" xr:uid="{BF5BCEC1-7CCF-4C02-B695-23C687DB4557}"/>
    <cellStyle name="Note 2 9 10 2 2" xfId="39644" xr:uid="{66368927-E17B-4624-B84C-9C6EEE48202E}"/>
    <cellStyle name="Note 2 9 10 3" xfId="32396" xr:uid="{3C1739AF-9791-43AC-8962-4E17DA379DFC}"/>
    <cellStyle name="Note 2 9 11" xfId="16795" xr:uid="{C7F611D2-CCB2-4BD9-973F-2BC96B19977A}"/>
    <cellStyle name="Note 2 9 11 2" xfId="24350" xr:uid="{A3AF4997-4709-4B5A-9C27-55C6C1C29A85}"/>
    <cellStyle name="Note 2 9 11 2 2" xfId="39711" xr:uid="{E55EFC61-CCB8-4F8A-9C73-778FCCD78AC5}"/>
    <cellStyle name="Note 2 9 11 3" xfId="32463" xr:uid="{7F9DE262-646A-4960-A995-EEE3CD7B6D0E}"/>
    <cellStyle name="Note 2 9 12" xfId="14885" xr:uid="{1045E4FB-7D8E-488E-978C-B3D8DB8217A3}"/>
    <cellStyle name="Note 2 9 12 2" xfId="22580" xr:uid="{E132F3CD-9B7C-4A88-AB10-DE9EB9DEA0D4}"/>
    <cellStyle name="Note 2 9 12 2 2" xfId="37941" xr:uid="{18DE832B-D9A5-4238-BFEA-C9F68228EA46}"/>
    <cellStyle name="Note 2 9 12 3" xfId="30693" xr:uid="{859D2B5B-2BCB-4379-896E-556AF3306F77}"/>
    <cellStyle name="Note 2 9 13" xfId="15048" xr:uid="{7913FD80-60A1-486A-986C-726343A26567}"/>
    <cellStyle name="Note 2 9 13 2" xfId="22736" xr:uid="{86C4F2DD-8B48-4A20-BFBD-330DAF1A85C4}"/>
    <cellStyle name="Note 2 9 13 2 2" xfId="38097" xr:uid="{3AF1D984-4FA9-41AE-A538-020763FF2FAB}"/>
    <cellStyle name="Note 2 9 13 3" xfId="30849" xr:uid="{7133940C-3126-46A3-AF9C-3C388152EB31}"/>
    <cellStyle name="Note 2 9 14" xfId="21763" xr:uid="{396CADDF-8AC0-4E3E-9596-3F36B0C6B909}"/>
    <cellStyle name="Note 2 9 14 2" xfId="37124" xr:uid="{79D35B77-6826-4959-8331-4AAA08BF080C}"/>
    <cellStyle name="Note 2 9 15" xfId="13637" xr:uid="{F1F5BC19-7DE8-45EA-9891-63C66B74305C}"/>
    <cellStyle name="Note 2 9 15 2" xfId="29875" xr:uid="{E44E4445-6178-4175-90A9-2E5C5AB82EB7}"/>
    <cellStyle name="Note 2 9 16" xfId="29275" xr:uid="{4DF30D36-7433-4B20-9664-99B90F32E69D}"/>
    <cellStyle name="Note 2 9 17" xfId="12916" xr:uid="{FA795725-0B09-490D-9CE8-EADA92F00E14}"/>
    <cellStyle name="Note 2 9 2" xfId="12484" xr:uid="{964D4545-B4AF-43B8-BF40-C4562B04BDE8}"/>
    <cellStyle name="Note 2 9 2 10" xfId="14560" xr:uid="{6AFE82AD-53D9-46AA-ACC7-66120A61E286}"/>
    <cellStyle name="Note 2 9 2 10 2" xfId="30457" xr:uid="{B26B98A6-39FC-4175-8007-02AD03EC0019}"/>
    <cellStyle name="Note 2 9 2 11" xfId="29705" xr:uid="{74FD2732-6B53-4ABC-9F21-230A71EDFDFD}"/>
    <cellStyle name="Note 2 9 2 12" xfId="13348" xr:uid="{AE1BF459-8A2E-4622-982C-4ED33E64A42A}"/>
    <cellStyle name="Note 2 9 2 2" xfId="17964" xr:uid="{6FA480D8-4C2E-47A1-AA34-F070F62784A1}"/>
    <cellStyle name="Note 2 9 2 2 2" xfId="25493" xr:uid="{89356B73-25A7-4E22-A781-667AA8A19ED4}"/>
    <cellStyle name="Note 2 9 2 2 2 2" xfId="40854" xr:uid="{577EB7DF-980E-48A1-94A1-401F23D46059}"/>
    <cellStyle name="Note 2 9 2 2 3" xfId="33606" xr:uid="{1821ECB6-C6E2-47B5-893D-E4EBAAD5DA81}"/>
    <cellStyle name="Note 2 9 2 3" xfId="18810" xr:uid="{5A6779A4-1122-4301-B0DB-D2BDB1A964B8}"/>
    <cellStyle name="Note 2 9 2 3 2" xfId="26336" xr:uid="{422B82B7-5467-4813-B4D9-242E0952DE0B}"/>
    <cellStyle name="Note 2 9 2 3 2 2" xfId="41697" xr:uid="{0969C6BD-1DDE-475E-BFE6-950BA3915C4B}"/>
    <cellStyle name="Note 2 9 2 3 3" xfId="34449" xr:uid="{3BCD820D-410B-4E7F-B4D6-51EF4FCDE101}"/>
    <cellStyle name="Note 2 9 2 4" xfId="19654" xr:uid="{392F64DF-8725-4FE4-93E4-C971A9047774}"/>
    <cellStyle name="Note 2 9 2 4 2" xfId="27171" xr:uid="{0C69006C-D96B-47CB-BC66-FDB1F2925CB3}"/>
    <cellStyle name="Note 2 9 2 4 2 2" xfId="42532" xr:uid="{C91C9BFC-E8A6-48BB-B15E-F572AEDD105A}"/>
    <cellStyle name="Note 2 9 2 4 3" xfId="35284" xr:uid="{9B1E8530-8E5B-42C7-9128-31C89D091765}"/>
    <cellStyle name="Note 2 9 2 5" xfId="14998" xr:uid="{B8C5DC69-88FE-4BB8-881F-E058AC802EBD}"/>
    <cellStyle name="Note 2 9 2 5 2" xfId="22689" xr:uid="{06D4A51E-1C1D-4F5B-8046-AF6CCE1B28F7}"/>
    <cellStyle name="Note 2 9 2 5 2 2" xfId="38050" xr:uid="{A0624EA9-6A27-4D64-AC20-026AB30EE07B}"/>
    <cellStyle name="Note 2 9 2 5 3" xfId="30802" xr:uid="{BD855107-C96B-40A2-B0A2-AACA218B451E}"/>
    <cellStyle name="Note 2 9 2 6" xfId="20437" xr:uid="{63E4BEA8-3944-48EB-B29B-99259D823A49}"/>
    <cellStyle name="Note 2 9 2 6 2" xfId="27875" xr:uid="{A6768510-4813-47D9-9ADF-1A6A5CAB1F80}"/>
    <cellStyle name="Note 2 9 2 6 2 2" xfId="43236" xr:uid="{455DD072-1A32-42FD-BCDE-FE31A6BC977C}"/>
    <cellStyle name="Note 2 9 2 6 3" xfId="35988" xr:uid="{BB35D81D-42C7-4FAD-AF04-DEE8CB412B92}"/>
    <cellStyle name="Note 2 9 2 7" xfId="20894" xr:uid="{BE086D99-7701-4CC1-A6CF-986D43CFEC7A}"/>
    <cellStyle name="Note 2 9 2 7 2" xfId="28272" xr:uid="{E5EB915F-B169-4E8C-98CD-835774CF6021}"/>
    <cellStyle name="Note 2 9 2 7 2 2" xfId="43633" xr:uid="{7FAD7F8B-B76E-4ECB-A075-82C7E902F920}"/>
    <cellStyle name="Note 2 9 2 7 3" xfId="36385" xr:uid="{787BD05D-D484-4A78-9393-3593CF08BCA9}"/>
    <cellStyle name="Note 2 9 2 8" xfId="21253" xr:uid="{62AAD17C-613A-4B75-9C3F-FA9ADAD1CF85}"/>
    <cellStyle name="Note 2 9 2 8 2" xfId="28577" xr:uid="{A347EE03-BA0C-4975-8EA6-A6DEA756106B}"/>
    <cellStyle name="Note 2 9 2 8 2 2" xfId="43938" xr:uid="{2F357F3D-DEE6-4132-B767-9158F8C1B2B5}"/>
    <cellStyle name="Note 2 9 2 8 3" xfId="36690" xr:uid="{28824401-E18A-4A36-9F3F-89D1B580A657}"/>
    <cellStyle name="Note 2 9 2 9" xfId="22345" xr:uid="{27271D45-6A47-4F69-974B-C1F111EA2F57}"/>
    <cellStyle name="Note 2 9 2 9 2" xfId="37706" xr:uid="{1D5B14A8-4B9A-4521-A2E6-FD239B8DAB8C}"/>
    <cellStyle name="Note 2 9 3" xfId="14616" xr:uid="{051D0E0E-5A5E-4900-AC3D-003FD4493D1E}"/>
    <cellStyle name="Note 2 9 3 10" xfId="30506" xr:uid="{13257F59-AF25-4819-A958-9DC14ABDFA5B}"/>
    <cellStyle name="Note 2 9 3 2" xfId="18020" xr:uid="{E63EBAD7-56DC-468B-99DD-D70DEACA123E}"/>
    <cellStyle name="Note 2 9 3 2 2" xfId="25549" xr:uid="{D65E6930-4BF8-469C-8B11-1438F7350B39}"/>
    <cellStyle name="Note 2 9 3 2 2 2" xfId="40910" xr:uid="{B849F3E2-E80A-42F1-AB2D-AD47C8D5939B}"/>
    <cellStyle name="Note 2 9 3 2 3" xfId="33662" xr:uid="{BD6719A4-0E6D-4F10-BBD3-DABBD6CBE9A2}"/>
    <cellStyle name="Note 2 9 3 3" xfId="18865" xr:uid="{DAF0BF8B-614B-41FB-A025-896363E577B6}"/>
    <cellStyle name="Note 2 9 3 3 2" xfId="26391" xr:uid="{60FCB7DE-3DCA-4EAA-AF0E-98B1D091F136}"/>
    <cellStyle name="Note 2 9 3 3 2 2" xfId="41752" xr:uid="{E19C3A68-E32B-4D54-B54F-1B1E60DFCE97}"/>
    <cellStyle name="Note 2 9 3 3 3" xfId="34504" xr:uid="{4DD29565-43B6-4153-8666-FD457F13C1E6}"/>
    <cellStyle name="Note 2 9 3 4" xfId="19707" xr:uid="{3553B9C9-BC23-4FD1-8F5F-1A2F987C708B}"/>
    <cellStyle name="Note 2 9 3 4 2" xfId="27224" xr:uid="{EF53434A-323D-4774-ACE9-376CBD8A4DF2}"/>
    <cellStyle name="Note 2 9 3 4 2 2" xfId="42585" xr:uid="{FFB16896-E8AC-4679-AB9A-0F3F44BE8EDB}"/>
    <cellStyle name="Note 2 9 3 4 3" xfId="35337" xr:uid="{B26E95E1-4852-42C7-B128-FD22C04EE84B}"/>
    <cellStyle name="Note 2 9 3 5" xfId="16094" xr:uid="{C702BE89-3AD5-4F74-BF71-30B46BD7C0A2}"/>
    <cellStyle name="Note 2 9 3 5 2" xfId="23700" xr:uid="{3C948DE6-18F1-4C31-B8BB-73FA2EAAF7B2}"/>
    <cellStyle name="Note 2 9 3 5 2 2" xfId="39061" xr:uid="{9032EE1B-AA8A-4E8D-B264-962A66418955}"/>
    <cellStyle name="Note 2 9 3 5 3" xfId="31813" xr:uid="{A442755B-D945-41DA-97A4-65F4B79998B0}"/>
    <cellStyle name="Note 2 9 3 6" xfId="15136" xr:uid="{693E89F1-1536-45D4-8C9E-EF1552DCDAD2}"/>
    <cellStyle name="Note 2 9 3 6 2" xfId="22815" xr:uid="{0F4690E6-915E-4DC0-80F2-593B925D5FD6}"/>
    <cellStyle name="Note 2 9 3 6 2 2" xfId="38176" xr:uid="{F6F914D4-9E29-4A8B-AD95-1B176280D605}"/>
    <cellStyle name="Note 2 9 3 6 3" xfId="30928" xr:uid="{EF35A434-CC9A-4CC5-96E5-A8D379790DF0}"/>
    <cellStyle name="Note 2 9 3 7" xfId="16410" xr:uid="{8F2B1DA6-0EA1-4B3E-AC90-F3AF4BF0C577}"/>
    <cellStyle name="Note 2 9 3 7 2" xfId="23993" xr:uid="{F99EB950-6262-46F9-9DAA-EFA827DC1E7C}"/>
    <cellStyle name="Note 2 9 3 7 2 2" xfId="39354" xr:uid="{8BFC9D95-1EB1-4398-AF27-BE2958C7A4C0}"/>
    <cellStyle name="Note 2 9 3 7 3" xfId="32106" xr:uid="{886944EF-8C4E-4B97-BEA7-23BD61E50273}"/>
    <cellStyle name="Note 2 9 3 8" xfId="20211" xr:uid="{69E83AB3-D339-405D-859E-39692B9B17C7}"/>
    <cellStyle name="Note 2 9 3 8 2" xfId="27675" xr:uid="{4FD8A4BD-7279-49D2-8B7C-9210C9749054}"/>
    <cellStyle name="Note 2 9 3 8 2 2" xfId="43036" xr:uid="{1A8E2233-CA09-4EAA-999A-4F2308290D5F}"/>
    <cellStyle name="Note 2 9 3 8 3" xfId="35788" xr:uid="{22FE5176-B37D-41A5-883D-5B6D3A7F55D4}"/>
    <cellStyle name="Note 2 9 3 9" xfId="22394" xr:uid="{00BE7380-FE3D-4712-A07C-43C9D45804BD}"/>
    <cellStyle name="Note 2 9 3 9 2" xfId="37755" xr:uid="{2E94D5F0-26D5-4B52-8DBA-EB267ABD76FE}"/>
    <cellStyle name="Note 2 9 4" xfId="14668" xr:uid="{632CA156-D8D6-4C49-AB3E-70A19E144496}"/>
    <cellStyle name="Note 2 9 4 10" xfId="30553" xr:uid="{F2A07A71-7AF5-4A35-9AE9-5F76EF8CED83}"/>
    <cellStyle name="Note 2 9 4 2" xfId="18069" xr:uid="{67E83398-6F9B-4FA0-A538-EDEB87D463AE}"/>
    <cellStyle name="Note 2 9 4 2 2" xfId="25598" xr:uid="{006FAD61-2B98-46D9-A39E-ED6DF649C002}"/>
    <cellStyle name="Note 2 9 4 2 2 2" xfId="40959" xr:uid="{C7BE2A18-B413-4F71-A05B-296DA1C9A83A}"/>
    <cellStyle name="Note 2 9 4 2 3" xfId="33711" xr:uid="{1C8C2680-51C0-4D21-8672-028369CA10B4}"/>
    <cellStyle name="Note 2 9 4 3" xfId="18913" xr:uid="{E38565F3-C6E0-448F-B306-0581A003E1C1}"/>
    <cellStyle name="Note 2 9 4 3 2" xfId="26439" xr:uid="{764DD705-F193-4078-91C4-D611FD872CA9}"/>
    <cellStyle name="Note 2 9 4 3 2 2" xfId="41800" xr:uid="{1BF7EBF7-BD68-42F7-AA92-984DCF9DD468}"/>
    <cellStyle name="Note 2 9 4 3 3" xfId="34552" xr:uid="{79B3023A-B364-4DAF-948A-2751729C74BB}"/>
    <cellStyle name="Note 2 9 4 4" xfId="19756" xr:uid="{4547F69D-6E21-4F4D-BE46-516EAEAE0D0E}"/>
    <cellStyle name="Note 2 9 4 4 2" xfId="27273" xr:uid="{D5C4931E-CA90-4120-B498-8CE4CA292538}"/>
    <cellStyle name="Note 2 9 4 4 2 2" xfId="42634" xr:uid="{65D67524-356C-4518-BA5A-33A888894B20}"/>
    <cellStyle name="Note 2 9 4 4 3" xfId="35386" xr:uid="{F5FCE2E6-F5DF-4391-9A78-E1E44B9A92EE}"/>
    <cellStyle name="Note 2 9 4 5" xfId="16689" xr:uid="{5B9836C1-0FEE-4F1B-8A58-1D4EA8830378}"/>
    <cellStyle name="Note 2 9 4 5 2" xfId="24249" xr:uid="{80D55523-60DA-40CA-8A8A-7A7B38335EAD}"/>
    <cellStyle name="Note 2 9 4 5 2 2" xfId="39610" xr:uid="{15C091C2-E937-490E-A9C8-5542B69BA58F}"/>
    <cellStyle name="Note 2 9 4 5 3" xfId="32362" xr:uid="{2BD03462-9FAC-47C3-8B33-17867263E7DB}"/>
    <cellStyle name="Note 2 9 4 6" xfId="19836" xr:uid="{B1BA2B08-E60A-432E-ACC6-23E025B51732}"/>
    <cellStyle name="Note 2 9 4 6 2" xfId="27351" xr:uid="{629A9028-2A21-4D28-AC23-C016542D781A}"/>
    <cellStyle name="Note 2 9 4 6 2 2" xfId="42712" xr:uid="{E85E160E-5A34-44AC-8923-FA1CC574D652}"/>
    <cellStyle name="Note 2 9 4 6 3" xfId="35464" xr:uid="{F702C8B9-633C-4508-8751-7F791FC53278}"/>
    <cellStyle name="Note 2 9 4 7" xfId="19408" xr:uid="{B1225B2C-2CD6-494D-AEFA-28E185BEF8A0}"/>
    <cellStyle name="Note 2 9 4 7 2" xfId="26926" xr:uid="{760227C1-6462-4043-B0C7-BC434789DEF6}"/>
    <cellStyle name="Note 2 9 4 7 2 2" xfId="42287" xr:uid="{BEFE9DD9-2906-4CC0-B39D-05AEEA486705}"/>
    <cellStyle name="Note 2 9 4 7 3" xfId="35039" xr:uid="{CE82DE28-5A34-473F-BC30-8DECE6B05D3A}"/>
    <cellStyle name="Note 2 9 4 8" xfId="16045" xr:uid="{A5804B68-1C1B-4426-8D07-874D577B618C}"/>
    <cellStyle name="Note 2 9 4 8 2" xfId="23652" xr:uid="{F1FD279F-1023-48B9-AB77-BF68BDDF85D7}"/>
    <cellStyle name="Note 2 9 4 8 2 2" xfId="39013" xr:uid="{D457C2A2-05D9-49EB-B075-DFDFCDDD2FA0}"/>
    <cellStyle name="Note 2 9 4 8 3" xfId="31765" xr:uid="{8AF85466-4A34-4242-A632-83497C699498}"/>
    <cellStyle name="Note 2 9 4 9" xfId="22441" xr:uid="{855FC25C-4DD2-4DF1-BFFB-813945FE9ADB}"/>
    <cellStyle name="Note 2 9 4 9 2" xfId="37802" xr:uid="{3BF7C578-A12E-42E8-87B7-B20AF24F1450}"/>
    <cellStyle name="Note 2 9 5" xfId="14709" xr:uid="{DAA52EA1-1DDB-480F-9621-F6B246DA995E}"/>
    <cellStyle name="Note 2 9 5 10" xfId="30593" xr:uid="{137D243C-8F9B-497E-9C6A-B5FC073A11FD}"/>
    <cellStyle name="Note 2 9 5 2" xfId="18109" xr:uid="{F5A5CC65-B0F6-4F01-A58C-664FBB85B599}"/>
    <cellStyle name="Note 2 9 5 2 2" xfId="25638" xr:uid="{E3BCE429-5C79-4CEC-80D4-C909D9C2EB8C}"/>
    <cellStyle name="Note 2 9 5 2 2 2" xfId="40999" xr:uid="{B71025AD-D280-4D57-9A7B-17CF40611788}"/>
    <cellStyle name="Note 2 9 5 2 3" xfId="33751" xr:uid="{7D2B6DC2-DB3F-4893-B4F1-596BF13050C6}"/>
    <cellStyle name="Note 2 9 5 3" xfId="18954" xr:uid="{BCFBDCFD-7B3D-4F9D-B07C-F216778252F8}"/>
    <cellStyle name="Note 2 9 5 3 2" xfId="26480" xr:uid="{143B643D-8A98-4C00-9831-621670839448}"/>
    <cellStyle name="Note 2 9 5 3 2 2" xfId="41841" xr:uid="{F2AD05EB-4636-480A-9D62-D7DB7DA91BFE}"/>
    <cellStyle name="Note 2 9 5 3 3" xfId="34593" xr:uid="{87B2851E-9520-40C7-BA00-D5920F6DFBA7}"/>
    <cellStyle name="Note 2 9 5 4" xfId="19796" xr:uid="{DE1943F3-1AE8-4D79-8A29-85825887306B}"/>
    <cellStyle name="Note 2 9 5 4 2" xfId="27313" xr:uid="{FC750EBF-CCEA-4251-BC04-2022B0A25A65}"/>
    <cellStyle name="Note 2 9 5 4 2 2" xfId="42674" xr:uid="{D123D06C-270D-46B2-B446-6E5E7D38C51F}"/>
    <cellStyle name="Note 2 9 5 4 3" xfId="35426" xr:uid="{06510673-0776-416E-B8FF-315D06A36955}"/>
    <cellStyle name="Note 2 9 5 5" xfId="19464" xr:uid="{7E4FB4E3-BCB2-49DB-A081-F63AE1E1EB4E}"/>
    <cellStyle name="Note 2 9 5 5 2" xfId="26982" xr:uid="{1355C034-CB05-404A-A4E9-835EBF14D1A2}"/>
    <cellStyle name="Note 2 9 5 5 2 2" xfId="42343" xr:uid="{D6F56C67-EA7F-4409-9FDD-ED57E2EBE543}"/>
    <cellStyle name="Note 2 9 5 5 3" xfId="35095" xr:uid="{1977D2FF-C3C1-4D76-AD71-BCED2E737D9D}"/>
    <cellStyle name="Note 2 9 5 6" xfId="19167" xr:uid="{E6ADA2B5-A92F-47C6-8BF3-8DE99A6B7328}"/>
    <cellStyle name="Note 2 9 5 6 2" xfId="26689" xr:uid="{8C815388-B9A0-47A5-9A7A-CF5B3BDB9BBA}"/>
    <cellStyle name="Note 2 9 5 6 2 2" xfId="42050" xr:uid="{85C90609-F33F-43A9-9C1A-BA2BC1B9A3C3}"/>
    <cellStyle name="Note 2 9 5 6 3" xfId="34802" xr:uid="{92123146-05AD-449F-BDDB-F0C18E616E7C}"/>
    <cellStyle name="Note 2 9 5 7" xfId="15744" xr:uid="{3606AB7D-1F2D-4C76-BCB0-D97FC05828BF}"/>
    <cellStyle name="Note 2 9 5 7 2" xfId="23380" xr:uid="{70981416-6455-406A-B2EC-0662068FE202}"/>
    <cellStyle name="Note 2 9 5 7 2 2" xfId="38741" xr:uid="{A7FF7697-8C83-4BF6-B2ED-A7081145A28C}"/>
    <cellStyle name="Note 2 9 5 7 3" xfId="31493" xr:uid="{9F0A40F5-A9ED-4492-BEEC-DA29046A5D22}"/>
    <cellStyle name="Note 2 9 5 8" xfId="19865" xr:uid="{9C0BFF77-15FB-49DA-93AD-61A6424E299E}"/>
    <cellStyle name="Note 2 9 5 8 2" xfId="27373" xr:uid="{740A6518-1362-4675-82FE-84228869BE9A}"/>
    <cellStyle name="Note 2 9 5 8 2 2" xfId="42734" xr:uid="{CD47D413-1B37-48C2-9837-F748DC779308}"/>
    <cellStyle name="Note 2 9 5 8 3" xfId="35486" xr:uid="{A52A897B-4645-4C4F-AD6A-132C0C48C512}"/>
    <cellStyle name="Note 2 9 5 9" xfId="22481" xr:uid="{4B8FB6B8-C630-4018-8E51-24BA0AE48D12}"/>
    <cellStyle name="Note 2 9 5 9 2" xfId="37842" xr:uid="{B0FF7213-36D7-4EDA-BF45-D2131C672275}"/>
    <cellStyle name="Note 2 9 6" xfId="14732" xr:uid="{E45D717F-2BED-4FA1-A3FC-983A3D0684BE}"/>
    <cellStyle name="Note 2 9 6 10" xfId="30616" xr:uid="{50223AB0-F587-494F-B475-B098FEFA050D}"/>
    <cellStyle name="Note 2 9 6 2" xfId="18132" xr:uid="{1998FB93-EF46-43F0-9666-3AFCE3AC69B0}"/>
    <cellStyle name="Note 2 9 6 2 2" xfId="25661" xr:uid="{E7E0ECAB-F993-4C4F-875F-1F65D916EE4C}"/>
    <cellStyle name="Note 2 9 6 2 2 2" xfId="41022" xr:uid="{9B6CD6F5-9AB1-40CD-9A77-46F99BE5ADEB}"/>
    <cellStyle name="Note 2 9 6 2 3" xfId="33774" xr:uid="{336B3855-D02C-4477-A0AA-7BE5024FCA52}"/>
    <cellStyle name="Note 2 9 6 3" xfId="18977" xr:uid="{3A549DAA-7FDD-4143-8B82-EC092D368746}"/>
    <cellStyle name="Note 2 9 6 3 2" xfId="26503" xr:uid="{1604BCD1-18D7-4853-BF11-A524D2429FCF}"/>
    <cellStyle name="Note 2 9 6 3 2 2" xfId="41864" xr:uid="{2F0BE992-4004-4BB1-93B6-7462ED8FF101}"/>
    <cellStyle name="Note 2 9 6 3 3" xfId="34616" xr:uid="{8434CEAF-EC4D-4971-B6BB-59AA107FF2B3}"/>
    <cellStyle name="Note 2 9 6 4" xfId="19819" xr:uid="{4237A2A5-037D-4BF3-A240-2C3BF874A7B9}"/>
    <cellStyle name="Note 2 9 6 4 2" xfId="27336" xr:uid="{09542207-7277-4BCA-8DF7-5F222B14E8E0}"/>
    <cellStyle name="Note 2 9 6 4 2 2" xfId="42697" xr:uid="{3331658C-0DE7-487D-AB1F-BDAFD264381A}"/>
    <cellStyle name="Note 2 9 6 4 3" xfId="35449" xr:uid="{B07287B2-3CDC-41A1-B224-DCFC528A4E7A}"/>
    <cellStyle name="Note 2 9 6 5" xfId="16905" xr:uid="{72E0EE96-680B-4D1D-8FCB-6E6FA1AC3AE5}"/>
    <cellStyle name="Note 2 9 6 5 2" xfId="24451" xr:uid="{4D8055B0-DA6D-4A86-9DB6-0375B29C024D}"/>
    <cellStyle name="Note 2 9 6 5 2 2" xfId="39812" xr:uid="{4131C171-E9E1-4C13-B3F1-588D5F908315}"/>
    <cellStyle name="Note 2 9 6 5 3" xfId="32564" xr:uid="{CDA7D70D-F496-4509-AF31-C5AF238C470C}"/>
    <cellStyle name="Note 2 9 6 6" xfId="16503" xr:uid="{AC916850-6905-4E65-85D8-318E1A4AF24D}"/>
    <cellStyle name="Note 2 9 6 6 2" xfId="24077" xr:uid="{3B8453B1-428A-4451-9564-E0BBA22EECD1}"/>
    <cellStyle name="Note 2 9 6 6 2 2" xfId="39438" xr:uid="{DCC1D9B4-FD1C-45A3-B05E-3F5574F5D58F}"/>
    <cellStyle name="Note 2 9 6 6 3" xfId="32190" xr:uid="{92CB361C-53D8-4DE5-8877-78B62932BEBE}"/>
    <cellStyle name="Note 2 9 6 7" xfId="16438" xr:uid="{AF4EB2DE-7992-4F3F-A70F-C8844FA523F6}"/>
    <cellStyle name="Note 2 9 6 7 2" xfId="24016" xr:uid="{32042AAC-580E-498C-A8B8-0D4F25335137}"/>
    <cellStyle name="Note 2 9 6 7 2 2" xfId="39377" xr:uid="{D6E81D42-2483-4E52-95B8-E6BC5E82E4AF}"/>
    <cellStyle name="Note 2 9 6 7 3" xfId="32129" xr:uid="{03C9FCEA-2A00-49DC-B278-62CC19591770}"/>
    <cellStyle name="Note 2 9 6 8" xfId="15536" xr:uid="{8F188CD3-E57B-4592-8E13-FEEA7D38E046}"/>
    <cellStyle name="Note 2 9 6 8 2" xfId="23187" xr:uid="{ECBE3F43-CAB6-408B-821C-05CCE51D8639}"/>
    <cellStyle name="Note 2 9 6 8 2 2" xfId="38548" xr:uid="{E0B0A3D5-AF3A-429B-8B82-AB2BB9CC8242}"/>
    <cellStyle name="Note 2 9 6 8 3" xfId="31300" xr:uid="{F4F1AD5E-3AE3-4A09-89B1-9EF596AD8508}"/>
    <cellStyle name="Note 2 9 6 9" xfId="22504" xr:uid="{54C76DE1-FB8B-4E1D-9F84-7A64FC5BD6F0}"/>
    <cellStyle name="Note 2 9 6 9 2" xfId="37865" xr:uid="{07BC4B56-387A-4ABE-9ADB-428338B16647}"/>
    <cellStyle name="Note 2 9 7" xfId="17125" xr:uid="{5650D5E2-AD01-4180-9E16-76C21ABBC1D1}"/>
    <cellStyle name="Note 2 9 7 2" xfId="24664" xr:uid="{A1D7248D-B35A-43A3-8E8F-851FD409C90D}"/>
    <cellStyle name="Note 2 9 7 2 2" xfId="40025" xr:uid="{540B4D4A-3044-48BB-8FF3-8BAEDA0B55CF}"/>
    <cellStyle name="Note 2 9 7 3" xfId="32777" xr:uid="{40C5E69E-B897-4783-83CB-8ACD798182A3}"/>
    <cellStyle name="Note 2 9 8" xfId="15686" xr:uid="{AD4012D8-9022-4BB6-A066-F2891956A583}"/>
    <cellStyle name="Note 2 9 8 2" xfId="23326" xr:uid="{0FAEB955-FBC6-4747-A693-87F3B216E38A}"/>
    <cellStyle name="Note 2 9 8 2 2" xfId="38687" xr:uid="{83BD6286-11DB-4BB6-9150-D425195BA2EE}"/>
    <cellStyle name="Note 2 9 8 3" xfId="31439" xr:uid="{74B0166B-0004-4B6A-A79E-D351B51DF0C7}"/>
    <cellStyle name="Note 2 9 9" xfId="16028" xr:uid="{907D644A-C613-40E9-AC99-0B48E6A8934B}"/>
    <cellStyle name="Note 2 9 9 2" xfId="23640" xr:uid="{8FE28772-A4EC-476C-A91B-F0E55B1BE160}"/>
    <cellStyle name="Note 2 9 9 2 2" xfId="39001" xr:uid="{1E409F57-A776-4E38-AA3F-540A3DE6DABE}"/>
    <cellStyle name="Note 2 9 9 3" xfId="31753" xr:uid="{5020B343-C610-4D2C-A238-64201245F42E}"/>
    <cellStyle name="Note 20" xfId="21606" xr:uid="{0158CC6B-A79B-48FC-A168-EDE04A4D8562}"/>
    <cellStyle name="Note 20 2" xfId="28854" xr:uid="{A0FFCA5B-7D13-4681-8D8F-3758592983CA}"/>
    <cellStyle name="Note 20 2 2" xfId="44215" xr:uid="{E526544D-73F4-404F-9924-F7A271407FEF}"/>
    <cellStyle name="Note 20 3" xfId="36967" xr:uid="{5DC9CFEB-C525-4576-81D8-9EB01A7E398E}"/>
    <cellStyle name="Note 21" xfId="21609" xr:uid="{75359D90-4078-49C2-8B2F-C224D9E7D81F}"/>
    <cellStyle name="Note 21 2" xfId="28857" xr:uid="{7FA996F8-FAC8-4D0D-A592-380F3FA750AF}"/>
    <cellStyle name="Note 21 2 2" xfId="44218" xr:uid="{65989CA5-CC1F-4228-96B1-9BD3F8870C4A}"/>
    <cellStyle name="Note 21 3" xfId="36970" xr:uid="{7C792737-8FBE-486A-9485-9B5D0732CB87}"/>
    <cellStyle name="Note 22" xfId="21610" xr:uid="{AADE7697-1096-46FD-8344-EAD1F2D565C0}"/>
    <cellStyle name="Note 22 2" xfId="28858" xr:uid="{0339D044-A4DB-4BF3-87F2-F40A19ED4571}"/>
    <cellStyle name="Note 22 2 2" xfId="44219" xr:uid="{19EBD74B-33FC-4F52-991E-6301D5514E04}"/>
    <cellStyle name="Note 22 3" xfId="36971" xr:uid="{3E61B945-797E-40B8-B795-ADEACA94A074}"/>
    <cellStyle name="Note 23" xfId="44221" xr:uid="{FC5661FD-6435-4B2A-8366-948BEB8F92B8}"/>
    <cellStyle name="Note 3" xfId="4138" xr:uid="{AD95FD3A-4DDD-4231-A63C-756E7A681AC0}"/>
    <cellStyle name="Note 3 10" xfId="16384" xr:uid="{168F2381-1A18-47A2-9E8A-4B456E014AE2}"/>
    <cellStyle name="Note 3 10 2" xfId="23968" xr:uid="{7CAC5A9A-B0AF-4095-995E-1DBE9D7B2349}"/>
    <cellStyle name="Note 3 10 2 2" xfId="39329" xr:uid="{269E9878-EEA1-4735-A47F-744A1FADA696}"/>
    <cellStyle name="Note 3 10 3" xfId="32081" xr:uid="{141AFC06-4666-48DC-AECB-3E6B6CAFF153}"/>
    <cellStyle name="Note 3 11" xfId="20235" xr:uid="{20D6D346-FBEA-401B-B14B-6902E2A09B78}"/>
    <cellStyle name="Note 3 11 2" xfId="27697" xr:uid="{743FFC75-CFE7-4911-8F18-A71D1F06800F}"/>
    <cellStyle name="Note 3 11 2 2" xfId="43058" xr:uid="{0610B77B-F5CE-40BB-B9C1-00FC1C51207F}"/>
    <cellStyle name="Note 3 11 3" xfId="35810" xr:uid="{33B92FA0-C4A9-4821-99F5-69186063EE7A}"/>
    <cellStyle name="Note 3 12" xfId="20543" xr:uid="{C9E99F2C-2D3B-4826-9066-CAF10D6FCDD2}"/>
    <cellStyle name="Note 3 12 2" xfId="27965" xr:uid="{DDA299D6-FEF7-4598-8E40-E735433A4B11}"/>
    <cellStyle name="Note 3 12 2 2" xfId="43326" xr:uid="{4B9F5672-5658-4203-A19E-C6D6A46D44B2}"/>
    <cellStyle name="Note 3 12 3" xfId="36078" xr:uid="{FFFE0519-AB13-432E-9336-0FD311A0E5FC}"/>
    <cellStyle name="Note 3 13" xfId="20985" xr:uid="{E683084D-E7D9-498A-A661-0EC244D321F0}"/>
    <cellStyle name="Note 3 13 2" xfId="28347" xr:uid="{66D238B1-3F66-4249-A0D4-29417712C50E}"/>
    <cellStyle name="Note 3 13 2 2" xfId="43708" xr:uid="{D31D1E6C-A035-4C00-B152-282757D192D1}"/>
    <cellStyle name="Note 3 13 3" xfId="36460" xr:uid="{D292B357-D085-4B0B-A691-435B41D72545}"/>
    <cellStyle name="Note 3 14" xfId="21322" xr:uid="{57C00119-B3AE-40D3-8BD3-280CFD3A0CAD}"/>
    <cellStyle name="Note 3 14 2" xfId="28631" xr:uid="{6CDE5CC8-A121-48B5-A245-CF89B78F73B4}"/>
    <cellStyle name="Note 3 14 2 2" xfId="43992" xr:uid="{6C5CF33F-8E2C-403D-9C73-251422FFC358}"/>
    <cellStyle name="Note 3 14 3" xfId="36744" xr:uid="{9E9C2A8E-9B6D-41F9-8CBF-D252BE4D9328}"/>
    <cellStyle name="Note 3 15" xfId="21661" xr:uid="{9CA42AF9-1132-4E61-A83D-C9FB65794BE3}"/>
    <cellStyle name="Note 3 15 2" xfId="37022" xr:uid="{A84C3579-452F-4DBD-B290-DE387175C033}"/>
    <cellStyle name="Note 3 16" xfId="13475" xr:uid="{91179322-F8F8-41BA-A8A6-AA2B4FBD98FA}"/>
    <cellStyle name="Note 3 16 2" xfId="29773" xr:uid="{B8D88446-76D4-4DAF-8AD0-F42ED8D7C34B}"/>
    <cellStyle name="Note 3 17" xfId="28904" xr:uid="{F6F2C39A-8CC1-45FE-A575-57F0BF96E101}"/>
    <cellStyle name="Note 3 18" xfId="12545" xr:uid="{6C291277-DA3B-4E65-8AAD-8D12B8B2C4DD}"/>
    <cellStyle name="Note 3 19" xfId="44399" xr:uid="{972B5B06-699F-4C61-8A4D-B461C7481520}"/>
    <cellStyle name="Note 3 2" xfId="6727" xr:uid="{9E6E1462-8F69-4726-81A3-905CD372A1A4}"/>
    <cellStyle name="Note 3 2 10" xfId="20594" xr:uid="{3CCA7064-449A-4A33-AA0E-81D3D19EAC84}"/>
    <cellStyle name="Note 3 2 10 2" xfId="28013" xr:uid="{D523C085-63E2-47B1-A16F-085CB40372D8}"/>
    <cellStyle name="Note 3 2 10 2 2" xfId="43374" xr:uid="{486AEF9B-92FC-4F53-B95A-059ECA773F5C}"/>
    <cellStyle name="Note 3 2 10 3" xfId="36126" xr:uid="{4383462F-4FF5-4B74-BE7A-51C85F0AAFEB}"/>
    <cellStyle name="Note 3 2 11" xfId="21022" xr:uid="{55E2486A-DFD1-4492-A2F7-F0C062A8A146}"/>
    <cellStyle name="Note 3 2 11 2" xfId="28382" xr:uid="{BA89E350-9BA4-4A03-A85A-366ABFEC7E99}"/>
    <cellStyle name="Note 3 2 11 2 2" xfId="43743" xr:uid="{0B9EE1CF-AEDE-4593-BC21-C7EE26828C1D}"/>
    <cellStyle name="Note 3 2 11 3" xfId="36495" xr:uid="{A1FFA1D4-281B-4D88-BB84-28D762355B39}"/>
    <cellStyle name="Note 3 2 12" xfId="21345" xr:uid="{44D80E2C-D830-467D-B544-C30EAC734414}"/>
    <cellStyle name="Note 3 2 12 2" xfId="28652" xr:uid="{327FA0F3-2CE7-4942-AE6E-205C31102BBC}"/>
    <cellStyle name="Note 3 2 12 2 2" xfId="44013" xr:uid="{7BC8F3E1-5E81-481F-9BB3-9A73CEA116D4}"/>
    <cellStyle name="Note 3 2 12 3" xfId="36765" xr:uid="{71EE6211-36A4-4DBE-B6EF-AF20FFFCCED4}"/>
    <cellStyle name="Note 3 2 13" xfId="21536" xr:uid="{C6E9491D-459C-4FF8-9A59-F2A1FF4A5988}"/>
    <cellStyle name="Note 3 2 13 2" xfId="28803" xr:uid="{EB44D7E0-080A-4450-8381-955AEC99ECF9}"/>
    <cellStyle name="Note 3 2 13 2 2" xfId="44164" xr:uid="{6505EBDB-07B9-4D24-A25E-D0E505355CB3}"/>
    <cellStyle name="Note 3 2 13 3" xfId="36916" xr:uid="{9289CFDB-D25A-478C-8B98-D944298C80AF}"/>
    <cellStyle name="Note 3 2 14" xfId="21675" xr:uid="{87317E79-8200-4ACA-99A2-A385967E164C}"/>
    <cellStyle name="Note 3 2 14 2" xfId="37036" xr:uid="{0E05EE6F-0407-45FA-8ABB-456E8FF3D348}"/>
    <cellStyle name="Note 3 2 15" xfId="13489" xr:uid="{2ABF7263-31AE-4FB3-9007-244BB0FA4DA4}"/>
    <cellStyle name="Note 3 2 15 2" xfId="29787" xr:uid="{C6065BD1-C445-4799-97A1-778954EC972D}"/>
    <cellStyle name="Note 3 2 16" xfId="28976" xr:uid="{B5231E08-864E-473B-A7AD-EF04E7A16829}"/>
    <cellStyle name="Note 3 2 17" xfId="12617" xr:uid="{C7DDF463-CB48-4445-835D-A09BBA5F952A}"/>
    <cellStyle name="Note 3 2 18" xfId="44429" xr:uid="{0F06BD38-D739-478A-8C65-AA3F9758067A}"/>
    <cellStyle name="Note 3 2 2" xfId="12185" xr:uid="{EAD47D90-5D27-4C07-8BED-02B999C86082}"/>
    <cellStyle name="Note 3 2 2 10" xfId="14402" xr:uid="{F14601BA-24FA-4761-942E-E2E57BC84B9C}"/>
    <cellStyle name="Note 3 2 2 10 2" xfId="30318" xr:uid="{CE41CEF8-68EF-4E02-812E-DABAFCCFAE37}"/>
    <cellStyle name="Note 3 2 2 11" xfId="29406" xr:uid="{12A71F1E-1712-41B6-9556-65B2BC15ACA1}"/>
    <cellStyle name="Note 3 2 2 12" xfId="13049" xr:uid="{F0827362-1096-4959-84E3-771CB57CF26C}"/>
    <cellStyle name="Note 3 2 2 2" xfId="17812" xr:uid="{A9B6B0BF-8D6F-4957-8000-350F6B8C58A9}"/>
    <cellStyle name="Note 3 2 2 2 2" xfId="25342" xr:uid="{EEC141E8-BB45-489A-88A5-6FA68D62DF24}"/>
    <cellStyle name="Note 3 2 2 2 2 2" xfId="40703" xr:uid="{31D24896-09C5-4CE4-B420-B196EA4C60FF}"/>
    <cellStyle name="Note 3 2 2 2 3" xfId="33455" xr:uid="{CD7071A8-E59B-45F4-8521-ABFBA53E7BDF}"/>
    <cellStyle name="Note 3 2 2 3" xfId="18656" xr:uid="{D9ADB6D3-0535-4F62-BA7D-43EB04EE5752}"/>
    <cellStyle name="Note 3 2 2 3 2" xfId="26182" xr:uid="{B92E1AB5-8CE4-4031-AA16-17B22923C014}"/>
    <cellStyle name="Note 3 2 2 3 2 2" xfId="41543" xr:uid="{7D7617BE-C1B3-4C65-A45C-DB2EB8C68499}"/>
    <cellStyle name="Note 3 2 2 3 3" xfId="34295" xr:uid="{E98806A0-5EC8-4151-A0F7-08DFAEAC30C1}"/>
    <cellStyle name="Note 3 2 2 4" xfId="19503" xr:uid="{37EFA0BD-F866-467E-A328-14F2C7761E12}"/>
    <cellStyle name="Note 3 2 2 4 2" xfId="27021" xr:uid="{F6EFB50D-6224-4BEC-9618-143F5C016FB0}"/>
    <cellStyle name="Note 3 2 2 4 2 2" xfId="42382" xr:uid="{CF4A31D8-B0F6-4D6A-9738-0B6F53A4D0DB}"/>
    <cellStyle name="Note 3 2 2 4 3" xfId="35134" xr:uid="{87878C79-E8FA-44BD-AA76-83F42AB91593}"/>
    <cellStyle name="Note 3 2 2 5" xfId="16310" xr:uid="{D67D71F4-DD90-4085-8EE2-D876D4236EEC}"/>
    <cellStyle name="Note 3 2 2 5 2" xfId="23901" xr:uid="{9078F383-11A5-487F-B677-10997044CF2B}"/>
    <cellStyle name="Note 3 2 2 5 2 2" xfId="39262" xr:uid="{A5805EC7-2B33-4FFB-8A68-A67F4957073D}"/>
    <cellStyle name="Note 3 2 2 5 3" xfId="32014" xr:uid="{2B6CF0C1-8CB3-49DC-B394-5F3FDF585725}"/>
    <cellStyle name="Note 3 2 2 6" xfId="15885" xr:uid="{3D2F1594-1E41-4DB9-84C1-036BCD41ACEA}"/>
    <cellStyle name="Note 3 2 2 6 2" xfId="23508" xr:uid="{AB84912B-BF9B-4440-9FA2-6BA384C44FE9}"/>
    <cellStyle name="Note 3 2 2 6 2 2" xfId="38869" xr:uid="{1D523FAC-E842-4C4F-974B-F225AB9124C4}"/>
    <cellStyle name="Note 3 2 2 6 3" xfId="31621" xr:uid="{6AFD40B3-D937-42DD-B432-896247DB34F1}"/>
    <cellStyle name="Note 3 2 2 7" xfId="15694" xr:uid="{3B70898F-79CD-4B78-82C1-AEEDC64423C4}"/>
    <cellStyle name="Note 3 2 2 7 2" xfId="23334" xr:uid="{117C583A-FEBA-4BF5-B931-17D5B3F330BC}"/>
    <cellStyle name="Note 3 2 2 7 2 2" xfId="38695" xr:uid="{F44A7E5D-FAB9-440A-AA20-074FCBD435D4}"/>
    <cellStyle name="Note 3 2 2 7 3" xfId="31447" xr:uid="{1959B1A7-F40F-42D6-932A-F2A2E3D27D2D}"/>
    <cellStyle name="Note 3 2 2 8" xfId="15841" xr:uid="{924726B9-0F75-4AB0-BCCF-BDA89D1B051E}"/>
    <cellStyle name="Note 3 2 2 8 2" xfId="23468" xr:uid="{4273D3D4-1A56-4925-9D9A-7FF90F9F1016}"/>
    <cellStyle name="Note 3 2 2 8 2 2" xfId="38829" xr:uid="{50CCC703-C746-4FFE-B853-0EBB4905078B}"/>
    <cellStyle name="Note 3 2 2 8 3" xfId="31581" xr:uid="{2D8CEC52-7BEB-4004-BAC6-1BB7FA8487E3}"/>
    <cellStyle name="Note 3 2 2 9" xfId="22206" xr:uid="{44A5164D-BA02-4E32-8314-212B1E2415CD}"/>
    <cellStyle name="Note 3 2 2 9 2" xfId="37567" xr:uid="{3723820E-B33B-42C5-BE10-C257C61D026E}"/>
    <cellStyle name="Note 3 2 3" xfId="14526" xr:uid="{59EC59D0-A35E-4747-AEBE-A7002CDB2568}"/>
    <cellStyle name="Note 3 2 3 10" xfId="30430" xr:uid="{670B5C22-67AD-4C64-B0E8-222757387980}"/>
    <cellStyle name="Note 3 2 3 2" xfId="17934" xr:uid="{7E901216-4BDA-463F-80D0-F4420752F062}"/>
    <cellStyle name="Note 3 2 3 2 2" xfId="25463" xr:uid="{F54A1C42-09CE-4C98-B1D6-5EF85A22D355}"/>
    <cellStyle name="Note 3 2 3 2 2 2" xfId="40824" xr:uid="{7FF5436F-1684-4EEE-8507-6516019C9D39}"/>
    <cellStyle name="Note 3 2 3 2 3" xfId="33576" xr:uid="{EA369E22-7C2E-4FEC-A047-EA46CFE97C18}"/>
    <cellStyle name="Note 3 2 3 3" xfId="18779" xr:uid="{29823737-053D-453C-B5F7-AE0E7CE573CB}"/>
    <cellStyle name="Note 3 2 3 3 2" xfId="26305" xr:uid="{C8BB0871-8584-4E97-9A5A-997598D25FF6}"/>
    <cellStyle name="Note 3 2 3 3 2 2" xfId="41666" xr:uid="{2822B69F-D836-4FCA-8811-4192154B392B}"/>
    <cellStyle name="Note 3 2 3 3 3" xfId="34418" xr:uid="{9A23372E-EF6B-4563-8AAB-8DCFD9CE6FA7}"/>
    <cellStyle name="Note 3 2 3 4" xfId="19623" xr:uid="{369B61B4-28CC-4DF9-B0E2-F4195A88D1FD}"/>
    <cellStyle name="Note 3 2 3 4 2" xfId="27140" xr:uid="{EBA265CA-7F46-4F4D-858C-94D242F05E83}"/>
    <cellStyle name="Note 3 2 3 4 2 2" xfId="42501" xr:uid="{65679C3D-8762-47E2-9213-3646BECF55A4}"/>
    <cellStyle name="Note 3 2 3 4 3" xfId="35253" xr:uid="{39F7145B-FD58-4FC0-83EE-8BD7A66FB169}"/>
    <cellStyle name="Note 3 2 3 5" xfId="16668" xr:uid="{B64BD57B-6E5E-4A7E-A082-227AAD4654EC}"/>
    <cellStyle name="Note 3 2 3 5 2" xfId="24229" xr:uid="{274030F4-6C8A-4FD4-8250-00ABED38E31F}"/>
    <cellStyle name="Note 3 2 3 5 2 2" xfId="39590" xr:uid="{B04DEA0F-96CB-4E08-8256-9B594BABBF93}"/>
    <cellStyle name="Note 3 2 3 5 3" xfId="32342" xr:uid="{5BACA0C4-6A65-4166-A958-02D4EECDBFCF}"/>
    <cellStyle name="Note 3 2 3 6" xfId="15743" xr:uid="{5B02C5B7-C820-434A-A7AD-DBC2024F8751}"/>
    <cellStyle name="Note 3 2 3 6 2" xfId="23379" xr:uid="{9559F2E7-6688-44BA-802F-FFFBBC60B0DE}"/>
    <cellStyle name="Note 3 2 3 6 2 2" xfId="38740" xr:uid="{6D4098F3-FA6C-4258-9B35-CD3AC25CE0A7}"/>
    <cellStyle name="Note 3 2 3 6 3" xfId="31492" xr:uid="{49393DA9-DEC1-4118-B8CE-00622AF9E51E}"/>
    <cellStyle name="Note 3 2 3 7" xfId="15132" xr:uid="{37310165-C9F5-4913-A792-295EAF4D66C1}"/>
    <cellStyle name="Note 3 2 3 7 2" xfId="22811" xr:uid="{3F00FDE9-F684-4F45-9F09-ED6D7DC492F4}"/>
    <cellStyle name="Note 3 2 3 7 2 2" xfId="38172" xr:uid="{7A769EDB-69B8-4E6B-8B3E-2F486158AF5B}"/>
    <cellStyle name="Note 3 2 3 7 3" xfId="30924" xr:uid="{D3FCAF5D-9706-40B5-86CF-8DCC346C9CB7}"/>
    <cellStyle name="Note 3 2 3 8" xfId="15533" xr:uid="{047A943F-AC6D-467B-B052-A844D1D3BCDA}"/>
    <cellStyle name="Note 3 2 3 8 2" xfId="23184" xr:uid="{375FBB07-BCE7-40E1-AD7A-91101BE54855}"/>
    <cellStyle name="Note 3 2 3 8 2 2" xfId="38545" xr:uid="{38DFA4E9-3574-4714-826C-9DE2A9CAC30B}"/>
    <cellStyle name="Note 3 2 3 8 3" xfId="31297" xr:uid="{69676F0C-97C1-432A-881A-015530917BDE}"/>
    <cellStyle name="Note 3 2 3 9" xfId="22318" xr:uid="{3093D9C0-4259-4B94-AC1F-CD40C3B0DB5B}"/>
    <cellStyle name="Note 3 2 3 9 2" xfId="37679" xr:uid="{0ADE1C00-6D6F-4A00-93E8-5C036E1788E2}"/>
    <cellStyle name="Note 3 2 4" xfId="14640" xr:uid="{5B365F27-AE17-426B-BA2F-0B4463577DD6}"/>
    <cellStyle name="Note 3 2 4 10" xfId="30526" xr:uid="{B78FAE35-E68B-4527-A857-B40CCAB1B053}"/>
    <cellStyle name="Note 3 2 4 2" xfId="18041" xr:uid="{E22976BE-CC3F-4462-9586-D3E771E4E606}"/>
    <cellStyle name="Note 3 2 4 2 2" xfId="25570" xr:uid="{927CDCA6-4C1F-48E6-A72D-254A688A08FB}"/>
    <cellStyle name="Note 3 2 4 2 2 2" xfId="40931" xr:uid="{666ED042-C9B6-45CE-836B-EAF0545D02F2}"/>
    <cellStyle name="Note 3 2 4 2 3" xfId="33683" xr:uid="{0CD17EF0-8FA7-46BD-8444-F92BA3AE8BB3}"/>
    <cellStyle name="Note 3 2 4 3" xfId="18886" xr:uid="{FF0EC904-8C23-45D0-BF22-41AC87B35E6F}"/>
    <cellStyle name="Note 3 2 4 3 2" xfId="26412" xr:uid="{1B67EFAA-E119-4736-80EF-1DD501CB2CCC}"/>
    <cellStyle name="Note 3 2 4 3 2 2" xfId="41773" xr:uid="{79D6FF97-F387-4430-A18A-B92FA0A67F2B}"/>
    <cellStyle name="Note 3 2 4 3 3" xfId="34525" xr:uid="{E83B92F8-D71E-44EE-BA3F-B15D977B22DF}"/>
    <cellStyle name="Note 3 2 4 4" xfId="19728" xr:uid="{28E5D517-23C2-4017-900B-1E0653497AD3}"/>
    <cellStyle name="Note 3 2 4 4 2" xfId="27245" xr:uid="{CB61C268-56C9-4011-8B23-F80CF285CD1B}"/>
    <cellStyle name="Note 3 2 4 4 2 2" xfId="42606" xr:uid="{0E98627C-0904-4C71-9613-BF37E824C1E9}"/>
    <cellStyle name="Note 3 2 4 4 3" xfId="35358" xr:uid="{DA387595-3C4F-4442-A7A8-41FFF8644787}"/>
    <cellStyle name="Note 3 2 4 5" xfId="16891" xr:uid="{55C7D33D-484C-4E32-A7CA-83442D10A925}"/>
    <cellStyle name="Note 3 2 4 5 2" xfId="24440" xr:uid="{F60C6776-F6E3-4BA7-A00B-65AF558116A4}"/>
    <cellStyle name="Note 3 2 4 5 2 2" xfId="39801" xr:uid="{071BF604-4D2F-44EF-94CE-8F850404251A}"/>
    <cellStyle name="Note 3 2 4 5 3" xfId="32553" xr:uid="{79C4C324-3E36-4C26-8165-139B43D1F70F}"/>
    <cellStyle name="Note 3 2 4 6" xfId="16331" xr:uid="{780BC2B2-180A-40A8-A0F4-D07868856922}"/>
    <cellStyle name="Note 3 2 4 6 2" xfId="23920" xr:uid="{355F21FB-964B-4659-B6E5-30BF6AA79A52}"/>
    <cellStyle name="Note 3 2 4 6 2 2" xfId="39281" xr:uid="{ABE1E8EA-917C-40FD-B9F6-43EFF2EBE3C8}"/>
    <cellStyle name="Note 3 2 4 6 3" xfId="32033" xr:uid="{0BD4A88D-ADAA-4672-A1F1-DFC5207E23A1}"/>
    <cellStyle name="Note 3 2 4 7" xfId="15297" xr:uid="{AA26073B-3F70-4864-A2F9-4B9C6C5CE3BE}"/>
    <cellStyle name="Note 3 2 4 7 2" xfId="22963" xr:uid="{871D9F5A-158F-4646-B4EF-B60C6D73981D}"/>
    <cellStyle name="Note 3 2 4 7 2 2" xfId="38324" xr:uid="{2BF2A3FD-A920-472B-AD52-7EDC7B6B5F8C}"/>
    <cellStyle name="Note 3 2 4 7 3" xfId="31076" xr:uid="{2C24E745-E027-4FEB-8A42-86F140CFD37E}"/>
    <cellStyle name="Note 3 2 4 8" xfId="15210" xr:uid="{55C41841-8076-43F0-833C-C5122FDDDB3E}"/>
    <cellStyle name="Note 3 2 4 8 2" xfId="22881" xr:uid="{09E0B80E-333B-46A7-AB87-A710DF4A2D2D}"/>
    <cellStyle name="Note 3 2 4 8 2 2" xfId="38242" xr:uid="{9A543345-CDFA-475A-AC13-1423FB0D77BF}"/>
    <cellStyle name="Note 3 2 4 8 3" xfId="30994" xr:uid="{B02AF24A-DC6D-4FC5-84B2-3346466995CB}"/>
    <cellStyle name="Note 3 2 4 9" xfId="22414" xr:uid="{C4F014DC-6E76-4F42-8852-21A8ED5FF2C1}"/>
    <cellStyle name="Note 3 2 4 9 2" xfId="37775" xr:uid="{EF14C91E-5948-4375-8195-D4141C6F89E8}"/>
    <cellStyle name="Note 3 2 5" xfId="14411" xr:uid="{9EB018F9-0F60-46DB-B4A3-E104BDDA9234}"/>
    <cellStyle name="Note 3 2 5 10" xfId="30322" xr:uid="{F8BAC8C9-DB97-4F04-9397-44BD54BC9686}"/>
    <cellStyle name="Note 3 2 5 2" xfId="17821" xr:uid="{5BC203BD-290B-4C68-ABF5-D09C7904B597}"/>
    <cellStyle name="Note 3 2 5 2 2" xfId="25351" xr:uid="{5F550214-8F28-4129-BBDF-058D93410B45}"/>
    <cellStyle name="Note 3 2 5 2 2 2" xfId="40712" xr:uid="{CD5F3DD8-F52F-4097-A6AE-6FDBB4326540}"/>
    <cellStyle name="Note 3 2 5 2 3" xfId="33464" xr:uid="{58B073FF-641C-4C44-BE54-F3A96B0967F2}"/>
    <cellStyle name="Note 3 2 5 3" xfId="18666" xr:uid="{0CAFD1B3-B1E1-4F1D-800A-61413300A881}"/>
    <cellStyle name="Note 3 2 5 3 2" xfId="26192" xr:uid="{44290BF0-241C-4728-B4BD-3CE71B0360D1}"/>
    <cellStyle name="Note 3 2 5 3 2 2" xfId="41553" xr:uid="{6E1AF846-EC99-469F-8F70-70C24A998809}"/>
    <cellStyle name="Note 3 2 5 3 3" xfId="34305" xr:uid="{0FB06B27-31B8-443E-ABB0-6ADD9F258750}"/>
    <cellStyle name="Note 3 2 5 4" xfId="19510" xr:uid="{24A96709-E831-4884-BE6A-D427BB4DE97F}"/>
    <cellStyle name="Note 3 2 5 4 2" xfId="27027" xr:uid="{71DC4EC5-0782-4183-B789-00A1D31AF9AB}"/>
    <cellStyle name="Note 3 2 5 4 2 2" xfId="42388" xr:uid="{F6AD1727-A299-4F6D-9DFC-777911C2F2ED}"/>
    <cellStyle name="Note 3 2 5 4 3" xfId="35140" xr:uid="{5645A911-9B9F-4305-8373-5A0ACC7E5A99}"/>
    <cellStyle name="Note 3 2 5 5" xfId="17162" xr:uid="{71CB4E89-1BBA-481D-BD54-8B85EE2C08CC}"/>
    <cellStyle name="Note 3 2 5 5 2" xfId="24700" xr:uid="{A9DB707B-4D84-475F-A0E6-ABD093575F8C}"/>
    <cellStyle name="Note 3 2 5 5 2 2" xfId="40061" xr:uid="{C1A83F36-96E2-4A7A-BAC1-3D5F2612B536}"/>
    <cellStyle name="Note 3 2 5 5 3" xfId="32813" xr:uid="{5B3880D1-08D7-493D-9B65-E64EEDE8AD57}"/>
    <cellStyle name="Note 3 2 5 6" xfId="16608" xr:uid="{20EE8712-2AE8-4C24-AEC0-4791D6664496}"/>
    <cellStyle name="Note 3 2 5 6 2" xfId="24174" xr:uid="{C31D7CEB-4FD6-425C-868E-13A833442315}"/>
    <cellStyle name="Note 3 2 5 6 2 2" xfId="39535" xr:uid="{3F8B8519-20E4-416F-892F-502E0F19D598}"/>
    <cellStyle name="Note 3 2 5 6 3" xfId="32287" xr:uid="{9482F335-278C-4A0C-9C42-B6996C252872}"/>
    <cellStyle name="Note 3 2 5 7" xfId="20434" xr:uid="{D670CA00-78C3-4C95-9FD7-18523331D4B7}"/>
    <cellStyle name="Note 3 2 5 7 2" xfId="27872" xr:uid="{CC865CE6-8971-4B3D-8BDA-DA10E3BA1E3F}"/>
    <cellStyle name="Note 3 2 5 7 2 2" xfId="43233" xr:uid="{FA3BE2F9-0057-459B-B930-332149C82C31}"/>
    <cellStyle name="Note 3 2 5 7 3" xfId="35985" xr:uid="{5779D7A3-68B7-41DA-AC84-6A0ADB5A13BA}"/>
    <cellStyle name="Note 3 2 5 8" xfId="20891" xr:uid="{3293EBA1-BF02-4F8A-BB1F-BF78F08FAA86}"/>
    <cellStyle name="Note 3 2 5 8 2" xfId="28269" xr:uid="{A88D3677-CC6E-4864-BFEF-4A92C44B1146}"/>
    <cellStyle name="Note 3 2 5 8 2 2" xfId="43630" xr:uid="{43B67B6E-3F6F-44C4-AB03-B1686849A520}"/>
    <cellStyle name="Note 3 2 5 8 3" xfId="36382" xr:uid="{3322C925-5A54-439C-B607-05E721483D2E}"/>
    <cellStyle name="Note 3 2 5 9" xfId="22210" xr:uid="{6DD5DB03-488E-4F45-BDA5-683A2539E6C9}"/>
    <cellStyle name="Note 3 2 5 9 2" xfId="37571" xr:uid="{3F5ACC48-9288-489B-B1AB-8E0CF33DFC4B}"/>
    <cellStyle name="Note 3 2 6" xfId="14724" xr:uid="{FA04986F-0109-417B-9B8A-A5A30E8D0566}"/>
    <cellStyle name="Note 3 2 6 10" xfId="30608" xr:uid="{999A89FF-10D2-49A2-A4FD-570F140FFC12}"/>
    <cellStyle name="Note 3 2 6 2" xfId="18124" xr:uid="{4227CA28-97C9-4E61-BDCF-85F04FE56FE0}"/>
    <cellStyle name="Note 3 2 6 2 2" xfId="25653" xr:uid="{5F5B421C-BB92-4446-93FA-5978A75F33A6}"/>
    <cellStyle name="Note 3 2 6 2 2 2" xfId="41014" xr:uid="{CF964310-10DF-48F6-86F7-7BCAC2F58CB3}"/>
    <cellStyle name="Note 3 2 6 2 3" xfId="33766" xr:uid="{1A81D3B2-0DDD-491C-93E9-F2EE8184E798}"/>
    <cellStyle name="Note 3 2 6 3" xfId="18969" xr:uid="{C1D0E918-EAAA-4F6A-9FA8-4C36EA8FBA12}"/>
    <cellStyle name="Note 3 2 6 3 2" xfId="26495" xr:uid="{B6352325-8BE2-4666-A698-FD30FFE7F148}"/>
    <cellStyle name="Note 3 2 6 3 2 2" xfId="41856" xr:uid="{E0DB31AF-DBB2-4FFD-9846-7E5DC969D261}"/>
    <cellStyle name="Note 3 2 6 3 3" xfId="34608" xr:uid="{ECC336A2-56A6-4350-A0CD-87490D6B8900}"/>
    <cellStyle name="Note 3 2 6 4" xfId="19811" xr:uid="{5BAFA5FB-7E12-41D6-AAB5-000F872EC9A5}"/>
    <cellStyle name="Note 3 2 6 4 2" xfId="27328" xr:uid="{E8043F60-14F6-4E80-912A-45B0C0AAAA3E}"/>
    <cellStyle name="Note 3 2 6 4 2 2" xfId="42689" xr:uid="{D5D5B0CD-8D60-4748-A6E2-FC3FD14CBB82}"/>
    <cellStyle name="Note 3 2 6 4 3" xfId="35441" xr:uid="{40C9EE4B-C68B-4100-88E1-571F9E5D6336}"/>
    <cellStyle name="Note 3 2 6 5" xfId="15113" xr:uid="{8D700B26-3ACA-48FD-8674-C14CCA70C58B}"/>
    <cellStyle name="Note 3 2 6 5 2" xfId="22793" xr:uid="{B264FE79-BA7A-4AF7-8423-238DBA333B13}"/>
    <cellStyle name="Note 3 2 6 5 2 2" xfId="38154" xr:uid="{16D78EFF-54C7-4EE3-BC47-1E7605F3F829}"/>
    <cellStyle name="Note 3 2 6 5 3" xfId="30906" xr:uid="{1DE695A8-C3EE-42D8-9BBD-E0BF5B7B729C}"/>
    <cellStyle name="Note 3 2 6 6" xfId="15381" xr:uid="{F5A97456-37BC-43CC-A3CA-8CAD5CB70539}"/>
    <cellStyle name="Note 3 2 6 6 2" xfId="23043" xr:uid="{510D7869-3F74-4EFB-90A5-0E7A35E2590F}"/>
    <cellStyle name="Note 3 2 6 6 2 2" xfId="38404" xr:uid="{57801B9E-0368-4FAE-87F3-FA676E9FD4FC}"/>
    <cellStyle name="Note 3 2 6 6 3" xfId="31156" xr:uid="{772E9BBC-E773-4B00-A7CA-2285387F25A9}"/>
    <cellStyle name="Note 3 2 6 7" xfId="16062" xr:uid="{38B791F2-07C1-48F2-A4F3-69095B0A90C5}"/>
    <cellStyle name="Note 3 2 6 7 2" xfId="23669" xr:uid="{E202FE7B-EFE7-4B2F-A608-60FD5ABAFE3A}"/>
    <cellStyle name="Note 3 2 6 7 2 2" xfId="39030" xr:uid="{DA19423A-77D4-4AF1-984E-D975F03C1BF7}"/>
    <cellStyle name="Note 3 2 6 7 3" xfId="31782" xr:uid="{482C6219-53E4-4DFE-B51B-42ED2D28FE6C}"/>
    <cellStyle name="Note 3 2 6 8" xfId="16728" xr:uid="{73D5E8E5-57D4-4F16-9905-AF7E0A64CE0F}"/>
    <cellStyle name="Note 3 2 6 8 2" xfId="24287" xr:uid="{885818D7-233C-40E4-BB52-73050126A924}"/>
    <cellStyle name="Note 3 2 6 8 2 2" xfId="39648" xr:uid="{644D2A1B-9911-421C-B10F-461C9267A2FB}"/>
    <cellStyle name="Note 3 2 6 8 3" xfId="32400" xr:uid="{47E2357B-4CCE-4ED6-88EE-B0951F122D05}"/>
    <cellStyle name="Note 3 2 6 9" xfId="22496" xr:uid="{7C81820A-42FF-4CCD-8528-6AA9F73ECB02}"/>
    <cellStyle name="Note 3 2 6 9 2" xfId="37857" xr:uid="{006F8D20-87F5-4C89-A3D8-E9441A4F7B6C}"/>
    <cellStyle name="Note 3 2 7" xfId="16868" xr:uid="{4F152A65-FD4C-4E6D-87BA-F798F7796A08}"/>
    <cellStyle name="Note 3 2 7 2" xfId="24419" xr:uid="{446F7CC0-CA95-4A7F-A2CC-A4A88F79ED7C}"/>
    <cellStyle name="Note 3 2 7 2 2" xfId="39780" xr:uid="{0BA094E3-7FDB-4FDC-8844-68C6B99590EC}"/>
    <cellStyle name="Note 3 2 7 3" xfId="32532" xr:uid="{8AE8C25C-33CF-4ABD-A614-D39218019BE7}"/>
    <cellStyle name="Note 3 2 8" xfId="15294" xr:uid="{94E7F8B9-755F-4697-B378-EF7BEFE4F8BB}"/>
    <cellStyle name="Note 3 2 8 2" xfId="22960" xr:uid="{2DC38A6E-4395-44EB-B307-056270D60225}"/>
    <cellStyle name="Note 3 2 8 2 2" xfId="38321" xr:uid="{66383EB6-51A4-4AF9-8B30-1F1EB0E2CEEC}"/>
    <cellStyle name="Note 3 2 8 3" xfId="31073" xr:uid="{F34DCC06-79CA-433E-AE02-46A659D656F1}"/>
    <cellStyle name="Note 3 2 9" xfId="16416" xr:uid="{C2727192-BB1F-43CC-ABD7-1453322EBE83}"/>
    <cellStyle name="Note 3 2 9 2" xfId="23998" xr:uid="{3D86BB3E-2FB3-4A0B-8033-9CEA05EDC5E6}"/>
    <cellStyle name="Note 3 2 9 2 2" xfId="39359" xr:uid="{5DDA1B4B-7C4F-45DB-B318-50604F64A668}"/>
    <cellStyle name="Note 3 2 9 3" xfId="32111" xr:uid="{516AA3ED-9424-45BF-97B4-3E95F7D56BDA}"/>
    <cellStyle name="Note 3 3" xfId="12113" xr:uid="{92D31697-B5F2-4C93-B555-E1E2DBC6DEEB}"/>
    <cellStyle name="Note 3 3 10" xfId="14344" xr:uid="{F8ABF524-7F0B-4F99-9949-BA79E64047E6}"/>
    <cellStyle name="Note 3 3 10 2" xfId="30277" xr:uid="{9E2D4AC3-16FF-47EE-9227-020B7FDED50C}"/>
    <cellStyle name="Note 3 3 11" xfId="29334" xr:uid="{5730819E-8086-480E-A97C-44AA70DF3DE1}"/>
    <cellStyle name="Note 3 3 12" xfId="12977" xr:uid="{4FBC5552-523F-4E53-A5DA-E1E9A00CC289}"/>
    <cellStyle name="Note 3 3 2" xfId="17759" xr:uid="{C8F33205-DD2B-430D-B5AF-C85DE952993D}"/>
    <cellStyle name="Note 3 3 2 2" xfId="25290" xr:uid="{A21329A1-258D-40D3-9E5A-BB0733F2ED9E}"/>
    <cellStyle name="Note 3 3 2 2 2" xfId="40651" xr:uid="{1A3F896F-1811-453A-9765-14A56AF2971C}"/>
    <cellStyle name="Note 3 3 2 3" xfId="33403" xr:uid="{22F82E70-52F1-473F-AD2F-3E165E0AFD68}"/>
    <cellStyle name="Note 3 3 3" xfId="18603" xr:uid="{7537D046-C3A6-4A38-B181-18B4FCDAEB79}"/>
    <cellStyle name="Note 3 3 3 2" xfId="26129" xr:uid="{4F3C3309-19BD-4C72-ADFA-1F6884940242}"/>
    <cellStyle name="Note 3 3 3 2 2" xfId="41490" xr:uid="{D0DE051B-88E1-4FF1-9751-D08378B4AD55}"/>
    <cellStyle name="Note 3 3 3 3" xfId="34242" xr:uid="{5587AFFA-2A8A-4907-A0BB-ABAAB897E339}"/>
    <cellStyle name="Note 3 3 4" xfId="19452" xr:uid="{391355C6-0E7C-4EE9-9BAA-67A26B7458FA}"/>
    <cellStyle name="Note 3 3 4 2" xfId="26970" xr:uid="{B3D65576-35A2-4014-9A17-C66A3F1DF831}"/>
    <cellStyle name="Note 3 3 4 2 2" xfId="42331" xr:uid="{625CFECB-D39A-4411-8B45-93AD57AC6DBD}"/>
    <cellStyle name="Note 3 3 4 3" xfId="35083" xr:uid="{F836C2E3-FDB5-474C-B87F-A7DB104C3DFA}"/>
    <cellStyle name="Note 3 3 5" xfId="18183" xr:uid="{8ECF44BB-FA90-4130-8778-B1B00CCEC732}"/>
    <cellStyle name="Note 3 3 5 2" xfId="25712" xr:uid="{AA9D4597-DC29-4C4E-AAB9-593F1DD40C37}"/>
    <cellStyle name="Note 3 3 5 2 2" xfId="41073" xr:uid="{20ACD29E-9F3D-48A1-BA17-B067D5296D56}"/>
    <cellStyle name="Note 3 3 5 3" xfId="33825" xr:uid="{6536CA88-A740-4A4D-96B3-03E0AD0DD629}"/>
    <cellStyle name="Note 3 3 6" xfId="20582" xr:uid="{2DF0F106-ED67-4219-9DB2-8B0A018295EE}"/>
    <cellStyle name="Note 3 3 6 2" xfId="28001" xr:uid="{D8C66961-07C3-4BC5-A3AA-D7DCD1454059}"/>
    <cellStyle name="Note 3 3 6 2 2" xfId="43362" xr:uid="{39BE8E0F-73CA-4D51-B5FA-E997BD646074}"/>
    <cellStyle name="Note 3 3 6 3" xfId="36114" xr:uid="{DF9337E3-936A-4EAA-9EA1-56648A06B4D3}"/>
    <cellStyle name="Note 3 3 7" xfId="21013" xr:uid="{3523F251-4AF7-4C27-A86A-D0D1B270883F}"/>
    <cellStyle name="Note 3 3 7 2" xfId="28373" xr:uid="{BD366355-E7A7-476E-8857-81862A42BFAD}"/>
    <cellStyle name="Note 3 3 7 2 2" xfId="43734" xr:uid="{E35D4859-956C-4601-A7BB-F86A5854AFB6}"/>
    <cellStyle name="Note 3 3 7 3" xfId="36486" xr:uid="{88CCF5DD-AA4B-4838-AE2A-0737E8DFCA2E}"/>
    <cellStyle name="Note 3 3 8" xfId="21340" xr:uid="{335DDAAA-077A-46DB-90A2-98E10C300467}"/>
    <cellStyle name="Note 3 3 8 2" xfId="28647" xr:uid="{1CFBC099-4812-436E-A948-3DB99DC35DEC}"/>
    <cellStyle name="Note 3 3 8 2 2" xfId="44008" xr:uid="{D558A465-75B3-4595-B89A-CCC19233A773}"/>
    <cellStyle name="Note 3 3 8 3" xfId="36760" xr:uid="{2DD6486C-2A84-44B9-A553-6A98A4965BE2}"/>
    <cellStyle name="Note 3 3 9" xfId="22165" xr:uid="{F5D8BCFD-F61F-4735-A8F4-901E69B0B78A}"/>
    <cellStyle name="Note 3 3 9 2" xfId="37526" xr:uid="{72A7376C-C664-4883-8876-CE94EB9EC8EA}"/>
    <cellStyle name="Note 3 4" xfId="14038" xr:uid="{AAD1759C-51A7-4EF5-80C6-D5AE685550FA}"/>
    <cellStyle name="Note 3 4 10" xfId="30078" xr:uid="{05E59CA9-C308-4DD0-AEFE-EEC1C04A7D7E}"/>
    <cellStyle name="Note 3 4 2" xfId="17493" xr:uid="{0F7AFEAD-83D8-428E-B854-FD1F63C14F2F}"/>
    <cellStyle name="Note 3 4 2 2" xfId="25026" xr:uid="{CD492274-6759-4AEC-A91E-7B3C6180A35A}"/>
    <cellStyle name="Note 3 4 2 2 2" xfId="40387" xr:uid="{EBDFAB42-892E-4366-8F80-36468820644D}"/>
    <cellStyle name="Note 3 4 2 3" xfId="33139" xr:uid="{D59012B4-B1D6-4723-AF1A-A0A6EE4516F7}"/>
    <cellStyle name="Note 3 4 3" xfId="18343" xr:uid="{A132233A-5A1C-445C-9D25-A9902FDBD21B}"/>
    <cellStyle name="Note 3 4 3 2" xfId="25871" xr:uid="{9651E435-854F-4869-8D7A-05806FB0C1D2}"/>
    <cellStyle name="Note 3 4 3 2 2" xfId="41232" xr:uid="{E4D0738D-6560-4748-8497-4C0D60C79111}"/>
    <cellStyle name="Note 3 4 3 3" xfId="33984" xr:uid="{58F459B6-43B5-4F11-B34C-ED98DF77BC26}"/>
    <cellStyle name="Note 3 4 4" xfId="19195" xr:uid="{4849CC4B-4ECC-4916-89C5-4DF6EE5B4353}"/>
    <cellStyle name="Note 3 4 4 2" xfId="26717" xr:uid="{050B6331-AE9A-4A66-B223-F243C1288395}"/>
    <cellStyle name="Note 3 4 4 2 2" xfId="42078" xr:uid="{57A101DE-ED18-41AB-9D12-866CAC3FEF01}"/>
    <cellStyle name="Note 3 4 4 3" xfId="34830" xr:uid="{A879C7AB-2073-47AD-A4A6-82B778EDA91C}"/>
    <cellStyle name="Note 3 4 5" xfId="19625" xr:uid="{25A82D50-7560-4EA8-BCF3-8AFD7B8442E9}"/>
    <cellStyle name="Note 3 4 5 2" xfId="27142" xr:uid="{2F97A1E0-65A6-4B47-8650-5F97F443B687}"/>
    <cellStyle name="Note 3 4 5 2 2" xfId="42503" xr:uid="{A77A768D-DC76-4208-87C2-BEFDAC005F54}"/>
    <cellStyle name="Note 3 4 5 3" xfId="35255" xr:uid="{F322102C-27A6-4074-A8C5-D1C2E90F8552}"/>
    <cellStyle name="Note 3 4 6" xfId="16793" xr:uid="{E34FECC7-AEF1-4CCA-A012-2F722FA0D274}"/>
    <cellStyle name="Note 3 4 6 2" xfId="24348" xr:uid="{CDB7964E-63B4-4A24-8103-2ABB8B4D3FC2}"/>
    <cellStyle name="Note 3 4 6 2 2" xfId="39709" xr:uid="{01A30C62-40C6-4AE6-AB44-DDD37E5B8409}"/>
    <cellStyle name="Note 3 4 6 3" xfId="32461" xr:uid="{F2674592-E962-47C8-9726-F0A8DED6520D}"/>
    <cellStyle name="Note 3 4 7" xfId="20542" xr:uid="{868606D6-BEA7-4656-A131-5D278D76657B}"/>
    <cellStyle name="Note 3 4 7 2" xfId="27964" xr:uid="{2D653424-5294-4684-9D98-DA10858E2EC4}"/>
    <cellStyle name="Note 3 4 7 2 2" xfId="43325" xr:uid="{F181C1F4-F510-4BB8-8237-0C8E7EFF86AB}"/>
    <cellStyle name="Note 3 4 7 3" xfId="36077" xr:uid="{2E36F844-E495-49CA-9B0C-EDBC33BB6BEE}"/>
    <cellStyle name="Note 3 4 8" xfId="20984" xr:uid="{46A86F7B-EFE7-48F6-8AE0-209F8225E55D}"/>
    <cellStyle name="Note 3 4 8 2" xfId="28346" xr:uid="{5DAF2581-D4E1-4485-B4A4-D8BB300C44F6}"/>
    <cellStyle name="Note 3 4 8 2 2" xfId="43707" xr:uid="{4D5ABDE0-88E4-4149-B0BA-B1291E9F2243}"/>
    <cellStyle name="Note 3 4 8 3" xfId="36459" xr:uid="{28AE2CF4-CD58-4B35-97FC-019E4E365884}"/>
    <cellStyle name="Note 3 4 9" xfId="21966" xr:uid="{77EE5987-CC3A-4A32-9E0E-D86D6521E922}"/>
    <cellStyle name="Note 3 4 9 2" xfId="37327" xr:uid="{584E1014-77AC-4721-942F-D47390CDDA4B}"/>
    <cellStyle name="Note 3 5" xfId="13985" xr:uid="{BF83A219-71E0-4638-ABC2-12AD693B4837}"/>
    <cellStyle name="Note 3 5 10" xfId="30041" xr:uid="{36421CB7-EF82-4F68-A3B6-F10FDDA78DF0}"/>
    <cellStyle name="Note 3 5 2" xfId="17447" xr:uid="{A7EA5F1C-06F4-4586-A1A3-8E59E0CCF9F8}"/>
    <cellStyle name="Note 3 5 2 2" xfId="24980" xr:uid="{93CD69BB-4E5D-4272-9F3C-6B257540D8C5}"/>
    <cellStyle name="Note 3 5 2 2 2" xfId="40341" xr:uid="{2A1FD17F-CD9B-4792-965C-E4697D881EF8}"/>
    <cellStyle name="Note 3 5 2 3" xfId="33093" xr:uid="{9A8ED883-748D-417B-A4A7-2802124F6DA0}"/>
    <cellStyle name="Note 3 5 3" xfId="18298" xr:uid="{0808C2E0-0CD2-4F51-A7A8-E8FF736A3E8D}"/>
    <cellStyle name="Note 3 5 3 2" xfId="25827" xr:uid="{34FC0F7F-DD29-413B-A278-52273811A405}"/>
    <cellStyle name="Note 3 5 3 2 2" xfId="41188" xr:uid="{3EE5DA48-7B1C-4270-A96F-AF36883ED85F}"/>
    <cellStyle name="Note 3 5 3 3" xfId="33940" xr:uid="{DB6B2400-F356-40B0-8CC4-757E6638C511}"/>
    <cellStyle name="Note 3 5 4" xfId="19149" xr:uid="{BC0D6D26-C0EF-4C14-82D5-AF7368FB3274}"/>
    <cellStyle name="Note 3 5 4 2" xfId="26671" xr:uid="{F9089BD4-D285-41D2-88C4-1C6E4D34DD04}"/>
    <cellStyle name="Note 3 5 4 2 2" xfId="42032" xr:uid="{2A80C0B8-5262-4089-89F4-5D98D2BA9233}"/>
    <cellStyle name="Note 3 5 4 3" xfId="34784" xr:uid="{588730C5-87BA-42E0-8239-4E4787292C53}"/>
    <cellStyle name="Note 3 5 5" xfId="16944" xr:uid="{C32B1F0D-B960-4F81-B91D-A5BFFBF418D3}"/>
    <cellStyle name="Note 3 5 5 2" xfId="24488" xr:uid="{E7EA97CE-87EB-4F46-A910-4028D9D3E1E5}"/>
    <cellStyle name="Note 3 5 5 2 2" xfId="39849" xr:uid="{3AE56D3C-3620-449C-84EE-B6BA01AC52EB}"/>
    <cellStyle name="Note 3 5 5 3" xfId="32601" xr:uid="{8F76A2D9-FE24-4A7A-AB96-F7347454DA3F}"/>
    <cellStyle name="Note 3 5 6" xfId="20196" xr:uid="{29D73AA4-65E7-4D95-83CE-2381C41FCAEB}"/>
    <cellStyle name="Note 3 5 6 2" xfId="27662" xr:uid="{1CA9F7FA-5278-452A-A150-85F25B36C576}"/>
    <cellStyle name="Note 3 5 6 2 2" xfId="43023" xr:uid="{3CF7F7E7-087A-4822-8FE4-53AB914653D7}"/>
    <cellStyle name="Note 3 5 6 3" xfId="35775" xr:uid="{572AB6B2-4DCA-462E-B7EA-0847F6611E24}"/>
    <cellStyle name="Note 3 5 7" xfId="20317" xr:uid="{9DE15084-E843-4C7A-8252-828958451F51}"/>
    <cellStyle name="Note 3 5 7 2" xfId="27770" xr:uid="{9F26466F-DE5D-407A-8824-3265CCECFF31}"/>
    <cellStyle name="Note 3 5 7 2 2" xfId="43131" xr:uid="{97696B70-D186-4043-8946-A774B325F792}"/>
    <cellStyle name="Note 3 5 7 3" xfId="35883" xr:uid="{E81A3D83-9447-4122-B0B7-A7085008D082}"/>
    <cellStyle name="Note 3 5 8" xfId="20795" xr:uid="{87C41708-32F1-4BC0-88A7-DA22433DD1AC}"/>
    <cellStyle name="Note 3 5 8 2" xfId="28187" xr:uid="{E8B43795-7774-4E6B-AB3C-CB0002A5C9CA}"/>
    <cellStyle name="Note 3 5 8 2 2" xfId="43548" xr:uid="{EDB10EC6-14DA-4543-8664-323FA447ABCF}"/>
    <cellStyle name="Note 3 5 8 3" xfId="36300" xr:uid="{80C13EB2-CC96-4EEB-B4DC-9460DD5658EF}"/>
    <cellStyle name="Note 3 5 9" xfId="21929" xr:uid="{373C8ED2-D6D3-4B6C-BDC3-FC756C392372}"/>
    <cellStyle name="Note 3 5 9 2" xfId="37290" xr:uid="{49712B2E-4053-438E-8569-E4FBD1572A3C}"/>
    <cellStyle name="Note 3 6" xfId="14423" xr:uid="{13EE0701-25AA-4E0A-8616-BBE9FB0A8B81}"/>
    <cellStyle name="Note 3 6 10" xfId="30329" xr:uid="{BEB64A8B-4579-490C-B60D-022C06C98171}"/>
    <cellStyle name="Note 3 6 2" xfId="17831" xr:uid="{C7D8720F-CCE7-4DAB-A5C1-590ACD40F637}"/>
    <cellStyle name="Note 3 6 2 2" xfId="25360" xr:uid="{87F86164-A567-40EF-A311-72AA1EF40C11}"/>
    <cellStyle name="Note 3 6 2 2 2" xfId="40721" xr:uid="{C34C3291-CE45-4D47-95EF-9AC106AD9148}"/>
    <cellStyle name="Note 3 6 2 3" xfId="33473" xr:uid="{ACD9D372-40F1-4A03-9451-9B8A108E5E3A}"/>
    <cellStyle name="Note 3 6 3" xfId="18676" xr:uid="{B3C06CE6-FDB2-4441-8136-A5B46244DC50}"/>
    <cellStyle name="Note 3 6 3 2" xfId="26202" xr:uid="{1A3678D1-FAD8-485E-B741-B02479F626C0}"/>
    <cellStyle name="Note 3 6 3 2 2" xfId="41563" xr:uid="{F9698284-BB24-41FA-8E6A-2A97E2668BB5}"/>
    <cellStyle name="Note 3 6 3 3" xfId="34315" xr:uid="{9555EA8B-4080-4B3F-BDFE-FEB635F2B7C5}"/>
    <cellStyle name="Note 3 6 4" xfId="19521" xr:uid="{D60C1456-8611-4C05-88DA-70CD7BC7EF6E}"/>
    <cellStyle name="Note 3 6 4 2" xfId="27038" xr:uid="{AFD82363-A016-492B-B9A9-085840F8AA1F}"/>
    <cellStyle name="Note 3 6 4 2 2" xfId="42399" xr:uid="{32ACA477-B767-4692-9619-DFE4C2AAD378}"/>
    <cellStyle name="Note 3 6 4 3" xfId="35151" xr:uid="{B6D1CBCB-CE76-4FAA-A1A1-3BBD9445BB6B}"/>
    <cellStyle name="Note 3 6 5" xfId="15129" xr:uid="{5219952F-FF78-4C6C-BCE5-DF24C9A2EE3C}"/>
    <cellStyle name="Note 3 6 5 2" xfId="22808" xr:uid="{93C4FD97-C155-46A1-A97C-261E471639A2}"/>
    <cellStyle name="Note 3 6 5 2 2" xfId="38169" xr:uid="{7ABB1CC7-1895-4A39-B62A-EB325D063F71}"/>
    <cellStyle name="Note 3 6 5 3" xfId="30921" xr:uid="{2BAF9038-0E47-4D54-B8BC-1BDCA6A79738}"/>
    <cellStyle name="Note 3 6 6" xfId="16879" xr:uid="{DC8CDA6D-43B4-4825-907B-BC4A3C0D3CA6}"/>
    <cellStyle name="Note 3 6 6 2" xfId="24430" xr:uid="{AD945453-CAE3-40A7-AB35-26BFA3F99320}"/>
    <cellStyle name="Note 3 6 6 2 2" xfId="39791" xr:uid="{E5A0F3ED-612A-4061-87E5-60CF7303AC56}"/>
    <cellStyle name="Note 3 6 6 3" xfId="32543" xr:uid="{3BD4A230-623E-4924-A59F-B09A4BA774A8}"/>
    <cellStyle name="Note 3 6 7" xfId="15809" xr:uid="{0BEEDB1A-8E3D-40E9-82B9-B32BE4BE95D1}"/>
    <cellStyle name="Note 3 6 7 2" xfId="23439" xr:uid="{23A22D2D-BEA4-4E63-95A7-1B204A1A4853}"/>
    <cellStyle name="Note 3 6 7 2 2" xfId="38800" xr:uid="{C3E39E70-60A0-49A5-86AB-8988A8B72C9B}"/>
    <cellStyle name="Note 3 6 7 3" xfId="31552" xr:uid="{6596115E-56CC-4EAD-8EE2-F0ACD666CFEA}"/>
    <cellStyle name="Note 3 6 8" xfId="16817" xr:uid="{6999F145-19CC-468F-A583-51DDB416D384}"/>
    <cellStyle name="Note 3 6 8 2" xfId="24370" xr:uid="{6DD45019-47F1-4144-9A38-90372D88C128}"/>
    <cellStyle name="Note 3 6 8 2 2" xfId="39731" xr:uid="{568DF055-DB79-4896-B369-472BBF9E1335}"/>
    <cellStyle name="Note 3 6 8 3" xfId="32483" xr:uid="{61EA372E-1ECC-4277-8DA4-4873149E10DC}"/>
    <cellStyle name="Note 3 6 9" xfId="22217" xr:uid="{8BE776A0-64E0-47CD-8644-AC502D351D28}"/>
    <cellStyle name="Note 3 6 9 2" xfId="37578" xr:uid="{A2FF69D7-9AFD-4590-B3F1-ED29EEFFBFCC}"/>
    <cellStyle name="Note 3 7" xfId="14218" xr:uid="{432615E9-F3E9-4123-8111-8637ACF62680}"/>
    <cellStyle name="Note 3 7 10" xfId="30201" xr:uid="{7C68906E-B281-4C16-8587-BBA4133A6514}"/>
    <cellStyle name="Note 3 7 2" xfId="17651" xr:uid="{21705CB1-2C1D-481B-B29E-0F2C9BD0D91E}"/>
    <cellStyle name="Note 3 7 2 2" xfId="25184" xr:uid="{ADC782E0-78CC-45C8-872C-5E95FFCAE04A}"/>
    <cellStyle name="Note 3 7 2 2 2" xfId="40545" xr:uid="{4FDD20A6-F51A-460E-9F70-EBF167822506}"/>
    <cellStyle name="Note 3 7 2 3" xfId="33297" xr:uid="{36148E74-8F6A-4655-9FC4-1762332D5C1C}"/>
    <cellStyle name="Note 3 7 3" xfId="18496" xr:uid="{B02C1A09-1AA2-4DFF-937D-0BD0DD0DA206}"/>
    <cellStyle name="Note 3 7 3 2" xfId="26023" xr:uid="{69BD8CBA-0FBE-4CBA-87AF-E955FE5495F3}"/>
    <cellStyle name="Note 3 7 3 2 2" xfId="41384" xr:uid="{8A776AC1-9E84-42AB-9B03-E2B91A17B9BA}"/>
    <cellStyle name="Note 3 7 3 3" xfId="34136" xr:uid="{3120FAE7-645D-47EF-8112-767E3A058045}"/>
    <cellStyle name="Note 3 7 4" xfId="19343" xr:uid="{A17DF9EF-F4A9-44FB-A28A-8D784EA7958D}"/>
    <cellStyle name="Note 3 7 4 2" xfId="26862" xr:uid="{2EAA119D-C767-467C-89E8-890643087038}"/>
    <cellStyle name="Note 3 7 4 2 2" xfId="42223" xr:uid="{07BEEF60-6D7B-452F-9E65-E575795CBC59}"/>
    <cellStyle name="Note 3 7 4 3" xfId="34975" xr:uid="{EC7EB436-5C8C-4AC6-927D-3A74F212BE57}"/>
    <cellStyle name="Note 3 7 5" xfId="16337" xr:uid="{E17CE3CC-BBEF-442B-834C-3E4B3C511E5B}"/>
    <cellStyle name="Note 3 7 5 2" xfId="23926" xr:uid="{DF5A7E6E-3472-4D18-9517-15374614E1CD}"/>
    <cellStyle name="Note 3 7 5 2 2" xfId="39287" xr:uid="{D50542E2-48DF-4801-A2E0-707C50C82E0E}"/>
    <cellStyle name="Note 3 7 5 3" xfId="32039" xr:uid="{1E99F55E-369E-438D-BF62-CCEA6EEF2710}"/>
    <cellStyle name="Note 3 7 6" xfId="16191" xr:uid="{A46BC472-91E7-4403-A7D4-C061268A6EBA}"/>
    <cellStyle name="Note 3 7 6 2" xfId="23791" xr:uid="{3F20D00C-0CD7-4393-A3B3-8ED6603E92F7}"/>
    <cellStyle name="Note 3 7 6 2 2" xfId="39152" xr:uid="{B0771F4E-75E6-4991-895C-5E79DD66BB0F}"/>
    <cellStyle name="Note 3 7 6 3" xfId="31904" xr:uid="{084BF6F0-33D9-4943-B313-F69E7F44522E}"/>
    <cellStyle name="Note 3 7 7" xfId="15773" xr:uid="{757FFBCD-E566-47B6-A2D7-28DF61D40406}"/>
    <cellStyle name="Note 3 7 7 2" xfId="23407" xr:uid="{FDB36EA4-7BC9-4C69-988F-6B9E7BAD08B4}"/>
    <cellStyle name="Note 3 7 7 2 2" xfId="38768" xr:uid="{D68EAB9B-58E6-44CC-8191-93712A604B99}"/>
    <cellStyle name="Note 3 7 7 3" xfId="31520" xr:uid="{4613A652-172C-411C-87F0-F54D45D59CA0}"/>
    <cellStyle name="Note 3 7 8" xfId="17141" xr:uid="{F6ED2115-C5EB-4558-86D7-36346FD5B405}"/>
    <cellStyle name="Note 3 7 8 2" xfId="24680" xr:uid="{56B51AE9-9E0A-4EBA-B1C6-D52F52231328}"/>
    <cellStyle name="Note 3 7 8 2 2" xfId="40041" xr:uid="{8998FE2F-EF9F-44BA-AD84-D3F38DDD8E11}"/>
    <cellStyle name="Note 3 7 8 3" xfId="32793" xr:uid="{0DC26C8B-460F-4A61-B245-C0ED79A2027F}"/>
    <cellStyle name="Note 3 7 9" xfId="22089" xr:uid="{7AC1304F-1711-4ADF-95EC-7C2B0102ECFB}"/>
    <cellStyle name="Note 3 7 9 2" xfId="37450" xr:uid="{6A6F4FEF-07BA-4454-8354-18E7C7A1EA2A}"/>
    <cellStyle name="Note 3 8" xfId="16694" xr:uid="{0C536C62-C98D-43D1-98B1-1FEDD1C16683}"/>
    <cellStyle name="Note 3 8 2" xfId="24254" xr:uid="{A28BB842-7C44-4DF5-9AA6-04AAD95F53BA}"/>
    <cellStyle name="Note 3 8 2 2" xfId="39615" xr:uid="{3B846579-F5B6-480D-AFC4-00E2E93F084C}"/>
    <cellStyle name="Note 3 8 3" xfId="32367" xr:uid="{D15786A5-693B-42E0-85AE-84C87269A51E}"/>
    <cellStyle name="Note 3 9" xfId="16635" xr:uid="{F02CA529-96EC-4FF4-94CE-243CFF14BE77}"/>
    <cellStyle name="Note 3 9 2" xfId="24198" xr:uid="{FAEC1FED-822D-4A72-8C44-42FACCB58E12}"/>
    <cellStyle name="Note 3 9 2 2" xfId="39559" xr:uid="{ACFC4A51-309A-4290-9AB5-B88C361CD702}"/>
    <cellStyle name="Note 3 9 3" xfId="32311" xr:uid="{692002EB-5234-40C8-98BA-431C4605E80B}"/>
    <cellStyle name="Note 4" xfId="4609" xr:uid="{12C9119D-E882-4240-92C3-3FBB3FEC98E0}"/>
    <cellStyle name="Note 4 10" xfId="20102" xr:uid="{6B9237C6-541D-4CA9-B37B-5AA23A00F321}"/>
    <cellStyle name="Note 4 10 2" xfId="27580" xr:uid="{B222456A-6594-4881-99AB-E8D3DE915AE6}"/>
    <cellStyle name="Note 4 10 2 2" xfId="42941" xr:uid="{D43BB4AE-A942-4EEE-B357-F40B5C37A369}"/>
    <cellStyle name="Note 4 10 3" xfId="35693" xr:uid="{B05EE08F-1BC9-471B-A0D4-59ECE0849E7A}"/>
    <cellStyle name="Note 4 11" xfId="20390" xr:uid="{4C3CD485-A917-4E84-94CB-E8B4893AE60E}"/>
    <cellStyle name="Note 4 11 2" xfId="27834" xr:uid="{488A8E50-169A-4F51-879A-04F531A3320E}"/>
    <cellStyle name="Note 4 11 2 2" xfId="43195" xr:uid="{B0D8BB0A-040F-4C3D-97CF-3BFECB9B2DA7}"/>
    <cellStyle name="Note 4 11 3" xfId="35947" xr:uid="{7DF0CF14-2E20-42CC-9B51-CE1D7085FAC4}"/>
    <cellStyle name="Note 4 12" xfId="20856" xr:uid="{E74B3632-56FF-4292-884A-0B5C3EB93EEC}"/>
    <cellStyle name="Note 4 12 2" xfId="28239" xr:uid="{92FFED66-94A1-4693-B071-A532780E3483}"/>
    <cellStyle name="Note 4 12 2 2" xfId="43600" xr:uid="{B56FAE49-94CD-434B-965E-840017D04A9E}"/>
    <cellStyle name="Note 4 12 3" xfId="36352" xr:uid="{C42451C8-E040-43A9-84C3-4185D0A8561E}"/>
    <cellStyle name="Note 4 13" xfId="21223" xr:uid="{2CD8DC06-828A-4699-A835-A522C321E104}"/>
    <cellStyle name="Note 4 13 2" xfId="28551" xr:uid="{A9F6C0C6-3CD0-4311-9D17-88E5B56BADED}"/>
    <cellStyle name="Note 4 13 2 2" xfId="43912" xr:uid="{310AE0A7-7D06-48B9-B238-B44867E1E3B4}"/>
    <cellStyle name="Note 4 13 3" xfId="36664" xr:uid="{5CFD51BB-2997-43F0-B84F-8EC20E70583C}"/>
    <cellStyle name="Note 4 14" xfId="21663" xr:uid="{685B13EF-01EB-4925-B5A6-25B01A2CCCAE}"/>
    <cellStyle name="Note 4 14 2" xfId="37024" xr:uid="{28DA1A06-38DB-4B4D-B9CF-FA5F73C0F718}"/>
    <cellStyle name="Note 4 15" xfId="13477" xr:uid="{ADCD923D-CE9F-4DB4-B27D-F76F7FB2B330}"/>
    <cellStyle name="Note 4 15 2" xfId="29775" xr:uid="{A9D6A0D9-76DA-40C9-ABE8-FAD7E89C1DAD}"/>
    <cellStyle name="Note 4 16" xfId="28914" xr:uid="{C858C92D-470E-4448-8FB4-64C406437500}"/>
    <cellStyle name="Note 4 17" xfId="12555" xr:uid="{68C92322-4E9E-4A5F-8220-1BDEE66F9FB6}"/>
    <cellStyle name="Note 4 18" xfId="44330" xr:uid="{7A6DE9E9-54FA-405B-9049-CCD21D30F44F}"/>
    <cellStyle name="Note 4 2" xfId="12123" xr:uid="{64FA62FD-E0AF-4173-AA40-8125160ADDB1}"/>
    <cellStyle name="Note 4 2 10" xfId="14346" xr:uid="{216EA3B4-089B-4A26-83B0-2390DCF78E01}"/>
    <cellStyle name="Note 4 2 10 2" xfId="30279" xr:uid="{E13AEAF9-BC4A-4AA4-9CAE-39365A7A5483}"/>
    <cellStyle name="Note 4 2 11" xfId="29344" xr:uid="{004F4F4B-A6D0-4E45-8960-2A624A5B62D6}"/>
    <cellStyle name="Note 4 2 12" xfId="12987" xr:uid="{1FBEA3FA-CA0F-4C91-85F4-DBE092EFF9A4}"/>
    <cellStyle name="Note 4 2 2" xfId="17761" xr:uid="{167715F0-419B-4F35-BEBE-09142D81EE08}"/>
    <cellStyle name="Note 4 2 2 2" xfId="25292" xr:uid="{CFE7EC0C-264F-46E8-B7EC-B67D1DC5483E}"/>
    <cellStyle name="Note 4 2 2 2 2" xfId="40653" xr:uid="{288BBAA4-BAD3-4679-AEB8-9706DC7460D7}"/>
    <cellStyle name="Note 4 2 2 3" xfId="33405" xr:uid="{19595546-A4F7-46B7-B85F-AD043A23B568}"/>
    <cellStyle name="Note 4 2 3" xfId="18605" xr:uid="{7BF3CC7C-BBFD-46FC-8772-1886483FBB36}"/>
    <cellStyle name="Note 4 2 3 2" xfId="26131" xr:uid="{3B1332D0-B50B-4164-96F9-A4812E4FE1FA}"/>
    <cellStyle name="Note 4 2 3 2 2" xfId="41492" xr:uid="{DDC1D473-1913-49ED-B741-F05F847F7041}"/>
    <cellStyle name="Note 4 2 3 3" xfId="34244" xr:uid="{21C89F4B-C6ED-4A8D-B142-2CD743911E05}"/>
    <cellStyle name="Note 4 2 4" xfId="19454" xr:uid="{A37D0800-733E-4114-8FFE-89DF361A3B57}"/>
    <cellStyle name="Note 4 2 4 2" xfId="26972" xr:uid="{3803B7B2-574D-4BBB-9842-3B18E4CA8FC9}"/>
    <cellStyle name="Note 4 2 4 2 2" xfId="42333" xr:uid="{EE0B953B-133A-413B-A5D7-CF5D923062C4}"/>
    <cellStyle name="Note 4 2 4 3" xfId="35085" xr:uid="{636948B5-3067-431A-8013-63A58E722A2D}"/>
    <cellStyle name="Note 4 2 5" xfId="17229" xr:uid="{D35F986E-92B7-4BAB-80CF-D86C844E0D04}"/>
    <cellStyle name="Note 4 2 5 2" xfId="24763" xr:uid="{54BF5849-4AAE-4494-A1F3-ADFC012A3EC8}"/>
    <cellStyle name="Note 4 2 5 2 2" xfId="40124" xr:uid="{D84BC9CA-3C9B-4163-8C4E-B2BE407E005A}"/>
    <cellStyle name="Note 4 2 5 3" xfId="32876" xr:uid="{5CCB2474-EBCA-42F3-8184-AC637BE1CD18}"/>
    <cellStyle name="Note 4 2 6" xfId="20200" xr:uid="{C79329E6-D8DF-48F6-ACD2-996E81069A1E}"/>
    <cellStyle name="Note 4 2 6 2" xfId="27665" xr:uid="{9035F94A-C9B1-48E7-AD8E-A8BADA22C724}"/>
    <cellStyle name="Note 4 2 6 2 2" xfId="43026" xr:uid="{A96E3168-A560-4FEE-B8F3-8AC02E3EF455}"/>
    <cellStyle name="Note 4 2 6 3" xfId="35778" xr:uid="{A89C6192-3935-4659-BD62-7EDEF6BFB339}"/>
    <cellStyle name="Note 4 2 7" xfId="20251" xr:uid="{D5CB5ABE-51B6-4E6D-A88B-05713B9CE917}"/>
    <cellStyle name="Note 4 2 7 2" xfId="27712" xr:uid="{D7546F27-FD46-4D8D-80C5-95F5B964B06C}"/>
    <cellStyle name="Note 4 2 7 2 2" xfId="43073" xr:uid="{FE97EB04-880B-4914-9C59-B323647790CA}"/>
    <cellStyle name="Note 4 2 7 3" xfId="35825" xr:uid="{71F897E0-F3EA-40F8-B25A-D917BDB78995}"/>
    <cellStyle name="Note 4 2 8" xfId="20674" xr:uid="{480130E7-7A12-4982-8F9A-EA099823CE9E}"/>
    <cellStyle name="Note 4 2 8 2" xfId="28082" xr:uid="{647D0CEE-E57A-410F-A249-4A7BDC8E32EA}"/>
    <cellStyle name="Note 4 2 8 2 2" xfId="43443" xr:uid="{AFE0839F-B3CB-476F-8C61-568BF57943B9}"/>
    <cellStyle name="Note 4 2 8 3" xfId="36195" xr:uid="{38512FE9-EDED-40C1-B5A3-75A7D06B00E5}"/>
    <cellStyle name="Note 4 2 9" xfId="22167" xr:uid="{B5F02E6F-9F78-4B37-B3F5-09BC0C016991}"/>
    <cellStyle name="Note 4 2 9 2" xfId="37528" xr:uid="{B4822B20-C015-43C2-8086-799BADF6CB48}"/>
    <cellStyle name="Note 4 3" xfId="13783" xr:uid="{C8103A9E-9E8B-4EE3-B96C-454852BE479B}"/>
    <cellStyle name="Note 4 3 10" xfId="29907" xr:uid="{97207878-0B17-4D09-B46B-E62BEAA1E098}"/>
    <cellStyle name="Note 4 3 2" xfId="17264" xr:uid="{DF98D3ED-CAC1-429B-836A-83C5C7E10C8F}"/>
    <cellStyle name="Note 4 3 2 2" xfId="24797" xr:uid="{0D93771D-9FE8-4DB8-85F1-F505AE8744A0}"/>
    <cellStyle name="Note 4 3 2 2 2" xfId="40158" xr:uid="{5B1D30BB-CEC1-4ACF-BFCC-19E51864AD80}"/>
    <cellStyle name="Note 4 3 2 3" xfId="32910" xr:uid="{FCC396FD-E1F0-4175-8B0D-9B9407B981AF}"/>
    <cellStyle name="Note 4 3 3" xfId="14759" xr:uid="{7E9AA777-3F33-4671-87B1-D38533B5546C}"/>
    <cellStyle name="Note 4 3 3 2" xfId="22517" xr:uid="{6F00CE43-6714-468E-A71D-EC156EF15D99}"/>
    <cellStyle name="Note 4 3 3 2 2" xfId="37878" xr:uid="{F1C573A8-8DEB-4052-9787-6B98CF5B7107}"/>
    <cellStyle name="Note 4 3 3 3" xfId="30630" xr:uid="{943E3EE1-53FC-4237-B863-522F39455B47}"/>
    <cellStyle name="Note 4 3 4" xfId="14866" xr:uid="{B49593D0-B56B-4D76-B6D2-01F543DD3B9B}"/>
    <cellStyle name="Note 4 3 4 2" xfId="22562" xr:uid="{6DDDCFCC-6C5A-4795-B722-053380673F7D}"/>
    <cellStyle name="Note 4 3 4 2 2" xfId="37923" xr:uid="{7415FD83-0A70-4A47-AB16-E0C2863C02EA}"/>
    <cellStyle name="Note 4 3 4 3" xfId="30675" xr:uid="{C4C55397-4640-47EC-AB57-0F01268C6BB1}"/>
    <cellStyle name="Note 4 3 5" xfId="20625" xr:uid="{8F45EAF2-0CE6-4BBF-B29C-D4C22F220FA6}"/>
    <cellStyle name="Note 4 3 5 2" xfId="28041" xr:uid="{6C36A886-72BE-4E82-8F6F-73E0BC677700}"/>
    <cellStyle name="Note 4 3 5 2 2" xfId="43402" xr:uid="{45CDAEAF-FBB5-437B-8295-EB3B234B74BC}"/>
    <cellStyle name="Note 4 3 5 3" xfId="36154" xr:uid="{05276FA1-B323-4348-AB40-F9C626069F6F}"/>
    <cellStyle name="Note 4 3 6" xfId="21048" xr:uid="{1FDCF69C-73AC-4E30-AE58-3C9F6BE25C75}"/>
    <cellStyle name="Note 4 3 6 2" xfId="28405" xr:uid="{9061A9D9-D4BA-4560-9C19-A9F28D7D606C}"/>
    <cellStyle name="Note 4 3 6 2 2" xfId="43766" xr:uid="{EDDB2C4F-BA98-43F7-A48B-16B0431A8296}"/>
    <cellStyle name="Note 4 3 6 3" xfId="36518" xr:uid="{844FA398-1A9D-4F45-BA4D-1382C9ABCA5E}"/>
    <cellStyle name="Note 4 3 7" xfId="21365" xr:uid="{DAB06C90-4DD6-4BAF-9A81-0B990710728A}"/>
    <cellStyle name="Note 4 3 7 2" xfId="28669" xr:uid="{5A60BAE1-6B25-4FC7-B386-0D6CDC7EE6A6}"/>
    <cellStyle name="Note 4 3 7 2 2" xfId="44030" xr:uid="{DFEA0854-AB7E-4F47-A335-223B2392C9CE}"/>
    <cellStyle name="Note 4 3 7 3" xfId="36782" xr:uid="{BE7F82AA-6198-4B25-9C4D-2E5563711DC2}"/>
    <cellStyle name="Note 4 3 8" xfId="21549" xr:uid="{FB765F51-2655-4A23-98F2-51DBE3007BAF}"/>
    <cellStyle name="Note 4 3 8 2" xfId="28814" xr:uid="{F4DB22F2-F32E-46CF-8882-D6AA60CF4477}"/>
    <cellStyle name="Note 4 3 8 2 2" xfId="44175" xr:uid="{E8C490AA-35BD-49C7-92A3-512A86CDB599}"/>
    <cellStyle name="Note 4 3 8 3" xfId="36927" xr:uid="{F19F7B0A-5AE7-4DF6-B5A7-34330A3D1E39}"/>
    <cellStyle name="Note 4 3 9" xfId="21795" xr:uid="{9A1665CB-1416-4D3E-B0FC-81E1F95EB04F}"/>
    <cellStyle name="Note 4 3 9 2" xfId="37156" xr:uid="{57DCA9AE-E739-4974-80E1-8064004FBE82}"/>
    <cellStyle name="Note 4 4" xfId="13799" xr:uid="{BA88B05E-F2A4-4A9E-B776-46A4AE6036F3}"/>
    <cellStyle name="Note 4 4 10" xfId="29917" xr:uid="{4B78EB2E-591F-4E1E-AE87-31EFACA0504A}"/>
    <cellStyle name="Note 4 4 2" xfId="17277" xr:uid="{17A28821-0D04-4C75-BBA1-F102BCACD3C8}"/>
    <cellStyle name="Note 4 4 2 2" xfId="24810" xr:uid="{872504DA-0000-4EED-8AEF-B939F66238A6}"/>
    <cellStyle name="Note 4 4 2 2 2" xfId="40171" xr:uid="{D9EEF81F-8D0B-4CD8-B8F8-C3400B3AAB2A}"/>
    <cellStyle name="Note 4 4 2 3" xfId="32923" xr:uid="{B5CAB07A-C8AE-4B79-85B3-E8AF91C1407B}"/>
    <cellStyle name="Note 4 4 3" xfId="14771" xr:uid="{FAA3E89A-06E2-4BEF-8199-C6CA43F0239A}"/>
    <cellStyle name="Note 4 4 3 2" xfId="22528" xr:uid="{D24014E7-B3F7-4867-9C3B-58F290BBCB2D}"/>
    <cellStyle name="Note 4 4 3 2 2" xfId="37889" xr:uid="{14C475AD-D069-4669-B764-A3645DB34B61}"/>
    <cellStyle name="Note 4 4 3 3" xfId="30641" xr:uid="{BAFD8022-9C8A-489F-854C-D48D46F9D897}"/>
    <cellStyle name="Note 4 4 4" xfId="15235" xr:uid="{68458018-102F-4386-AEA4-D08B08E52D31}"/>
    <cellStyle name="Note 4 4 4 2" xfId="22904" xr:uid="{DB2EA294-A833-490D-8A5A-C527436FC052}"/>
    <cellStyle name="Note 4 4 4 2 2" xfId="38265" xr:uid="{C6ADDB46-5365-4707-874F-1BB07DA25B34}"/>
    <cellStyle name="Note 4 4 4 3" xfId="31017" xr:uid="{98093E47-7BAC-431E-9301-57507DC967ED}"/>
    <cellStyle name="Note 4 4 5" xfId="20555" xr:uid="{D42173D4-DB54-4A2A-ACD7-3E203D076973}"/>
    <cellStyle name="Note 4 4 5 2" xfId="27977" xr:uid="{18F391D8-79DA-4461-88AB-9A6744E5C7A1}"/>
    <cellStyle name="Note 4 4 5 2 2" xfId="43338" xr:uid="{FC1DCDF7-F58A-426D-92C6-A17BCC310AEE}"/>
    <cellStyle name="Note 4 4 5 3" xfId="36090" xr:uid="{C0D31509-B78B-43C9-8029-9A15CE5EDFC1}"/>
    <cellStyle name="Note 4 4 6" xfId="20996" xr:uid="{61AA289C-0277-445E-A9AE-7B511B46F711}"/>
    <cellStyle name="Note 4 4 6 2" xfId="28358" xr:uid="{A6E586E0-9A38-4B0B-9BBD-65C4ACC46DA3}"/>
    <cellStyle name="Note 4 4 6 2 2" xfId="43719" xr:uid="{A71F706C-87BA-4E97-9975-1D3FB85881A8}"/>
    <cellStyle name="Note 4 4 6 3" xfId="36471" xr:uid="{8ABBF980-447E-4855-B7A2-89522A6DCEE1}"/>
    <cellStyle name="Note 4 4 7" xfId="21331" xr:uid="{FC28CBD9-3979-4CB2-96DA-DB1D38FAB934}"/>
    <cellStyle name="Note 4 4 7 2" xfId="28640" xr:uid="{BE666D61-86CC-4A05-9461-B23305EC1345}"/>
    <cellStyle name="Note 4 4 7 2 2" xfId="44001" xr:uid="{7A5BEB50-7A1A-4DD0-80D2-5C0526841851}"/>
    <cellStyle name="Note 4 4 7 3" xfId="36753" xr:uid="{9879AAF3-C0BA-437D-A526-A3FABC0BA7BE}"/>
    <cellStyle name="Note 4 4 8" xfId="21529" xr:uid="{9B333C87-8C06-4F80-880B-7177462A1071}"/>
    <cellStyle name="Note 4 4 8 2" xfId="28798" xr:uid="{6152F736-B9EA-41C2-AD8A-7A0BF212EF8F}"/>
    <cellStyle name="Note 4 4 8 2 2" xfId="44159" xr:uid="{C2D2B238-6964-49D2-9233-558A14024323}"/>
    <cellStyle name="Note 4 4 8 3" xfId="36911" xr:uid="{F8B5213F-F858-4766-9C17-E0F91840B7AD}"/>
    <cellStyle name="Note 4 4 9" xfId="21805" xr:uid="{838785EC-BEA1-490A-8E45-CE0B3DCCC256}"/>
    <cellStyle name="Note 4 4 9 2" xfId="37166" xr:uid="{33750DB0-3FB1-45DA-A3F3-5CAA3FF5CFBA}"/>
    <cellStyle name="Note 4 5" xfId="14283" xr:uid="{8529789D-06FA-4C01-8BCB-EBF723656877}"/>
    <cellStyle name="Note 4 5 10" xfId="30240" xr:uid="{4D749548-D8AA-4791-AAD0-63B5F7549AEC}"/>
    <cellStyle name="Note 4 5 2" xfId="17710" xr:uid="{3E993699-303C-463C-9012-80227393BA2D}"/>
    <cellStyle name="Note 4 5 2 2" xfId="25242" xr:uid="{DD8ED7F5-45F5-43E9-AE36-4BB6353D099E}"/>
    <cellStyle name="Note 4 5 2 2 2" xfId="40603" xr:uid="{1EC4E352-5FC5-4D62-9F26-AFB2625B691F}"/>
    <cellStyle name="Note 4 5 2 3" xfId="33355" xr:uid="{1C2DE5D1-F73E-4021-BD7A-2A1359CD4603}"/>
    <cellStyle name="Note 4 5 3" xfId="18556" xr:uid="{D3F11AF5-197F-4413-A345-606A35580D3E}"/>
    <cellStyle name="Note 4 5 3 2" xfId="26082" xr:uid="{8C8F1C7C-6E17-4886-8AB7-5DF09AAA98BC}"/>
    <cellStyle name="Note 4 5 3 2 2" xfId="41443" xr:uid="{827A03E5-4837-4EB6-94D0-A905377676C4}"/>
    <cellStyle name="Note 4 5 3 3" xfId="34195" xr:uid="{D0C7EBF6-4250-4B1B-9494-7357768DA2F5}"/>
    <cellStyle name="Note 4 5 4" xfId="19401" xr:uid="{3282A52E-E116-4D74-A4EC-6C65D54CC12B}"/>
    <cellStyle name="Note 4 5 4 2" xfId="26919" xr:uid="{AEAB9DA1-A6EB-4A96-B557-A1AE70439357}"/>
    <cellStyle name="Note 4 5 4 2 2" xfId="42280" xr:uid="{19A2EAE3-A9D7-46A1-98D0-B829003DC3E5}"/>
    <cellStyle name="Note 4 5 4 3" xfId="35032" xr:uid="{EB615CC7-5D16-438E-96FE-089118C655F2}"/>
    <cellStyle name="Note 4 5 5" xfId="16050" xr:uid="{A86B2F95-DD3C-4728-99B2-E137617D4224}"/>
    <cellStyle name="Note 4 5 5 2" xfId="23657" xr:uid="{44DB1EFF-793C-4045-BDDF-DC87447F12AC}"/>
    <cellStyle name="Note 4 5 5 2 2" xfId="39018" xr:uid="{30E24691-CAB1-4345-8C57-3AD43AF70897}"/>
    <cellStyle name="Note 4 5 5 3" xfId="31770" xr:uid="{E612106E-9D88-4D7F-B3A4-56A0E4D9F1E8}"/>
    <cellStyle name="Note 4 5 6" xfId="20119" xr:uid="{775FE626-FD12-4D77-8CFE-C0A95E64500F}"/>
    <cellStyle name="Note 4 5 6 2" xfId="27595" xr:uid="{39658DDA-2378-412D-876D-CF548C2B20DB}"/>
    <cellStyle name="Note 4 5 6 2 2" xfId="42956" xr:uid="{B64C8DE4-3A19-4CFF-BA5A-83977585EF3B}"/>
    <cellStyle name="Note 4 5 6 3" xfId="35708" xr:uid="{D1FFCC8D-9601-4B46-86AF-E28B03341821}"/>
    <cellStyle name="Note 4 5 7" xfId="20394" xr:uid="{CAEBCFAC-A39B-44B2-AECC-D7525EB6B1A6}"/>
    <cellStyle name="Note 4 5 7 2" xfId="27838" xr:uid="{19EB539E-8442-44E0-B5E5-06633E446593}"/>
    <cellStyle name="Note 4 5 7 2 2" xfId="43199" xr:uid="{232C62B7-5CAB-4559-BD73-734FB7346185}"/>
    <cellStyle name="Note 4 5 7 3" xfId="35951" xr:uid="{15DB9116-4C40-4014-B085-C4DE1DCFBDB7}"/>
    <cellStyle name="Note 4 5 8" xfId="20860" xr:uid="{20D1D56D-8F9F-42C1-A411-48F5857EC20B}"/>
    <cellStyle name="Note 4 5 8 2" xfId="28243" xr:uid="{04F0221F-CD93-43BF-AF6A-A4CDC50A0223}"/>
    <cellStyle name="Note 4 5 8 2 2" xfId="43604" xr:uid="{40E75FF4-0BB3-468B-8731-8CA077C7AB26}"/>
    <cellStyle name="Note 4 5 8 3" xfId="36356" xr:uid="{1A34DBF2-07EC-4029-84B1-748886037F0C}"/>
    <cellStyle name="Note 4 5 9" xfId="22128" xr:uid="{6AB6CC99-FD37-4172-BC13-49CD2D18D5BB}"/>
    <cellStyle name="Note 4 5 9 2" xfId="37489" xr:uid="{6C68DCCD-13DC-408A-9FE8-CACC8735B3A6}"/>
    <cellStyle name="Note 4 6" xfId="13784" xr:uid="{E7FAA00E-2E79-4E35-9AC2-9C9332EC2460}"/>
    <cellStyle name="Note 4 6 10" xfId="29908" xr:uid="{14CB48F2-738D-4346-B4DD-322BEC73B8ED}"/>
    <cellStyle name="Note 4 6 2" xfId="17265" xr:uid="{35059737-AAF1-4F5C-99BF-9E6AAF621F61}"/>
    <cellStyle name="Note 4 6 2 2" xfId="24798" xr:uid="{DED3CCDC-D1AC-45D3-9C4D-40F27C50EB2A}"/>
    <cellStyle name="Note 4 6 2 2 2" xfId="40159" xr:uid="{FB6DDF6E-DE31-4BF6-BAC8-4AB3098E85F0}"/>
    <cellStyle name="Note 4 6 2 3" xfId="32911" xr:uid="{9D96A1DB-582C-4097-AE5A-C8A447FE619B}"/>
    <cellStyle name="Note 4 6 3" xfId="14837" xr:uid="{80350C9F-0365-4BE8-AB65-99E494053CE5}"/>
    <cellStyle name="Note 4 6 3 2" xfId="22548" xr:uid="{BD51E680-FDB9-45E9-9499-9D6794A8AD03}"/>
    <cellStyle name="Note 4 6 3 2 2" xfId="37909" xr:uid="{184EE734-C9A1-4CE5-ACE7-8BE9D3C295AB}"/>
    <cellStyle name="Note 4 6 3 3" xfId="30661" xr:uid="{F74534D3-6792-4AF3-8862-2A5EE92DCD2F}"/>
    <cellStyle name="Note 4 6 4" xfId="17107" xr:uid="{44718B7E-6820-4A4A-9965-CDAC8B537D63}"/>
    <cellStyle name="Note 4 6 4 2" xfId="24646" xr:uid="{D44A0F49-848F-4CBE-B797-24DDCE1B0517}"/>
    <cellStyle name="Note 4 6 4 2 2" xfId="40007" xr:uid="{E410EB3B-BB93-4869-B158-F4EB528F9DC8}"/>
    <cellStyle name="Note 4 6 4 3" xfId="32759" xr:uid="{4B5D3F85-0FAF-466D-A90D-BD5FF9B37D5A}"/>
    <cellStyle name="Note 4 6 5" xfId="20270" xr:uid="{A70EBFEE-2535-411D-BE27-425099E44A26}"/>
    <cellStyle name="Note 4 6 5 2" xfId="27730" xr:uid="{3A1AC457-95DC-40E3-9363-AE5DBD8A5E70}"/>
    <cellStyle name="Note 4 6 5 2 2" xfId="43091" xr:uid="{A216CA55-A867-4741-8243-B1FC44E0EFF3}"/>
    <cellStyle name="Note 4 6 5 3" xfId="35843" xr:uid="{BF7BAE04-E519-40B6-BF4D-EAE75E059ECE}"/>
    <cellStyle name="Note 4 6 6" xfId="20386" xr:uid="{B44D6865-EF27-4ED7-AD72-55EF2DCE2E6D}"/>
    <cellStyle name="Note 4 6 6 2" xfId="27831" xr:uid="{033CFB23-1693-4036-AEB2-15AB4AF31F91}"/>
    <cellStyle name="Note 4 6 6 2 2" xfId="43192" xr:uid="{B8FBEAF7-48B4-44FD-9986-0AAB47DA0F39}"/>
    <cellStyle name="Note 4 6 6 3" xfId="35944" xr:uid="{673824AA-B2B3-4CD2-AAFC-FCCE58DA528A}"/>
    <cellStyle name="Note 4 6 7" xfId="20852" xr:uid="{BB34D63A-B534-4A44-8798-1072F5BBDCA9}"/>
    <cellStyle name="Note 4 6 7 2" xfId="28236" xr:uid="{F0069911-BD96-4A18-9C7E-14D60AA3F7E9}"/>
    <cellStyle name="Note 4 6 7 2 2" xfId="43597" xr:uid="{A407695A-D5E3-4822-A2B6-3F9B0B234025}"/>
    <cellStyle name="Note 4 6 7 3" xfId="36349" xr:uid="{E8C60AAE-2B19-40A7-AC59-825580E42D25}"/>
    <cellStyle name="Note 4 6 8" xfId="21222" xr:uid="{BE982C75-AA74-449A-B1C7-AF4CA1F7B635}"/>
    <cellStyle name="Note 4 6 8 2" xfId="28550" xr:uid="{0C2A6E3C-E0E6-4160-B28F-A8C5D24F2B2E}"/>
    <cellStyle name="Note 4 6 8 2 2" xfId="43911" xr:uid="{CE9A7E45-A9D9-47D0-8E8F-9316596343AF}"/>
    <cellStyle name="Note 4 6 8 3" xfId="36663" xr:uid="{D71BB3D2-027E-4B00-B6E4-1841F29651D3}"/>
    <cellStyle name="Note 4 6 9" xfId="21796" xr:uid="{33EABE7F-4CB0-46D9-B912-68000FE24F85}"/>
    <cellStyle name="Note 4 6 9 2" xfId="37157" xr:uid="{1E85AF6D-FD94-4C2F-AF12-6F80AC8E8617}"/>
    <cellStyle name="Note 4 7" xfId="16696" xr:uid="{ED2D7721-7DE8-4585-A7A3-4C418EF1D33D}"/>
    <cellStyle name="Note 4 7 2" xfId="24256" xr:uid="{8EF61C5B-BC71-4271-8798-85916B290152}"/>
    <cellStyle name="Note 4 7 2 2" xfId="39617" xr:uid="{EC2C3BD0-12FA-47D1-8932-B21F7B818E94}"/>
    <cellStyle name="Note 4 7 3" xfId="32369" xr:uid="{1132C2CB-E18A-4536-9449-9714B522EC75}"/>
    <cellStyle name="Note 4 8" xfId="16492" xr:uid="{0D10A9E8-18CF-4379-98BF-36359ED1534E}"/>
    <cellStyle name="Note 4 8 2" xfId="24069" xr:uid="{DFD6B689-25B8-4DE4-924E-80266B2C330A}"/>
    <cellStyle name="Note 4 8 2 2" xfId="39430" xr:uid="{66F3464F-6C47-4D19-97DC-39A06ABB4DAD}"/>
    <cellStyle name="Note 4 8 3" xfId="32182" xr:uid="{854071D9-0494-4E03-AEBC-3CE58BCD529C}"/>
    <cellStyle name="Note 4 9" xfId="15164" xr:uid="{A6A604F8-0233-4EFA-915B-D0D1F1B53056}"/>
    <cellStyle name="Note 4 9 2" xfId="22839" xr:uid="{93A30F88-CAF6-4FC1-ABD8-605469759D5D}"/>
    <cellStyle name="Note 4 9 2 2" xfId="38200" xr:uid="{E644FE5D-A442-4767-989A-EBBFC1AB3768}"/>
    <cellStyle name="Note 4 9 3" xfId="30952" xr:uid="{E6E283B7-675F-4E6B-9069-1BC2109A3DD7}"/>
    <cellStyle name="Note 5" xfId="6715" xr:uid="{BEDBCB78-C9AC-4755-A1DE-2C039C67A075}"/>
    <cellStyle name="Note 5 10" xfId="20544" xr:uid="{A967D696-9116-46D3-BA1A-2D2F889E01F9}"/>
    <cellStyle name="Note 5 10 2" xfId="27966" xr:uid="{A647135C-1898-4B48-9CF7-0528451405E4}"/>
    <cellStyle name="Note 5 10 2 2" xfId="43327" xr:uid="{C45B4679-6DED-4E50-8AD5-CE1960AE9686}"/>
    <cellStyle name="Note 5 10 3" xfId="36079" xr:uid="{F8FF96D4-5D36-468F-A1A1-B962BD966B83}"/>
    <cellStyle name="Note 5 11" xfId="20986" xr:uid="{F823DA73-C3D7-47B3-B944-1FCE5A625408}"/>
    <cellStyle name="Note 5 11 2" xfId="28348" xr:uid="{0B65F76E-DFA7-40DE-B772-894E4A35853E}"/>
    <cellStyle name="Note 5 11 2 2" xfId="43709" xr:uid="{2758F532-BB8F-488A-B0A3-315E162E6650}"/>
    <cellStyle name="Note 5 11 3" xfId="36461" xr:uid="{141B83EF-94AB-4582-8D14-E708E635CEFB}"/>
    <cellStyle name="Note 5 12" xfId="21323" xr:uid="{876BD0A0-4397-4A0A-8C4C-084D146A2F00}"/>
    <cellStyle name="Note 5 12 2" xfId="28632" xr:uid="{E0948F5C-CFB0-4A74-BB49-6F2C7DD91AB7}"/>
    <cellStyle name="Note 5 12 2 2" xfId="43993" xr:uid="{75EA0451-1E85-4C65-9D29-BB81BC8B88C2}"/>
    <cellStyle name="Note 5 12 3" xfId="36745" xr:uid="{A5FB645B-A755-4E25-AFBF-1B7753CC1510}"/>
    <cellStyle name="Note 5 13" xfId="21525" xr:uid="{AFC22D3A-8EDE-4D97-87BF-61A5FBC88CE0}"/>
    <cellStyle name="Note 5 13 2" xfId="28794" xr:uid="{57C9DD84-3355-4E62-9424-9EE2AD63A34F}"/>
    <cellStyle name="Note 5 13 2 2" xfId="44155" xr:uid="{6D762BE9-9A96-4516-9B24-1BBDA6333312}"/>
    <cellStyle name="Note 5 13 3" xfId="36907" xr:uid="{84C64A69-DA99-4AA2-BA79-701E4A4E2DB0}"/>
    <cellStyle name="Note 5 14" xfId="21668" xr:uid="{F3C4A19E-4E4D-4C76-A0C0-754583AC3E0C}"/>
    <cellStyle name="Note 5 14 2" xfId="37029" xr:uid="{994D765C-C14C-43A1-9E5F-6D538B120FB6}"/>
    <cellStyle name="Note 5 15" xfId="13482" xr:uid="{4AF24AB2-40FE-4840-8032-F75C68D3E41A}"/>
    <cellStyle name="Note 5 15 2" xfId="29780" xr:uid="{E167E3E7-C4A6-49ED-9C66-710763B002AB}"/>
    <cellStyle name="Note 5 16" xfId="28969" xr:uid="{DC6D2C1E-3B25-4ED8-865E-59F3F7BA1E50}"/>
    <cellStyle name="Note 5 17" xfId="12610" xr:uid="{6902AA62-7ED2-48CD-9298-5A8C207E2538}"/>
    <cellStyle name="Note 5 2" xfId="12178" xr:uid="{99323D29-017E-4128-BF77-5AA41CEC90F2}"/>
    <cellStyle name="Note 5 2 10" xfId="14392" xr:uid="{CAAFF3D0-6C6E-456A-BE50-00108F801473}"/>
    <cellStyle name="Note 5 2 10 2" xfId="30308" xr:uid="{AD3E2863-35DE-4024-802E-05C3A1500CD3}"/>
    <cellStyle name="Note 5 2 11" xfId="29399" xr:uid="{D9B0E8A4-975B-4DC4-890A-836AB45B0821}"/>
    <cellStyle name="Note 5 2 12" xfId="13042" xr:uid="{0746C616-4FAC-4B62-AB72-A042AB1FE7AC}"/>
    <cellStyle name="Note 5 2 2" xfId="17802" xr:uid="{AD6ECA5A-AD8C-4C33-97C9-1A556D68762E}"/>
    <cellStyle name="Note 5 2 2 2" xfId="25332" xr:uid="{50F9A5DC-C055-4901-8637-07A5451DB68F}"/>
    <cellStyle name="Note 5 2 2 2 2" xfId="40693" xr:uid="{7156F383-F536-4FE4-A82E-F692FA262EAB}"/>
    <cellStyle name="Note 5 2 2 3" xfId="33445" xr:uid="{3FD0036D-F71F-435C-8DAF-D6369F44D460}"/>
    <cellStyle name="Note 5 2 3" xfId="18646" xr:uid="{0DBDD8ED-15F0-4FB7-AB61-902686AA5E08}"/>
    <cellStyle name="Note 5 2 3 2" xfId="26172" xr:uid="{59BF356C-068A-4DC0-8B02-421FD066D572}"/>
    <cellStyle name="Note 5 2 3 2 2" xfId="41533" xr:uid="{80AC03C5-6E75-4CD5-ADD5-EC8817AA0E85}"/>
    <cellStyle name="Note 5 2 3 3" xfId="34285" xr:uid="{70BD1E4B-26E2-4E41-A36A-CAA04CBECAED}"/>
    <cellStyle name="Note 5 2 4" xfId="19493" xr:uid="{D9F9188F-F530-4708-BFAB-9D1A2A39D95B}"/>
    <cellStyle name="Note 5 2 4 2" xfId="27011" xr:uid="{2E54D995-0AF8-4FA9-BD99-FCCF010C96EA}"/>
    <cellStyle name="Note 5 2 4 2 2" xfId="42372" xr:uid="{15B11C89-2699-40C7-8ED1-44924EA0817F}"/>
    <cellStyle name="Note 5 2 4 3" xfId="35124" xr:uid="{79E408FC-8F5F-44C9-86BE-C25A25398227}"/>
    <cellStyle name="Note 5 2 5" xfId="15415" xr:uid="{9CAF2D0D-FFE1-4613-AEDE-414562096BC9}"/>
    <cellStyle name="Note 5 2 5 2" xfId="23075" xr:uid="{704CBACD-7FA9-4A01-A7EE-3AB3BDC2244E}"/>
    <cellStyle name="Note 5 2 5 2 2" xfId="38436" xr:uid="{FF43A3A3-0088-428A-B40C-82CEDF74CDA9}"/>
    <cellStyle name="Note 5 2 5 3" xfId="31188" xr:uid="{92CCC1DC-376D-4671-B41C-9662EF085517}"/>
    <cellStyle name="Note 5 2 6" xfId="14872" xr:uid="{EE1F9643-027F-4E6F-B4A8-534E84678477}"/>
    <cellStyle name="Note 5 2 6 2" xfId="22568" xr:uid="{A3E4BA0E-B421-4C1E-B94A-448EE2C8DFD7}"/>
    <cellStyle name="Note 5 2 6 2 2" xfId="37929" xr:uid="{0C59EF6A-9457-476B-9F22-BF64179DB2A3}"/>
    <cellStyle name="Note 5 2 6 3" xfId="30681" xr:uid="{E55B13D0-EF24-4539-88F7-A78AEBEED13B}"/>
    <cellStyle name="Note 5 2 7" xfId="15709" xr:uid="{869664FA-0F0C-4918-A2B1-41C23B0FB4BE}"/>
    <cellStyle name="Note 5 2 7 2" xfId="23349" xr:uid="{E091EAC3-0483-41A1-8E1B-0A9E10A8A398}"/>
    <cellStyle name="Note 5 2 7 2 2" xfId="38710" xr:uid="{A4B91788-E1B0-47A7-86A5-2E23C7BD9552}"/>
    <cellStyle name="Note 5 2 7 3" xfId="31462" xr:uid="{5F75D154-0006-4D3A-9672-11B4B2982B3A}"/>
    <cellStyle name="Note 5 2 8" xfId="15926" xr:uid="{413C32D4-CA39-45C8-B553-6440C831DC69}"/>
    <cellStyle name="Note 5 2 8 2" xfId="23547" xr:uid="{F7664672-E82B-4C14-83EB-A18F3F066C47}"/>
    <cellStyle name="Note 5 2 8 2 2" xfId="38908" xr:uid="{6B24700A-F4C6-47E8-B614-4156695572EE}"/>
    <cellStyle name="Note 5 2 8 3" xfId="31660" xr:uid="{B65BC66C-8BB0-4278-B705-9B75E8710435}"/>
    <cellStyle name="Note 5 2 9" xfId="22196" xr:uid="{FAEED45B-09DD-450B-8764-851581540C27}"/>
    <cellStyle name="Note 5 2 9 2" xfId="37557" xr:uid="{F25BE5CD-102B-4E82-8807-CA25E5BE87ED}"/>
    <cellStyle name="Note 5 3" xfId="14145" xr:uid="{369493EF-13EE-4D86-9189-EFB1CEA05E1A}"/>
    <cellStyle name="Note 5 3 10" xfId="30150" xr:uid="{6D72B19F-5E22-4243-964E-31A563CD70D3}"/>
    <cellStyle name="Note 5 3 2" xfId="17586" xr:uid="{0796AF2F-886D-4FDF-8A66-350C90FBFE71}"/>
    <cellStyle name="Note 5 3 2 2" xfId="25119" xr:uid="{0767764F-45BB-451D-9641-0C50F25577CE}"/>
    <cellStyle name="Note 5 3 2 2 2" xfId="40480" xr:uid="{448F5813-5094-4491-AAC7-E9CBB5D26570}"/>
    <cellStyle name="Note 5 3 2 3" xfId="33232" xr:uid="{45C0D152-88D0-4D48-A69A-6FD730D6A1BD}"/>
    <cellStyle name="Note 5 3 3" xfId="18432" xr:uid="{E762008F-4F4D-48B7-ADF5-452788C65881}"/>
    <cellStyle name="Note 5 3 3 2" xfId="25959" xr:uid="{F7F203AF-FF67-49AE-AF47-04988EF4A599}"/>
    <cellStyle name="Note 5 3 3 2 2" xfId="41320" xr:uid="{1395AA50-783E-4242-A486-E80DBF01456F}"/>
    <cellStyle name="Note 5 3 3 3" xfId="34072" xr:uid="{FD203822-B646-4972-AEA4-652D5CE4BACA}"/>
    <cellStyle name="Note 5 3 4" xfId="19281" xr:uid="{4EA07150-5EDA-4883-8BD1-79D4564239C6}"/>
    <cellStyle name="Note 5 3 4 2" xfId="26800" xr:uid="{52D15B12-F60B-454C-880C-6EB44BB52501}"/>
    <cellStyle name="Note 5 3 4 2 2" xfId="42161" xr:uid="{27F1BAC6-9395-4718-9DA5-05628A55AB24}"/>
    <cellStyle name="Note 5 3 4 3" xfId="34913" xr:uid="{798272F1-63D9-4040-853B-2DC443C35F66}"/>
    <cellStyle name="Note 5 3 5" xfId="15141" xr:uid="{7825799E-9D0C-4470-8A64-F38BA5D8D261}"/>
    <cellStyle name="Note 5 3 5 2" xfId="22820" xr:uid="{DE7DE14A-D97E-4B1B-A91C-B031C2B384D6}"/>
    <cellStyle name="Note 5 3 5 2 2" xfId="38181" xr:uid="{C4E670A8-5E1C-43A7-8B1B-D134A1FC06F5}"/>
    <cellStyle name="Note 5 3 5 3" xfId="30933" xr:uid="{229649F9-BAE4-41A6-BDD9-451DA54EB54A}"/>
    <cellStyle name="Note 5 3 6" xfId="16005" xr:uid="{094D45EC-AD27-4495-B50F-041F7E18FF01}"/>
    <cellStyle name="Note 5 3 6 2" xfId="23619" xr:uid="{C98692DE-AE0A-4A15-A305-514498F2EEE5}"/>
    <cellStyle name="Note 5 3 6 2 2" xfId="38980" xr:uid="{04ED1169-84AC-428E-A497-C6F5751B1D77}"/>
    <cellStyle name="Note 5 3 6 3" xfId="31732" xr:uid="{957BFF10-F603-421A-99C7-B6AF5C388C3C}"/>
    <cellStyle name="Note 5 3 7" xfId="15573" xr:uid="{5AA2670D-46CE-47F4-83F6-59BD199485C1}"/>
    <cellStyle name="Note 5 3 7 2" xfId="23220" xr:uid="{5F833E57-1306-4535-84E4-C44E8EF34B64}"/>
    <cellStyle name="Note 5 3 7 2 2" xfId="38581" xr:uid="{218361C3-F463-4B87-B0DB-99659BDF3A72}"/>
    <cellStyle name="Note 5 3 7 3" xfId="31333" xr:uid="{B3F61D3B-416A-45F3-9249-7FD2AE0657A6}"/>
    <cellStyle name="Note 5 3 8" xfId="20248" xr:uid="{0DACC215-7E08-4606-9EB5-C8E767993435}"/>
    <cellStyle name="Note 5 3 8 2" xfId="27709" xr:uid="{2B4F96E8-F5BC-4A26-95B7-8D913B59123A}"/>
    <cellStyle name="Note 5 3 8 2 2" xfId="43070" xr:uid="{B23BCA7E-F1A6-4B72-91FF-E9B5842597BB}"/>
    <cellStyle name="Note 5 3 8 3" xfId="35822" xr:uid="{5BFA218C-8D82-4401-B64A-2EA21F46FDA1}"/>
    <cellStyle name="Note 5 3 9" xfId="22038" xr:uid="{DA584E94-9003-4D23-A287-34681DA7CD27}"/>
    <cellStyle name="Note 5 3 9 2" xfId="37399" xr:uid="{13305429-811F-4A1C-B9B6-1B7EB65FC613}"/>
    <cellStyle name="Note 5 4" xfId="13846" xr:uid="{89BE9B72-4761-48B4-B816-74114863CF20}"/>
    <cellStyle name="Note 5 4 10" xfId="29956" xr:uid="{9C113BFD-859D-4CB1-9CFA-978431E984EC}"/>
    <cellStyle name="Note 5 4 2" xfId="17323" xr:uid="{589F2447-82D8-4DC9-AAFC-988A190821E6}"/>
    <cellStyle name="Note 5 4 2 2" xfId="24856" xr:uid="{F54E74F0-6DA4-4F18-8B1E-F06EB89262C1}"/>
    <cellStyle name="Note 5 4 2 2 2" xfId="40217" xr:uid="{0E0F2D0A-4BB8-4C8B-AB9E-A4D635B9D421}"/>
    <cellStyle name="Note 5 4 2 3" xfId="32969" xr:uid="{BE4BEACE-02EA-4A7F-8CEC-0D5CB92F144E}"/>
    <cellStyle name="Note 5 4 3" xfId="18186" xr:uid="{936DBC82-86AC-4E14-9A75-DE53592641DB}"/>
    <cellStyle name="Note 5 4 3 2" xfId="25715" xr:uid="{882B73CF-2E80-4954-8F92-C28B8B1DE4B0}"/>
    <cellStyle name="Note 5 4 3 2 2" xfId="41076" xr:uid="{2D299081-51D6-4478-9FB7-792ADCFD728F}"/>
    <cellStyle name="Note 5 4 3 3" xfId="33828" xr:uid="{AC2A4586-4AD9-43F7-BD39-CDC752E74228}"/>
    <cellStyle name="Note 5 4 4" xfId="19032" xr:uid="{4CA28370-3AD3-464A-876E-54C74308D48B}"/>
    <cellStyle name="Note 5 4 4 2" xfId="26558" xr:uid="{2FC96CB9-0A1B-4AD7-8D24-44B28DB74E77}"/>
    <cellStyle name="Note 5 4 4 2 2" xfId="41919" xr:uid="{C1FE5DC6-0B75-4F36-B5A1-F6AFAD1B4468}"/>
    <cellStyle name="Note 5 4 4 3" xfId="34671" xr:uid="{B8644273-AEB9-43C8-9401-37112B1F890C}"/>
    <cellStyle name="Note 5 4 5" xfId="15571" xr:uid="{DCF0FF47-6167-40A5-AD32-F68AE122B3A4}"/>
    <cellStyle name="Note 5 4 5 2" xfId="23218" xr:uid="{C07E025C-CF4E-4FD4-B046-BB20DB5288D1}"/>
    <cellStyle name="Note 5 4 5 2 2" xfId="38579" xr:uid="{3EE8AC54-9634-41E8-B521-54B57302F678}"/>
    <cellStyle name="Note 5 4 5 3" xfId="31331" xr:uid="{D2B2D67E-4485-4B70-8BC3-15379A96DFAB}"/>
    <cellStyle name="Note 5 4 6" xfId="14985" xr:uid="{4A3D9A82-44B6-423A-98EE-C2C3BBFD92C1}"/>
    <cellStyle name="Note 5 4 6 2" xfId="22677" xr:uid="{04DA30D8-22D0-4559-9E98-F6CE983E0CBD}"/>
    <cellStyle name="Note 5 4 6 2 2" xfId="38038" xr:uid="{30ABEB69-63D6-436A-9D78-1DFF0BD9D743}"/>
    <cellStyle name="Note 5 4 6 3" xfId="30790" xr:uid="{6F7C8CE8-FD74-4441-B73C-2784EE41312B}"/>
    <cellStyle name="Note 5 4 7" xfId="16390" xr:uid="{4BF12963-2412-4488-B179-3D3A1E44A1C2}"/>
    <cellStyle name="Note 5 4 7 2" xfId="23974" xr:uid="{7A4F2663-7C10-4C1A-9DCC-23C0D2F06DD1}"/>
    <cellStyle name="Note 5 4 7 2 2" xfId="39335" xr:uid="{EC18453C-CD42-4773-993A-3365DAA1569C}"/>
    <cellStyle name="Note 5 4 7 3" xfId="32087" xr:uid="{B49335F0-70F7-40D7-8A0A-ED3F98623C33}"/>
    <cellStyle name="Note 5 4 8" xfId="14939" xr:uid="{38B42830-4D60-4FC5-8C8F-CE68B81066CC}"/>
    <cellStyle name="Note 5 4 8 2" xfId="22631" xr:uid="{5E5F3EDF-F1D2-463E-8891-987150D1CF46}"/>
    <cellStyle name="Note 5 4 8 2 2" xfId="37992" xr:uid="{DB103B8C-DBB5-483C-BE8F-7A5AEF93130C}"/>
    <cellStyle name="Note 5 4 8 3" xfId="30744" xr:uid="{935C2037-9AF2-4B02-AA1D-A39D06607DAF}"/>
    <cellStyle name="Note 5 4 9" xfId="21844" xr:uid="{28DE8AB5-E72D-40A9-A03A-ECA3EF3534AA}"/>
    <cellStyle name="Note 5 4 9 2" xfId="37205" xr:uid="{F165024F-EEC1-4152-B9F8-F507AA5AAF10}"/>
    <cellStyle name="Note 5 5" xfId="14317" xr:uid="{CD32D843-12C9-4EA5-9E01-DF75EAD1EA19}"/>
    <cellStyle name="Note 5 5 10" xfId="30259" xr:uid="{9C787E2C-BD7D-467D-B8F4-7B4B5ABD500A}"/>
    <cellStyle name="Note 5 5 2" xfId="17737" xr:uid="{60BAFF65-5B7C-4D7E-804F-8686DC235780}"/>
    <cellStyle name="Note 5 5 2 2" xfId="25269" xr:uid="{43AB0A41-019D-4134-91E2-432345CBCB40}"/>
    <cellStyle name="Note 5 5 2 2 2" xfId="40630" xr:uid="{D4696AD1-97A6-4E78-9987-300245F9AFE6}"/>
    <cellStyle name="Note 5 5 2 3" xfId="33382" xr:uid="{0BF16C60-D803-44F7-B980-B74CB0855D84}"/>
    <cellStyle name="Note 5 5 3" xfId="18581" xr:uid="{0F7A74D4-3418-4907-A8A9-5B3A6522E096}"/>
    <cellStyle name="Note 5 5 3 2" xfId="26107" xr:uid="{E18FAFF6-3035-4178-A279-15E9A0EDA50D}"/>
    <cellStyle name="Note 5 5 3 2 2" xfId="41468" xr:uid="{FF47A8EF-35DC-4BAA-B9C6-3F47032B9BCA}"/>
    <cellStyle name="Note 5 5 3 3" xfId="34220" xr:uid="{47A02B18-9831-458C-A81C-3661B3FA8CDE}"/>
    <cellStyle name="Note 5 5 4" xfId="19428" xr:uid="{E18C4DB9-50D4-49CF-9CE6-F739051E1E59}"/>
    <cellStyle name="Note 5 5 4 2" xfId="26946" xr:uid="{6670C069-66FD-40B0-881B-EF19DF7ED638}"/>
    <cellStyle name="Note 5 5 4 2 2" xfId="42307" xr:uid="{04590559-B452-427D-95D3-7590E5304BC7}"/>
    <cellStyle name="Note 5 5 4 3" xfId="35059" xr:uid="{098F0769-0131-4C59-9C7C-E020B4EF003B}"/>
    <cellStyle name="Note 5 5 5" xfId="16264" xr:uid="{D67C29BB-D23A-49A2-911C-CC461EF4D79D}"/>
    <cellStyle name="Note 5 5 5 2" xfId="23859" xr:uid="{4508F74A-43ED-4A47-802E-2F57E3F7CDEC}"/>
    <cellStyle name="Note 5 5 5 2 2" xfId="39220" xr:uid="{DA5E688E-9098-473B-88DB-AB8928E389D1}"/>
    <cellStyle name="Note 5 5 5 3" xfId="31972" xr:uid="{DB5EA4C9-3C54-4AB6-B5E5-91A83C98C8DE}"/>
    <cellStyle name="Note 5 5 6" xfId="15507" xr:uid="{E76F3FF6-2375-49CC-8C73-63E518C91FFB}"/>
    <cellStyle name="Note 5 5 6 2" xfId="23161" xr:uid="{D7640738-0101-45C8-99ED-AB5CF859BAC6}"/>
    <cellStyle name="Note 5 5 6 2 2" xfId="38522" xr:uid="{53034CF5-3C98-4F16-BE87-8B9BCAA261B2}"/>
    <cellStyle name="Note 5 5 6 3" xfId="31274" xr:uid="{DF55F195-8919-4F72-98D6-702036DD3B6F}"/>
    <cellStyle name="Note 5 5 7" xfId="15577" xr:uid="{2A65FC26-5CFE-4E8D-B562-49758CF9D21A}"/>
    <cellStyle name="Note 5 5 7 2" xfId="23224" xr:uid="{FD915237-7D74-4918-871D-1397EE03D176}"/>
    <cellStyle name="Note 5 5 7 2 2" xfId="38585" xr:uid="{29F40F49-C6C9-4F38-889A-4D35DB71CC61}"/>
    <cellStyle name="Note 5 5 7 3" xfId="31337" xr:uid="{5F09499F-7361-4038-94A4-29F5DCFC8678}"/>
    <cellStyle name="Note 5 5 8" xfId="20513" xr:uid="{2419698F-1619-4B1F-AAE2-56BA2FAA7835}"/>
    <cellStyle name="Note 5 5 8 2" xfId="27943" xr:uid="{F0AA3BD4-4B78-4F4B-9578-E9DAFFC4E50D}"/>
    <cellStyle name="Note 5 5 8 2 2" xfId="43304" xr:uid="{9B31B20C-1CFB-4EF5-8E92-3FDA50EFADC6}"/>
    <cellStyle name="Note 5 5 8 3" xfId="36056" xr:uid="{5BB51FB9-3013-4085-BC2C-2CFCEA0E4F2E}"/>
    <cellStyle name="Note 5 5 9" xfId="22147" xr:uid="{5290D26B-BBE1-4184-83BD-4B8BE9B3F435}"/>
    <cellStyle name="Note 5 5 9 2" xfId="37508" xr:uid="{117B5810-810C-4F05-8999-6E6D0B47E1F0}"/>
    <cellStyle name="Note 5 6" xfId="14056" xr:uid="{9FA8222B-C2A2-4E94-8581-E46385705039}"/>
    <cellStyle name="Note 5 6 10" xfId="30089" xr:uid="{AEDBA88F-A4A8-420E-A96A-275C60F5A2D1}"/>
    <cellStyle name="Note 5 6 2" xfId="17507" xr:uid="{C7293C2B-78D1-4BD3-804F-02904C05C5E2}"/>
    <cellStyle name="Note 5 6 2 2" xfId="25040" xr:uid="{15376843-A21B-4360-8426-0322ADAC680A}"/>
    <cellStyle name="Note 5 6 2 2 2" xfId="40401" xr:uid="{7113DE50-5A08-4752-AFD6-58FCAE72CE56}"/>
    <cellStyle name="Note 5 6 2 3" xfId="33153" xr:uid="{3D95A0D7-8ABC-4313-A8FA-9E5F679AEA95}"/>
    <cellStyle name="Note 5 6 3" xfId="18358" xr:uid="{CD5D5EAB-37A5-43BB-803E-4424248C01F4}"/>
    <cellStyle name="Note 5 6 3 2" xfId="25886" xr:uid="{D165BB34-B463-4C3B-8873-3031B769F017}"/>
    <cellStyle name="Note 5 6 3 2 2" xfId="41247" xr:uid="{3415F2D4-991F-4779-B655-06C5CEBE09D0}"/>
    <cellStyle name="Note 5 6 3 3" xfId="33999" xr:uid="{4414A1D5-F892-4C48-BB28-1D63F20F412F}"/>
    <cellStyle name="Note 5 6 4" xfId="19209" xr:uid="{F7739550-5112-41E6-B382-D19BE376D7F7}"/>
    <cellStyle name="Note 5 6 4 2" xfId="26730" xr:uid="{4E34FC1D-BBF4-4C37-BA93-E3BCA43097BF}"/>
    <cellStyle name="Note 5 6 4 2 2" xfId="42091" xr:uid="{8070DB93-4727-448B-9346-4CEFA3CB446E}"/>
    <cellStyle name="Note 5 6 4 3" xfId="34843" xr:uid="{46485A58-1C08-49B7-8DE1-F3C9E300AB3D}"/>
    <cellStyle name="Note 5 6 5" xfId="17061" xr:uid="{394ED172-0847-40B6-978A-BE82C05337E4}"/>
    <cellStyle name="Note 5 6 5 2" xfId="24602" xr:uid="{71CB3303-A7BE-4521-96E1-1152F44915AD}"/>
    <cellStyle name="Note 5 6 5 2 2" xfId="39963" xr:uid="{0ECBF6F3-BB25-4258-80E6-7EB46A90B0CA}"/>
    <cellStyle name="Note 5 6 5 3" xfId="32715" xr:uid="{196B7C17-826C-4D75-86D7-0AAC02D3FC12}"/>
    <cellStyle name="Note 5 6 6" xfId="19902" xr:uid="{EB80B82E-730E-47AA-91B6-2EFBBDC1D7C2}"/>
    <cellStyle name="Note 5 6 6 2" xfId="27407" xr:uid="{53626265-258C-4793-809F-5BB3D1202E56}"/>
    <cellStyle name="Note 5 6 6 2 2" xfId="42768" xr:uid="{F109E76A-BB62-4DB0-9A15-DB3F95EB1C23}"/>
    <cellStyle name="Note 5 6 6 3" xfId="35520" xr:uid="{E106818A-9E45-427B-AC2B-9F142120FBB9}"/>
    <cellStyle name="Note 5 6 7" xfId="16329" xr:uid="{01C7DB37-EFBF-4B95-99FE-B58F0ED536E3}"/>
    <cellStyle name="Note 5 6 7 2" xfId="23918" xr:uid="{80D7FDD1-B0F4-42BF-911B-15897CA7A6CA}"/>
    <cellStyle name="Note 5 6 7 2 2" xfId="39279" xr:uid="{F2AF1EAB-5C78-4AD2-9B93-E457133B1CE7}"/>
    <cellStyle name="Note 5 6 7 3" xfId="32031" xr:uid="{0E6FBA44-89CB-4F7C-A236-27F45FA47FCB}"/>
    <cellStyle name="Note 5 6 8" xfId="15817" xr:uid="{38127791-99F4-4A4F-ADBC-904AFB54C10A}"/>
    <cellStyle name="Note 5 6 8 2" xfId="23446" xr:uid="{148748C1-CCF2-4DC4-9BBE-70B82BD11AF3}"/>
    <cellStyle name="Note 5 6 8 2 2" xfId="38807" xr:uid="{07BA3BDD-BB5E-42DA-B21B-5AC9EF7DE20F}"/>
    <cellStyle name="Note 5 6 8 3" xfId="31559" xr:uid="{5EA9C6A2-79AF-488C-A53D-D0C76F40D9A9}"/>
    <cellStyle name="Note 5 6 9" xfId="21977" xr:uid="{10465D20-B870-468F-A930-2100BE1016BF}"/>
    <cellStyle name="Note 5 6 9 2" xfId="37338" xr:uid="{E29AFF0A-7365-481A-B024-B38E7C274D15}"/>
    <cellStyle name="Note 5 7" xfId="16860" xr:uid="{E4B04D4E-DFAE-4377-862B-D979AF23749C}"/>
    <cellStyle name="Note 5 7 2" xfId="24411" xr:uid="{243CE10B-56AA-4279-A2CB-FDAC12CF6E71}"/>
    <cellStyle name="Note 5 7 2 2" xfId="39772" xr:uid="{77278DE9-4B75-4C85-B7D2-46846F8ACF51}"/>
    <cellStyle name="Note 5 7 3" xfId="32524" xr:uid="{2FCA68B5-C79B-4E6B-BD2E-98C0EAA0293D}"/>
    <cellStyle name="Note 5 8" xfId="16189" xr:uid="{2C0316E7-3E63-4599-BF8E-EAA5BC892327}"/>
    <cellStyle name="Note 5 8 2" xfId="23789" xr:uid="{A5454DAF-9655-4B11-B8DA-98390DFEB9F9}"/>
    <cellStyle name="Note 5 8 2 2" xfId="39150" xr:uid="{9739A925-3FE9-4391-A95C-0F89B365EEB9}"/>
    <cellStyle name="Note 5 8 3" xfId="31902" xr:uid="{C3E84704-1747-4C0B-9A21-890B86AF86F4}"/>
    <cellStyle name="Note 5 9" xfId="17101" xr:uid="{DD73DE2B-65CD-43D0-AF4F-F05CB1B38790}"/>
    <cellStyle name="Note 5 9 2" xfId="24640" xr:uid="{02E541DE-6DCE-4F93-A899-09CEFD6DCA75}"/>
    <cellStyle name="Note 5 9 2 2" xfId="40001" xr:uid="{68176CD7-6E34-42DF-A557-F3D3668C1DCB}"/>
    <cellStyle name="Note 5 9 3" xfId="32753" xr:uid="{5A81FFD2-D106-430A-BD68-CFF62BD75957}"/>
    <cellStyle name="Note 6" xfId="6717" xr:uid="{2FEE9539-2B7F-47A5-8554-6535D533EB57}"/>
    <cellStyle name="Note 6 10" xfId="20679" xr:uid="{E5E6162F-AB16-4323-BE83-21D1CB1F999A}"/>
    <cellStyle name="Note 6 10 2" xfId="28086" xr:uid="{BCECD134-AACE-416A-A9B2-E25B3AEB9431}"/>
    <cellStyle name="Note 6 10 2 2" xfId="43447" xr:uid="{E48030DF-CF52-4930-B3DE-E4B54199CD20}"/>
    <cellStyle name="Note 6 10 3" xfId="36199" xr:uid="{D7E2770B-E647-413D-A30A-DC51EB1F7BFE}"/>
    <cellStyle name="Note 6 11" xfId="21088" xr:uid="{8EF5BF9F-F4CB-4C21-B425-FF4D4F0C4FE1}"/>
    <cellStyle name="Note 6 11 2" xfId="28437" xr:uid="{C90C3CB7-9F1D-4765-AE07-46FAC5407E27}"/>
    <cellStyle name="Note 6 11 2 2" xfId="43798" xr:uid="{6088AD07-743C-4E69-A9C2-411D086D4AF1}"/>
    <cellStyle name="Note 6 11 3" xfId="36550" xr:uid="{318E67AA-49D4-4917-B433-A6CB1D9A22D7}"/>
    <cellStyle name="Note 6 12" xfId="21392" xr:uid="{9957B892-172C-4F7B-9528-8D3E0DD4E641}"/>
    <cellStyle name="Note 6 12 2" xfId="28688" xr:uid="{E7D29BC1-D34D-43C4-8CD3-529C5EB6A62B}"/>
    <cellStyle name="Note 6 12 2 2" xfId="44049" xr:uid="{48B1EE77-4B0F-498C-86ED-EC6FE486E0A7}"/>
    <cellStyle name="Note 6 12 3" xfId="36801" xr:uid="{BF43B680-0EA8-4C3E-AF5D-5D16FCA2320A}"/>
    <cellStyle name="Note 6 13" xfId="21571" xr:uid="{A69E8583-D9CE-4A8E-80A5-04472CA86496}"/>
    <cellStyle name="Note 6 13 2" xfId="28828" xr:uid="{A8364948-F53D-481A-A8DC-7A32ECA3E42A}"/>
    <cellStyle name="Note 6 13 2 2" xfId="44189" xr:uid="{A9D0F28F-31DF-4679-9087-3AA2E5C5D030}"/>
    <cellStyle name="Note 6 13 3" xfId="36941" xr:uid="{7C3E026B-04FA-4C47-8D7A-D01C02EC614A}"/>
    <cellStyle name="Note 6 14" xfId="21670" xr:uid="{7DA0E833-B531-4F50-B91E-82E9C2A3F533}"/>
    <cellStyle name="Note 6 14 2" xfId="37031" xr:uid="{FE8B305E-CC15-4D48-9A4D-F73B4408E90E}"/>
    <cellStyle name="Note 6 15" xfId="13484" xr:uid="{CE0C0074-6A50-41DE-83A7-868B9191A7AD}"/>
    <cellStyle name="Note 6 15 2" xfId="29782" xr:uid="{5700A7A3-22C8-45B0-AAB5-4EAD708999F3}"/>
    <cellStyle name="Note 6 16" xfId="28971" xr:uid="{9D578445-1516-49B2-A710-88C5239F2F2A}"/>
    <cellStyle name="Note 6 17" xfId="12612" xr:uid="{1889A839-E38C-4691-8B01-EE12AF74ACE3}"/>
    <cellStyle name="Note 6 2" xfId="12180" xr:uid="{87FCDFEA-3BCA-4328-B0CF-EE219F2C3C4B}"/>
    <cellStyle name="Note 6 2 10" xfId="14394" xr:uid="{C987D634-8C33-4935-BB3A-A04A84CF6AF8}"/>
    <cellStyle name="Note 6 2 10 2" xfId="30310" xr:uid="{DA3F1585-DD27-4F91-BFE7-DF7753D10C02}"/>
    <cellStyle name="Note 6 2 11" xfId="29401" xr:uid="{3A89989C-174E-4B0C-8751-74569E2AFB58}"/>
    <cellStyle name="Note 6 2 12" xfId="13044" xr:uid="{54B17A38-5EC8-4BD4-8070-11361A47D6E5}"/>
    <cellStyle name="Note 6 2 2" xfId="17804" xr:uid="{7DA82D1E-91C9-4CAB-BB00-CCC9CCD62310}"/>
    <cellStyle name="Note 6 2 2 2" xfId="25334" xr:uid="{D269C97D-A034-4F69-8D37-0E227A8BC7D0}"/>
    <cellStyle name="Note 6 2 2 2 2" xfId="40695" xr:uid="{2095107A-6DDB-4D6C-B69C-AE1A7FEB1CA8}"/>
    <cellStyle name="Note 6 2 2 3" xfId="33447" xr:uid="{27492371-C3BA-4D8C-8E91-4B677CB63479}"/>
    <cellStyle name="Note 6 2 3" xfId="18648" xr:uid="{829AD975-CF3E-4B48-84E2-A655A8641DEE}"/>
    <cellStyle name="Note 6 2 3 2" xfId="26174" xr:uid="{9766D991-AC95-4348-A153-C91EE82D151B}"/>
    <cellStyle name="Note 6 2 3 2 2" xfId="41535" xr:uid="{55CA6F00-F066-4BE3-8925-0FCBDE514D46}"/>
    <cellStyle name="Note 6 2 3 3" xfId="34287" xr:uid="{57CB227D-8340-4E46-ADBD-29F5B685CA42}"/>
    <cellStyle name="Note 6 2 4" xfId="19495" xr:uid="{EB21C48D-6055-4A8B-B3E2-F0265DD32BC0}"/>
    <cellStyle name="Note 6 2 4 2" xfId="27013" xr:uid="{DBB396C7-E1B5-4DBE-B0D0-3F7AEA1D694D}"/>
    <cellStyle name="Note 6 2 4 2 2" xfId="42374" xr:uid="{E8E0F52B-4378-453F-94E7-F1C61D74E558}"/>
    <cellStyle name="Note 6 2 4 3" xfId="35126" xr:uid="{7B4CB23B-8A8F-41FD-81D7-AA099EAA37C6}"/>
    <cellStyle name="Note 6 2 5" xfId="16504" xr:uid="{C9D7F6D2-2EF6-441A-90CE-972F0AABBD10}"/>
    <cellStyle name="Note 6 2 5 2" xfId="24078" xr:uid="{161BED89-4CBD-474D-9F54-9D453842A4D2}"/>
    <cellStyle name="Note 6 2 5 2 2" xfId="39439" xr:uid="{C09FF297-83DC-49CE-9466-7D992E632D14}"/>
    <cellStyle name="Note 6 2 5 3" xfId="32191" xr:uid="{E5A09DA2-7434-41F1-BC82-27194FD6024E}"/>
    <cellStyle name="Note 6 2 6" xfId="15468" xr:uid="{3E26CC38-1F12-48CD-8D6A-96F878AE8393}"/>
    <cellStyle name="Note 6 2 6 2" xfId="23126" xr:uid="{5BA07646-06AB-46ED-98CB-0324E7E0E6AF}"/>
    <cellStyle name="Note 6 2 6 2 2" xfId="38487" xr:uid="{E0617370-3E36-4EE8-9156-2B8E24A730A5}"/>
    <cellStyle name="Note 6 2 6 3" xfId="31239" xr:uid="{D72CE4EC-68FF-44E8-96DE-D0C475956922}"/>
    <cellStyle name="Note 6 2 7" xfId="16397" xr:uid="{36B37BAD-0D67-4F3B-97DA-93C3D4A1D253}"/>
    <cellStyle name="Note 6 2 7 2" xfId="23981" xr:uid="{8B33176C-0992-4AA8-A8CA-65F68F1B87D4}"/>
    <cellStyle name="Note 6 2 7 2 2" xfId="39342" xr:uid="{CC5531C4-8ACB-43EA-93C7-829174AAF257}"/>
    <cellStyle name="Note 6 2 7 3" xfId="32094" xr:uid="{FA37625C-9D3C-4D98-B116-FC9EEBC5AEA5}"/>
    <cellStyle name="Note 6 2 8" xfId="15158" xr:uid="{17DCE38E-468A-440A-BE97-5FDC3F329CC3}"/>
    <cellStyle name="Note 6 2 8 2" xfId="22835" xr:uid="{86CCE0A3-26D5-4C68-8B5A-60F6A99EF6B0}"/>
    <cellStyle name="Note 6 2 8 2 2" xfId="38196" xr:uid="{0EF9DF84-C7A9-4040-B257-C2D5025E49CA}"/>
    <cellStyle name="Note 6 2 8 3" xfId="30948" xr:uid="{A8AADD46-43D1-484D-AC40-5925CCF30FEE}"/>
    <cellStyle name="Note 6 2 9" xfId="22198" xr:uid="{79CD68F6-E52A-47C0-85D5-12DAA16E170D}"/>
    <cellStyle name="Note 6 2 9 2" xfId="37559" xr:uid="{811A3AD9-5BF6-4750-84FA-CB964C867E7D}"/>
    <cellStyle name="Note 6 3" xfId="14090" xr:uid="{F19D7609-AB56-4C7F-B825-6D41ADAE5F2A}"/>
    <cellStyle name="Note 6 3 10" xfId="30114" xr:uid="{CBFA1BF1-F41B-41BF-90FC-01AEE4DCB0A0}"/>
    <cellStyle name="Note 6 3 2" xfId="17538" xr:uid="{E2D4C55E-C829-4F64-979A-DB37BC685796}"/>
    <cellStyle name="Note 6 3 2 2" xfId="25071" xr:uid="{C6835F6E-F31D-4CA1-99B0-FE0DBCCF74D0}"/>
    <cellStyle name="Note 6 3 2 2 2" xfId="40432" xr:uid="{5A454916-7A9D-40EF-9BE5-93794C9D8C92}"/>
    <cellStyle name="Note 6 3 2 3" xfId="33184" xr:uid="{7713EC67-9414-4BA0-8084-A68FC216DB26}"/>
    <cellStyle name="Note 6 3 3" xfId="18389" xr:uid="{7895A86E-F1E7-42E1-B3BF-DBD75922A40B}"/>
    <cellStyle name="Note 6 3 3 2" xfId="25916" xr:uid="{9475D0EF-6EFF-4FA9-AF8F-FE371D5BE5BF}"/>
    <cellStyle name="Note 6 3 3 2 2" xfId="41277" xr:uid="{8383A26A-CCAC-4808-9A34-5A5C80839317}"/>
    <cellStyle name="Note 6 3 3 3" xfId="34029" xr:uid="{D1688744-FE0E-4CBC-9CB3-CB0EF1BFA524}"/>
    <cellStyle name="Note 6 3 4" xfId="19237" xr:uid="{FE95C4BC-3583-420C-BE62-5FBE95AC3149}"/>
    <cellStyle name="Note 6 3 4 2" xfId="26757" xr:uid="{0F696D75-3193-47B1-A1A3-DAC3C9AA7DC5}"/>
    <cellStyle name="Note 6 3 4 2 2" xfId="42118" xr:uid="{425EEB9F-C54A-4E0D-899C-1190CC16EB05}"/>
    <cellStyle name="Note 6 3 4 3" xfId="34870" xr:uid="{EA31EABF-318E-487D-8582-A86539CB4777}"/>
    <cellStyle name="Note 6 3 5" xfId="15888" xr:uid="{5298787C-76D6-497C-A4F2-39ABEF8C6B6F}"/>
    <cellStyle name="Note 6 3 5 2" xfId="23511" xr:uid="{0CFD6803-CD38-494B-82D0-F4E27753CF0B}"/>
    <cellStyle name="Note 6 3 5 2 2" xfId="38872" xr:uid="{2C524246-A64A-4EAB-8EA2-54658DBD2175}"/>
    <cellStyle name="Note 6 3 5 3" xfId="31624" xr:uid="{31027119-4F66-4676-9EBB-A35B5238C0F2}"/>
    <cellStyle name="Note 6 3 6" xfId="16750" xr:uid="{95F69E71-BEB4-4E56-B96F-3501C53D280F}"/>
    <cellStyle name="Note 6 3 6 2" xfId="24307" xr:uid="{06A65641-CFE8-4D17-BB60-2E2EB0A356BB}"/>
    <cellStyle name="Note 6 3 6 2 2" xfId="39668" xr:uid="{05982794-8747-495B-85F2-0DF3121C72A7}"/>
    <cellStyle name="Note 6 3 6 3" xfId="32420" xr:uid="{B83059C7-0606-46B2-8BAB-38D61D65BB92}"/>
    <cellStyle name="Note 6 3 7" xfId="20681" xr:uid="{7B4E667E-7DA6-47F2-9919-9CEB819CAE39}"/>
    <cellStyle name="Note 6 3 7 2" xfId="28088" xr:uid="{D54349E0-B0CA-4B47-A322-59C0A52B8DFD}"/>
    <cellStyle name="Note 6 3 7 2 2" xfId="43449" xr:uid="{C1D780E4-7A63-4467-9334-CA5CC9CD33F8}"/>
    <cellStyle name="Note 6 3 7 3" xfId="36201" xr:uid="{AB45BE32-2397-4DD4-B3E7-C787CE1202DB}"/>
    <cellStyle name="Note 6 3 8" xfId="21090" xr:uid="{7F3A65A1-0AB9-4A2F-A4AE-8D6789769B90}"/>
    <cellStyle name="Note 6 3 8 2" xfId="28439" xr:uid="{795D9EEB-918F-4231-B070-D9C1AC9FDB02}"/>
    <cellStyle name="Note 6 3 8 2 2" xfId="43800" xr:uid="{FE666C63-4680-48D4-8BC1-748C502DE255}"/>
    <cellStyle name="Note 6 3 8 3" xfId="36552" xr:uid="{C21FA9E9-2D5F-4D5F-9D02-ACE8BFD0654C}"/>
    <cellStyle name="Note 6 3 9" xfId="22002" xr:uid="{6AA29030-4F0E-45D0-9FBB-04AF0DEF4DCD}"/>
    <cellStyle name="Note 6 3 9 2" xfId="37363" xr:uid="{1A286417-9747-48CE-A85E-FE580106E273}"/>
    <cellStyle name="Note 6 4" xfId="14013" xr:uid="{432F3996-6B88-46B4-9175-F5FEA5174B20}"/>
    <cellStyle name="Note 6 4 10" xfId="30060" xr:uid="{4B445CDC-DA41-4A46-AC33-21887CE65E52}"/>
    <cellStyle name="Note 6 4 2" xfId="17473" xr:uid="{7AC3E871-CFBB-490E-BBE7-EFF81DB9F73D}"/>
    <cellStyle name="Note 6 4 2 2" xfId="25006" xr:uid="{644F2564-688A-4FF1-8FBD-F9E65165E4F0}"/>
    <cellStyle name="Note 6 4 2 2 2" xfId="40367" xr:uid="{680B5861-98F2-4AD9-AC63-9415F70D874E}"/>
    <cellStyle name="Note 6 4 2 3" xfId="33119" xr:uid="{5BE68D72-4AB5-41BC-8974-334B4FD1577F}"/>
    <cellStyle name="Note 6 4 3" xfId="18321" xr:uid="{555C9BC2-B26C-4EB1-8E59-3FE1159BF10B}"/>
    <cellStyle name="Note 6 4 3 2" xfId="25849" xr:uid="{854544C1-B0E3-4F1C-8D4C-85948D343710}"/>
    <cellStyle name="Note 6 4 3 2 2" xfId="41210" xr:uid="{BD7E4214-3253-40B2-8620-C1D73003EEF2}"/>
    <cellStyle name="Note 6 4 3 3" xfId="33962" xr:uid="{24DDF5E0-51CC-4005-8FC8-2AA4AD5D3FB0}"/>
    <cellStyle name="Note 6 4 4" xfId="19175" xr:uid="{1D0FB045-B92A-4C10-9CE8-BC41610141D0}"/>
    <cellStyle name="Note 6 4 4 2" xfId="26697" xr:uid="{08AB1FC4-CC95-4223-AE41-18C634DF1183}"/>
    <cellStyle name="Note 6 4 4 2 2" xfId="42058" xr:uid="{9CD29577-F92B-4067-A564-ADEFEF07DE6F}"/>
    <cellStyle name="Note 6 4 4 3" xfId="34810" xr:uid="{41EE08C5-54A8-4A95-956F-3E10992DF5E8}"/>
    <cellStyle name="Note 6 4 5" xfId="15360" xr:uid="{9D74A67A-9040-46E2-9269-6279CA3198C8}"/>
    <cellStyle name="Note 6 4 5 2" xfId="23023" xr:uid="{10B47D4B-4CB6-473A-A3BF-F756365871B5}"/>
    <cellStyle name="Note 6 4 5 2 2" xfId="38384" xr:uid="{8E493817-2309-44DC-8856-AC806193D323}"/>
    <cellStyle name="Note 6 4 5 3" xfId="31136" xr:uid="{5BD3DD7E-D28B-4D8D-8545-33B1F4F8BD89}"/>
    <cellStyle name="Note 6 4 6" xfId="15688" xr:uid="{8B011DF8-1EF8-4AF9-95F7-3ED99C17B76A}"/>
    <cellStyle name="Note 6 4 6 2" xfId="23328" xr:uid="{45F1D82D-0C8D-4BAB-8530-DD531368BEF7}"/>
    <cellStyle name="Note 6 4 6 2 2" xfId="38689" xr:uid="{11C94C3D-9592-4C18-860E-ECFB950035E5}"/>
    <cellStyle name="Note 6 4 6 3" xfId="31441" xr:uid="{B163B892-5400-4056-9648-2EED46AFA8BC}"/>
    <cellStyle name="Note 6 4 7" xfId="16520" xr:uid="{5B57CF04-5AAC-4462-8A63-48454F805971}"/>
    <cellStyle name="Note 6 4 7 2" xfId="24093" xr:uid="{2C98F14C-E85B-4430-AF4F-0D33BB39A8A5}"/>
    <cellStyle name="Note 6 4 7 2 2" xfId="39454" xr:uid="{0B22C390-772B-4144-B62E-8BEB0910F58D}"/>
    <cellStyle name="Note 6 4 7 3" xfId="32206" xr:uid="{DC01CF44-F13F-4CF4-9211-B06C795A4711}"/>
    <cellStyle name="Note 6 4 8" xfId="16392" xr:uid="{9ABE2E01-6430-4480-9A87-186048E49DC8}"/>
    <cellStyle name="Note 6 4 8 2" xfId="23976" xr:uid="{53EFEF71-096E-4F62-A810-9A6480EB1F1D}"/>
    <cellStyle name="Note 6 4 8 2 2" xfId="39337" xr:uid="{A3A667E0-3BEC-4B6A-A003-4FDB6CE21CCA}"/>
    <cellStyle name="Note 6 4 8 3" xfId="32089" xr:uid="{42468140-B22B-4300-8E45-8546124F46B9}"/>
    <cellStyle name="Note 6 4 9" xfId="21948" xr:uid="{2A983594-0547-4B6F-A0CE-EE869E7ACE08}"/>
    <cellStyle name="Note 6 4 9 2" xfId="37309" xr:uid="{F5C1A0CD-2DC5-4C90-964C-DEBBD3E89F38}"/>
    <cellStyle name="Note 6 5" xfId="14174" xr:uid="{6C5BDF9E-F7D4-4C3D-BCD8-7D0285F0A1B4}"/>
    <cellStyle name="Note 6 5 10" xfId="30170" xr:uid="{310E8508-5A1E-4383-A70F-AEE3C38F79DD}"/>
    <cellStyle name="Note 6 5 2" xfId="17611" xr:uid="{5133626C-5CE1-47BE-B7AE-2C47BAE73E2B}"/>
    <cellStyle name="Note 6 5 2 2" xfId="25144" xr:uid="{D9678733-9F18-446E-A1D0-BCFD9E3B928C}"/>
    <cellStyle name="Note 6 5 2 2 2" xfId="40505" xr:uid="{1CA4FE14-4715-4A75-9616-C735329899A6}"/>
    <cellStyle name="Note 6 5 2 3" xfId="33257" xr:uid="{8D01BB82-CFD8-4868-AA8E-B6F9009337FE}"/>
    <cellStyle name="Note 6 5 3" xfId="18456" xr:uid="{F379544D-2BA9-4702-8A9D-231813A12A49}"/>
    <cellStyle name="Note 6 5 3 2" xfId="25983" xr:uid="{0FD1ED80-FF41-4C21-8D83-DE3E3EE175A1}"/>
    <cellStyle name="Note 6 5 3 2 2" xfId="41344" xr:uid="{52B5170B-CCB8-430E-B927-DC5412EAD2E1}"/>
    <cellStyle name="Note 6 5 3 3" xfId="34096" xr:uid="{2D4D4F54-C429-43FD-925B-4474C6E3DEC1}"/>
    <cellStyle name="Note 6 5 4" xfId="19307" xr:uid="{B22879D9-21E0-47EE-B8A8-28B4D939224D}"/>
    <cellStyle name="Note 6 5 4 2" xfId="26826" xr:uid="{C2C97958-8576-4D74-853C-FBE00FD15837}"/>
    <cellStyle name="Note 6 5 4 2 2" xfId="42187" xr:uid="{41663407-0E66-49EA-90A5-53FF70A1BF7C}"/>
    <cellStyle name="Note 6 5 4 3" xfId="34939" xr:uid="{80D470C3-7FCE-40BE-957D-CA0C0ABF3C97}"/>
    <cellStyle name="Note 6 5 5" xfId="16006" xr:uid="{A8623416-5946-4E9E-B84C-BE6ECCB73A22}"/>
    <cellStyle name="Note 6 5 5 2" xfId="23620" xr:uid="{17B89AD3-9851-46BC-A2A6-60D47C9FCA94}"/>
    <cellStyle name="Note 6 5 5 2 2" xfId="38981" xr:uid="{72B3737E-C48D-479D-BC74-062469A6F097}"/>
    <cellStyle name="Note 6 5 5 3" xfId="31733" xr:uid="{B6B265EC-ED2F-43F9-AED5-302BE9F64A1A}"/>
    <cellStyle name="Note 6 5 6" xfId="17745" xr:uid="{0EFA2DAE-E524-48CB-935C-6DFA99E53793}"/>
    <cellStyle name="Note 6 5 6 2" xfId="25277" xr:uid="{98FC162B-0085-4281-9FBA-51F811952E0C}"/>
    <cellStyle name="Note 6 5 6 2 2" xfId="40638" xr:uid="{FC88D511-B452-4AB3-8862-052AC335BC20}"/>
    <cellStyle name="Note 6 5 6 3" xfId="33390" xr:uid="{8AE6E7F9-5579-40E5-BE50-943540888E6B}"/>
    <cellStyle name="Note 6 5 7" xfId="16751" xr:uid="{F895A797-5E79-4C3A-9B2E-253647D7301B}"/>
    <cellStyle name="Note 6 5 7 2" xfId="24308" xr:uid="{F6F3C677-ED16-4A70-A453-E1C570ED1CFA}"/>
    <cellStyle name="Note 6 5 7 2 2" xfId="39669" xr:uid="{866A70DC-3787-4FCD-BA91-CF9B93C17605}"/>
    <cellStyle name="Note 6 5 7 3" xfId="32421" xr:uid="{CD2901FA-1344-4ACD-AF05-9B2CC625BA34}"/>
    <cellStyle name="Note 6 5 8" xfId="16121" xr:uid="{6D2CB55A-F548-4E62-957F-42D3FEDA0B8B}"/>
    <cellStyle name="Note 6 5 8 2" xfId="23724" xr:uid="{9DD3CA35-ED80-4485-BCD7-9BEB446EFA57}"/>
    <cellStyle name="Note 6 5 8 2 2" xfId="39085" xr:uid="{FA427B84-2458-4E21-B052-AC0F3441BD28}"/>
    <cellStyle name="Note 6 5 8 3" xfId="31837" xr:uid="{3E44BF95-F06E-420B-A766-8E1B0BFE18AC}"/>
    <cellStyle name="Note 6 5 9" xfId="22058" xr:uid="{B8D5A0E1-A121-4F33-8917-9E30CDA90225}"/>
    <cellStyle name="Note 6 5 9 2" xfId="37419" xr:uid="{5AE36288-046E-4D71-B7AD-FE095D7861D7}"/>
    <cellStyle name="Note 6 6" xfId="14226" xr:uid="{C905045F-17EC-4D60-B4F7-8939FB37E8FF}"/>
    <cellStyle name="Note 6 6 10" xfId="30206" xr:uid="{0081CE93-93F7-4AB7-A18F-821672291281}"/>
    <cellStyle name="Note 6 6 2" xfId="17657" xr:uid="{784CE23F-8908-4BCE-9877-5B29F92C197B}"/>
    <cellStyle name="Note 6 6 2 2" xfId="25190" xr:uid="{49CC85A4-7F66-42E6-B3A6-A97835DAA5DC}"/>
    <cellStyle name="Note 6 6 2 2 2" xfId="40551" xr:uid="{A6660E23-5544-4348-91EC-E2FF4480DF81}"/>
    <cellStyle name="Note 6 6 2 3" xfId="33303" xr:uid="{DAF1B14E-82C0-4B69-80FB-1C610C0124D4}"/>
    <cellStyle name="Note 6 6 3" xfId="18504" xr:uid="{F4CC2D1B-5DFC-4E92-9E9A-56C09CADC66B}"/>
    <cellStyle name="Note 6 6 3 2" xfId="26031" xr:uid="{56DD94E1-25CE-4B69-983D-55ACB12B50BF}"/>
    <cellStyle name="Note 6 6 3 2 2" xfId="41392" xr:uid="{D1B9E84D-E785-40FE-954E-DEA382D51B4E}"/>
    <cellStyle name="Note 6 6 3 3" xfId="34144" xr:uid="{12B3376B-DB38-420D-9214-17D17A3AF78C}"/>
    <cellStyle name="Note 6 6 4" xfId="19350" xr:uid="{09421981-79F3-49BA-9841-EB4C2D11C1B1}"/>
    <cellStyle name="Note 6 6 4 2" xfId="26869" xr:uid="{A4034D93-D683-48EE-9878-F76ECC355184}"/>
    <cellStyle name="Note 6 6 4 2 2" xfId="42230" xr:uid="{682FD0B7-5931-465B-BE8C-8218BCF0793B}"/>
    <cellStyle name="Note 6 6 4 3" xfId="34982" xr:uid="{5F61D15C-17BC-4CF9-B512-F7FA4A86E017}"/>
    <cellStyle name="Note 6 6 5" xfId="14994" xr:uid="{AB4004D2-D5D5-4A10-8FC0-630B3B22D9ED}"/>
    <cellStyle name="Note 6 6 5 2" xfId="22686" xr:uid="{0038EA9F-B5D1-408A-A5AA-5924EDC53632}"/>
    <cellStyle name="Note 6 6 5 2 2" xfId="38047" xr:uid="{ED768216-886D-49DE-94E6-F96761752C3F}"/>
    <cellStyle name="Note 6 6 5 3" xfId="30799" xr:uid="{77926F09-C603-408B-B3EF-4163C6F455C0}"/>
    <cellStyle name="Note 6 6 6" xfId="15625" xr:uid="{50098D57-040F-4228-B545-8A095D4C48E2}"/>
    <cellStyle name="Note 6 6 6 2" xfId="23270" xr:uid="{46F6FAB7-5961-4AA4-ABD9-815CEEF3DCA4}"/>
    <cellStyle name="Note 6 6 6 2 2" xfId="38631" xr:uid="{7398E74A-7A58-450B-BC60-1E1FB3B03AB5}"/>
    <cellStyle name="Note 6 6 6 3" xfId="31383" xr:uid="{98BC178E-C1D3-4FF9-8E5E-C7CA24473A5D}"/>
    <cellStyle name="Note 6 6 7" xfId="17780" xr:uid="{80BB2127-E570-4FFD-957A-4A7CAA4C7C1D}"/>
    <cellStyle name="Note 6 6 7 2" xfId="25311" xr:uid="{74D8A1AC-033D-4159-A9D0-103FA1A131A2}"/>
    <cellStyle name="Note 6 6 7 2 2" xfId="40672" xr:uid="{C5D17AB5-AA7A-4EF0-B7BC-5BA969861D18}"/>
    <cellStyle name="Note 6 6 7 3" xfId="33424" xr:uid="{D09839AF-06C2-4A66-A48B-739C2FAAEB33}"/>
    <cellStyle name="Note 6 6 8" xfId="15414" xr:uid="{18F4A135-577A-484E-BCF1-3E1870DDE2B6}"/>
    <cellStyle name="Note 6 6 8 2" xfId="23074" xr:uid="{CB241340-C6C7-4A74-9EB2-1C7FC0EA9B95}"/>
    <cellStyle name="Note 6 6 8 2 2" xfId="38435" xr:uid="{8C6662F6-3A8D-472C-ABE2-7D723E6546AE}"/>
    <cellStyle name="Note 6 6 8 3" xfId="31187" xr:uid="{18287E7C-B452-4CA9-A99B-85E53F27FB39}"/>
    <cellStyle name="Note 6 6 9" xfId="22094" xr:uid="{F27F12C4-C817-4683-A247-3D92D8F98651}"/>
    <cellStyle name="Note 6 6 9 2" xfId="37455" xr:uid="{522722E3-B47A-4292-85F9-53816BB3CCAB}"/>
    <cellStyle name="Note 6 7" xfId="16862" xr:uid="{10CFB10D-4D27-43A0-AC9E-9278D7DAFAF3}"/>
    <cellStyle name="Note 6 7 2" xfId="24413" xr:uid="{6233EE96-F69B-4E22-9BB7-758C7885DB8A}"/>
    <cellStyle name="Note 6 7 2 2" xfId="39774" xr:uid="{9AED6C6C-8B1B-4A30-A6E2-1DCE7880CA70}"/>
    <cellStyle name="Note 6 7 3" xfId="32526" xr:uid="{A6E09415-EAC3-470E-9E55-500740E3EF78}"/>
    <cellStyle name="Note 6 8" xfId="16029" xr:uid="{E31D3BF6-10C5-45AE-9105-6C285B723314}"/>
    <cellStyle name="Note 6 8 2" xfId="23641" xr:uid="{32E8D4CC-B8C3-4854-99CD-8A5B666D62D3}"/>
    <cellStyle name="Note 6 8 2 2" xfId="39002" xr:uid="{6EBBAAAC-A702-4F7D-9714-6BAC2154E140}"/>
    <cellStyle name="Note 6 8 3" xfId="31754" xr:uid="{50B43F65-531E-46A0-A3B7-994366351FAD}"/>
    <cellStyle name="Note 6 9" xfId="15324" xr:uid="{D77BDF86-374E-4446-A240-43874019E9B9}"/>
    <cellStyle name="Note 6 9 2" xfId="22988" xr:uid="{BEBB096C-2DE5-4654-AADA-D2B37E72FC91}"/>
    <cellStyle name="Note 6 9 2 2" xfId="38349" xr:uid="{C55BDF02-DFB3-40D6-BDB1-CE621F6B47EC}"/>
    <cellStyle name="Note 6 9 3" xfId="31101" xr:uid="{8A494707-AEBA-4293-BC53-934FAC718922}"/>
    <cellStyle name="Note 7" xfId="8481" xr:uid="{5B4A285D-D624-4B53-92FD-14AE81862FC6}"/>
    <cellStyle name="Note 7 10" xfId="19905" xr:uid="{FED471B0-BF68-4D74-B4F6-E37A5EDE1B64}"/>
    <cellStyle name="Note 7 10 2" xfId="27409" xr:uid="{949BD993-3B8C-4C8A-8DC4-48E587A97EAB}"/>
    <cellStyle name="Note 7 10 2 2" xfId="42770" xr:uid="{221416AC-9396-4F6D-971E-BC7237D48348}"/>
    <cellStyle name="Note 7 10 3" xfId="35522" xr:uid="{CF24743D-76AA-4504-801D-F8CF8CD434DD}"/>
    <cellStyle name="Note 7 11" xfId="17052" xr:uid="{F93F5D40-09F0-4F81-9558-30FD539EAF00}"/>
    <cellStyle name="Note 7 11 2" xfId="24594" xr:uid="{F1670E36-CD6A-4354-9BB3-BD5512D9C587}"/>
    <cellStyle name="Note 7 11 2 2" xfId="39955" xr:uid="{E7F071BC-8B8D-4F09-869E-00691692B84C}"/>
    <cellStyle name="Note 7 11 3" xfId="32707" xr:uid="{254D6B04-F7A0-46BF-B272-683A6F0A33E3}"/>
    <cellStyle name="Note 7 12" xfId="20288" xr:uid="{64E17EB3-C3FB-4D90-B925-DD802FD8982D}"/>
    <cellStyle name="Note 7 12 2" xfId="27746" xr:uid="{4AF2AA3E-9E5D-46CB-8BE8-CD2FBA2341A3}"/>
    <cellStyle name="Note 7 12 2 2" xfId="43107" xr:uid="{43ABCE4F-3463-42E5-BA3E-A5A81E5842B6}"/>
    <cellStyle name="Note 7 12 3" xfId="35859" xr:uid="{954CDEE9-9715-4A0A-9734-642C624D8AB4}"/>
    <cellStyle name="Note 7 13" xfId="20029" xr:uid="{26E464FC-85BE-48C1-9232-D6F70DD16FAF}"/>
    <cellStyle name="Note 7 13 2" xfId="27516" xr:uid="{F3EE7F58-F2B5-4D39-90F9-E13C4C1D1136}"/>
    <cellStyle name="Note 7 13 2 2" xfId="42877" xr:uid="{B00FEF0A-5AB0-4DE4-B7CD-ED6F00B1769E}"/>
    <cellStyle name="Note 7 13 3" xfId="35629" xr:uid="{D826B71D-3632-416B-ABCE-7A53491856C0}"/>
    <cellStyle name="Note 7 14" xfId="21678" xr:uid="{076C1AB6-3518-4712-8B6D-243D6A13D13A}"/>
    <cellStyle name="Note 7 14 2" xfId="37039" xr:uid="{CB6793D4-8A20-4BC3-9658-CA26404C8EAC}"/>
    <cellStyle name="Note 7 15" xfId="13492" xr:uid="{CEFB1F7A-0182-4F9C-A49C-F2F9B21F9C95}"/>
    <cellStyle name="Note 7 15 2" xfId="29790" xr:uid="{E6E75FA5-8E2D-41C2-9BCD-DCDECBFBFB35}"/>
    <cellStyle name="Note 7 16" xfId="29049" xr:uid="{F7BC3BB1-2066-4ADD-9136-FC73BD18F499}"/>
    <cellStyle name="Note 7 17" xfId="12690" xr:uid="{2514E837-6DDF-4329-9C6F-9564C95BAAB3}"/>
    <cellStyle name="Note 7 2" xfId="12258" xr:uid="{F480A4FA-9D44-4DE7-A316-BFC9260EF7A2}"/>
    <cellStyle name="Note 7 2 10" xfId="14426" xr:uid="{AD7A4C88-43C1-4471-A246-AF1DE2953B49}"/>
    <cellStyle name="Note 7 2 10 2" xfId="30332" xr:uid="{8CFBEE68-9450-4B83-821C-369D4445342F}"/>
    <cellStyle name="Note 7 2 11" xfId="29479" xr:uid="{8C1A38CB-1DAF-4D47-AE93-F782EC358CA6}"/>
    <cellStyle name="Note 7 2 12" xfId="13122" xr:uid="{03B501BB-FAEA-47EB-B591-4A178FA6A737}"/>
    <cellStyle name="Note 7 2 2" xfId="17834" xr:uid="{45046569-44DB-4F61-8724-6BADD09DB502}"/>
    <cellStyle name="Note 7 2 2 2" xfId="25363" xr:uid="{67EB6C9B-59BD-4208-9926-1DF6E9A9F89E}"/>
    <cellStyle name="Note 7 2 2 2 2" xfId="40724" xr:uid="{B768959D-67A0-44C0-8E83-514B8941E931}"/>
    <cellStyle name="Note 7 2 2 3" xfId="33476" xr:uid="{FDBFA662-49F8-4626-BD19-D2DC3381EDAD}"/>
    <cellStyle name="Note 7 2 3" xfId="18679" xr:uid="{F063BAC3-DBC0-4793-B9B7-252E8386F5D8}"/>
    <cellStyle name="Note 7 2 3 2" xfId="26205" xr:uid="{9F36A9D8-41A9-4F60-AADE-A971271CAB93}"/>
    <cellStyle name="Note 7 2 3 2 2" xfId="41566" xr:uid="{285FBC90-27AF-45F8-AE0D-680A29ECBC7E}"/>
    <cellStyle name="Note 7 2 3 3" xfId="34318" xr:uid="{4B169404-9C7D-4D0B-A50E-44D614633781}"/>
    <cellStyle name="Note 7 2 4" xfId="19524" xr:uid="{5F3EF0AF-5012-4A12-A296-6810529F9C71}"/>
    <cellStyle name="Note 7 2 4 2" xfId="27041" xr:uid="{1539403E-D382-4A02-8BCD-0B74DA9956F3}"/>
    <cellStyle name="Note 7 2 4 2 2" xfId="42402" xr:uid="{72EE81CE-3D1D-461F-92E1-016C6DB9A7F6}"/>
    <cellStyle name="Note 7 2 4 3" xfId="35154" xr:uid="{65D9E45A-E4F7-4616-8ECD-E4F5F58E9BA0}"/>
    <cellStyle name="Note 7 2 5" xfId="15399" xr:uid="{CA37C4DE-36A2-4E07-BE95-BD7235DB58F4}"/>
    <cellStyle name="Note 7 2 5 2" xfId="23059" xr:uid="{043ADA57-374F-4ABD-8890-3201A0E4EF99}"/>
    <cellStyle name="Note 7 2 5 2 2" xfId="38420" xr:uid="{C65A1234-DDCC-4C17-B929-5677DD2E6E0E}"/>
    <cellStyle name="Note 7 2 5 3" xfId="31172" xr:uid="{9913D1EF-894B-4BF4-8106-9ED7E9761A58}"/>
    <cellStyle name="Note 7 2 6" xfId="16664" xr:uid="{958F31C4-E226-42DB-B509-834E19FA556A}"/>
    <cellStyle name="Note 7 2 6 2" xfId="24225" xr:uid="{26A22F69-3A63-424B-8DC3-143D1F090EA7}"/>
    <cellStyle name="Note 7 2 6 2 2" xfId="39586" xr:uid="{E36C78E9-4129-4C56-8737-9AE061219E97}"/>
    <cellStyle name="Note 7 2 6 3" xfId="32338" xr:uid="{C499B1B9-C005-4E10-860C-369364993E5C}"/>
    <cellStyle name="Note 7 2 7" xfId="15367" xr:uid="{C7CB5A70-296C-48A9-8321-43F3FED334B0}"/>
    <cellStyle name="Note 7 2 7 2" xfId="23030" xr:uid="{F01BFB2E-EACE-45C2-9E2F-34694E5E7038}"/>
    <cellStyle name="Note 7 2 7 2 2" xfId="38391" xr:uid="{29CA72F9-2A78-4201-B59C-652C902DE73F}"/>
    <cellStyle name="Note 7 2 7 3" xfId="31143" xr:uid="{2D0DAD50-E040-44D1-9CEE-7004BDF8EE6B}"/>
    <cellStyle name="Note 7 2 8" xfId="20551" xr:uid="{9A95A2B9-3D22-49CD-A526-AF0D1BD4BC81}"/>
    <cellStyle name="Note 7 2 8 2" xfId="27973" xr:uid="{83E8599A-6676-4B01-8DE0-4D7232264A1B}"/>
    <cellStyle name="Note 7 2 8 2 2" xfId="43334" xr:uid="{5BF4990A-3CF3-4452-A950-26AC129F7FC5}"/>
    <cellStyle name="Note 7 2 8 3" xfId="36086" xr:uid="{E5DB227A-6B95-4345-8F59-5564AB092769}"/>
    <cellStyle name="Note 7 2 9" xfId="22220" xr:uid="{49C82857-2093-405F-92E3-0BF7E3DCE749}"/>
    <cellStyle name="Note 7 2 9 2" xfId="37581" xr:uid="{1AED34BC-3C31-4210-A21F-C301989909F6}"/>
    <cellStyle name="Note 7 3" xfId="14516" xr:uid="{185D66AC-8CCB-4A3C-9A62-598BF5D923C4}"/>
    <cellStyle name="Note 7 3 10" xfId="30422" xr:uid="{BCA08AB3-2C3B-498A-A4DE-D914A2118CB7}"/>
    <cellStyle name="Note 7 3 2" xfId="17924" xr:uid="{74203728-1072-45B7-8C32-934627DC23D7}"/>
    <cellStyle name="Note 7 3 2 2" xfId="25453" xr:uid="{1934FCBA-2977-4DF2-BBA7-E191758D78A8}"/>
    <cellStyle name="Note 7 3 2 2 2" xfId="40814" xr:uid="{ED188E4C-5348-42D9-815D-4C6C36BD4B8C}"/>
    <cellStyle name="Note 7 3 2 3" xfId="33566" xr:uid="{E068007F-2191-4065-8675-2CD110359E50}"/>
    <cellStyle name="Note 7 3 3" xfId="18769" xr:uid="{A50945BF-8728-48AA-B726-F8DA2345FD9D}"/>
    <cellStyle name="Note 7 3 3 2" xfId="26295" xr:uid="{468CFA07-2CC2-4207-BC55-EBBB554F465A}"/>
    <cellStyle name="Note 7 3 3 2 2" xfId="41656" xr:uid="{56EF500D-1CFD-4739-A114-CE0BDFE7367D}"/>
    <cellStyle name="Note 7 3 3 3" xfId="34408" xr:uid="{7FE62E8F-C00D-4DF2-80BB-9C240D3A6AFE}"/>
    <cellStyle name="Note 7 3 4" xfId="19614" xr:uid="{88BA7E74-9DB5-4760-BF50-4EC14D5F5BC7}"/>
    <cellStyle name="Note 7 3 4 2" xfId="27131" xr:uid="{684FCFB9-9633-4855-86BF-E016C571F081}"/>
    <cellStyle name="Note 7 3 4 2 2" xfId="42492" xr:uid="{0971C3CE-6FB7-4A86-890F-96CA632EE8C5}"/>
    <cellStyle name="Note 7 3 4 3" xfId="35244" xr:uid="{ABA2F275-1049-40BD-9C66-8138EB906721}"/>
    <cellStyle name="Note 7 3 5" xfId="16679" xr:uid="{723FDC47-3346-45E8-A529-C581EF78E0D6}"/>
    <cellStyle name="Note 7 3 5 2" xfId="24240" xr:uid="{1D28E17F-81FA-426B-A143-F218C3B68877}"/>
    <cellStyle name="Note 7 3 5 2 2" xfId="39601" xr:uid="{DBDAE426-88F9-4C9E-9B86-C4E9B2FBC471}"/>
    <cellStyle name="Note 7 3 5 3" xfId="32353" xr:uid="{9C04D643-E65E-4408-8776-21531F1BD865}"/>
    <cellStyle name="Note 7 3 6" xfId="16383" xr:uid="{49AB0CFC-2B97-4451-BD61-05ADFAA9C742}"/>
    <cellStyle name="Note 7 3 6 2" xfId="23967" xr:uid="{9C6F9601-B358-4083-B4B9-BA98C43AB38A}"/>
    <cellStyle name="Note 7 3 6 2 2" xfId="39328" xr:uid="{1A3541C2-59E5-4BBB-A60B-D6902A57C299}"/>
    <cellStyle name="Note 7 3 6 3" xfId="32080" xr:uid="{B1055E96-56DA-4C2F-871A-AE93A9022881}"/>
    <cellStyle name="Note 7 3 7" xfId="16148" xr:uid="{2938F0C0-6B61-4CB5-8194-28710627C853}"/>
    <cellStyle name="Note 7 3 7 2" xfId="23749" xr:uid="{86A6BC3C-4BAC-40EF-BF28-AD4CE3BCB2D5}"/>
    <cellStyle name="Note 7 3 7 2 2" xfId="39110" xr:uid="{88443004-78A2-4A2E-B7B2-99A9AFB54D48}"/>
    <cellStyle name="Note 7 3 7 3" xfId="31862" xr:uid="{1A5952EE-CB02-40E7-AD4A-4947C44F424D}"/>
    <cellStyle name="Note 7 3 8" xfId="15558" xr:uid="{7B2AA346-8235-4762-A6DE-C9A3DFEB4D83}"/>
    <cellStyle name="Note 7 3 8 2" xfId="23207" xr:uid="{60A1648B-6975-403D-93A9-484BD0F42352}"/>
    <cellStyle name="Note 7 3 8 2 2" xfId="38568" xr:uid="{05FB0975-5918-4AD0-8D1D-013531CEED56}"/>
    <cellStyle name="Note 7 3 8 3" xfId="31320" xr:uid="{87881A1F-AE27-4B7C-B93A-3DDBD194CB64}"/>
    <cellStyle name="Note 7 3 9" xfId="22310" xr:uid="{1A7EB9F5-5FA9-4411-9D9A-F6D15089EDC9}"/>
    <cellStyle name="Note 7 3 9 2" xfId="37671" xr:uid="{82CC7886-00CC-4B9F-96F3-1736DB5610B5}"/>
    <cellStyle name="Note 7 4" xfId="14233" xr:uid="{3F82116D-0842-4FE8-98DE-1B02CE987596}"/>
    <cellStyle name="Note 7 4 10" xfId="30211" xr:uid="{6D1AC8B5-CA2D-4B62-962F-D9976F6358F5}"/>
    <cellStyle name="Note 7 4 2" xfId="17665" xr:uid="{C0D58339-CD3D-4634-9EFF-158B3E828F61}"/>
    <cellStyle name="Note 7 4 2 2" xfId="25198" xr:uid="{B7D22FA0-1E1B-47B1-A849-FE89F3D38249}"/>
    <cellStyle name="Note 7 4 2 2 2" xfId="40559" xr:uid="{79000842-EB51-44BC-B876-7A032A07845D}"/>
    <cellStyle name="Note 7 4 2 3" xfId="33311" xr:uid="{E1C1AA9A-8D8A-4216-B218-20229D2B220B}"/>
    <cellStyle name="Note 7 4 3" xfId="18510" xr:uid="{23B681DB-DE1E-4379-BC4A-812CFC91D1E0}"/>
    <cellStyle name="Note 7 4 3 2" xfId="26037" xr:uid="{CDD5D7C5-C7B3-4A63-80E0-31B09750E746}"/>
    <cellStyle name="Note 7 4 3 2 2" xfId="41398" xr:uid="{380500BA-E5C6-488E-8FBF-AC61F831A16B}"/>
    <cellStyle name="Note 7 4 3 3" xfId="34150" xr:uid="{E761C286-577C-4A95-81C6-8164A889DC0F}"/>
    <cellStyle name="Note 7 4 4" xfId="19358" xr:uid="{6AA1D860-D81F-4206-B9ED-221025D89F03}"/>
    <cellStyle name="Note 7 4 4 2" xfId="26877" xr:uid="{CB9CBF14-28C5-48CB-B14A-5E8C75ECBF29}"/>
    <cellStyle name="Note 7 4 4 2 2" xfId="42238" xr:uid="{487D6348-07E7-446B-80E2-881E0D292878}"/>
    <cellStyle name="Note 7 4 4 3" xfId="34990" xr:uid="{7A065E11-CE85-406E-9F2B-DC0DDC6EEAFA}"/>
    <cellStyle name="Note 7 4 5" xfId="16680" xr:uid="{A4B80D62-A5BC-4BDA-84A4-8EDC1B65ABB9}"/>
    <cellStyle name="Note 7 4 5 2" xfId="24241" xr:uid="{3D9B0772-9FF9-45A2-8D2E-8DAB1DFAE2FF}"/>
    <cellStyle name="Note 7 4 5 2 2" xfId="39602" xr:uid="{C8DCA5D7-CC91-49A8-A078-0778D1DADF27}"/>
    <cellStyle name="Note 7 4 5 3" xfId="32354" xr:uid="{DECFBA17-C3AF-4454-9E88-41AC39E84F9B}"/>
    <cellStyle name="Note 7 4 6" xfId="16823" xr:uid="{BC8B9DF5-5826-4780-AEFB-220302C12AE4}"/>
    <cellStyle name="Note 7 4 6 2" xfId="24375" xr:uid="{DF6CFC46-93B0-47A1-8E47-F4BE280D219E}"/>
    <cellStyle name="Note 7 4 6 2 2" xfId="39736" xr:uid="{D132EB2B-7C34-4F2D-A84F-7EA43CDD963C}"/>
    <cellStyle name="Note 7 4 6 3" xfId="32488" xr:uid="{7B0BA6B7-19C1-48D3-8B94-041AC2D33260}"/>
    <cellStyle name="Note 7 4 7" xfId="15844" xr:uid="{12EC8C22-D874-4203-8C21-B6A463ED1139}"/>
    <cellStyle name="Note 7 4 7 2" xfId="23471" xr:uid="{B12F6564-F889-4CCF-B807-2C0006414AC5}"/>
    <cellStyle name="Note 7 4 7 2 2" xfId="38832" xr:uid="{8B96763A-6C07-4A0B-A77E-24FE9D49A5C6}"/>
    <cellStyle name="Note 7 4 7 3" xfId="31584" xr:uid="{4636E72A-47F8-44A2-BEE1-FE27181A3344}"/>
    <cellStyle name="Note 7 4 8" xfId="16365" xr:uid="{1BF47DD8-09A9-4EDC-9B2D-D4889B5E3E06}"/>
    <cellStyle name="Note 7 4 8 2" xfId="23949" xr:uid="{53C25A0D-8EF7-442F-A345-DD60A548A45C}"/>
    <cellStyle name="Note 7 4 8 2 2" xfId="39310" xr:uid="{2F51C9A5-7DCB-4FF1-81DB-02181E20546F}"/>
    <cellStyle name="Note 7 4 8 3" xfId="32062" xr:uid="{363E0CE4-6D74-457F-B89C-2C0346104550}"/>
    <cellStyle name="Note 7 4 9" xfId="22099" xr:uid="{15499E53-DB7C-4195-AE12-026377D5574C}"/>
    <cellStyle name="Note 7 4 9 2" xfId="37460" xr:uid="{B2E52B64-899B-4E7B-B557-85BF686C9043}"/>
    <cellStyle name="Note 7 5" xfId="13841" xr:uid="{6732B300-619E-4F62-84BC-03CB94602D09}"/>
    <cellStyle name="Note 7 5 10" xfId="29952" xr:uid="{0017CDEA-F445-453E-BEAC-24B3BA37C305}"/>
    <cellStyle name="Note 7 5 2" xfId="17318" xr:uid="{121A8398-DE74-4CDD-A0E6-06CC6EF4F3FF}"/>
    <cellStyle name="Note 7 5 2 2" xfId="24851" xr:uid="{8C9A61EA-44D7-4902-B25F-676D7D5B09A5}"/>
    <cellStyle name="Note 7 5 2 2 2" xfId="40212" xr:uid="{69E51026-3D5F-4694-A1DF-50A155F9B39F}"/>
    <cellStyle name="Note 7 5 2 3" xfId="32964" xr:uid="{9234AA05-14FB-4874-85AA-8A262A5EC9D5}"/>
    <cellStyle name="Note 7 5 3" xfId="18181" xr:uid="{27F9D6A5-8E59-47C2-9D24-94F155AB9976}"/>
    <cellStyle name="Note 7 5 3 2" xfId="25710" xr:uid="{3E75E139-2BAF-44D3-901C-94F67109B023}"/>
    <cellStyle name="Note 7 5 3 2 2" xfId="41071" xr:uid="{60C5D883-43D9-4F16-8F11-8B314630E7D5}"/>
    <cellStyle name="Note 7 5 3 3" xfId="33823" xr:uid="{A51C8658-515D-4160-A8C4-9295CDC55CAE}"/>
    <cellStyle name="Note 7 5 4" xfId="19028" xr:uid="{0E3CD9AE-01C3-45E4-9C53-58A3E9FDE975}"/>
    <cellStyle name="Note 7 5 4 2" xfId="26554" xr:uid="{76821C0D-8D97-461D-BE06-051ADBA45AE7}"/>
    <cellStyle name="Note 7 5 4 2 2" xfId="41915" xr:uid="{8428DA6C-778E-47D1-B0C2-5D99C170718F}"/>
    <cellStyle name="Note 7 5 4 3" xfId="34667" xr:uid="{EC36FB28-43AD-4463-9491-BDD77E96D296}"/>
    <cellStyle name="Note 7 5 5" xfId="15617" xr:uid="{596335E9-0574-49BC-9B9F-EA1FD13AA5DC}"/>
    <cellStyle name="Note 7 5 5 2" xfId="23262" xr:uid="{8B1AD957-EACD-433D-9715-D9287D148308}"/>
    <cellStyle name="Note 7 5 5 2 2" xfId="38623" xr:uid="{968D9F88-0BF3-4166-BDB8-8F30847393D9}"/>
    <cellStyle name="Note 7 5 5 3" xfId="31375" xr:uid="{E219273B-A5C4-4FBD-BC4C-1456B79DAA51}"/>
    <cellStyle name="Note 7 5 6" xfId="19982" xr:uid="{4A521E14-651F-4CE5-9BE9-7DAEB7CF5033}"/>
    <cellStyle name="Note 7 5 6 2" xfId="27471" xr:uid="{428B089F-012E-4778-89E8-51E633038120}"/>
    <cellStyle name="Note 7 5 6 2 2" xfId="42832" xr:uid="{FBA8BAFE-B3B8-4F40-99A4-53C53736C630}"/>
    <cellStyle name="Note 7 5 6 3" xfId="35584" xr:uid="{265A105C-A21E-4C1D-891B-DCDC55D1F811}"/>
    <cellStyle name="Note 7 5 7" xfId="19861" xr:uid="{BE915584-4539-42B1-836B-41271E3A3B69}"/>
    <cellStyle name="Note 7 5 7 2" xfId="27370" xr:uid="{ED248193-7189-4ACD-BA0F-C1D7698B1DB4}"/>
    <cellStyle name="Note 7 5 7 2 2" xfId="42731" xr:uid="{82A6E3C9-BD9D-423E-B18F-3DB2452E4DD5}"/>
    <cellStyle name="Note 7 5 7 3" xfId="35483" xr:uid="{78ED8569-968A-480A-B999-701CDF815380}"/>
    <cellStyle name="Note 7 5 8" xfId="18247" xr:uid="{1E3F883E-B96C-4825-B192-3FB835DC5854}"/>
    <cellStyle name="Note 7 5 8 2" xfId="25776" xr:uid="{8AD2361A-B69A-4DA9-82ED-8CEF3485BBDB}"/>
    <cellStyle name="Note 7 5 8 2 2" xfId="41137" xr:uid="{C444F761-450A-4350-8965-408D88BEBCB5}"/>
    <cellStyle name="Note 7 5 8 3" xfId="33889" xr:uid="{1305B94F-220A-48F2-8B26-18EE0CF39CF8}"/>
    <cellStyle name="Note 7 5 9" xfId="21840" xr:uid="{F0633647-BB9E-4EF7-956B-29481905F45B}"/>
    <cellStyle name="Note 7 5 9 2" xfId="37201" xr:uid="{12BF871A-1706-4646-8742-746209C2125E}"/>
    <cellStyle name="Note 7 6" xfId="14274" xr:uid="{71983311-3CB4-43B1-A872-52D85D947992}"/>
    <cellStyle name="Note 7 6 10" xfId="30234" xr:uid="{9A14553C-704E-4C60-8A73-EBC67F31DE3A}"/>
    <cellStyle name="Note 7 6 2" xfId="17701" xr:uid="{645B4F60-7C9C-4A05-B16F-1841FF0F1ADB}"/>
    <cellStyle name="Note 7 6 2 2" xfId="25233" xr:uid="{A4FA113A-9C0F-445A-AD29-389E02A2605B}"/>
    <cellStyle name="Note 7 6 2 2 2" xfId="40594" xr:uid="{83054258-A84E-4007-B87C-4E2D9FEA65E6}"/>
    <cellStyle name="Note 7 6 2 3" xfId="33346" xr:uid="{5B7798CE-BD13-4096-BA69-0E6A6360352F}"/>
    <cellStyle name="Note 7 6 3" xfId="18547" xr:uid="{2A9C3F20-7808-4C86-958E-543D2781F9E0}"/>
    <cellStyle name="Note 7 6 3 2" xfId="26074" xr:uid="{00CA613F-3AE1-4E26-8E03-DDB66F93A6B1}"/>
    <cellStyle name="Note 7 6 3 2 2" xfId="41435" xr:uid="{8463A953-74E8-4C4E-AEB5-3FDCCD3DA9F9}"/>
    <cellStyle name="Note 7 6 3 3" xfId="34187" xr:uid="{77D66DD4-3A69-469E-AB97-5753FF5B2199}"/>
    <cellStyle name="Note 7 6 4" xfId="19392" xr:uid="{BABEC5D2-DD08-4259-85EB-8066708D0D93}"/>
    <cellStyle name="Note 7 6 4 2" xfId="26910" xr:uid="{E8723CFB-A167-4D39-9458-D7EB828940B7}"/>
    <cellStyle name="Note 7 6 4 2 2" xfId="42271" xr:uid="{EFB4AD7E-A8F5-4C3B-9BB3-601D4472FD50}"/>
    <cellStyle name="Note 7 6 4 3" xfId="35023" xr:uid="{117C5E6B-1BEA-495F-B357-E3DA9943ACF5}"/>
    <cellStyle name="Note 7 6 5" xfId="15033" xr:uid="{297763F8-7289-4282-B50E-BBD8C2F89E29}"/>
    <cellStyle name="Note 7 6 5 2" xfId="22721" xr:uid="{42842739-4E2C-4070-81DD-21A598422738}"/>
    <cellStyle name="Note 7 6 5 2 2" xfId="38082" xr:uid="{CD9D4F6C-6E76-46FA-A487-C56BCE2DCD8D}"/>
    <cellStyle name="Note 7 6 5 3" xfId="30834" xr:uid="{540FCDDB-A26E-4D07-A5F2-21938E96BFF7}"/>
    <cellStyle name="Note 7 6 6" xfId="15242" xr:uid="{3AFB1B0B-147B-487E-A072-C355B95DD909}"/>
    <cellStyle name="Note 7 6 6 2" xfId="22911" xr:uid="{B9AE5537-1F50-43D1-80D5-1B17966C0FA5}"/>
    <cellStyle name="Note 7 6 6 2 2" xfId="38272" xr:uid="{F8A59D2E-A34D-437E-B848-6B3F91336937}"/>
    <cellStyle name="Note 7 6 6 3" xfId="31024" xr:uid="{AF76F615-F188-46D1-918B-A1D2CC5F5EE0}"/>
    <cellStyle name="Note 7 6 7" xfId="15706" xr:uid="{DF908E77-938A-470B-B4D6-FD6C41DFE12F}"/>
    <cellStyle name="Note 7 6 7 2" xfId="23346" xr:uid="{126EEAAA-D1CC-4FD4-9915-4533FB437A40}"/>
    <cellStyle name="Note 7 6 7 2 2" xfId="38707" xr:uid="{37D4FC9B-0F08-404C-9381-3F30A7F2642A}"/>
    <cellStyle name="Note 7 6 7 3" xfId="31459" xr:uid="{2ABFA84C-E4B2-4A7F-BD5F-3F911350A7C8}"/>
    <cellStyle name="Note 7 6 8" xfId="15745" xr:uid="{744C8918-84AE-4CC9-8F5D-C02F6593CEE2}"/>
    <cellStyle name="Note 7 6 8 2" xfId="23381" xr:uid="{E2CD16ED-F124-44BB-9FC1-7035E91E08D1}"/>
    <cellStyle name="Note 7 6 8 2 2" xfId="38742" xr:uid="{6E887509-FF14-4C5C-AB21-D6ECB9DB1A10}"/>
    <cellStyle name="Note 7 6 8 3" xfId="31494" xr:uid="{C5667B59-E484-4A86-BE49-C891194BB382}"/>
    <cellStyle name="Note 7 6 9" xfId="22122" xr:uid="{950FA216-7923-46F1-B113-65F05AA3CB94}"/>
    <cellStyle name="Note 7 6 9 2" xfId="37483" xr:uid="{FCAF706E-1195-4A63-97A3-D65EF2082F83}"/>
    <cellStyle name="Note 7 7" xfId="16953" xr:uid="{594584B6-5CB0-4194-955B-1E12F3309371}"/>
    <cellStyle name="Note 7 7 2" xfId="24496" xr:uid="{AD190A73-76E8-4ED2-AE6A-461C74B72EAD}"/>
    <cellStyle name="Note 7 7 2 2" xfId="39857" xr:uid="{872AA50B-ABA6-499F-9F7F-E0BB21977BD6}"/>
    <cellStyle name="Note 7 7 3" xfId="32609" xr:uid="{1AFF041A-4369-4E91-B5AA-DB9904406287}"/>
    <cellStyle name="Note 7 8" xfId="17234" xr:uid="{E65C9496-8056-4D05-8BCF-5E10C88F4E4B}"/>
    <cellStyle name="Note 7 8 2" xfId="24768" xr:uid="{D7494D20-11FC-4BC0-87AF-7D3F5D9E323E}"/>
    <cellStyle name="Note 7 8 2 2" xfId="40129" xr:uid="{9A42A9D2-D58C-4890-A745-7B608A3F8B6E}"/>
    <cellStyle name="Note 7 8 3" xfId="32881" xr:uid="{085C22F3-8EDA-44E5-80A8-2653C359B7E2}"/>
    <cellStyle name="Note 7 9" xfId="15912" xr:uid="{06A8A95E-B7FE-4593-8DBB-215411F0A661}"/>
    <cellStyle name="Note 7 9 2" xfId="23533" xr:uid="{70EBC549-38B6-43BE-B24A-80DD66C08113}"/>
    <cellStyle name="Note 7 9 2 2" xfId="38894" xr:uid="{A65D2E48-AEBB-4C3E-A204-472CD4D80ADD}"/>
    <cellStyle name="Note 7 9 3" xfId="31646" xr:uid="{693BAF10-36D2-4E65-98AF-D3B89CA1B9AE}"/>
    <cellStyle name="Note 8" xfId="8515" xr:uid="{F84E1FA1-E8BC-459E-BC14-D78A14E759B4}"/>
    <cellStyle name="Note 8 10" xfId="19948" xr:uid="{0CD8CB33-9940-4302-BD96-6AD69C7774B8}"/>
    <cellStyle name="Note 8 10 2" xfId="27445" xr:uid="{7A7F51A4-DFCD-4F68-89AB-701554CEBD5F}"/>
    <cellStyle name="Note 8 10 2 2" xfId="42806" xr:uid="{3D946DEE-58DE-42AB-A9E6-1B561FAFBD3A}"/>
    <cellStyle name="Note 8 10 3" xfId="35558" xr:uid="{96A7B52C-040E-4B87-AB39-0FD4C6419840}"/>
    <cellStyle name="Note 8 11" xfId="16173" xr:uid="{E17144BF-F01F-484C-8667-D89AACE70C94}"/>
    <cellStyle name="Note 8 11 2" xfId="23774" xr:uid="{335D175D-DBBE-4AEB-81A8-D613CCDD435F}"/>
    <cellStyle name="Note 8 11 2 2" xfId="39135" xr:uid="{23F3BAB6-F527-4DAA-BE2B-A2BC9C7AF243}"/>
    <cellStyle name="Note 8 11 3" xfId="31887" xr:uid="{B8C3806F-5037-4FDA-8F8A-77F9A8D87137}"/>
    <cellStyle name="Note 8 12" xfId="16023" xr:uid="{A848AC20-C785-498F-879E-EC44F122AD51}"/>
    <cellStyle name="Note 8 12 2" xfId="23636" xr:uid="{9D491617-5F49-43F7-B96F-315EA3800418}"/>
    <cellStyle name="Note 8 12 2 2" xfId="38997" xr:uid="{138A6AA5-1118-474F-85F0-9F6B22265927}"/>
    <cellStyle name="Note 8 12 3" xfId="31749" xr:uid="{8DC79017-826D-428D-ACDA-9601A7315117}"/>
    <cellStyle name="Note 8 13" xfId="15679" xr:uid="{4D20E74F-14B7-4FCC-B7F2-8BE9E6EE86DF}"/>
    <cellStyle name="Note 8 13 2" xfId="23319" xr:uid="{5B0DE83A-BEB5-440B-8B89-CB984149950F}"/>
    <cellStyle name="Note 8 13 2 2" xfId="38680" xr:uid="{82BAD2FC-2087-473F-9FFD-C5EE32070D56}"/>
    <cellStyle name="Note 8 13 3" xfId="31432" xr:uid="{1469A793-0F9C-4C05-8076-5104B96A404D}"/>
    <cellStyle name="Note 8 14" xfId="21711" xr:uid="{AB2FC785-771D-40DA-BD56-FA5506A3BB14}"/>
    <cellStyle name="Note 8 14 2" xfId="37072" xr:uid="{23ADA8A8-32AE-4052-B9AB-6E81D6DB374A}"/>
    <cellStyle name="Note 8 15" xfId="13525" xr:uid="{8E9ABEEA-759D-47E9-9631-3E6B1E8610E1}"/>
    <cellStyle name="Note 8 15 2" xfId="29823" xr:uid="{4E145FDE-7D95-4186-82D3-ECA61199241B}"/>
    <cellStyle name="Note 8 16" xfId="29082" xr:uid="{3EE18913-DF0C-4276-8F03-9DE8B343ECAB}"/>
    <cellStyle name="Note 8 17" xfId="12723" xr:uid="{D331AECA-016F-4CFB-A23A-6B9B75DAE281}"/>
    <cellStyle name="Note 8 2" xfId="12291" xr:uid="{B1246470-5340-443B-A5BF-CA742BA36D4A}"/>
    <cellStyle name="Note 8 2 10" xfId="14461" xr:uid="{09C248BD-A42D-4B66-B31E-19EAB864DD8B}"/>
    <cellStyle name="Note 8 2 10 2" xfId="30367" xr:uid="{8F986645-73CB-42DF-A7F8-61339D6DD681}"/>
    <cellStyle name="Note 8 2 11" xfId="29512" xr:uid="{85692F9E-C988-40EC-88F6-73D23AF0C173}"/>
    <cellStyle name="Note 8 2 12" xfId="13155" xr:uid="{05C2E8BE-0F13-495E-AD46-872B58DC4315}"/>
    <cellStyle name="Note 8 2 2" xfId="17869" xr:uid="{54E94FBA-6035-4F18-AD10-430C43FC33C9}"/>
    <cellStyle name="Note 8 2 2 2" xfId="25398" xr:uid="{83AC3261-AC68-4CDC-992B-D23678C256C5}"/>
    <cellStyle name="Note 8 2 2 2 2" xfId="40759" xr:uid="{2279CFD5-5A89-4F54-83E0-27902E2B687B}"/>
    <cellStyle name="Note 8 2 2 3" xfId="33511" xr:uid="{CE079EA2-381C-453B-8A5F-CB83BB12531A}"/>
    <cellStyle name="Note 8 2 3" xfId="18714" xr:uid="{9E02D59F-18F7-4D61-90E6-244A56365933}"/>
    <cellStyle name="Note 8 2 3 2" xfId="26240" xr:uid="{297ACFB8-61EC-4BEC-99F1-31F43830DBAF}"/>
    <cellStyle name="Note 8 2 3 2 2" xfId="41601" xr:uid="{4055CA6E-5F5D-48FB-9B34-DBE1E278AA1D}"/>
    <cellStyle name="Note 8 2 3 3" xfId="34353" xr:uid="{80B69D07-B15F-4027-B9EA-C25BCC1FE946}"/>
    <cellStyle name="Note 8 2 4" xfId="19559" xr:uid="{F8F4EC5E-1112-4283-8CDF-8466E454C1E9}"/>
    <cellStyle name="Note 8 2 4 2" xfId="27076" xr:uid="{948DF2B2-64D2-40C5-AE42-534BF5BFBE02}"/>
    <cellStyle name="Note 8 2 4 2 2" xfId="42437" xr:uid="{781D8A81-A834-4C84-BEE8-CBF39DEC3515}"/>
    <cellStyle name="Note 8 2 4 3" xfId="35189" xr:uid="{E28E8B6C-F767-4843-85D2-0A2BD8866877}"/>
    <cellStyle name="Note 8 2 5" xfId="15872" xr:uid="{23C51DD1-DEA2-4B25-BE58-C6EA2FEAEF46}"/>
    <cellStyle name="Note 8 2 5 2" xfId="23496" xr:uid="{B33443BF-B397-4BEB-A498-21E9A931040D}"/>
    <cellStyle name="Note 8 2 5 2 2" xfId="38857" xr:uid="{3E49DA0C-E178-474C-BC95-ABA65DF98D80}"/>
    <cellStyle name="Note 8 2 5 3" xfId="31609" xr:uid="{A3A2E21A-84C5-4C05-985F-7B819D5D4370}"/>
    <cellStyle name="Note 8 2 6" xfId="16042" xr:uid="{59041888-FF22-45F1-8671-1ED8980C8EFA}"/>
    <cellStyle name="Note 8 2 6 2" xfId="23650" xr:uid="{268BCC5B-D26C-4D9F-A35D-3255776CDDFF}"/>
    <cellStyle name="Note 8 2 6 2 2" xfId="39011" xr:uid="{3ADBE0C5-42B4-4165-9F1E-3265BA13D90D}"/>
    <cellStyle name="Note 8 2 6 3" xfId="31763" xr:uid="{AC31C962-D1F7-4D83-B426-9C9AB5EC93BA}"/>
    <cellStyle name="Note 8 2 7" xfId="16008" xr:uid="{7FCE330F-6F90-445E-8746-830C06786F1E}"/>
    <cellStyle name="Note 8 2 7 2" xfId="23622" xr:uid="{2119C69F-F579-41E6-A1F5-44078610701D}"/>
    <cellStyle name="Note 8 2 7 2 2" xfId="38983" xr:uid="{9A1283C7-D7E5-4550-8DC9-481E82B2BF32}"/>
    <cellStyle name="Note 8 2 7 3" xfId="31735" xr:uid="{FE1D2838-58E7-4A9C-A915-78B11ACE391B}"/>
    <cellStyle name="Note 8 2 8" xfId="20138" xr:uid="{48BAF937-7FDD-4208-96E4-478D4516C1F3}"/>
    <cellStyle name="Note 8 2 8 2" xfId="27612" xr:uid="{04DE298E-665C-4FC2-8194-E64463BD4CFA}"/>
    <cellStyle name="Note 8 2 8 2 2" xfId="42973" xr:uid="{78437DC4-F3DB-46D5-871A-91969F84E082}"/>
    <cellStyle name="Note 8 2 8 3" xfId="35725" xr:uid="{AEB86693-B3C4-4A17-BB6A-30BBE0B6F780}"/>
    <cellStyle name="Note 8 2 9" xfId="22255" xr:uid="{D1B026D0-9AD6-4A1D-8631-7FA6161DEF78}"/>
    <cellStyle name="Note 8 2 9 2" xfId="37616" xr:uid="{2A95708E-28CA-4555-9B41-7A4D66BABF65}"/>
    <cellStyle name="Note 8 3" xfId="13817" xr:uid="{0F295637-4F27-4742-B60B-634868358B24}"/>
    <cellStyle name="Note 8 3 10" xfId="29934" xr:uid="{98887DCB-4064-4C56-B221-83D9C0C02A54}"/>
    <cellStyle name="Note 8 3 2" xfId="17295" xr:uid="{C494E5C7-7BF3-4548-9B26-38AE4D4A34B6}"/>
    <cellStyle name="Note 8 3 2 2" xfId="24828" xr:uid="{12661F8A-EEF1-4EA3-8565-492DAA464631}"/>
    <cellStyle name="Note 8 3 2 2 2" xfId="40189" xr:uid="{124D0554-7C3E-46CB-BAB8-C0704E259241}"/>
    <cellStyle name="Note 8 3 2 3" xfId="32941" xr:uid="{A5867A1B-0F44-4B54-8BC9-0EB7059F41CE}"/>
    <cellStyle name="Note 8 3 3" xfId="18159" xr:uid="{2A03B4EF-1750-4F33-AC30-E61345CE445D}"/>
    <cellStyle name="Note 8 3 3 2" xfId="25688" xr:uid="{F551537E-E083-4F73-BCC2-8F51345A44C8}"/>
    <cellStyle name="Note 8 3 3 2 2" xfId="41049" xr:uid="{9F4CED0B-5010-4FAE-8DE9-1B48B731B669}"/>
    <cellStyle name="Note 8 3 3 3" xfId="33801" xr:uid="{3AA01761-C5C2-4657-8065-ECEF8B8931BA}"/>
    <cellStyle name="Note 8 3 4" xfId="19006" xr:uid="{EE86D667-13B3-4E2B-835D-2EE619853593}"/>
    <cellStyle name="Note 8 3 4 2" xfId="26532" xr:uid="{238FD3D4-D44D-4F59-8986-A709D45C2A58}"/>
    <cellStyle name="Note 8 3 4 2 2" xfId="41893" xr:uid="{51CBB00C-35F4-462B-A8F6-4B01B6F5405D}"/>
    <cellStyle name="Note 8 3 4 3" xfId="34645" xr:uid="{25AE8A6A-C597-44F9-91E6-79F4A4DCF0E1}"/>
    <cellStyle name="Note 8 3 5" xfId="19969" xr:uid="{57B0CDE4-C7C6-457C-9564-0EE7F533272B}"/>
    <cellStyle name="Note 8 3 5 2" xfId="27459" xr:uid="{08222248-D98A-48A8-BC24-45F7D987EBA4}"/>
    <cellStyle name="Note 8 3 5 2 2" xfId="42820" xr:uid="{1D060C70-8B85-4F00-837F-4CAE7418AFF1}"/>
    <cellStyle name="Note 8 3 5 3" xfId="35572" xr:uid="{1A0B6724-546A-4A6A-8A6C-C95E7A78CABD}"/>
    <cellStyle name="Note 8 3 6" xfId="18180" xr:uid="{E5732A14-64EB-411D-B9B9-6BB63CF8F84B}"/>
    <cellStyle name="Note 8 3 6 2" xfId="25709" xr:uid="{05DE6A92-AFA2-4178-AA92-992CC5013DA2}"/>
    <cellStyle name="Note 8 3 6 2 2" xfId="41070" xr:uid="{CBA85869-BF4B-434D-84CB-20B671772A35}"/>
    <cellStyle name="Note 8 3 6 3" xfId="33822" xr:uid="{BBE66669-85B6-426D-83AE-A349CF870406}"/>
    <cellStyle name="Note 8 3 7" xfId="20500" xr:uid="{6E4AE430-637F-49F7-8581-47E202433F41}"/>
    <cellStyle name="Note 8 3 7 2" xfId="27931" xr:uid="{3226B3D0-6BF0-46FD-98A9-763B278DCB3E}"/>
    <cellStyle name="Note 8 3 7 2 2" xfId="43292" xr:uid="{3156AD48-CCEF-4383-8BB2-20FFEA9D0A76}"/>
    <cellStyle name="Note 8 3 7 3" xfId="36044" xr:uid="{3301F024-CAAB-477B-9462-1FE05908324A}"/>
    <cellStyle name="Note 8 3 8" xfId="20949" xr:uid="{DAE3CB8F-A01A-4A4E-A045-8EA1D3D430D5}"/>
    <cellStyle name="Note 8 3 8 2" xfId="28320" xr:uid="{D44EDA5F-E208-4551-9C7A-4739E679BF63}"/>
    <cellStyle name="Note 8 3 8 2 2" xfId="43681" xr:uid="{E888577D-30A9-4CDC-9E2E-D3502F15995A}"/>
    <cellStyle name="Note 8 3 8 3" xfId="36433" xr:uid="{6A98AE87-A5E1-445C-BCF3-D4DF9A140049}"/>
    <cellStyle name="Note 8 3 9" xfId="21822" xr:uid="{43F8A4F0-F7A6-4D1E-81A8-C13D0731F4F1}"/>
    <cellStyle name="Note 8 3 9 2" xfId="37183" xr:uid="{F74DBBD4-8AB1-455C-8862-C56F54101A06}"/>
    <cellStyle name="Note 8 4" xfId="13708" xr:uid="{9AED4DD2-A33C-432E-BF63-B1D204CD8F4A}"/>
    <cellStyle name="Note 8 4 10" xfId="29897" xr:uid="{289BD302-4861-4987-826E-A70C11A9BFC4}"/>
    <cellStyle name="Note 8 4 2" xfId="17215" xr:uid="{709A47CF-73C0-471B-8D33-DFBA591834E7}"/>
    <cellStyle name="Note 8 4 2 2" xfId="24751" xr:uid="{25135509-EF3A-46CB-BE4E-A4CC8883CC36}"/>
    <cellStyle name="Note 8 4 2 2 2" xfId="40112" xr:uid="{BC95EADA-BD83-4CDB-91C3-C43FE7946809}"/>
    <cellStyle name="Note 8 4 2 3" xfId="32864" xr:uid="{CC1366F3-8CAF-4D16-A129-60D8E57C7F31}"/>
    <cellStyle name="Note 8 4 3" xfId="17604" xr:uid="{8764E7B0-2260-4D89-9239-F482AB31F2E2}"/>
    <cellStyle name="Note 8 4 3 2" xfId="25137" xr:uid="{31698DDA-9C9D-4356-AEA2-BD37127F0579}"/>
    <cellStyle name="Note 8 4 3 2 2" xfId="40498" xr:uid="{28533BEA-8053-4883-8D39-32B91EE7FB72}"/>
    <cellStyle name="Note 8 4 3 3" xfId="33250" xr:uid="{FA4C94A5-8F01-419F-AA24-6CE0CB5DFBB3}"/>
    <cellStyle name="Note 8 4 4" xfId="17108" xr:uid="{DEEA4FFA-DA26-429E-9E99-E7792FA021C0}"/>
    <cellStyle name="Note 8 4 4 2" xfId="24647" xr:uid="{410A544F-B1C2-4ECB-B06D-4A2338595331}"/>
    <cellStyle name="Note 8 4 4 2 2" xfId="40008" xr:uid="{5BCD09CF-42BF-4EDE-A026-14D6951DCD50}"/>
    <cellStyle name="Note 8 4 4 3" xfId="32760" xr:uid="{B608A21C-9932-4F6F-AB58-8BE18E3A1163}"/>
    <cellStyle name="Note 8 4 5" xfId="20671" xr:uid="{E8549BE9-203B-4224-A17C-3EA91F0EED50}"/>
    <cellStyle name="Note 8 4 5 2" xfId="28079" xr:uid="{49C2CA44-FFC7-42FC-B85D-AC5D958186BF}"/>
    <cellStyle name="Note 8 4 5 2 2" xfId="43440" xr:uid="{38E1523B-D512-4F71-A03B-9231B0104001}"/>
    <cellStyle name="Note 8 4 5 3" xfId="36192" xr:uid="{876A546C-04AC-4BAD-B423-ABD572BDDD77}"/>
    <cellStyle name="Note 8 4 6" xfId="21083" xr:uid="{DFE05456-3F1C-472B-8538-1723D4B24A3E}"/>
    <cellStyle name="Note 8 4 6 2" xfId="28432" xr:uid="{8C370870-7C5E-4578-9D03-130CC8FD6489}"/>
    <cellStyle name="Note 8 4 6 2 2" xfId="43793" xr:uid="{C2D606A4-0DA6-4750-A5BB-51B4EA585F84}"/>
    <cellStyle name="Note 8 4 6 3" xfId="36545" xr:uid="{5996152E-800F-4822-8086-3601685D1929}"/>
    <cellStyle name="Note 8 4 7" xfId="21388" xr:uid="{FFBF5E15-5AF4-4267-8BB7-57EDCE922BF1}"/>
    <cellStyle name="Note 8 4 7 2" xfId="28684" xr:uid="{5EAE2C8D-91D2-47AF-8784-8FC01BFA5D3C}"/>
    <cellStyle name="Note 8 4 7 2 2" xfId="44045" xr:uid="{746487A0-F783-4406-9B63-9FCDA4E2D327}"/>
    <cellStyle name="Note 8 4 7 3" xfId="36797" xr:uid="{94B9161B-BBD9-4EEA-B892-1A8979151CBA}"/>
    <cellStyle name="Note 8 4 8" xfId="21568" xr:uid="{590789A7-B854-4A35-83A5-CDDA530FCA37}"/>
    <cellStyle name="Note 8 4 8 2" xfId="28825" xr:uid="{20D7F3F3-3F2C-4EDB-8854-40CA0AF02E50}"/>
    <cellStyle name="Note 8 4 8 2 2" xfId="44186" xr:uid="{5282B95C-66D5-41EF-8B79-69B2BB2929BC}"/>
    <cellStyle name="Note 8 4 8 3" xfId="36938" xr:uid="{D837EB14-8136-4C89-A684-1A1BCE5A163A}"/>
    <cellStyle name="Note 8 4 9" xfId="21785" xr:uid="{F8DF87CE-EB8A-4758-A852-85E24A9A45A0}"/>
    <cellStyle name="Note 8 4 9 2" xfId="37146" xr:uid="{6C0F04C1-C13C-4437-99CB-A7B2EABAACB6}"/>
    <cellStyle name="Note 8 5" xfId="14151" xr:uid="{AB206365-9F14-40F6-B546-6FAD1E055B5D}"/>
    <cellStyle name="Note 8 5 10" xfId="30152" xr:uid="{F05B4539-B3F2-433E-A2B4-5C0FF00EE27A}"/>
    <cellStyle name="Note 8 5 2" xfId="17589" xr:uid="{6BFBAE72-9E72-4DD8-9C2A-F695FDEB2619}"/>
    <cellStyle name="Note 8 5 2 2" xfId="25122" xr:uid="{8FC2872A-EB26-4BFE-AC2E-C8A7EA71A8CE}"/>
    <cellStyle name="Note 8 5 2 2 2" xfId="40483" xr:uid="{BCA415DC-C4CA-41A8-A391-7BC15726AF77}"/>
    <cellStyle name="Note 8 5 2 3" xfId="33235" xr:uid="{48A1B4E4-B95A-43EE-92DA-C7244C8ABD78}"/>
    <cellStyle name="Note 8 5 3" xfId="18435" xr:uid="{98FAD2FA-A98D-4CD9-8D10-131A57304784}"/>
    <cellStyle name="Note 8 5 3 2" xfId="25962" xr:uid="{CEA83E48-D5B4-422A-84DC-FDADCACAE83F}"/>
    <cellStyle name="Note 8 5 3 2 2" xfId="41323" xr:uid="{6EE7B098-7B34-4610-B5DE-D4D09DAA83BE}"/>
    <cellStyle name="Note 8 5 3 3" xfId="34075" xr:uid="{36ECB55E-3952-470F-8F28-5156589E6E98}"/>
    <cellStyle name="Note 8 5 4" xfId="19285" xr:uid="{6B1846EA-F62B-4AC2-816E-8B66E5909381}"/>
    <cellStyle name="Note 8 5 4 2" xfId="26804" xr:uid="{8D860E7B-C003-4012-B32A-5F54DD4B95BE}"/>
    <cellStyle name="Note 8 5 4 2 2" xfId="42165" xr:uid="{C9412F98-3ADF-400C-AE86-34053B094E57}"/>
    <cellStyle name="Note 8 5 4 3" xfId="34917" xr:uid="{E4A3C25D-25A7-4B53-BD43-B494E58A28F8}"/>
    <cellStyle name="Note 8 5 5" xfId="15816" xr:uid="{AD6D2BE0-AD9C-49DE-92BA-356104DA581D}"/>
    <cellStyle name="Note 8 5 5 2" xfId="23445" xr:uid="{5EED696C-DE53-48EF-9160-20C5AB325111}"/>
    <cellStyle name="Note 8 5 5 2 2" xfId="38806" xr:uid="{9C706692-1187-4E9E-9F23-44B8648F502C}"/>
    <cellStyle name="Note 8 5 5 3" xfId="31558" xr:uid="{8928911C-CB5A-4165-BD81-1A50226A9C4D}"/>
    <cellStyle name="Note 8 5 6" xfId="16060" xr:uid="{1880025B-D41B-441F-8E86-83D143AB0AD9}"/>
    <cellStyle name="Note 8 5 6 2" xfId="23667" xr:uid="{6AD58BC9-E081-4019-A79A-D8104942B814}"/>
    <cellStyle name="Note 8 5 6 2 2" xfId="39028" xr:uid="{CC2C1597-177B-4BA7-A32B-B94AC1947A09}"/>
    <cellStyle name="Note 8 5 6 3" xfId="31780" xr:uid="{31A77E45-7D01-4225-9216-AD7DD32C1698}"/>
    <cellStyle name="Note 8 5 7" xfId="16653" xr:uid="{9D4F6C03-15A1-44D6-88D5-59D15541DEAE}"/>
    <cellStyle name="Note 8 5 7 2" xfId="24215" xr:uid="{953A5284-8112-40A5-92E8-E224799EA328}"/>
    <cellStyle name="Note 8 5 7 2 2" xfId="39576" xr:uid="{8829F41C-FE5B-4ABF-9174-D0BE0B9FCD79}"/>
    <cellStyle name="Note 8 5 7 3" xfId="32328" xr:uid="{BE52D154-9072-463E-90A7-69E41463C8BF}"/>
    <cellStyle name="Note 8 5 8" xfId="20560" xr:uid="{F7345547-7137-4CD9-B74D-4C3FED93E240}"/>
    <cellStyle name="Note 8 5 8 2" xfId="27982" xr:uid="{64D64528-CA2A-4E97-9A0F-C88D24568080}"/>
    <cellStyle name="Note 8 5 8 2 2" xfId="43343" xr:uid="{81D9ADBC-933D-45A9-9008-23B044774B02}"/>
    <cellStyle name="Note 8 5 8 3" xfId="36095" xr:uid="{24AB53A6-F826-43A9-A3CD-46DC1FECDC8B}"/>
    <cellStyle name="Note 8 5 9" xfId="22040" xr:uid="{6DEA53FD-4D2F-4632-8851-5DC6190A918B}"/>
    <cellStyle name="Note 8 5 9 2" xfId="37401" xr:uid="{13B0705D-0383-45A2-AEED-E727CBEA9BF1}"/>
    <cellStyle name="Note 8 6" xfId="13887" xr:uid="{0339CE22-228C-4B79-9F4C-A75D4E2467F0}"/>
    <cellStyle name="Note 8 6 10" xfId="29985" xr:uid="{0ABAECF3-B2C0-449F-9AFC-919EBBC35E59}"/>
    <cellStyle name="Note 8 6 2" xfId="17362" xr:uid="{ADC174DE-6CA7-4233-B982-17534D7CBCD1}"/>
    <cellStyle name="Note 8 6 2 2" xfId="24895" xr:uid="{3CEAC54A-B5AB-43CB-8157-01039CDDA4FF}"/>
    <cellStyle name="Note 8 6 2 2 2" xfId="40256" xr:uid="{A639C103-E504-440B-92DA-B480A5D6765F}"/>
    <cellStyle name="Note 8 6 2 3" xfId="33008" xr:uid="{5474B180-BE8C-4058-AA63-81C7009148BA}"/>
    <cellStyle name="Note 8 6 3" xfId="18222" xr:uid="{81BE44EA-04FA-4742-A6D2-A638D1130AB9}"/>
    <cellStyle name="Note 8 6 3 2" xfId="25751" xr:uid="{5E0FCE1C-6291-44A7-BF62-061D78CF428D}"/>
    <cellStyle name="Note 8 6 3 2 2" xfId="41112" xr:uid="{B16A8BB9-0E9F-48FF-BB06-368CD705720C}"/>
    <cellStyle name="Note 8 6 3 3" xfId="33864" xr:uid="{2308B639-702F-424D-8D70-BACBB1106495}"/>
    <cellStyle name="Note 8 6 4" xfId="19068" xr:uid="{2B3E8771-FEDB-41E7-A925-8602AA423040}"/>
    <cellStyle name="Note 8 6 4 2" xfId="26593" xr:uid="{F252A234-BDDA-4952-8DF6-9DEE16347DA7}"/>
    <cellStyle name="Note 8 6 4 2 2" xfId="41954" xr:uid="{57587B3E-EB82-49CF-8917-BF2B6B59CC4A}"/>
    <cellStyle name="Note 8 6 4 3" xfId="34706" xr:uid="{5F2EDF23-1A4F-4A34-AB57-D60DF45274E8}"/>
    <cellStyle name="Note 8 6 5" xfId="16253" xr:uid="{6FE5A42D-1DD8-4F56-86C7-78F7F9CBEC1C}"/>
    <cellStyle name="Note 8 6 5 2" xfId="23848" xr:uid="{78AB4991-A379-4678-865B-D44742E866CE}"/>
    <cellStyle name="Note 8 6 5 2 2" xfId="39209" xr:uid="{282CF363-75D6-49FB-B0F8-FBD7CF6FDF1F}"/>
    <cellStyle name="Note 8 6 5 3" xfId="31961" xr:uid="{2BD54BAA-5E70-434A-88D2-2A8BCD7FC616}"/>
    <cellStyle name="Note 8 6 6" xfId="16914" xr:uid="{F96770FF-AF5F-4C44-B7EC-49350984A4F4}"/>
    <cellStyle name="Note 8 6 6 2" xfId="24459" xr:uid="{5BE5CD18-46B8-46AC-973C-1A16F5EAD60A}"/>
    <cellStyle name="Note 8 6 6 2 2" xfId="39820" xr:uid="{1609D588-6177-423B-B252-91401010D565}"/>
    <cellStyle name="Note 8 6 6 3" xfId="32572" xr:uid="{3A98E7DF-8F3A-430B-BC77-914C057C2621}"/>
    <cellStyle name="Note 8 6 7" xfId="15586" xr:uid="{B7B99C60-EB2F-42BA-B965-A8FF5773432D}"/>
    <cellStyle name="Note 8 6 7 2" xfId="23232" xr:uid="{6B5B5F73-9700-4409-8D71-BBB4CE4065D2}"/>
    <cellStyle name="Note 8 6 7 2 2" xfId="38593" xr:uid="{9FCB4867-E6BA-407F-8A6C-C44CC26A8024}"/>
    <cellStyle name="Note 8 6 7 3" xfId="31345" xr:uid="{342F5F4A-A835-4247-8205-9BAA3E87BB48}"/>
    <cellStyle name="Note 8 6 8" xfId="17087" xr:uid="{D594F288-BCF4-4719-BEC7-ABED926247CE}"/>
    <cellStyle name="Note 8 6 8 2" xfId="24626" xr:uid="{C2216101-940F-4345-AE8B-96AAF44ECF43}"/>
    <cellStyle name="Note 8 6 8 2 2" xfId="39987" xr:uid="{A60BDDE4-0AAF-4A45-A672-EAE3CC64B409}"/>
    <cellStyle name="Note 8 6 8 3" xfId="32739" xr:uid="{6F526947-C7E6-4D6C-937D-B8F636D39BE7}"/>
    <cellStyle name="Note 8 6 9" xfId="21873" xr:uid="{D66F75B7-8EC7-4AE0-990F-D306F3FB7981}"/>
    <cellStyle name="Note 8 6 9 2" xfId="37234" xr:uid="{7EE38604-D20D-41B1-8F72-10D45C089316}"/>
    <cellStyle name="Note 8 7" xfId="16987" xr:uid="{5A935092-C626-43E3-8927-BFAE9F9B989A}"/>
    <cellStyle name="Note 8 7 2" xfId="24530" xr:uid="{79C1038A-7979-457C-ACD7-F5B555E46D80}"/>
    <cellStyle name="Note 8 7 2 2" xfId="39891" xr:uid="{6E40575F-E389-44A6-BA79-81B0CC1CC3DA}"/>
    <cellStyle name="Note 8 7 3" xfId="32643" xr:uid="{091A7E33-F018-4598-A58E-21A123F81F4A}"/>
    <cellStyle name="Note 8 8" xfId="14859" xr:uid="{55FBFFEE-9679-4055-834B-C2F1476310BC}"/>
    <cellStyle name="Note 8 8 2" xfId="22555" xr:uid="{A4A23C47-7B1B-40F3-8949-0E40E13C8B7B}"/>
    <cellStyle name="Note 8 8 2 2" xfId="37916" xr:uid="{672C18D2-16EE-4ADD-9B98-E50B4CB48173}"/>
    <cellStyle name="Note 8 8 3" xfId="30668" xr:uid="{F4262F28-0275-4578-A479-70AF0F7FD4F0}"/>
    <cellStyle name="Note 8 9" xfId="16014" xr:uid="{29CFD116-CE3F-4969-A2E6-A64DD1908D49}"/>
    <cellStyle name="Note 8 9 2" xfId="23628" xr:uid="{7920CC60-62F7-4D14-9671-11AE88FEFC8C}"/>
    <cellStyle name="Note 8 9 2 2" xfId="38989" xr:uid="{4E7DEE1E-A379-47BC-8C18-56E1CA14958B}"/>
    <cellStyle name="Note 8 9 3" xfId="31741" xr:uid="{60662370-9DB6-4300-8460-7DB66BC0B33D}"/>
    <cellStyle name="Note 9" xfId="8559" xr:uid="{C55682D3-E527-4361-AB1A-DFE23B06F6E4}"/>
    <cellStyle name="Note 9 10" xfId="19692" xr:uid="{FA7C3A0F-A4EC-4535-A9BB-41D79567643F}"/>
    <cellStyle name="Note 9 10 2" xfId="27209" xr:uid="{0546B806-C97C-4A6C-B2AD-4C9F0BA8518A}"/>
    <cellStyle name="Note 9 10 2 2" xfId="42570" xr:uid="{1CE3E8EB-3AF1-4714-86C2-067222F4A6DE}"/>
    <cellStyle name="Note 9 10 3" xfId="35322" xr:uid="{3DE74652-279F-428E-B156-463927E4EB9D}"/>
    <cellStyle name="Note 9 11" xfId="15605" xr:uid="{9F095842-BB24-4723-ABF7-48DF4BA61714}"/>
    <cellStyle name="Note 9 11 2" xfId="23250" xr:uid="{7E34A17C-6B9E-47BB-B7BB-70E0BE3EA5CD}"/>
    <cellStyle name="Note 9 11 2 2" xfId="38611" xr:uid="{5C4DF4B3-22DE-4108-93AE-684C38B99632}"/>
    <cellStyle name="Note 9 11 3" xfId="31363" xr:uid="{AAC56647-8831-400A-A204-6DC427FD8E73}"/>
    <cellStyle name="Note 9 12" xfId="16099" xr:uid="{C1576EA5-6EF7-4182-9960-B69017511174}"/>
    <cellStyle name="Note 9 12 2" xfId="23705" xr:uid="{52C42E23-2DB4-4EB5-821B-726A418AE7C5}"/>
    <cellStyle name="Note 9 12 2 2" xfId="39066" xr:uid="{431F3008-A497-41CC-BAF8-99319F05CBBB}"/>
    <cellStyle name="Note 9 12 3" xfId="31818" xr:uid="{E2EDE5C5-5AAA-4EB3-BBA2-CB87B29A092A}"/>
    <cellStyle name="Note 9 13" xfId="16509" xr:uid="{6AF2E00B-4645-42EB-A814-11D01940F02D}"/>
    <cellStyle name="Note 9 13 2" xfId="24083" xr:uid="{63807265-93A6-4B36-8CDA-083210306535}"/>
    <cellStyle name="Note 9 13 2 2" xfId="39444" xr:uid="{7D26A559-77E5-4BF6-861B-60A2E4B4BF48}"/>
    <cellStyle name="Note 9 13 3" xfId="32196" xr:uid="{3EB07972-812F-4428-8CC7-9242E3A2C6BD}"/>
    <cellStyle name="Note 9 14" xfId="21655" xr:uid="{E9AF482D-C95A-4B09-A7FC-11BF3409D6E6}"/>
    <cellStyle name="Note 9 14 2" xfId="37016" xr:uid="{997FBB83-7602-4D39-9C25-26B7374162F8}"/>
    <cellStyle name="Note 9 15" xfId="13463" xr:uid="{37C4C15B-32F0-49A3-A200-2E98CE9F145C}"/>
    <cellStyle name="Note 9 15 2" xfId="29767" xr:uid="{9E7356C2-5E04-43C9-AD88-A51333D5752F}"/>
    <cellStyle name="Note 9 16" xfId="29123" xr:uid="{F7BB1004-0AAC-40AE-B714-B1F71390070F}"/>
    <cellStyle name="Note 9 17" xfId="12764" xr:uid="{D0F22A47-FC6C-4E6F-BC47-98A70725E4D0}"/>
    <cellStyle name="Note 9 2" xfId="12332" xr:uid="{E74F56BB-5397-473A-8910-EB21ED51A8FE}"/>
    <cellStyle name="Note 9 2 10" xfId="13831" xr:uid="{8AECA6D1-931E-4987-9503-E6508BFE95DD}"/>
    <cellStyle name="Note 9 2 10 2" xfId="29948" xr:uid="{EF8E27B5-C7C0-4086-B6DC-548D21BDBE1A}"/>
    <cellStyle name="Note 9 2 11" xfId="29553" xr:uid="{89D4965F-70D0-49C3-BBB8-FD4597D01D62}"/>
    <cellStyle name="Note 9 2 12" xfId="13196" xr:uid="{D818014B-92F0-4C3C-A6E0-1FE334DDEBA9}"/>
    <cellStyle name="Note 9 2 2" xfId="17309" xr:uid="{DC0A36B1-3C6B-403B-A382-FDB334DD6890}"/>
    <cellStyle name="Note 9 2 2 2" xfId="24842" xr:uid="{9A8060A9-0FB8-47DB-ABD1-EBB7410881A5}"/>
    <cellStyle name="Note 9 2 2 2 2" xfId="40203" xr:uid="{83E1F21A-FE69-4AB3-9351-A2FB6B1C9CF0}"/>
    <cellStyle name="Note 9 2 2 3" xfId="32955" xr:uid="{4F11BAA2-D8DD-4B82-8FA1-B62D971BC0C2}"/>
    <cellStyle name="Note 9 2 3" xfId="18173" xr:uid="{2EA77D3B-95FB-48E1-BB95-F82FB91DD1EE}"/>
    <cellStyle name="Note 9 2 3 2" xfId="25702" xr:uid="{6DBA9313-DA82-4680-B9BC-3DA43A8CFBD6}"/>
    <cellStyle name="Note 9 2 3 2 2" xfId="41063" xr:uid="{BB59493E-DA5D-4A48-9482-C241F40575CC}"/>
    <cellStyle name="Note 9 2 3 3" xfId="33815" xr:uid="{51D71705-1588-4110-8433-698AFD8E8260}"/>
    <cellStyle name="Note 9 2 4" xfId="19020" xr:uid="{C51E4C0D-B98A-4682-ABE2-C63F3B8AA20D}"/>
    <cellStyle name="Note 9 2 4 2" xfId="26546" xr:uid="{DCB2E96F-F61E-47D3-9B6E-5075A1ED983C}"/>
    <cellStyle name="Note 9 2 4 2 2" xfId="41907" xr:uid="{D4AF2DD3-1206-445A-B34E-04B041026D77}"/>
    <cellStyle name="Note 9 2 4 3" xfId="34659" xr:uid="{175D7622-88DB-41C6-8F15-BE939D1B4D77}"/>
    <cellStyle name="Note 9 2 5" xfId="15408" xr:uid="{8B9A9793-4CC5-4DA3-8C46-41E645708A31}"/>
    <cellStyle name="Note 9 2 5 2" xfId="23068" xr:uid="{842BE4C1-41A6-4258-A8F1-B86676C0B230}"/>
    <cellStyle name="Note 9 2 5 2 2" xfId="38429" xr:uid="{B93BDA10-7E7F-4E1C-BB3F-81F7875A65C8}"/>
    <cellStyle name="Note 9 2 5 3" xfId="31181" xr:uid="{706EA5E6-677B-424E-AAB3-53CDD98B8238}"/>
    <cellStyle name="Note 9 2 6" xfId="15934" xr:uid="{7391A8A4-127B-4159-BC43-FF691CD98E6D}"/>
    <cellStyle name="Note 9 2 6 2" xfId="23555" xr:uid="{0A678D27-5304-4881-B28D-8496401367EB}"/>
    <cellStyle name="Note 9 2 6 2 2" xfId="38916" xr:uid="{8D929AEC-BADB-45C1-97D7-E3663B34F8F1}"/>
    <cellStyle name="Note 9 2 6 3" xfId="31668" xr:uid="{2B848AB1-BA65-4017-AA8C-3C2C42A00AD0}"/>
    <cellStyle name="Note 9 2 7" xfId="16719" xr:uid="{BF680C2A-11FE-4784-B25E-F692AA21E9F4}"/>
    <cellStyle name="Note 9 2 7 2" xfId="24279" xr:uid="{835D6EB3-E69F-4F23-A6DB-E63AE4D4C44A}"/>
    <cellStyle name="Note 9 2 7 2 2" xfId="39640" xr:uid="{C248953E-5EEF-4F0C-B20C-1140487BD099}"/>
    <cellStyle name="Note 9 2 7 3" xfId="32392" xr:uid="{0B8D71DB-27C9-4CDC-A22A-4646F0CA2A42}"/>
    <cellStyle name="Note 9 2 8" xfId="14949" xr:uid="{38192480-B665-44E9-B8AF-C1467F452A2A}"/>
    <cellStyle name="Note 9 2 8 2" xfId="22641" xr:uid="{F5A9EBDA-9C90-4ED2-9688-85C750D40EF2}"/>
    <cellStyle name="Note 9 2 8 2 2" xfId="38002" xr:uid="{85EF3B7B-92BA-47F4-A995-FE0C7489FF9F}"/>
    <cellStyle name="Note 9 2 8 3" xfId="30754" xr:uid="{8A461DD4-CF64-44FF-9E24-9692C1BF6D61}"/>
    <cellStyle name="Note 9 2 9" xfId="21836" xr:uid="{6642B60B-271B-4A66-B78F-714FA70952F4}"/>
    <cellStyle name="Note 9 2 9 2" xfId="37197" xr:uid="{0B2CB961-79EA-47C4-8A4C-B3893C35ABD6}"/>
    <cellStyle name="Note 9 3" xfId="14387" xr:uid="{D2750286-100B-420A-894C-3B557F53F5A7}"/>
    <cellStyle name="Note 9 3 10" xfId="30304" xr:uid="{8F984AF7-D978-49B7-8700-9CE099CDD1A0}"/>
    <cellStyle name="Note 9 3 2" xfId="17797" xr:uid="{D225091B-FF8E-440B-8058-9F52B2723599}"/>
    <cellStyle name="Note 9 3 2 2" xfId="25328" xr:uid="{3FA9B2BB-5920-4D6B-98A1-CD8E3C30008E}"/>
    <cellStyle name="Note 9 3 2 2 2" xfId="40689" xr:uid="{AF42C501-433C-4174-A8CB-DFCC4222EDDC}"/>
    <cellStyle name="Note 9 3 2 3" xfId="33441" xr:uid="{5FBDB176-C0CD-4941-9C50-A3C7678AD93E}"/>
    <cellStyle name="Note 9 3 3" xfId="18641" xr:uid="{FF3F51C1-7A1A-4649-9C07-C1F9DC213B06}"/>
    <cellStyle name="Note 9 3 3 2" xfId="26167" xr:uid="{25170CE6-8CF7-4CDB-AF8E-66146D9AB394}"/>
    <cellStyle name="Note 9 3 3 2 2" xfId="41528" xr:uid="{AC087BB2-C187-4BCF-B394-D1287EF04FE5}"/>
    <cellStyle name="Note 9 3 3 3" xfId="34280" xr:uid="{E5132F60-C20F-4071-B6CC-0C9C48C17ADB}"/>
    <cellStyle name="Note 9 3 4" xfId="19489" xr:uid="{D1C09552-DD5D-4779-82FA-AC0D1C671105}"/>
    <cellStyle name="Note 9 3 4 2" xfId="27007" xr:uid="{254BB05A-F54B-4967-AB1D-4EFEFAB437D6}"/>
    <cellStyle name="Note 9 3 4 2 2" xfId="42368" xr:uid="{45DDFA5D-D14D-47CA-AB3B-8FECDF637F75}"/>
    <cellStyle name="Note 9 3 4 3" xfId="35120" xr:uid="{302E79F4-1C2D-4773-B652-609372D025E1}"/>
    <cellStyle name="Note 9 3 5" xfId="16730" xr:uid="{2EBBE33A-5837-4C48-B78D-1C0050FAED6D}"/>
    <cellStyle name="Note 9 3 5 2" xfId="24289" xr:uid="{018E01F7-2F30-46B0-9630-33B3DF58D313}"/>
    <cellStyle name="Note 9 3 5 2 2" xfId="39650" xr:uid="{E9EF1F3C-9640-40B8-BD9D-F09E8BE0F61C}"/>
    <cellStyle name="Note 9 3 5 3" xfId="32402" xr:uid="{F3E48329-3EE9-43ED-A58E-C959AD998E15}"/>
    <cellStyle name="Note 9 3 6" xfId="20452" xr:uid="{92C49F97-13A5-4AFF-914C-A4F314DB6A7F}"/>
    <cellStyle name="Note 9 3 6 2" xfId="27887" xr:uid="{CA7B8DE4-7869-4F04-A548-4C7727194B32}"/>
    <cellStyle name="Note 9 3 6 2 2" xfId="43248" xr:uid="{497C1001-DB7B-48D2-A1AB-8B721DCEE25D}"/>
    <cellStyle name="Note 9 3 6 3" xfId="36000" xr:uid="{000446FE-4519-4C92-B256-5FFFED074BA8}"/>
    <cellStyle name="Note 9 3 7" xfId="20906" xr:uid="{539E795B-26A2-4E71-89D1-784FB5BEBDC6}"/>
    <cellStyle name="Note 9 3 7 2" xfId="28281" xr:uid="{04A6D36A-28BA-4648-BD8D-93973C1177DE}"/>
    <cellStyle name="Note 9 3 7 2 2" xfId="43642" xr:uid="{9AA53FFD-DDE0-4D5C-AEAB-31B5707BB02A}"/>
    <cellStyle name="Note 9 3 7 3" xfId="36394" xr:uid="{DFBE1D24-338A-4B05-B11D-570273311E09}"/>
    <cellStyle name="Note 9 3 8" xfId="21262" xr:uid="{FDE9DE97-C5AF-47E9-AC9B-E8F3169A75F9}"/>
    <cellStyle name="Note 9 3 8 2" xfId="28583" xr:uid="{105E999E-B16B-4111-BB4A-FBD797EADB72}"/>
    <cellStyle name="Note 9 3 8 2 2" xfId="43944" xr:uid="{110DB858-4F39-4B76-B70A-0A707B086D1D}"/>
    <cellStyle name="Note 9 3 8 3" xfId="36696" xr:uid="{260737B4-87A6-4A66-A4C1-D54A79BCC6DA}"/>
    <cellStyle name="Note 9 3 9" xfId="22192" xr:uid="{D3D40647-6E50-43D3-A97B-AC96F5E4DF68}"/>
    <cellStyle name="Note 9 3 9 2" xfId="37553" xr:uid="{A65F8589-5C0A-4010-AC6E-25B6043C9BD7}"/>
    <cellStyle name="Note 9 4" xfId="14547" xr:uid="{A67C7BAA-6998-428D-8B09-E229207A6175}"/>
    <cellStyle name="Note 9 4 10" xfId="30448" xr:uid="{529102DC-5363-49D3-8F44-C8A4C26EED58}"/>
    <cellStyle name="Note 9 4 2" xfId="17953" xr:uid="{2BC15DAA-CBAC-495E-8519-2F50A565DAD9}"/>
    <cellStyle name="Note 9 4 2 2" xfId="25482" xr:uid="{B83DB454-6C50-4E77-A89D-525AEF50CC28}"/>
    <cellStyle name="Note 9 4 2 2 2" xfId="40843" xr:uid="{C2B0AAD1-8A55-4C0A-8AB3-E71BFF509BB1}"/>
    <cellStyle name="Note 9 4 2 3" xfId="33595" xr:uid="{60B37FDB-EF40-4FA1-A2C1-12D286CE3753}"/>
    <cellStyle name="Note 9 4 3" xfId="18798" xr:uid="{60E97C63-E3EF-42BC-871D-95BACA0CBE2B}"/>
    <cellStyle name="Note 9 4 3 2" xfId="26324" xr:uid="{62F97879-456E-4ED7-92AB-3ECB7639CBE0}"/>
    <cellStyle name="Note 9 4 3 2 2" xfId="41685" xr:uid="{6637EEE2-3BD3-4854-AD27-0E552F6C8295}"/>
    <cellStyle name="Note 9 4 3 3" xfId="34437" xr:uid="{401DD85E-106B-447E-927C-FAFC2720918D}"/>
    <cellStyle name="Note 9 4 4" xfId="19644" xr:uid="{41082A44-A479-4B39-A80A-9C4754BD4535}"/>
    <cellStyle name="Note 9 4 4 2" xfId="27161" xr:uid="{63D49693-113C-4989-A00B-8C1175DACE3F}"/>
    <cellStyle name="Note 9 4 4 2 2" xfId="42522" xr:uid="{782703FC-38C7-414B-9198-93471BAAF24F}"/>
    <cellStyle name="Note 9 4 4 3" xfId="35274" xr:uid="{2DF17F34-1561-4EF4-8B67-9DD24412319C}"/>
    <cellStyle name="Note 9 4 5" xfId="15830" xr:uid="{56726E76-091B-450C-9FEA-20FF07214303}"/>
    <cellStyle name="Note 9 4 5 2" xfId="23458" xr:uid="{9C6179FE-2FA3-4BD0-AB74-5EFF74FC9FA2}"/>
    <cellStyle name="Note 9 4 5 2 2" xfId="38819" xr:uid="{34A01674-9B0A-44EB-8ED2-86AC7718B0AF}"/>
    <cellStyle name="Note 9 4 5 3" xfId="31571" xr:uid="{DB714F15-FF1A-45E4-9133-1D33F0AA8A6E}"/>
    <cellStyle name="Note 9 4 6" xfId="15642" xr:uid="{345455F1-A2A8-49DC-ABBD-4C0317ADE697}"/>
    <cellStyle name="Note 9 4 6 2" xfId="23286" xr:uid="{B9FB917B-21EF-4F40-A970-9E62CE9B3CDD}"/>
    <cellStyle name="Note 9 4 6 2 2" xfId="38647" xr:uid="{A347097B-3076-4B89-A31D-8E8E5A4C7B8E}"/>
    <cellStyle name="Note 9 4 6 3" xfId="31399" xr:uid="{9E5DDDA7-0ABD-4F03-90D3-6D0EEEC14FAE}"/>
    <cellStyle name="Note 9 4 7" xfId="16098" xr:uid="{D4573E35-18BB-44A3-A78D-EDC9FC1C073A}"/>
    <cellStyle name="Note 9 4 7 2" xfId="23704" xr:uid="{BEC6C536-1403-494F-92F6-CD130B3A4165}"/>
    <cellStyle name="Note 9 4 7 2 2" xfId="39065" xr:uid="{3795272F-6486-484D-91D9-1521F9FF3EB8}"/>
    <cellStyle name="Note 9 4 7 3" xfId="31817" xr:uid="{9A8F21CF-3EB9-4377-8F2F-361A72C51EB9}"/>
    <cellStyle name="Note 9 4 8" xfId="15677" xr:uid="{BA686003-98B5-4FA5-8408-753F47D9A9FD}"/>
    <cellStyle name="Note 9 4 8 2" xfId="23317" xr:uid="{81E54EF8-FEC0-45CC-881E-7F2194876B77}"/>
    <cellStyle name="Note 9 4 8 2 2" xfId="38678" xr:uid="{ECBF5B2D-B3DD-4574-B2B5-21BF374FF3A2}"/>
    <cellStyle name="Note 9 4 8 3" xfId="31430" xr:uid="{E4B2CFB6-6573-4D1F-A437-1F36AE8AF536}"/>
    <cellStyle name="Note 9 4 9" xfId="22336" xr:uid="{0219471C-1339-4A81-BA0B-5FBF4458DB90}"/>
    <cellStyle name="Note 9 4 9 2" xfId="37697" xr:uid="{0A4F4C24-AD08-4BF1-9614-CDCAC11FF068}"/>
    <cellStyle name="Note 9 5" xfId="14002" xr:uid="{A0FB1F41-830B-4CF3-987F-5A0352CC305E}"/>
    <cellStyle name="Note 9 5 10" xfId="30054" xr:uid="{E725D357-9D27-4080-8F53-EF659FAB9D70}"/>
    <cellStyle name="Note 9 5 2" xfId="17463" xr:uid="{1B53CC0C-C3F7-4F74-A420-6BAF5D514A0D}"/>
    <cellStyle name="Note 9 5 2 2" xfId="24996" xr:uid="{CF632A8E-06A8-4C8E-BE7E-FA8009540648}"/>
    <cellStyle name="Note 9 5 2 2 2" xfId="40357" xr:uid="{54DEA3AE-BB14-4B8B-A011-083258DCEA44}"/>
    <cellStyle name="Note 9 5 2 3" xfId="33109" xr:uid="{4598C738-856E-4CDE-8C7D-36492E4502E6}"/>
    <cellStyle name="Note 9 5 3" xfId="18314" xr:uid="{AC8B4184-416B-4221-B3E9-8EF7FDBA17B1}"/>
    <cellStyle name="Note 9 5 3 2" xfId="25842" xr:uid="{C56C26B4-4019-484F-8E26-63B18FA60162}"/>
    <cellStyle name="Note 9 5 3 2 2" xfId="41203" xr:uid="{C47F571D-A7E1-47BA-BC04-551180C40A16}"/>
    <cellStyle name="Note 9 5 3 3" xfId="33955" xr:uid="{5737774F-87B3-474A-884D-C5CC705054FF}"/>
    <cellStyle name="Note 9 5 4" xfId="19165" xr:uid="{41641876-98A1-464B-9A6A-BCD1A5F3BFD6}"/>
    <cellStyle name="Note 9 5 4 2" xfId="26687" xr:uid="{2C1CCF11-F848-4A55-8EA1-EF75AC5DBFC1}"/>
    <cellStyle name="Note 9 5 4 2 2" xfId="42048" xr:uid="{4EB22B94-556A-447E-892D-BAC813FF1573}"/>
    <cellStyle name="Note 9 5 4 3" xfId="34800" xr:uid="{A82A951A-6E1D-4CD8-822B-A4304A2B5BBA}"/>
    <cellStyle name="Note 9 5 5" xfId="16366" xr:uid="{95A1F34F-54E1-4B04-960F-C7AC29C9A70B}"/>
    <cellStyle name="Note 9 5 5 2" xfId="23950" xr:uid="{01D2CA37-60BB-44FC-A665-2CB2942D45B6}"/>
    <cellStyle name="Note 9 5 5 2 2" xfId="39311" xr:uid="{F7E45C70-967D-44C5-890B-D3C9E8D11CCE}"/>
    <cellStyle name="Note 9 5 5 3" xfId="32063" xr:uid="{BE0C2301-E615-4C88-8C8D-BB7D0FE136DB}"/>
    <cellStyle name="Note 9 5 6" xfId="19423" xr:uid="{9D372FFD-5CAC-413E-B061-3CF25B241CE4}"/>
    <cellStyle name="Note 9 5 6 2" xfId="26941" xr:uid="{B13FF6F6-8D18-443D-A7F9-86FC9142E267}"/>
    <cellStyle name="Note 9 5 6 2 2" xfId="42302" xr:uid="{5FB374CB-F4CA-4757-A877-1C2330F7EB96}"/>
    <cellStyle name="Note 9 5 6 3" xfId="35054" xr:uid="{597F43DB-49E4-4401-9142-B1F9639CFF50}"/>
    <cellStyle name="Note 9 5 7" xfId="15396" xr:uid="{FC1562AC-B513-4E31-B4CE-DF6C5AE73086}"/>
    <cellStyle name="Note 9 5 7 2" xfId="23056" xr:uid="{B8C9FBC0-33E1-497C-B2C5-B1443532D0E1}"/>
    <cellStyle name="Note 9 5 7 2 2" xfId="38417" xr:uid="{A7B0352F-43F0-4D38-A777-54AA589450DF}"/>
    <cellStyle name="Note 9 5 7 3" xfId="31169" xr:uid="{A38C08C8-B13D-434A-9923-1AA8AA0DC878}"/>
    <cellStyle name="Note 9 5 8" xfId="19973" xr:uid="{4D14C512-F6B6-41D5-8F13-2CBFDF51B005}"/>
    <cellStyle name="Note 9 5 8 2" xfId="27463" xr:uid="{2C81A547-9F3F-4D56-96D0-BA093A2DDAD6}"/>
    <cellStyle name="Note 9 5 8 2 2" xfId="42824" xr:uid="{83E10DAD-3504-483D-96C2-8CACEB1BDA81}"/>
    <cellStyle name="Note 9 5 8 3" xfId="35576" xr:uid="{046E4763-81E0-4F03-8141-FC46A42B9B53}"/>
    <cellStyle name="Note 9 5 9" xfId="21942" xr:uid="{534E3CE1-7E3A-4281-9DA6-30790B05D7D6}"/>
    <cellStyle name="Note 9 5 9 2" xfId="37303" xr:uid="{8A052199-0A4A-469D-9046-BA30BF938281}"/>
    <cellStyle name="Note 9 6" xfId="14658" xr:uid="{EC5342CC-B3BE-470C-9B50-7EB149C83541}"/>
    <cellStyle name="Note 9 6 10" xfId="30544" xr:uid="{09D32950-BAE7-40EE-9983-5F2647D18B75}"/>
    <cellStyle name="Note 9 6 2" xfId="18059" xr:uid="{8D71D105-E264-48D0-BF15-1E257F2071B0}"/>
    <cellStyle name="Note 9 6 2 2" xfId="25588" xr:uid="{AF75C0D6-6BEB-472D-8420-D1B8B297A567}"/>
    <cellStyle name="Note 9 6 2 2 2" xfId="40949" xr:uid="{F29E7765-EB9E-4005-8D91-CCDD9D16E218}"/>
    <cellStyle name="Note 9 6 2 3" xfId="33701" xr:uid="{5656A161-F68E-4F7C-9B77-3F1C93E68DFA}"/>
    <cellStyle name="Note 9 6 3" xfId="18904" xr:uid="{0A47A59E-0D25-4402-93E5-54CB7C4262E0}"/>
    <cellStyle name="Note 9 6 3 2" xfId="26430" xr:uid="{E8CB5C57-B898-4241-B59F-89342AE09C3B}"/>
    <cellStyle name="Note 9 6 3 2 2" xfId="41791" xr:uid="{407592F9-F1EB-4C65-A930-F15F401D22A0}"/>
    <cellStyle name="Note 9 6 3 3" xfId="34543" xr:uid="{A7CDC8D3-2142-440A-92AC-F09759F1F951}"/>
    <cellStyle name="Note 9 6 4" xfId="19746" xr:uid="{E3B68605-0209-4392-8FEE-1213BAD0E4EA}"/>
    <cellStyle name="Note 9 6 4 2" xfId="27263" xr:uid="{AF210746-CCFE-490D-9E2C-03B216EEC588}"/>
    <cellStyle name="Note 9 6 4 2 2" xfId="42624" xr:uid="{C6611B40-0743-44C5-A579-1B341DACCB03}"/>
    <cellStyle name="Note 9 6 4 3" xfId="35376" xr:uid="{5CE85A5E-812C-41EA-A522-794FDB2A90DF}"/>
    <cellStyle name="Note 9 6 5" xfId="19882" xr:uid="{7015EF4B-0667-4885-8FE6-AC3518A49BCA}"/>
    <cellStyle name="Note 9 6 5 2" xfId="27387" xr:uid="{9A8C82E7-BE36-48F3-8294-E86D3A3B6F4D}"/>
    <cellStyle name="Note 9 6 5 2 2" xfId="42748" xr:uid="{FFF9C952-C4C7-4945-8818-7E122945CB9D}"/>
    <cellStyle name="Note 9 6 5 3" xfId="35500" xr:uid="{61D56930-3EB3-4B48-BE88-521F00D94C50}"/>
    <cellStyle name="Note 9 6 6" xfId="19129" xr:uid="{C99EFD54-8447-414B-9F1A-F48124145E48}"/>
    <cellStyle name="Note 9 6 6 2" xfId="26651" xr:uid="{E3752149-6EFE-4765-BDBA-C75007E491E5}"/>
    <cellStyle name="Note 9 6 6 2 2" xfId="42012" xr:uid="{9AB12EA1-C69E-447A-8B4D-70BEC3D0FD51}"/>
    <cellStyle name="Note 9 6 6 3" xfId="34764" xr:uid="{22A8E3D0-0D0C-41E2-B7A1-1BA589D832D6}"/>
    <cellStyle name="Note 9 6 7" xfId="15520" xr:uid="{A39FF787-1DCF-4C68-B1EF-D4FFB636E365}"/>
    <cellStyle name="Note 9 6 7 2" xfId="23172" xr:uid="{6A76D6FD-F959-46D5-BE41-C2BBE8F01C88}"/>
    <cellStyle name="Note 9 6 7 2 2" xfId="38533" xr:uid="{CB3B47C9-5B1E-4FC3-8483-CFEAF75C3F56}"/>
    <cellStyle name="Note 9 6 7 3" xfId="31285" xr:uid="{E46FD121-AA05-4274-997B-6F95B9A42112}"/>
    <cellStyle name="Note 9 6 8" xfId="15139" xr:uid="{C9D01515-4524-4D6A-B550-2A6A9C3E8A6B}"/>
    <cellStyle name="Note 9 6 8 2" xfId="22818" xr:uid="{6567E16D-FD2E-412C-AEF0-2088DA4F898F}"/>
    <cellStyle name="Note 9 6 8 2 2" xfId="38179" xr:uid="{CC1A7E6E-6EEA-4FEA-914A-C0891CA413E8}"/>
    <cellStyle name="Note 9 6 8 3" xfId="30931" xr:uid="{75D65156-2C38-4ED8-9498-3CD1146C6798}"/>
    <cellStyle name="Note 9 6 9" xfId="22432" xr:uid="{597F5B80-0CA5-4067-847A-433CAEC28743}"/>
    <cellStyle name="Note 9 6 9 2" xfId="37793" xr:uid="{134289FB-EA34-4E29-981F-A5650229C139}"/>
    <cellStyle name="Note 9 7" xfId="14983" xr:uid="{DC5A5C42-3BCE-48DF-ADCA-738A2FD505E1}"/>
    <cellStyle name="Note 9 7 2" xfId="22675" xr:uid="{30D734E5-5107-4567-88B1-1C7887736552}"/>
    <cellStyle name="Note 9 7 2 2" xfId="38036" xr:uid="{526FFA6D-403D-4C20-A557-A3E255DE0366}"/>
    <cellStyle name="Note 9 7 3" xfId="30788" xr:uid="{75964F83-7F31-4B9D-B360-4ADC8E0BF92F}"/>
    <cellStyle name="Note 9 8" xfId="15432" xr:uid="{29F2900C-A66E-4392-876E-BAC35AD6587D}"/>
    <cellStyle name="Note 9 8 2" xfId="23092" xr:uid="{718DB0E2-6258-4811-8AD3-551BB019023D}"/>
    <cellStyle name="Note 9 8 2 2" xfId="38453" xr:uid="{E2200910-BF66-4A68-A68D-D1B884D4AE72}"/>
    <cellStyle name="Note 9 8 3" xfId="31205" xr:uid="{C8C9E8E8-D4FB-4FEE-A66E-2716C54F49D8}"/>
    <cellStyle name="Note 9 9" xfId="15027" xr:uid="{D34F51EE-66AC-4F86-9BD7-4DAB2C8C1E9E}"/>
    <cellStyle name="Note 9 9 2" xfId="22715" xr:uid="{4F1596D9-8452-4FE0-A133-1607A0C8435F}"/>
    <cellStyle name="Note 9 9 2 2" xfId="38076" xr:uid="{DE24071D-2F12-49CD-89CD-D1064FD7BF5D}"/>
    <cellStyle name="Note 9 9 3" xfId="30828" xr:uid="{541AE829-3A6E-4DD4-92B7-F832ABDE53CD}"/>
    <cellStyle name="Output" xfId="8" builtinId="21" customBuiltin="1"/>
    <cellStyle name="Output 2" xfId="44366" xr:uid="{DAFA6A50-8DA0-4E2C-B550-B0322EAFFB8B}"/>
    <cellStyle name="Output 3" xfId="44325" xr:uid="{4678CB18-E968-4CC9-89EF-B7366DE51677}"/>
    <cellStyle name="Percent" xfId="44454" builtinId="5"/>
    <cellStyle name="Percent 2" xfId="44279" xr:uid="{2349EA14-4D5B-4DA5-B9EB-A758B5341576}"/>
    <cellStyle name="Percent 2 2" xfId="44293" xr:uid="{3C72B50E-6E21-4039-AFC1-5DD1C3362308}"/>
    <cellStyle name="Percent 2 2 2" xfId="44315" xr:uid="{46A09AA2-E5BB-41D0-9113-636EB6C5A392}"/>
    <cellStyle name="Percent 2 3" xfId="44286" xr:uid="{6A3A60E0-7353-40EF-BF0B-EB5C36C84D17}"/>
    <cellStyle name="Percent 2 3 2" xfId="44308" xr:uid="{51C36C85-C722-41B6-8C77-2C005330DE17}"/>
    <cellStyle name="Percent 2 4" xfId="44301" xr:uid="{799E3759-FF13-442F-905C-99E73BDBC574}"/>
    <cellStyle name="PSChar" xfId="44272" xr:uid="{4B64315D-2480-4560-9DAD-4D5281AA85C6}"/>
    <cellStyle name="PSDate" xfId="44273" xr:uid="{377BCDF5-9647-47DB-8633-3A3D9AB1F4BB}"/>
    <cellStyle name="PSDec" xfId="44274" xr:uid="{73DF8833-C8C7-40CA-9C7C-80CDD16D1FE5}"/>
    <cellStyle name="PSHeading" xfId="44275" xr:uid="{A202CAAF-7F37-48EA-806B-9F21790EB3EC}"/>
    <cellStyle name="PSInt" xfId="44276" xr:uid="{DEDB39D9-4733-4732-82FC-05503CCE17EB}"/>
    <cellStyle name="PSSpacer" xfId="44277" xr:uid="{880EFF89-100E-4DF2-B74F-468A4B9938F8}"/>
    <cellStyle name="Title 2" xfId="467" xr:uid="{6B26A424-D397-4232-969A-9097C37DD00A}"/>
    <cellStyle name="Total" xfId="14" builtinId="25" customBuiltin="1"/>
    <cellStyle name="Total 2" xfId="44373" xr:uid="{3A3E94A3-8901-46FF-8D2A-5716EDE8B273}"/>
    <cellStyle name="Total 3" xfId="44332" xr:uid="{1E085FF5-22DE-422B-B362-982061185E44}"/>
    <cellStyle name="Warning Text" xfId="12" builtinId="11" customBuiltin="1"/>
    <cellStyle name="Warning Text 2" xfId="44370" xr:uid="{5E5006B6-A158-4A36-9A3F-E1067473AE30}"/>
    <cellStyle name="Warning Text 3" xfId="44329" xr:uid="{244227AE-7DFF-4B62-85C7-2F4EC922AAB4}"/>
    <cellStyle name="標準_Banking" xfId="44278" xr:uid="{6E3BDD13-64FA-4119-A9B7-2104BD452345}"/>
  </cellStyles>
  <dxfs count="26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</font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170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000000"/>
      </font>
      <numFmt numFmtId="166" formatCode="&quot;$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000000"/>
      </font>
      <numFmt numFmtId="166" formatCode="&quot;$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170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66"/>
      <color rgb="FFFFFF99"/>
      <color rgb="FF00FF00"/>
      <color rgb="FFFD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530666</xdr:colOff>
      <xdr:row>0</xdr:row>
      <xdr:rowOff>79870</xdr:rowOff>
    </xdr:from>
    <xdr:to>
      <xdr:col>1</xdr:col>
      <xdr:colOff>606443</xdr:colOff>
      <xdr:row>2</xdr:row>
      <xdr:rowOff>72673</xdr:rowOff>
    </xdr:to>
    <xdr:sp macro="[0]!Insert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20506" y="79870"/>
          <a:ext cx="822960" cy="32004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Insert</a:t>
          </a:r>
          <a:r>
            <a:rPr lang="en-US" sz="1100" baseline="0">
              <a:solidFill>
                <a:sysClr val="windowText" lastClr="000000"/>
              </a:solidFill>
            </a:rPr>
            <a:t> Rows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530666</xdr:colOff>
      <xdr:row>2</xdr:row>
      <xdr:rowOff>117757</xdr:rowOff>
    </xdr:from>
    <xdr:to>
      <xdr:col>1</xdr:col>
      <xdr:colOff>606443</xdr:colOff>
      <xdr:row>4</xdr:row>
      <xdr:rowOff>79940</xdr:rowOff>
    </xdr:to>
    <xdr:sp macro="[0]!ClearMxm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20506" y="456424"/>
          <a:ext cx="822960" cy="32004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Clear Data</a:t>
          </a:r>
        </a:p>
      </xdr:txBody>
    </xdr:sp>
    <xdr:clientData/>
  </xdr:twoCellAnchor>
  <xdr:twoCellAnchor editAs="absolute">
    <xdr:from>
      <xdr:col>1</xdr:col>
      <xdr:colOff>689406</xdr:colOff>
      <xdr:row>2</xdr:row>
      <xdr:rowOff>117757</xdr:rowOff>
    </xdr:from>
    <xdr:to>
      <xdr:col>3</xdr:col>
      <xdr:colOff>301209</xdr:colOff>
      <xdr:row>4</xdr:row>
      <xdr:rowOff>79940</xdr:rowOff>
    </xdr:to>
    <xdr:sp macro="[0]!Form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840F10C-695E-436B-9D2E-204D295507D3}"/>
            </a:ext>
          </a:extLst>
        </xdr:cNvPr>
        <xdr:cNvSpPr/>
      </xdr:nvSpPr>
      <xdr:spPr>
        <a:xfrm>
          <a:off x="1431509" y="456424"/>
          <a:ext cx="822960" cy="32004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Instructions</a:t>
          </a:r>
        </a:p>
      </xdr:txBody>
    </xdr:sp>
    <xdr:clientData/>
  </xdr:twoCellAnchor>
  <xdr:twoCellAnchor editAs="oneCell">
    <xdr:from>
      <xdr:col>6</xdr:col>
      <xdr:colOff>98772</xdr:colOff>
      <xdr:row>0</xdr:row>
      <xdr:rowOff>49389</xdr:rowOff>
    </xdr:from>
    <xdr:to>
      <xdr:col>10</xdr:col>
      <xdr:colOff>72314</xdr:colOff>
      <xdr:row>7</xdr:row>
      <xdr:rowOff>155223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274C3ABC-CD4A-4292-AFAB-675472233806}"/>
            </a:ext>
          </a:extLst>
        </xdr:cNvPr>
        <xdr:cNvSpPr txBox="1"/>
      </xdr:nvSpPr>
      <xdr:spPr>
        <a:xfrm>
          <a:off x="4233328" y="49389"/>
          <a:ext cx="5319888" cy="1305278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 w="15875" cap="rnd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1440" tIns="0" rIns="91440" bIns="0" rtlCol="0" anchor="t"/>
        <a:lstStyle/>
        <a:p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/>
            <a:t>Enter Attribute</a:t>
          </a:r>
          <a:r>
            <a:rPr lang="en-US" sz="1050" baseline="0"/>
            <a:t> data in all cells for columns A to 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 u="db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DO NOT</a:t>
          </a:r>
          <a:r>
            <a:rPr lang="en-US" sz="105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Enter/Change data in Gray highlighted Cells.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 u="db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DO NOT</a:t>
          </a:r>
          <a:r>
            <a:rPr lang="en-US" sz="105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Skip rows when entering assets.</a:t>
          </a:r>
          <a:endParaRPr lang="en-US" sz="1050">
            <a:effectLst/>
          </a:endParaRPr>
        </a:p>
        <a:p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 Specification data in cells highlighted </a:t>
          </a:r>
          <a:r>
            <a:rPr lang="en-US" sz="105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Green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Any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questions, click the Instructions Button.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Yellow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cells in columns A to AD indicates a dropdown is available.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Note: Observable</a:t>
          </a:r>
          <a:r>
            <a:rPr lang="en-US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indicate if</a:t>
          </a:r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the asset is able to be monitored by DCIM? 1 = Yes, 0 = No</a:t>
          </a:r>
          <a:endParaRPr lang="en-US" sz="1050">
            <a:effectLst/>
          </a:endParaRPr>
        </a:p>
      </xdr:txBody>
    </xdr:sp>
    <xdr:clientData/>
  </xdr:twoCellAnchor>
  <xdr:twoCellAnchor>
    <xdr:from>
      <xdr:col>4</xdr:col>
      <xdr:colOff>111618</xdr:colOff>
      <xdr:row>2</xdr:row>
      <xdr:rowOff>54613</xdr:rowOff>
    </xdr:from>
    <xdr:to>
      <xdr:col>5</xdr:col>
      <xdr:colOff>867127</xdr:colOff>
      <xdr:row>6</xdr:row>
      <xdr:rowOff>115433</xdr:rowOff>
    </xdr:to>
    <xdr:sp macro="[0]!GetLo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4BAA214-BC91-1C6E-87B1-B47A58676EA6}"/>
            </a:ext>
          </a:extLst>
        </xdr:cNvPr>
        <xdr:cNvSpPr/>
      </xdr:nvSpPr>
      <xdr:spPr>
        <a:xfrm>
          <a:off x="2842118" y="379169"/>
          <a:ext cx="1531620" cy="73109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Regional Admin,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Select Org, Enter Site ID and Click Here</a:t>
          </a:r>
          <a:endParaRPr lang="en-US">
            <a:effectLst/>
          </a:endParaRPr>
        </a:p>
        <a:p>
          <a:pPr algn="ctr"/>
          <a:endParaRPr lang="en-US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184150</xdr:colOff>
      <xdr:row>3</xdr:row>
      <xdr:rowOff>120650</xdr:rowOff>
    </xdr:from>
    <xdr:to>
      <xdr:col>9</xdr:col>
      <xdr:colOff>130175</xdr:colOff>
      <xdr:row>14</xdr:row>
      <xdr:rowOff>130175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91F7658-27E1-4E9F-9D11-A2B99F5F2434}"/>
            </a:ext>
          </a:extLst>
        </xdr:cNvPr>
        <xdr:cNvSpPr txBox="1"/>
      </xdr:nvSpPr>
      <xdr:spPr>
        <a:xfrm>
          <a:off x="1301750" y="615950"/>
          <a:ext cx="3857625" cy="18256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en-US" sz="20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ADCS IS LOCKED!</a:t>
          </a:r>
        </a:p>
        <a:p>
          <a:pPr algn="ctr"/>
          <a:r>
            <a:rPr lang="en-US" sz="20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MUST REQUEST A NEW ONE USING THE LINK BELOW</a:t>
          </a:r>
          <a:r>
            <a:rPr lang="en-US" sz="2000"/>
            <a:t> </a:t>
          </a:r>
        </a:p>
        <a:p>
          <a:pPr algn="ctr"/>
          <a:r>
            <a:rPr lang="en-US" sz="20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Maximo SNow Request</a:t>
          </a:r>
          <a:r>
            <a:rPr lang="en-US" sz="2000"/>
            <a:t> 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OrgID" connectionId="5" xr16:uid="{66DB542E-4FD2-4546-8D10-A11821529FE9}" autoFormatId="16" applyNumberFormats="0" applyBorderFormats="0" applyFontFormats="0" applyPatternFormats="0" applyAlignmentFormats="0" applyWidthHeightFormats="0">
  <queryTableRefresh nextId="2">
    <queryTableFields count="1">
      <queryTableField id="1" name="Org ID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04E3068-CE04-4ED2-8004-C4B9FC356469}" autoFormatId="16" applyNumberFormats="0" applyBorderFormats="0" applyFontFormats="0" applyPatternFormats="0" applyAlignmentFormats="0" applyWidthHeightFormats="0">
  <queryTableRefresh nextId="3">
    <queryTableFields count="2">
      <queryTableField id="1" name="Class" tableColumnId="1"/>
      <queryTableField id="2" name="Spec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Locations" removeDataOnSave="1" connectionId="3" xr16:uid="{C30F103C-1071-4C59-A600-2DBA885AD845}" autoFormatId="16" applyNumberFormats="0" applyBorderFormats="0" applyFontFormats="0" applyPatternFormats="0" applyAlignmentFormats="0" applyWidthHeightFormats="0">
  <queryTableRefresh nextId="6">
    <queryTableFields count="5">
      <queryTableField id="1" name="Global Region" tableColumnId="1"/>
      <queryTableField id="2" name="Site ID" tableColumnId="2"/>
      <queryTableField id="3" name="Location Description" tableColumnId="3"/>
      <queryTableField id="4" name="Location ID" tableColumnId="4"/>
      <queryTableField id="5" name="Parent Location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Mfr &amp; Ven" connectionId="4" xr16:uid="{31B683AF-3131-4694-88DD-B1746AB5192E}" autoFormatId="16" applyNumberFormats="0" applyBorderFormats="0" applyFontFormats="0" applyPatternFormats="0" applyAlignmentFormats="0" applyWidthHeightFormats="0">
  <queryTableRefresh nextId="5">
    <queryTableFields count="4">
      <queryTableField id="1" name="globalregion" tableColumnId="1"/>
      <queryTableField id="2" name="orgid" tableColumnId="2"/>
      <queryTableField id="3" name="company" tableColumnId="3"/>
      <queryTableField id="4" name="name" tableColumnId="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B4F423-F8F9-4A9A-BCFA-A569EE76B3FE}" name="Table1" displayName="Table1" ref="A12:DG36" totalsRowShown="0" headerRowDxfId="260" dataDxfId="258" headerRowBorderDxfId="259">
  <autoFilter ref="A12:DG36" xr:uid="{C55AF405-6E3F-451A-8709-666364D27C6C}"/>
  <sortState xmlns:xlrd2="http://schemas.microsoft.com/office/spreadsheetml/2017/richdata2" ref="A13:DG16">
    <sortCondition ref="L12:L16"/>
  </sortState>
  <tableColumns count="111">
    <tableColumn id="1" xr3:uid="{EF4B86FC-3F4D-4683-B191-DFA6625131B6}" name="Asset Type" dataDxfId="257" totalsRowDxfId="256"/>
    <tableColumn id="2" xr3:uid="{662B2CD1-1B35-48F6-8969-F5F11B631895}" name="MOD BY" dataDxfId="255" totalsRowDxfId="254"/>
    <tableColumn id="3" xr3:uid="{D3BA907E-93FA-4F26-A5E5-B62D213D1E41}" name="PM REQ?" dataDxfId="253" totalsRowDxfId="252"/>
    <tableColumn id="4" xr3:uid="{55027017-930A-4B21-A6FF-19B13E2F6FB4}" name="Notes" dataDxfId="251" totalsRowDxfId="250"/>
    <tableColumn id="5" xr3:uid="{F196893F-D5F8-40E9-BAAC-F328FB93517A}" name="ORG ID" dataDxfId="249" totalsRowDxfId="248"/>
    <tableColumn id="6" xr3:uid="{E26B4043-18B2-44F4-98A8-0BC491322651}" name="Site ID" dataDxfId="247" totalsRowDxfId="246"/>
    <tableColumn id="7" xr3:uid="{A4C09EFF-05A6-4FC9-ACA2-4189E1EBF47F}" name="Asset ID" dataDxfId="245" totalsRowDxfId="244"/>
    <tableColumn id="8" xr3:uid="{5645F9D8-49B5-4637-BDB8-69FA628DDBF0}" name="Asset Description" dataDxfId="243" totalsRowDxfId="242"/>
    <tableColumn id="34" xr3:uid="{82359860-0D63-46EF-AF86-177294526C4E}" name="Observable" dataDxfId="241" totalsRowDxfId="240"/>
    <tableColumn id="9" xr3:uid="{BB08241C-77A9-4B91-BB11-AF9877EF1112}" name="JP Id" dataDxfId="239" totalsRowDxfId="238"/>
    <tableColumn id="10" xr3:uid="{D0AF59C1-657D-4400-B4B9-5E601594D93F}" name="Month Annual PM Performed" dataDxfId="237" totalsRowDxfId="236"/>
    <tableColumn id="11" xr3:uid="{CC38ACB9-4059-4A0B-AD1B-4E3ABB6D8574}" name="Classification" dataDxfId="235" totalsRowDxfId="234"/>
    <tableColumn id="12" xr3:uid="{714DAFF4-37F8-4FE0-9D6C-BA17578E789C}" name="Cost Parent ID" dataDxfId="233" totalsRowDxfId="232"/>
    <tableColumn id="32" xr3:uid="{526C2DCB-51AC-45E2-9584-848D699312A3}" name="PRIORITY" dataDxfId="231" totalsRowDxfId="230"/>
    <tableColumn id="13" xr3:uid="{6BD12F03-4D9E-4805-A536-1D7E56937091}" name="Status" dataDxfId="229" totalsRowDxfId="228"/>
    <tableColumn id="14" xr3:uid="{A491119F-B8A9-4015-9FB7-B869DFC7BF32}" name="LOC ID" dataDxfId="227" totalsRowDxfId="226"/>
    <tableColumn id="15" xr3:uid="{4F823890-232A-41F6-AF72-E6BCA6714570}" name="Location Description" dataDxfId="225" totalsRowDxfId="224"/>
    <tableColumn id="16" xr3:uid="{7A1D3277-08F3-4925-A549-86E5CC4F656D}" name="MANUFACTURER" dataDxfId="223" totalsRowDxfId="222"/>
    <tableColumn id="17" xr3:uid="{44B20C83-8F25-4220-ABE5-1D371DA09BC3}" name="Model #" dataDxfId="221" totalsRowDxfId="220"/>
    <tableColumn id="18" xr3:uid="{09944B96-7BED-48C4-A811-38344535E719}" name="Serial#" dataDxfId="219" totalsRowDxfId="218"/>
    <tableColumn id="19" xr3:uid="{7A67C6A7-EA33-4F25-9C52-64908D9177EA}" name="VENDOR" dataDxfId="217" totalsRowDxfId="216"/>
    <tableColumn id="20" xr3:uid="{46EFB3F7-0D6A-4BD1-9688-273BBAD95AC8}" name="Install Date" dataDxfId="215" totalsRowDxfId="214"/>
    <tableColumn id="21" xr3:uid="{32586C14-0250-4660-AF18-7106945C0BC7}" name="Purchase Price (Estimated)" dataDxfId="213" totalsRowDxfId="212" dataCellStyle="Normal 10 3"/>
    <tableColumn id="22" xr3:uid="{8D02D248-7E67-44F6-AB3F-15F631055E2E}" name="Replace Cost (Estimated)" dataDxfId="211" totalsRowDxfId="210" dataCellStyle="Normal 10 3"/>
    <tableColumn id="23" xr3:uid="{8E403F0D-44FF-4B52-8110-15E4BE8EEE30}" name="Failure Class" dataDxfId="209" totalsRowDxfId="208"/>
    <tableColumn id="24" xr3:uid="{FA030CB3-2594-4A25-AF79-2D2D4A77CFE7}" name="Cap Man Parent ID" dataDxfId="207" totalsRowDxfId="206"/>
    <tableColumn id="25" xr3:uid="{0551C15A-A593-4DEE-B51B-D80044D3BD2C}" name="Cap Man Parent" dataDxfId="205" totalsRowDxfId="204"/>
    <tableColumn id="26" xr3:uid="{A52A7B23-05E3-49CD-ACB1-8CDF318F1A58}" name="Life Expectancy" dataDxfId="203" totalsRowDxfId="202"/>
    <tableColumn id="27" xr3:uid="{9A1BDE60-6F1C-4BB1-BE1B-97EED939F527}" name="Site End Of Life Date" dataDxfId="201" totalsRowDxfId="200"/>
    <tableColumn id="28" xr3:uid="{BC08AC5B-7DCC-4A74-9ED1-4097518C995A}" name="Life Expectancy Notes" dataDxfId="199" totalsRowDxfId="198"/>
    <tableColumn id="30" xr3:uid="{014C2E45-E275-4FCD-BEF8-326FBF538D93}" name="ABOVE OR BELOW GROUND" dataDxfId="197" totalsRowDxfId="196"/>
    <tableColumn id="31" xr3:uid="{577C5BD7-FB5B-4795-9092-5585A19B663C}" name="ACTUATOR MAKE" dataDxfId="195" totalsRowDxfId="194"/>
    <tableColumn id="33" xr3:uid="{EDA65274-D9BD-4370-9F41-ACF51CCA6255}" name="AIR OR NITROGEN" dataDxfId="193" totalsRowDxfId="192"/>
    <tableColumn id="109" xr3:uid="{88480855-0AE8-4B74-926D-83A96C92F78B}" name="AMP FRAME" dataDxfId="191" totalsRowDxfId="190"/>
    <tableColumn id="36" xr3:uid="{6887C0EC-B741-48AF-BFE0-5CC5EB9C642A}" name="AMPERAGE RATING" dataDxfId="189" totalsRowDxfId="188"/>
    <tableColumn id="37" xr3:uid="{EAC03DCC-72F0-4673-A401-89FB9E99CE66}" name="ASSET UID BREAKER IS INSTALLED IN" dataDxfId="187" totalsRowDxfId="186"/>
    <tableColumn id="38" xr3:uid="{8101C6F4-7481-488A-8F6C-02EC94B31847}" name="BATT TYPE" dataDxfId="185" totalsRowDxfId="184"/>
    <tableColumn id="39" xr3:uid="{EA6C472B-54A8-4A6A-AC7D-CBFAE36A03B2}" name="BATTERY BACKUP" dataDxfId="183" totalsRowDxfId="182"/>
    <tableColumn id="35" xr3:uid="{028A1271-14E7-4630-85C2-EF0CAED408F5}" name="BATTERY VOLTAGE" dataDxfId="181" totalsRowDxfId="180"/>
    <tableColumn id="111" xr3:uid="{86811042-D5DC-4B84-8CA1-B1A42991FAE4}" name="BCM ENABLED" dataDxfId="179" totalsRowDxfId="178"/>
    <tableColumn id="110" xr3:uid="{71534854-6EAA-4FBC-A7EC-EAD0DA253E65}" name="BREAKER CONSTRUCTION" dataDxfId="177" totalsRowDxfId="176"/>
    <tableColumn id="40" xr3:uid="{1CE1ADC7-E12A-4939-AC23-F33CE2083232}" name="BREAKER MOUNT" dataDxfId="175" totalsRowDxfId="174"/>
    <tableColumn id="41" xr3:uid="{98718107-AF5B-4A51-8613-99D435C8CEF9}" name="BREAKER TYPE" dataDxfId="173" totalsRowDxfId="172"/>
    <tableColumn id="42" xr3:uid="{C889AFDF-907D-48EC-8608-982A5C2EB607}" name="BULK STORAGE CONTAINMENT TYPE" dataDxfId="171" totalsRowDxfId="170"/>
    <tableColumn id="43" xr3:uid="{061829FC-2C45-40D5-8F8A-40075A1EF3A5}" name="BYPASS" dataDxfId="169" totalsRowDxfId="168"/>
    <tableColumn id="44" xr3:uid="{9B573CC6-B206-420F-BF05-8D68BFE59F54}" name="CAPACITY" dataDxfId="167" totalsRowDxfId="166"/>
    <tableColumn id="45" xr3:uid="{91BEE3B8-578B-4D0A-A25E-3F1451F4DCCC}" name="CFM" dataDxfId="165" totalsRowDxfId="164"/>
    <tableColumn id="47" xr3:uid="{F4316819-6008-4426-BF15-F7F68D005C26}" name="COMPRESSOR TYPE" dataDxfId="163" totalsRowDxfId="162"/>
    <tableColumn id="48" xr3:uid="{C7A6E93F-1955-4078-83D7-7CA2B0B11DD6}" name="COOLING CAPACITY" dataDxfId="161" totalsRowDxfId="160"/>
    <tableColumn id="49" xr3:uid="{E204B34D-B688-41FF-9B88-ED2341CF5616}" name="COOLING CAPACITY UNITS" dataDxfId="159" totalsRowDxfId="158"/>
    <tableColumn id="50" xr3:uid="{8E08EDB0-2C1F-48F2-88AB-A9EE1C08A19C}" name="DC OUTPUT VOLTAGE" dataDxfId="157" totalsRowDxfId="156"/>
    <tableColumn id="52" xr3:uid="{8B5BDBC6-486F-4001-86BC-14B21975C9A9}" name="ECO MODE" dataDxfId="155" totalsRowDxfId="154"/>
    <tableColumn id="53" xr3:uid="{4B60D5E8-5479-47A4-A3B1-CB8CC2560FF2}" name="ELECTRICALLY OPERATED CB" dataDxfId="153" totalsRowDxfId="152"/>
    <tableColumn id="56" xr3:uid="{BA05069D-F2E5-44CE-985D-6864E67AFC65}" name="FREE COOLING Y/N" dataDxfId="151" totalsRowDxfId="150"/>
    <tableColumn id="114" xr3:uid="{73C87230-9385-4B1F-872D-540D0AC69733}" name="FREQUENCY" dataDxfId="149" totalsRowDxfId="148"/>
    <tableColumn id="113" xr3:uid="{B233F06C-3C79-4878-B4A3-317FE54211C1}" name="FUSE OR CIRCUIT BREAKER" dataDxfId="147" totalsRowDxfId="146"/>
    <tableColumn id="112" xr3:uid="{0A9979A8-15B0-4599-9216-9789A5C38005}" name="GROUND FAULT (I2T)" dataDxfId="145" totalsRowDxfId="144"/>
    <tableColumn id="57" xr3:uid="{DFF1D355-3368-4628-A6B7-3FFC7C8E39B3}" name="GROUND FAULT DELAY(TG(S))" dataDxfId="143" totalsRowDxfId="142"/>
    <tableColumn id="58" xr3:uid="{7B1E6827-E8C6-41A6-ADDE-DA603C0711D6}" name="GROUND FAULT PICK UP (PU X IN) (IG)" dataDxfId="141" totalsRowDxfId="140"/>
    <tableColumn id="59" xr3:uid="{66F036D2-C6E3-4EFC-B371-7631564247AB}" name="HEATING" dataDxfId="139" totalsRowDxfId="138"/>
    <tableColumn id="62" xr3:uid="{4B807F3B-7529-43DE-B972-3EC54E46A882}" name="INPUT VOLTAGE L-L" dataDxfId="137" totalsRowDxfId="136"/>
    <tableColumn id="63" xr3:uid="{AE2BB84B-4759-4F55-B19B-D9721049FE2F}" name="INST(X IN) (LI)" dataDxfId="135" totalsRowDxfId="134"/>
    <tableColumn id="46" xr3:uid="{B9526578-E416-4724-B454-B3DDC1D62E35}" name="IRC (In Row Cooler)" dataDxfId="133" totalsRowDxfId="132"/>
    <tableColumn id="65" xr3:uid="{05789D49-AE0B-4DE5-8BBD-E8500B472DBB}" name="IT LOAD" dataDxfId="131" totalsRowDxfId="130"/>
    <tableColumn id="67" xr3:uid="{6AC8F58C-F32A-4F6C-A8F2-D45B37267D91}" name="KA RATING" dataDxfId="129" totalsRowDxfId="128"/>
    <tableColumn id="68" xr3:uid="{0DE4D2D6-ED84-462D-B761-59BED2CAE0DC}" name="KVA RATING" dataDxfId="127" totalsRowDxfId="126"/>
    <tableColumn id="69" xr3:uid="{C5BD2DEE-019D-4E7E-8603-85CB7E7900D5}" name="KW RATING" dataDxfId="125" totalsRowDxfId="124"/>
    <tableColumn id="71" xr3:uid="{BB25F212-9C37-4067-A82C-26C2A89F0DD6}" name="LEAK DETECTION" dataDxfId="123" totalsRowDxfId="122"/>
    <tableColumn id="118" xr3:uid="{3EB3E37F-7549-4619-975A-0D7EEC33D53E}" name="LIQUID or DRY" dataDxfId="121" totalsRowDxfId="120"/>
    <tableColumn id="51" xr3:uid="{68F5BC38-DA80-4F60-B5E0-76002786AAC3}" name="LIQUID TYPE" dataDxfId="119" totalsRowDxfId="118"/>
    <tableColumn id="117" xr3:uid="{2A4AD675-A14E-4593-A47E-34B1888688A5}" name="LONG TIME DELAY(LTD / TR(S)" dataDxfId="117" totalsRowDxfId="116"/>
    <tableColumn id="72" xr3:uid="{B0AB1E42-983F-42E5-ACEC-77C34622A3BE}" name="LONG TIME PICK UP(LTPU X IN) (IR)" dataDxfId="115" totalsRowDxfId="114"/>
    <tableColumn id="73" xr3:uid="{8E3BB0AC-995C-4CFA-A709-0D554E5D2B41}" name="LOOP TYPE" dataDxfId="113" totalsRowDxfId="112"/>
    <tableColumn id="74" xr3:uid="{0F889C66-3F32-4DEB-B99F-31B74844070D}" name="MAX NUMBER OF LOOPS" dataDxfId="111" totalsRowDxfId="110"/>
    <tableColumn id="77" xr3:uid="{AB50D4E8-6D60-4C61-8938-14876ED78041}" name="MOTOR HORSEPOWER / KW" dataDxfId="109" totalsRowDxfId="108"/>
    <tableColumn id="79" xr3:uid="{AE63DE12-0520-4C24-B0EC-33377332B165}" name="NETWORK TYPE" dataDxfId="107" totalsRowDxfId="106"/>
    <tableColumn id="80" xr3:uid="{37A8220B-1798-4AC0-B689-113072983CF5}" name="NUMBER OF CIRCUIT BREAKERS" dataDxfId="105" totalsRowDxfId="104"/>
    <tableColumn id="119" xr3:uid="{33879D54-9CB4-48F1-842E-BBBA373A7ED6}" name="NUMBER OF OUTPUT CIRCUIT BREAKERS" dataDxfId="103" totalsRowDxfId="102"/>
    <tableColumn id="81" xr3:uid="{781EB9D0-5EE5-4D98-941B-C179A0869998}" name="NUMBER OF RECTIFIERS" dataDxfId="101" totalsRowDxfId="100"/>
    <tableColumn id="29" xr3:uid="{3CA0380B-B34B-409D-B6B8-766D4AC532BB}" name="NUMBER OF REVENUE METERS" dataDxfId="99" totalsRowDxfId="98"/>
    <tableColumn id="82" xr3:uid="{077A55F3-7F53-4D05-8F5D-AA3E1F5C5C69}" name="OPERATOR TYPE" dataDxfId="97" totalsRowDxfId="96"/>
    <tableColumn id="83" xr3:uid="{A5887B01-D644-4BC6-A9BE-BEF65C5F75F2}" name="ORACLE NAME" dataDxfId="95" totalsRowDxfId="94"/>
    <tableColumn id="84" xr3:uid="{37FB7022-F56D-4914-9F51-A30A5E5482CB}" name="OS VERSION" dataDxfId="93" totalsRowDxfId="92"/>
    <tableColumn id="85" xr3:uid="{40CA27D0-D0CB-4C7F-B846-42E161FCD40F}" name="OUTPUT VOLTAGE L-L" dataDxfId="91"/>
    <tableColumn id="86" xr3:uid="{6CA3065B-70BC-49D8-87A2-998234D81F4D}" name="PANEL TYPE" dataDxfId="90" totalsRowDxfId="89"/>
    <tableColumn id="87" xr3:uid="{F4C74B5F-7943-4587-A2B9-E67AE59A591D}" name="PARALLELING" dataDxfId="88" totalsRowDxfId="87"/>
    <tableColumn id="88" xr3:uid="{164E2604-FEA4-4714-8146-2B166C04E271}" name="PORTABLE OR FIXED" dataDxfId="86" totalsRowDxfId="85"/>
    <tableColumn id="89" xr3:uid="{9E429D3A-7915-4548-B4C8-481ED7643B81}" name="POWER FACTOR" dataDxfId="84" totalsRowDxfId="83"/>
    <tableColumn id="90" xr3:uid="{B8324487-5FA8-4424-8789-4C8633C718CA}" name="PUMP CAPACITY" dataDxfId="82" totalsRowDxfId="81"/>
    <tableColumn id="91" xr3:uid="{CE708D28-190F-4D93-AB46-4CE9E88D1D27}" name="PUMP CAPACITY UNITS" dataDxfId="80" totalsRowDxfId="79"/>
    <tableColumn id="92" xr3:uid="{81388996-E1BC-4965-A288-B2F44A4ABAF4}" name="REFRIGERANT CHARGE TOTAL" dataDxfId="78" totalsRowDxfId="77"/>
    <tableColumn id="93" xr3:uid="{2566AC38-A0F1-4A97-BBA5-AE2FB0B130E9}" name="REFRIGERANT CHARGE UNITS" dataDxfId="76" totalsRowDxfId="75"/>
    <tableColumn id="120" xr3:uid="{E61994A3-71AC-4094-8E01-6353330CBE0F}" name="REFRIGERANT TYPE" dataDxfId="74" totalsRowDxfId="73"/>
    <tableColumn id="122" xr3:uid="{C2F1B42D-A6A1-4E1C-9554-C32EC2477681}" name="SENSOR IN (PLUG RATING)" dataDxfId="72" totalsRowDxfId="71"/>
    <tableColumn id="121" xr3:uid="{AF099B0E-784C-43E1-8162-5A1DC3B55D61}" name="SERVICE TAG NUMBER" dataDxfId="70" totalsRowDxfId="69"/>
    <tableColumn id="94" xr3:uid="{3DF95648-DA6F-4DB8-A51A-2E16D142A480}" name="SHORT TIME (I2T)" dataDxfId="68" totalsRowDxfId="67"/>
    <tableColumn id="106" xr3:uid="{612C1337-CDEB-4359-B975-8CDEC3E3DD8F}" name="SHORT TIME DELAY (TSD(S))" dataDxfId="66" totalsRowDxfId="65"/>
    <tableColumn id="95" xr3:uid="{47C0E8CB-EDC0-4226-9602-4DC959FCAE8F}" name="SHORT TIME PICK UP (PU X IR) (LSD)" dataDxfId="64" totalsRowDxfId="63"/>
    <tableColumn id="97" xr3:uid="{C8D49B8A-F331-4326-89D4-EE5B75AB57FA}" name="SQL VERSION" dataDxfId="62" totalsRowDxfId="61"/>
    <tableColumn id="124" xr3:uid="{AC32A9DE-31A2-493E-9CE0-D5D01D2CD9DE}" name="STARTER TYPE" dataDxfId="60" totalsRowDxfId="59"/>
    <tableColumn id="125" xr3:uid="{F26118D1-BD69-4BCE-9FF7-67FA6178089F}" name="STRING SIZE" dataDxfId="58" totalsRowDxfId="57"/>
    <tableColumn id="98" xr3:uid="{B06C8D93-BE91-423D-9E1F-19188D2805FF}" name="TANK CONSTRUCTION" dataDxfId="56" totalsRowDxfId="55"/>
    <tableColumn id="99" xr3:uid="{3209860A-05A2-4625-848D-73FD7CDF2D42}" name="TRIP MODEL" dataDxfId="54" totalsRowDxfId="53"/>
    <tableColumn id="100" xr3:uid="{9079DC7B-402F-4DCD-AF1A-9B7EE983C6DF}" name="TRIP TYPE" dataDxfId="52" totalsRowDxfId="51"/>
    <tableColumn id="101" xr3:uid="{CA892A6E-9B95-47C7-859D-4F30EE561D71}" name="TYPE" dataDxfId="50" totalsRowDxfId="49"/>
    <tableColumn id="102" xr3:uid="{1FCC3A86-2B09-4F66-BA36-674C02120170}" name="TYPE OF SYSTEM" dataDxfId="48" totalsRowDxfId="47"/>
    <tableColumn id="126" xr3:uid="{704AFA58-9793-48D8-BA01-34A2D4C0A4BD}" name="UPS OR UTILITY" dataDxfId="46" totalsRowDxfId="45"/>
    <tableColumn id="103" xr3:uid="{759873AF-DAB5-4981-93D9-A450D0F35816}" name="VERIFIED AGAINST COORDINATION STUDY" dataDxfId="44" totalsRowDxfId="43"/>
    <tableColumn id="127" xr3:uid="{03EE24CC-C246-45BB-9996-893D3C687592}" name="VFD/VSD CAPACITY" dataDxfId="42" totalsRowDxfId="41"/>
    <tableColumn id="128" xr3:uid="{759CA896-150A-4A18-B396-0C0E1321E501}" name="VFD/VSD CAPACITY UNITS" dataDxfId="40" totalsRowDxfId="39"/>
    <tableColumn id="129" xr3:uid="{8474BE41-7D75-4D41-B401-4A6CE4753413}" name="VOLTAGE RATING" dataDxfId="38" totalsRowDxfId="3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AB18434-A36E-4480-8890-1F3CA3DD300F}" name="Table2" displayName="Table2" ref="A2:I44" totalsRowShown="0" headerRowDxfId="36" headerRowBorderDxfId="35" tableBorderDxfId="34" totalsRowBorderDxfId="33">
  <autoFilter ref="A2:I44" xr:uid="{8AB18434-A36E-4480-8890-1F3CA3DD300F}"/>
  <tableColumns count="9">
    <tableColumn id="1" xr3:uid="{7D6BCFC9-9137-4834-8F2C-4D93EE640A67}" name="Proper" dataDxfId="32"/>
    <tableColumn id="2" xr3:uid="{A57BE706-E02B-4322-8477-073A061C1149}" name="AUX" dataDxfId="31"/>
    <tableColumn id="3" xr3:uid="{08C3AFF8-58FF-4C21-B328-CB39B2F6F44F}" name="Class Structure ID" dataDxfId="30"/>
    <tableColumn id="4" xr3:uid="{DB2B0AA9-6B56-4AB4-8E7E-25197F1DBE62}" name="Class. Code" dataDxfId="29" dataCellStyle="Normal 3 11 39"/>
    <tableColumn id="5" xr3:uid="{668B2D84-C686-4549-8E39-573F6F9FE5DC}" name="Failure Code" dataDxfId="28" dataCellStyle="Normal 3 11 39"/>
    <tableColumn id="6" xr3:uid="{1EEB6956-4243-4B0D-8ED5-61094FD2D44D}" name="Life Expectancy" dataDxfId="27"/>
    <tableColumn id="7" xr3:uid="{14299FC6-FD69-4186-BB9E-83F5F55FD714}" name="Class Description" dataDxfId="26"/>
    <tableColumn id="8" xr3:uid="{6510D79D-A2C2-4A4F-9A08-89CD88340385}" name="Other Eq types" dataDxfId="25"/>
    <tableColumn id="9" xr3:uid="{F516E4F6-8CE7-4436-B6D7-0EE7350F5696}" name="Notes" dataDxfId="24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745559-1732-40B6-B5B9-685124507EAE}" name="Table38" displayName="Table38" ref="A6:H257" totalsRowShown="0" headerRowDxfId="23" headerRowBorderDxfId="22" tableBorderDxfId="21" totalsRowBorderDxfId="20">
  <autoFilter ref="A6:H257" xr:uid="{7C63DFF6-C0B4-4E98-BDA1-4FE02D9A4A12}">
    <filterColumn colId="0">
      <filters>
        <filter val="Mechanical"/>
      </filters>
    </filterColumn>
  </autoFilter>
  <tableColumns count="8">
    <tableColumn id="8" xr3:uid="{0ADED2A4-06F1-402E-BB5B-930A860D8BE2}" name="Group" dataDxfId="19"/>
    <tableColumn id="1" xr3:uid="{C8B5F62A-B9FC-4519-B78D-8F3C56F251ED}" name="Classification" dataDxfId="18"/>
    <tableColumn id="2" xr3:uid="{A62BE4E8-7CAC-4611-B4AB-25DB93F4DAF1}" name="Asset Type Description" dataDxfId="17"/>
    <tableColumn id="3" xr3:uid="{CA02947A-A037-4D8F-A1C1-885E8C6D5DEE}" name="Spec ID" dataDxfId="16"/>
    <tableColumn id="4" xr3:uid="{16E20680-1908-4876-94E7-F424C135AF06}" name="Spec Description" dataDxfId="15"/>
    <tableColumn id="5" xr3:uid="{00A4D189-DF9F-4C50-A087-B1D5AB7C9C60}" name="Definition" dataDxfId="14"/>
    <tableColumn id="6" xr3:uid="{B1027C6A-B110-4C58-8352-885EC71A755F}" name="Sample Values" dataDxfId="13"/>
    <tableColumn id="7" xr3:uid="{B75326FA-6BBB-4512-81D8-B6126944489B}" name="List of Values" dataDxfId="12"/>
  </tableColumns>
  <tableStyleInfo name="TableStyleLight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B0DDCA-6A1F-4D95-BF9A-D553F07F6A07}" name="Table3" displayName="Table3" ref="A6:C48" totalsRowShown="0">
  <autoFilter ref="A6:C48" xr:uid="{45B0DDCA-6A1F-4D95-BF9A-D553F07F6A07}"/>
  <tableColumns count="3">
    <tableColumn id="1" xr3:uid="{5233186C-607C-418C-8065-AFF70B936A1F}" name="Classification" dataDxfId="11"/>
    <tableColumn id="2" xr3:uid="{6714303B-CEC2-4484-AEAD-59469F97DB1E}" name="Proper"/>
    <tableColumn id="3" xr3:uid="{0889E5C2-B4D8-4666-BBC6-B0C89EEF68DB}" name="Auxiliary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F123CF-3AE7-4257-9C44-28AFB16EAF55}" name="Table_Query_from_OrgID" displayName="Table_Query_from_OrgID" ref="L6:L43" tableType="queryTable" totalsRowShown="0" headerRowDxfId="10" headerRowBorderDxfId="9">
  <autoFilter ref="L6:L43" xr:uid="{A5F123CF-3AE7-4257-9C44-28AFB16EAF55}"/>
  <tableColumns count="1">
    <tableColumn id="1" xr3:uid="{2F2B53B6-3ECF-42A8-9F39-9D829595734E}" uniqueName="1" name="Org ID" queryTableFieldId="1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141679-1B06-46C1-9482-39F11BDE2BD8}" name="Query1" displayName="Query1" ref="U6:V48" tableType="queryTable" totalsRowShown="0" headerRowDxfId="8" headerRowBorderDxfId="7" tableBorderDxfId="6" totalsRowBorderDxfId="5">
  <tableColumns count="2">
    <tableColumn id="1" xr3:uid="{67119981-97EF-4C4A-99BC-31189400AA7B}" uniqueName="1" name="Class" queryTableFieldId="1" dataDxfId="4"/>
    <tableColumn id="2" xr3:uid="{A24FF955-830F-425F-A699-56F87A909159}" uniqueName="2" name="Spec" queryTableFieldId="2" dataDxf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E8D81E-BC3E-40A1-A83A-BF06B5C5A022}" name="Table_Query_from_Locations" displayName="Table_Query_from_Locations" ref="A3:E63" tableType="queryTable" totalsRowShown="0">
  <autoFilter ref="A3:E63" xr:uid="{AF896B1C-35DA-4523-B7C7-04DA314B47AF}"/>
  <tableColumns count="5">
    <tableColumn id="1" xr3:uid="{77F06E68-3A15-4680-B4A7-2D957B7BFEE5}" uniqueName="1" name="Global Region" queryTableFieldId="1"/>
    <tableColumn id="2" xr3:uid="{5FF22F23-F71B-49B8-8628-1244BB4B7ADA}" uniqueName="2" name="Site ID" queryTableFieldId="2"/>
    <tableColumn id="3" xr3:uid="{A65BF76D-7230-4005-BA12-47DFE9F81CEC}" uniqueName="3" name="Location Description" queryTableFieldId="3"/>
    <tableColumn id="4" xr3:uid="{2902EB2E-FF91-4303-8835-EEB3F21EF279}" uniqueName="4" name="Location ID" queryTableFieldId="4"/>
    <tableColumn id="5" xr3:uid="{79258070-AC64-4A45-A48E-459869B8D84D}" uniqueName="5" name="Parent Location" queryTableFieldId="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D9774E-6A6B-4DDF-96B9-AAC92FDE1A29}" name="Table_Query_from_Mfr___Ven" displayName="Table_Query_from_Mfr___Ven" ref="A3:D467" tableType="queryTable" totalsRowShown="0">
  <autoFilter ref="A3:D467" xr:uid="{ECE82D2B-CCFB-48A6-A909-3B2D79F7D98F}"/>
  <tableColumns count="4">
    <tableColumn id="1" xr3:uid="{6FFE3AF4-CD64-4359-8EDC-7F0B7C1B1CB0}" uniqueName="1" name="globalregion" queryTableFieldId="1"/>
    <tableColumn id="2" xr3:uid="{9DAF3517-533B-4B47-9FB9-7D534110104D}" uniqueName="2" name="orgid" queryTableFieldId="2"/>
    <tableColumn id="3" xr3:uid="{8A4F6C46-EEF4-4AF1-8082-745BD3E58182}" uniqueName="3" name="company" queryTableFieldId="3"/>
    <tableColumn id="4" xr3:uid="{84A51BA9-1E10-4B62-8CD5-CB022D2E2DEE}" uniqueName="4" name="name" queryTableField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../../GOE/Maximo/SitePages/Roadmap.aspx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2E403-B7D5-4C0B-941A-3A5740A0E772}">
  <sheetPr codeName="Sheet01"/>
  <dimension ref="A1:DG37"/>
  <sheetViews>
    <sheetView tabSelected="1" zoomScale="90" zoomScaleNormal="90" workbookViewId="0">
      <pane xSplit="8" topLeftCell="I1" activePane="topRight" state="frozen"/>
      <selection pane="topRight" activeCell="I16" sqref="I16"/>
    </sheetView>
  </sheetViews>
  <sheetFormatPr defaultRowHeight="12.75" x14ac:dyDescent="0.2"/>
  <cols>
    <col min="1" max="1" width="11.7109375" bestFit="1" customWidth="1"/>
    <col min="2" max="2" width="10.85546875" bestFit="1" customWidth="1"/>
    <col min="3" max="3" width="8.42578125" bestFit="1" customWidth="1"/>
    <col min="4" max="4" width="8.85546875" bestFit="1" customWidth="1"/>
    <col min="5" max="5" width="11.28515625" bestFit="1" customWidth="1"/>
    <col min="6" max="6" width="13.85546875" bestFit="1" customWidth="1"/>
    <col min="7" max="7" width="10.85546875" bestFit="1" customWidth="1"/>
    <col min="8" max="8" width="43.7109375" bestFit="1" customWidth="1"/>
    <col min="9" max="9" width="13.28515625" bestFit="1" customWidth="1"/>
    <col min="10" max="10" width="15.7109375" bestFit="1" customWidth="1"/>
    <col min="11" max="11" width="14.85546875" bestFit="1" customWidth="1"/>
    <col min="12" max="12" width="15.5703125" bestFit="1" customWidth="1"/>
    <col min="13" max="13" width="15.7109375" bestFit="1" customWidth="1"/>
    <col min="14" max="14" width="14.140625" customWidth="1"/>
    <col min="15" max="15" width="10.42578125" bestFit="1" customWidth="1"/>
    <col min="16" max="16" width="21" bestFit="1" customWidth="1"/>
    <col min="17" max="17" width="34.28515625" bestFit="1" customWidth="1"/>
    <col min="18" max="18" width="19.42578125" customWidth="1"/>
    <col min="19" max="19" width="17" bestFit="1" customWidth="1"/>
    <col min="20" max="20" width="11.140625" bestFit="1" customWidth="1"/>
    <col min="21" max="21" width="16.140625" bestFit="1" customWidth="1"/>
    <col min="22" max="22" width="15.7109375" bestFit="1" customWidth="1"/>
    <col min="23" max="23" width="14.42578125" bestFit="1" customWidth="1"/>
    <col min="24" max="24" width="14.140625" bestFit="1" customWidth="1"/>
    <col min="25" max="25" width="19.42578125" bestFit="1" customWidth="1"/>
    <col min="26" max="26" width="17.140625" bestFit="1" customWidth="1"/>
    <col min="27" max="28" width="24.140625" bestFit="1" customWidth="1"/>
    <col min="29" max="29" width="22.42578125" bestFit="1" customWidth="1"/>
    <col min="30" max="30" width="31" customWidth="1"/>
    <col min="31" max="31" width="30.140625" bestFit="1" customWidth="1"/>
    <col min="32" max="32" width="21.42578125" bestFit="1" customWidth="1"/>
    <col min="33" max="33" width="21.85546875" bestFit="1" customWidth="1"/>
    <col min="34" max="34" width="17.140625" bestFit="1" customWidth="1"/>
    <col min="35" max="35" width="23.28515625" bestFit="1" customWidth="1"/>
    <col min="36" max="36" width="37.85546875" bestFit="1" customWidth="1"/>
    <col min="37" max="37" width="15.42578125" bestFit="1" customWidth="1"/>
    <col min="38" max="38" width="21.42578125" bestFit="1" customWidth="1"/>
    <col min="39" max="39" width="22.42578125" bestFit="1" customWidth="1"/>
    <col min="40" max="40" width="18.85546875" bestFit="1" customWidth="1"/>
    <col min="41" max="41" width="28.42578125" bestFit="1" customWidth="1"/>
    <col min="42" max="42" width="21.42578125" bestFit="1" customWidth="1"/>
    <col min="43" max="43" width="18.85546875" bestFit="1" customWidth="1"/>
    <col min="44" max="44" width="37.85546875" bestFit="1" customWidth="1"/>
    <col min="45" max="45" width="13" bestFit="1" customWidth="1"/>
    <col min="46" max="46" width="14.85546875" bestFit="1" customWidth="1"/>
    <col min="47" max="47" width="10.28515625" bestFit="1" customWidth="1"/>
    <col min="48" max="48" width="23.140625" bestFit="1" customWidth="1"/>
    <col min="49" max="49" width="23.28515625" bestFit="1" customWidth="1"/>
    <col min="50" max="50" width="29.140625" bestFit="1" customWidth="1"/>
    <col min="51" max="51" width="25" bestFit="1" customWidth="1"/>
    <col min="52" max="52" width="15.85546875" bestFit="1" customWidth="1"/>
    <col min="53" max="53" width="30.85546875" bestFit="1" customWidth="1"/>
    <col min="54" max="54" width="22.42578125" bestFit="1" customWidth="1"/>
    <col min="55" max="55" width="16.7109375" bestFit="1" customWidth="1"/>
    <col min="56" max="56" width="29.28515625" bestFit="1" customWidth="1"/>
    <col min="57" max="57" width="24.42578125" bestFit="1" customWidth="1"/>
    <col min="58" max="58" width="32" bestFit="1" customWidth="1"/>
    <col min="59" max="59" width="39.42578125" bestFit="1" customWidth="1"/>
    <col min="60" max="60" width="14.140625" bestFit="1" customWidth="1"/>
    <col min="61" max="61" width="23.28515625" bestFit="1" customWidth="1"/>
    <col min="62" max="62" width="18.42578125" bestFit="1" customWidth="1"/>
    <col min="63" max="63" width="23" bestFit="1" customWidth="1"/>
    <col min="64" max="64" width="13.140625" bestFit="1" customWidth="1"/>
    <col min="65" max="65" width="15.85546875" bestFit="1" customWidth="1"/>
    <col min="66" max="66" width="17" bestFit="1" customWidth="1"/>
    <col min="67" max="67" width="16.28515625" bestFit="1" customWidth="1"/>
    <col min="68" max="68" width="20.85546875" bestFit="1" customWidth="1"/>
    <col min="69" max="69" width="18.42578125" bestFit="1" customWidth="1"/>
    <col min="70" max="70" width="17" bestFit="1" customWidth="1"/>
    <col min="71" max="71" width="32.28515625" bestFit="1" customWidth="1"/>
    <col min="72" max="72" width="36.85546875" bestFit="1" customWidth="1"/>
    <col min="73" max="73" width="15.85546875" bestFit="1" customWidth="1"/>
    <col min="74" max="74" width="27.85546875" bestFit="1" customWidth="1"/>
    <col min="75" max="75" width="30.42578125" bestFit="1" customWidth="1"/>
    <col min="76" max="76" width="19.85546875" bestFit="1" customWidth="1"/>
    <col min="77" max="77" width="33.7109375" bestFit="1" customWidth="1"/>
    <col min="78" max="78" width="41.42578125" bestFit="1" customWidth="1"/>
    <col min="79" max="79" width="27" bestFit="1" customWidth="1"/>
    <col min="80" max="80" width="33.140625" bestFit="1" customWidth="1"/>
    <col min="81" max="81" width="20.42578125" bestFit="1" customWidth="1"/>
    <col min="82" max="82" width="19.140625" bestFit="1" customWidth="1"/>
    <col min="83" max="83" width="16.85546875" bestFit="1" customWidth="1"/>
    <col min="84" max="84" width="25.140625" bestFit="1" customWidth="1"/>
    <col min="85" max="85" width="16.7109375" bestFit="1" customWidth="1"/>
    <col min="86" max="86" width="18" bestFit="1" customWidth="1"/>
    <col min="87" max="87" width="23.7109375" bestFit="1" customWidth="1"/>
    <col min="88" max="88" width="20.140625" bestFit="1" customWidth="1"/>
    <col min="89" max="89" width="20.85546875" bestFit="1" customWidth="1"/>
    <col min="90" max="90" width="26.42578125" bestFit="1" customWidth="1"/>
    <col min="91" max="91" width="31.85546875" bestFit="1" customWidth="1"/>
    <col min="92" max="92" width="31.42578125" bestFit="1" customWidth="1"/>
    <col min="93" max="93" width="22.85546875" bestFit="1" customWidth="1"/>
    <col min="94" max="94" width="29.140625" bestFit="1" customWidth="1"/>
    <col min="95" max="95" width="25.85546875" bestFit="1" customWidth="1"/>
    <col min="96" max="96" width="21.42578125" bestFit="1" customWidth="1"/>
    <col min="97" max="97" width="30.42578125" bestFit="1" customWidth="1"/>
    <col min="98" max="98" width="37.42578125" bestFit="1" customWidth="1"/>
    <col min="99" max="99" width="17.85546875" bestFit="1" customWidth="1"/>
    <col min="100" max="100" width="18.7109375" bestFit="1" customWidth="1"/>
    <col min="101" max="101" width="16.85546875" bestFit="1" customWidth="1"/>
    <col min="102" max="102" width="25.42578125" bestFit="1" customWidth="1"/>
    <col min="103" max="103" width="17" bestFit="1" customWidth="1"/>
    <col min="104" max="104" width="14.85546875" bestFit="1" customWidth="1"/>
    <col min="105" max="105" width="10.7109375" bestFit="1" customWidth="1"/>
    <col min="106" max="106" width="20.7109375" bestFit="1" customWidth="1"/>
    <col min="107" max="107" width="19.85546875" bestFit="1" customWidth="1"/>
    <col min="108" max="108" width="42.7109375" bestFit="1" customWidth="1"/>
    <col min="109" max="109" width="23.140625" bestFit="1" customWidth="1"/>
    <col min="110" max="110" width="29" bestFit="1" customWidth="1"/>
    <col min="111" max="111" width="21.42578125" bestFit="1" customWidth="1"/>
  </cols>
  <sheetData>
    <row r="1" spans="1:111" ht="13.5" customHeight="1" thickBot="1" x14ac:dyDescent="0.25">
      <c r="A1" s="1"/>
      <c r="B1" s="1"/>
      <c r="C1" s="1"/>
      <c r="D1" s="1"/>
      <c r="E1" s="1"/>
      <c r="F1" s="3" t="s">
        <v>0</v>
      </c>
      <c r="H1" s="1"/>
      <c r="I1" s="1"/>
      <c r="J1" s="1"/>
      <c r="K1" s="1"/>
      <c r="L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</row>
    <row r="2" spans="1:111" ht="13.5" customHeight="1" thickBot="1" x14ac:dyDescent="0.3">
      <c r="C2" s="100">
        <v>0</v>
      </c>
      <c r="F2" s="98">
        <v>46099</v>
      </c>
      <c r="K2" s="20"/>
      <c r="M2" s="137" t="s">
        <v>1</v>
      </c>
      <c r="N2" s="137"/>
      <c r="O2" s="137"/>
      <c r="S2" s="135" t="s">
        <v>2</v>
      </c>
      <c r="T2" s="135"/>
      <c r="U2" s="135"/>
      <c r="AB2" s="26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</row>
    <row r="3" spans="1:111" ht="15" x14ac:dyDescent="0.2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M3" s="117" t="s">
        <v>3</v>
      </c>
      <c r="N3" s="118" t="s">
        <v>4</v>
      </c>
      <c r="O3" s="95" t="s">
        <v>5</v>
      </c>
      <c r="S3" s="136" t="s">
        <v>6</v>
      </c>
      <c r="T3" s="136"/>
      <c r="U3" s="136"/>
      <c r="V3" s="26"/>
      <c r="AB3" s="26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7"/>
      <c r="BK3" s="97"/>
      <c r="BL3" s="97"/>
      <c r="BM3" s="97"/>
      <c r="BN3" s="97"/>
      <c r="BO3" s="97"/>
      <c r="BP3" s="97"/>
      <c r="BQ3" s="97"/>
      <c r="BR3" s="97"/>
      <c r="BS3" s="97"/>
      <c r="BT3" s="97"/>
      <c r="BU3" s="97"/>
      <c r="BV3" s="97"/>
      <c r="BW3" s="97"/>
      <c r="BX3" s="97"/>
      <c r="BY3" s="97"/>
      <c r="BZ3" s="97"/>
      <c r="CA3" s="97"/>
      <c r="CB3" s="97"/>
      <c r="CC3" s="97"/>
      <c r="CD3" s="97"/>
      <c r="CE3" s="97"/>
      <c r="CF3" s="97"/>
      <c r="CG3" s="97"/>
      <c r="CH3" s="97"/>
      <c r="CI3" s="97"/>
      <c r="CJ3" s="97"/>
      <c r="CK3" s="97"/>
      <c r="CL3" s="97"/>
      <c r="CM3" s="97"/>
      <c r="CN3" s="97"/>
      <c r="CO3" s="97"/>
      <c r="CP3" s="97"/>
      <c r="CQ3" s="97"/>
      <c r="CR3" s="97"/>
      <c r="CS3" s="97"/>
      <c r="CT3" s="97"/>
      <c r="CU3" s="97"/>
      <c r="CV3" s="97"/>
      <c r="CW3" s="97"/>
      <c r="CX3" s="97"/>
      <c r="CY3" s="97"/>
      <c r="CZ3" s="97"/>
      <c r="DA3" s="97"/>
      <c r="DB3" s="97"/>
      <c r="DC3" s="97"/>
      <c r="DD3" s="97"/>
    </row>
    <row r="4" spans="1:111" ht="13.5" customHeight="1" x14ac:dyDescent="0.2">
      <c r="M4" s="7">
        <f>COUNTA(A12:C12,E12:I12,L12:AD12)*COUNTA(Table1[Asset Type])</f>
        <v>594</v>
      </c>
      <c r="N4" s="7">
        <f>COUNTA(Table1[[Asset Type]:[PM REQ?]],Table1[[ORG ID]:[Observable]],Table1[[Classification]:[Life Expectancy Notes]])</f>
        <v>524</v>
      </c>
      <c r="O4" s="119">
        <f>IF(M4=0,0,(N4/M4))</f>
        <v>0.88215488215488214</v>
      </c>
      <c r="AB4" s="26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31"/>
      <c r="CK4" s="31"/>
      <c r="CL4" s="31"/>
      <c r="CM4" s="31"/>
      <c r="CN4" s="31"/>
      <c r="CO4" s="31"/>
      <c r="CP4" s="31"/>
      <c r="CQ4" s="31"/>
      <c r="CR4" s="31"/>
      <c r="CS4" s="31"/>
      <c r="CT4" s="31"/>
      <c r="CU4" s="31"/>
      <c r="CV4" s="31"/>
      <c r="CW4" s="31"/>
      <c r="CX4" s="31"/>
      <c r="CY4" s="31"/>
      <c r="CZ4" s="31"/>
      <c r="DA4" s="31"/>
      <c r="DB4" s="31"/>
      <c r="DC4" s="31"/>
      <c r="DD4" s="31"/>
    </row>
    <row r="5" spans="1:111" ht="13.5" customHeight="1" x14ac:dyDescent="0.2">
      <c r="E5" s="3"/>
      <c r="F5" s="3"/>
      <c r="AB5" s="26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</row>
    <row r="6" spans="1:111" ht="13.5" customHeight="1" x14ac:dyDescent="0.25">
      <c r="M6" s="137" t="s">
        <v>7</v>
      </c>
      <c r="N6" s="137"/>
      <c r="O6" s="137"/>
      <c r="Q6" s="137" t="s">
        <v>8</v>
      </c>
      <c r="R6" s="137"/>
      <c r="S6" s="137"/>
      <c r="AB6" s="26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</row>
    <row r="7" spans="1:111" ht="13.5" customHeight="1" x14ac:dyDescent="0.25">
      <c r="A7" s="101"/>
      <c r="B7" s="101"/>
      <c r="C7" s="101"/>
      <c r="D7" s="101"/>
      <c r="G7" s="31"/>
      <c r="H7" s="31"/>
      <c r="I7" s="31"/>
      <c r="J7" s="31"/>
      <c r="K7" s="31"/>
      <c r="L7" s="31"/>
      <c r="M7" s="117" t="s">
        <v>3</v>
      </c>
      <c r="N7" s="118" t="s">
        <v>4</v>
      </c>
      <c r="O7" s="95" t="s">
        <v>5</v>
      </c>
      <c r="P7" s="31"/>
      <c r="Q7" s="117" t="s">
        <v>3</v>
      </c>
      <c r="R7" s="118" t="s">
        <v>4</v>
      </c>
      <c r="S7" s="95" t="s">
        <v>5</v>
      </c>
      <c r="T7" s="31"/>
      <c r="U7" s="31"/>
    </row>
    <row r="8" spans="1:111" ht="13.5" customHeight="1" thickBot="1" x14ac:dyDescent="0.25">
      <c r="A8" s="101"/>
      <c r="B8" s="101"/>
      <c r="C8" s="101"/>
      <c r="D8" s="101"/>
      <c r="E8" s="3" t="s">
        <v>9</v>
      </c>
      <c r="F8" s="3" t="s">
        <v>10</v>
      </c>
      <c r="G8" s="31"/>
      <c r="H8" s="31"/>
      <c r="I8" s="31"/>
      <c r="J8" s="31"/>
      <c r="K8" s="31"/>
      <c r="L8" s="31"/>
      <c r="M8" s="30">
        <v>462</v>
      </c>
      <c r="N8" s="7">
        <f>COUNTA(Table1[[ABOVE OR BELOW GROUND]:[OPERATOR TYPE]],Table1[[OS VERSION]:[VOLTAGE RATING]])</f>
        <v>22</v>
      </c>
      <c r="O8" s="119">
        <f>IF(M8=0,0,(N8/M8))</f>
        <v>4.7619047619047616E-2</v>
      </c>
      <c r="P8" s="31"/>
      <c r="Q8" s="120">
        <f>SUM(M4,M8)</f>
        <v>1056</v>
      </c>
      <c r="R8" s="120">
        <f>SUM(N4,N8)</f>
        <v>546</v>
      </c>
      <c r="S8" s="121">
        <f>IF(Q8=0,0,(R8/Q8))</f>
        <v>0.51704545454545459</v>
      </c>
      <c r="T8" s="31"/>
      <c r="U8" s="31"/>
    </row>
    <row r="9" spans="1:111" ht="13.5" customHeight="1" thickBot="1" x14ac:dyDescent="0.25">
      <c r="A9" s="101"/>
      <c r="B9" s="101"/>
      <c r="C9" s="101"/>
      <c r="D9" s="101"/>
      <c r="E9" s="99" t="s">
        <v>627</v>
      </c>
      <c r="F9" s="99" t="s">
        <v>1944</v>
      </c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111" ht="13.5" customHeight="1" x14ac:dyDescent="0.2">
      <c r="A10" s="101"/>
      <c r="B10" s="101"/>
      <c r="C10" s="101"/>
      <c r="D10" s="101"/>
      <c r="E10" s="3"/>
      <c r="F10" s="3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</row>
    <row r="11" spans="1:111" ht="13.5" customHeight="1" x14ac:dyDescent="0.2">
      <c r="A11" s="31" t="s">
        <v>12</v>
      </c>
      <c r="B11" s="31" t="s">
        <v>13</v>
      </c>
      <c r="C11" s="31" t="s">
        <v>12</v>
      </c>
      <c r="D11" s="31" t="s">
        <v>13</v>
      </c>
      <c r="E11" s="31" t="s">
        <v>14</v>
      </c>
      <c r="F11" s="31" t="s">
        <v>14</v>
      </c>
      <c r="G11" s="31" t="s">
        <v>13</v>
      </c>
      <c r="H11" s="31" t="s">
        <v>13</v>
      </c>
      <c r="I11" s="31" t="s">
        <v>12</v>
      </c>
      <c r="J11" s="31" t="s">
        <v>12</v>
      </c>
      <c r="K11" s="31" t="s">
        <v>12</v>
      </c>
      <c r="L11" s="31" t="s">
        <v>12</v>
      </c>
      <c r="M11" s="31" t="s">
        <v>12</v>
      </c>
      <c r="N11" s="31" t="s">
        <v>14</v>
      </c>
      <c r="O11" s="31" t="s">
        <v>12</v>
      </c>
      <c r="P11" s="31" t="s">
        <v>14</v>
      </c>
      <c r="Q11" s="31" t="s">
        <v>12</v>
      </c>
      <c r="R11" s="31" t="s">
        <v>12</v>
      </c>
      <c r="S11" s="31" t="s">
        <v>13</v>
      </c>
      <c r="T11" s="31" t="s">
        <v>13</v>
      </c>
      <c r="U11" s="31" t="s">
        <v>12</v>
      </c>
      <c r="V11" s="31" t="s">
        <v>15</v>
      </c>
      <c r="W11" s="31" t="s">
        <v>16</v>
      </c>
      <c r="X11" s="31" t="s">
        <v>16</v>
      </c>
      <c r="Y11" s="31" t="s">
        <v>14</v>
      </c>
      <c r="Z11" s="31" t="s">
        <v>13</v>
      </c>
      <c r="AA11" s="31" t="s">
        <v>13</v>
      </c>
      <c r="AB11" s="31" t="s">
        <v>14</v>
      </c>
      <c r="AC11" s="31" t="s">
        <v>15</v>
      </c>
      <c r="AD11" s="31" t="s">
        <v>12</v>
      </c>
      <c r="AE11" s="31" t="s">
        <v>12</v>
      </c>
      <c r="AF11" s="31" t="s">
        <v>13</v>
      </c>
      <c r="AG11" s="31" t="s">
        <v>12</v>
      </c>
      <c r="AH11" s="31" t="s">
        <v>17</v>
      </c>
      <c r="AI11" s="31" t="s">
        <v>17</v>
      </c>
      <c r="AJ11" s="31" t="s">
        <v>13</v>
      </c>
      <c r="AK11" s="31" t="s">
        <v>12</v>
      </c>
      <c r="AL11" s="31" t="s">
        <v>12</v>
      </c>
      <c r="AM11" s="31" t="s">
        <v>17</v>
      </c>
      <c r="AN11" s="31" t="s">
        <v>12</v>
      </c>
      <c r="AO11" s="31" t="s">
        <v>12</v>
      </c>
      <c r="AP11" s="31" t="s">
        <v>12</v>
      </c>
      <c r="AQ11" s="31" t="s">
        <v>12</v>
      </c>
      <c r="AR11" s="31" t="s">
        <v>12</v>
      </c>
      <c r="AS11" s="31" t="s">
        <v>12</v>
      </c>
      <c r="AT11" s="31" t="s">
        <v>17</v>
      </c>
      <c r="AU11" s="31" t="s">
        <v>17</v>
      </c>
      <c r="AV11" s="31" t="s">
        <v>12</v>
      </c>
      <c r="AW11" s="31" t="s">
        <v>17</v>
      </c>
      <c r="AX11" s="31" t="s">
        <v>12</v>
      </c>
      <c r="AY11" s="31" t="s">
        <v>17</v>
      </c>
      <c r="AZ11" s="31" t="s">
        <v>12</v>
      </c>
      <c r="BA11" s="31" t="s">
        <v>12</v>
      </c>
      <c r="BB11" s="31" t="s">
        <v>12</v>
      </c>
      <c r="BC11" s="31" t="s">
        <v>12</v>
      </c>
      <c r="BD11" s="31" t="s">
        <v>12</v>
      </c>
      <c r="BE11" s="31" t="s">
        <v>12</v>
      </c>
      <c r="BF11" s="31" t="s">
        <v>13</v>
      </c>
      <c r="BG11" s="31" t="s">
        <v>13</v>
      </c>
      <c r="BH11" s="31" t="s">
        <v>12</v>
      </c>
      <c r="BI11" s="31" t="s">
        <v>17</v>
      </c>
      <c r="BJ11" s="31" t="s">
        <v>13</v>
      </c>
      <c r="BK11" s="31" t="s">
        <v>12</v>
      </c>
      <c r="BL11" s="31" t="s">
        <v>12</v>
      </c>
      <c r="BM11" s="31" t="s">
        <v>17</v>
      </c>
      <c r="BN11" s="31" t="s">
        <v>17</v>
      </c>
      <c r="BO11" s="31" t="s">
        <v>17</v>
      </c>
      <c r="BP11" s="31" t="s">
        <v>12</v>
      </c>
      <c r="BQ11" s="31" t="s">
        <v>12</v>
      </c>
      <c r="BR11" s="31" t="s">
        <v>12</v>
      </c>
      <c r="BS11" s="31" t="s">
        <v>13</v>
      </c>
      <c r="BT11" s="31" t="s">
        <v>13</v>
      </c>
      <c r="BU11" s="31" t="s">
        <v>12</v>
      </c>
      <c r="BV11" s="31" t="s">
        <v>17</v>
      </c>
      <c r="BW11" s="31" t="s">
        <v>13</v>
      </c>
      <c r="BX11" s="31" t="s">
        <v>13</v>
      </c>
      <c r="BY11" s="31" t="s">
        <v>17</v>
      </c>
      <c r="BZ11" s="31" t="s">
        <v>17</v>
      </c>
      <c r="CA11" s="31" t="s">
        <v>17</v>
      </c>
      <c r="CB11" s="31" t="s">
        <v>17</v>
      </c>
      <c r="CC11" s="31" t="s">
        <v>12</v>
      </c>
      <c r="CD11" s="31" t="s">
        <v>13</v>
      </c>
      <c r="CE11" s="31" t="s">
        <v>12</v>
      </c>
      <c r="CF11" s="31" t="s">
        <v>17</v>
      </c>
      <c r="CG11" s="31" t="s">
        <v>12</v>
      </c>
      <c r="CH11" s="31" t="s">
        <v>12</v>
      </c>
      <c r="CI11" s="31" t="s">
        <v>12</v>
      </c>
      <c r="CJ11" s="31" t="s">
        <v>17</v>
      </c>
      <c r="CK11" s="31" t="s">
        <v>17</v>
      </c>
      <c r="CL11" s="31" t="s">
        <v>12</v>
      </c>
      <c r="CM11" s="31" t="s">
        <v>17</v>
      </c>
      <c r="CN11" s="31" t="s">
        <v>12</v>
      </c>
      <c r="CO11" s="31" t="s">
        <v>12</v>
      </c>
      <c r="CP11" s="31" t="s">
        <v>13</v>
      </c>
      <c r="CQ11" s="31" t="s">
        <v>13</v>
      </c>
      <c r="CR11" s="31" t="s">
        <v>12</v>
      </c>
      <c r="CS11" s="31" t="s">
        <v>13</v>
      </c>
      <c r="CT11" s="31" t="s">
        <v>13</v>
      </c>
      <c r="CU11" s="31" t="s">
        <v>12</v>
      </c>
      <c r="CV11" s="31" t="s">
        <v>12</v>
      </c>
      <c r="CW11" s="31" t="s">
        <v>17</v>
      </c>
      <c r="CX11" s="31" t="s">
        <v>12</v>
      </c>
      <c r="CY11" s="31" t="s">
        <v>13</v>
      </c>
      <c r="CZ11" s="31" t="s">
        <v>12</v>
      </c>
      <c r="DA11" s="31" t="s">
        <v>12</v>
      </c>
      <c r="DB11" s="31" t="s">
        <v>13</v>
      </c>
      <c r="DC11" s="31" t="s">
        <v>12</v>
      </c>
      <c r="DD11" s="31" t="s">
        <v>12</v>
      </c>
      <c r="DE11" s="31" t="s">
        <v>17</v>
      </c>
      <c r="DF11" s="31" t="s">
        <v>12</v>
      </c>
      <c r="DG11" s="31" t="s">
        <v>17</v>
      </c>
    </row>
    <row r="12" spans="1:111" ht="41.65" customHeight="1" x14ac:dyDescent="0.2">
      <c r="A12" s="108" t="s">
        <v>18</v>
      </c>
      <c r="B12" s="109" t="s">
        <v>19</v>
      </c>
      <c r="C12" s="109" t="s">
        <v>20</v>
      </c>
      <c r="D12" s="109" t="s">
        <v>21</v>
      </c>
      <c r="E12" s="113" t="s">
        <v>22</v>
      </c>
      <c r="F12" s="113" t="s">
        <v>10</v>
      </c>
      <c r="G12" s="109" t="s">
        <v>23</v>
      </c>
      <c r="H12" s="109" t="s">
        <v>24</v>
      </c>
      <c r="I12" s="110" t="s">
        <v>25</v>
      </c>
      <c r="J12" s="109" t="s">
        <v>26</v>
      </c>
      <c r="K12" s="109" t="s">
        <v>27</v>
      </c>
      <c r="L12" s="109" t="s">
        <v>28</v>
      </c>
      <c r="M12" s="109" t="s">
        <v>29</v>
      </c>
      <c r="N12" s="113" t="s">
        <v>30</v>
      </c>
      <c r="O12" s="109" t="s">
        <v>31</v>
      </c>
      <c r="P12" s="113" t="s">
        <v>32</v>
      </c>
      <c r="Q12" s="109" t="s">
        <v>33</v>
      </c>
      <c r="R12" s="109" t="s">
        <v>34</v>
      </c>
      <c r="S12" s="111" t="s">
        <v>35</v>
      </c>
      <c r="T12" s="111" t="s">
        <v>36</v>
      </c>
      <c r="U12" s="109" t="s">
        <v>37</v>
      </c>
      <c r="V12" s="111" t="s">
        <v>38</v>
      </c>
      <c r="W12" s="109" t="s">
        <v>39</v>
      </c>
      <c r="X12" s="109" t="s">
        <v>40</v>
      </c>
      <c r="Y12" s="112" t="s">
        <v>41</v>
      </c>
      <c r="Z12" s="109" t="s">
        <v>42</v>
      </c>
      <c r="AA12" s="109" t="s">
        <v>43</v>
      </c>
      <c r="AB12" s="112" t="s">
        <v>44</v>
      </c>
      <c r="AC12" s="111" t="s">
        <v>45</v>
      </c>
      <c r="AD12" s="109" t="s">
        <v>46</v>
      </c>
      <c r="AE12" s="114" t="s">
        <v>47</v>
      </c>
      <c r="AF12" s="114" t="s">
        <v>48</v>
      </c>
      <c r="AG12" s="114" t="s">
        <v>49</v>
      </c>
      <c r="AH12" s="114" t="s">
        <v>50</v>
      </c>
      <c r="AI12" s="114" t="s">
        <v>51</v>
      </c>
      <c r="AJ12" s="114" t="s">
        <v>52</v>
      </c>
      <c r="AK12" s="114" t="s">
        <v>53</v>
      </c>
      <c r="AL12" s="114" t="s">
        <v>54</v>
      </c>
      <c r="AM12" s="114" t="s">
        <v>55</v>
      </c>
      <c r="AN12" s="114" t="s">
        <v>56</v>
      </c>
      <c r="AO12" s="114" t="s">
        <v>57</v>
      </c>
      <c r="AP12" s="114" t="s">
        <v>58</v>
      </c>
      <c r="AQ12" s="114" t="s">
        <v>59</v>
      </c>
      <c r="AR12" s="114" t="s">
        <v>60</v>
      </c>
      <c r="AS12" s="114" t="s">
        <v>61</v>
      </c>
      <c r="AT12" s="114" t="s">
        <v>62</v>
      </c>
      <c r="AU12" s="114" t="s">
        <v>63</v>
      </c>
      <c r="AV12" s="114" t="s">
        <v>64</v>
      </c>
      <c r="AW12" s="114" t="s">
        <v>65</v>
      </c>
      <c r="AX12" s="114" t="s">
        <v>66</v>
      </c>
      <c r="AY12" s="114" t="s">
        <v>67</v>
      </c>
      <c r="AZ12" s="114" t="s">
        <v>68</v>
      </c>
      <c r="BA12" s="114" t="s">
        <v>69</v>
      </c>
      <c r="BB12" s="114" t="s">
        <v>70</v>
      </c>
      <c r="BC12" s="114" t="s">
        <v>71</v>
      </c>
      <c r="BD12" s="114" t="s">
        <v>72</v>
      </c>
      <c r="BE12" s="114" t="s">
        <v>73</v>
      </c>
      <c r="BF12" s="114" t="s">
        <v>74</v>
      </c>
      <c r="BG12" s="114" t="s">
        <v>75</v>
      </c>
      <c r="BH12" s="114" t="s">
        <v>76</v>
      </c>
      <c r="BI12" s="114" t="s">
        <v>77</v>
      </c>
      <c r="BJ12" s="114" t="s">
        <v>78</v>
      </c>
      <c r="BK12" s="115" t="s">
        <v>79</v>
      </c>
      <c r="BL12" s="114" t="s">
        <v>80</v>
      </c>
      <c r="BM12" s="114" t="s">
        <v>81</v>
      </c>
      <c r="BN12" s="114" t="s">
        <v>82</v>
      </c>
      <c r="BO12" s="114" t="s">
        <v>83</v>
      </c>
      <c r="BP12" s="114" t="s">
        <v>84</v>
      </c>
      <c r="BQ12" s="114" t="s">
        <v>85</v>
      </c>
      <c r="BR12" s="115" t="s">
        <v>86</v>
      </c>
      <c r="BS12" s="114" t="s">
        <v>87</v>
      </c>
      <c r="BT12" s="114" t="s">
        <v>88</v>
      </c>
      <c r="BU12" s="114" t="s">
        <v>89</v>
      </c>
      <c r="BV12" s="114" t="s">
        <v>90</v>
      </c>
      <c r="BW12" s="114" t="s">
        <v>91</v>
      </c>
      <c r="BX12" s="114" t="s">
        <v>92</v>
      </c>
      <c r="BY12" s="114" t="s">
        <v>93</v>
      </c>
      <c r="BZ12" s="114" t="s">
        <v>94</v>
      </c>
      <c r="CA12" s="114" t="s">
        <v>95</v>
      </c>
      <c r="CB12" s="114" t="s">
        <v>96</v>
      </c>
      <c r="CC12" s="114" t="s">
        <v>97</v>
      </c>
      <c r="CD12" s="114" t="s">
        <v>98</v>
      </c>
      <c r="CE12" s="114" t="s">
        <v>99</v>
      </c>
      <c r="CF12" s="114" t="s">
        <v>100</v>
      </c>
      <c r="CG12" s="114" t="s">
        <v>101</v>
      </c>
      <c r="CH12" s="114" t="s">
        <v>102</v>
      </c>
      <c r="CI12" s="114" t="s">
        <v>103</v>
      </c>
      <c r="CJ12" s="114" t="s">
        <v>104</v>
      </c>
      <c r="CK12" s="114" t="s">
        <v>105</v>
      </c>
      <c r="CL12" s="114" t="s">
        <v>106</v>
      </c>
      <c r="CM12" s="114" t="s">
        <v>107</v>
      </c>
      <c r="CN12" s="114" t="s">
        <v>108</v>
      </c>
      <c r="CO12" s="114" t="s">
        <v>109</v>
      </c>
      <c r="CP12" s="114" t="s">
        <v>110</v>
      </c>
      <c r="CQ12" s="114" t="s">
        <v>111</v>
      </c>
      <c r="CR12" s="114" t="s">
        <v>112</v>
      </c>
      <c r="CS12" s="114" t="s">
        <v>113</v>
      </c>
      <c r="CT12" s="114" t="s">
        <v>114</v>
      </c>
      <c r="CU12" s="114" t="s">
        <v>115</v>
      </c>
      <c r="CV12" s="114" t="s">
        <v>116</v>
      </c>
      <c r="CW12" s="114" t="s">
        <v>117</v>
      </c>
      <c r="CX12" s="114" t="s">
        <v>118</v>
      </c>
      <c r="CY12" s="114" t="s">
        <v>119</v>
      </c>
      <c r="CZ12" s="114" t="s">
        <v>120</v>
      </c>
      <c r="DA12" s="114" t="s">
        <v>121</v>
      </c>
      <c r="DB12" s="114" t="s">
        <v>122</v>
      </c>
      <c r="DC12" s="116" t="s">
        <v>123</v>
      </c>
      <c r="DD12" s="116" t="s">
        <v>124</v>
      </c>
      <c r="DE12" s="114" t="s">
        <v>125</v>
      </c>
      <c r="DF12" s="114" t="s">
        <v>126</v>
      </c>
      <c r="DG12" s="114" t="s">
        <v>127</v>
      </c>
    </row>
    <row r="13" spans="1:111" x14ac:dyDescent="0.2">
      <c r="A13" s="127" t="s">
        <v>623</v>
      </c>
      <c r="B13" s="126" t="s">
        <v>2065</v>
      </c>
      <c r="C13" s="132"/>
      <c r="D13" s="128"/>
      <c r="E13" s="127" t="s">
        <v>627</v>
      </c>
      <c r="F13" s="127" t="s">
        <v>1945</v>
      </c>
      <c r="G13" s="143">
        <v>1007</v>
      </c>
      <c r="H13" s="126" t="s">
        <v>2066</v>
      </c>
      <c r="I13" s="132"/>
      <c r="J13" s="133"/>
      <c r="K13" s="133"/>
      <c r="L13" s="133" t="s">
        <v>135</v>
      </c>
      <c r="M13" s="133" t="s">
        <v>200</v>
      </c>
      <c r="N13" s="127">
        <v>1</v>
      </c>
      <c r="O13" s="133" t="s">
        <v>625</v>
      </c>
      <c r="P13" s="126" t="s">
        <v>2052</v>
      </c>
      <c r="Q13" s="133" t="s">
        <v>2051</v>
      </c>
      <c r="R13" s="133" t="s">
        <v>898</v>
      </c>
      <c r="S13" s="127" t="s">
        <v>2088</v>
      </c>
      <c r="T13" s="145"/>
      <c r="U13" t="s">
        <v>2092</v>
      </c>
      <c r="V13" s="129">
        <v>42005</v>
      </c>
      <c r="W13" s="146" t="s">
        <v>2093</v>
      </c>
      <c r="X13" s="146">
        <v>28000</v>
      </c>
      <c r="Y13" s="127" t="s">
        <v>135</v>
      </c>
      <c r="Z13" s="149">
        <v>1166</v>
      </c>
      <c r="AA13" s="126" t="s">
        <v>2097</v>
      </c>
      <c r="AB13" s="127">
        <v>30</v>
      </c>
      <c r="AC13" s="148">
        <v>52963</v>
      </c>
      <c r="AD13" s="134" t="s">
        <v>626</v>
      </c>
      <c r="AE13" s="126"/>
      <c r="AF13" s="126"/>
      <c r="AG13" s="126"/>
      <c r="AH13" s="144"/>
      <c r="AI13" s="126"/>
      <c r="AJ13" s="150">
        <v>261296</v>
      </c>
      <c r="AK13" s="126"/>
      <c r="AL13" s="126"/>
      <c r="AM13" s="126"/>
      <c r="AN13" s="126"/>
      <c r="AO13" s="144"/>
      <c r="AP13" s="144"/>
      <c r="AQ13" s="144"/>
      <c r="AR13" s="126"/>
      <c r="AS13" s="126"/>
      <c r="AT13" s="126"/>
      <c r="AU13" s="126"/>
      <c r="AV13" s="126"/>
      <c r="AW13" s="126"/>
      <c r="AX13" s="126"/>
      <c r="AY13" s="126"/>
      <c r="AZ13" s="126"/>
      <c r="BA13" s="126"/>
      <c r="BB13" s="126"/>
      <c r="BC13" s="126"/>
      <c r="BD13" s="126"/>
      <c r="BE13" s="144"/>
      <c r="BF13" s="144"/>
      <c r="BG13" s="144"/>
      <c r="BH13" s="126"/>
      <c r="BI13" s="126"/>
      <c r="BJ13" s="144"/>
      <c r="BK13" s="126"/>
      <c r="BL13" s="126"/>
      <c r="BM13" s="144"/>
      <c r="BN13" s="126"/>
      <c r="BO13" s="126"/>
      <c r="BP13" s="126"/>
      <c r="BQ13" s="126"/>
      <c r="BR13" s="126"/>
      <c r="BS13" s="144"/>
      <c r="BT13" s="144"/>
      <c r="BU13" s="126"/>
      <c r="BV13" s="126"/>
      <c r="BW13" s="126"/>
      <c r="BX13" s="126"/>
      <c r="BY13" s="126"/>
      <c r="BZ13" s="126"/>
      <c r="CA13" s="126"/>
      <c r="CB13" s="126"/>
      <c r="CC13" s="144"/>
      <c r="CD13" s="126"/>
      <c r="CE13" s="126"/>
      <c r="CF13" s="126"/>
      <c r="CG13" s="126"/>
      <c r="CH13" s="126"/>
      <c r="CI13" s="126"/>
      <c r="CJ13" s="126"/>
      <c r="CK13" s="126"/>
      <c r="CL13" s="126"/>
      <c r="CM13" s="126"/>
      <c r="CN13" s="126"/>
      <c r="CO13" s="126"/>
      <c r="CP13" s="144"/>
      <c r="CQ13" s="126"/>
      <c r="CR13" s="144"/>
      <c r="CS13" s="144"/>
      <c r="CT13" s="144"/>
      <c r="CU13" s="126"/>
      <c r="CV13" s="126"/>
      <c r="CW13" s="126"/>
      <c r="CX13" s="126"/>
      <c r="CY13" s="144"/>
      <c r="CZ13" s="144"/>
      <c r="DA13" s="126"/>
      <c r="DB13" s="126"/>
      <c r="DC13" s="126"/>
      <c r="DD13" s="144"/>
      <c r="DE13" s="126"/>
      <c r="DF13" s="126"/>
      <c r="DG13" s="144"/>
    </row>
    <row r="14" spans="1:111" x14ac:dyDescent="0.2">
      <c r="A14" s="127" t="s">
        <v>623</v>
      </c>
      <c r="B14" s="126" t="s">
        <v>2065</v>
      </c>
      <c r="C14" s="132"/>
      <c r="D14" s="128"/>
      <c r="E14" s="127" t="s">
        <v>627</v>
      </c>
      <c r="F14" s="127" t="s">
        <v>1945</v>
      </c>
      <c r="G14" s="143">
        <v>1009</v>
      </c>
      <c r="H14" s="126" t="s">
        <v>2067</v>
      </c>
      <c r="I14" s="132"/>
      <c r="J14" s="133"/>
      <c r="K14" s="133"/>
      <c r="L14" s="133" t="s">
        <v>135</v>
      </c>
      <c r="M14" s="133" t="s">
        <v>200</v>
      </c>
      <c r="N14" s="127">
        <v>1</v>
      </c>
      <c r="O14" s="133" t="s">
        <v>625</v>
      </c>
      <c r="P14" s="126" t="s">
        <v>2052</v>
      </c>
      <c r="Q14" s="133" t="s">
        <v>2051</v>
      </c>
      <c r="R14" s="133" t="s">
        <v>898</v>
      </c>
      <c r="S14" s="127" t="s">
        <v>2088</v>
      </c>
      <c r="T14" s="145"/>
      <c r="U14" t="s">
        <v>2092</v>
      </c>
      <c r="V14" s="129">
        <v>42005</v>
      </c>
      <c r="W14" s="146" t="s">
        <v>2093</v>
      </c>
      <c r="X14" s="146">
        <v>28000</v>
      </c>
      <c r="Y14" s="127" t="s">
        <v>135</v>
      </c>
      <c r="Z14" s="149">
        <v>1174</v>
      </c>
      <c r="AA14" s="126" t="s">
        <v>2098</v>
      </c>
      <c r="AB14" s="127">
        <v>30</v>
      </c>
      <c r="AC14" s="148">
        <v>52963</v>
      </c>
      <c r="AD14" s="134" t="s">
        <v>626</v>
      </c>
      <c r="AE14" s="126"/>
      <c r="AF14" s="126"/>
      <c r="AG14" s="126"/>
      <c r="AH14" s="144"/>
      <c r="AI14" s="126"/>
      <c r="AJ14" s="150">
        <v>261301</v>
      </c>
      <c r="AK14" s="126"/>
      <c r="AL14" s="126"/>
      <c r="AM14" s="126"/>
      <c r="AN14" s="126"/>
      <c r="AO14" s="144"/>
      <c r="AP14" s="144"/>
      <c r="AQ14" s="144"/>
      <c r="AR14" s="126"/>
      <c r="AS14" s="126"/>
      <c r="AT14" s="126"/>
      <c r="AU14" s="126"/>
      <c r="AV14" s="126"/>
      <c r="AW14" s="126"/>
      <c r="AX14" s="126"/>
      <c r="AY14" s="126"/>
      <c r="AZ14" s="126"/>
      <c r="BA14" s="126"/>
      <c r="BB14" s="126"/>
      <c r="BC14" s="126"/>
      <c r="BD14" s="126"/>
      <c r="BE14" s="144"/>
      <c r="BF14" s="144"/>
      <c r="BG14" s="144"/>
      <c r="BH14" s="126"/>
      <c r="BI14" s="126"/>
      <c r="BJ14" s="144"/>
      <c r="BK14" s="126"/>
      <c r="BL14" s="126"/>
      <c r="BM14" s="144"/>
      <c r="BN14" s="126"/>
      <c r="BO14" s="126"/>
      <c r="BP14" s="126"/>
      <c r="BQ14" s="126"/>
      <c r="BR14" s="126"/>
      <c r="BS14" s="144"/>
      <c r="BT14" s="144"/>
      <c r="BU14" s="126"/>
      <c r="BV14" s="126"/>
      <c r="BW14" s="126"/>
      <c r="BX14" s="126"/>
      <c r="BY14" s="126"/>
      <c r="BZ14" s="126"/>
      <c r="CA14" s="126"/>
      <c r="CB14" s="126"/>
      <c r="CC14" s="144"/>
      <c r="CD14" s="126"/>
      <c r="CE14" s="126"/>
      <c r="CF14" s="126"/>
      <c r="CG14" s="126"/>
      <c r="CH14" s="126"/>
      <c r="CI14" s="126"/>
      <c r="CJ14" s="126"/>
      <c r="CK14" s="126"/>
      <c r="CL14" s="126"/>
      <c r="CM14" s="126"/>
      <c r="CN14" s="126"/>
      <c r="CO14" s="126"/>
      <c r="CP14" s="144"/>
      <c r="CQ14" s="126"/>
      <c r="CR14" s="144"/>
      <c r="CS14" s="144"/>
      <c r="CT14" s="144"/>
      <c r="CU14" s="126"/>
      <c r="CV14" s="126"/>
      <c r="CW14" s="126"/>
      <c r="CX14" s="126"/>
      <c r="CY14" s="144"/>
      <c r="CZ14" s="144"/>
      <c r="DA14" s="126"/>
      <c r="DB14" s="126"/>
      <c r="DC14" s="126"/>
      <c r="DD14" s="144"/>
      <c r="DE14" s="126"/>
      <c r="DF14" s="126"/>
      <c r="DG14" s="144"/>
    </row>
    <row r="15" spans="1:111" x14ac:dyDescent="0.2">
      <c r="A15" s="127" t="s">
        <v>623</v>
      </c>
      <c r="B15" s="126" t="s">
        <v>2065</v>
      </c>
      <c r="C15" s="132"/>
      <c r="D15" s="128"/>
      <c r="E15" s="127" t="s">
        <v>627</v>
      </c>
      <c r="F15" s="127" t="s">
        <v>1945</v>
      </c>
      <c r="G15" s="143">
        <v>1013</v>
      </c>
      <c r="H15" s="126" t="s">
        <v>2068</v>
      </c>
      <c r="I15" s="132"/>
      <c r="J15" s="133"/>
      <c r="K15" s="133"/>
      <c r="L15" s="133" t="s">
        <v>135</v>
      </c>
      <c r="M15" s="133" t="s">
        <v>200</v>
      </c>
      <c r="N15" s="127">
        <v>1</v>
      </c>
      <c r="O15" s="133" t="s">
        <v>625</v>
      </c>
      <c r="P15" s="126" t="s">
        <v>2007</v>
      </c>
      <c r="Q15" s="133" t="s">
        <v>2006</v>
      </c>
      <c r="R15" s="133" t="s">
        <v>898</v>
      </c>
      <c r="S15" s="127" t="s">
        <v>2088</v>
      </c>
      <c r="T15" s="145"/>
      <c r="U15" t="s">
        <v>2092</v>
      </c>
      <c r="V15" s="129">
        <v>42005</v>
      </c>
      <c r="W15" s="146" t="s">
        <v>2093</v>
      </c>
      <c r="X15" s="146">
        <v>28000</v>
      </c>
      <c r="Y15" s="127" t="s">
        <v>135</v>
      </c>
      <c r="Z15" s="149">
        <v>1154</v>
      </c>
      <c r="AA15" s="126" t="s">
        <v>2099</v>
      </c>
      <c r="AB15" s="127">
        <v>30</v>
      </c>
      <c r="AC15" s="148">
        <v>52963</v>
      </c>
      <c r="AD15" s="134" t="s">
        <v>626</v>
      </c>
      <c r="AE15" s="126"/>
      <c r="AF15" s="126"/>
      <c r="AG15" s="126"/>
      <c r="AH15" s="144"/>
      <c r="AI15" s="126"/>
      <c r="AJ15" s="150">
        <v>261259</v>
      </c>
      <c r="AK15" s="126"/>
      <c r="AL15" s="126"/>
      <c r="AM15" s="126"/>
      <c r="AN15" s="126"/>
      <c r="AO15" s="144"/>
      <c r="AP15" s="144"/>
      <c r="AQ15" s="144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144"/>
      <c r="BF15" s="144"/>
      <c r="BG15" s="144"/>
      <c r="BH15" s="126"/>
      <c r="BI15" s="126"/>
      <c r="BJ15" s="144"/>
      <c r="BK15" s="126"/>
      <c r="BL15" s="126"/>
      <c r="BM15" s="144"/>
      <c r="BN15" s="126"/>
      <c r="BO15" s="126"/>
      <c r="BP15" s="126"/>
      <c r="BQ15" s="126"/>
      <c r="BR15" s="126"/>
      <c r="BS15" s="144"/>
      <c r="BT15" s="144"/>
      <c r="BU15" s="126"/>
      <c r="BV15" s="126"/>
      <c r="BW15" s="126"/>
      <c r="BX15" s="126"/>
      <c r="BY15" s="126"/>
      <c r="BZ15" s="126"/>
      <c r="CA15" s="126"/>
      <c r="CB15" s="126"/>
      <c r="CC15" s="144"/>
      <c r="CD15" s="126"/>
      <c r="CE15" s="126"/>
      <c r="CF15" s="126"/>
      <c r="CG15" s="126"/>
      <c r="CH15" s="126"/>
      <c r="CI15" s="126"/>
      <c r="CJ15" s="126"/>
      <c r="CK15" s="126"/>
      <c r="CL15" s="126"/>
      <c r="CM15" s="126"/>
      <c r="CN15" s="126"/>
      <c r="CO15" s="126"/>
      <c r="CP15" s="144"/>
      <c r="CQ15" s="126"/>
      <c r="CR15" s="144"/>
      <c r="CS15" s="144"/>
      <c r="CT15" s="144"/>
      <c r="CU15" s="126"/>
      <c r="CV15" s="126"/>
      <c r="CW15" s="126"/>
      <c r="CX15" s="126"/>
      <c r="CY15" s="144"/>
      <c r="CZ15" s="144"/>
      <c r="DA15" s="126"/>
      <c r="DB15" s="126"/>
      <c r="DC15" s="126"/>
      <c r="DD15" s="144"/>
      <c r="DE15" s="126"/>
      <c r="DF15" s="126"/>
      <c r="DG15" s="144"/>
    </row>
    <row r="16" spans="1:111" x14ac:dyDescent="0.2">
      <c r="A16" s="127" t="s">
        <v>623</v>
      </c>
      <c r="B16" s="126" t="s">
        <v>2065</v>
      </c>
      <c r="C16" s="132"/>
      <c r="D16" s="128"/>
      <c r="E16" s="127" t="s">
        <v>627</v>
      </c>
      <c r="F16" s="127" t="s">
        <v>1945</v>
      </c>
      <c r="G16" s="143">
        <v>1014</v>
      </c>
      <c r="H16" s="126" t="s">
        <v>2069</v>
      </c>
      <c r="I16" s="132"/>
      <c r="J16" s="133"/>
      <c r="K16" s="133"/>
      <c r="L16" s="133" t="s">
        <v>135</v>
      </c>
      <c r="M16" s="133" t="s">
        <v>200</v>
      </c>
      <c r="N16" s="127">
        <v>1</v>
      </c>
      <c r="O16" s="133" t="s">
        <v>625</v>
      </c>
      <c r="P16" s="126" t="s">
        <v>2007</v>
      </c>
      <c r="Q16" s="133" t="s">
        <v>2006</v>
      </c>
      <c r="R16" s="133" t="s">
        <v>898</v>
      </c>
      <c r="S16" s="127" t="s">
        <v>2088</v>
      </c>
      <c r="T16" s="145"/>
      <c r="U16" t="s">
        <v>2092</v>
      </c>
      <c r="V16" s="129">
        <v>42005</v>
      </c>
      <c r="W16" s="146" t="s">
        <v>2093</v>
      </c>
      <c r="X16" s="146">
        <v>28000</v>
      </c>
      <c r="Y16" s="127" t="s">
        <v>135</v>
      </c>
      <c r="Z16" s="149">
        <v>1162</v>
      </c>
      <c r="AA16" s="126" t="s">
        <v>2100</v>
      </c>
      <c r="AB16" s="127">
        <v>30</v>
      </c>
      <c r="AC16" s="148">
        <v>52963</v>
      </c>
      <c r="AD16" s="134" t="s">
        <v>626</v>
      </c>
      <c r="AE16" s="126"/>
      <c r="AF16" s="126"/>
      <c r="AG16" s="126"/>
      <c r="AH16" s="144"/>
      <c r="AI16" s="126"/>
      <c r="AJ16" s="150">
        <v>261264</v>
      </c>
      <c r="AK16" s="126"/>
      <c r="AL16" s="126"/>
      <c r="AM16" s="126"/>
      <c r="AN16" s="126"/>
      <c r="AO16" s="144"/>
      <c r="AP16" s="144"/>
      <c r="AQ16" s="144"/>
      <c r="AR16" s="126"/>
      <c r="AS16" s="126"/>
      <c r="AT16" s="126"/>
      <c r="AU16" s="126"/>
      <c r="AV16" s="126"/>
      <c r="AW16" s="126"/>
      <c r="AX16" s="126"/>
      <c r="AY16" s="126"/>
      <c r="AZ16" s="126"/>
      <c r="BA16" s="126"/>
      <c r="BB16" s="126"/>
      <c r="BC16" s="126"/>
      <c r="BD16" s="126"/>
      <c r="BE16" s="144"/>
      <c r="BF16" s="144"/>
      <c r="BG16" s="144"/>
      <c r="BH16" s="126"/>
      <c r="BI16" s="126"/>
      <c r="BJ16" s="144"/>
      <c r="BK16" s="126"/>
      <c r="BL16" s="126"/>
      <c r="BM16" s="144"/>
      <c r="BN16" s="126"/>
      <c r="BO16" s="126"/>
      <c r="BP16" s="126"/>
      <c r="BQ16" s="126"/>
      <c r="BR16" s="126"/>
      <c r="BS16" s="144"/>
      <c r="BT16" s="144"/>
      <c r="BU16" s="126"/>
      <c r="BV16" s="126"/>
      <c r="BW16" s="126"/>
      <c r="BX16" s="126"/>
      <c r="BY16" s="126"/>
      <c r="BZ16" s="126"/>
      <c r="CA16" s="126"/>
      <c r="CB16" s="126"/>
      <c r="CC16" s="144"/>
      <c r="CD16" s="126"/>
      <c r="CE16" s="126"/>
      <c r="CF16" s="126"/>
      <c r="CG16" s="126"/>
      <c r="CH16" s="126"/>
      <c r="CI16" s="126"/>
      <c r="CJ16" s="126"/>
      <c r="CK16" s="126"/>
      <c r="CL16" s="126"/>
      <c r="CM16" s="126"/>
      <c r="CN16" s="126"/>
      <c r="CO16" s="126"/>
      <c r="CP16" s="144"/>
      <c r="CQ16" s="126"/>
      <c r="CR16" s="144"/>
      <c r="CS16" s="144"/>
      <c r="CT16" s="144"/>
      <c r="CU16" s="126"/>
      <c r="CV16" s="126"/>
      <c r="CW16" s="126"/>
      <c r="CX16" s="126"/>
      <c r="CY16" s="144"/>
      <c r="CZ16" s="144"/>
      <c r="DA16" s="126"/>
      <c r="DB16" s="126"/>
      <c r="DC16" s="126"/>
      <c r="DD16" s="144"/>
      <c r="DE16" s="126"/>
      <c r="DF16" s="126"/>
      <c r="DG16" s="144"/>
    </row>
    <row r="17" spans="1:111" x14ac:dyDescent="0.2">
      <c r="A17" s="127" t="s">
        <v>623</v>
      </c>
      <c r="B17" s="126" t="s">
        <v>2065</v>
      </c>
      <c r="C17" s="132"/>
      <c r="D17" s="128"/>
      <c r="E17" s="127" t="s">
        <v>627</v>
      </c>
      <c r="F17" s="127" t="s">
        <v>1945</v>
      </c>
      <c r="G17" s="143">
        <v>1024</v>
      </c>
      <c r="H17" s="126" t="s">
        <v>2070</v>
      </c>
      <c r="I17" s="132"/>
      <c r="J17" s="133"/>
      <c r="K17" s="133"/>
      <c r="L17" s="133" t="s">
        <v>135</v>
      </c>
      <c r="M17" s="133" t="s">
        <v>200</v>
      </c>
      <c r="N17" s="127">
        <v>1</v>
      </c>
      <c r="O17" s="133" t="s">
        <v>625</v>
      </c>
      <c r="P17" s="126" t="s">
        <v>2022</v>
      </c>
      <c r="Q17" s="133" t="s">
        <v>2021</v>
      </c>
      <c r="R17" s="133" t="s">
        <v>898</v>
      </c>
      <c r="S17" s="127" t="s">
        <v>2089</v>
      </c>
      <c r="T17" s="145"/>
      <c r="U17" t="s">
        <v>2092</v>
      </c>
      <c r="V17" s="129">
        <v>42300</v>
      </c>
      <c r="W17" s="147" t="s">
        <v>2094</v>
      </c>
      <c r="X17" s="147">
        <v>22900</v>
      </c>
      <c r="Y17" s="127" t="s">
        <v>135</v>
      </c>
      <c r="Z17" s="149">
        <v>1021</v>
      </c>
      <c r="AA17" s="126" t="s">
        <v>2101</v>
      </c>
      <c r="AB17" s="127">
        <v>30</v>
      </c>
      <c r="AC17" s="148">
        <v>53258</v>
      </c>
      <c r="AD17" s="134" t="s">
        <v>626</v>
      </c>
      <c r="AE17" s="126"/>
      <c r="AF17" s="126"/>
      <c r="AG17" s="126"/>
      <c r="AH17" s="144"/>
      <c r="AI17" s="126"/>
      <c r="AJ17" s="150">
        <v>261223</v>
      </c>
      <c r="AK17" s="126"/>
      <c r="AL17" s="126"/>
      <c r="AM17" s="126"/>
      <c r="AN17" s="126"/>
      <c r="AO17" s="144"/>
      <c r="AP17" s="144"/>
      <c r="AQ17" s="144"/>
      <c r="AR17" s="126"/>
      <c r="AS17" s="126"/>
      <c r="AT17" s="126"/>
      <c r="AU17" s="126"/>
      <c r="AV17" s="126"/>
      <c r="AW17" s="126"/>
      <c r="AX17" s="126"/>
      <c r="AY17" s="126"/>
      <c r="AZ17" s="126"/>
      <c r="BA17" s="126"/>
      <c r="BB17" s="126"/>
      <c r="BC17" s="126"/>
      <c r="BD17" s="126"/>
      <c r="BE17" s="144"/>
      <c r="BF17" s="144"/>
      <c r="BG17" s="144"/>
      <c r="BH17" s="126"/>
      <c r="BI17" s="126"/>
      <c r="BJ17" s="144"/>
      <c r="BK17" s="126"/>
      <c r="BL17" s="126"/>
      <c r="BM17" s="144"/>
      <c r="BN17" s="126"/>
      <c r="BO17" s="126"/>
      <c r="BP17" s="126"/>
      <c r="BQ17" s="126"/>
      <c r="BR17" s="126"/>
      <c r="BS17" s="144"/>
      <c r="BT17" s="144"/>
      <c r="BU17" s="126"/>
      <c r="BV17" s="126"/>
      <c r="BW17" s="126"/>
      <c r="BX17" s="126"/>
      <c r="BY17" s="126"/>
      <c r="BZ17" s="126"/>
      <c r="CA17" s="126"/>
      <c r="CB17" s="126"/>
      <c r="CC17" s="144"/>
      <c r="CD17" s="126"/>
      <c r="CE17" s="126"/>
      <c r="CF17" s="126"/>
      <c r="CG17" s="126"/>
      <c r="CH17" s="126"/>
      <c r="CI17" s="126"/>
      <c r="CJ17" s="126"/>
      <c r="CK17" s="126"/>
      <c r="CL17" s="126"/>
      <c r="CM17" s="126"/>
      <c r="CN17" s="126"/>
      <c r="CO17" s="126"/>
      <c r="CP17" s="144"/>
      <c r="CQ17" s="126"/>
      <c r="CR17" s="144"/>
      <c r="CS17" s="144"/>
      <c r="CT17" s="144"/>
      <c r="CU17" s="126"/>
      <c r="CV17" s="126"/>
      <c r="CW17" s="126"/>
      <c r="CX17" s="126"/>
      <c r="CY17" s="144"/>
      <c r="CZ17" s="144"/>
      <c r="DA17" s="126"/>
      <c r="DB17" s="126"/>
      <c r="DC17" s="126"/>
      <c r="DD17" s="144"/>
      <c r="DE17" s="126"/>
      <c r="DF17" s="126"/>
      <c r="DG17" s="144"/>
    </row>
    <row r="18" spans="1:111" x14ac:dyDescent="0.2">
      <c r="A18" s="127" t="s">
        <v>623</v>
      </c>
      <c r="B18" s="126" t="s">
        <v>2065</v>
      </c>
      <c r="C18" s="132"/>
      <c r="D18" s="128"/>
      <c r="E18" s="127" t="s">
        <v>627</v>
      </c>
      <c r="F18" s="127" t="s">
        <v>1945</v>
      </c>
      <c r="G18" s="143">
        <v>1025</v>
      </c>
      <c r="H18" s="126" t="s">
        <v>2071</v>
      </c>
      <c r="I18" s="132"/>
      <c r="J18" s="133"/>
      <c r="K18" s="133"/>
      <c r="L18" s="133" t="s">
        <v>135</v>
      </c>
      <c r="M18" s="133" t="s">
        <v>200</v>
      </c>
      <c r="N18" s="127">
        <v>1</v>
      </c>
      <c r="O18" s="133" t="s">
        <v>625</v>
      </c>
      <c r="P18" s="126" t="s">
        <v>2022</v>
      </c>
      <c r="Q18" s="133" t="s">
        <v>2021</v>
      </c>
      <c r="R18" s="133" t="s">
        <v>898</v>
      </c>
      <c r="S18" s="127" t="s">
        <v>2089</v>
      </c>
      <c r="T18" s="145"/>
      <c r="U18" t="s">
        <v>2092</v>
      </c>
      <c r="V18" s="142">
        <v>42300</v>
      </c>
      <c r="W18" s="147" t="s">
        <v>2094</v>
      </c>
      <c r="X18" s="147">
        <v>22900</v>
      </c>
      <c r="Y18" s="127" t="s">
        <v>135</v>
      </c>
      <c r="Z18" s="149">
        <v>1021</v>
      </c>
      <c r="AA18" s="126" t="s">
        <v>2101</v>
      </c>
      <c r="AB18" s="127">
        <v>30</v>
      </c>
      <c r="AC18" s="148">
        <v>53258</v>
      </c>
      <c r="AD18" s="134" t="s">
        <v>626</v>
      </c>
      <c r="AE18" s="126"/>
      <c r="AF18" s="126"/>
      <c r="AG18" s="126"/>
      <c r="AH18" s="144"/>
      <c r="AI18" s="126"/>
      <c r="AJ18" s="150">
        <v>261223</v>
      </c>
      <c r="AK18" s="126"/>
      <c r="AL18" s="126"/>
      <c r="AM18" s="126"/>
      <c r="AN18" s="126"/>
      <c r="AO18" s="144"/>
      <c r="AP18" s="144"/>
      <c r="AQ18" s="144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144"/>
      <c r="BF18" s="144"/>
      <c r="BG18" s="144"/>
      <c r="BH18" s="126"/>
      <c r="BI18" s="126"/>
      <c r="BJ18" s="144"/>
      <c r="BK18" s="126"/>
      <c r="BL18" s="126"/>
      <c r="BM18" s="144"/>
      <c r="BN18" s="126"/>
      <c r="BO18" s="126"/>
      <c r="BP18" s="126"/>
      <c r="BQ18" s="126"/>
      <c r="BR18" s="126"/>
      <c r="BS18" s="144"/>
      <c r="BT18" s="144"/>
      <c r="BU18" s="126"/>
      <c r="BV18" s="126"/>
      <c r="BW18" s="126"/>
      <c r="BX18" s="126"/>
      <c r="BY18" s="126"/>
      <c r="BZ18" s="126"/>
      <c r="CA18" s="126"/>
      <c r="CB18" s="126"/>
      <c r="CC18" s="144"/>
      <c r="CD18" s="126"/>
      <c r="CE18" s="126"/>
      <c r="CF18" s="126"/>
      <c r="CG18" s="126"/>
      <c r="CH18" s="126"/>
      <c r="CI18" s="126"/>
      <c r="CJ18" s="126"/>
      <c r="CK18" s="126"/>
      <c r="CL18" s="126"/>
      <c r="CM18" s="126"/>
      <c r="CN18" s="126"/>
      <c r="CO18" s="126"/>
      <c r="CP18" s="144"/>
      <c r="CQ18" s="126"/>
      <c r="CR18" s="144"/>
      <c r="CS18" s="144"/>
      <c r="CT18" s="144"/>
      <c r="CU18" s="126"/>
      <c r="CV18" s="126"/>
      <c r="CW18" s="126"/>
      <c r="CX18" s="126"/>
      <c r="CY18" s="144"/>
      <c r="CZ18" s="144"/>
      <c r="DA18" s="126"/>
      <c r="DB18" s="126"/>
      <c r="DC18" s="126"/>
      <c r="DD18" s="144"/>
      <c r="DE18" s="126"/>
      <c r="DF18" s="126"/>
      <c r="DG18" s="144"/>
    </row>
    <row r="19" spans="1:111" x14ac:dyDescent="0.2">
      <c r="A19" s="127" t="s">
        <v>623</v>
      </c>
      <c r="B19" s="126" t="s">
        <v>2065</v>
      </c>
      <c r="C19" s="132"/>
      <c r="D19" s="128"/>
      <c r="E19" s="127" t="s">
        <v>627</v>
      </c>
      <c r="F19" s="127" t="s">
        <v>1945</v>
      </c>
      <c r="G19" s="143">
        <v>1026</v>
      </c>
      <c r="H19" s="126" t="s">
        <v>2072</v>
      </c>
      <c r="I19" s="132"/>
      <c r="J19" s="133"/>
      <c r="K19" s="133"/>
      <c r="L19" s="133" t="s">
        <v>135</v>
      </c>
      <c r="M19" s="133" t="s">
        <v>200</v>
      </c>
      <c r="N19" s="127">
        <v>1</v>
      </c>
      <c r="O19" s="133" t="s">
        <v>625</v>
      </c>
      <c r="P19" s="126" t="s">
        <v>2022</v>
      </c>
      <c r="Q19" s="133" t="s">
        <v>2021</v>
      </c>
      <c r="R19" s="133" t="s">
        <v>898</v>
      </c>
      <c r="S19" s="127" t="s">
        <v>2090</v>
      </c>
      <c r="T19" s="145"/>
      <c r="U19" t="s">
        <v>2092</v>
      </c>
      <c r="V19" s="142">
        <v>42300</v>
      </c>
      <c r="W19" s="147" t="s">
        <v>2095</v>
      </c>
      <c r="X19" s="147">
        <v>18100</v>
      </c>
      <c r="Y19" s="127" t="s">
        <v>135</v>
      </c>
      <c r="Z19" s="149">
        <v>1021</v>
      </c>
      <c r="AA19" s="126" t="s">
        <v>2101</v>
      </c>
      <c r="AB19" s="127">
        <v>30</v>
      </c>
      <c r="AC19" s="148">
        <v>53258</v>
      </c>
      <c r="AD19" s="134" t="s">
        <v>626</v>
      </c>
      <c r="AE19" s="126"/>
      <c r="AF19" s="126"/>
      <c r="AG19" s="126"/>
      <c r="AH19" s="144"/>
      <c r="AI19" s="126"/>
      <c r="AJ19" s="150">
        <v>261223</v>
      </c>
      <c r="AK19" s="126"/>
      <c r="AL19" s="126"/>
      <c r="AM19" s="126"/>
      <c r="AN19" s="126"/>
      <c r="AO19" s="144"/>
      <c r="AP19" s="144"/>
      <c r="AQ19" s="144"/>
      <c r="AR19" s="126"/>
      <c r="AS19" s="126"/>
      <c r="AT19" s="126"/>
      <c r="AU19" s="126"/>
      <c r="AV19" s="126"/>
      <c r="AW19" s="126"/>
      <c r="AX19" s="126"/>
      <c r="AY19" s="126"/>
      <c r="AZ19" s="126"/>
      <c r="BA19" s="126"/>
      <c r="BB19" s="126"/>
      <c r="BC19" s="126"/>
      <c r="BD19" s="126"/>
      <c r="BE19" s="144"/>
      <c r="BF19" s="144"/>
      <c r="BG19" s="144"/>
      <c r="BH19" s="126"/>
      <c r="BI19" s="126"/>
      <c r="BJ19" s="144"/>
      <c r="BK19" s="126"/>
      <c r="BL19" s="126"/>
      <c r="BM19" s="144"/>
      <c r="BN19" s="126"/>
      <c r="BO19" s="126"/>
      <c r="BP19" s="126"/>
      <c r="BQ19" s="126"/>
      <c r="BR19" s="126"/>
      <c r="BS19" s="144"/>
      <c r="BT19" s="144"/>
      <c r="BU19" s="126"/>
      <c r="BV19" s="126"/>
      <c r="BW19" s="126"/>
      <c r="BX19" s="126"/>
      <c r="BY19" s="126"/>
      <c r="BZ19" s="126"/>
      <c r="CA19" s="126"/>
      <c r="CB19" s="126"/>
      <c r="CC19" s="144"/>
      <c r="CD19" s="126"/>
      <c r="CE19" s="126"/>
      <c r="CF19" s="126"/>
      <c r="CG19" s="126"/>
      <c r="CH19" s="126"/>
      <c r="CI19" s="126"/>
      <c r="CJ19" s="126"/>
      <c r="CK19" s="126"/>
      <c r="CL19" s="126"/>
      <c r="CM19" s="126"/>
      <c r="CN19" s="126"/>
      <c r="CO19" s="126"/>
      <c r="CP19" s="144"/>
      <c r="CQ19" s="126"/>
      <c r="CR19" s="144"/>
      <c r="CS19" s="144"/>
      <c r="CT19" s="144"/>
      <c r="CU19" s="126"/>
      <c r="CV19" s="126"/>
      <c r="CW19" s="126"/>
      <c r="CX19" s="126"/>
      <c r="CY19" s="144"/>
      <c r="CZ19" s="144"/>
      <c r="DA19" s="126"/>
      <c r="DB19" s="126"/>
      <c r="DC19" s="126"/>
      <c r="DD19" s="144"/>
      <c r="DE19" s="126"/>
      <c r="DF19" s="126"/>
      <c r="DG19" s="144"/>
    </row>
    <row r="20" spans="1:111" x14ac:dyDescent="0.2">
      <c r="A20" s="127" t="s">
        <v>623</v>
      </c>
      <c r="B20" s="126" t="s">
        <v>2065</v>
      </c>
      <c r="C20" s="132"/>
      <c r="D20" s="128"/>
      <c r="E20" s="127" t="s">
        <v>627</v>
      </c>
      <c r="F20" s="127" t="s">
        <v>1945</v>
      </c>
      <c r="G20" s="143">
        <v>1027</v>
      </c>
      <c r="H20" s="126" t="s">
        <v>2073</v>
      </c>
      <c r="I20" s="132"/>
      <c r="J20" s="133"/>
      <c r="K20" s="133"/>
      <c r="L20" s="133" t="s">
        <v>135</v>
      </c>
      <c r="M20" s="133" t="s">
        <v>200</v>
      </c>
      <c r="N20" s="127">
        <v>1</v>
      </c>
      <c r="O20" s="133" t="s">
        <v>625</v>
      </c>
      <c r="P20" s="126" t="s">
        <v>2022</v>
      </c>
      <c r="Q20" s="133" t="s">
        <v>2021</v>
      </c>
      <c r="R20" s="133" t="s">
        <v>898</v>
      </c>
      <c r="S20" s="127" t="s">
        <v>2089</v>
      </c>
      <c r="T20" s="145"/>
      <c r="U20" t="s">
        <v>2092</v>
      </c>
      <c r="V20" s="142">
        <v>42300</v>
      </c>
      <c r="W20" s="147" t="s">
        <v>2094</v>
      </c>
      <c r="X20" s="147">
        <v>22900</v>
      </c>
      <c r="Y20" s="127" t="s">
        <v>135</v>
      </c>
      <c r="Z20" s="149">
        <v>1021</v>
      </c>
      <c r="AA20" s="126" t="s">
        <v>2101</v>
      </c>
      <c r="AB20" s="127">
        <v>30</v>
      </c>
      <c r="AC20" s="148">
        <v>53258</v>
      </c>
      <c r="AD20" s="134" t="s">
        <v>626</v>
      </c>
      <c r="AE20" s="126"/>
      <c r="AF20" s="126"/>
      <c r="AG20" s="126"/>
      <c r="AH20" s="144"/>
      <c r="AI20" s="126"/>
      <c r="AJ20" s="150">
        <v>261223</v>
      </c>
      <c r="AK20" s="126"/>
      <c r="AL20" s="126"/>
      <c r="AM20" s="126"/>
      <c r="AN20" s="126"/>
      <c r="AO20" s="144"/>
      <c r="AP20" s="144"/>
      <c r="AQ20" s="144"/>
      <c r="AR20" s="126"/>
      <c r="AS20" s="126"/>
      <c r="AT20" s="126"/>
      <c r="AU20" s="126"/>
      <c r="AV20" s="126"/>
      <c r="AW20" s="126"/>
      <c r="AX20" s="126"/>
      <c r="AY20" s="126"/>
      <c r="AZ20" s="126"/>
      <c r="BA20" s="126"/>
      <c r="BB20" s="126"/>
      <c r="BC20" s="126"/>
      <c r="BD20" s="126"/>
      <c r="BE20" s="144"/>
      <c r="BF20" s="144"/>
      <c r="BG20" s="144"/>
      <c r="BH20" s="126"/>
      <c r="BI20" s="126"/>
      <c r="BJ20" s="144"/>
      <c r="BK20" s="126"/>
      <c r="BL20" s="126"/>
      <c r="BM20" s="144"/>
      <c r="BN20" s="126"/>
      <c r="BO20" s="126"/>
      <c r="BP20" s="126"/>
      <c r="BQ20" s="126"/>
      <c r="BR20" s="126"/>
      <c r="BS20" s="144"/>
      <c r="BT20" s="144"/>
      <c r="BU20" s="126"/>
      <c r="BV20" s="126"/>
      <c r="BW20" s="126"/>
      <c r="BX20" s="126"/>
      <c r="BY20" s="126"/>
      <c r="BZ20" s="126"/>
      <c r="CA20" s="126"/>
      <c r="CB20" s="126"/>
      <c r="CC20" s="144"/>
      <c r="CD20" s="126"/>
      <c r="CE20" s="126"/>
      <c r="CF20" s="126"/>
      <c r="CG20" s="126"/>
      <c r="CH20" s="126"/>
      <c r="CI20" s="126"/>
      <c r="CJ20" s="126"/>
      <c r="CK20" s="126"/>
      <c r="CL20" s="126"/>
      <c r="CM20" s="126"/>
      <c r="CN20" s="126"/>
      <c r="CO20" s="126"/>
      <c r="CP20" s="144"/>
      <c r="CQ20" s="126"/>
      <c r="CR20" s="144"/>
      <c r="CS20" s="144"/>
      <c r="CT20" s="144"/>
      <c r="CU20" s="126"/>
      <c r="CV20" s="126"/>
      <c r="CW20" s="126"/>
      <c r="CX20" s="126"/>
      <c r="CY20" s="144"/>
      <c r="CZ20" s="144"/>
      <c r="DA20" s="126"/>
      <c r="DB20" s="126"/>
      <c r="DC20" s="126"/>
      <c r="DD20" s="144"/>
      <c r="DE20" s="126"/>
      <c r="DF20" s="126"/>
      <c r="DG20" s="144"/>
    </row>
    <row r="21" spans="1:111" x14ac:dyDescent="0.2">
      <c r="A21" s="127" t="s">
        <v>623</v>
      </c>
      <c r="B21" s="126" t="s">
        <v>2065</v>
      </c>
      <c r="C21" s="132"/>
      <c r="D21" s="128"/>
      <c r="E21" s="127" t="s">
        <v>627</v>
      </c>
      <c r="F21" s="127" t="s">
        <v>1945</v>
      </c>
      <c r="G21" s="143">
        <v>1080</v>
      </c>
      <c r="H21" s="126" t="s">
        <v>2074</v>
      </c>
      <c r="I21" s="132"/>
      <c r="J21" s="133"/>
      <c r="K21" s="133"/>
      <c r="L21" s="133" t="s">
        <v>135</v>
      </c>
      <c r="M21" s="133" t="s">
        <v>200</v>
      </c>
      <c r="N21" s="127">
        <v>1</v>
      </c>
      <c r="O21" s="133" t="s">
        <v>625</v>
      </c>
      <c r="P21" s="126" t="s">
        <v>2024</v>
      </c>
      <c r="Q21" s="133" t="s">
        <v>2023</v>
      </c>
      <c r="R21" s="133" t="s">
        <v>898</v>
      </c>
      <c r="S21" s="127" t="s">
        <v>2089</v>
      </c>
      <c r="T21" s="145"/>
      <c r="U21" t="s">
        <v>2092</v>
      </c>
      <c r="V21" s="142">
        <v>42300</v>
      </c>
      <c r="W21" s="147" t="s">
        <v>2094</v>
      </c>
      <c r="X21" s="147">
        <v>22900</v>
      </c>
      <c r="Y21" s="127" t="s">
        <v>135</v>
      </c>
      <c r="Z21" s="149">
        <v>1077</v>
      </c>
      <c r="AA21" s="126" t="s">
        <v>2102</v>
      </c>
      <c r="AB21" s="127">
        <v>30</v>
      </c>
      <c r="AC21" s="148">
        <v>53258</v>
      </c>
      <c r="AD21" s="134" t="s">
        <v>626</v>
      </c>
      <c r="AE21" s="126"/>
      <c r="AF21" s="126"/>
      <c r="AG21" s="126"/>
      <c r="AH21" s="144"/>
      <c r="AI21" s="126"/>
      <c r="AJ21" s="150">
        <v>261239</v>
      </c>
      <c r="AK21" s="126"/>
      <c r="AL21" s="126"/>
      <c r="AM21" s="126"/>
      <c r="AN21" s="126"/>
      <c r="AO21" s="144"/>
      <c r="AP21" s="144"/>
      <c r="AQ21" s="144"/>
      <c r="AR21" s="126"/>
      <c r="AS21" s="126"/>
      <c r="AT21" s="126"/>
      <c r="AU21" s="126"/>
      <c r="AV21" s="126"/>
      <c r="AW21" s="126"/>
      <c r="AX21" s="126"/>
      <c r="AY21" s="126"/>
      <c r="AZ21" s="126"/>
      <c r="BA21" s="126"/>
      <c r="BB21" s="126"/>
      <c r="BC21" s="126"/>
      <c r="BD21" s="126"/>
      <c r="BE21" s="144"/>
      <c r="BF21" s="144"/>
      <c r="BG21" s="144"/>
      <c r="BH21" s="126"/>
      <c r="BI21" s="126"/>
      <c r="BJ21" s="144"/>
      <c r="BK21" s="126"/>
      <c r="BL21" s="126"/>
      <c r="BM21" s="144"/>
      <c r="BN21" s="126"/>
      <c r="BO21" s="126"/>
      <c r="BP21" s="126"/>
      <c r="BQ21" s="126"/>
      <c r="BR21" s="126"/>
      <c r="BS21" s="144"/>
      <c r="BT21" s="144"/>
      <c r="BU21" s="126"/>
      <c r="BV21" s="126"/>
      <c r="BW21" s="126"/>
      <c r="BX21" s="126"/>
      <c r="BY21" s="126"/>
      <c r="BZ21" s="126"/>
      <c r="CA21" s="126"/>
      <c r="CB21" s="126"/>
      <c r="CC21" s="144"/>
      <c r="CD21" s="126"/>
      <c r="CE21" s="126"/>
      <c r="CF21" s="126"/>
      <c r="CG21" s="126"/>
      <c r="CH21" s="126"/>
      <c r="CI21" s="126"/>
      <c r="CJ21" s="126"/>
      <c r="CK21" s="126"/>
      <c r="CL21" s="126"/>
      <c r="CM21" s="126"/>
      <c r="CN21" s="126"/>
      <c r="CO21" s="126"/>
      <c r="CP21" s="144"/>
      <c r="CQ21" s="126"/>
      <c r="CR21" s="144"/>
      <c r="CS21" s="144"/>
      <c r="CT21" s="144"/>
      <c r="CU21" s="126"/>
      <c r="CV21" s="126"/>
      <c r="CW21" s="126"/>
      <c r="CX21" s="126"/>
      <c r="CY21" s="144"/>
      <c r="CZ21" s="144"/>
      <c r="DA21" s="126"/>
      <c r="DB21" s="126"/>
      <c r="DC21" s="126"/>
      <c r="DD21" s="144"/>
      <c r="DE21" s="126"/>
      <c r="DF21" s="126"/>
      <c r="DG21" s="144"/>
    </row>
    <row r="22" spans="1:111" x14ac:dyDescent="0.2">
      <c r="A22" s="127" t="s">
        <v>623</v>
      </c>
      <c r="B22" s="126" t="s">
        <v>2065</v>
      </c>
      <c r="C22" s="132"/>
      <c r="D22" s="128"/>
      <c r="E22" s="127" t="s">
        <v>627</v>
      </c>
      <c r="F22" s="127" t="s">
        <v>1945</v>
      </c>
      <c r="G22" s="143">
        <v>1081</v>
      </c>
      <c r="H22" s="126" t="s">
        <v>2075</v>
      </c>
      <c r="I22" s="132"/>
      <c r="J22" s="133"/>
      <c r="K22" s="133"/>
      <c r="L22" s="133" t="s">
        <v>135</v>
      </c>
      <c r="M22" s="133" t="s">
        <v>200</v>
      </c>
      <c r="N22" s="127">
        <v>1</v>
      </c>
      <c r="O22" s="133" t="s">
        <v>625</v>
      </c>
      <c r="P22" s="126" t="s">
        <v>2024</v>
      </c>
      <c r="Q22" s="133" t="s">
        <v>2023</v>
      </c>
      <c r="R22" s="133" t="s">
        <v>898</v>
      </c>
      <c r="S22" s="127" t="s">
        <v>2089</v>
      </c>
      <c r="T22" s="145"/>
      <c r="U22" t="s">
        <v>2092</v>
      </c>
      <c r="V22" s="142">
        <v>42300</v>
      </c>
      <c r="W22" s="147" t="s">
        <v>2094</v>
      </c>
      <c r="X22" s="147">
        <v>22900</v>
      </c>
      <c r="Y22" s="127" t="s">
        <v>135</v>
      </c>
      <c r="Z22" s="149">
        <v>1077</v>
      </c>
      <c r="AA22" s="126" t="s">
        <v>2102</v>
      </c>
      <c r="AB22" s="127">
        <v>30</v>
      </c>
      <c r="AC22" s="148">
        <v>53258</v>
      </c>
      <c r="AD22" s="134" t="s">
        <v>626</v>
      </c>
      <c r="AE22" s="126"/>
      <c r="AF22" s="126"/>
      <c r="AG22" s="126"/>
      <c r="AH22" s="144"/>
      <c r="AI22" s="126"/>
      <c r="AJ22" s="150">
        <v>261239</v>
      </c>
      <c r="AK22" s="126"/>
      <c r="AL22" s="126"/>
      <c r="AM22" s="126"/>
      <c r="AN22" s="126"/>
      <c r="AO22" s="144"/>
      <c r="AP22" s="144"/>
      <c r="AQ22" s="144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44"/>
      <c r="BF22" s="144"/>
      <c r="BG22" s="144"/>
      <c r="BH22" s="126"/>
      <c r="BI22" s="126"/>
      <c r="BJ22" s="144"/>
      <c r="BK22" s="126"/>
      <c r="BL22" s="126"/>
      <c r="BM22" s="144"/>
      <c r="BN22" s="126"/>
      <c r="BO22" s="126"/>
      <c r="BP22" s="126"/>
      <c r="BQ22" s="126"/>
      <c r="BR22" s="126"/>
      <c r="BS22" s="144"/>
      <c r="BT22" s="144"/>
      <c r="BU22" s="126"/>
      <c r="BV22" s="126"/>
      <c r="BW22" s="126"/>
      <c r="BX22" s="126"/>
      <c r="BY22" s="126"/>
      <c r="BZ22" s="126"/>
      <c r="CA22" s="126"/>
      <c r="CB22" s="126"/>
      <c r="CC22" s="144"/>
      <c r="CD22" s="126"/>
      <c r="CE22" s="126"/>
      <c r="CF22" s="126"/>
      <c r="CG22" s="126"/>
      <c r="CH22" s="126"/>
      <c r="CI22" s="126"/>
      <c r="CJ22" s="126"/>
      <c r="CK22" s="126"/>
      <c r="CL22" s="126"/>
      <c r="CM22" s="126"/>
      <c r="CN22" s="126"/>
      <c r="CO22" s="126"/>
      <c r="CP22" s="144"/>
      <c r="CQ22" s="126"/>
      <c r="CR22" s="144"/>
      <c r="CS22" s="144"/>
      <c r="CT22" s="144"/>
      <c r="CU22" s="126"/>
      <c r="CV22" s="126"/>
      <c r="CW22" s="126"/>
      <c r="CX22" s="126"/>
      <c r="CY22" s="144"/>
      <c r="CZ22" s="144"/>
      <c r="DA22" s="126"/>
      <c r="DB22" s="126"/>
      <c r="DC22" s="126"/>
      <c r="DD22" s="144"/>
      <c r="DE22" s="126"/>
      <c r="DF22" s="126"/>
      <c r="DG22" s="144"/>
    </row>
    <row r="23" spans="1:111" x14ac:dyDescent="0.2">
      <c r="A23" s="127" t="s">
        <v>623</v>
      </c>
      <c r="B23" s="126" t="s">
        <v>2065</v>
      </c>
      <c r="C23" s="132"/>
      <c r="D23" s="128"/>
      <c r="E23" s="127" t="s">
        <v>627</v>
      </c>
      <c r="F23" s="127" t="s">
        <v>1945</v>
      </c>
      <c r="G23" s="143">
        <v>1082</v>
      </c>
      <c r="H23" s="126" t="s">
        <v>2076</v>
      </c>
      <c r="I23" s="132"/>
      <c r="J23" s="133"/>
      <c r="K23" s="133"/>
      <c r="L23" s="133" t="s">
        <v>135</v>
      </c>
      <c r="M23" s="133" t="s">
        <v>200</v>
      </c>
      <c r="N23" s="127">
        <v>1</v>
      </c>
      <c r="O23" s="133" t="s">
        <v>625</v>
      </c>
      <c r="P23" s="126" t="s">
        <v>2024</v>
      </c>
      <c r="Q23" s="133" t="s">
        <v>2023</v>
      </c>
      <c r="R23" s="133" t="s">
        <v>898</v>
      </c>
      <c r="S23" s="127" t="s">
        <v>2090</v>
      </c>
      <c r="T23" s="145"/>
      <c r="U23" t="s">
        <v>2092</v>
      </c>
      <c r="V23" s="142">
        <v>42300</v>
      </c>
      <c r="W23" s="147" t="s">
        <v>2095</v>
      </c>
      <c r="X23" s="147">
        <v>18100</v>
      </c>
      <c r="Y23" s="127" t="s">
        <v>135</v>
      </c>
      <c r="Z23" s="149">
        <v>1077</v>
      </c>
      <c r="AA23" s="126" t="s">
        <v>2102</v>
      </c>
      <c r="AB23" s="127">
        <v>30</v>
      </c>
      <c r="AC23" s="148">
        <v>53258</v>
      </c>
      <c r="AD23" s="134" t="s">
        <v>626</v>
      </c>
      <c r="AE23" s="126"/>
      <c r="AF23" s="126"/>
      <c r="AG23" s="126"/>
      <c r="AH23" s="144"/>
      <c r="AI23" s="126"/>
      <c r="AJ23" s="150">
        <v>261239</v>
      </c>
      <c r="AK23" s="126"/>
      <c r="AL23" s="126"/>
      <c r="AM23" s="126"/>
      <c r="AN23" s="126"/>
      <c r="AO23" s="144"/>
      <c r="AP23" s="144"/>
      <c r="AQ23" s="144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44"/>
      <c r="BF23" s="144"/>
      <c r="BG23" s="144"/>
      <c r="BH23" s="126"/>
      <c r="BI23" s="126"/>
      <c r="BJ23" s="144"/>
      <c r="BK23" s="126"/>
      <c r="BL23" s="126"/>
      <c r="BM23" s="144"/>
      <c r="BN23" s="126"/>
      <c r="BO23" s="126"/>
      <c r="BP23" s="126"/>
      <c r="BQ23" s="126"/>
      <c r="BR23" s="126"/>
      <c r="BS23" s="144"/>
      <c r="BT23" s="144"/>
      <c r="BU23" s="126"/>
      <c r="BV23" s="126"/>
      <c r="BW23" s="126"/>
      <c r="BX23" s="126"/>
      <c r="BY23" s="126"/>
      <c r="BZ23" s="126"/>
      <c r="CA23" s="126"/>
      <c r="CB23" s="126"/>
      <c r="CC23" s="144"/>
      <c r="CD23" s="126"/>
      <c r="CE23" s="126"/>
      <c r="CF23" s="126"/>
      <c r="CG23" s="126"/>
      <c r="CH23" s="126"/>
      <c r="CI23" s="126"/>
      <c r="CJ23" s="126"/>
      <c r="CK23" s="126"/>
      <c r="CL23" s="126"/>
      <c r="CM23" s="126"/>
      <c r="CN23" s="126"/>
      <c r="CO23" s="126"/>
      <c r="CP23" s="144"/>
      <c r="CQ23" s="126"/>
      <c r="CR23" s="144"/>
      <c r="CS23" s="144"/>
      <c r="CT23" s="144"/>
      <c r="CU23" s="126"/>
      <c r="CV23" s="126"/>
      <c r="CW23" s="126"/>
      <c r="CX23" s="126"/>
      <c r="CY23" s="144"/>
      <c r="CZ23" s="144"/>
      <c r="DA23" s="126"/>
      <c r="DB23" s="126"/>
      <c r="DC23" s="126"/>
      <c r="DD23" s="144"/>
      <c r="DE23" s="126"/>
      <c r="DF23" s="126"/>
      <c r="DG23" s="144"/>
    </row>
    <row r="24" spans="1:111" x14ac:dyDescent="0.2">
      <c r="A24" s="127" t="s">
        <v>623</v>
      </c>
      <c r="B24" s="126" t="s">
        <v>2065</v>
      </c>
      <c r="C24" s="132"/>
      <c r="D24" s="128"/>
      <c r="E24" s="127" t="s">
        <v>627</v>
      </c>
      <c r="F24" s="127" t="s">
        <v>1945</v>
      </c>
      <c r="G24" s="143">
        <v>1083</v>
      </c>
      <c r="H24" s="126" t="s">
        <v>2077</v>
      </c>
      <c r="I24" s="132"/>
      <c r="J24" s="133"/>
      <c r="K24" s="133"/>
      <c r="L24" s="133" t="s">
        <v>135</v>
      </c>
      <c r="M24" s="133" t="s">
        <v>200</v>
      </c>
      <c r="N24" s="127">
        <v>1</v>
      </c>
      <c r="O24" s="133" t="s">
        <v>625</v>
      </c>
      <c r="P24" s="126" t="s">
        <v>2024</v>
      </c>
      <c r="Q24" s="133" t="s">
        <v>2023</v>
      </c>
      <c r="R24" s="133" t="s">
        <v>898</v>
      </c>
      <c r="S24" s="127" t="s">
        <v>2089</v>
      </c>
      <c r="T24" s="145"/>
      <c r="U24" t="s">
        <v>2092</v>
      </c>
      <c r="V24" s="142">
        <v>42300</v>
      </c>
      <c r="W24" s="147" t="s">
        <v>2094</v>
      </c>
      <c r="X24" s="147">
        <v>22900</v>
      </c>
      <c r="Y24" s="127" t="s">
        <v>135</v>
      </c>
      <c r="Z24" s="149">
        <v>1077</v>
      </c>
      <c r="AA24" s="126" t="s">
        <v>2102</v>
      </c>
      <c r="AB24" s="127">
        <v>30</v>
      </c>
      <c r="AC24" s="148">
        <v>53258</v>
      </c>
      <c r="AD24" s="134" t="s">
        <v>626</v>
      </c>
      <c r="AE24" s="126"/>
      <c r="AF24" s="126"/>
      <c r="AG24" s="126"/>
      <c r="AH24" s="144"/>
      <c r="AI24" s="126"/>
      <c r="AJ24" s="150">
        <v>261239</v>
      </c>
      <c r="AK24" s="126"/>
      <c r="AL24" s="126"/>
      <c r="AM24" s="126"/>
      <c r="AN24" s="126"/>
      <c r="AO24" s="144"/>
      <c r="AP24" s="144"/>
      <c r="AQ24" s="144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44"/>
      <c r="BF24" s="144"/>
      <c r="BG24" s="144"/>
      <c r="BH24" s="126"/>
      <c r="BI24" s="126"/>
      <c r="BJ24" s="144"/>
      <c r="BK24" s="126"/>
      <c r="BL24" s="126"/>
      <c r="BM24" s="144"/>
      <c r="BN24" s="126"/>
      <c r="BO24" s="126"/>
      <c r="BP24" s="126"/>
      <c r="BQ24" s="126"/>
      <c r="BR24" s="126"/>
      <c r="BS24" s="144"/>
      <c r="BT24" s="144"/>
      <c r="BU24" s="126"/>
      <c r="BV24" s="126"/>
      <c r="BW24" s="126"/>
      <c r="BX24" s="126"/>
      <c r="BY24" s="126"/>
      <c r="BZ24" s="126"/>
      <c r="CA24" s="126"/>
      <c r="CB24" s="126"/>
      <c r="CC24" s="144"/>
      <c r="CD24" s="126"/>
      <c r="CE24" s="126"/>
      <c r="CF24" s="126"/>
      <c r="CG24" s="126"/>
      <c r="CH24" s="126"/>
      <c r="CI24" s="126"/>
      <c r="CJ24" s="126"/>
      <c r="CK24" s="126"/>
      <c r="CL24" s="126"/>
      <c r="CM24" s="126"/>
      <c r="CN24" s="126"/>
      <c r="CO24" s="126"/>
      <c r="CP24" s="144"/>
      <c r="CQ24" s="126"/>
      <c r="CR24" s="144"/>
      <c r="CS24" s="144"/>
      <c r="CT24" s="144"/>
      <c r="CU24" s="126"/>
      <c r="CV24" s="126"/>
      <c r="CW24" s="126"/>
      <c r="CX24" s="126"/>
      <c r="CY24" s="144"/>
      <c r="CZ24" s="144"/>
      <c r="DA24" s="126"/>
      <c r="DB24" s="126"/>
      <c r="DC24" s="126"/>
      <c r="DD24" s="144"/>
      <c r="DE24" s="126"/>
      <c r="DF24" s="126"/>
      <c r="DG24" s="144"/>
    </row>
    <row r="25" spans="1:111" x14ac:dyDescent="0.2">
      <c r="A25" s="127" t="s">
        <v>623</v>
      </c>
      <c r="B25" s="126" t="s">
        <v>2065</v>
      </c>
      <c r="C25" s="132"/>
      <c r="D25" s="128"/>
      <c r="E25" s="127" t="s">
        <v>627</v>
      </c>
      <c r="F25" s="127" t="s">
        <v>1945</v>
      </c>
      <c r="G25" s="143">
        <v>1157</v>
      </c>
      <c r="H25" s="126" t="s">
        <v>2078</v>
      </c>
      <c r="I25" s="132"/>
      <c r="J25" s="133"/>
      <c r="K25" s="133"/>
      <c r="L25" s="133" t="s">
        <v>135</v>
      </c>
      <c r="M25" s="133" t="s">
        <v>200</v>
      </c>
      <c r="N25" s="127">
        <v>1</v>
      </c>
      <c r="O25" s="133" t="s">
        <v>625</v>
      </c>
      <c r="P25" s="126" t="s">
        <v>2007</v>
      </c>
      <c r="Q25" s="133" t="s">
        <v>2006</v>
      </c>
      <c r="R25" s="133" t="s">
        <v>898</v>
      </c>
      <c r="S25" s="127" t="s">
        <v>2091</v>
      </c>
      <c r="T25" s="145"/>
      <c r="U25" t="s">
        <v>2092</v>
      </c>
      <c r="V25" s="142">
        <v>42300</v>
      </c>
      <c r="W25" s="147" t="s">
        <v>2095</v>
      </c>
      <c r="X25" s="147">
        <v>18100</v>
      </c>
      <c r="Y25" s="127" t="s">
        <v>135</v>
      </c>
      <c r="Z25" s="149">
        <v>1154</v>
      </c>
      <c r="AA25" s="126" t="s">
        <v>2099</v>
      </c>
      <c r="AB25" s="127">
        <v>30</v>
      </c>
      <c r="AC25" s="148">
        <v>53258</v>
      </c>
      <c r="AD25" s="134" t="s">
        <v>626</v>
      </c>
      <c r="AE25" s="126"/>
      <c r="AF25" s="126"/>
      <c r="AG25" s="126"/>
      <c r="AH25" s="144"/>
      <c r="AI25" s="126"/>
      <c r="AJ25" s="150">
        <v>261259</v>
      </c>
      <c r="AK25" s="126"/>
      <c r="AL25" s="126"/>
      <c r="AM25" s="126"/>
      <c r="AN25" s="126"/>
      <c r="AO25" s="144"/>
      <c r="AP25" s="144"/>
      <c r="AQ25" s="144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44"/>
      <c r="BF25" s="144"/>
      <c r="BG25" s="144"/>
      <c r="BH25" s="126"/>
      <c r="BI25" s="126"/>
      <c r="BJ25" s="144"/>
      <c r="BK25" s="126"/>
      <c r="BL25" s="126"/>
      <c r="BM25" s="144"/>
      <c r="BN25" s="126"/>
      <c r="BO25" s="126"/>
      <c r="BP25" s="126"/>
      <c r="BQ25" s="126"/>
      <c r="BR25" s="126"/>
      <c r="BS25" s="144"/>
      <c r="BT25" s="144"/>
      <c r="BU25" s="126"/>
      <c r="BV25" s="126"/>
      <c r="BW25" s="126"/>
      <c r="BX25" s="126"/>
      <c r="BY25" s="126"/>
      <c r="BZ25" s="126"/>
      <c r="CA25" s="126"/>
      <c r="CB25" s="126"/>
      <c r="CC25" s="144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44"/>
      <c r="CQ25" s="126"/>
      <c r="CR25" s="144"/>
      <c r="CS25" s="144"/>
      <c r="CT25" s="144"/>
      <c r="CU25" s="126"/>
      <c r="CV25" s="126"/>
      <c r="CW25" s="126"/>
      <c r="CX25" s="126"/>
      <c r="CY25" s="144"/>
      <c r="CZ25" s="144"/>
      <c r="DA25" s="126"/>
      <c r="DB25" s="126"/>
      <c r="DC25" s="126"/>
      <c r="DD25" s="144"/>
      <c r="DE25" s="126"/>
      <c r="DF25" s="126"/>
      <c r="DG25" s="144"/>
    </row>
    <row r="26" spans="1:111" x14ac:dyDescent="0.2">
      <c r="A26" s="127" t="s">
        <v>623</v>
      </c>
      <c r="B26" s="126" t="s">
        <v>2065</v>
      </c>
      <c r="C26" s="132"/>
      <c r="D26" s="128"/>
      <c r="E26" s="127" t="s">
        <v>627</v>
      </c>
      <c r="F26" s="127" t="s">
        <v>1945</v>
      </c>
      <c r="G26" s="143">
        <v>1165</v>
      </c>
      <c r="H26" s="126" t="s">
        <v>2079</v>
      </c>
      <c r="I26" s="132"/>
      <c r="J26" s="133"/>
      <c r="K26" s="133"/>
      <c r="L26" s="133" t="s">
        <v>135</v>
      </c>
      <c r="M26" s="133" t="s">
        <v>200</v>
      </c>
      <c r="N26" s="127">
        <v>1</v>
      </c>
      <c r="O26" s="133" t="s">
        <v>625</v>
      </c>
      <c r="P26" s="126" t="s">
        <v>2007</v>
      </c>
      <c r="Q26" s="133" t="s">
        <v>2006</v>
      </c>
      <c r="R26" s="133" t="s">
        <v>898</v>
      </c>
      <c r="S26" s="127" t="s">
        <v>2091</v>
      </c>
      <c r="T26" s="145"/>
      <c r="U26" t="s">
        <v>2092</v>
      </c>
      <c r="V26" s="142">
        <v>42300</v>
      </c>
      <c r="W26" s="147" t="s">
        <v>2095</v>
      </c>
      <c r="X26" s="147">
        <v>18100</v>
      </c>
      <c r="Y26" s="127" t="s">
        <v>135</v>
      </c>
      <c r="Z26" s="149">
        <v>1162</v>
      </c>
      <c r="AA26" s="126" t="s">
        <v>2100</v>
      </c>
      <c r="AB26" s="127">
        <v>30</v>
      </c>
      <c r="AC26" s="148">
        <v>53258</v>
      </c>
      <c r="AD26" s="134" t="s">
        <v>626</v>
      </c>
      <c r="AE26" s="126"/>
      <c r="AF26" s="126"/>
      <c r="AG26" s="126"/>
      <c r="AH26" s="144"/>
      <c r="AI26" s="126"/>
      <c r="AJ26" s="150">
        <v>261264</v>
      </c>
      <c r="AK26" s="126"/>
      <c r="AL26" s="126"/>
      <c r="AM26" s="126"/>
      <c r="AN26" s="126"/>
      <c r="AO26" s="144"/>
      <c r="AP26" s="144"/>
      <c r="AQ26" s="144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44"/>
      <c r="BF26" s="144"/>
      <c r="BG26" s="144"/>
      <c r="BH26" s="126"/>
      <c r="BI26" s="126"/>
      <c r="BJ26" s="144"/>
      <c r="BK26" s="126"/>
      <c r="BL26" s="126"/>
      <c r="BM26" s="144"/>
      <c r="BN26" s="126"/>
      <c r="BO26" s="126"/>
      <c r="BP26" s="126"/>
      <c r="BQ26" s="126"/>
      <c r="BR26" s="126"/>
      <c r="BS26" s="144"/>
      <c r="BT26" s="144"/>
      <c r="BU26" s="126"/>
      <c r="BV26" s="126"/>
      <c r="BW26" s="126"/>
      <c r="BX26" s="126"/>
      <c r="BY26" s="126"/>
      <c r="BZ26" s="126"/>
      <c r="CA26" s="126"/>
      <c r="CB26" s="126"/>
      <c r="CC26" s="144"/>
      <c r="CD26" s="126"/>
      <c r="CE26" s="126"/>
      <c r="CF26" s="126"/>
      <c r="CG26" s="126"/>
      <c r="CH26" s="126"/>
      <c r="CI26" s="126"/>
      <c r="CJ26" s="126"/>
      <c r="CK26" s="126"/>
      <c r="CL26" s="126"/>
      <c r="CM26" s="126"/>
      <c r="CN26" s="126"/>
      <c r="CO26" s="126"/>
      <c r="CP26" s="144"/>
      <c r="CQ26" s="126"/>
      <c r="CR26" s="144"/>
      <c r="CS26" s="144"/>
      <c r="CT26" s="144"/>
      <c r="CU26" s="126"/>
      <c r="CV26" s="126"/>
      <c r="CW26" s="126"/>
      <c r="CX26" s="126"/>
      <c r="CY26" s="144"/>
      <c r="CZ26" s="144"/>
      <c r="DA26" s="126"/>
      <c r="DB26" s="126"/>
      <c r="DC26" s="126"/>
      <c r="DD26" s="144"/>
      <c r="DE26" s="126"/>
      <c r="DF26" s="126"/>
      <c r="DG26" s="144"/>
    </row>
    <row r="27" spans="1:111" x14ac:dyDescent="0.2">
      <c r="A27" s="127" t="s">
        <v>623</v>
      </c>
      <c r="B27" s="126" t="s">
        <v>2065</v>
      </c>
      <c r="C27" s="132"/>
      <c r="D27" s="128"/>
      <c r="E27" s="127" t="s">
        <v>627</v>
      </c>
      <c r="F27" s="127" t="s">
        <v>1945</v>
      </c>
      <c r="G27" s="143">
        <v>1169</v>
      </c>
      <c r="H27" s="126" t="s">
        <v>2080</v>
      </c>
      <c r="I27" s="132"/>
      <c r="J27" s="133"/>
      <c r="K27" s="133"/>
      <c r="L27" s="133" t="s">
        <v>135</v>
      </c>
      <c r="M27" s="133" t="s">
        <v>200</v>
      </c>
      <c r="N27" s="127">
        <v>1</v>
      </c>
      <c r="O27" s="133" t="s">
        <v>625</v>
      </c>
      <c r="P27" s="126" t="s">
        <v>2052</v>
      </c>
      <c r="Q27" s="133" t="s">
        <v>2051</v>
      </c>
      <c r="R27" s="133" t="s">
        <v>898</v>
      </c>
      <c r="S27" s="127" t="s">
        <v>2091</v>
      </c>
      <c r="T27" s="145"/>
      <c r="U27" t="s">
        <v>2092</v>
      </c>
      <c r="V27" s="142">
        <v>42300</v>
      </c>
      <c r="W27" s="147" t="s">
        <v>2095</v>
      </c>
      <c r="X27" s="147">
        <v>18100</v>
      </c>
      <c r="Y27" s="127" t="s">
        <v>135</v>
      </c>
      <c r="Z27" s="149">
        <v>1166</v>
      </c>
      <c r="AA27" s="126" t="s">
        <v>2097</v>
      </c>
      <c r="AB27" s="127">
        <v>30</v>
      </c>
      <c r="AC27" s="148">
        <v>53258</v>
      </c>
      <c r="AD27" s="134" t="s">
        <v>626</v>
      </c>
      <c r="AE27" s="126"/>
      <c r="AF27" s="126"/>
      <c r="AG27" s="126"/>
      <c r="AH27" s="144"/>
      <c r="AI27" s="126"/>
      <c r="AJ27" s="150">
        <v>261296</v>
      </c>
      <c r="AK27" s="126"/>
      <c r="AL27" s="126"/>
      <c r="AM27" s="126"/>
      <c r="AN27" s="126"/>
      <c r="AO27" s="144"/>
      <c r="AP27" s="144"/>
      <c r="AQ27" s="144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44"/>
      <c r="BF27" s="144"/>
      <c r="BG27" s="144"/>
      <c r="BH27" s="126"/>
      <c r="BI27" s="126"/>
      <c r="BJ27" s="144"/>
      <c r="BK27" s="126"/>
      <c r="BL27" s="126"/>
      <c r="BM27" s="144"/>
      <c r="BN27" s="126"/>
      <c r="BO27" s="126"/>
      <c r="BP27" s="126"/>
      <c r="BQ27" s="126"/>
      <c r="BR27" s="126"/>
      <c r="BS27" s="144"/>
      <c r="BT27" s="144"/>
      <c r="BU27" s="126"/>
      <c r="BV27" s="126"/>
      <c r="BW27" s="126"/>
      <c r="BX27" s="126"/>
      <c r="BY27" s="126"/>
      <c r="BZ27" s="126"/>
      <c r="CA27" s="126"/>
      <c r="CB27" s="126"/>
      <c r="CC27" s="144"/>
      <c r="CD27" s="126"/>
      <c r="CE27" s="126"/>
      <c r="CF27" s="126"/>
      <c r="CG27" s="126"/>
      <c r="CH27" s="126"/>
      <c r="CI27" s="126"/>
      <c r="CJ27" s="126"/>
      <c r="CK27" s="126"/>
      <c r="CL27" s="126"/>
      <c r="CM27" s="126"/>
      <c r="CN27" s="126"/>
      <c r="CO27" s="126"/>
      <c r="CP27" s="144"/>
      <c r="CQ27" s="126"/>
      <c r="CR27" s="144"/>
      <c r="CS27" s="144"/>
      <c r="CT27" s="144"/>
      <c r="CU27" s="126"/>
      <c r="CV27" s="126"/>
      <c r="CW27" s="126"/>
      <c r="CX27" s="126"/>
      <c r="CY27" s="144"/>
      <c r="CZ27" s="144"/>
      <c r="DA27" s="126"/>
      <c r="DB27" s="126"/>
      <c r="DC27" s="126"/>
      <c r="DD27" s="144"/>
      <c r="DE27" s="126"/>
      <c r="DF27" s="126"/>
      <c r="DG27" s="144"/>
    </row>
    <row r="28" spans="1:111" x14ac:dyDescent="0.2">
      <c r="A28" s="127" t="s">
        <v>623</v>
      </c>
      <c r="B28" s="126" t="s">
        <v>2065</v>
      </c>
      <c r="C28" s="132"/>
      <c r="D28" s="128"/>
      <c r="E28" s="127" t="s">
        <v>627</v>
      </c>
      <c r="F28" s="127" t="s">
        <v>1945</v>
      </c>
      <c r="G28" s="143">
        <v>1177</v>
      </c>
      <c r="H28" s="126" t="s">
        <v>2081</v>
      </c>
      <c r="I28" s="132"/>
      <c r="J28" s="133"/>
      <c r="K28" s="133"/>
      <c r="L28" s="133" t="s">
        <v>135</v>
      </c>
      <c r="M28" s="133" t="s">
        <v>200</v>
      </c>
      <c r="N28" s="127">
        <v>1</v>
      </c>
      <c r="O28" s="133" t="s">
        <v>625</v>
      </c>
      <c r="P28" s="126" t="s">
        <v>2052</v>
      </c>
      <c r="Q28" s="133" t="s">
        <v>2051</v>
      </c>
      <c r="R28" s="133" t="s">
        <v>898</v>
      </c>
      <c r="S28" s="127" t="s">
        <v>2091</v>
      </c>
      <c r="T28" s="145"/>
      <c r="U28" t="s">
        <v>2092</v>
      </c>
      <c r="V28" s="142">
        <v>42300</v>
      </c>
      <c r="W28" s="147" t="s">
        <v>2095</v>
      </c>
      <c r="X28" s="147">
        <v>18100</v>
      </c>
      <c r="Y28" s="127" t="s">
        <v>135</v>
      </c>
      <c r="Z28" s="149">
        <v>1174</v>
      </c>
      <c r="AA28" s="126" t="s">
        <v>2098</v>
      </c>
      <c r="AB28" s="127">
        <v>30</v>
      </c>
      <c r="AC28" s="148">
        <v>53258</v>
      </c>
      <c r="AD28" s="134" t="s">
        <v>626</v>
      </c>
      <c r="AE28" s="126"/>
      <c r="AF28" s="126"/>
      <c r="AG28" s="126"/>
      <c r="AH28" s="144"/>
      <c r="AI28" s="126"/>
      <c r="AJ28" s="150">
        <v>261301</v>
      </c>
      <c r="AK28" s="126"/>
      <c r="AL28" s="126"/>
      <c r="AM28" s="126"/>
      <c r="AN28" s="126"/>
      <c r="AO28" s="144"/>
      <c r="AP28" s="144"/>
      <c r="AQ28" s="144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44"/>
      <c r="BF28" s="144"/>
      <c r="BG28" s="144"/>
      <c r="BH28" s="126"/>
      <c r="BI28" s="126"/>
      <c r="BJ28" s="144"/>
      <c r="BK28" s="126"/>
      <c r="BL28" s="126"/>
      <c r="BM28" s="144"/>
      <c r="BN28" s="126"/>
      <c r="BO28" s="126"/>
      <c r="BP28" s="126"/>
      <c r="BQ28" s="126"/>
      <c r="BR28" s="126"/>
      <c r="BS28" s="144"/>
      <c r="BT28" s="144"/>
      <c r="BU28" s="126"/>
      <c r="BV28" s="126"/>
      <c r="BW28" s="126"/>
      <c r="BX28" s="126"/>
      <c r="BY28" s="126"/>
      <c r="BZ28" s="126"/>
      <c r="CA28" s="126"/>
      <c r="CB28" s="126"/>
      <c r="CC28" s="144"/>
      <c r="CD28" s="126"/>
      <c r="CE28" s="126"/>
      <c r="CF28" s="126"/>
      <c r="CG28" s="126"/>
      <c r="CH28" s="126"/>
      <c r="CI28" s="126"/>
      <c r="CJ28" s="126"/>
      <c r="CK28" s="126"/>
      <c r="CL28" s="126"/>
      <c r="CM28" s="126"/>
      <c r="CN28" s="126"/>
      <c r="CO28" s="126"/>
      <c r="CP28" s="144"/>
      <c r="CQ28" s="126"/>
      <c r="CR28" s="144"/>
      <c r="CS28" s="144"/>
      <c r="CT28" s="144"/>
      <c r="CU28" s="126"/>
      <c r="CV28" s="126"/>
      <c r="CW28" s="126"/>
      <c r="CX28" s="126"/>
      <c r="CY28" s="144"/>
      <c r="CZ28" s="144"/>
      <c r="DA28" s="126"/>
      <c r="DB28" s="126"/>
      <c r="DC28" s="126"/>
      <c r="DD28" s="144"/>
      <c r="DE28" s="126"/>
      <c r="DF28" s="126"/>
      <c r="DG28" s="144"/>
    </row>
    <row r="29" spans="1:111" x14ac:dyDescent="0.2">
      <c r="A29" s="127" t="s">
        <v>623</v>
      </c>
      <c r="B29" s="126" t="s">
        <v>2065</v>
      </c>
      <c r="C29" s="132"/>
      <c r="D29" s="128"/>
      <c r="E29" s="127" t="s">
        <v>627</v>
      </c>
      <c r="F29" s="127" t="s">
        <v>1945</v>
      </c>
      <c r="G29" s="143">
        <v>1408</v>
      </c>
      <c r="H29" s="126" t="s">
        <v>2082</v>
      </c>
      <c r="I29" s="132"/>
      <c r="J29" s="133"/>
      <c r="K29" s="133"/>
      <c r="L29" s="133" t="s">
        <v>135</v>
      </c>
      <c r="M29" s="133" t="s">
        <v>200</v>
      </c>
      <c r="N29" s="127">
        <v>1</v>
      </c>
      <c r="O29" s="133" t="s">
        <v>625</v>
      </c>
      <c r="P29" s="126" t="s">
        <v>1950</v>
      </c>
      <c r="Q29" s="133" t="s">
        <v>1949</v>
      </c>
      <c r="R29" s="133" t="s">
        <v>898</v>
      </c>
      <c r="S29" s="145"/>
      <c r="T29" s="145"/>
      <c r="U29" t="s">
        <v>2092</v>
      </c>
      <c r="V29" s="142">
        <v>44357</v>
      </c>
      <c r="W29" s="147" t="s">
        <v>2096</v>
      </c>
      <c r="X29" s="147">
        <v>10700</v>
      </c>
      <c r="Y29" s="127" t="s">
        <v>135</v>
      </c>
      <c r="Z29" s="149">
        <v>1407</v>
      </c>
      <c r="AA29" s="126" t="s">
        <v>2103</v>
      </c>
      <c r="AB29" s="127">
        <v>30</v>
      </c>
      <c r="AC29" s="148">
        <v>55314</v>
      </c>
      <c r="AD29" s="134" t="s">
        <v>626</v>
      </c>
      <c r="AE29" s="126"/>
      <c r="AF29" s="126"/>
      <c r="AG29" s="126"/>
      <c r="AH29" s="144"/>
      <c r="AI29" s="126"/>
      <c r="AJ29" s="150">
        <v>386971</v>
      </c>
      <c r="AK29" s="126"/>
      <c r="AL29" s="126"/>
      <c r="AM29" s="126"/>
      <c r="AN29" s="126"/>
      <c r="AO29" s="144"/>
      <c r="AP29" s="144"/>
      <c r="AQ29" s="144"/>
      <c r="AR29" s="126"/>
      <c r="AS29" s="126"/>
      <c r="AT29" s="126"/>
      <c r="AU29" s="126"/>
      <c r="AV29" s="126"/>
      <c r="AW29" s="126"/>
      <c r="AX29" s="126"/>
      <c r="AY29" s="126"/>
      <c r="AZ29" s="126"/>
      <c r="BA29" s="126"/>
      <c r="BB29" s="126"/>
      <c r="BC29" s="126"/>
      <c r="BD29" s="126"/>
      <c r="BE29" s="144"/>
      <c r="BF29" s="144"/>
      <c r="BG29" s="144"/>
      <c r="BH29" s="126"/>
      <c r="BI29" s="126"/>
      <c r="BJ29" s="144"/>
      <c r="BK29" s="126"/>
      <c r="BL29" s="126"/>
      <c r="BM29" s="144"/>
      <c r="BN29" s="126"/>
      <c r="BO29" s="126"/>
      <c r="BP29" s="126"/>
      <c r="BQ29" s="126"/>
      <c r="BR29" s="126"/>
      <c r="BS29" s="144"/>
      <c r="BT29" s="144"/>
      <c r="BU29" s="126"/>
      <c r="BV29" s="126"/>
      <c r="BW29" s="126"/>
      <c r="BX29" s="126"/>
      <c r="BY29" s="126"/>
      <c r="BZ29" s="126"/>
      <c r="CA29" s="126"/>
      <c r="CB29" s="126"/>
      <c r="CC29" s="144"/>
      <c r="CD29" s="126"/>
      <c r="CE29" s="126"/>
      <c r="CF29" s="126"/>
      <c r="CG29" s="126"/>
      <c r="CH29" s="126"/>
      <c r="CI29" s="126"/>
      <c r="CJ29" s="126"/>
      <c r="CK29" s="126"/>
      <c r="CL29" s="126"/>
      <c r="CM29" s="126"/>
      <c r="CN29" s="126"/>
      <c r="CO29" s="126"/>
      <c r="CP29" s="144"/>
      <c r="CQ29" s="126"/>
      <c r="CR29" s="144"/>
      <c r="CS29" s="144"/>
      <c r="CT29" s="144"/>
      <c r="CU29" s="126"/>
      <c r="CV29" s="126"/>
      <c r="CW29" s="126"/>
      <c r="CX29" s="126"/>
      <c r="CY29" s="144"/>
      <c r="CZ29" s="144"/>
      <c r="DA29" s="126"/>
      <c r="DB29" s="126"/>
      <c r="DC29" s="126"/>
      <c r="DD29" s="144"/>
      <c r="DE29" s="126"/>
      <c r="DF29" s="126"/>
      <c r="DG29" s="144"/>
    </row>
    <row r="30" spans="1:111" x14ac:dyDescent="0.2">
      <c r="A30" s="127" t="s">
        <v>623</v>
      </c>
      <c r="B30" s="126" t="s">
        <v>2065</v>
      </c>
      <c r="C30" s="132"/>
      <c r="D30" s="128"/>
      <c r="E30" s="127" t="s">
        <v>627</v>
      </c>
      <c r="F30" s="127" t="s">
        <v>1945</v>
      </c>
      <c r="G30" s="143">
        <v>1410</v>
      </c>
      <c r="H30" s="126" t="s">
        <v>2083</v>
      </c>
      <c r="I30" s="132"/>
      <c r="J30" s="133"/>
      <c r="K30" s="133"/>
      <c r="L30" s="133" t="s">
        <v>135</v>
      </c>
      <c r="M30" s="133" t="s">
        <v>200</v>
      </c>
      <c r="N30" s="127">
        <v>1</v>
      </c>
      <c r="O30" s="133" t="s">
        <v>625</v>
      </c>
      <c r="P30" s="126" t="s">
        <v>1950</v>
      </c>
      <c r="Q30" s="133" t="s">
        <v>1949</v>
      </c>
      <c r="R30" s="133" t="s">
        <v>898</v>
      </c>
      <c r="S30" s="145"/>
      <c r="T30" s="145"/>
      <c r="U30" t="s">
        <v>2092</v>
      </c>
      <c r="V30" s="142">
        <v>44357</v>
      </c>
      <c r="W30" s="147" t="s">
        <v>2096</v>
      </c>
      <c r="X30" s="147">
        <v>10700</v>
      </c>
      <c r="Y30" s="127" t="s">
        <v>135</v>
      </c>
      <c r="Z30" s="149">
        <v>1409</v>
      </c>
      <c r="AA30" s="126" t="s">
        <v>2104</v>
      </c>
      <c r="AB30" s="127">
        <v>30</v>
      </c>
      <c r="AC30" s="148">
        <v>55314</v>
      </c>
      <c r="AD30" s="134" t="s">
        <v>626</v>
      </c>
      <c r="AE30" s="126"/>
      <c r="AF30" s="126"/>
      <c r="AG30" s="126"/>
      <c r="AH30" s="144"/>
      <c r="AI30" s="126"/>
      <c r="AJ30" s="150">
        <v>386973</v>
      </c>
      <c r="AK30" s="126"/>
      <c r="AL30" s="126"/>
      <c r="AM30" s="126"/>
      <c r="AN30" s="126"/>
      <c r="AO30" s="144"/>
      <c r="AP30" s="144"/>
      <c r="AQ30" s="144"/>
      <c r="AR30" s="126"/>
      <c r="AS30" s="126"/>
      <c r="AT30" s="126"/>
      <c r="AU30" s="126"/>
      <c r="AV30" s="126"/>
      <c r="AW30" s="126"/>
      <c r="AX30" s="126"/>
      <c r="AY30" s="126"/>
      <c r="AZ30" s="126"/>
      <c r="BA30" s="126"/>
      <c r="BB30" s="126"/>
      <c r="BC30" s="126"/>
      <c r="BD30" s="126"/>
      <c r="BE30" s="144"/>
      <c r="BF30" s="144"/>
      <c r="BG30" s="144"/>
      <c r="BH30" s="126"/>
      <c r="BI30" s="126"/>
      <c r="BJ30" s="144"/>
      <c r="BK30" s="126"/>
      <c r="BL30" s="126"/>
      <c r="BM30" s="144"/>
      <c r="BN30" s="126"/>
      <c r="BO30" s="126"/>
      <c r="BP30" s="126"/>
      <c r="BQ30" s="126"/>
      <c r="BR30" s="126"/>
      <c r="BS30" s="144"/>
      <c r="BT30" s="144"/>
      <c r="BU30" s="126"/>
      <c r="BV30" s="126"/>
      <c r="BW30" s="126"/>
      <c r="BX30" s="126"/>
      <c r="BY30" s="126"/>
      <c r="BZ30" s="126"/>
      <c r="CA30" s="126"/>
      <c r="CB30" s="126"/>
      <c r="CC30" s="144"/>
      <c r="CD30" s="126"/>
      <c r="CE30" s="126"/>
      <c r="CF30" s="126"/>
      <c r="CG30" s="126"/>
      <c r="CH30" s="126"/>
      <c r="CI30" s="126"/>
      <c r="CJ30" s="126"/>
      <c r="CK30" s="126"/>
      <c r="CL30" s="126"/>
      <c r="CM30" s="126"/>
      <c r="CN30" s="126"/>
      <c r="CO30" s="126"/>
      <c r="CP30" s="144"/>
      <c r="CQ30" s="126"/>
      <c r="CR30" s="144"/>
      <c r="CS30" s="144"/>
      <c r="CT30" s="144"/>
      <c r="CU30" s="126"/>
      <c r="CV30" s="126"/>
      <c r="CW30" s="126"/>
      <c r="CX30" s="126"/>
      <c r="CY30" s="144"/>
      <c r="CZ30" s="144"/>
      <c r="DA30" s="126"/>
      <c r="DB30" s="126"/>
      <c r="DC30" s="126"/>
      <c r="DD30" s="144"/>
      <c r="DE30" s="126"/>
      <c r="DF30" s="126"/>
      <c r="DG30" s="144"/>
    </row>
    <row r="31" spans="1:111" x14ac:dyDescent="0.2">
      <c r="A31" s="127" t="s">
        <v>623</v>
      </c>
      <c r="B31" s="126" t="s">
        <v>2065</v>
      </c>
      <c r="C31" s="132"/>
      <c r="D31" s="128"/>
      <c r="E31" s="127" t="s">
        <v>627</v>
      </c>
      <c r="F31" s="127" t="s">
        <v>1945</v>
      </c>
      <c r="G31" s="143">
        <v>1415</v>
      </c>
      <c r="H31" s="126" t="s">
        <v>2084</v>
      </c>
      <c r="I31" s="132"/>
      <c r="J31" s="133"/>
      <c r="K31" s="133"/>
      <c r="L31" s="133" t="s">
        <v>135</v>
      </c>
      <c r="M31" s="133" t="s">
        <v>200</v>
      </c>
      <c r="N31" s="127">
        <v>1</v>
      </c>
      <c r="O31" s="133" t="s">
        <v>625</v>
      </c>
      <c r="P31" s="126" t="s">
        <v>2026</v>
      </c>
      <c r="Q31" s="133" t="s">
        <v>2025</v>
      </c>
      <c r="R31" s="133" t="s">
        <v>898</v>
      </c>
      <c r="S31" s="145"/>
      <c r="T31" s="145"/>
      <c r="U31" t="s">
        <v>2092</v>
      </c>
      <c r="V31" s="142">
        <v>44357</v>
      </c>
      <c r="W31" s="147" t="s">
        <v>2096</v>
      </c>
      <c r="X31" s="147">
        <v>10700</v>
      </c>
      <c r="Y31" s="127" t="s">
        <v>135</v>
      </c>
      <c r="Z31" s="149">
        <v>1412</v>
      </c>
      <c r="AA31" s="126" t="s">
        <v>2105</v>
      </c>
      <c r="AB31" s="127">
        <v>30</v>
      </c>
      <c r="AC31" s="148">
        <v>55314</v>
      </c>
      <c r="AD31" s="134" t="s">
        <v>626</v>
      </c>
      <c r="AE31" s="126"/>
      <c r="AF31" s="126"/>
      <c r="AG31" s="126"/>
      <c r="AH31" s="144"/>
      <c r="AI31" s="126"/>
      <c r="AJ31" s="150">
        <v>386976</v>
      </c>
      <c r="AK31" s="126"/>
      <c r="AL31" s="126"/>
      <c r="AM31" s="126"/>
      <c r="AN31" s="126"/>
      <c r="AO31" s="144"/>
      <c r="AP31" s="144"/>
      <c r="AQ31" s="144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44"/>
      <c r="BF31" s="144"/>
      <c r="BG31" s="144"/>
      <c r="BH31" s="126"/>
      <c r="BI31" s="126"/>
      <c r="BJ31" s="144"/>
      <c r="BK31" s="126"/>
      <c r="BL31" s="126"/>
      <c r="BM31" s="144"/>
      <c r="BN31" s="126"/>
      <c r="BO31" s="126"/>
      <c r="BP31" s="126"/>
      <c r="BQ31" s="126"/>
      <c r="BR31" s="126"/>
      <c r="BS31" s="144"/>
      <c r="BT31" s="144"/>
      <c r="BU31" s="126"/>
      <c r="BV31" s="126"/>
      <c r="BW31" s="126"/>
      <c r="BX31" s="126"/>
      <c r="BY31" s="126"/>
      <c r="BZ31" s="126"/>
      <c r="CA31" s="126"/>
      <c r="CB31" s="126"/>
      <c r="CC31" s="144"/>
      <c r="CD31" s="126"/>
      <c r="CE31" s="126"/>
      <c r="CF31" s="126"/>
      <c r="CG31" s="126"/>
      <c r="CH31" s="126"/>
      <c r="CI31" s="126"/>
      <c r="CJ31" s="126"/>
      <c r="CK31" s="126"/>
      <c r="CL31" s="126"/>
      <c r="CM31" s="126"/>
      <c r="CN31" s="126"/>
      <c r="CO31" s="126"/>
      <c r="CP31" s="144"/>
      <c r="CQ31" s="126"/>
      <c r="CR31" s="144"/>
      <c r="CS31" s="144"/>
      <c r="CT31" s="144"/>
      <c r="CU31" s="126"/>
      <c r="CV31" s="126"/>
      <c r="CW31" s="126"/>
      <c r="CX31" s="126"/>
      <c r="CY31" s="144"/>
      <c r="CZ31" s="144"/>
      <c r="DA31" s="126"/>
      <c r="DB31" s="126"/>
      <c r="DC31" s="126"/>
      <c r="DD31" s="144"/>
      <c r="DE31" s="126"/>
      <c r="DF31" s="126"/>
      <c r="DG31" s="144"/>
    </row>
    <row r="32" spans="1:111" x14ac:dyDescent="0.2">
      <c r="A32" s="127" t="s">
        <v>623</v>
      </c>
      <c r="B32" s="126" t="s">
        <v>2065</v>
      </c>
      <c r="C32" s="132"/>
      <c r="D32" s="128"/>
      <c r="E32" s="127" t="s">
        <v>627</v>
      </c>
      <c r="F32" s="127" t="s">
        <v>1945</v>
      </c>
      <c r="G32" s="143">
        <v>1416</v>
      </c>
      <c r="H32" s="126" t="s">
        <v>2085</v>
      </c>
      <c r="I32" s="132"/>
      <c r="J32" s="133"/>
      <c r="K32" s="133"/>
      <c r="L32" s="133" t="s">
        <v>135</v>
      </c>
      <c r="M32" s="133" t="s">
        <v>200</v>
      </c>
      <c r="N32" s="127">
        <v>1</v>
      </c>
      <c r="O32" s="133" t="s">
        <v>625</v>
      </c>
      <c r="P32" s="126" t="s">
        <v>2026</v>
      </c>
      <c r="Q32" s="133" t="s">
        <v>2025</v>
      </c>
      <c r="R32" s="133" t="s">
        <v>898</v>
      </c>
      <c r="S32" s="145"/>
      <c r="T32" s="145"/>
      <c r="U32" t="s">
        <v>2092</v>
      </c>
      <c r="V32" s="142">
        <v>44357</v>
      </c>
      <c r="W32" s="147" t="s">
        <v>2096</v>
      </c>
      <c r="X32" s="147">
        <v>10700</v>
      </c>
      <c r="Y32" s="127" t="s">
        <v>135</v>
      </c>
      <c r="Z32" s="149">
        <v>1412</v>
      </c>
      <c r="AA32" s="126" t="s">
        <v>2105</v>
      </c>
      <c r="AB32" s="127">
        <v>30</v>
      </c>
      <c r="AC32" s="148">
        <v>55314</v>
      </c>
      <c r="AD32" s="134" t="s">
        <v>626</v>
      </c>
      <c r="AE32" s="126"/>
      <c r="AF32" s="126"/>
      <c r="AG32" s="126"/>
      <c r="AH32" s="144"/>
      <c r="AI32" s="126"/>
      <c r="AJ32" s="150">
        <v>386976</v>
      </c>
      <c r="AK32" s="126"/>
      <c r="AL32" s="126"/>
      <c r="AM32" s="126"/>
      <c r="AN32" s="126"/>
      <c r="AO32" s="144"/>
      <c r="AP32" s="144"/>
      <c r="AQ32" s="144"/>
      <c r="AR32" s="126"/>
      <c r="AS32" s="126"/>
      <c r="AT32" s="126"/>
      <c r="AU32" s="126"/>
      <c r="AV32" s="126"/>
      <c r="AW32" s="126"/>
      <c r="AX32" s="126"/>
      <c r="AY32" s="126"/>
      <c r="AZ32" s="126"/>
      <c r="BA32" s="126"/>
      <c r="BB32" s="126"/>
      <c r="BC32" s="126"/>
      <c r="BD32" s="126"/>
      <c r="BE32" s="144"/>
      <c r="BF32" s="144"/>
      <c r="BG32" s="144"/>
      <c r="BH32" s="126"/>
      <c r="BI32" s="126"/>
      <c r="BJ32" s="144"/>
      <c r="BK32" s="126"/>
      <c r="BL32" s="126"/>
      <c r="BM32" s="144"/>
      <c r="BN32" s="126"/>
      <c r="BO32" s="126"/>
      <c r="BP32" s="126"/>
      <c r="BQ32" s="126"/>
      <c r="BR32" s="126"/>
      <c r="BS32" s="144"/>
      <c r="BT32" s="144"/>
      <c r="BU32" s="126"/>
      <c r="BV32" s="126"/>
      <c r="BW32" s="126"/>
      <c r="BX32" s="126"/>
      <c r="BY32" s="126"/>
      <c r="BZ32" s="126"/>
      <c r="CA32" s="126"/>
      <c r="CB32" s="126"/>
      <c r="CC32" s="144"/>
      <c r="CD32" s="126"/>
      <c r="CE32" s="126"/>
      <c r="CF32" s="126"/>
      <c r="CG32" s="126"/>
      <c r="CH32" s="126"/>
      <c r="CI32" s="126"/>
      <c r="CJ32" s="126"/>
      <c r="CK32" s="126"/>
      <c r="CL32" s="126"/>
      <c r="CM32" s="126"/>
      <c r="CN32" s="126"/>
      <c r="CO32" s="126"/>
      <c r="CP32" s="144"/>
      <c r="CQ32" s="126"/>
      <c r="CR32" s="144"/>
      <c r="CS32" s="144"/>
      <c r="CT32" s="144"/>
      <c r="CU32" s="126"/>
      <c r="CV32" s="126"/>
      <c r="CW32" s="126"/>
      <c r="CX32" s="126"/>
      <c r="CY32" s="144"/>
      <c r="CZ32" s="144"/>
      <c r="DA32" s="126"/>
      <c r="DB32" s="126"/>
      <c r="DC32" s="126"/>
      <c r="DD32" s="144"/>
      <c r="DE32" s="126"/>
      <c r="DF32" s="126"/>
      <c r="DG32" s="144"/>
    </row>
    <row r="33" spans="1:111" x14ac:dyDescent="0.2">
      <c r="A33" s="127" t="s">
        <v>623</v>
      </c>
      <c r="B33" s="126" t="s">
        <v>2065</v>
      </c>
      <c r="C33" s="132"/>
      <c r="D33" s="128"/>
      <c r="E33" s="127" t="s">
        <v>627</v>
      </c>
      <c r="F33" s="127" t="s">
        <v>1945</v>
      </c>
      <c r="G33" s="143">
        <v>2167</v>
      </c>
      <c r="H33" s="126" t="s">
        <v>2086</v>
      </c>
      <c r="I33" s="132"/>
      <c r="J33" s="133"/>
      <c r="K33" s="133"/>
      <c r="L33" s="133" t="s">
        <v>135</v>
      </c>
      <c r="M33" s="133" t="s">
        <v>200</v>
      </c>
      <c r="N33" s="127">
        <v>1</v>
      </c>
      <c r="O33" s="133" t="s">
        <v>625</v>
      </c>
      <c r="P33" s="126" t="s">
        <v>1950</v>
      </c>
      <c r="Q33" s="133" t="s">
        <v>1949</v>
      </c>
      <c r="R33" s="133" t="s">
        <v>898</v>
      </c>
      <c r="S33" s="127" t="s">
        <v>2089</v>
      </c>
      <c r="T33" s="145"/>
      <c r="U33" t="s">
        <v>2092</v>
      </c>
      <c r="V33" s="142">
        <v>44357</v>
      </c>
      <c r="W33" s="147" t="s">
        <v>2096</v>
      </c>
      <c r="X33" s="147">
        <v>10700</v>
      </c>
      <c r="Y33" s="127" t="s">
        <v>135</v>
      </c>
      <c r="Z33" s="149">
        <v>1006</v>
      </c>
      <c r="AA33" s="126" t="s">
        <v>2106</v>
      </c>
      <c r="AB33" s="127">
        <v>30</v>
      </c>
      <c r="AC33" s="148">
        <v>55314</v>
      </c>
      <c r="AD33" s="134" t="s">
        <v>626</v>
      </c>
      <c r="AE33" s="126"/>
      <c r="AF33" s="126"/>
      <c r="AG33" s="126"/>
      <c r="AH33" s="144"/>
      <c r="AI33" s="126"/>
      <c r="AJ33" s="150">
        <v>247492</v>
      </c>
      <c r="AK33" s="126"/>
      <c r="AL33" s="126"/>
      <c r="AM33" s="126"/>
      <c r="AN33" s="126"/>
      <c r="AO33" s="144"/>
      <c r="AP33" s="144"/>
      <c r="AQ33" s="144"/>
      <c r="AR33" s="126"/>
      <c r="AS33" s="126"/>
      <c r="AT33" s="126"/>
      <c r="AU33" s="126"/>
      <c r="AV33" s="126"/>
      <c r="AW33" s="126"/>
      <c r="AX33" s="126"/>
      <c r="AY33" s="126"/>
      <c r="AZ33" s="126"/>
      <c r="BA33" s="126"/>
      <c r="BB33" s="126"/>
      <c r="BC33" s="126"/>
      <c r="BD33" s="126"/>
      <c r="BE33" s="144"/>
      <c r="BF33" s="144"/>
      <c r="BG33" s="144"/>
      <c r="BH33" s="126"/>
      <c r="BI33" s="126"/>
      <c r="BJ33" s="144"/>
      <c r="BK33" s="126"/>
      <c r="BL33" s="126"/>
      <c r="BM33" s="144"/>
      <c r="BN33" s="126"/>
      <c r="BO33" s="126"/>
      <c r="BP33" s="126"/>
      <c r="BQ33" s="126"/>
      <c r="BR33" s="126"/>
      <c r="BS33" s="144"/>
      <c r="BT33" s="144"/>
      <c r="BU33" s="126"/>
      <c r="BV33" s="126"/>
      <c r="BW33" s="126"/>
      <c r="BX33" s="126"/>
      <c r="BY33" s="126"/>
      <c r="BZ33" s="126"/>
      <c r="CA33" s="126"/>
      <c r="CB33" s="126"/>
      <c r="CC33" s="144"/>
      <c r="CD33" s="126"/>
      <c r="CE33" s="126"/>
      <c r="CF33" s="126"/>
      <c r="CG33" s="126"/>
      <c r="CH33" s="126"/>
      <c r="CI33" s="126"/>
      <c r="CJ33" s="126"/>
      <c r="CK33" s="126"/>
      <c r="CL33" s="126"/>
      <c r="CM33" s="126"/>
      <c r="CN33" s="126"/>
      <c r="CO33" s="126"/>
      <c r="CP33" s="144"/>
      <c r="CQ33" s="126"/>
      <c r="CR33" s="144"/>
      <c r="CS33" s="144"/>
      <c r="CT33" s="144"/>
      <c r="CU33" s="126"/>
      <c r="CV33" s="126"/>
      <c r="CW33" s="126"/>
      <c r="CX33" s="126"/>
      <c r="CY33" s="144"/>
      <c r="CZ33" s="144"/>
      <c r="DA33" s="126"/>
      <c r="DB33" s="126"/>
      <c r="DC33" s="126"/>
      <c r="DD33" s="144"/>
      <c r="DE33" s="126"/>
      <c r="DF33" s="126"/>
      <c r="DG33" s="144"/>
    </row>
    <row r="34" spans="1:111" x14ac:dyDescent="0.2">
      <c r="A34" s="127" t="s">
        <v>623</v>
      </c>
      <c r="B34" s="126" t="s">
        <v>2065</v>
      </c>
      <c r="C34" s="132"/>
      <c r="D34" s="128"/>
      <c r="E34" s="127" t="s">
        <v>627</v>
      </c>
      <c r="F34" s="127" t="s">
        <v>1945</v>
      </c>
      <c r="G34" s="143">
        <v>2168</v>
      </c>
      <c r="H34" s="126" t="s">
        <v>2087</v>
      </c>
      <c r="I34" s="132"/>
      <c r="J34" s="133"/>
      <c r="K34" s="133"/>
      <c r="L34" s="133" t="s">
        <v>135</v>
      </c>
      <c r="M34" s="133" t="s">
        <v>200</v>
      </c>
      <c r="N34" s="127">
        <v>1</v>
      </c>
      <c r="O34" s="133" t="s">
        <v>625</v>
      </c>
      <c r="P34" s="126" t="s">
        <v>1950</v>
      </c>
      <c r="Q34" s="133" t="s">
        <v>1949</v>
      </c>
      <c r="R34" s="133" t="s">
        <v>898</v>
      </c>
      <c r="S34" s="127" t="s">
        <v>2089</v>
      </c>
      <c r="T34" s="145"/>
      <c r="U34" t="s">
        <v>2092</v>
      </c>
      <c r="V34" s="142">
        <v>44357</v>
      </c>
      <c r="W34" s="147" t="s">
        <v>2096</v>
      </c>
      <c r="X34" s="147">
        <v>10700</v>
      </c>
      <c r="Y34" s="127" t="s">
        <v>135</v>
      </c>
      <c r="Z34" s="149">
        <v>1010</v>
      </c>
      <c r="AA34" s="126" t="s">
        <v>2107</v>
      </c>
      <c r="AB34" s="127">
        <v>30</v>
      </c>
      <c r="AC34" s="148">
        <v>55314</v>
      </c>
      <c r="AD34" s="134" t="s">
        <v>626</v>
      </c>
      <c r="AE34" s="126"/>
      <c r="AF34" s="126"/>
      <c r="AG34" s="126"/>
      <c r="AH34" s="144"/>
      <c r="AI34" s="126"/>
      <c r="AJ34" s="150">
        <v>261277</v>
      </c>
      <c r="AK34" s="126"/>
      <c r="AL34" s="126"/>
      <c r="AM34" s="126"/>
      <c r="AN34" s="126"/>
      <c r="AO34" s="144"/>
      <c r="AP34" s="144"/>
      <c r="AQ34" s="144"/>
      <c r="AR34" s="126"/>
      <c r="AS34" s="126"/>
      <c r="AT34" s="126"/>
      <c r="AU34" s="126"/>
      <c r="AV34" s="126"/>
      <c r="AW34" s="126"/>
      <c r="AX34" s="126"/>
      <c r="AY34" s="126"/>
      <c r="AZ34" s="126"/>
      <c r="BA34" s="126"/>
      <c r="BB34" s="126"/>
      <c r="BC34" s="126"/>
      <c r="BD34" s="126"/>
      <c r="BE34" s="144"/>
      <c r="BF34" s="144"/>
      <c r="BG34" s="144"/>
      <c r="BH34" s="126"/>
      <c r="BI34" s="126"/>
      <c r="BJ34" s="144"/>
      <c r="BK34" s="126"/>
      <c r="BL34" s="126"/>
      <c r="BM34" s="144"/>
      <c r="BN34" s="126"/>
      <c r="BO34" s="126"/>
      <c r="BP34" s="126"/>
      <c r="BQ34" s="126"/>
      <c r="BR34" s="126"/>
      <c r="BS34" s="144"/>
      <c r="BT34" s="144"/>
      <c r="BU34" s="126"/>
      <c r="BV34" s="126"/>
      <c r="BW34" s="126"/>
      <c r="BX34" s="126"/>
      <c r="BY34" s="126"/>
      <c r="BZ34" s="126"/>
      <c r="CA34" s="126"/>
      <c r="CB34" s="126"/>
      <c r="CC34" s="144"/>
      <c r="CD34" s="126"/>
      <c r="CE34" s="126"/>
      <c r="CF34" s="126"/>
      <c r="CG34" s="126"/>
      <c r="CH34" s="126"/>
      <c r="CI34" s="126"/>
      <c r="CJ34" s="126"/>
      <c r="CK34" s="126"/>
      <c r="CL34" s="126"/>
      <c r="CM34" s="126"/>
      <c r="CN34" s="126"/>
      <c r="CO34" s="126"/>
      <c r="CP34" s="144"/>
      <c r="CQ34" s="126"/>
      <c r="CR34" s="144"/>
      <c r="CS34" s="144"/>
      <c r="CT34" s="144"/>
      <c r="CU34" s="126"/>
      <c r="CV34" s="126"/>
      <c r="CW34" s="126"/>
      <c r="CX34" s="126"/>
      <c r="CY34" s="144"/>
      <c r="CZ34" s="144"/>
      <c r="DA34" s="126"/>
      <c r="DB34" s="126"/>
      <c r="DC34" s="126"/>
      <c r="DD34" s="144"/>
      <c r="DE34" s="126"/>
      <c r="DF34" s="126"/>
      <c r="DG34" s="144"/>
    </row>
    <row r="35" spans="1:111" x14ac:dyDescent="0.2">
      <c r="A35" s="127"/>
      <c r="B35" s="126"/>
      <c r="C35" s="127"/>
      <c r="D35" s="128"/>
      <c r="E35" s="127"/>
      <c r="F35" s="127"/>
      <c r="G35" s="127"/>
      <c r="H35" s="126"/>
      <c r="I35" s="127"/>
      <c r="J35" s="126"/>
      <c r="K35" s="126"/>
      <c r="L35" s="126"/>
      <c r="M35" s="126"/>
      <c r="N35" s="127"/>
      <c r="O35" s="126"/>
      <c r="P35" s="126"/>
      <c r="Q35" s="126"/>
      <c r="R35" s="126"/>
      <c r="S35" s="127"/>
      <c r="T35" s="127"/>
      <c r="U35" s="126"/>
      <c r="V35" s="142"/>
      <c r="W35" s="131"/>
      <c r="X35" s="131"/>
      <c r="Y35" s="127"/>
      <c r="Z35" s="126"/>
      <c r="AA35" s="126"/>
      <c r="AB35" s="127"/>
      <c r="AC35" s="142"/>
      <c r="AD35" s="130"/>
      <c r="AE35" s="126"/>
      <c r="AF35" s="126"/>
      <c r="AG35" s="126"/>
      <c r="AH35" s="126"/>
      <c r="AI35" s="126"/>
      <c r="AJ35" s="126"/>
      <c r="AK35" s="126"/>
      <c r="AL35" s="126"/>
      <c r="AM35" s="126"/>
      <c r="AN35" s="126"/>
      <c r="AO35" s="126"/>
      <c r="AP35" s="126"/>
      <c r="AQ35" s="126"/>
      <c r="AR35" s="126"/>
      <c r="AS35" s="126"/>
      <c r="AT35" s="126"/>
      <c r="AU35" s="126"/>
      <c r="AV35" s="126"/>
      <c r="AW35" s="126"/>
      <c r="AX35" s="126"/>
      <c r="AY35" s="126"/>
      <c r="AZ35" s="126"/>
      <c r="BA35" s="126"/>
      <c r="BB35" s="126"/>
      <c r="BC35" s="126"/>
      <c r="BD35" s="126"/>
      <c r="BE35" s="126"/>
      <c r="BF35" s="126"/>
      <c r="BG35" s="126"/>
      <c r="BH35" s="126"/>
      <c r="BI35" s="126"/>
      <c r="BJ35" s="126"/>
      <c r="BK35" s="126"/>
      <c r="BL35" s="126"/>
      <c r="BM35" s="126"/>
      <c r="BN35" s="126"/>
      <c r="BO35" s="126"/>
      <c r="BP35" s="126"/>
      <c r="BQ35" s="126"/>
      <c r="BR35" s="126"/>
      <c r="BS35" s="126"/>
      <c r="BT35" s="126"/>
      <c r="BU35" s="126"/>
      <c r="BV35" s="126"/>
      <c r="BW35" s="126"/>
      <c r="BX35" s="126"/>
      <c r="BY35" s="126"/>
      <c r="BZ35" s="126"/>
      <c r="CA35" s="126"/>
      <c r="CB35" s="126"/>
      <c r="CC35" s="126"/>
      <c r="CD35" s="126"/>
      <c r="CE35" s="126"/>
      <c r="CF35" s="126"/>
      <c r="CG35" s="126"/>
      <c r="CH35" s="126"/>
      <c r="CI35" s="126"/>
      <c r="CJ35" s="126"/>
      <c r="CK35" s="126"/>
      <c r="CL35" s="126"/>
      <c r="CM35" s="126"/>
      <c r="CN35" s="126"/>
      <c r="CO35" s="126"/>
      <c r="CP35" s="126"/>
      <c r="CQ35" s="126"/>
      <c r="CR35" s="126"/>
      <c r="CS35" s="126"/>
      <c r="CT35" s="126"/>
      <c r="CU35" s="126"/>
      <c r="CV35" s="126"/>
      <c r="CW35" s="126"/>
      <c r="CX35" s="126"/>
      <c r="CY35" s="126"/>
      <c r="CZ35" s="126"/>
      <c r="DA35" s="126"/>
      <c r="DB35" s="126"/>
      <c r="DC35" s="126"/>
      <c r="DD35" s="126"/>
      <c r="DE35" s="126"/>
      <c r="DF35" s="126"/>
      <c r="DG35" s="126"/>
    </row>
    <row r="36" spans="1:111" x14ac:dyDescent="0.2">
      <c r="A36" s="127"/>
      <c r="B36" s="126"/>
      <c r="C36" s="127"/>
      <c r="D36" s="128"/>
      <c r="E36" s="127"/>
      <c r="F36" s="127"/>
      <c r="G36" s="127"/>
      <c r="H36" s="126"/>
      <c r="I36" s="127"/>
      <c r="J36" s="126"/>
      <c r="K36" s="126"/>
      <c r="L36" s="126"/>
      <c r="M36" s="126"/>
      <c r="N36" s="127"/>
      <c r="O36" s="126"/>
      <c r="P36" s="126"/>
      <c r="Q36" s="126"/>
      <c r="R36" s="126"/>
      <c r="S36" s="127"/>
      <c r="T36" s="127"/>
      <c r="U36" s="126"/>
      <c r="V36" s="142"/>
      <c r="W36" s="131"/>
      <c r="X36" s="131"/>
      <c r="Y36" s="127"/>
      <c r="Z36" s="126"/>
      <c r="AA36" s="126"/>
      <c r="AB36" s="127"/>
      <c r="AC36" s="142"/>
      <c r="AD36" s="130"/>
      <c r="AE36" s="126"/>
      <c r="AF36" s="126"/>
      <c r="AG36" s="126"/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26"/>
      <c r="BB36" s="126"/>
      <c r="BC36" s="126"/>
      <c r="BD36" s="126"/>
      <c r="BE36" s="126"/>
      <c r="BF36" s="126"/>
      <c r="BG36" s="126"/>
      <c r="BH36" s="126"/>
      <c r="BI36" s="126"/>
      <c r="BJ36" s="126"/>
      <c r="BK36" s="126"/>
      <c r="BL36" s="126"/>
      <c r="BM36" s="126"/>
      <c r="BN36" s="126"/>
      <c r="BO36" s="126"/>
      <c r="BP36" s="126"/>
      <c r="BQ36" s="126"/>
      <c r="BR36" s="126"/>
      <c r="BS36" s="126"/>
      <c r="BT36" s="126"/>
      <c r="BU36" s="126"/>
      <c r="BV36" s="126"/>
      <c r="BW36" s="126"/>
      <c r="BX36" s="126"/>
      <c r="BY36" s="126"/>
      <c r="BZ36" s="126"/>
      <c r="CA36" s="126"/>
      <c r="CB36" s="126"/>
      <c r="CC36" s="126"/>
      <c r="CD36" s="126"/>
      <c r="CE36" s="126"/>
      <c r="CF36" s="126"/>
      <c r="CG36" s="126"/>
      <c r="CH36" s="126"/>
      <c r="CI36" s="126"/>
      <c r="CJ36" s="126"/>
      <c r="CK36" s="126"/>
      <c r="CL36" s="126"/>
      <c r="CM36" s="126"/>
      <c r="CN36" s="126"/>
      <c r="CO36" s="126"/>
      <c r="CP36" s="126"/>
      <c r="CQ36" s="126"/>
      <c r="CR36" s="126"/>
      <c r="CS36" s="126"/>
      <c r="CT36" s="126"/>
      <c r="CU36" s="126"/>
      <c r="CV36" s="126"/>
      <c r="CW36" s="126"/>
      <c r="CX36" s="126"/>
      <c r="CY36" s="126"/>
      <c r="CZ36" s="126"/>
      <c r="DA36" s="126"/>
      <c r="DB36" s="126"/>
      <c r="DC36" s="126"/>
      <c r="DD36" s="126"/>
      <c r="DE36" s="126"/>
      <c r="DF36" s="126"/>
      <c r="DG36" s="126"/>
    </row>
    <row r="37" spans="1:111" x14ac:dyDescent="0.2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</row>
  </sheetData>
  <mergeCells count="5">
    <mergeCell ref="S2:U2"/>
    <mergeCell ref="S3:U3"/>
    <mergeCell ref="M2:O2"/>
    <mergeCell ref="M6:O6"/>
    <mergeCell ref="Q6:S6"/>
  </mergeCells>
  <phoneticPr fontId="51" type="noConversion"/>
  <dataValidations count="252">
    <dataValidation type="list" allowBlank="1" showInputMessage="1" showErrorMessage="1" sqref="E9:E10" xr:uid="{E2F4B83E-57CD-4A19-A692-6E5155584E07}">
      <formula1>OrgID</formula1>
    </dataValidation>
    <dataValidation type="list" allowBlank="1" showInputMessage="1" showErrorMessage="1" sqref="C13:C34" xr:uid="{3EADA673-1ECF-4FA1-921F-76CFF90706F9}">
      <formula1>PMReq</formula1>
    </dataValidation>
    <dataValidation type="list" allowBlank="1" showInputMessage="1" showErrorMessage="1" sqref="I13:I34" xr:uid="{A6CECAE3-24D9-43EF-AC0E-B02361C9FCBD}">
      <formula1>Observability</formula1>
    </dataValidation>
    <dataValidation type="list" allowBlank="1" showInputMessage="1" showErrorMessage="1" sqref="L13:L34" xr:uid="{D664FF7F-FD2D-4A7A-978D-D6E75C961F37}">
      <formula1>Classification</formula1>
    </dataValidation>
    <dataValidation type="list" allowBlank="1" showInputMessage="1" showErrorMessage="1" sqref="O13:O34" xr:uid="{0B2212C6-3EED-4E39-B2D8-2A998E511835}">
      <formula1>Status</formula1>
    </dataValidation>
    <dataValidation type="list" allowBlank="1" showInputMessage="1" showErrorMessage="1" sqref="Q13:Q34" xr:uid="{D3A8D062-4592-4E99-A8EA-486A75198064}">
      <formula1>LocDesc</formula1>
    </dataValidation>
    <dataValidation type="list" allowBlank="1" showInputMessage="1" showErrorMessage="1" sqref="R13:R34 U13:U34" xr:uid="{AEF63EC2-3052-4225-A6E6-D9C7A63C0CF8}">
      <formula1>Mfr_Vnd</formula1>
    </dataValidation>
    <dataValidation type="list" allowBlank="1" showInputMessage="1" showErrorMessage="1" sqref="AD13:AD34" xr:uid="{6E5EC581-93DF-4413-9AE6-BE4D78DCF8C9}">
      <formula1>LENotes</formula1>
    </dataValidation>
    <dataValidation type="list" allowBlank="1" showInputMessage="1" showErrorMessage="1" sqref="K13:K34" xr:uid="{F8E16269-3D4B-4874-99F7-2BB11990FE8C}">
      <formula1>Month</formula1>
    </dataValidation>
    <dataValidation type="list" allowBlank="1" showInputMessage="1" showErrorMessage="1" error="Use dropdown to select value" sqref="M13:M34" xr:uid="{D2DF7483-4A32-4D5C-9F84-85FA2F400611}">
      <formula1>"9000PRPR, 9000AUX"</formula1>
    </dataValidation>
    <dataValidation type="custom" allowBlank="1" showInputMessage="1" showErrorMessage="1" error="Numeric Values Only" sqref="AH13" xr:uid="{F062D439-1454-4943-A253-CC5CC0D92E4D}">
      <formula1>ISNUMBER($AH$13)</formula1>
    </dataValidation>
    <dataValidation type="list" allowBlank="1" showInputMessage="1" showErrorMessage="1" error="Use dropdown to select the value." sqref="AO13" xr:uid="{FB86407A-CCE7-4E06-9148-AB79A3AFCE1B}">
      <formula1>BreakerConstr</formula1>
    </dataValidation>
    <dataValidation type="list" allowBlank="1" showInputMessage="1" showErrorMessage="1" error="Use dropdown to select the value." sqref="AP13" xr:uid="{1472B7C2-2925-4AB4-85D6-B48915662C36}">
      <formula1>BreakerMount</formula1>
    </dataValidation>
    <dataValidation type="list" allowBlank="1" showInputMessage="1" showErrorMessage="1" error="Use dropdown to select the value." sqref="AQ13" xr:uid="{137B1FFE-5483-464E-8762-BD464B19B893}">
      <formula1>BreakerType</formula1>
    </dataValidation>
    <dataValidation type="list" allowBlank="1" showInputMessage="1" showErrorMessage="1" error="Use dropdown to select the value." sqref="BE13" xr:uid="{DDA40F6B-1728-4DC4-B21F-E9B30CA70C28}">
      <formula1>GrndFault</formula1>
    </dataValidation>
    <dataValidation type="custom" allowBlank="1" showInputMessage="1" showErrorMessage="1" error="Numeric Values Only" sqref="BM13" xr:uid="{FCC0B161-793C-41F1-8807-BC926C34F0AC}">
      <formula1>ISNUMBER($BM$13)</formula1>
    </dataValidation>
    <dataValidation type="list" allowBlank="1" showInputMessage="1" showErrorMessage="1" error="Use dropdown to select the value." sqref="CC13" xr:uid="{63050919-B723-4325-A5D0-C74035FB54C8}">
      <formula1>OpType</formula1>
    </dataValidation>
    <dataValidation type="list" allowBlank="1" showInputMessage="1" showErrorMessage="1" error="Use dropdown to select the value." sqref="CR13" xr:uid="{74CC62FF-58BD-4AB8-98E6-D5D17987DDFB}">
      <formula1>ShortTime</formula1>
    </dataValidation>
    <dataValidation type="list" allowBlank="1" showInputMessage="1" showErrorMessage="1" error="Use dropdown to select the value." sqref="CZ13" xr:uid="{D28B9EC4-2F9D-4284-ABDD-FB6B440BBAFC}">
      <formula1>TripType</formula1>
    </dataValidation>
    <dataValidation type="list" allowBlank="1" showInputMessage="1" showErrorMessage="1" error="Use dropdown to select the value." sqref="DD13" xr:uid="{DE92D38E-5582-4752-ADFF-6742F9984A9D}">
      <formula1>VSCC</formula1>
    </dataValidation>
    <dataValidation type="custom" allowBlank="1" showInputMessage="1" showErrorMessage="1" error="Numeric Values Only" sqref="DG13" xr:uid="{EF411C57-1531-46FB-9135-C8CA38E75C68}">
      <formula1>ISNUMBER($DG$13)</formula1>
    </dataValidation>
    <dataValidation type="custom" allowBlank="1" showInputMessage="1" showErrorMessage="1" error="Numeric Values Only" sqref="AH14" xr:uid="{9A5111EF-9EB4-4A6D-92AC-35289707D2F4}">
      <formula1>ISNUMBER($AH$14)</formula1>
    </dataValidation>
    <dataValidation type="list" allowBlank="1" showInputMessage="1" showErrorMessage="1" error="Use dropdown to select the value." sqref="AO14" xr:uid="{D0056A4A-C1DE-4BE1-8D55-6C32147DE013}">
      <formula1>BreakerConstr</formula1>
    </dataValidation>
    <dataValidation type="list" allowBlank="1" showInputMessage="1" showErrorMessage="1" error="Use dropdown to select the value." sqref="AP14" xr:uid="{24BBAB31-CF10-4BBB-9CB3-2947F95A6733}">
      <formula1>BreakerMount</formula1>
    </dataValidation>
    <dataValidation type="list" allowBlank="1" showInputMessage="1" showErrorMessage="1" error="Use dropdown to select the value." sqref="AQ14" xr:uid="{0F41ED7E-29CE-4478-BC7B-D24E6D6855AD}">
      <formula1>BreakerType</formula1>
    </dataValidation>
    <dataValidation type="list" allowBlank="1" showInputMessage="1" showErrorMessage="1" error="Use dropdown to select the value." sqref="BE14" xr:uid="{7290CDFF-AE5B-470D-8EA3-A1203D1A73BB}">
      <formula1>GrndFault</formula1>
    </dataValidation>
    <dataValidation type="custom" allowBlank="1" showInputMessage="1" showErrorMessage="1" error="Numeric Values Only" sqref="BM14" xr:uid="{0CC1DCCF-D87A-49C6-BC2E-E73B92E14C42}">
      <formula1>ISNUMBER($BM$14)</formula1>
    </dataValidation>
    <dataValidation type="list" allowBlank="1" showInputMessage="1" showErrorMessage="1" error="Use dropdown to select the value." sqref="CC14" xr:uid="{3E962F13-6853-4DFF-8857-FFF90ED34F5B}">
      <formula1>OpType</formula1>
    </dataValidation>
    <dataValidation type="list" allowBlank="1" showInputMessage="1" showErrorMessage="1" error="Use dropdown to select the value." sqref="CR14" xr:uid="{5DC207F6-377E-4FAE-A2DC-837B26AFBD08}">
      <formula1>ShortTime</formula1>
    </dataValidation>
    <dataValidation type="list" allowBlank="1" showInputMessage="1" showErrorMessage="1" error="Use dropdown to select the value." sqref="CZ14" xr:uid="{FD7F5D03-0006-400A-B39E-00C7D4F5E7FE}">
      <formula1>TripType</formula1>
    </dataValidation>
    <dataValidation type="list" allowBlank="1" showInputMessage="1" showErrorMessage="1" error="Use dropdown to select the value." sqref="DD14" xr:uid="{4510B926-E09F-4BC3-BFBA-E7AF2B0A736A}">
      <formula1>VSCC</formula1>
    </dataValidation>
    <dataValidation type="custom" allowBlank="1" showInputMessage="1" showErrorMessage="1" error="Numeric Values Only" sqref="DG14" xr:uid="{74FE7ED2-8577-459A-BCE8-C30287D13B49}">
      <formula1>ISNUMBER($DG$14)</formula1>
    </dataValidation>
    <dataValidation type="custom" allowBlank="1" showInputMessage="1" showErrorMessage="1" error="Numeric Values Only" sqref="AH15" xr:uid="{C44A4DC0-4E7A-44CE-861B-BF039F5F45DB}">
      <formula1>ISNUMBER($AH$15)</formula1>
    </dataValidation>
    <dataValidation type="list" allowBlank="1" showInputMessage="1" showErrorMessage="1" error="Use dropdown to select the value." sqref="AO15" xr:uid="{82D1C24A-54E1-4C94-AECC-EAF1536CCAD0}">
      <formula1>BreakerConstr</formula1>
    </dataValidation>
    <dataValidation type="list" allowBlank="1" showInputMessage="1" showErrorMessage="1" error="Use dropdown to select the value." sqref="AP15" xr:uid="{164194A3-33CE-48DC-8526-78304963D9E1}">
      <formula1>BreakerMount</formula1>
    </dataValidation>
    <dataValidation type="list" allowBlank="1" showInputMessage="1" showErrorMessage="1" error="Use dropdown to select the value." sqref="AQ15" xr:uid="{841D72D1-9914-4429-B830-7CE9054DDF66}">
      <formula1>BreakerType</formula1>
    </dataValidation>
    <dataValidation type="list" allowBlank="1" showInputMessage="1" showErrorMessage="1" error="Use dropdown to select the value." sqref="BE15" xr:uid="{C0B8F451-328A-4C24-AB00-F9237C01ED2A}">
      <formula1>GrndFault</formula1>
    </dataValidation>
    <dataValidation type="custom" allowBlank="1" showInputMessage="1" showErrorMessage="1" error="Numeric Values Only" sqref="BM15" xr:uid="{8A602F69-AF43-4AFA-AE7E-04D76A04B0F6}">
      <formula1>ISNUMBER($BM$15)</formula1>
    </dataValidation>
    <dataValidation type="list" allowBlank="1" showInputMessage="1" showErrorMessage="1" error="Use dropdown to select the value." sqref="CC15" xr:uid="{A39752D1-DAC3-4472-8464-F295BB101672}">
      <formula1>OpType</formula1>
    </dataValidation>
    <dataValidation type="list" allowBlank="1" showInputMessage="1" showErrorMessage="1" error="Use dropdown to select the value." sqref="CR15" xr:uid="{223588E6-C4DD-4A99-A335-05F8274ECCB8}">
      <formula1>ShortTime</formula1>
    </dataValidation>
    <dataValidation type="list" allowBlank="1" showInputMessage="1" showErrorMessage="1" error="Use dropdown to select the value." sqref="CZ15" xr:uid="{1A3165E9-83DD-4F7C-A1D7-6CAC4E4F4102}">
      <formula1>TripType</formula1>
    </dataValidation>
    <dataValidation type="list" allowBlank="1" showInputMessage="1" showErrorMessage="1" error="Use dropdown to select the value." sqref="DD15" xr:uid="{F3D46829-E78F-436A-A27F-6C9A737147EA}">
      <formula1>VSCC</formula1>
    </dataValidation>
    <dataValidation type="custom" allowBlank="1" showInputMessage="1" showErrorMessage="1" error="Numeric Values Only" sqref="DG15" xr:uid="{31CCA438-8859-415A-8631-43D6DBBD6020}">
      <formula1>ISNUMBER($DG$15)</formula1>
    </dataValidation>
    <dataValidation type="custom" allowBlank="1" showInputMessage="1" showErrorMessage="1" error="Numeric Values Only" sqref="AH16" xr:uid="{273BF4AC-6831-4DE7-960A-AE62040B6F5E}">
      <formula1>ISNUMBER($AH$16)</formula1>
    </dataValidation>
    <dataValidation type="list" allowBlank="1" showInputMessage="1" showErrorMessage="1" error="Use dropdown to select the value." sqref="AO16" xr:uid="{45E8E42D-5B03-4CE4-98C2-C5633F03BD87}">
      <formula1>BreakerConstr</formula1>
    </dataValidation>
    <dataValidation type="list" allowBlank="1" showInputMessage="1" showErrorMessage="1" error="Use dropdown to select the value." sqref="AP16" xr:uid="{F0649603-A73E-4D7E-B12D-EFB1088E88E8}">
      <formula1>BreakerMount</formula1>
    </dataValidation>
    <dataValidation type="list" allowBlank="1" showInputMessage="1" showErrorMessage="1" error="Use dropdown to select the value." sqref="AQ16" xr:uid="{BE07D9B6-462F-48C3-970E-F447808D62F8}">
      <formula1>BreakerType</formula1>
    </dataValidation>
    <dataValidation type="list" allowBlank="1" showInputMessage="1" showErrorMessage="1" error="Use dropdown to select the value." sqref="BE16" xr:uid="{20ED85BC-9418-452A-9FE8-A6EA19B25C2B}">
      <formula1>GrndFault</formula1>
    </dataValidation>
    <dataValidation type="custom" allowBlank="1" showInputMessage="1" showErrorMessage="1" error="Numeric Values Only" sqref="BM16" xr:uid="{A28694BA-BD3E-428B-B870-94346DBEBFFF}">
      <formula1>ISNUMBER($BM$16)</formula1>
    </dataValidation>
    <dataValidation type="list" allowBlank="1" showInputMessage="1" showErrorMessage="1" error="Use dropdown to select the value." sqref="CC16" xr:uid="{07109B57-AE17-453B-AB9E-88C2BB962C8C}">
      <formula1>OpType</formula1>
    </dataValidation>
    <dataValidation type="list" allowBlank="1" showInputMessage="1" showErrorMessage="1" error="Use dropdown to select the value." sqref="CR16" xr:uid="{12A65732-5CF9-462D-8176-A3E7AB42B620}">
      <formula1>ShortTime</formula1>
    </dataValidation>
    <dataValidation type="list" allowBlank="1" showInputMessage="1" showErrorMessage="1" error="Use dropdown to select the value." sqref="CZ16" xr:uid="{DE11C449-5455-4A6C-86EA-34ACFC941EB4}">
      <formula1>TripType</formula1>
    </dataValidation>
    <dataValidation type="list" allowBlank="1" showInputMessage="1" showErrorMessage="1" error="Use dropdown to select the value." sqref="DD16" xr:uid="{FA8C2E3E-1725-4A8D-8E29-A386F03BE98D}">
      <formula1>VSCC</formula1>
    </dataValidation>
    <dataValidation type="custom" allowBlank="1" showInputMessage="1" showErrorMessage="1" error="Numeric Values Only" sqref="DG16" xr:uid="{082E839F-8152-4655-A1E0-C8F1E6F2DEA7}">
      <formula1>ISNUMBER($DG$16)</formula1>
    </dataValidation>
    <dataValidation type="custom" allowBlank="1" showInputMessage="1" showErrorMessage="1" error="Numeric Values Only" sqref="AH17" xr:uid="{9074180E-5206-47C7-9C45-E2E24CEC2B2A}">
      <formula1>ISNUMBER($AH$17)</formula1>
    </dataValidation>
    <dataValidation type="list" allowBlank="1" showInputMessage="1" showErrorMessage="1" error="Use dropdown to select the value." sqref="AO17" xr:uid="{516720AC-F4FB-45FE-B482-39F8C555B7E1}">
      <formula1>BreakerConstr</formula1>
    </dataValidation>
    <dataValidation type="list" allowBlank="1" showInputMessage="1" showErrorMessage="1" error="Use dropdown to select the value." sqref="AP17" xr:uid="{E38985CA-224C-4A94-B98D-13388AC5849C}">
      <formula1>BreakerMount</formula1>
    </dataValidation>
    <dataValidation type="list" allowBlank="1" showInputMessage="1" showErrorMessage="1" error="Use dropdown to select the value." sqref="AQ17" xr:uid="{CBEB7C44-8C42-4C62-A4BC-2E401EFCBCF6}">
      <formula1>BreakerType</formula1>
    </dataValidation>
    <dataValidation type="list" allowBlank="1" showInputMessage="1" showErrorMessage="1" error="Use dropdown to select the value." sqref="BE17" xr:uid="{CDA11FCE-EC49-4A62-B7DD-EA7B5911408B}">
      <formula1>GrndFault</formula1>
    </dataValidation>
    <dataValidation type="custom" allowBlank="1" showInputMessage="1" showErrorMessage="1" error="Numeric Values Only" sqref="BM17" xr:uid="{9B3426B8-7244-450F-81EF-1D3AD229F493}">
      <formula1>ISNUMBER($BM$17)</formula1>
    </dataValidation>
    <dataValidation type="list" allowBlank="1" showInputMessage="1" showErrorMessage="1" error="Use dropdown to select the value." sqref="CC17" xr:uid="{E0363498-C602-4C7A-ACC0-4F691B5388FA}">
      <formula1>OpType</formula1>
    </dataValidation>
    <dataValidation type="list" allowBlank="1" showInputMessage="1" showErrorMessage="1" error="Use dropdown to select the value." sqref="CR17" xr:uid="{C59EB91C-5126-428F-83BA-748821C88FD4}">
      <formula1>ShortTime</formula1>
    </dataValidation>
    <dataValidation type="list" allowBlank="1" showInputMessage="1" showErrorMessage="1" error="Use dropdown to select the value." sqref="CZ17" xr:uid="{056D7869-F95C-47AF-B11F-AE4DFBF8BAD3}">
      <formula1>TripType</formula1>
    </dataValidation>
    <dataValidation type="list" allowBlank="1" showInputMessage="1" showErrorMessage="1" error="Use dropdown to select the value." sqref="DD17" xr:uid="{91C12E5D-B0CB-4291-8DD7-0E3746324AF1}">
      <formula1>VSCC</formula1>
    </dataValidation>
    <dataValidation type="custom" allowBlank="1" showInputMessage="1" showErrorMessage="1" error="Numeric Values Only" sqref="DG17" xr:uid="{6641C801-F524-4889-8E4E-4C2AB511F4C6}">
      <formula1>ISNUMBER($DG$17)</formula1>
    </dataValidation>
    <dataValidation type="custom" allowBlank="1" showInputMessage="1" showErrorMessage="1" error="Numeric Values Only" sqref="AH18" xr:uid="{E41E4692-681D-47C9-A3E2-91DE38F82C78}">
      <formula1>ISNUMBER($AH$18)</formula1>
    </dataValidation>
    <dataValidation type="list" allowBlank="1" showInputMessage="1" showErrorMessage="1" error="Use dropdown to select the value." sqref="AO18" xr:uid="{B8E5705E-B93F-49CB-B4A0-3D3343B9E58A}">
      <formula1>BreakerConstr</formula1>
    </dataValidation>
    <dataValidation type="list" allowBlank="1" showInputMessage="1" showErrorMessage="1" error="Use dropdown to select the value." sqref="AP18" xr:uid="{BDF8E4D7-3413-4170-B874-43E5DD15E356}">
      <formula1>BreakerMount</formula1>
    </dataValidation>
    <dataValidation type="list" allowBlank="1" showInputMessage="1" showErrorMessage="1" error="Use dropdown to select the value." sqref="AQ18" xr:uid="{A3A6651C-7124-46E1-8589-F75A06ADB3C1}">
      <formula1>BreakerType</formula1>
    </dataValidation>
    <dataValidation type="list" allowBlank="1" showInputMessage="1" showErrorMessage="1" error="Use dropdown to select the value." sqref="BE18" xr:uid="{44735D59-B816-48E1-99EC-B0857CDD2137}">
      <formula1>GrndFault</formula1>
    </dataValidation>
    <dataValidation type="custom" allowBlank="1" showInputMessage="1" showErrorMessage="1" error="Numeric Values Only" sqref="BM18" xr:uid="{76317402-70C1-4854-AD2B-3E0EC17317A0}">
      <formula1>ISNUMBER($BM$18)</formula1>
    </dataValidation>
    <dataValidation type="list" allowBlank="1" showInputMessage="1" showErrorMessage="1" error="Use dropdown to select the value." sqref="CC18" xr:uid="{CB770CD1-C597-4883-B776-C873C8126DA5}">
      <formula1>OpType</formula1>
    </dataValidation>
    <dataValidation type="list" allowBlank="1" showInputMessage="1" showErrorMessage="1" error="Use dropdown to select the value." sqref="CR18" xr:uid="{14F0B326-6EDA-4001-AA67-0BE005607CE1}">
      <formula1>ShortTime</formula1>
    </dataValidation>
    <dataValidation type="list" allowBlank="1" showInputMessage="1" showErrorMessage="1" error="Use dropdown to select the value." sqref="CZ18" xr:uid="{650560A6-4C81-4513-8908-41B3983B7E3A}">
      <formula1>TripType</formula1>
    </dataValidation>
    <dataValidation type="list" allowBlank="1" showInputMessage="1" showErrorMessage="1" error="Use dropdown to select the value." sqref="DD18" xr:uid="{6F675F15-C008-41F2-B500-BFFA9E7EBC9C}">
      <formula1>VSCC</formula1>
    </dataValidation>
    <dataValidation type="custom" allowBlank="1" showInputMessage="1" showErrorMessage="1" error="Numeric Values Only" sqref="DG18" xr:uid="{4689BEA8-4CE9-4034-8A9B-314791E52B85}">
      <formula1>ISNUMBER($DG$18)</formula1>
    </dataValidation>
    <dataValidation type="custom" allowBlank="1" showInputMessage="1" showErrorMessage="1" error="Numeric Values Only" sqref="AH19" xr:uid="{1A3D46FF-3A64-4ED2-889A-116330FD2D5C}">
      <formula1>ISNUMBER($AH$19)</formula1>
    </dataValidation>
    <dataValidation type="list" allowBlank="1" showInputMessage="1" showErrorMessage="1" error="Use dropdown to select the value." sqref="AO19" xr:uid="{50005462-F7A4-4A88-B6C7-A34875DE035E}">
      <formula1>BreakerConstr</formula1>
    </dataValidation>
    <dataValidation type="list" allowBlank="1" showInputMessage="1" showErrorMessage="1" error="Use dropdown to select the value." sqref="AP19" xr:uid="{F6B06EC2-B9BA-4A77-BA00-C17D37351181}">
      <formula1>BreakerMount</formula1>
    </dataValidation>
    <dataValidation type="list" allowBlank="1" showInputMessage="1" showErrorMessage="1" error="Use dropdown to select the value." sqref="AQ19" xr:uid="{365946DF-4855-4E3B-B42C-B7CA4DB4CBAE}">
      <formula1>BreakerType</formula1>
    </dataValidation>
    <dataValidation type="list" allowBlank="1" showInputMessage="1" showErrorMessage="1" error="Use dropdown to select the value." sqref="BE19" xr:uid="{76BB17E7-37E3-4EDB-BCEA-C7D0E126BEA8}">
      <formula1>GrndFault</formula1>
    </dataValidation>
    <dataValidation type="custom" allowBlank="1" showInputMessage="1" showErrorMessage="1" error="Numeric Values Only" sqref="BM19" xr:uid="{46BC2751-BB64-4A1F-9F5D-11EFD5A318FD}">
      <formula1>ISNUMBER($BM$19)</formula1>
    </dataValidation>
    <dataValidation type="list" allowBlank="1" showInputMessage="1" showErrorMessage="1" error="Use dropdown to select the value." sqref="CC19" xr:uid="{966D0BD3-CA67-446A-A555-344B05629FE8}">
      <formula1>OpType</formula1>
    </dataValidation>
    <dataValidation type="list" allowBlank="1" showInputMessage="1" showErrorMessage="1" error="Use dropdown to select the value." sqref="CR19" xr:uid="{F97B62F9-3CF8-4E90-ABEF-0D82CF75E624}">
      <formula1>ShortTime</formula1>
    </dataValidation>
    <dataValidation type="list" allowBlank="1" showInputMessage="1" showErrorMessage="1" error="Use dropdown to select the value." sqref="CZ19" xr:uid="{7315382B-7048-4F3C-8F55-20DF6591863E}">
      <formula1>TripType</formula1>
    </dataValidation>
    <dataValidation type="list" allowBlank="1" showInputMessage="1" showErrorMessage="1" error="Use dropdown to select the value." sqref="DD19" xr:uid="{E8095012-1387-42D3-A2FD-7EC9602DE8FF}">
      <formula1>VSCC</formula1>
    </dataValidation>
    <dataValidation type="custom" allowBlank="1" showInputMessage="1" showErrorMessage="1" error="Numeric Values Only" sqref="DG19" xr:uid="{9BDEA925-80D8-47A1-BD8E-D0F5B807394F}">
      <formula1>ISNUMBER($DG$19)</formula1>
    </dataValidation>
    <dataValidation type="custom" allowBlank="1" showInputMessage="1" showErrorMessage="1" error="Numeric Values Only" sqref="AH20" xr:uid="{35B809AC-C166-41EE-B47D-FD3027B70E96}">
      <formula1>ISNUMBER($AH$20)</formula1>
    </dataValidation>
    <dataValidation type="list" allowBlank="1" showInputMessage="1" showErrorMessage="1" error="Use dropdown to select the value." sqref="AO20" xr:uid="{9558880D-089F-45F5-8CD4-81244DC90DA4}">
      <formula1>BreakerConstr</formula1>
    </dataValidation>
    <dataValidation type="list" allowBlank="1" showInputMessage="1" showErrorMessage="1" error="Use dropdown to select the value." sqref="AP20" xr:uid="{6661B763-24D4-427E-A41C-A6E638912EFB}">
      <formula1>BreakerMount</formula1>
    </dataValidation>
    <dataValidation type="list" allowBlank="1" showInputMessage="1" showErrorMessage="1" error="Use dropdown to select the value." sqref="AQ20" xr:uid="{359E3129-55F5-46D1-B8DE-67E885E78A0A}">
      <formula1>BreakerType</formula1>
    </dataValidation>
    <dataValidation type="list" allowBlank="1" showInputMessage="1" showErrorMessage="1" error="Use dropdown to select the value." sqref="BE20" xr:uid="{43CEFD10-A9CA-47D8-8BF0-4BA751FB3C2C}">
      <formula1>GrndFault</formula1>
    </dataValidation>
    <dataValidation type="custom" allowBlank="1" showInputMessage="1" showErrorMessage="1" error="Numeric Values Only" sqref="BM20" xr:uid="{43D6211D-48F8-46DF-8BE0-43D3E3AB40AF}">
      <formula1>ISNUMBER($BM$20)</formula1>
    </dataValidation>
    <dataValidation type="list" allowBlank="1" showInputMessage="1" showErrorMessage="1" error="Use dropdown to select the value." sqref="CC20" xr:uid="{C382C6F4-0F3E-4107-B34C-67906F6336DB}">
      <formula1>OpType</formula1>
    </dataValidation>
    <dataValidation type="list" allowBlank="1" showInputMessage="1" showErrorMessage="1" error="Use dropdown to select the value." sqref="CR20" xr:uid="{A0C49C81-2B34-496B-B63B-07C7377C6424}">
      <formula1>ShortTime</formula1>
    </dataValidation>
    <dataValidation type="list" allowBlank="1" showInputMessage="1" showErrorMessage="1" error="Use dropdown to select the value." sqref="CZ20" xr:uid="{D5E31128-9CB0-4096-867C-DED31DE240CA}">
      <formula1>TripType</formula1>
    </dataValidation>
    <dataValidation type="list" allowBlank="1" showInputMessage="1" showErrorMessage="1" error="Use dropdown to select the value." sqref="DD20" xr:uid="{084BAD0D-C605-4CE2-88D9-1A760FD731F3}">
      <formula1>VSCC</formula1>
    </dataValidation>
    <dataValidation type="custom" allowBlank="1" showInputMessage="1" showErrorMessage="1" error="Numeric Values Only" sqref="DG20" xr:uid="{EF9DF08F-FE8A-45DE-AAAA-79F811E738D4}">
      <formula1>ISNUMBER($DG$20)</formula1>
    </dataValidation>
    <dataValidation type="custom" allowBlank="1" showInputMessage="1" showErrorMessage="1" error="Numeric Values Only" sqref="AH21" xr:uid="{50F77527-2D7E-4F5C-B9CC-EFB61736A949}">
      <formula1>ISNUMBER($AH$21)</formula1>
    </dataValidation>
    <dataValidation type="list" allowBlank="1" showInputMessage="1" showErrorMessage="1" error="Use dropdown to select the value." sqref="AO21" xr:uid="{1FB604B4-8D0C-4888-9096-803981611F90}">
      <formula1>BreakerConstr</formula1>
    </dataValidation>
    <dataValidation type="list" allowBlank="1" showInputMessage="1" showErrorMessage="1" error="Use dropdown to select the value." sqref="AP21" xr:uid="{4F6A0A21-908E-4B2C-9BE0-12C46B202D7B}">
      <formula1>BreakerMount</formula1>
    </dataValidation>
    <dataValidation type="list" allowBlank="1" showInputMessage="1" showErrorMessage="1" error="Use dropdown to select the value." sqref="AQ21" xr:uid="{72A5535D-2566-4215-8268-2940E847178B}">
      <formula1>BreakerType</formula1>
    </dataValidation>
    <dataValidation type="list" allowBlank="1" showInputMessage="1" showErrorMessage="1" error="Use dropdown to select the value." sqref="BE21" xr:uid="{C15F497B-E08E-4A99-8F4A-2AE87DAF7C8E}">
      <formula1>GrndFault</formula1>
    </dataValidation>
    <dataValidation type="custom" allowBlank="1" showInputMessage="1" showErrorMessage="1" error="Numeric Values Only" sqref="BM21" xr:uid="{46B3508E-1D00-4219-A3A6-709F76AFB80A}">
      <formula1>ISNUMBER($BM$21)</formula1>
    </dataValidation>
    <dataValidation type="list" allowBlank="1" showInputMessage="1" showErrorMessage="1" error="Use dropdown to select the value." sqref="CC21" xr:uid="{FF5A3D25-298A-44D2-9D3A-F942C0F48EAA}">
      <formula1>OpType</formula1>
    </dataValidation>
    <dataValidation type="list" allowBlank="1" showInputMessage="1" showErrorMessage="1" error="Use dropdown to select the value." sqref="CR21" xr:uid="{86D10055-31C2-4F4B-B9C5-59E4083BF4B0}">
      <formula1>ShortTime</formula1>
    </dataValidation>
    <dataValidation type="list" allowBlank="1" showInputMessage="1" showErrorMessage="1" error="Use dropdown to select the value." sqref="CZ21" xr:uid="{20344927-4EF7-408E-9942-F10FED0157C8}">
      <formula1>TripType</formula1>
    </dataValidation>
    <dataValidation type="list" allowBlank="1" showInputMessage="1" showErrorMessage="1" error="Use dropdown to select the value." sqref="DD21" xr:uid="{DBDAEEDE-C6A4-4BCA-A6C5-EEAD245415F4}">
      <formula1>VSCC</formula1>
    </dataValidation>
    <dataValidation type="custom" allowBlank="1" showInputMessage="1" showErrorMessage="1" error="Numeric Values Only" sqref="DG21" xr:uid="{117699A3-B845-4FCC-B34C-FD74AD99C52B}">
      <formula1>ISNUMBER($DG$21)</formula1>
    </dataValidation>
    <dataValidation type="custom" allowBlank="1" showInputMessage="1" showErrorMessage="1" error="Numeric Values Only" sqref="AH22" xr:uid="{FA3F9346-F8C4-473E-9B06-161F2450825F}">
      <formula1>ISNUMBER($AH$22)</formula1>
    </dataValidation>
    <dataValidation type="list" allowBlank="1" showInputMessage="1" showErrorMessage="1" error="Use dropdown to select the value." sqref="AO22" xr:uid="{FD793781-C9EB-498C-A5EC-6F566CDA83EA}">
      <formula1>BreakerConstr</formula1>
    </dataValidation>
    <dataValidation type="list" allowBlank="1" showInputMessage="1" showErrorMessage="1" error="Use dropdown to select the value." sqref="AP22" xr:uid="{AFB5B5D8-8076-4513-8BB6-DD3824BC7006}">
      <formula1>BreakerMount</formula1>
    </dataValidation>
    <dataValidation type="list" allowBlank="1" showInputMessage="1" showErrorMessage="1" error="Use dropdown to select the value." sqref="AQ22" xr:uid="{BC160B48-1620-4298-B0FB-5394A17BCABB}">
      <formula1>BreakerType</formula1>
    </dataValidation>
    <dataValidation type="list" allowBlank="1" showInputMessage="1" showErrorMessage="1" error="Use dropdown to select the value." sqref="BE22" xr:uid="{537B5E8A-1C0B-4B75-8FE6-B236AC70EAF4}">
      <formula1>GrndFault</formula1>
    </dataValidation>
    <dataValidation type="custom" allowBlank="1" showInputMessage="1" showErrorMessage="1" error="Numeric Values Only" sqref="BM22" xr:uid="{A602365F-672F-47AF-A86E-FFDC9E477345}">
      <formula1>ISNUMBER($BM$22)</formula1>
    </dataValidation>
    <dataValidation type="list" allowBlank="1" showInputMessage="1" showErrorMessage="1" error="Use dropdown to select the value." sqref="CC22" xr:uid="{B873D359-AD9C-498B-A834-D7F160E86158}">
      <formula1>OpType</formula1>
    </dataValidation>
    <dataValidation type="list" allowBlank="1" showInputMessage="1" showErrorMessage="1" error="Use dropdown to select the value." sqref="CR22" xr:uid="{164568CA-3070-4578-BF66-69D695CF7842}">
      <formula1>ShortTime</formula1>
    </dataValidation>
    <dataValidation type="list" allowBlank="1" showInputMessage="1" showErrorMessage="1" error="Use dropdown to select the value." sqref="CZ22" xr:uid="{B5AE0ACB-4B9B-43CE-B943-C9AF6370D2B2}">
      <formula1>TripType</formula1>
    </dataValidation>
    <dataValidation type="list" allowBlank="1" showInputMessage="1" showErrorMessage="1" error="Use dropdown to select the value." sqref="DD22" xr:uid="{2EAF8D12-AF21-412E-8BD8-8886DC1F53BD}">
      <formula1>VSCC</formula1>
    </dataValidation>
    <dataValidation type="custom" allowBlank="1" showInputMessage="1" showErrorMessage="1" error="Numeric Values Only" sqref="DG22" xr:uid="{3046FE84-A7EE-45E5-B0D8-B6BE187717C9}">
      <formula1>ISNUMBER($DG$22)</formula1>
    </dataValidation>
    <dataValidation type="custom" allowBlank="1" showInputMessage="1" showErrorMessage="1" error="Numeric Values Only" sqref="AH23" xr:uid="{F90EF126-81CA-4833-A885-F2F838B17EBE}">
      <formula1>ISNUMBER($AH$23)</formula1>
    </dataValidation>
    <dataValidation type="list" allowBlank="1" showInputMessage="1" showErrorMessage="1" error="Use dropdown to select the value." sqref="AO23" xr:uid="{0B4EE8E9-02A8-4207-9477-85083843974E}">
      <formula1>BreakerConstr</formula1>
    </dataValidation>
    <dataValidation type="list" allowBlank="1" showInputMessage="1" showErrorMessage="1" error="Use dropdown to select the value." sqref="AP23" xr:uid="{2187451F-7D89-4238-8CDB-43A089E08069}">
      <formula1>BreakerMount</formula1>
    </dataValidation>
    <dataValidation type="list" allowBlank="1" showInputMessage="1" showErrorMessage="1" error="Use dropdown to select the value." sqref="AQ23" xr:uid="{A458CC27-B5F2-4E0F-9C41-DB5124F22F22}">
      <formula1>BreakerType</formula1>
    </dataValidation>
    <dataValidation type="list" allowBlank="1" showInputMessage="1" showErrorMessage="1" error="Use dropdown to select the value." sqref="BE23" xr:uid="{718F9874-AAB4-479A-8F4E-B4CCD5005F3E}">
      <formula1>GrndFault</formula1>
    </dataValidation>
    <dataValidation type="custom" allowBlank="1" showInputMessage="1" showErrorMessage="1" error="Numeric Values Only" sqref="BM23" xr:uid="{A01B0EFA-7064-40B0-96AE-D67C104A147A}">
      <formula1>ISNUMBER($BM$23)</formula1>
    </dataValidation>
    <dataValidation type="list" allowBlank="1" showInputMessage="1" showErrorMessage="1" error="Use dropdown to select the value." sqref="CC23" xr:uid="{2CEA75AF-7868-4531-80A5-AEA8639B2D62}">
      <formula1>OpType</formula1>
    </dataValidation>
    <dataValidation type="list" allowBlank="1" showInputMessage="1" showErrorMessage="1" error="Use dropdown to select the value." sqref="CR23" xr:uid="{9037FB92-C35B-421F-8F26-69E09A03EA28}">
      <formula1>ShortTime</formula1>
    </dataValidation>
    <dataValidation type="list" allowBlank="1" showInputMessage="1" showErrorMessage="1" error="Use dropdown to select the value." sqref="CZ23" xr:uid="{E9BC2AD2-FB8C-4875-A4EE-CF4A33ED7B1C}">
      <formula1>TripType</formula1>
    </dataValidation>
    <dataValidation type="list" allowBlank="1" showInputMessage="1" showErrorMessage="1" error="Use dropdown to select the value." sqref="DD23" xr:uid="{388C6EC2-6F86-4692-8AF8-CD0C9F6B5539}">
      <formula1>VSCC</formula1>
    </dataValidation>
    <dataValidation type="custom" allowBlank="1" showInputMessage="1" showErrorMessage="1" error="Numeric Values Only" sqref="DG23" xr:uid="{40C696BD-EFD0-454F-839B-11726575BF43}">
      <formula1>ISNUMBER($DG$23)</formula1>
    </dataValidation>
    <dataValidation type="custom" allowBlank="1" showInputMessage="1" showErrorMessage="1" error="Numeric Values Only" sqref="AH24" xr:uid="{520EB8D5-D0F4-490F-8571-F9342680AE8C}">
      <formula1>ISNUMBER($AH$24)</formula1>
    </dataValidation>
    <dataValidation type="list" allowBlank="1" showInputMessage="1" showErrorMessage="1" error="Use dropdown to select the value." sqref="AO24" xr:uid="{3391419C-64D0-48E7-9E12-4E8BA61ECD6D}">
      <formula1>BreakerConstr</formula1>
    </dataValidation>
    <dataValidation type="list" allowBlank="1" showInputMessage="1" showErrorMessage="1" error="Use dropdown to select the value." sqref="AP24" xr:uid="{28299419-238A-4B33-A8B3-3DE2AD8AE156}">
      <formula1>BreakerMount</formula1>
    </dataValidation>
    <dataValidation type="list" allowBlank="1" showInputMessage="1" showErrorMessage="1" error="Use dropdown to select the value." sqref="AQ24" xr:uid="{10B83527-42C8-4BBA-9416-18609C3F5676}">
      <formula1>BreakerType</formula1>
    </dataValidation>
    <dataValidation type="list" allowBlank="1" showInputMessage="1" showErrorMessage="1" error="Use dropdown to select the value." sqref="BE24" xr:uid="{2B6490B2-3F61-4517-BDCF-BC295532F5A0}">
      <formula1>GrndFault</formula1>
    </dataValidation>
    <dataValidation type="custom" allowBlank="1" showInputMessage="1" showErrorMessage="1" error="Numeric Values Only" sqref="BM24" xr:uid="{3ED57954-1F84-48AD-A92F-F4836B4D254A}">
      <formula1>ISNUMBER($BM$24)</formula1>
    </dataValidation>
    <dataValidation type="list" allowBlank="1" showInputMessage="1" showErrorMessage="1" error="Use dropdown to select the value." sqref="CC24" xr:uid="{AD263C7A-ADB6-47F1-9EEF-96E0AE729A57}">
      <formula1>OpType</formula1>
    </dataValidation>
    <dataValidation type="list" allowBlank="1" showInputMessage="1" showErrorMessage="1" error="Use dropdown to select the value." sqref="CR24" xr:uid="{6A7B24B4-4603-4682-8A93-7C4E3C62362B}">
      <formula1>ShortTime</formula1>
    </dataValidation>
    <dataValidation type="list" allowBlank="1" showInputMessage="1" showErrorMessage="1" error="Use dropdown to select the value." sqref="CZ24" xr:uid="{96C9997C-2EA4-4959-97A4-D2FBD5792540}">
      <formula1>TripType</formula1>
    </dataValidation>
    <dataValidation type="list" allowBlank="1" showInputMessage="1" showErrorMessage="1" error="Use dropdown to select the value." sqref="DD24" xr:uid="{0920F6A7-8408-43D3-BC52-9A598A5190CC}">
      <formula1>VSCC</formula1>
    </dataValidation>
    <dataValidation type="custom" allowBlank="1" showInputMessage="1" showErrorMessage="1" error="Numeric Values Only" sqref="DG24" xr:uid="{7F23449E-EC09-478F-8462-5AB52B63808E}">
      <formula1>ISNUMBER($DG$24)</formula1>
    </dataValidation>
    <dataValidation type="custom" allowBlank="1" showInputMessage="1" showErrorMessage="1" error="Numeric Values Only" sqref="AH25" xr:uid="{F53DA969-2E0C-48CD-9865-E34F5025DF8E}">
      <formula1>ISNUMBER($AH$25)</formula1>
    </dataValidation>
    <dataValidation type="list" allowBlank="1" showInputMessage="1" showErrorMessage="1" error="Use dropdown to select the value." sqref="AO25" xr:uid="{23916F57-1082-457B-BE16-85B9A1593A21}">
      <formula1>BreakerConstr</formula1>
    </dataValidation>
    <dataValidation type="list" allowBlank="1" showInputMessage="1" showErrorMessage="1" error="Use dropdown to select the value." sqref="AP25" xr:uid="{85FD40C9-6955-4333-BD17-748B5A004C09}">
      <formula1>BreakerMount</formula1>
    </dataValidation>
    <dataValidation type="list" allowBlank="1" showInputMessage="1" showErrorMessage="1" error="Use dropdown to select the value." sqref="AQ25" xr:uid="{E860CB00-6159-4DB8-8539-35FFF4047B00}">
      <formula1>BreakerType</formula1>
    </dataValidation>
    <dataValidation type="list" allowBlank="1" showInputMessage="1" showErrorMessage="1" error="Use dropdown to select the value." sqref="BE25" xr:uid="{DFD22351-68FB-4879-9942-0252864C7B48}">
      <formula1>GrndFault</formula1>
    </dataValidation>
    <dataValidation type="custom" allowBlank="1" showInputMessage="1" showErrorMessage="1" error="Numeric Values Only" sqref="BM25" xr:uid="{7DCE4B7F-5DE1-486A-9BB6-38D9B55B3E45}">
      <formula1>ISNUMBER($BM$25)</formula1>
    </dataValidation>
    <dataValidation type="list" allowBlank="1" showInputMessage="1" showErrorMessage="1" error="Use dropdown to select the value." sqref="CC25" xr:uid="{E2DF83C4-41D5-4150-A3E6-C8568AF30F08}">
      <formula1>OpType</formula1>
    </dataValidation>
    <dataValidation type="list" allowBlank="1" showInputMessage="1" showErrorMessage="1" error="Use dropdown to select the value." sqref="CR25" xr:uid="{8DA115A2-BD33-44AB-9C26-02A87AFDACE3}">
      <formula1>ShortTime</formula1>
    </dataValidation>
    <dataValidation type="list" allowBlank="1" showInputMessage="1" showErrorMessage="1" error="Use dropdown to select the value." sqref="CZ25" xr:uid="{5F12828E-1DED-40F9-BE62-A4706084E421}">
      <formula1>TripType</formula1>
    </dataValidation>
    <dataValidation type="list" allowBlank="1" showInputMessage="1" showErrorMessage="1" error="Use dropdown to select the value." sqref="DD25" xr:uid="{99C6775B-5F66-452B-B65A-38243B2DDD7E}">
      <formula1>VSCC</formula1>
    </dataValidation>
    <dataValidation type="custom" allowBlank="1" showInputMessage="1" showErrorMessage="1" error="Numeric Values Only" sqref="DG25" xr:uid="{FDB29515-2050-48F2-ADDA-4B9FFCEBE955}">
      <formula1>ISNUMBER($DG$25)</formula1>
    </dataValidation>
    <dataValidation type="custom" allowBlank="1" showInputMessage="1" showErrorMessage="1" error="Numeric Values Only" sqref="AH26" xr:uid="{9F7D2340-2A84-4B3C-8F83-7CCEFBE2C339}">
      <formula1>ISNUMBER($AH$26)</formula1>
    </dataValidation>
    <dataValidation type="list" allowBlank="1" showInputMessage="1" showErrorMessage="1" error="Use dropdown to select the value." sqref="AO26" xr:uid="{B7D2B745-6C7F-48B2-B1B7-ADBB207E2B0B}">
      <formula1>BreakerConstr</formula1>
    </dataValidation>
    <dataValidation type="list" allowBlank="1" showInputMessage="1" showErrorMessage="1" error="Use dropdown to select the value." sqref="AP26" xr:uid="{308CEAAE-B6EC-4CC4-981A-536FBCDCB4CD}">
      <formula1>BreakerMount</formula1>
    </dataValidation>
    <dataValidation type="list" allowBlank="1" showInputMessage="1" showErrorMessage="1" error="Use dropdown to select the value." sqref="AQ26" xr:uid="{9F23CD89-3FBB-454B-B7B3-62DBC96136F0}">
      <formula1>BreakerType</formula1>
    </dataValidation>
    <dataValidation type="list" allowBlank="1" showInputMessage="1" showErrorMessage="1" error="Use dropdown to select the value." sqref="BE26" xr:uid="{E7DD6207-CCDC-4BD3-85DC-FCFC10443698}">
      <formula1>GrndFault</formula1>
    </dataValidation>
    <dataValidation type="custom" allowBlank="1" showInputMessage="1" showErrorMessage="1" error="Numeric Values Only" sqref="BM26" xr:uid="{A70F1465-7BEF-4426-B8F5-D76E39AF003D}">
      <formula1>ISNUMBER($BM$26)</formula1>
    </dataValidation>
    <dataValidation type="list" allowBlank="1" showInputMessage="1" showErrorMessage="1" error="Use dropdown to select the value." sqref="CC26" xr:uid="{C2C614A4-828C-461B-8C36-876897D0780E}">
      <formula1>OpType</formula1>
    </dataValidation>
    <dataValidation type="list" allowBlank="1" showInputMessage="1" showErrorMessage="1" error="Use dropdown to select the value." sqref="CR26" xr:uid="{20F79EA7-5836-4A19-94A0-DA34CA459AEF}">
      <formula1>ShortTime</formula1>
    </dataValidation>
    <dataValidation type="list" allowBlank="1" showInputMessage="1" showErrorMessage="1" error="Use dropdown to select the value." sqref="CZ26" xr:uid="{C7F68DF3-1D56-464C-8290-362DD0D22646}">
      <formula1>TripType</formula1>
    </dataValidation>
    <dataValidation type="list" allowBlank="1" showInputMessage="1" showErrorMessage="1" error="Use dropdown to select the value." sqref="DD26" xr:uid="{32B5F785-C6AC-4902-A304-57A34E0CA840}">
      <formula1>VSCC</formula1>
    </dataValidation>
    <dataValidation type="custom" allowBlank="1" showInputMessage="1" showErrorMessage="1" error="Numeric Values Only" sqref="DG26" xr:uid="{D1B0F0B7-D100-417E-A649-477CAB9CE65B}">
      <formula1>ISNUMBER($DG$26)</formula1>
    </dataValidation>
    <dataValidation type="custom" allowBlank="1" showInputMessage="1" showErrorMessage="1" error="Numeric Values Only" sqref="AH27" xr:uid="{738FAD3C-DC57-4B7A-AFF8-D04D578F29D2}">
      <formula1>ISNUMBER($AH$27)</formula1>
    </dataValidation>
    <dataValidation type="list" allowBlank="1" showInputMessage="1" showErrorMessage="1" error="Use dropdown to select the value." sqref="AO27" xr:uid="{AEB0F3EE-2A0B-4CCE-8893-71600B817AC2}">
      <formula1>BreakerConstr</formula1>
    </dataValidation>
    <dataValidation type="list" allowBlank="1" showInputMessage="1" showErrorMessage="1" error="Use dropdown to select the value." sqref="AP27" xr:uid="{2BA2C05B-B2A3-43D5-9F7B-4844871CF678}">
      <formula1>BreakerMount</formula1>
    </dataValidation>
    <dataValidation type="list" allowBlank="1" showInputMessage="1" showErrorMessage="1" error="Use dropdown to select the value." sqref="AQ27" xr:uid="{F5D0AF0C-3811-43BD-8E16-AE5C93866BAA}">
      <formula1>BreakerType</formula1>
    </dataValidation>
    <dataValidation type="list" allowBlank="1" showInputMessage="1" showErrorMessage="1" error="Use dropdown to select the value." sqref="BE27" xr:uid="{FACDC470-4B95-4ED4-AD3D-0DE656955E36}">
      <formula1>GrndFault</formula1>
    </dataValidation>
    <dataValidation type="custom" allowBlank="1" showInputMessage="1" showErrorMessage="1" error="Numeric Values Only" sqref="BM27" xr:uid="{C39B58EA-DCE8-4A00-B26C-ABC97247D2D6}">
      <formula1>ISNUMBER($BM$27)</formula1>
    </dataValidation>
    <dataValidation type="list" allowBlank="1" showInputMessage="1" showErrorMessage="1" error="Use dropdown to select the value." sqref="CC27" xr:uid="{A2FF2F81-3655-47F5-84C2-010D822CC7DB}">
      <formula1>OpType</formula1>
    </dataValidation>
    <dataValidation type="list" allowBlank="1" showInputMessage="1" showErrorMessage="1" error="Use dropdown to select the value." sqref="CR27" xr:uid="{2924C8A1-2DAD-4E2B-A1AE-5FF6729CCC53}">
      <formula1>ShortTime</formula1>
    </dataValidation>
    <dataValidation type="list" allowBlank="1" showInputMessage="1" showErrorMessage="1" error="Use dropdown to select the value." sqref="CZ27" xr:uid="{909EEC68-1DA2-409E-B3B5-FAC2B436245E}">
      <formula1>TripType</formula1>
    </dataValidation>
    <dataValidation type="list" allowBlank="1" showInputMessage="1" showErrorMessage="1" error="Use dropdown to select the value." sqref="DD27" xr:uid="{89002115-28BA-434F-AA17-ED774AD46973}">
      <formula1>VSCC</formula1>
    </dataValidation>
    <dataValidation type="custom" allowBlank="1" showInputMessage="1" showErrorMessage="1" error="Numeric Values Only" sqref="DG27" xr:uid="{B6906DC7-332F-4512-88BB-37213E0B6CFE}">
      <formula1>ISNUMBER($DG$27)</formula1>
    </dataValidation>
    <dataValidation type="custom" allowBlank="1" showInputMessage="1" showErrorMessage="1" error="Numeric Values Only" sqref="AH28" xr:uid="{3CCFD62F-45B5-473F-AA0B-67ABC6E357C0}">
      <formula1>ISNUMBER($AH$28)</formula1>
    </dataValidation>
    <dataValidation type="list" allowBlank="1" showInputMessage="1" showErrorMessage="1" error="Use dropdown to select the value." sqref="AO28" xr:uid="{968970D5-AD92-4EDF-A40C-6AD0502745BF}">
      <formula1>BreakerConstr</formula1>
    </dataValidation>
    <dataValidation type="list" allowBlank="1" showInputMessage="1" showErrorMessage="1" error="Use dropdown to select the value." sqref="AP28" xr:uid="{36A04A6B-4F32-4B7B-BFAC-C1669B90C0FA}">
      <formula1>BreakerMount</formula1>
    </dataValidation>
    <dataValidation type="list" allowBlank="1" showInputMessage="1" showErrorMessage="1" error="Use dropdown to select the value." sqref="AQ28" xr:uid="{C5566D33-3FA2-487A-ADF9-3042A74F167B}">
      <formula1>BreakerType</formula1>
    </dataValidation>
    <dataValidation type="list" allowBlank="1" showInputMessage="1" showErrorMessage="1" error="Use dropdown to select the value." sqref="BE28" xr:uid="{4D89EDE6-9C66-42D6-A127-C491A7A74D4A}">
      <formula1>GrndFault</formula1>
    </dataValidation>
    <dataValidation type="custom" allowBlank="1" showInputMessage="1" showErrorMessage="1" error="Numeric Values Only" sqref="BM28" xr:uid="{3BE7559C-5DFB-4D2C-B720-0D942A6A2BD1}">
      <formula1>ISNUMBER($BM$28)</formula1>
    </dataValidation>
    <dataValidation type="list" allowBlank="1" showInputMessage="1" showErrorMessage="1" error="Use dropdown to select the value." sqref="CC28" xr:uid="{80157F45-966C-4657-BFE4-4C33EBB12F49}">
      <formula1>OpType</formula1>
    </dataValidation>
    <dataValidation type="list" allowBlank="1" showInputMessage="1" showErrorMessage="1" error="Use dropdown to select the value." sqref="CR28" xr:uid="{FF942C32-0C41-4DAF-AF4D-FD45ACE316D4}">
      <formula1>ShortTime</formula1>
    </dataValidation>
    <dataValidation type="list" allowBlank="1" showInputMessage="1" showErrorMessage="1" error="Use dropdown to select the value." sqref="CZ28" xr:uid="{E45980B7-E07B-40FE-9281-6DA888722371}">
      <formula1>TripType</formula1>
    </dataValidation>
    <dataValidation type="list" allowBlank="1" showInputMessage="1" showErrorMessage="1" error="Use dropdown to select the value." sqref="DD28" xr:uid="{57A4BB7E-5234-4A28-8865-08F2CC7996B3}">
      <formula1>VSCC</formula1>
    </dataValidation>
    <dataValidation type="custom" allowBlank="1" showInputMessage="1" showErrorMessage="1" error="Numeric Values Only" sqref="DG28" xr:uid="{2D5BE13D-E2BB-4FDE-A631-909032CA4CC5}">
      <formula1>ISNUMBER($DG$28)</formula1>
    </dataValidation>
    <dataValidation type="custom" allowBlank="1" showInputMessage="1" showErrorMessage="1" error="Numeric Values Only" sqref="AH29" xr:uid="{8B4F14F3-013D-4935-B63A-5562C533A516}">
      <formula1>ISNUMBER($AH$29)</formula1>
    </dataValidation>
    <dataValidation type="list" allowBlank="1" showInputMessage="1" showErrorMessage="1" error="Use dropdown to select the value." sqref="AO29" xr:uid="{C6CBA47D-2CB8-440C-BEFE-24B14931F81E}">
      <formula1>BreakerConstr</formula1>
    </dataValidation>
    <dataValidation type="list" allowBlank="1" showInputMessage="1" showErrorMessage="1" error="Use dropdown to select the value." sqref="AP29" xr:uid="{8FD5728B-45D3-4EAB-AAB8-2A78518A4400}">
      <formula1>BreakerMount</formula1>
    </dataValidation>
    <dataValidation type="list" allowBlank="1" showInputMessage="1" showErrorMessage="1" error="Use dropdown to select the value." sqref="AQ29" xr:uid="{C9344426-D7A8-49A7-AE77-ED35ABAC96EE}">
      <formula1>BreakerType</formula1>
    </dataValidation>
    <dataValidation type="list" allowBlank="1" showInputMessage="1" showErrorMessage="1" error="Use dropdown to select the value." sqref="BE29" xr:uid="{29EC2FF5-B2AF-44C2-9953-D5D2D9EF24A8}">
      <formula1>GrndFault</formula1>
    </dataValidation>
    <dataValidation type="custom" allowBlank="1" showInputMessage="1" showErrorMessage="1" error="Numeric Values Only" sqref="BM29" xr:uid="{EAB83EB4-60CD-4397-83B5-2BF164D6A769}">
      <formula1>ISNUMBER($BM$29)</formula1>
    </dataValidation>
    <dataValidation type="list" allowBlank="1" showInputMessage="1" showErrorMessage="1" error="Use dropdown to select the value." sqref="CC29" xr:uid="{5A0C4235-0E24-4704-BEE4-25F38AD2478E}">
      <formula1>OpType</formula1>
    </dataValidation>
    <dataValidation type="list" allowBlank="1" showInputMessage="1" showErrorMessage="1" error="Use dropdown to select the value." sqref="CR29" xr:uid="{98F13D60-F85F-45A1-8EFD-5D3AB09E0A55}">
      <formula1>ShortTime</formula1>
    </dataValidation>
    <dataValidation type="list" allowBlank="1" showInputMessage="1" showErrorMessage="1" error="Use dropdown to select the value." sqref="CZ29" xr:uid="{5B9605C2-069B-403E-B2B6-DDB659D1F95F}">
      <formula1>TripType</formula1>
    </dataValidation>
    <dataValidation type="list" allowBlank="1" showInputMessage="1" showErrorMessage="1" error="Use dropdown to select the value." sqref="DD29" xr:uid="{7A001F79-3A90-460F-93BB-8E11EEAEC844}">
      <formula1>VSCC</formula1>
    </dataValidation>
    <dataValidation type="custom" allowBlank="1" showInputMessage="1" showErrorMessage="1" error="Numeric Values Only" sqref="DG29" xr:uid="{CE947463-ED7B-4104-867E-32456A96268A}">
      <formula1>ISNUMBER($DG$29)</formula1>
    </dataValidation>
    <dataValidation type="custom" allowBlank="1" showInputMessage="1" showErrorMessage="1" error="Numeric Values Only" sqref="AH30" xr:uid="{1618B526-FEC3-4457-B6F5-37EB7FFFE0FF}">
      <formula1>ISNUMBER($AH$30)</formula1>
    </dataValidation>
    <dataValidation type="list" allowBlank="1" showInputMessage="1" showErrorMessage="1" error="Use dropdown to select the value." sqref="AO30" xr:uid="{AD774C90-5E79-4BA5-8F06-29C90EB3404C}">
      <formula1>BreakerConstr</formula1>
    </dataValidation>
    <dataValidation type="list" allowBlank="1" showInputMessage="1" showErrorMessage="1" error="Use dropdown to select the value." sqref="AP30" xr:uid="{22EC0D25-83AE-4162-A53F-EC9B8D0DEC8B}">
      <formula1>BreakerMount</formula1>
    </dataValidation>
    <dataValidation type="list" allowBlank="1" showInputMessage="1" showErrorMessage="1" error="Use dropdown to select the value." sqref="AQ30" xr:uid="{E9A83AFE-B406-4515-BB51-AB4DEB07EC32}">
      <formula1>BreakerType</formula1>
    </dataValidation>
    <dataValidation type="list" allowBlank="1" showInputMessage="1" showErrorMessage="1" error="Use dropdown to select the value." sqref="BE30" xr:uid="{C587EB7F-B026-4DC1-BC12-18BF4479BD64}">
      <formula1>GrndFault</formula1>
    </dataValidation>
    <dataValidation type="custom" allowBlank="1" showInputMessage="1" showErrorMessage="1" error="Numeric Values Only" sqref="BM30" xr:uid="{A114382C-E9C5-4EDA-BFC7-DBF31E42C153}">
      <formula1>ISNUMBER($BM$30)</formula1>
    </dataValidation>
    <dataValidation type="list" allowBlank="1" showInputMessage="1" showErrorMessage="1" error="Use dropdown to select the value." sqref="CC30" xr:uid="{02EF8CCD-18D1-4DEA-A6C5-8E9D3860BCF8}">
      <formula1>OpType</formula1>
    </dataValidation>
    <dataValidation type="list" allowBlank="1" showInputMessage="1" showErrorMessage="1" error="Use dropdown to select the value." sqref="CR30" xr:uid="{A66A6715-7C82-485A-9B4A-5FEF423DA5A1}">
      <formula1>ShortTime</formula1>
    </dataValidation>
    <dataValidation type="list" allowBlank="1" showInputMessage="1" showErrorMessage="1" error="Use dropdown to select the value." sqref="CZ30" xr:uid="{1C97AD19-316A-474E-BA05-2A7F49EC0529}">
      <formula1>TripType</formula1>
    </dataValidation>
    <dataValidation type="list" allowBlank="1" showInputMessage="1" showErrorMessage="1" error="Use dropdown to select the value." sqref="DD30" xr:uid="{41F47EBB-36C1-4FD8-8D7E-B93270496F3E}">
      <formula1>VSCC</formula1>
    </dataValidation>
    <dataValidation type="custom" allowBlank="1" showInputMessage="1" showErrorMessage="1" error="Numeric Values Only" sqref="DG30" xr:uid="{6442D6FB-4301-4C32-8C00-E75A9652A2AD}">
      <formula1>ISNUMBER($DG$30)</formula1>
    </dataValidation>
    <dataValidation type="custom" allowBlank="1" showInputMessage="1" showErrorMessage="1" error="Numeric Values Only" sqref="AH31" xr:uid="{D94C3679-3782-48B3-A7BD-5873F6036D72}">
      <formula1>ISNUMBER($AH$31)</formula1>
    </dataValidation>
    <dataValidation type="list" allowBlank="1" showInputMessage="1" showErrorMessage="1" error="Use dropdown to select the value." sqref="AO31" xr:uid="{F88BA41E-05FB-4E81-B78E-0062791BEE98}">
      <formula1>BreakerConstr</formula1>
    </dataValidation>
    <dataValidation type="list" allowBlank="1" showInputMessage="1" showErrorMessage="1" error="Use dropdown to select the value." sqref="AP31" xr:uid="{0CF530BB-2E04-4172-90AC-C39B8793DFDA}">
      <formula1>BreakerMount</formula1>
    </dataValidation>
    <dataValidation type="list" allowBlank="1" showInputMessage="1" showErrorMessage="1" error="Use dropdown to select the value." sqref="AQ31" xr:uid="{448C972D-F012-448B-9E0E-6DF20B729847}">
      <formula1>BreakerType</formula1>
    </dataValidation>
    <dataValidation type="list" allowBlank="1" showInputMessage="1" showErrorMessage="1" error="Use dropdown to select the value." sqref="BE31" xr:uid="{52FC369B-75D2-422C-AE9C-53B691F2DE15}">
      <formula1>GrndFault</formula1>
    </dataValidation>
    <dataValidation type="custom" allowBlank="1" showInputMessage="1" showErrorMessage="1" error="Numeric Values Only" sqref="BM31" xr:uid="{3D6AFE84-741C-4E5E-8CF6-28A9568BFB3D}">
      <formula1>ISNUMBER($BM$31)</formula1>
    </dataValidation>
    <dataValidation type="list" allowBlank="1" showInputMessage="1" showErrorMessage="1" error="Use dropdown to select the value." sqref="CC31" xr:uid="{4597E8B6-E317-43CB-A698-A75610CA8B70}">
      <formula1>OpType</formula1>
    </dataValidation>
    <dataValidation type="list" allowBlank="1" showInputMessage="1" showErrorMessage="1" error="Use dropdown to select the value." sqref="CR31" xr:uid="{64793591-8505-4593-8663-1A244D1C0DD6}">
      <formula1>ShortTime</formula1>
    </dataValidation>
    <dataValidation type="list" allowBlank="1" showInputMessage="1" showErrorMessage="1" error="Use dropdown to select the value." sqref="CZ31" xr:uid="{1A652657-C206-472B-8143-B41E57C205EE}">
      <formula1>TripType</formula1>
    </dataValidation>
    <dataValidation type="list" allowBlank="1" showInputMessage="1" showErrorMessage="1" error="Use dropdown to select the value." sqref="DD31" xr:uid="{BBA55F62-73BC-43F2-B29B-53DE08A94292}">
      <formula1>VSCC</formula1>
    </dataValidation>
    <dataValidation type="custom" allowBlank="1" showInputMessage="1" showErrorMessage="1" error="Numeric Values Only" sqref="DG31" xr:uid="{891416BB-ED2C-4512-8AC3-3249D3C84C7B}">
      <formula1>ISNUMBER($DG$31)</formula1>
    </dataValidation>
    <dataValidation type="custom" allowBlank="1" showInputMessage="1" showErrorMessage="1" error="Numeric Values Only" sqref="AH32" xr:uid="{AE011B97-1FCC-4ADC-BDA1-C24F53A8AAFE}">
      <formula1>ISNUMBER($AH$32)</formula1>
    </dataValidation>
    <dataValidation type="list" allowBlank="1" showInputMessage="1" showErrorMessage="1" error="Use dropdown to select the value." sqref="AO32" xr:uid="{E079240D-E149-4362-84D7-DF35B51ED385}">
      <formula1>BreakerConstr</formula1>
    </dataValidation>
    <dataValidation type="list" allowBlank="1" showInputMessage="1" showErrorMessage="1" error="Use dropdown to select the value." sqref="AP32" xr:uid="{10A0B8A3-2DD8-48FB-95D4-8957CC88B505}">
      <formula1>BreakerMount</formula1>
    </dataValidation>
    <dataValidation type="list" allowBlank="1" showInputMessage="1" showErrorMessage="1" error="Use dropdown to select the value." sqref="AQ32" xr:uid="{AD77E6AE-33EF-4ADA-938E-72F143BD6D44}">
      <formula1>BreakerType</formula1>
    </dataValidation>
    <dataValidation type="list" allowBlank="1" showInputMessage="1" showErrorMessage="1" error="Use dropdown to select the value." sqref="BE32" xr:uid="{BFEA6505-4308-4C19-8A2C-6D370FFABDA1}">
      <formula1>GrndFault</formula1>
    </dataValidation>
    <dataValidation type="custom" allowBlank="1" showInputMessage="1" showErrorMessage="1" error="Numeric Values Only" sqref="BM32" xr:uid="{88E6990B-6EF0-4084-9CF9-70E8ED668446}">
      <formula1>ISNUMBER($BM$32)</formula1>
    </dataValidation>
    <dataValidation type="list" allowBlank="1" showInputMessage="1" showErrorMessage="1" error="Use dropdown to select the value." sqref="CC32" xr:uid="{77B3AFB3-2AA3-4F27-AD0B-1A00DA475B47}">
      <formula1>OpType</formula1>
    </dataValidation>
    <dataValidation type="list" allowBlank="1" showInputMessage="1" showErrorMessage="1" error="Use dropdown to select the value." sqref="CR32" xr:uid="{68537341-FF32-4A35-91BA-DC893FAA5962}">
      <formula1>ShortTime</formula1>
    </dataValidation>
    <dataValidation type="list" allowBlank="1" showInputMessage="1" showErrorMessage="1" error="Use dropdown to select the value." sqref="CZ32" xr:uid="{BE16DA11-1D38-4313-B7C7-946EE823E9C8}">
      <formula1>TripType</formula1>
    </dataValidation>
    <dataValidation type="list" allowBlank="1" showInputMessage="1" showErrorMessage="1" error="Use dropdown to select the value." sqref="DD32" xr:uid="{69A1D823-B94A-402A-A041-B69B7F83A84B}">
      <formula1>VSCC</formula1>
    </dataValidation>
    <dataValidation type="custom" allowBlank="1" showInputMessage="1" showErrorMessage="1" error="Numeric Values Only" sqref="DG32" xr:uid="{208ADF4F-4EF3-4311-8D9E-13749BBE902D}">
      <formula1>ISNUMBER($DG$32)</formula1>
    </dataValidation>
    <dataValidation type="custom" allowBlank="1" showInputMessage="1" showErrorMessage="1" error="Numeric Values Only" sqref="AH33" xr:uid="{FA9F4E76-6485-4AC4-A4B4-D697FCDFA090}">
      <formula1>ISNUMBER($AH$33)</formula1>
    </dataValidation>
    <dataValidation type="list" allowBlank="1" showInputMessage="1" showErrorMessage="1" error="Use dropdown to select the value." sqref="AO33" xr:uid="{33115A34-986D-4D4E-9B29-0408DE6CB399}">
      <formula1>BreakerConstr</formula1>
    </dataValidation>
    <dataValidation type="list" allowBlank="1" showInputMessage="1" showErrorMessage="1" error="Use dropdown to select the value." sqref="AP33" xr:uid="{9F1DA24F-EB19-487C-9378-89B337B43ABE}">
      <formula1>BreakerMount</formula1>
    </dataValidation>
    <dataValidation type="list" allowBlank="1" showInputMessage="1" showErrorMessage="1" error="Use dropdown to select the value." sqref="AQ33" xr:uid="{FBF27CDF-D8DD-4F1E-8A0C-D2322B1C8C66}">
      <formula1>BreakerType</formula1>
    </dataValidation>
    <dataValidation type="list" allowBlank="1" showInputMessage="1" showErrorMessage="1" error="Use dropdown to select the value." sqref="BE33" xr:uid="{7DBAC9A7-FD13-40CE-BC2E-B7B1F3309FF9}">
      <formula1>GrndFault</formula1>
    </dataValidation>
    <dataValidation type="custom" allowBlank="1" showInputMessage="1" showErrorMessage="1" error="Numeric Values Only" sqref="BM33" xr:uid="{913799B0-D641-44A8-95D8-FF05CB1846DF}">
      <formula1>ISNUMBER($BM$33)</formula1>
    </dataValidation>
    <dataValidation type="list" allowBlank="1" showInputMessage="1" showErrorMessage="1" error="Use dropdown to select the value." sqref="CC33" xr:uid="{F66B9866-CB48-4506-8689-EE0DBE938BD6}">
      <formula1>OpType</formula1>
    </dataValidation>
    <dataValidation type="list" allowBlank="1" showInputMessage="1" showErrorMessage="1" error="Use dropdown to select the value." sqref="CR33" xr:uid="{2D716C67-947D-44F5-A662-1029373F415C}">
      <formula1>ShortTime</formula1>
    </dataValidation>
    <dataValidation type="list" allowBlank="1" showInputMessage="1" showErrorMessage="1" error="Use dropdown to select the value." sqref="CZ33" xr:uid="{5A475B54-D4F8-4CFC-B79E-69BEBB442396}">
      <formula1>TripType</formula1>
    </dataValidation>
    <dataValidation type="list" allowBlank="1" showInputMessage="1" showErrorMessage="1" error="Use dropdown to select the value." sqref="DD33" xr:uid="{8A733FFF-81F1-4C7D-B380-02471D95377C}">
      <formula1>VSCC</formula1>
    </dataValidation>
    <dataValidation type="custom" allowBlank="1" showInputMessage="1" showErrorMessage="1" error="Numeric Values Only" sqref="DG33" xr:uid="{06516B3D-B978-4A6B-9FFB-089BBEE93187}">
      <formula1>ISNUMBER($DG$33)</formula1>
    </dataValidation>
    <dataValidation type="custom" allowBlank="1" showInputMessage="1" showErrorMessage="1" error="Numeric Values Only" sqref="AH34" xr:uid="{A44CA4CD-4E63-4B83-93BC-7ED68E580854}">
      <formula1>ISNUMBER($AH$34)</formula1>
    </dataValidation>
    <dataValidation type="list" allowBlank="1" showInputMessage="1" showErrorMessage="1" error="Use dropdown to select the value." sqref="AO34" xr:uid="{0E1442EA-034F-4907-AFA1-C472C7E11C94}">
      <formula1>BreakerConstr</formula1>
    </dataValidation>
    <dataValidation type="list" allowBlank="1" showInputMessage="1" showErrorMessage="1" error="Use dropdown to select the value." sqref="AP34" xr:uid="{2017D519-DBE7-4E01-BE6C-8A13522D3E49}">
      <formula1>BreakerMount</formula1>
    </dataValidation>
    <dataValidation type="list" allowBlank="1" showInputMessage="1" showErrorMessage="1" error="Use dropdown to select the value." sqref="AQ34" xr:uid="{F21FB7AA-E3E8-42FD-BF31-33A280837BB0}">
      <formula1>BreakerType</formula1>
    </dataValidation>
    <dataValidation type="list" allowBlank="1" showInputMessage="1" showErrorMessage="1" error="Use dropdown to select the value." sqref="BE34" xr:uid="{00684442-AE01-4BB6-963F-B1283DBD479E}">
      <formula1>GrndFault</formula1>
    </dataValidation>
    <dataValidation type="custom" allowBlank="1" showInputMessage="1" showErrorMessage="1" error="Numeric Values Only" sqref="BM34" xr:uid="{EA6EFF0F-7A18-461E-A97C-CDC47F41A705}">
      <formula1>ISNUMBER($BM$34)</formula1>
    </dataValidation>
    <dataValidation type="list" allowBlank="1" showInputMessage="1" showErrorMessage="1" error="Use dropdown to select the value." sqref="CC34" xr:uid="{BE2E3AD6-748B-4961-B399-9FE87C9AA3AA}">
      <formula1>OpType</formula1>
    </dataValidation>
    <dataValidation type="list" allowBlank="1" showInputMessage="1" showErrorMessage="1" error="Use dropdown to select the value." sqref="CR34" xr:uid="{1E12DFFC-1CA9-42D7-A7E5-E1607F7A20FC}">
      <formula1>ShortTime</formula1>
    </dataValidation>
    <dataValidation type="list" allowBlank="1" showInputMessage="1" showErrorMessage="1" error="Use dropdown to select the value." sqref="CZ34" xr:uid="{FD1847F8-280F-4AA4-97D0-FA6FF0FA2FA5}">
      <formula1>TripType</formula1>
    </dataValidation>
    <dataValidation type="list" allowBlank="1" showInputMessage="1" showErrorMessage="1" error="Use dropdown to select the value." sqref="DD34" xr:uid="{07BE1D9B-DA4F-450E-BB3A-FE4B50A054DC}">
      <formula1>VSCC</formula1>
    </dataValidation>
    <dataValidation type="custom" allowBlank="1" showInputMessage="1" showErrorMessage="1" error="Numeric Values Only" sqref="DG34" xr:uid="{3CF824CF-CB44-4FB4-9671-63AE1760258A}">
      <formula1>ISNUMBER($DG$34)</formula1>
    </dataValidation>
  </dataValidations>
  <pageMargins left="0.7" right="0.7" top="0.75" bottom="0.75" header="0.3" footer="0.3"/>
  <pageSetup orientation="portrait" horizontalDpi="4294967293" verticalDpi="12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3">
        <x14:dataValidation type="list" allowBlank="1" showInputMessage="1" showErrorMessage="1" xr:uid="{AB3D09AE-C943-4A2C-A128-62A6D0275506}">
          <x14:formula1>
            <xm:f>Attributes!$G$7:$G$13</xm:f>
          </x14:formula1>
          <xm:sqref>A13:A36</xm:sqref>
        </x14:dataValidation>
        <x14:dataValidation type="list" allowBlank="1" showInputMessage="1" showErrorMessage="1" xr:uid="{B744E680-722D-4DB1-B52A-FDD0B0AD482B}">
          <x14:formula1>
            <xm:f>INDEX(JPLogic!$A$2:$AP$65,,MATCH($L$13,JPLogic!$A$1:$AP$1,0))</xm:f>
          </x14:formula1>
          <xm:sqref>J13</xm:sqref>
        </x14:dataValidation>
        <x14:dataValidation type="list" allowBlank="1" showInputMessage="1" showErrorMessage="1" xr:uid="{D53F6BBB-9B4A-4756-878A-479F0E6B76B2}">
          <x14:formula1>
            <xm:f>INDEX(JPLogic!$A$2:$AP$65,,MATCH($L$14,JPLogic!$A$1:$AP$1,0))</xm:f>
          </x14:formula1>
          <xm:sqref>J14</xm:sqref>
        </x14:dataValidation>
        <x14:dataValidation type="list" allowBlank="1" showInputMessage="1" showErrorMessage="1" xr:uid="{1D0DA7AB-39B6-4F94-B4BD-B265A3CB831F}">
          <x14:formula1>
            <xm:f>INDEX(JPLogic!$A$2:$AP$65,,MATCH($L$15,JPLogic!$A$1:$AP$1,0))</xm:f>
          </x14:formula1>
          <xm:sqref>J15</xm:sqref>
        </x14:dataValidation>
        <x14:dataValidation type="list" allowBlank="1" showInputMessage="1" showErrorMessage="1" xr:uid="{2DB61DF9-E68D-4F66-9309-688EE4E0AFF5}">
          <x14:formula1>
            <xm:f>INDEX(JPLogic!$A$2:$AP$65,,MATCH($L$16,JPLogic!$A$1:$AP$1,0))</xm:f>
          </x14:formula1>
          <xm:sqref>J16</xm:sqref>
        </x14:dataValidation>
        <x14:dataValidation type="list" allowBlank="1" showInputMessage="1" showErrorMessage="1" xr:uid="{87995CF3-C34C-4B7B-A509-336A6FFB35B2}">
          <x14:formula1>
            <xm:f>INDEX(JPLogic!$A$2:$AP$65,,MATCH($L$17,JPLogic!$A$1:$AP$1,0))</xm:f>
          </x14:formula1>
          <xm:sqref>J17</xm:sqref>
        </x14:dataValidation>
        <x14:dataValidation type="list" allowBlank="1" showInputMessage="1" showErrorMessage="1" xr:uid="{42A53B72-F464-4CDF-AAF3-2E93B19511ED}">
          <x14:formula1>
            <xm:f>INDEX(JPLogic!$A$2:$AP$65,,MATCH($L$18,JPLogic!$A$1:$AP$1,0))</xm:f>
          </x14:formula1>
          <xm:sqref>J18</xm:sqref>
        </x14:dataValidation>
        <x14:dataValidation type="list" allowBlank="1" showInputMessage="1" showErrorMessage="1" xr:uid="{061C50B1-5294-41AB-BC9B-8BE065DEC5E2}">
          <x14:formula1>
            <xm:f>INDEX(JPLogic!$A$2:$AP$65,,MATCH($L$19,JPLogic!$A$1:$AP$1,0))</xm:f>
          </x14:formula1>
          <xm:sqref>J19</xm:sqref>
        </x14:dataValidation>
        <x14:dataValidation type="list" allowBlank="1" showInputMessage="1" showErrorMessage="1" xr:uid="{E17B16AD-EA83-4DC0-AD58-F841849C1C97}">
          <x14:formula1>
            <xm:f>INDEX(JPLogic!$A$2:$AP$65,,MATCH($L$20,JPLogic!$A$1:$AP$1,0))</xm:f>
          </x14:formula1>
          <xm:sqref>J20</xm:sqref>
        </x14:dataValidation>
        <x14:dataValidation type="list" allowBlank="1" showInputMessage="1" showErrorMessage="1" xr:uid="{98FBE64E-CBD5-4231-B81A-740EC75791D6}">
          <x14:formula1>
            <xm:f>INDEX(JPLogic!$A$2:$AP$65,,MATCH($L$21,JPLogic!$A$1:$AP$1,0))</xm:f>
          </x14:formula1>
          <xm:sqref>J21</xm:sqref>
        </x14:dataValidation>
        <x14:dataValidation type="list" allowBlank="1" showInputMessage="1" showErrorMessage="1" xr:uid="{639067A3-19BC-4D58-B182-53BF0032CDEA}">
          <x14:formula1>
            <xm:f>INDEX(JPLogic!$A$2:$AP$65,,MATCH($L$22,JPLogic!$A$1:$AP$1,0))</xm:f>
          </x14:formula1>
          <xm:sqref>J22</xm:sqref>
        </x14:dataValidation>
        <x14:dataValidation type="list" allowBlank="1" showInputMessage="1" showErrorMessage="1" xr:uid="{ADD9E499-C12A-438E-9E07-8DF4320F53A8}">
          <x14:formula1>
            <xm:f>INDEX(JPLogic!$A$2:$AP$65,,MATCH($L$23,JPLogic!$A$1:$AP$1,0))</xm:f>
          </x14:formula1>
          <xm:sqref>J23</xm:sqref>
        </x14:dataValidation>
        <x14:dataValidation type="list" allowBlank="1" showInputMessage="1" showErrorMessage="1" xr:uid="{DCA03A94-C1F9-4064-BC9C-5BD5C719059A}">
          <x14:formula1>
            <xm:f>INDEX(JPLogic!$A$2:$AP$65,,MATCH($L$24,JPLogic!$A$1:$AP$1,0))</xm:f>
          </x14:formula1>
          <xm:sqref>J24</xm:sqref>
        </x14:dataValidation>
        <x14:dataValidation type="list" allowBlank="1" showInputMessage="1" showErrorMessage="1" xr:uid="{04D733A6-CAFF-4477-8566-750A1AAE1F6D}">
          <x14:formula1>
            <xm:f>INDEX(JPLogic!$A$2:$AP$65,,MATCH($L$25,JPLogic!$A$1:$AP$1,0))</xm:f>
          </x14:formula1>
          <xm:sqref>J25</xm:sqref>
        </x14:dataValidation>
        <x14:dataValidation type="list" allowBlank="1" showInputMessage="1" showErrorMessage="1" xr:uid="{A4FD9DCE-AF92-4E41-B66F-11750B466B19}">
          <x14:formula1>
            <xm:f>INDEX(JPLogic!$A$2:$AP$65,,MATCH($L$26,JPLogic!$A$1:$AP$1,0))</xm:f>
          </x14:formula1>
          <xm:sqref>J26</xm:sqref>
        </x14:dataValidation>
        <x14:dataValidation type="list" allowBlank="1" showInputMessage="1" showErrorMessage="1" xr:uid="{EB68B919-7BC1-477F-8B5C-A15B98FD779D}">
          <x14:formula1>
            <xm:f>INDEX(JPLogic!$A$2:$AP$65,,MATCH($L$27,JPLogic!$A$1:$AP$1,0))</xm:f>
          </x14:formula1>
          <xm:sqref>J27</xm:sqref>
        </x14:dataValidation>
        <x14:dataValidation type="list" allowBlank="1" showInputMessage="1" showErrorMessage="1" xr:uid="{B61532BF-2DD7-4C4E-930C-4098C73AD00D}">
          <x14:formula1>
            <xm:f>INDEX(JPLogic!$A$2:$AP$65,,MATCH($L$28,JPLogic!$A$1:$AP$1,0))</xm:f>
          </x14:formula1>
          <xm:sqref>J28</xm:sqref>
        </x14:dataValidation>
        <x14:dataValidation type="list" allowBlank="1" showInputMessage="1" showErrorMessage="1" xr:uid="{2DE3F4DD-B53A-42AA-8FF8-78BE739B805D}">
          <x14:formula1>
            <xm:f>INDEX(JPLogic!$A$2:$AP$65,,MATCH($L$29,JPLogic!$A$1:$AP$1,0))</xm:f>
          </x14:formula1>
          <xm:sqref>J29</xm:sqref>
        </x14:dataValidation>
        <x14:dataValidation type="list" allowBlank="1" showInputMessage="1" showErrorMessage="1" xr:uid="{173904EA-2B0D-4A0A-B3E4-C3FDBB144270}">
          <x14:formula1>
            <xm:f>INDEX(JPLogic!$A$2:$AP$65,,MATCH($L$30,JPLogic!$A$1:$AP$1,0))</xm:f>
          </x14:formula1>
          <xm:sqref>J30</xm:sqref>
        </x14:dataValidation>
        <x14:dataValidation type="list" allowBlank="1" showInputMessage="1" showErrorMessage="1" xr:uid="{1F89B47D-5E6E-4FBD-A5DD-DE77A60A84D9}">
          <x14:formula1>
            <xm:f>INDEX(JPLogic!$A$2:$AP$65,,MATCH($L$31,JPLogic!$A$1:$AP$1,0))</xm:f>
          </x14:formula1>
          <xm:sqref>J31</xm:sqref>
        </x14:dataValidation>
        <x14:dataValidation type="list" allowBlank="1" showInputMessage="1" showErrorMessage="1" xr:uid="{84CB664F-F48C-4A07-92EC-FD9AB261632D}">
          <x14:formula1>
            <xm:f>INDEX(JPLogic!$A$2:$AP$65,,MATCH($L$32,JPLogic!$A$1:$AP$1,0))</xm:f>
          </x14:formula1>
          <xm:sqref>J32</xm:sqref>
        </x14:dataValidation>
        <x14:dataValidation type="list" allowBlank="1" showInputMessage="1" showErrorMessage="1" xr:uid="{E2A3B044-123B-40C6-965B-8D4D0B582F25}">
          <x14:formula1>
            <xm:f>INDEX(JPLogic!$A$2:$AP$65,,MATCH($L$33,JPLogic!$A$1:$AP$1,0))</xm:f>
          </x14:formula1>
          <xm:sqref>J33</xm:sqref>
        </x14:dataValidation>
        <x14:dataValidation type="list" allowBlank="1" showInputMessage="1" showErrorMessage="1" xr:uid="{DB9C3296-47A0-46B3-93EB-8EAEC96CBBA6}">
          <x14:formula1>
            <xm:f>INDEX(JPLogic!$A$2:$AP$65,,MATCH($L$34,JPLogic!$A$1:$AP$1,0))</xm:f>
          </x14:formula1>
          <xm:sqref>J34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F26FE-6872-4334-AA20-D4CB3438EC15}">
  <sheetPr codeName="Sheet02"/>
  <dimension ref="A1:K251"/>
  <sheetViews>
    <sheetView zoomScale="90" zoomScaleNormal="90" workbookViewId="0">
      <pane ySplit="2" topLeftCell="A3" activePane="bottomLeft" state="frozen"/>
      <selection pane="bottomLeft" activeCell="G4" sqref="G4"/>
    </sheetView>
  </sheetViews>
  <sheetFormatPr defaultRowHeight="12.75" x14ac:dyDescent="0.2"/>
  <cols>
    <col min="1" max="1" width="26.140625" bestFit="1" customWidth="1"/>
    <col min="2" max="3" width="12.42578125" customWidth="1"/>
    <col min="4" max="4" width="3.140625" customWidth="1"/>
    <col min="5" max="5" width="19.5703125" bestFit="1" customWidth="1"/>
    <col min="6" max="6" width="10.85546875" customWidth="1"/>
    <col min="7" max="8" width="12.42578125" customWidth="1"/>
  </cols>
  <sheetData>
    <row r="1" spans="1:11" ht="15" x14ac:dyDescent="0.25">
      <c r="B1" s="138" t="s">
        <v>1</v>
      </c>
      <c r="C1" s="138"/>
      <c r="G1" s="138" t="s">
        <v>7</v>
      </c>
      <c r="H1" s="138"/>
    </row>
    <row r="2" spans="1:11" ht="30" x14ac:dyDescent="0.25">
      <c r="A2" s="27" t="s">
        <v>128</v>
      </c>
      <c r="B2" s="15" t="s">
        <v>3</v>
      </c>
      <c r="C2" s="15" t="s">
        <v>4</v>
      </c>
      <c r="D2" s="14"/>
      <c r="E2" s="19" t="s">
        <v>28</v>
      </c>
      <c r="F2" s="15" t="s">
        <v>129</v>
      </c>
      <c r="G2" s="15" t="s">
        <v>3</v>
      </c>
      <c r="H2" s="15" t="s">
        <v>4</v>
      </c>
    </row>
    <row r="3" spans="1:11" x14ac:dyDescent="0.2">
      <c r="A3" s="28" t="s">
        <v>18</v>
      </c>
      <c r="B3" s="29">
        <f>COUNTIF(Table1[Asset Type],"&lt;&gt;")</f>
        <v>22</v>
      </c>
      <c r="C3" s="29">
        <f>COUNTIF(Table1[Asset Type],"&lt;&gt;")</f>
        <v>22</v>
      </c>
      <c r="E3" s="18" t="s">
        <v>130</v>
      </c>
      <c r="F3" s="7">
        <f>COUNTIF(Table1[Classification],'Asset Completeness'!E3)</f>
        <v>0</v>
      </c>
      <c r="G3" s="7">
        <f>VLOOKUP(E3,Query1[],2,TRUE)*F3</f>
        <v>0</v>
      </c>
      <c r="H3" s="7" cm="1">
        <f t="array" ref="H3">SUMPRODUCT(((Table1[Classification]=E3)*(Table1[[ABOVE OR BELOW GROUND]:[OPERATOR TYPE]]&lt;&gt;"")))+SUMPRODUCT(((Table1[Classification]=E3)*(Table1[[OS VERSION]:[VOLTAGE RATING]]&lt;&gt;"")))</f>
        <v>0</v>
      </c>
      <c r="K3" s="17"/>
    </row>
    <row r="4" spans="1:11" x14ac:dyDescent="0.2">
      <c r="A4" s="28" t="s">
        <v>19</v>
      </c>
      <c r="B4" s="29">
        <f>COUNTIF(Table1[Asset Type],"&lt;&gt;")</f>
        <v>22</v>
      </c>
      <c r="C4" s="29">
        <f>COUNTIF(Table1[MOD BY],"&lt;&gt;")</f>
        <v>22</v>
      </c>
      <c r="E4" s="18" t="s">
        <v>131</v>
      </c>
      <c r="F4" s="7">
        <f>COUNTIF(Table1[Classification],'Asset Completeness'!E4)</f>
        <v>0</v>
      </c>
      <c r="G4" s="7">
        <f>VLOOKUP(E4,Query1[],2,TRUE)*F4</f>
        <v>0</v>
      </c>
      <c r="H4" s="7" cm="1">
        <f t="array" ref="H4">SUMPRODUCT(((Table1[Classification]=E4)*(Table1[[ABOVE OR BELOW GROUND]:[OPERATOR TYPE]]&lt;&gt;"")))+SUMPRODUCT(((Table1[Classification]=E4)*(Table1[[OS VERSION]:[VOLTAGE RATING]]&lt;&gt;"")))</f>
        <v>0</v>
      </c>
      <c r="K4" s="17"/>
    </row>
    <row r="5" spans="1:11" x14ac:dyDescent="0.2">
      <c r="A5" s="28" t="s">
        <v>132</v>
      </c>
      <c r="B5" s="29">
        <f>COUNTIF(Table1[Asset Type],"&lt;&gt;")</f>
        <v>22</v>
      </c>
      <c r="C5" s="29">
        <f>COUNTIF(Table1[PM REQ?],"&lt;&gt;")</f>
        <v>0</v>
      </c>
      <c r="E5" s="18" t="s">
        <v>133</v>
      </c>
      <c r="F5" s="7">
        <f>COUNTIF(Table1[Classification],'Asset Completeness'!E5)</f>
        <v>0</v>
      </c>
      <c r="G5" s="7">
        <f>VLOOKUP(E5,Query1[],2,TRUE)*F5</f>
        <v>0</v>
      </c>
      <c r="H5" s="7" cm="1">
        <f t="array" ref="H5">SUMPRODUCT(((Table1[Classification]=E5)*(Table1[[ABOVE OR BELOW GROUND]:[OPERATOR TYPE]]&lt;&gt;"")))+SUMPRODUCT(((Table1[Classification]=E5)*(Table1[[OS VERSION]:[VOLTAGE RATING]]&lt;&gt;"")))</f>
        <v>0</v>
      </c>
      <c r="K5" s="17"/>
    </row>
    <row r="6" spans="1:11" x14ac:dyDescent="0.2">
      <c r="A6" s="28" t="s">
        <v>22</v>
      </c>
      <c r="B6" s="29">
        <f>COUNTIF(Table1[Asset Type],"&lt;&gt;")</f>
        <v>22</v>
      </c>
      <c r="C6" s="29">
        <f>COUNTIF(Table1[ORG ID],"&lt;&gt;")</f>
        <v>22</v>
      </c>
      <c r="E6" s="18" t="s">
        <v>134</v>
      </c>
      <c r="F6" s="7">
        <f>COUNTIF(Table1[Classification],'Asset Completeness'!E6)</f>
        <v>0</v>
      </c>
      <c r="G6" s="7">
        <f>VLOOKUP(E6,Query1[],2,TRUE)*F6</f>
        <v>0</v>
      </c>
      <c r="H6" s="7" cm="1">
        <f t="array" ref="H6">SUMPRODUCT(((Table1[Classification]=E6)*(Table1[[ABOVE OR BELOW GROUND]:[OPERATOR TYPE]]&lt;&gt;"")))+SUMPRODUCT(((Table1[Classification]=E6)*(Table1[[OS VERSION]:[VOLTAGE RATING]]&lt;&gt;"")))</f>
        <v>0</v>
      </c>
      <c r="K6" s="17"/>
    </row>
    <row r="7" spans="1:11" x14ac:dyDescent="0.2">
      <c r="A7" s="28" t="s">
        <v>10</v>
      </c>
      <c r="B7" s="29">
        <f>COUNTIF(Table1[Asset Type],"&lt;&gt;")</f>
        <v>22</v>
      </c>
      <c r="C7" s="29">
        <f>COUNTIF(Table1[Site ID],"&lt;&gt;")</f>
        <v>22</v>
      </c>
      <c r="E7" s="18" t="s">
        <v>135</v>
      </c>
      <c r="F7" s="7">
        <f>COUNTIF(Table1[Classification],'Asset Completeness'!E7)</f>
        <v>22</v>
      </c>
      <c r="G7" s="7">
        <f>VLOOKUP(E7,Query1[],2,TRUE)*F7</f>
        <v>462</v>
      </c>
      <c r="H7" s="7" cm="1">
        <f t="array" ref="H7">SUMPRODUCT(((Table1[Classification]=E7)*(Table1[[ABOVE OR BELOW GROUND]:[OPERATOR TYPE]]&lt;&gt;"")))+SUMPRODUCT(((Table1[Classification]=E7)*(Table1[[OS VERSION]:[VOLTAGE RATING]]&lt;&gt;"")))</f>
        <v>22</v>
      </c>
      <c r="K7" s="17"/>
    </row>
    <row r="8" spans="1:11" x14ac:dyDescent="0.2">
      <c r="A8" s="28" t="s">
        <v>23</v>
      </c>
      <c r="B8" s="29">
        <f>COUNTIF(Table1[Asset Type],"&lt;&gt;")</f>
        <v>22</v>
      </c>
      <c r="C8" s="29">
        <f>COUNTIF(Table1[Asset ID],"&lt;&gt;")</f>
        <v>22</v>
      </c>
      <c r="E8" s="18" t="s">
        <v>136</v>
      </c>
      <c r="F8" s="7">
        <f>COUNTIF(Table1[Classification],'Asset Completeness'!E8)</f>
        <v>0</v>
      </c>
      <c r="G8" s="7">
        <f>VLOOKUP(E8,Query1[],2,TRUE)*F8</f>
        <v>0</v>
      </c>
      <c r="H8" s="7" cm="1">
        <f t="array" ref="H8">SUMPRODUCT(((Table1[Classification]=E8)*(Table1[[ABOVE OR BELOW GROUND]:[OPERATOR TYPE]]&lt;&gt;"")))+SUMPRODUCT(((Table1[Classification]=E8)*(Table1[[OS VERSION]:[VOLTAGE RATING]]&lt;&gt;"")))</f>
        <v>0</v>
      </c>
      <c r="K8" s="17"/>
    </row>
    <row r="9" spans="1:11" x14ac:dyDescent="0.2">
      <c r="A9" s="28" t="s">
        <v>24</v>
      </c>
      <c r="B9" s="29">
        <f>COUNTIF(Table1[Asset Type],"&lt;&gt;")</f>
        <v>22</v>
      </c>
      <c r="C9" s="29">
        <f>COUNTIF(Table1[Asset Description],"&lt;&gt;")</f>
        <v>22</v>
      </c>
      <c r="E9" s="18" t="s">
        <v>137</v>
      </c>
      <c r="F9" s="7">
        <f>COUNTIF(Table1[Classification],'Asset Completeness'!E9)</f>
        <v>0</v>
      </c>
      <c r="G9" s="7">
        <f>VLOOKUP(E9,Query1[],2,TRUE)*F9</f>
        <v>0</v>
      </c>
      <c r="H9" s="7" cm="1">
        <f t="array" ref="H9">SUMPRODUCT(((Table1[Classification]=E9)*(Table1[[ABOVE OR BELOW GROUND]:[OPERATOR TYPE]]&lt;&gt;"")))+SUMPRODUCT(((Table1[Classification]=E9)*(Table1[[OS VERSION]:[VOLTAGE RATING]]&lt;&gt;"")))</f>
        <v>0</v>
      </c>
      <c r="K9" s="17"/>
    </row>
    <row r="10" spans="1:11" x14ac:dyDescent="0.2">
      <c r="A10" s="28" t="s">
        <v>28</v>
      </c>
      <c r="B10" s="29">
        <f>COUNTIF(Table1[Asset Type],"&lt;&gt;")</f>
        <v>22</v>
      </c>
      <c r="C10" s="29">
        <f>COUNTIF(Table1[Classification],"&lt;&gt;")</f>
        <v>22</v>
      </c>
      <c r="E10" s="18" t="s">
        <v>138</v>
      </c>
      <c r="F10" s="7">
        <f>COUNTIF(Table1[Classification],'Asset Completeness'!E10)</f>
        <v>0</v>
      </c>
      <c r="G10" s="7">
        <f>VLOOKUP(E10,Query1[],2,TRUE)*F10</f>
        <v>0</v>
      </c>
      <c r="H10" s="7" cm="1">
        <f t="array" ref="H10">SUMPRODUCT(((Table1[Classification]=E10)*(Table1[[ABOVE OR BELOW GROUND]:[OPERATOR TYPE]]&lt;&gt;"")))+SUMPRODUCT(((Table1[Classification]=E10)*(Table1[[OS VERSION]:[VOLTAGE RATING]]&lt;&gt;"")))</f>
        <v>0</v>
      </c>
      <c r="K10" s="17"/>
    </row>
    <row r="11" spans="1:11" x14ac:dyDescent="0.2">
      <c r="A11" s="28" t="s">
        <v>29</v>
      </c>
      <c r="B11" s="29">
        <f>COUNTIF(Table1[Asset Type],"&lt;&gt;")</f>
        <v>22</v>
      </c>
      <c r="C11" s="29">
        <f>COUNTIF(Table1[Cost Parent ID],"&lt;&gt;")</f>
        <v>22</v>
      </c>
      <c r="E11" s="18" t="s">
        <v>139</v>
      </c>
      <c r="F11" s="7">
        <f>COUNTIF(Table1[Classification],'Asset Completeness'!E11)</f>
        <v>0</v>
      </c>
      <c r="G11" s="7">
        <f>VLOOKUP(E11,Query1[],2,TRUE)*F11</f>
        <v>0</v>
      </c>
      <c r="H11" s="7" cm="1">
        <f t="array" ref="H11">SUMPRODUCT(((Table1[Classification]=E11)*(Table1[[ABOVE OR BELOW GROUND]:[OPERATOR TYPE]]&lt;&gt;"")))+SUMPRODUCT(((Table1[Classification]=E11)*(Table1[[OS VERSION]:[VOLTAGE RATING]]&lt;&gt;"")))</f>
        <v>0</v>
      </c>
      <c r="K11" s="17"/>
    </row>
    <row r="12" spans="1:11" x14ac:dyDescent="0.2">
      <c r="A12" s="28" t="s">
        <v>31</v>
      </c>
      <c r="B12" s="29">
        <f>COUNTIF(Table1[Asset Type],"&lt;&gt;")</f>
        <v>22</v>
      </c>
      <c r="C12" s="29">
        <f>COUNTIF(Table1[Status],"&lt;&gt;")</f>
        <v>22</v>
      </c>
      <c r="E12" s="18" t="s">
        <v>140</v>
      </c>
      <c r="F12" s="7">
        <f>COUNTIF(Table1[Classification],'Asset Completeness'!E12)</f>
        <v>0</v>
      </c>
      <c r="G12" s="7">
        <f>VLOOKUP(E12,Query1[],2,TRUE)*F12</f>
        <v>0</v>
      </c>
      <c r="H12" s="7" cm="1">
        <f t="array" ref="H12">SUMPRODUCT(((Table1[Classification]=E12)*(Table1[[ABOVE OR BELOW GROUND]:[OPERATOR TYPE]]&lt;&gt;"")))+SUMPRODUCT(((Table1[Classification]=E12)*(Table1[[OS VERSION]:[VOLTAGE RATING]]&lt;&gt;"")))</f>
        <v>0</v>
      </c>
      <c r="K12" s="17"/>
    </row>
    <row r="13" spans="1:11" x14ac:dyDescent="0.2">
      <c r="A13" s="28" t="s">
        <v>32</v>
      </c>
      <c r="B13" s="29">
        <f>COUNTIF(Table1[Asset Type],"&lt;&gt;")</f>
        <v>22</v>
      </c>
      <c r="C13" s="29">
        <f>COUNTIF(Table1[LOC ID],"&lt;&gt;")</f>
        <v>22</v>
      </c>
      <c r="E13" s="18" t="s">
        <v>141</v>
      </c>
      <c r="F13" s="7">
        <f>COUNTIF(Table1[Classification],'Asset Completeness'!E13)</f>
        <v>0</v>
      </c>
      <c r="G13" s="7">
        <f>VLOOKUP(E13,Query1[],2,TRUE)*F13</f>
        <v>0</v>
      </c>
      <c r="H13" s="7" cm="1">
        <f t="array" ref="H13">SUMPRODUCT(((Table1[Classification]=E13)*(Table1[[ABOVE OR BELOW GROUND]:[OPERATOR TYPE]]&lt;&gt;"")))+SUMPRODUCT(((Table1[Classification]=E13)*(Table1[[OS VERSION]:[VOLTAGE RATING]]&lt;&gt;"")))</f>
        <v>0</v>
      </c>
      <c r="K13" s="17"/>
    </row>
    <row r="14" spans="1:11" x14ac:dyDescent="0.2">
      <c r="A14" s="28" t="s">
        <v>33</v>
      </c>
      <c r="B14" s="29">
        <f>COUNTIF(Table1[Asset Type],"&lt;&gt;")</f>
        <v>22</v>
      </c>
      <c r="C14" s="29">
        <f>COUNTIF(Table1[Location Description],"&lt;&gt;")</f>
        <v>22</v>
      </c>
      <c r="E14" s="18" t="s">
        <v>142</v>
      </c>
      <c r="F14" s="7">
        <f>COUNTIF(Table1[Classification],'Asset Completeness'!E14)</f>
        <v>0</v>
      </c>
      <c r="G14" s="7">
        <f>VLOOKUP(E14,Query1[],2,TRUE)*F14</f>
        <v>0</v>
      </c>
      <c r="H14" s="7" cm="1">
        <f t="array" ref="H14">SUMPRODUCT(((Table1[Classification]=E14)*(Table1[[ABOVE OR BELOW GROUND]:[OPERATOR TYPE]]&lt;&gt;"")))+SUMPRODUCT(((Table1[Classification]=E14)*(Table1[[OS VERSION]:[VOLTAGE RATING]]&lt;&gt;"")))</f>
        <v>0</v>
      </c>
      <c r="K14" s="17"/>
    </row>
    <row r="15" spans="1:11" x14ac:dyDescent="0.2">
      <c r="A15" s="28" t="s">
        <v>34</v>
      </c>
      <c r="B15" s="29">
        <f>COUNTIF(Table1[Asset Type],"&lt;&gt;")</f>
        <v>22</v>
      </c>
      <c r="C15" s="29">
        <f>COUNTIF(Table1[MANUFACTURER],"&lt;&gt;")</f>
        <v>22</v>
      </c>
      <c r="E15" s="18" t="s">
        <v>143</v>
      </c>
      <c r="F15" s="7">
        <f>COUNTIF(Table1[Classification],'Asset Completeness'!E15)</f>
        <v>0</v>
      </c>
      <c r="G15" s="7">
        <f>VLOOKUP(E15,Query1[],2,TRUE)*F15</f>
        <v>0</v>
      </c>
      <c r="H15" s="7" cm="1">
        <f t="array" ref="H15">SUMPRODUCT(((Table1[Classification]=E15)*(Table1[[ABOVE OR BELOW GROUND]:[OPERATOR TYPE]]&lt;&gt;"")))+SUMPRODUCT(((Table1[Classification]=E15)*(Table1[[OS VERSION]:[VOLTAGE RATING]]&lt;&gt;"")))</f>
        <v>0</v>
      </c>
      <c r="K15" s="17"/>
    </row>
    <row r="16" spans="1:11" x14ac:dyDescent="0.2">
      <c r="A16" s="28" t="s">
        <v>35</v>
      </c>
      <c r="B16" s="29">
        <f>COUNTIF(Table1[Asset Type],"&lt;&gt;")</f>
        <v>22</v>
      </c>
      <c r="C16" s="29">
        <f>COUNTIF(Table1[Model '#],"&lt;&gt;")</f>
        <v>18</v>
      </c>
      <c r="E16" s="18" t="s">
        <v>144</v>
      </c>
      <c r="F16" s="7">
        <f>COUNTIF(Table1[Classification],'Asset Completeness'!E16)</f>
        <v>0</v>
      </c>
      <c r="G16" s="7">
        <f>VLOOKUP(E16,Query1[],2,TRUE)*F16</f>
        <v>0</v>
      </c>
      <c r="H16" s="7" cm="1">
        <f t="array" ref="H16">SUMPRODUCT(((Table1[Classification]=E16)*(Table1[[ABOVE OR BELOW GROUND]:[OPERATOR TYPE]]&lt;&gt;"")))+SUMPRODUCT(((Table1[Classification]=E16)*(Table1[[OS VERSION]:[VOLTAGE RATING]]&lt;&gt;"")))</f>
        <v>0</v>
      </c>
      <c r="K16" s="17"/>
    </row>
    <row r="17" spans="1:11" x14ac:dyDescent="0.2">
      <c r="A17" s="28" t="s">
        <v>36</v>
      </c>
      <c r="B17" s="29">
        <f>COUNTIF(Table1[Asset Type],"&lt;&gt;")</f>
        <v>22</v>
      </c>
      <c r="C17" s="29">
        <f>COUNTIF(Table1[Serial'#],"&lt;&gt;")</f>
        <v>0</v>
      </c>
      <c r="E17" s="18" t="s">
        <v>145</v>
      </c>
      <c r="F17" s="7">
        <f>COUNTIF(Table1[Classification],'Asset Completeness'!E17)</f>
        <v>0</v>
      </c>
      <c r="G17" s="7">
        <f>VLOOKUP(E17,Query1[],2,TRUE)*F17</f>
        <v>0</v>
      </c>
      <c r="H17" s="7" cm="1">
        <f t="array" ref="H17">SUMPRODUCT(((Table1[Classification]=E17)*(Table1[[ABOVE OR BELOW GROUND]:[OPERATOR TYPE]]&lt;&gt;"")))+SUMPRODUCT(((Table1[Classification]=E17)*(Table1[[OS VERSION]:[VOLTAGE RATING]]&lt;&gt;"")))</f>
        <v>0</v>
      </c>
      <c r="K17" s="17"/>
    </row>
    <row r="18" spans="1:11" x14ac:dyDescent="0.2">
      <c r="A18" s="28" t="s">
        <v>37</v>
      </c>
      <c r="B18" s="29">
        <f>COUNTIF(Table1[Asset Type],"&lt;&gt;")</f>
        <v>22</v>
      </c>
      <c r="C18" s="29">
        <f>COUNTIF(Table1[VENDOR],"&lt;&gt;")</f>
        <v>22</v>
      </c>
      <c r="D18" s="16"/>
      <c r="E18" s="18" t="s">
        <v>146</v>
      </c>
      <c r="F18" s="7">
        <f>COUNTIF(Table1[Classification],'Asset Completeness'!E18)</f>
        <v>0</v>
      </c>
      <c r="G18" s="7">
        <f>VLOOKUP(E18,Query1[],2,TRUE)*F18</f>
        <v>0</v>
      </c>
      <c r="H18" s="7" cm="1">
        <f t="array" ref="H18">SUMPRODUCT(((Table1[Classification]=E18)*(Table1[[ABOVE OR BELOW GROUND]:[OPERATOR TYPE]]&lt;&gt;"")))+SUMPRODUCT(((Table1[Classification]=E18)*(Table1[[OS VERSION]:[VOLTAGE RATING]]&lt;&gt;"")))</f>
        <v>0</v>
      </c>
      <c r="K18" s="17"/>
    </row>
    <row r="19" spans="1:11" x14ac:dyDescent="0.2">
      <c r="A19" s="28" t="s">
        <v>38</v>
      </c>
      <c r="B19" s="29">
        <f>COUNTIF(Table1[Asset Type],"&lt;&gt;")</f>
        <v>22</v>
      </c>
      <c r="C19" s="29">
        <f>COUNTIF(Table1[Install Date],"&lt;&gt;")</f>
        <v>22</v>
      </c>
      <c r="E19" s="18" t="s">
        <v>147</v>
      </c>
      <c r="F19" s="7">
        <f>COUNTIF(Table1[Classification],'Asset Completeness'!E19)</f>
        <v>0</v>
      </c>
      <c r="G19" s="7">
        <f>VLOOKUP(E19,Query1[],2,TRUE)*F19</f>
        <v>0</v>
      </c>
      <c r="H19" s="7" cm="1">
        <f t="array" ref="H19">SUMPRODUCT(((Table1[Classification]=E19)*(Table1[[ABOVE OR BELOW GROUND]:[OPERATOR TYPE]]&lt;&gt;"")))+SUMPRODUCT(((Table1[Classification]=E19)*(Table1[[OS VERSION]:[VOLTAGE RATING]]&lt;&gt;"")))</f>
        <v>0</v>
      </c>
      <c r="K19" s="17"/>
    </row>
    <row r="20" spans="1:11" x14ac:dyDescent="0.2">
      <c r="A20" s="28" t="s">
        <v>39</v>
      </c>
      <c r="B20" s="29">
        <f>COUNTIF(Table1[Asset Type],"&lt;&gt;")</f>
        <v>22</v>
      </c>
      <c r="C20" s="29">
        <f>COUNTIF(Table1[Purchase Price (Estimated)],"&lt;&gt;")</f>
        <v>22</v>
      </c>
      <c r="E20" s="18" t="s">
        <v>148</v>
      </c>
      <c r="F20" s="7">
        <f>COUNTIF(Table1[Classification],'Asset Completeness'!E20)</f>
        <v>0</v>
      </c>
      <c r="G20" s="7">
        <f>VLOOKUP(E20,Query1[],2,TRUE)*F20</f>
        <v>0</v>
      </c>
      <c r="H20" s="7" cm="1">
        <f t="array" ref="H20">SUMPRODUCT(((Table1[Classification]=E20)*(Table1[[ABOVE OR BELOW GROUND]:[OPERATOR TYPE]]&lt;&gt;"")))+SUMPRODUCT(((Table1[Classification]=E20)*(Table1[[OS VERSION]:[VOLTAGE RATING]]&lt;&gt;"")))</f>
        <v>0</v>
      </c>
      <c r="K20" s="17"/>
    </row>
    <row r="21" spans="1:11" x14ac:dyDescent="0.2">
      <c r="A21" s="28" t="s">
        <v>40</v>
      </c>
      <c r="B21" s="29">
        <f>COUNTIF(Table1[Asset Type],"&lt;&gt;")</f>
        <v>22</v>
      </c>
      <c r="C21" s="29">
        <f>COUNTIF(Table1[Replace Cost (Estimated)],"&lt;&gt;")</f>
        <v>22</v>
      </c>
      <c r="E21" s="18" t="s">
        <v>149</v>
      </c>
      <c r="F21" s="7">
        <f>COUNTIF(Table1[Classification],'Asset Completeness'!E21)</f>
        <v>0</v>
      </c>
      <c r="G21" s="7">
        <f>VLOOKUP(E21,Query1[],2,TRUE)*F21</f>
        <v>0</v>
      </c>
      <c r="H21" s="7" cm="1">
        <f t="array" ref="H21">SUMPRODUCT(((Table1[Classification]=E21)*(Table1[[ABOVE OR BELOW GROUND]:[OPERATOR TYPE]]&lt;&gt;"")))+SUMPRODUCT(((Table1[Classification]=E21)*(Table1[[OS VERSION]:[VOLTAGE RATING]]&lt;&gt;"")))</f>
        <v>0</v>
      </c>
      <c r="K21" s="17"/>
    </row>
    <row r="22" spans="1:11" x14ac:dyDescent="0.2">
      <c r="A22" s="28" t="s">
        <v>41</v>
      </c>
      <c r="B22" s="29">
        <f>COUNTIF(Table1[Asset Type],"&lt;&gt;")</f>
        <v>22</v>
      </c>
      <c r="C22" s="29">
        <f>COUNTIF(Table1[Failure Class],"&lt;&gt;")</f>
        <v>22</v>
      </c>
      <c r="E22" s="18" t="s">
        <v>150</v>
      </c>
      <c r="F22" s="7">
        <f>COUNTIF(Table1[Classification],'Asset Completeness'!E22)</f>
        <v>0</v>
      </c>
      <c r="G22" s="7">
        <f>VLOOKUP(E22,Query1[],2,TRUE)*F22</f>
        <v>0</v>
      </c>
      <c r="H22" s="7" cm="1">
        <f t="array" ref="H22">SUMPRODUCT(((Table1[Classification]=E22)*(Table1[[ABOVE OR BELOW GROUND]:[OPERATOR TYPE]]&lt;&gt;"")))+SUMPRODUCT(((Table1[Classification]=E22)*(Table1[[OS VERSION]:[VOLTAGE RATING]]&lt;&gt;"")))</f>
        <v>0</v>
      </c>
      <c r="K22" s="17"/>
    </row>
    <row r="23" spans="1:11" x14ac:dyDescent="0.2">
      <c r="A23" s="28" t="s">
        <v>42</v>
      </c>
      <c r="B23" s="29">
        <f>COUNTIF(Table1[Asset Type],"&lt;&gt;")</f>
        <v>22</v>
      </c>
      <c r="C23" s="29">
        <f>COUNTIF(Table1[Cap Man Parent ID],"&lt;&gt;")</f>
        <v>22</v>
      </c>
      <c r="E23" s="18" t="s">
        <v>151</v>
      </c>
      <c r="F23" s="7">
        <f>COUNTIF(Table1[Classification],'Asset Completeness'!E23)</f>
        <v>0</v>
      </c>
      <c r="G23" s="7">
        <f>VLOOKUP(E23,Query1[],2,TRUE)*F23</f>
        <v>0</v>
      </c>
      <c r="H23" s="7" cm="1">
        <f t="array" ref="H23">SUMPRODUCT(((Table1[Classification]=E23)*(Table1[[ABOVE OR BELOW GROUND]:[OPERATOR TYPE]]&lt;&gt;"")))+SUMPRODUCT(((Table1[Classification]=E23)*(Table1[[OS VERSION]:[VOLTAGE RATING]]&lt;&gt;"")))</f>
        <v>0</v>
      </c>
      <c r="K23" s="17"/>
    </row>
    <row r="24" spans="1:11" x14ac:dyDescent="0.2">
      <c r="A24" s="28" t="s">
        <v>43</v>
      </c>
      <c r="B24" s="29">
        <f>COUNTIF(Table1[Asset Type],"&lt;&gt;")</f>
        <v>22</v>
      </c>
      <c r="C24" s="29">
        <f>COUNTIF(Table1[Cap Man Parent],"&lt;&gt;")</f>
        <v>22</v>
      </c>
      <c r="D24" s="16"/>
      <c r="E24" s="18" t="s">
        <v>152</v>
      </c>
      <c r="F24" s="7">
        <f>COUNTIF(Table1[Classification],'Asset Completeness'!E24)</f>
        <v>0</v>
      </c>
      <c r="G24" s="7">
        <f>VLOOKUP(E24,Query1[],2,TRUE)*F24</f>
        <v>0</v>
      </c>
      <c r="H24" s="7" cm="1">
        <f t="array" ref="H24">SUMPRODUCT(((Table1[Classification]=E24)*(Table1[[ABOVE OR BELOW GROUND]:[OPERATOR TYPE]]&lt;&gt;"")))+SUMPRODUCT(((Table1[Classification]=E24)*(Table1[[OS VERSION]:[VOLTAGE RATING]]&lt;&gt;"")))</f>
        <v>0</v>
      </c>
      <c r="K24" s="17"/>
    </row>
    <row r="25" spans="1:11" x14ac:dyDescent="0.2">
      <c r="A25" s="28" t="s">
        <v>153</v>
      </c>
      <c r="B25" s="29">
        <f>COUNTIF(Table1[Asset Type],"&lt;&gt;")</f>
        <v>22</v>
      </c>
      <c r="C25" s="29">
        <f>COUNTIF(Table1[Life Expectancy],"&lt;&gt;")</f>
        <v>22</v>
      </c>
      <c r="D25" s="16"/>
      <c r="E25" s="18" t="s">
        <v>154</v>
      </c>
      <c r="F25" s="7">
        <f>COUNTIF(Table1[Classification],'Asset Completeness'!E25)</f>
        <v>0</v>
      </c>
      <c r="G25" s="7">
        <f>VLOOKUP(E25,Query1[],2,TRUE)*F25</f>
        <v>0</v>
      </c>
      <c r="H25" s="7" cm="1">
        <f t="array" ref="H25">SUMPRODUCT(((Table1[Classification]=E25)*(Table1[[ABOVE OR BELOW GROUND]:[OPERATOR TYPE]]&lt;&gt;"")))+SUMPRODUCT(((Table1[Classification]=E25)*(Table1[[OS VERSION]:[VOLTAGE RATING]]&lt;&gt;"")))</f>
        <v>0</v>
      </c>
      <c r="K25" s="17"/>
    </row>
    <row r="26" spans="1:11" x14ac:dyDescent="0.2">
      <c r="A26" s="28" t="s">
        <v>45</v>
      </c>
      <c r="B26" s="29">
        <f>COUNTIF(Table1[Asset Type],"&lt;&gt;")</f>
        <v>22</v>
      </c>
      <c r="C26" s="29">
        <f>COUNTIF(Table1[Site End Of Life Date],"&lt;&gt;")</f>
        <v>22</v>
      </c>
      <c r="D26" s="16"/>
      <c r="E26" s="18" t="s">
        <v>155</v>
      </c>
      <c r="F26" s="7">
        <f>COUNTIF(Table1[Classification],'Asset Completeness'!E26)</f>
        <v>0</v>
      </c>
      <c r="G26" s="7">
        <f>VLOOKUP(E26,Query1[],2,TRUE)*F26</f>
        <v>0</v>
      </c>
      <c r="H26" s="7" cm="1">
        <f t="array" ref="H26">SUMPRODUCT(((Table1[Classification]=E26)*(Table1[[ABOVE OR BELOW GROUND]:[OPERATOR TYPE]]&lt;&gt;"")))+SUMPRODUCT(((Table1[Classification]=E26)*(Table1[[OS VERSION]:[VOLTAGE RATING]]&lt;&gt;"")))</f>
        <v>0</v>
      </c>
      <c r="K26" s="17"/>
    </row>
    <row r="27" spans="1:11" x14ac:dyDescent="0.2">
      <c r="A27" s="28" t="s">
        <v>46</v>
      </c>
      <c r="B27" s="29">
        <f>COUNTIF(Table1[Asset Type],"&lt;&gt;")</f>
        <v>22</v>
      </c>
      <c r="C27" s="29">
        <f>COUNTIF(Table1[Life Expectancy Notes],"&lt;&gt;")</f>
        <v>22</v>
      </c>
      <c r="D27" s="16"/>
      <c r="E27" s="18" t="s">
        <v>156</v>
      </c>
      <c r="F27" s="7">
        <f>COUNTIF(Table1[Classification],'Asset Completeness'!E27)</f>
        <v>0</v>
      </c>
      <c r="G27" s="7">
        <f>VLOOKUP(E27,Query1[],2,TRUE)*F27</f>
        <v>0</v>
      </c>
      <c r="H27" s="7" cm="1">
        <f t="array" ref="H27">SUMPRODUCT(((Table1[Classification]=E27)*(Table1[[ABOVE OR BELOW GROUND]:[OPERATOR TYPE]]&lt;&gt;"")))+SUMPRODUCT(((Table1[Classification]=E27)*(Table1[[OS VERSION]:[VOLTAGE RATING]]&lt;&gt;"")))</f>
        <v>0</v>
      </c>
      <c r="K27" s="17"/>
    </row>
    <row r="28" spans="1:11" x14ac:dyDescent="0.2">
      <c r="E28" s="18" t="s">
        <v>157</v>
      </c>
      <c r="F28" s="7">
        <f>COUNTIF(Table1[Classification],'Asset Completeness'!E28)</f>
        <v>0</v>
      </c>
      <c r="G28" s="7">
        <f>VLOOKUP(E28,Query1[],2,TRUE)*F28</f>
        <v>0</v>
      </c>
      <c r="H28" s="7" cm="1">
        <f t="array" ref="H28">SUMPRODUCT(((Table1[Classification]=E28)*(Table1[[ABOVE OR BELOW GROUND]:[OPERATOR TYPE]]&lt;&gt;"")))+SUMPRODUCT(((Table1[Classification]=E28)*(Table1[[OS VERSION]:[VOLTAGE RATING]]&lt;&gt;"")))</f>
        <v>0</v>
      </c>
      <c r="K28" s="17"/>
    </row>
    <row r="29" spans="1:11" x14ac:dyDescent="0.2">
      <c r="D29" s="16"/>
      <c r="E29" s="18" t="s">
        <v>158</v>
      </c>
      <c r="F29" s="7">
        <f>COUNTIF(Table1[Classification],'Asset Completeness'!E29)</f>
        <v>0</v>
      </c>
      <c r="G29" s="7">
        <f>VLOOKUP(E29,Query1[],2,TRUE)*F29</f>
        <v>0</v>
      </c>
      <c r="H29" s="7" cm="1">
        <f t="array" ref="H29">SUMPRODUCT(((Table1[Classification]=E29)*(Table1[[ABOVE OR BELOW GROUND]:[OPERATOR TYPE]]&lt;&gt;"")))+SUMPRODUCT(((Table1[Classification]=E29)*(Table1[[OS VERSION]:[VOLTAGE RATING]]&lt;&gt;"")))</f>
        <v>0</v>
      </c>
      <c r="K29" s="17"/>
    </row>
    <row r="30" spans="1:11" x14ac:dyDescent="0.2">
      <c r="E30" s="18" t="s">
        <v>159</v>
      </c>
      <c r="F30" s="7">
        <f>COUNTIF(Table1[Classification],'Asset Completeness'!E30)</f>
        <v>0</v>
      </c>
      <c r="G30" s="7">
        <f>VLOOKUP(E30,Query1[],2,TRUE)*F30</f>
        <v>0</v>
      </c>
      <c r="H30" s="7" cm="1">
        <f t="array" ref="H30">SUMPRODUCT(((Table1[Classification]=E30)*(Table1[[ABOVE OR BELOW GROUND]:[OPERATOR TYPE]]&lt;&gt;"")))+SUMPRODUCT(((Table1[Classification]=E30)*(Table1[[OS VERSION]:[VOLTAGE RATING]]&lt;&gt;"")))</f>
        <v>0</v>
      </c>
      <c r="K30" s="17"/>
    </row>
    <row r="31" spans="1:11" x14ac:dyDescent="0.2">
      <c r="E31" s="18" t="s">
        <v>160</v>
      </c>
      <c r="F31" s="7">
        <f>COUNTIF(Table1[Classification],'Asset Completeness'!E31)</f>
        <v>0</v>
      </c>
      <c r="G31" s="7">
        <f>VLOOKUP(E31,Query1[],2,TRUE)*F31</f>
        <v>0</v>
      </c>
      <c r="H31" s="7" cm="1">
        <f t="array" ref="H31">SUMPRODUCT(((Table1[Classification]=E31)*(Table1[[ABOVE OR BELOW GROUND]:[OPERATOR TYPE]]&lt;&gt;"")))+SUMPRODUCT(((Table1[Classification]=E31)*(Table1[[OS VERSION]:[VOLTAGE RATING]]&lt;&gt;"")))</f>
        <v>0</v>
      </c>
    </row>
    <row r="32" spans="1:11" x14ac:dyDescent="0.2">
      <c r="E32" s="18" t="s">
        <v>161</v>
      </c>
      <c r="F32" s="7">
        <f>COUNTIF(Table1[Classification],'Asset Completeness'!E32)</f>
        <v>0</v>
      </c>
      <c r="G32" s="7">
        <f>VLOOKUP(E32,Query1[],2,TRUE)*F32</f>
        <v>0</v>
      </c>
      <c r="H32" s="7" cm="1">
        <f t="array" ref="H32">SUMPRODUCT(((Table1[Classification]=E32)*(Table1[[ABOVE OR BELOW GROUND]:[OPERATOR TYPE]]&lt;&gt;"")))+SUMPRODUCT(((Table1[Classification]=E32)*(Table1[[OS VERSION]:[VOLTAGE RATING]]&lt;&gt;"")))</f>
        <v>0</v>
      </c>
    </row>
    <row r="33" spans="5:8" x14ac:dyDescent="0.2">
      <c r="E33" s="18" t="s">
        <v>162</v>
      </c>
      <c r="F33" s="7">
        <f>COUNTIF(Table1[Classification],'Asset Completeness'!E33)</f>
        <v>0</v>
      </c>
      <c r="G33" s="7">
        <f>VLOOKUP(E33,Query1[],2,TRUE)*F33</f>
        <v>0</v>
      </c>
      <c r="H33" s="7" cm="1">
        <f t="array" ref="H33">SUMPRODUCT(((Table1[Classification]=E33)*(Table1[[ABOVE OR BELOW GROUND]:[OPERATOR TYPE]]&lt;&gt;"")))+SUMPRODUCT(((Table1[Classification]=E33)*(Table1[[OS VERSION]:[VOLTAGE RATING]]&lt;&gt;"")))</f>
        <v>0</v>
      </c>
    </row>
    <row r="251" spans="9:9" x14ac:dyDescent="0.2">
      <c r="I251" t="s">
        <v>163</v>
      </c>
    </row>
  </sheetData>
  <mergeCells count="2">
    <mergeCell ref="B1:C1"/>
    <mergeCell ref="G1:H1"/>
  </mergeCells>
  <conditionalFormatting sqref="C3:C27">
    <cfRule type="cellIs" dxfId="2" priority="44" operator="notEqual">
      <formula>$B3</formula>
    </cfRule>
  </conditionalFormatting>
  <conditionalFormatting sqref="H3:H33">
    <cfRule type="cellIs" dxfId="1" priority="3" operator="notEqual">
      <formula>$G3</formula>
    </cfRule>
    <cfRule type="cellIs" dxfId="0" priority="4" operator="equal">
      <formula>$G3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D720B-208F-4380-AD57-8E85521CA354}">
  <sheetPr codeName="Sheet03"/>
  <dimension ref="A1:I44"/>
  <sheetViews>
    <sheetView workbookViewId="0">
      <pane xSplit="6" ySplit="2" topLeftCell="G14" activePane="bottomRight" state="frozen"/>
      <selection pane="topRight" activeCell="G1" sqref="G1"/>
      <selection pane="bottomLeft" activeCell="A3" sqref="A3"/>
      <selection pane="bottomRight" activeCell="G14" sqref="G14"/>
    </sheetView>
  </sheetViews>
  <sheetFormatPr defaultColWidth="8.85546875" defaultRowHeight="12.75" x14ac:dyDescent="0.2"/>
  <cols>
    <col min="1" max="1" width="9.140625" bestFit="1" customWidth="1"/>
    <col min="2" max="2" width="8.42578125" bestFit="1" customWidth="1"/>
    <col min="3" max="3" width="17.85546875" customWidth="1"/>
    <col min="4" max="4" width="12.5703125" customWidth="1"/>
    <col min="5" max="5" width="13.5703125" customWidth="1"/>
    <col min="6" max="6" width="15.85546875" customWidth="1"/>
    <col min="7" max="7" width="25.42578125" bestFit="1" customWidth="1"/>
    <col min="8" max="8" width="75.85546875" customWidth="1"/>
    <col min="9" max="9" width="118" bestFit="1" customWidth="1"/>
  </cols>
  <sheetData>
    <row r="1" spans="1:9" x14ac:dyDescent="0.2">
      <c r="A1" s="139" t="s">
        <v>29</v>
      </c>
      <c r="B1" s="140"/>
      <c r="C1" s="25"/>
      <c r="D1" s="4"/>
      <c r="E1" s="5"/>
      <c r="F1" s="5"/>
      <c r="G1" s="5"/>
      <c r="H1" s="5"/>
      <c r="I1" s="5"/>
    </row>
    <row r="2" spans="1:9" ht="13.15" customHeight="1" x14ac:dyDescent="0.2">
      <c r="A2" s="39" t="s">
        <v>164</v>
      </c>
      <c r="B2" s="40" t="s">
        <v>165</v>
      </c>
      <c r="C2" s="41" t="s">
        <v>166</v>
      </c>
      <c r="D2" s="40" t="s">
        <v>167</v>
      </c>
      <c r="E2" s="40" t="s">
        <v>168</v>
      </c>
      <c r="F2" s="40" t="s">
        <v>44</v>
      </c>
      <c r="G2" s="42" t="s">
        <v>169</v>
      </c>
      <c r="H2" s="42" t="s">
        <v>170</v>
      </c>
      <c r="I2" s="43" t="s">
        <v>21</v>
      </c>
    </row>
    <row r="3" spans="1:9" x14ac:dyDescent="0.2">
      <c r="A3" s="34" t="s">
        <v>171</v>
      </c>
      <c r="B3" s="6" t="s">
        <v>172</v>
      </c>
      <c r="C3" s="7">
        <v>1068</v>
      </c>
      <c r="D3" s="21" t="s">
        <v>130</v>
      </c>
      <c r="E3" s="21" t="s">
        <v>130</v>
      </c>
      <c r="F3" s="7">
        <v>30</v>
      </c>
      <c r="G3" s="6" t="s">
        <v>173</v>
      </c>
      <c r="H3" s="6"/>
      <c r="I3" s="33"/>
    </row>
    <row r="4" spans="1:9" x14ac:dyDescent="0.2">
      <c r="A4" s="34" t="s">
        <v>174</v>
      </c>
      <c r="B4" s="6" t="s">
        <v>175</v>
      </c>
      <c r="C4" s="7">
        <v>1069</v>
      </c>
      <c r="D4" s="21" t="s">
        <v>131</v>
      </c>
      <c r="E4" s="22" t="s">
        <v>131</v>
      </c>
      <c r="F4" s="7">
        <v>20</v>
      </c>
      <c r="G4" s="6" t="s">
        <v>176</v>
      </c>
      <c r="H4" s="6"/>
      <c r="I4" s="33"/>
    </row>
    <row r="5" spans="1:9" x14ac:dyDescent="0.2">
      <c r="A5" s="34" t="s">
        <v>177</v>
      </c>
      <c r="B5" s="6" t="s">
        <v>178</v>
      </c>
      <c r="C5" s="7">
        <v>1110</v>
      </c>
      <c r="D5" s="22" t="s">
        <v>179</v>
      </c>
      <c r="E5" s="22" t="s">
        <v>179</v>
      </c>
      <c r="F5" s="7">
        <v>15</v>
      </c>
      <c r="G5" s="8" t="s">
        <v>180</v>
      </c>
      <c r="H5" s="6"/>
      <c r="I5" s="33"/>
    </row>
    <row r="6" spans="1:9" x14ac:dyDescent="0.2">
      <c r="A6" s="34" t="s">
        <v>181</v>
      </c>
      <c r="B6" s="6" t="s">
        <v>182</v>
      </c>
      <c r="C6" s="7">
        <v>1070</v>
      </c>
      <c r="D6" s="21" t="s">
        <v>133</v>
      </c>
      <c r="E6" s="22" t="s">
        <v>133</v>
      </c>
      <c r="F6" s="7">
        <v>6</v>
      </c>
      <c r="G6" s="6" t="s">
        <v>183</v>
      </c>
      <c r="H6" s="6" t="s">
        <v>184</v>
      </c>
      <c r="I6" s="33" t="s">
        <v>185</v>
      </c>
    </row>
    <row r="7" spans="1:9" x14ac:dyDescent="0.2">
      <c r="A7" s="34" t="s">
        <v>186</v>
      </c>
      <c r="B7" s="6" t="s">
        <v>187</v>
      </c>
      <c r="C7" s="7">
        <v>1112</v>
      </c>
      <c r="D7" s="21" t="s">
        <v>134</v>
      </c>
      <c r="E7" s="21" t="s">
        <v>134</v>
      </c>
      <c r="F7" s="7">
        <v>10</v>
      </c>
      <c r="G7" s="6" t="s">
        <v>188</v>
      </c>
      <c r="H7" s="6"/>
      <c r="I7" s="33"/>
    </row>
    <row r="8" spans="1:9" x14ac:dyDescent="0.2">
      <c r="A8" s="34" t="s">
        <v>189</v>
      </c>
      <c r="B8" s="6" t="s">
        <v>190</v>
      </c>
      <c r="C8" s="7">
        <v>1086</v>
      </c>
      <c r="D8" s="22" t="s">
        <v>191</v>
      </c>
      <c r="E8" s="22" t="s">
        <v>191</v>
      </c>
      <c r="F8" s="24">
        <v>30</v>
      </c>
      <c r="G8" s="8" t="s">
        <v>192</v>
      </c>
      <c r="H8" s="6" t="s">
        <v>193</v>
      </c>
      <c r="I8" s="33"/>
    </row>
    <row r="9" spans="1:9" x14ac:dyDescent="0.2">
      <c r="A9" s="34" t="s">
        <v>194</v>
      </c>
      <c r="B9" s="6" t="s">
        <v>195</v>
      </c>
      <c r="C9" s="7">
        <v>1088</v>
      </c>
      <c r="D9" s="22" t="s">
        <v>196</v>
      </c>
      <c r="E9" s="22" t="s">
        <v>196</v>
      </c>
      <c r="F9" s="24">
        <v>15</v>
      </c>
      <c r="G9" s="8" t="s">
        <v>197</v>
      </c>
      <c r="H9" s="6" t="s">
        <v>198</v>
      </c>
      <c r="I9" s="33" t="s">
        <v>199</v>
      </c>
    </row>
    <row r="10" spans="1:9" x14ac:dyDescent="0.2">
      <c r="A10" s="37" t="s">
        <v>200</v>
      </c>
      <c r="B10" s="8" t="s">
        <v>201</v>
      </c>
      <c r="C10" s="24">
        <v>1113</v>
      </c>
      <c r="D10" s="22" t="s">
        <v>135</v>
      </c>
      <c r="E10" s="22" t="s">
        <v>135</v>
      </c>
      <c r="F10" s="24">
        <v>30</v>
      </c>
      <c r="G10" s="8" t="s">
        <v>202</v>
      </c>
      <c r="H10" s="6" t="s">
        <v>203</v>
      </c>
      <c r="I10" s="33" t="s">
        <v>204</v>
      </c>
    </row>
    <row r="11" spans="1:9" x14ac:dyDescent="0.2">
      <c r="A11" s="37" t="s">
        <v>205</v>
      </c>
      <c r="B11" s="8" t="s">
        <v>206</v>
      </c>
      <c r="C11" s="24">
        <v>1114</v>
      </c>
      <c r="D11" s="22" t="s">
        <v>136</v>
      </c>
      <c r="E11" s="22" t="s">
        <v>136</v>
      </c>
      <c r="F11" s="24">
        <v>15</v>
      </c>
      <c r="G11" s="8" t="s">
        <v>207</v>
      </c>
      <c r="H11" s="6"/>
      <c r="I11" s="33" t="s">
        <v>208</v>
      </c>
    </row>
    <row r="12" spans="1:9" x14ac:dyDescent="0.2">
      <c r="A12" s="34" t="s">
        <v>209</v>
      </c>
      <c r="B12" s="6" t="s">
        <v>210</v>
      </c>
      <c r="C12" s="7">
        <v>1119</v>
      </c>
      <c r="D12" s="21" t="s">
        <v>137</v>
      </c>
      <c r="E12" s="21" t="s">
        <v>137</v>
      </c>
      <c r="F12" s="7">
        <v>20</v>
      </c>
      <c r="G12" s="6" t="s">
        <v>211</v>
      </c>
      <c r="H12" s="6"/>
      <c r="I12" s="33" t="s">
        <v>212</v>
      </c>
    </row>
    <row r="13" spans="1:9" x14ac:dyDescent="0.2">
      <c r="A13" s="34" t="s">
        <v>213</v>
      </c>
      <c r="B13" s="6" t="s">
        <v>214</v>
      </c>
      <c r="C13" s="7">
        <v>1121</v>
      </c>
      <c r="D13" s="21" t="s">
        <v>138</v>
      </c>
      <c r="E13" s="21" t="s">
        <v>138</v>
      </c>
      <c r="F13" s="7">
        <v>25</v>
      </c>
      <c r="G13" s="6" t="s">
        <v>215</v>
      </c>
      <c r="H13" s="6"/>
      <c r="I13" s="33" t="s">
        <v>216</v>
      </c>
    </row>
    <row r="14" spans="1:9" x14ac:dyDescent="0.2">
      <c r="A14" s="34" t="s">
        <v>217</v>
      </c>
      <c r="B14" s="6" t="s">
        <v>218</v>
      </c>
      <c r="C14" s="7">
        <v>1090</v>
      </c>
      <c r="D14" s="21" t="s">
        <v>139</v>
      </c>
      <c r="E14" s="21" t="s">
        <v>139</v>
      </c>
      <c r="F14" s="7">
        <v>30</v>
      </c>
      <c r="G14" s="6" t="s">
        <v>219</v>
      </c>
      <c r="H14" s="6" t="s">
        <v>220</v>
      </c>
      <c r="I14" s="33" t="s">
        <v>221</v>
      </c>
    </row>
    <row r="15" spans="1:9" x14ac:dyDescent="0.2">
      <c r="A15" s="34" t="s">
        <v>222</v>
      </c>
      <c r="B15" s="6" t="s">
        <v>223</v>
      </c>
      <c r="C15" s="7">
        <v>1071</v>
      </c>
      <c r="D15" s="21" t="s">
        <v>140</v>
      </c>
      <c r="E15" s="21" t="s">
        <v>140</v>
      </c>
      <c r="F15" s="7">
        <v>15</v>
      </c>
      <c r="G15" s="6" t="s">
        <v>224</v>
      </c>
      <c r="H15" s="6" t="s">
        <v>225</v>
      </c>
      <c r="I15" s="33"/>
    </row>
    <row r="16" spans="1:9" x14ac:dyDescent="0.2">
      <c r="A16" s="34" t="s">
        <v>226</v>
      </c>
      <c r="B16" s="6" t="s">
        <v>227</v>
      </c>
      <c r="C16" s="7">
        <v>1091</v>
      </c>
      <c r="D16" s="21" t="s">
        <v>141</v>
      </c>
      <c r="E16" s="22" t="s">
        <v>141</v>
      </c>
      <c r="F16" s="7">
        <v>20</v>
      </c>
      <c r="G16" s="6" t="s">
        <v>228</v>
      </c>
      <c r="H16" s="6"/>
      <c r="I16" s="33"/>
    </row>
    <row r="17" spans="1:9" x14ac:dyDescent="0.2">
      <c r="A17" s="34" t="s">
        <v>229</v>
      </c>
      <c r="B17" s="6" t="s">
        <v>230</v>
      </c>
      <c r="C17" s="7">
        <v>1105</v>
      </c>
      <c r="D17" s="21" t="s">
        <v>142</v>
      </c>
      <c r="E17" s="21" t="s">
        <v>142</v>
      </c>
      <c r="F17" s="7">
        <v>20</v>
      </c>
      <c r="G17" s="6" t="s">
        <v>231</v>
      </c>
      <c r="H17" s="6" t="s">
        <v>232</v>
      </c>
      <c r="I17" s="33"/>
    </row>
    <row r="18" spans="1:9" x14ac:dyDescent="0.2">
      <c r="A18" s="34" t="s">
        <v>233</v>
      </c>
      <c r="B18" s="6" t="s">
        <v>234</v>
      </c>
      <c r="C18" s="7">
        <v>1072</v>
      </c>
      <c r="D18" s="22" t="s">
        <v>143</v>
      </c>
      <c r="E18" s="22" t="s">
        <v>235</v>
      </c>
      <c r="F18" s="7">
        <v>15</v>
      </c>
      <c r="G18" s="6" t="s">
        <v>236</v>
      </c>
      <c r="H18" s="6"/>
      <c r="I18" s="33"/>
    </row>
    <row r="19" spans="1:9" x14ac:dyDescent="0.2">
      <c r="A19" s="34" t="s">
        <v>237</v>
      </c>
      <c r="B19" s="6" t="s">
        <v>238</v>
      </c>
      <c r="C19" s="7">
        <v>1092</v>
      </c>
      <c r="D19" s="21" t="s">
        <v>144</v>
      </c>
      <c r="E19" s="21" t="s">
        <v>144</v>
      </c>
      <c r="F19" s="7">
        <v>15</v>
      </c>
      <c r="G19" s="6" t="s">
        <v>239</v>
      </c>
      <c r="H19" s="6"/>
      <c r="I19" s="33"/>
    </row>
    <row r="20" spans="1:9" x14ac:dyDescent="0.2">
      <c r="A20" s="34" t="s">
        <v>240</v>
      </c>
      <c r="B20" s="6" t="s">
        <v>241</v>
      </c>
      <c r="C20" s="7">
        <v>1100</v>
      </c>
      <c r="D20" s="21" t="s">
        <v>242</v>
      </c>
      <c r="E20" s="21" t="s">
        <v>242</v>
      </c>
      <c r="F20" s="7">
        <v>30</v>
      </c>
      <c r="G20" s="6" t="s">
        <v>243</v>
      </c>
      <c r="H20" s="6" t="s">
        <v>244</v>
      </c>
      <c r="I20" s="33"/>
    </row>
    <row r="21" spans="1:9" x14ac:dyDescent="0.2">
      <c r="A21" s="34" t="s">
        <v>245</v>
      </c>
      <c r="B21" s="6" t="s">
        <v>246</v>
      </c>
      <c r="C21" s="7">
        <v>1087</v>
      </c>
      <c r="D21" s="21" t="s">
        <v>247</v>
      </c>
      <c r="E21" s="21" t="s">
        <v>247</v>
      </c>
      <c r="F21" s="7">
        <v>5</v>
      </c>
      <c r="G21" s="6" t="s">
        <v>248</v>
      </c>
      <c r="H21" s="6" t="s">
        <v>249</v>
      </c>
      <c r="I21" s="33"/>
    </row>
    <row r="22" spans="1:9" x14ac:dyDescent="0.2">
      <c r="A22" s="34" t="s">
        <v>250</v>
      </c>
      <c r="B22" s="6" t="s">
        <v>251</v>
      </c>
      <c r="C22" s="7">
        <v>1084</v>
      </c>
      <c r="D22" s="21" t="s">
        <v>145</v>
      </c>
      <c r="E22" s="22" t="s">
        <v>145</v>
      </c>
      <c r="F22" s="7">
        <v>20</v>
      </c>
      <c r="G22" s="6" t="s">
        <v>252</v>
      </c>
      <c r="H22" s="6" t="s">
        <v>253</v>
      </c>
      <c r="I22" s="33"/>
    </row>
    <row r="23" spans="1:9" x14ac:dyDescent="0.2">
      <c r="A23" s="34" t="s">
        <v>254</v>
      </c>
      <c r="B23" s="6" t="s">
        <v>255</v>
      </c>
      <c r="C23" s="7">
        <v>1107</v>
      </c>
      <c r="D23" s="21" t="s">
        <v>256</v>
      </c>
      <c r="E23" s="22" t="s">
        <v>256</v>
      </c>
      <c r="F23" s="7">
        <v>30</v>
      </c>
      <c r="G23" s="6" t="s">
        <v>257</v>
      </c>
      <c r="H23" s="6"/>
      <c r="I23" s="33"/>
    </row>
    <row r="24" spans="1:9" x14ac:dyDescent="0.2">
      <c r="A24" s="34" t="s">
        <v>258</v>
      </c>
      <c r="B24" s="6" t="s">
        <v>259</v>
      </c>
      <c r="C24" s="7">
        <v>1093</v>
      </c>
      <c r="D24" s="22" t="s">
        <v>260</v>
      </c>
      <c r="E24" s="22" t="s">
        <v>260</v>
      </c>
      <c r="F24" s="7">
        <v>30</v>
      </c>
      <c r="G24" s="6" t="s">
        <v>261</v>
      </c>
      <c r="H24" s="6" t="s">
        <v>262</v>
      </c>
      <c r="I24" s="33"/>
    </row>
    <row r="25" spans="1:9" x14ac:dyDescent="0.2">
      <c r="A25" s="34" t="s">
        <v>263</v>
      </c>
      <c r="B25" s="6" t="s">
        <v>264</v>
      </c>
      <c r="C25" s="7">
        <v>1073</v>
      </c>
      <c r="D25" s="21" t="s">
        <v>147</v>
      </c>
      <c r="E25" s="21" t="s">
        <v>147</v>
      </c>
      <c r="F25" s="7">
        <v>30</v>
      </c>
      <c r="G25" s="6" t="s">
        <v>265</v>
      </c>
      <c r="H25" s="6"/>
      <c r="I25" s="33"/>
    </row>
    <row r="26" spans="1:9" x14ac:dyDescent="0.2">
      <c r="A26" s="34" t="s">
        <v>266</v>
      </c>
      <c r="B26" s="6" t="s">
        <v>267</v>
      </c>
      <c r="C26" s="7">
        <v>1074</v>
      </c>
      <c r="D26" s="21" t="s">
        <v>268</v>
      </c>
      <c r="E26" s="21" t="s">
        <v>268</v>
      </c>
      <c r="F26" s="7">
        <v>20</v>
      </c>
      <c r="G26" s="6" t="s">
        <v>269</v>
      </c>
      <c r="H26" s="6"/>
      <c r="I26" s="33" t="s">
        <v>270</v>
      </c>
    </row>
    <row r="27" spans="1:9" x14ac:dyDescent="0.2">
      <c r="A27" s="34" t="s">
        <v>271</v>
      </c>
      <c r="B27" s="6" t="s">
        <v>272</v>
      </c>
      <c r="C27" s="7">
        <v>1075</v>
      </c>
      <c r="D27" s="21" t="s">
        <v>273</v>
      </c>
      <c r="E27" s="21" t="s">
        <v>273</v>
      </c>
      <c r="F27" s="7">
        <v>30</v>
      </c>
      <c r="G27" s="8" t="s">
        <v>148</v>
      </c>
      <c r="H27" s="6"/>
      <c r="I27" s="33" t="s">
        <v>274</v>
      </c>
    </row>
    <row r="28" spans="1:9" x14ac:dyDescent="0.2">
      <c r="A28" s="38"/>
      <c r="B28" s="9"/>
      <c r="C28" s="7">
        <v>1085</v>
      </c>
      <c r="D28" s="21" t="s">
        <v>275</v>
      </c>
      <c r="E28" s="23"/>
      <c r="F28" s="10"/>
      <c r="G28" s="6" t="s">
        <v>276</v>
      </c>
      <c r="H28" s="6"/>
      <c r="I28" s="33"/>
    </row>
    <row r="29" spans="1:9" x14ac:dyDescent="0.2">
      <c r="A29" s="34" t="s">
        <v>277</v>
      </c>
      <c r="B29" s="6" t="s">
        <v>278</v>
      </c>
      <c r="C29" s="7">
        <v>1076</v>
      </c>
      <c r="D29" s="22" t="s">
        <v>149</v>
      </c>
      <c r="E29" s="22" t="s">
        <v>149</v>
      </c>
      <c r="F29" s="7">
        <v>30</v>
      </c>
      <c r="G29" s="8" t="s">
        <v>149</v>
      </c>
      <c r="H29" s="6" t="s">
        <v>279</v>
      </c>
      <c r="I29" s="33" t="s">
        <v>280</v>
      </c>
    </row>
    <row r="30" spans="1:9" x14ac:dyDescent="0.2">
      <c r="A30" s="34" t="s">
        <v>281</v>
      </c>
      <c r="B30" s="6" t="s">
        <v>282</v>
      </c>
      <c r="C30" s="7">
        <v>1094</v>
      </c>
      <c r="D30" s="22" t="s">
        <v>283</v>
      </c>
      <c r="E30" s="22" t="s">
        <v>283</v>
      </c>
      <c r="F30" s="7">
        <v>30</v>
      </c>
      <c r="G30" s="8" t="s">
        <v>284</v>
      </c>
      <c r="H30" s="6"/>
      <c r="I30" s="33" t="s">
        <v>285</v>
      </c>
    </row>
    <row r="31" spans="1:9" x14ac:dyDescent="0.2">
      <c r="A31" s="34" t="s">
        <v>286</v>
      </c>
      <c r="B31" s="6" t="s">
        <v>287</v>
      </c>
      <c r="C31" s="7">
        <v>1095</v>
      </c>
      <c r="D31" s="21" t="s">
        <v>150</v>
      </c>
      <c r="E31" s="21" t="s">
        <v>150</v>
      </c>
      <c r="F31" s="7">
        <v>20</v>
      </c>
      <c r="G31" s="6" t="s">
        <v>288</v>
      </c>
      <c r="H31" s="6"/>
      <c r="I31" s="33"/>
    </row>
    <row r="32" spans="1:9" x14ac:dyDescent="0.2">
      <c r="A32" s="34" t="s">
        <v>289</v>
      </c>
      <c r="B32" s="6" t="s">
        <v>290</v>
      </c>
      <c r="C32" s="7">
        <v>1096</v>
      </c>
      <c r="D32" s="21" t="s">
        <v>151</v>
      </c>
      <c r="E32" s="21" t="s">
        <v>151</v>
      </c>
      <c r="F32" s="7">
        <v>20</v>
      </c>
      <c r="G32" s="6" t="s">
        <v>291</v>
      </c>
      <c r="H32" s="6" t="s">
        <v>292</v>
      </c>
      <c r="I32" s="33" t="s">
        <v>293</v>
      </c>
    </row>
    <row r="33" spans="1:9" x14ac:dyDescent="0.2">
      <c r="A33" s="34" t="s">
        <v>294</v>
      </c>
      <c r="B33" s="6" t="s">
        <v>295</v>
      </c>
      <c r="C33" s="7">
        <v>1101</v>
      </c>
      <c r="D33" s="21" t="s">
        <v>152</v>
      </c>
      <c r="E33" s="21" t="s">
        <v>152</v>
      </c>
      <c r="F33" s="7">
        <v>15</v>
      </c>
      <c r="G33" s="6" t="s">
        <v>296</v>
      </c>
      <c r="H33" s="6"/>
      <c r="I33" s="33"/>
    </row>
    <row r="34" spans="1:9" x14ac:dyDescent="0.2">
      <c r="A34" s="34" t="s">
        <v>297</v>
      </c>
      <c r="B34" s="6" t="s">
        <v>298</v>
      </c>
      <c r="C34" s="7">
        <v>1106</v>
      </c>
      <c r="D34" s="21" t="s">
        <v>299</v>
      </c>
      <c r="E34" s="21" t="s">
        <v>300</v>
      </c>
      <c r="F34" s="7">
        <v>30</v>
      </c>
      <c r="G34" s="6" t="s">
        <v>301</v>
      </c>
      <c r="H34" s="6"/>
      <c r="I34" s="33"/>
    </row>
    <row r="35" spans="1:9" x14ac:dyDescent="0.2">
      <c r="A35" s="34" t="s">
        <v>302</v>
      </c>
      <c r="B35" s="6" t="s">
        <v>303</v>
      </c>
      <c r="C35" s="7">
        <v>1077</v>
      </c>
      <c r="D35" s="21" t="s">
        <v>154</v>
      </c>
      <c r="E35" s="21" t="s">
        <v>154</v>
      </c>
      <c r="F35" s="7">
        <v>20</v>
      </c>
      <c r="G35" s="6" t="s">
        <v>304</v>
      </c>
      <c r="H35" s="6" t="s">
        <v>305</v>
      </c>
      <c r="I35" s="33"/>
    </row>
    <row r="36" spans="1:9" x14ac:dyDescent="0.2">
      <c r="A36" s="34" t="s">
        <v>306</v>
      </c>
      <c r="B36" s="6" t="s">
        <v>307</v>
      </c>
      <c r="C36" s="7">
        <v>1078</v>
      </c>
      <c r="D36" s="21" t="s">
        <v>155</v>
      </c>
      <c r="E36" s="21" t="s">
        <v>155</v>
      </c>
      <c r="F36" s="7">
        <v>30</v>
      </c>
      <c r="G36" s="6" t="s">
        <v>308</v>
      </c>
      <c r="H36" s="6" t="s">
        <v>309</v>
      </c>
      <c r="I36" s="33"/>
    </row>
    <row r="37" spans="1:9" x14ac:dyDescent="0.2">
      <c r="A37" s="37" t="s">
        <v>310</v>
      </c>
      <c r="B37" s="8" t="s">
        <v>311</v>
      </c>
      <c r="C37" s="24">
        <v>1116</v>
      </c>
      <c r="D37" s="22" t="s">
        <v>312</v>
      </c>
      <c r="E37" s="22" t="s">
        <v>312</v>
      </c>
      <c r="F37" s="24">
        <v>30</v>
      </c>
      <c r="G37" s="8" t="s">
        <v>312</v>
      </c>
      <c r="H37" s="6"/>
      <c r="I37" s="33"/>
    </row>
    <row r="38" spans="1:9" x14ac:dyDescent="0.2">
      <c r="A38" s="34" t="s">
        <v>313</v>
      </c>
      <c r="B38" s="6" t="s">
        <v>314</v>
      </c>
      <c r="C38" s="7">
        <v>1097</v>
      </c>
      <c r="D38" s="21" t="s">
        <v>156</v>
      </c>
      <c r="E38" s="21" t="s">
        <v>156</v>
      </c>
      <c r="F38" s="7">
        <v>30</v>
      </c>
      <c r="G38" s="6" t="s">
        <v>315</v>
      </c>
      <c r="H38" s="6" t="s">
        <v>316</v>
      </c>
      <c r="I38" s="33"/>
    </row>
    <row r="39" spans="1:9" x14ac:dyDescent="0.2">
      <c r="A39" s="34" t="s">
        <v>317</v>
      </c>
      <c r="B39" s="6" t="s">
        <v>318</v>
      </c>
      <c r="C39" s="7">
        <v>1079</v>
      </c>
      <c r="D39" s="21" t="s">
        <v>157</v>
      </c>
      <c r="E39" s="21" t="s">
        <v>157</v>
      </c>
      <c r="F39" s="7">
        <v>30</v>
      </c>
      <c r="G39" s="6" t="s">
        <v>319</v>
      </c>
      <c r="H39" s="6"/>
      <c r="I39" s="33" t="s">
        <v>320</v>
      </c>
    </row>
    <row r="40" spans="1:9" x14ac:dyDescent="0.2">
      <c r="A40" s="34" t="s">
        <v>321</v>
      </c>
      <c r="B40" s="6" t="s">
        <v>322</v>
      </c>
      <c r="C40" s="7">
        <v>1080</v>
      </c>
      <c r="D40" s="21" t="s">
        <v>158</v>
      </c>
      <c r="E40" s="21" t="s">
        <v>158</v>
      </c>
      <c r="F40" s="7">
        <v>20</v>
      </c>
      <c r="G40" s="6" t="s">
        <v>323</v>
      </c>
      <c r="H40" s="6"/>
      <c r="I40" s="33" t="s">
        <v>324</v>
      </c>
    </row>
    <row r="41" spans="1:9" x14ac:dyDescent="0.2">
      <c r="A41" s="34" t="s">
        <v>325</v>
      </c>
      <c r="B41" s="6" t="s">
        <v>326</v>
      </c>
      <c r="C41" s="7">
        <v>1081</v>
      </c>
      <c r="D41" s="21" t="s">
        <v>159</v>
      </c>
      <c r="E41" s="21" t="s">
        <v>159</v>
      </c>
      <c r="F41" s="7">
        <v>20</v>
      </c>
      <c r="G41" s="6" t="s">
        <v>327</v>
      </c>
      <c r="H41" s="6" t="s">
        <v>328</v>
      </c>
      <c r="I41" s="33" t="s">
        <v>329</v>
      </c>
    </row>
    <row r="42" spans="1:9" x14ac:dyDescent="0.2">
      <c r="A42" s="37" t="s">
        <v>330</v>
      </c>
      <c r="B42" s="8" t="s">
        <v>331</v>
      </c>
      <c r="C42" s="24">
        <v>1082</v>
      </c>
      <c r="D42" s="22" t="s">
        <v>160</v>
      </c>
      <c r="E42" s="22" t="s">
        <v>160</v>
      </c>
      <c r="F42" s="7">
        <v>20</v>
      </c>
      <c r="G42" s="8" t="s">
        <v>332</v>
      </c>
      <c r="H42" s="6" t="s">
        <v>333</v>
      </c>
      <c r="I42" s="33" t="s">
        <v>334</v>
      </c>
    </row>
    <row r="43" spans="1:9" x14ac:dyDescent="0.2">
      <c r="A43" s="37" t="s">
        <v>335</v>
      </c>
      <c r="B43" s="8" t="s">
        <v>336</v>
      </c>
      <c r="C43" s="24">
        <v>1098</v>
      </c>
      <c r="D43" s="22" t="s">
        <v>161</v>
      </c>
      <c r="E43" s="22" t="s">
        <v>161</v>
      </c>
      <c r="F43" s="7">
        <v>20</v>
      </c>
      <c r="G43" s="8" t="s">
        <v>337</v>
      </c>
      <c r="H43" s="6" t="s">
        <v>338</v>
      </c>
      <c r="I43" s="33"/>
    </row>
    <row r="44" spans="1:9" x14ac:dyDescent="0.2">
      <c r="A44" s="35" t="s">
        <v>339</v>
      </c>
      <c r="B44" s="46" t="s">
        <v>340</v>
      </c>
      <c r="C44" s="44">
        <v>1083</v>
      </c>
      <c r="D44" s="45" t="s">
        <v>162</v>
      </c>
      <c r="E44" s="45" t="s">
        <v>162</v>
      </c>
      <c r="F44" s="44">
        <v>15</v>
      </c>
      <c r="G44" s="46" t="s">
        <v>341</v>
      </c>
      <c r="H44" s="46"/>
      <c r="I44" s="36"/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5DF56-F64C-4850-8DF4-C34AA871A85D}">
  <sheetPr codeName="Sheet11"/>
  <dimension ref="A2:E33"/>
  <sheetViews>
    <sheetView workbookViewId="0">
      <selection activeCell="B13" sqref="B13"/>
    </sheetView>
  </sheetViews>
  <sheetFormatPr defaultRowHeight="12.75" x14ac:dyDescent="0.2"/>
  <cols>
    <col min="1" max="1" width="11.140625" bestFit="1" customWidth="1"/>
    <col min="2" max="2" width="33.5703125" customWidth="1"/>
    <col min="3" max="3" width="68.140625" bestFit="1" customWidth="1"/>
    <col min="4" max="4" width="94.7109375" customWidth="1"/>
    <col min="5" max="5" width="65.7109375" bestFit="1" customWidth="1"/>
  </cols>
  <sheetData>
    <row r="2" spans="1:5" x14ac:dyDescent="0.2">
      <c r="A2" s="2"/>
      <c r="B2" s="2" t="s">
        <v>342</v>
      </c>
      <c r="C2" s="2" t="s">
        <v>343</v>
      </c>
      <c r="D2" s="2" t="s">
        <v>344</v>
      </c>
      <c r="E2" s="2" t="s">
        <v>21</v>
      </c>
    </row>
    <row r="3" spans="1:5" x14ac:dyDescent="0.2">
      <c r="A3" s="103" t="s">
        <v>12</v>
      </c>
      <c r="B3" s="104" t="s">
        <v>18</v>
      </c>
      <c r="C3" s="6" t="s">
        <v>345</v>
      </c>
      <c r="D3" s="6" t="s">
        <v>346</v>
      </c>
      <c r="E3" s="6"/>
    </row>
    <row r="4" spans="1:5" x14ac:dyDescent="0.2">
      <c r="A4" s="103" t="s">
        <v>13</v>
      </c>
      <c r="B4" s="104" t="s">
        <v>19</v>
      </c>
      <c r="C4" s="6" t="s">
        <v>347</v>
      </c>
      <c r="D4" s="6" t="s">
        <v>348</v>
      </c>
      <c r="E4" s="6"/>
    </row>
    <row r="5" spans="1:5" x14ac:dyDescent="0.2">
      <c r="A5" s="103" t="s">
        <v>12</v>
      </c>
      <c r="B5" s="104" t="s">
        <v>20</v>
      </c>
      <c r="C5" s="6" t="s">
        <v>349</v>
      </c>
      <c r="D5" s="6"/>
      <c r="E5" s="6"/>
    </row>
    <row r="6" spans="1:5" x14ac:dyDescent="0.2">
      <c r="A6" s="103" t="s">
        <v>13</v>
      </c>
      <c r="B6" s="104" t="s">
        <v>21</v>
      </c>
      <c r="C6" s="6" t="s">
        <v>350</v>
      </c>
      <c r="D6" s="6"/>
      <c r="E6" s="6"/>
    </row>
    <row r="7" spans="1:5" x14ac:dyDescent="0.2">
      <c r="A7" s="103" t="s">
        <v>14</v>
      </c>
      <c r="B7" s="105" t="s">
        <v>22</v>
      </c>
      <c r="C7" s="6" t="s">
        <v>351</v>
      </c>
      <c r="D7" s="6" t="s">
        <v>352</v>
      </c>
      <c r="E7" s="6" t="s">
        <v>353</v>
      </c>
    </row>
    <row r="8" spans="1:5" x14ac:dyDescent="0.2">
      <c r="A8" s="103" t="s">
        <v>14</v>
      </c>
      <c r="B8" s="105" t="s">
        <v>10</v>
      </c>
      <c r="C8" s="6" t="s">
        <v>354</v>
      </c>
      <c r="D8" s="6" t="s">
        <v>355</v>
      </c>
      <c r="E8" s="6" t="s">
        <v>353</v>
      </c>
    </row>
    <row r="9" spans="1:5" x14ac:dyDescent="0.2">
      <c r="A9" s="103" t="s">
        <v>13</v>
      </c>
      <c r="B9" s="104" t="s">
        <v>23</v>
      </c>
      <c r="C9" s="6" t="s">
        <v>356</v>
      </c>
      <c r="D9" s="6" t="s">
        <v>357</v>
      </c>
      <c r="E9" s="6"/>
    </row>
    <row r="10" spans="1:5" x14ac:dyDescent="0.2">
      <c r="A10" s="103" t="s">
        <v>13</v>
      </c>
      <c r="B10" s="104" t="s">
        <v>24</v>
      </c>
      <c r="C10" s="6" t="s">
        <v>358</v>
      </c>
      <c r="D10" s="6" t="s">
        <v>359</v>
      </c>
      <c r="E10" s="6"/>
    </row>
    <row r="11" spans="1:5" x14ac:dyDescent="0.2">
      <c r="A11" s="103" t="s">
        <v>12</v>
      </c>
      <c r="B11" s="106" t="s">
        <v>25</v>
      </c>
      <c r="C11" s="6" t="s">
        <v>360</v>
      </c>
      <c r="D11" s="6"/>
      <c r="E11" s="6"/>
    </row>
    <row r="12" spans="1:5" x14ac:dyDescent="0.2">
      <c r="A12" s="103" t="s">
        <v>12</v>
      </c>
      <c r="B12" s="104" t="s">
        <v>26</v>
      </c>
      <c r="C12" s="6" t="s">
        <v>361</v>
      </c>
      <c r="D12" s="6"/>
      <c r="E12" s="6"/>
    </row>
    <row r="13" spans="1:5" x14ac:dyDescent="0.2">
      <c r="A13" s="103" t="s">
        <v>12</v>
      </c>
      <c r="B13" s="104" t="s">
        <v>27</v>
      </c>
      <c r="C13" s="6" t="s">
        <v>362</v>
      </c>
      <c r="D13" s="6"/>
      <c r="E13" s="6"/>
    </row>
    <row r="14" spans="1:5" x14ac:dyDescent="0.2">
      <c r="A14" s="103" t="s">
        <v>12</v>
      </c>
      <c r="B14" s="104" t="s">
        <v>28</v>
      </c>
      <c r="C14" s="6" t="s">
        <v>363</v>
      </c>
      <c r="D14" s="6" t="s">
        <v>364</v>
      </c>
      <c r="E14" s="6"/>
    </row>
    <row r="15" spans="1:5" x14ac:dyDescent="0.2">
      <c r="A15" s="103" t="s">
        <v>12</v>
      </c>
      <c r="B15" s="104" t="s">
        <v>29</v>
      </c>
      <c r="C15" s="6" t="s">
        <v>365</v>
      </c>
      <c r="D15" s="6"/>
      <c r="E15" s="6"/>
    </row>
    <row r="16" spans="1:5" x14ac:dyDescent="0.2">
      <c r="A16" s="31" t="s">
        <v>14</v>
      </c>
      <c r="B16" s="105" t="s">
        <v>30</v>
      </c>
      <c r="C16" s="6" t="s">
        <v>366</v>
      </c>
      <c r="D16" s="6" t="s">
        <v>367</v>
      </c>
      <c r="E16" s="6" t="s">
        <v>353</v>
      </c>
    </row>
    <row r="17" spans="1:5" x14ac:dyDescent="0.2">
      <c r="A17" s="103" t="s">
        <v>12</v>
      </c>
      <c r="B17" s="104" t="s">
        <v>31</v>
      </c>
      <c r="C17" s="6" t="s">
        <v>368</v>
      </c>
      <c r="D17" s="6" t="s">
        <v>369</v>
      </c>
      <c r="E17" s="107" t="s">
        <v>370</v>
      </c>
    </row>
    <row r="18" spans="1:5" x14ac:dyDescent="0.2">
      <c r="A18" s="103" t="s">
        <v>14</v>
      </c>
      <c r="B18" s="105" t="s">
        <v>32</v>
      </c>
      <c r="C18" s="6" t="s">
        <v>371</v>
      </c>
      <c r="D18" s="6" t="s">
        <v>372</v>
      </c>
      <c r="E18" s="6" t="s">
        <v>353</v>
      </c>
    </row>
    <row r="19" spans="1:5" x14ac:dyDescent="0.2">
      <c r="A19" s="103" t="s">
        <v>12</v>
      </c>
      <c r="B19" s="104" t="s">
        <v>33</v>
      </c>
      <c r="C19" s="6" t="s">
        <v>373</v>
      </c>
      <c r="D19" s="6" t="s">
        <v>374</v>
      </c>
      <c r="E19" s="6"/>
    </row>
    <row r="20" spans="1:5" x14ac:dyDescent="0.2">
      <c r="A20" s="103" t="s">
        <v>12</v>
      </c>
      <c r="B20" s="104" t="s">
        <v>34</v>
      </c>
      <c r="C20" s="6" t="s">
        <v>375</v>
      </c>
      <c r="D20" s="6"/>
      <c r="E20" s="6"/>
    </row>
    <row r="21" spans="1:5" x14ac:dyDescent="0.2">
      <c r="A21" s="103" t="s">
        <v>13</v>
      </c>
      <c r="B21" s="104" t="s">
        <v>35</v>
      </c>
      <c r="C21" s="6" t="s">
        <v>376</v>
      </c>
      <c r="D21" s="6" t="s">
        <v>377</v>
      </c>
      <c r="E21" s="6"/>
    </row>
    <row r="22" spans="1:5" x14ac:dyDescent="0.2">
      <c r="A22" s="103" t="s">
        <v>13</v>
      </c>
      <c r="B22" s="104" t="s">
        <v>378</v>
      </c>
      <c r="C22" s="6" t="s">
        <v>379</v>
      </c>
      <c r="D22" s="6" t="s">
        <v>380</v>
      </c>
      <c r="E22" s="6"/>
    </row>
    <row r="23" spans="1:5" x14ac:dyDescent="0.2">
      <c r="A23" s="103" t="s">
        <v>13</v>
      </c>
      <c r="B23" s="104" t="s">
        <v>36</v>
      </c>
      <c r="C23" s="6" t="s">
        <v>381</v>
      </c>
      <c r="D23" s="6" t="s">
        <v>382</v>
      </c>
      <c r="E23" s="6"/>
    </row>
    <row r="24" spans="1:5" x14ac:dyDescent="0.2">
      <c r="A24" s="103" t="s">
        <v>12</v>
      </c>
      <c r="B24" s="104" t="s">
        <v>37</v>
      </c>
      <c r="C24" s="6" t="s">
        <v>383</v>
      </c>
      <c r="D24" s="6"/>
      <c r="E24" s="6"/>
    </row>
    <row r="25" spans="1:5" x14ac:dyDescent="0.2">
      <c r="A25" s="103" t="s">
        <v>15</v>
      </c>
      <c r="B25" s="104" t="s">
        <v>38</v>
      </c>
      <c r="C25" s="6" t="s">
        <v>384</v>
      </c>
      <c r="D25" s="6"/>
      <c r="E25" s="6"/>
    </row>
    <row r="26" spans="1:5" x14ac:dyDescent="0.2">
      <c r="A26" s="103" t="s">
        <v>16</v>
      </c>
      <c r="B26" s="104" t="s">
        <v>39</v>
      </c>
      <c r="C26" s="6" t="s">
        <v>385</v>
      </c>
      <c r="D26" s="6"/>
      <c r="E26" s="6"/>
    </row>
    <row r="27" spans="1:5" x14ac:dyDescent="0.2">
      <c r="A27" s="103" t="s">
        <v>16</v>
      </c>
      <c r="B27" s="104" t="s">
        <v>40</v>
      </c>
      <c r="C27" s="6" t="s">
        <v>386</v>
      </c>
      <c r="D27" s="6"/>
      <c r="E27" s="6"/>
    </row>
    <row r="28" spans="1:5" x14ac:dyDescent="0.2">
      <c r="A28" s="103" t="s">
        <v>14</v>
      </c>
      <c r="B28" s="105" t="s">
        <v>41</v>
      </c>
      <c r="C28" s="6" t="s">
        <v>387</v>
      </c>
      <c r="D28" s="6" t="s">
        <v>388</v>
      </c>
      <c r="E28" s="6" t="s">
        <v>353</v>
      </c>
    </row>
    <row r="29" spans="1:5" x14ac:dyDescent="0.2">
      <c r="A29" s="103" t="s">
        <v>13</v>
      </c>
      <c r="B29" s="104" t="s">
        <v>42</v>
      </c>
      <c r="C29" s="6" t="s">
        <v>389</v>
      </c>
      <c r="D29" s="6"/>
      <c r="E29" s="6"/>
    </row>
    <row r="30" spans="1:5" x14ac:dyDescent="0.2">
      <c r="A30" s="103" t="s">
        <v>13</v>
      </c>
      <c r="B30" s="104" t="s">
        <v>43</v>
      </c>
      <c r="C30" s="6" t="s">
        <v>390</v>
      </c>
      <c r="D30" s="6"/>
      <c r="E30" s="6"/>
    </row>
    <row r="31" spans="1:5" x14ac:dyDescent="0.2">
      <c r="A31" s="103" t="s">
        <v>14</v>
      </c>
      <c r="B31" s="105" t="s">
        <v>44</v>
      </c>
      <c r="C31" s="6" t="s">
        <v>391</v>
      </c>
      <c r="D31" s="6"/>
      <c r="E31" s="6" t="s">
        <v>353</v>
      </c>
    </row>
    <row r="32" spans="1:5" x14ac:dyDescent="0.2">
      <c r="A32" s="103" t="s">
        <v>15</v>
      </c>
      <c r="B32" s="104" t="s">
        <v>45</v>
      </c>
      <c r="C32" s="6" t="s">
        <v>392</v>
      </c>
      <c r="D32" s="6"/>
      <c r="E32" s="6"/>
    </row>
    <row r="33" spans="1:5" x14ac:dyDescent="0.2">
      <c r="A33" s="103" t="s">
        <v>12</v>
      </c>
      <c r="B33" s="104" t="s">
        <v>46</v>
      </c>
      <c r="C33" s="6" t="s">
        <v>393</v>
      </c>
      <c r="D33" s="6" t="s">
        <v>394</v>
      </c>
      <c r="E33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FBAC-8289-4C8D-AFB1-64FE55A2243C}">
  <sheetPr codeName="Sheet04"/>
  <dimension ref="A1:H257"/>
  <sheetViews>
    <sheetView zoomScale="90" zoomScaleNormal="90" workbookViewId="0">
      <pane ySplit="6" topLeftCell="A7" activePane="bottomLeft" state="frozen"/>
      <selection pane="bottomLeft" activeCell="D214" sqref="D214"/>
    </sheetView>
  </sheetViews>
  <sheetFormatPr defaultColWidth="17.85546875" defaultRowHeight="15" x14ac:dyDescent="0.25"/>
  <cols>
    <col min="1" max="1" width="10.85546875" style="49" bestFit="1" customWidth="1"/>
    <col min="2" max="2" width="14.85546875" style="49" bestFit="1" customWidth="1"/>
    <col min="3" max="3" width="41.140625" style="49" bestFit="1" customWidth="1"/>
    <col min="4" max="4" width="33.85546875" style="49" bestFit="1" customWidth="1"/>
    <col min="5" max="5" width="29.140625" style="49" bestFit="1" customWidth="1"/>
    <col min="6" max="6" width="29.28515625" style="49" customWidth="1"/>
    <col min="7" max="7" width="26.7109375" style="49" bestFit="1" customWidth="1"/>
    <col min="8" max="8" width="38.28515625" style="49" customWidth="1"/>
    <col min="9" max="16384" width="17.85546875" style="49"/>
  </cols>
  <sheetData>
    <row r="1" spans="1:8" x14ac:dyDescent="0.25">
      <c r="A1" s="48" t="s">
        <v>395</v>
      </c>
    </row>
    <row r="2" spans="1:8" ht="45" x14ac:dyDescent="0.25">
      <c r="A2" s="50" t="s">
        <v>396</v>
      </c>
      <c r="H2" s="51" t="s">
        <v>397</v>
      </c>
    </row>
    <row r="3" spans="1:8" x14ac:dyDescent="0.25">
      <c r="A3" s="52" t="s">
        <v>398</v>
      </c>
    </row>
    <row r="4" spans="1:8" x14ac:dyDescent="0.25">
      <c r="A4" s="53" t="s">
        <v>399</v>
      </c>
    </row>
    <row r="6" spans="1:8" x14ac:dyDescent="0.25">
      <c r="A6" s="54" t="s">
        <v>400</v>
      </c>
      <c r="B6" s="55" t="s">
        <v>28</v>
      </c>
      <c r="C6" s="54" t="s">
        <v>401</v>
      </c>
      <c r="D6" s="54" t="s">
        <v>402</v>
      </c>
      <c r="E6" s="54" t="s">
        <v>403</v>
      </c>
      <c r="F6" s="54" t="s">
        <v>404</v>
      </c>
      <c r="G6" s="54" t="s">
        <v>344</v>
      </c>
      <c r="H6" s="56" t="s">
        <v>405</v>
      </c>
    </row>
    <row r="7" spans="1:8" x14ac:dyDescent="0.25">
      <c r="A7" s="57" t="s">
        <v>395</v>
      </c>
      <c r="B7" s="58" t="s">
        <v>130</v>
      </c>
      <c r="C7" s="59" t="s">
        <v>406</v>
      </c>
      <c r="D7" s="60"/>
      <c r="E7" s="60"/>
      <c r="F7" s="61"/>
      <c r="G7" s="62"/>
      <c r="H7" s="63"/>
    </row>
    <row r="8" spans="1:8" x14ac:dyDescent="0.25">
      <c r="A8" s="60" t="s">
        <v>395</v>
      </c>
      <c r="B8" s="64" t="s">
        <v>130</v>
      </c>
      <c r="C8" s="60" t="s">
        <v>406</v>
      </c>
      <c r="D8" s="60" t="s">
        <v>407</v>
      </c>
      <c r="E8" s="60" t="s">
        <v>408</v>
      </c>
      <c r="F8" s="61"/>
      <c r="G8" s="62" t="s">
        <v>409</v>
      </c>
      <c r="H8" s="63"/>
    </row>
    <row r="9" spans="1:8" x14ac:dyDescent="0.25">
      <c r="A9" s="60" t="s">
        <v>395</v>
      </c>
      <c r="B9" s="64" t="s">
        <v>130</v>
      </c>
      <c r="C9" s="60" t="s">
        <v>406</v>
      </c>
      <c r="D9" s="60" t="s">
        <v>410</v>
      </c>
      <c r="E9" s="60" t="s">
        <v>411</v>
      </c>
      <c r="F9" s="61"/>
      <c r="G9" s="62" t="s">
        <v>412</v>
      </c>
      <c r="H9" s="65"/>
    </row>
    <row r="10" spans="1:8" ht="24.75" x14ac:dyDescent="0.25">
      <c r="A10" s="60" t="s">
        <v>395</v>
      </c>
      <c r="B10" s="64" t="s">
        <v>130</v>
      </c>
      <c r="C10" s="60" t="s">
        <v>406</v>
      </c>
      <c r="D10" s="60" t="s">
        <v>413</v>
      </c>
      <c r="E10" s="60" t="s">
        <v>414</v>
      </c>
      <c r="F10" s="61" t="s">
        <v>415</v>
      </c>
      <c r="G10" s="62" t="s">
        <v>416</v>
      </c>
      <c r="H10" s="65"/>
    </row>
    <row r="11" spans="1:8" x14ac:dyDescent="0.25">
      <c r="A11" s="60" t="s">
        <v>395</v>
      </c>
      <c r="B11" s="64" t="s">
        <v>130</v>
      </c>
      <c r="C11" s="60" t="s">
        <v>406</v>
      </c>
      <c r="D11" s="60" t="s">
        <v>116</v>
      </c>
      <c r="E11" s="60" t="s">
        <v>417</v>
      </c>
      <c r="F11" s="61"/>
      <c r="G11" s="62" t="s">
        <v>418</v>
      </c>
      <c r="H11" s="65"/>
    </row>
    <row r="12" spans="1:8" x14ac:dyDescent="0.25">
      <c r="A12" s="66" t="s">
        <v>395</v>
      </c>
      <c r="B12" s="67"/>
      <c r="C12" s="66"/>
      <c r="D12" s="68"/>
      <c r="E12" s="68"/>
      <c r="F12" s="69"/>
      <c r="G12" s="70"/>
      <c r="H12" s="71"/>
    </row>
    <row r="13" spans="1:8" hidden="1" x14ac:dyDescent="0.25">
      <c r="A13" s="50" t="s">
        <v>396</v>
      </c>
      <c r="B13" s="72" t="s">
        <v>131</v>
      </c>
      <c r="C13" s="50" t="s">
        <v>176</v>
      </c>
      <c r="D13" s="73"/>
      <c r="E13" s="73"/>
      <c r="F13" s="74"/>
      <c r="G13" s="75"/>
      <c r="H13" s="76"/>
    </row>
    <row r="14" spans="1:8" hidden="1" x14ac:dyDescent="0.25">
      <c r="A14" s="77" t="s">
        <v>396</v>
      </c>
      <c r="B14" s="78" t="s">
        <v>131</v>
      </c>
      <c r="C14" s="77" t="s">
        <v>176</v>
      </c>
      <c r="D14" s="73" t="s">
        <v>419</v>
      </c>
      <c r="E14" s="73" t="s">
        <v>420</v>
      </c>
      <c r="F14" s="74"/>
      <c r="G14" s="75">
        <v>1200</v>
      </c>
      <c r="H14" s="76"/>
    </row>
    <row r="15" spans="1:8" hidden="1" x14ac:dyDescent="0.25">
      <c r="A15" s="77" t="s">
        <v>396</v>
      </c>
      <c r="B15" s="78" t="s">
        <v>131</v>
      </c>
      <c r="C15" s="77" t="s">
        <v>176</v>
      </c>
      <c r="D15" s="73" t="s">
        <v>421</v>
      </c>
      <c r="E15" s="73" t="s">
        <v>421</v>
      </c>
      <c r="F15" s="74"/>
      <c r="G15" s="75" t="s">
        <v>422</v>
      </c>
      <c r="H15" s="76"/>
    </row>
    <row r="16" spans="1:8" hidden="1" x14ac:dyDescent="0.25">
      <c r="A16" s="77" t="s">
        <v>396</v>
      </c>
      <c r="B16" s="78" t="s">
        <v>131</v>
      </c>
      <c r="C16" s="77" t="s">
        <v>176</v>
      </c>
      <c r="D16" s="73" t="s">
        <v>423</v>
      </c>
      <c r="E16" s="73" t="s">
        <v>424</v>
      </c>
      <c r="F16" s="74"/>
      <c r="G16" s="75"/>
      <c r="H16" s="76"/>
    </row>
    <row r="17" spans="1:8" ht="26.25" hidden="1" x14ac:dyDescent="0.25">
      <c r="A17" s="77" t="s">
        <v>396</v>
      </c>
      <c r="B17" s="78" t="s">
        <v>131</v>
      </c>
      <c r="C17" s="77" t="s">
        <v>176</v>
      </c>
      <c r="D17" s="73" t="s">
        <v>121</v>
      </c>
      <c r="E17" s="73" t="s">
        <v>425</v>
      </c>
      <c r="F17" s="74" t="s">
        <v>426</v>
      </c>
      <c r="G17" s="75"/>
      <c r="H17" s="79"/>
    </row>
    <row r="18" spans="1:8" hidden="1" x14ac:dyDescent="0.25">
      <c r="A18" s="66" t="s">
        <v>396</v>
      </c>
      <c r="B18" s="67"/>
      <c r="C18" s="66"/>
      <c r="D18" s="68"/>
      <c r="E18" s="68"/>
      <c r="F18" s="69"/>
      <c r="G18" s="70"/>
      <c r="H18" s="71"/>
    </row>
    <row r="19" spans="1:8" hidden="1" x14ac:dyDescent="0.25">
      <c r="A19" s="50" t="s">
        <v>396</v>
      </c>
      <c r="B19" s="72" t="s">
        <v>133</v>
      </c>
      <c r="C19" s="50" t="s">
        <v>427</v>
      </c>
      <c r="D19" s="73"/>
      <c r="E19" s="73"/>
      <c r="F19" s="74"/>
      <c r="G19" s="75"/>
      <c r="H19" s="76"/>
    </row>
    <row r="20" spans="1:8" hidden="1" x14ac:dyDescent="0.25">
      <c r="A20" s="77" t="s">
        <v>396</v>
      </c>
      <c r="B20" s="78" t="s">
        <v>133</v>
      </c>
      <c r="C20" s="77" t="s">
        <v>427</v>
      </c>
      <c r="D20" s="73" t="s">
        <v>53</v>
      </c>
      <c r="E20" s="73" t="s">
        <v>428</v>
      </c>
      <c r="F20" s="74"/>
      <c r="G20" s="75"/>
      <c r="H20" s="79"/>
    </row>
    <row r="21" spans="1:8" ht="26.25" hidden="1" x14ac:dyDescent="0.25">
      <c r="A21" s="77" t="s">
        <v>396</v>
      </c>
      <c r="B21" s="78" t="s">
        <v>133</v>
      </c>
      <c r="C21" s="77" t="s">
        <v>427</v>
      </c>
      <c r="D21" s="73" t="s">
        <v>55</v>
      </c>
      <c r="E21" s="73" t="s">
        <v>429</v>
      </c>
      <c r="F21" s="74" t="s">
        <v>430</v>
      </c>
      <c r="G21" s="75"/>
      <c r="H21" s="79"/>
    </row>
    <row r="22" spans="1:8" hidden="1" x14ac:dyDescent="0.25">
      <c r="A22" s="77" t="s">
        <v>396</v>
      </c>
      <c r="B22" s="78" t="s">
        <v>133</v>
      </c>
      <c r="C22" s="77" t="s">
        <v>427</v>
      </c>
      <c r="D22" s="73" t="s">
        <v>117</v>
      </c>
      <c r="E22" s="73" t="s">
        <v>431</v>
      </c>
      <c r="F22" s="74" t="s">
        <v>432</v>
      </c>
      <c r="G22" s="75" t="s">
        <v>433</v>
      </c>
      <c r="H22" s="76"/>
    </row>
    <row r="23" spans="1:8" hidden="1" x14ac:dyDescent="0.25">
      <c r="A23" s="66" t="s">
        <v>396</v>
      </c>
      <c r="B23" s="67"/>
      <c r="C23" s="66"/>
      <c r="D23" s="68"/>
      <c r="E23" s="68"/>
      <c r="F23" s="69"/>
      <c r="G23" s="70"/>
      <c r="H23" s="71"/>
    </row>
    <row r="24" spans="1:8" hidden="1" x14ac:dyDescent="0.25">
      <c r="A24" s="50" t="s">
        <v>396</v>
      </c>
      <c r="B24" s="72" t="s">
        <v>134</v>
      </c>
      <c r="C24" s="50" t="s">
        <v>434</v>
      </c>
      <c r="D24" s="73"/>
      <c r="E24" s="73"/>
      <c r="F24" s="74"/>
      <c r="G24" s="75"/>
      <c r="H24" s="76"/>
    </row>
    <row r="25" spans="1:8" hidden="1" x14ac:dyDescent="0.25">
      <c r="A25" s="77" t="s">
        <v>396</v>
      </c>
      <c r="B25" s="78" t="s">
        <v>134</v>
      </c>
      <c r="C25" s="77" t="s">
        <v>434</v>
      </c>
      <c r="D25" s="73" t="s">
        <v>53</v>
      </c>
      <c r="E25" s="73" t="s">
        <v>428</v>
      </c>
      <c r="F25" s="74"/>
      <c r="G25" s="75" t="s">
        <v>435</v>
      </c>
      <c r="H25" s="76"/>
    </row>
    <row r="26" spans="1:8" ht="26.25" hidden="1" x14ac:dyDescent="0.25">
      <c r="A26" s="77" t="s">
        <v>396</v>
      </c>
      <c r="B26" s="78" t="s">
        <v>134</v>
      </c>
      <c r="C26" s="77" t="s">
        <v>434</v>
      </c>
      <c r="D26" s="73" t="s">
        <v>55</v>
      </c>
      <c r="E26" s="73" t="s">
        <v>429</v>
      </c>
      <c r="F26" s="74" t="s">
        <v>430</v>
      </c>
      <c r="G26" s="75"/>
      <c r="H26" s="76"/>
    </row>
    <row r="27" spans="1:8" hidden="1" x14ac:dyDescent="0.25">
      <c r="A27" s="77" t="s">
        <v>396</v>
      </c>
      <c r="B27" s="78" t="s">
        <v>134</v>
      </c>
      <c r="C27" s="77" t="s">
        <v>434</v>
      </c>
      <c r="D27" s="73" t="s">
        <v>117</v>
      </c>
      <c r="E27" s="73" t="s">
        <v>431</v>
      </c>
      <c r="F27" s="74" t="s">
        <v>432</v>
      </c>
      <c r="G27" s="75" t="s">
        <v>433</v>
      </c>
      <c r="H27" s="76"/>
    </row>
    <row r="28" spans="1:8" hidden="1" x14ac:dyDescent="0.25">
      <c r="A28" s="66" t="s">
        <v>396</v>
      </c>
      <c r="B28" s="67"/>
      <c r="C28" s="66"/>
      <c r="D28" s="68"/>
      <c r="E28" s="68"/>
      <c r="F28" s="69"/>
      <c r="G28" s="70"/>
      <c r="H28" s="71"/>
    </row>
    <row r="29" spans="1:8" hidden="1" x14ac:dyDescent="0.25">
      <c r="A29" s="50" t="s">
        <v>396</v>
      </c>
      <c r="B29" s="72" t="s">
        <v>135</v>
      </c>
      <c r="C29" s="50" t="s">
        <v>202</v>
      </c>
      <c r="D29" s="73"/>
      <c r="E29" s="73"/>
      <c r="F29" s="74"/>
      <c r="G29" s="75"/>
      <c r="H29" s="76"/>
    </row>
    <row r="30" spans="1:8" ht="39" hidden="1" x14ac:dyDescent="0.25">
      <c r="A30" s="77" t="s">
        <v>396</v>
      </c>
      <c r="B30" s="78" t="s">
        <v>135</v>
      </c>
      <c r="C30" s="77" t="s">
        <v>202</v>
      </c>
      <c r="D30" s="73" t="s">
        <v>50</v>
      </c>
      <c r="E30" s="73" t="s">
        <v>50</v>
      </c>
      <c r="F30" s="74" t="s">
        <v>436</v>
      </c>
      <c r="G30" s="75" t="s">
        <v>437</v>
      </c>
      <c r="H30" s="76"/>
    </row>
    <row r="31" spans="1:8" ht="26.25" hidden="1" x14ac:dyDescent="0.25">
      <c r="A31" s="77" t="s">
        <v>396</v>
      </c>
      <c r="B31" s="78" t="s">
        <v>135</v>
      </c>
      <c r="C31" s="77" t="s">
        <v>202</v>
      </c>
      <c r="D31" s="73" t="s">
        <v>52</v>
      </c>
      <c r="E31" s="73" t="s">
        <v>52</v>
      </c>
      <c r="F31" s="74" t="s">
        <v>438</v>
      </c>
      <c r="G31" s="75"/>
      <c r="H31" s="76"/>
    </row>
    <row r="32" spans="1:8" hidden="1" x14ac:dyDescent="0.25">
      <c r="A32" s="77" t="s">
        <v>396</v>
      </c>
      <c r="B32" s="78" t="s">
        <v>135</v>
      </c>
      <c r="C32" s="77" t="s">
        <v>202</v>
      </c>
      <c r="D32" s="73" t="s">
        <v>439</v>
      </c>
      <c r="E32" s="73" t="s">
        <v>440</v>
      </c>
      <c r="F32" s="74" t="s">
        <v>441</v>
      </c>
      <c r="G32" s="75" t="s">
        <v>442</v>
      </c>
      <c r="H32" s="79"/>
    </row>
    <row r="33" spans="1:8" ht="26.25" hidden="1" x14ac:dyDescent="0.25">
      <c r="A33" s="77" t="s">
        <v>396</v>
      </c>
      <c r="B33" s="78" t="s">
        <v>135</v>
      </c>
      <c r="C33" s="77" t="s">
        <v>202</v>
      </c>
      <c r="D33" s="73" t="s">
        <v>58</v>
      </c>
      <c r="E33" s="73" t="s">
        <v>58</v>
      </c>
      <c r="F33" s="74" t="s">
        <v>443</v>
      </c>
      <c r="G33" s="75" t="s">
        <v>444</v>
      </c>
      <c r="H33" s="79"/>
    </row>
    <row r="34" spans="1:8" ht="39" hidden="1" x14ac:dyDescent="0.25">
      <c r="A34" s="77" t="s">
        <v>396</v>
      </c>
      <c r="B34" s="78" t="s">
        <v>135</v>
      </c>
      <c r="C34" s="77" t="s">
        <v>202</v>
      </c>
      <c r="D34" s="73" t="s">
        <v>59</v>
      </c>
      <c r="E34" s="73" t="s">
        <v>445</v>
      </c>
      <c r="F34" s="74" t="s">
        <v>446</v>
      </c>
      <c r="G34" s="75"/>
      <c r="H34" s="79"/>
    </row>
    <row r="35" spans="1:8" ht="39" hidden="1" x14ac:dyDescent="0.25">
      <c r="A35" s="77" t="s">
        <v>396</v>
      </c>
      <c r="B35" s="78" t="s">
        <v>135</v>
      </c>
      <c r="C35" s="77" t="s">
        <v>202</v>
      </c>
      <c r="D35" s="74" t="s">
        <v>447</v>
      </c>
      <c r="E35" s="74" t="s">
        <v>447</v>
      </c>
      <c r="F35" s="74" t="s">
        <v>448</v>
      </c>
      <c r="G35" s="75" t="s">
        <v>449</v>
      </c>
      <c r="H35" s="76"/>
    </row>
    <row r="36" spans="1:8" ht="51.75" hidden="1" x14ac:dyDescent="0.25">
      <c r="A36" s="77" t="s">
        <v>396</v>
      </c>
      <c r="B36" s="78" t="s">
        <v>135</v>
      </c>
      <c r="C36" s="77" t="s">
        <v>202</v>
      </c>
      <c r="D36" s="74" t="s">
        <v>450</v>
      </c>
      <c r="E36" s="74" t="s">
        <v>450</v>
      </c>
      <c r="F36" s="74" t="s">
        <v>451</v>
      </c>
      <c r="G36" s="75" t="s">
        <v>452</v>
      </c>
      <c r="H36" s="76"/>
    </row>
    <row r="37" spans="1:8" ht="26.25" hidden="1" x14ac:dyDescent="0.25">
      <c r="A37" s="77" t="s">
        <v>396</v>
      </c>
      <c r="B37" s="78" t="s">
        <v>135</v>
      </c>
      <c r="C37" s="77" t="s">
        <v>202</v>
      </c>
      <c r="D37" s="74" t="s">
        <v>453</v>
      </c>
      <c r="E37" s="74" t="s">
        <v>453</v>
      </c>
      <c r="F37" s="74" t="s">
        <v>454</v>
      </c>
      <c r="G37" s="75" t="s">
        <v>455</v>
      </c>
      <c r="H37" s="79"/>
    </row>
    <row r="38" spans="1:8" ht="39" hidden="1" x14ac:dyDescent="0.25">
      <c r="A38" s="77" t="s">
        <v>396</v>
      </c>
      <c r="B38" s="78" t="s">
        <v>135</v>
      </c>
      <c r="C38" s="77" t="s">
        <v>202</v>
      </c>
      <c r="D38" s="74" t="s">
        <v>456</v>
      </c>
      <c r="E38" s="74" t="s">
        <v>456</v>
      </c>
      <c r="F38" s="74" t="s">
        <v>457</v>
      </c>
      <c r="G38" s="75" t="s">
        <v>458</v>
      </c>
      <c r="H38" s="76"/>
    </row>
    <row r="39" spans="1:8" ht="26.25" hidden="1" x14ac:dyDescent="0.25">
      <c r="A39" s="77" t="s">
        <v>396</v>
      </c>
      <c r="B39" s="78" t="s">
        <v>135</v>
      </c>
      <c r="C39" s="77" t="s">
        <v>202</v>
      </c>
      <c r="D39" s="73" t="s">
        <v>81</v>
      </c>
      <c r="E39" s="73" t="s">
        <v>81</v>
      </c>
      <c r="F39" s="74" t="s">
        <v>459</v>
      </c>
      <c r="G39" s="75" t="s">
        <v>460</v>
      </c>
      <c r="H39" s="76"/>
    </row>
    <row r="40" spans="1:8" ht="39" hidden="1" x14ac:dyDescent="0.25">
      <c r="A40" s="77" t="s">
        <v>396</v>
      </c>
      <c r="B40" s="78" t="s">
        <v>135</v>
      </c>
      <c r="C40" s="77" t="s">
        <v>202</v>
      </c>
      <c r="D40" s="74" t="s">
        <v>461</v>
      </c>
      <c r="E40" s="74" t="s">
        <v>461</v>
      </c>
      <c r="F40" s="74" t="s">
        <v>462</v>
      </c>
      <c r="G40" s="75" t="s">
        <v>463</v>
      </c>
      <c r="H40" s="76"/>
    </row>
    <row r="41" spans="1:8" ht="51.75" hidden="1" x14ac:dyDescent="0.25">
      <c r="A41" s="77" t="s">
        <v>396</v>
      </c>
      <c r="B41" s="78" t="s">
        <v>135</v>
      </c>
      <c r="C41" s="77" t="s">
        <v>202</v>
      </c>
      <c r="D41" s="74" t="s">
        <v>464</v>
      </c>
      <c r="E41" s="74" t="s">
        <v>464</v>
      </c>
      <c r="F41" s="74" t="s">
        <v>465</v>
      </c>
      <c r="G41" s="75" t="s">
        <v>466</v>
      </c>
      <c r="H41" s="76"/>
    </row>
    <row r="42" spans="1:8" ht="26.25" hidden="1" x14ac:dyDescent="0.25">
      <c r="A42" s="77" t="s">
        <v>396</v>
      </c>
      <c r="B42" s="78" t="s">
        <v>135</v>
      </c>
      <c r="C42" s="77" t="s">
        <v>202</v>
      </c>
      <c r="D42" s="73" t="s">
        <v>97</v>
      </c>
      <c r="E42" s="73" t="s">
        <v>97</v>
      </c>
      <c r="F42" s="74" t="s">
        <v>467</v>
      </c>
      <c r="G42" s="75" t="s">
        <v>468</v>
      </c>
      <c r="H42" s="79"/>
    </row>
    <row r="43" spans="1:8" ht="26.25" hidden="1" x14ac:dyDescent="0.25">
      <c r="A43" s="77" t="s">
        <v>396</v>
      </c>
      <c r="B43" s="78" t="s">
        <v>135</v>
      </c>
      <c r="C43" s="77" t="s">
        <v>202</v>
      </c>
      <c r="D43" s="74" t="s">
        <v>469</v>
      </c>
      <c r="E43" s="74" t="s">
        <v>470</v>
      </c>
      <c r="F43" s="74" t="s">
        <v>471</v>
      </c>
      <c r="G43" s="75" t="s">
        <v>472</v>
      </c>
      <c r="H43" s="76"/>
    </row>
    <row r="44" spans="1:8" hidden="1" x14ac:dyDescent="0.25">
      <c r="A44" s="77" t="s">
        <v>396</v>
      </c>
      <c r="B44" s="78" t="s">
        <v>135</v>
      </c>
      <c r="C44" s="77" t="s">
        <v>202</v>
      </c>
      <c r="D44" s="73" t="s">
        <v>112</v>
      </c>
      <c r="E44" s="73" t="s">
        <v>112</v>
      </c>
      <c r="F44" s="74" t="s">
        <v>473</v>
      </c>
      <c r="G44" s="75" t="s">
        <v>474</v>
      </c>
      <c r="H44" s="79"/>
    </row>
    <row r="45" spans="1:8" ht="39" hidden="1" x14ac:dyDescent="0.25">
      <c r="A45" s="77" t="s">
        <v>396</v>
      </c>
      <c r="B45" s="78" t="s">
        <v>135</v>
      </c>
      <c r="C45" s="77" t="s">
        <v>202</v>
      </c>
      <c r="D45" s="74" t="s">
        <v>475</v>
      </c>
      <c r="E45" s="74" t="s">
        <v>475</v>
      </c>
      <c r="F45" s="74" t="s">
        <v>476</v>
      </c>
      <c r="G45" s="75" t="s">
        <v>477</v>
      </c>
      <c r="H45" s="76"/>
    </row>
    <row r="46" spans="1:8" ht="51.75" hidden="1" x14ac:dyDescent="0.25">
      <c r="A46" s="77" t="s">
        <v>396</v>
      </c>
      <c r="B46" s="78" t="s">
        <v>135</v>
      </c>
      <c r="C46" s="77" t="s">
        <v>202</v>
      </c>
      <c r="D46" s="74" t="s">
        <v>478</v>
      </c>
      <c r="E46" s="74" t="s">
        <v>478</v>
      </c>
      <c r="F46" s="74" t="s">
        <v>479</v>
      </c>
      <c r="G46" s="75" t="s">
        <v>480</v>
      </c>
      <c r="H46" s="76"/>
    </row>
    <row r="47" spans="1:8" hidden="1" x14ac:dyDescent="0.25">
      <c r="A47" s="77" t="s">
        <v>396</v>
      </c>
      <c r="B47" s="78" t="s">
        <v>135</v>
      </c>
      <c r="C47" s="77" t="s">
        <v>202</v>
      </c>
      <c r="D47" s="73" t="s">
        <v>119</v>
      </c>
      <c r="E47" s="73" t="s">
        <v>119</v>
      </c>
      <c r="F47" s="74" t="s">
        <v>481</v>
      </c>
      <c r="G47" s="75" t="s">
        <v>482</v>
      </c>
      <c r="H47" s="76"/>
    </row>
    <row r="48" spans="1:8" ht="26.25" hidden="1" x14ac:dyDescent="0.25">
      <c r="A48" s="77" t="s">
        <v>396</v>
      </c>
      <c r="B48" s="78" t="s">
        <v>135</v>
      </c>
      <c r="C48" s="77" t="s">
        <v>202</v>
      </c>
      <c r="D48" s="73" t="s">
        <v>120</v>
      </c>
      <c r="E48" s="73" t="s">
        <v>120</v>
      </c>
      <c r="F48" s="74" t="s">
        <v>483</v>
      </c>
      <c r="G48" s="75" t="s">
        <v>484</v>
      </c>
      <c r="H48" s="79"/>
    </row>
    <row r="49" spans="1:8" ht="26.25" hidden="1" x14ac:dyDescent="0.25">
      <c r="A49" s="77" t="s">
        <v>396</v>
      </c>
      <c r="B49" s="78" t="s">
        <v>135</v>
      </c>
      <c r="C49" s="77" t="s">
        <v>202</v>
      </c>
      <c r="D49" s="73" t="s">
        <v>124</v>
      </c>
      <c r="E49" s="73" t="s">
        <v>485</v>
      </c>
      <c r="F49" s="74" t="s">
        <v>486</v>
      </c>
      <c r="G49" s="75"/>
      <c r="H49" s="79"/>
    </row>
    <row r="50" spans="1:8" hidden="1" x14ac:dyDescent="0.25">
      <c r="A50" s="77" t="s">
        <v>396</v>
      </c>
      <c r="B50" s="78" t="s">
        <v>135</v>
      </c>
      <c r="C50" s="77" t="s">
        <v>202</v>
      </c>
      <c r="D50" s="73" t="s">
        <v>127</v>
      </c>
      <c r="E50" s="73" t="s">
        <v>127</v>
      </c>
      <c r="F50" s="74" t="s">
        <v>487</v>
      </c>
      <c r="G50" s="75" t="s">
        <v>488</v>
      </c>
      <c r="H50" s="76"/>
    </row>
    <row r="51" spans="1:8" hidden="1" x14ac:dyDescent="0.25">
      <c r="A51" s="66" t="s">
        <v>396</v>
      </c>
      <c r="B51" s="67"/>
      <c r="C51" s="66"/>
      <c r="D51" s="68"/>
      <c r="E51" s="68"/>
      <c r="F51" s="69"/>
      <c r="G51" s="70"/>
      <c r="H51" s="71"/>
    </row>
    <row r="52" spans="1:8" x14ac:dyDescent="0.25">
      <c r="A52" s="57" t="s">
        <v>395</v>
      </c>
      <c r="B52" s="58" t="s">
        <v>136</v>
      </c>
      <c r="C52" s="59" t="s">
        <v>207</v>
      </c>
      <c r="D52" s="60"/>
      <c r="E52" s="60"/>
      <c r="F52" s="61"/>
      <c r="G52" s="62"/>
      <c r="H52" s="63"/>
    </row>
    <row r="53" spans="1:8" x14ac:dyDescent="0.25">
      <c r="A53" s="60" t="s">
        <v>395</v>
      </c>
      <c r="B53" s="64" t="s">
        <v>136</v>
      </c>
      <c r="C53" s="60" t="s">
        <v>207</v>
      </c>
      <c r="D53" s="60" t="s">
        <v>80</v>
      </c>
      <c r="E53" s="60" t="s">
        <v>489</v>
      </c>
      <c r="F53" s="61" t="s">
        <v>490</v>
      </c>
      <c r="G53" s="75" t="s">
        <v>416</v>
      </c>
      <c r="H53" s="79"/>
    </row>
    <row r="54" spans="1:8" ht="24.75" x14ac:dyDescent="0.25">
      <c r="A54" s="60" t="s">
        <v>395</v>
      </c>
      <c r="B54" s="64" t="s">
        <v>136</v>
      </c>
      <c r="C54" s="60" t="s">
        <v>207</v>
      </c>
      <c r="D54" s="60" t="s">
        <v>491</v>
      </c>
      <c r="E54" s="60" t="s">
        <v>491</v>
      </c>
      <c r="F54" s="61" t="s">
        <v>492</v>
      </c>
      <c r="G54" s="62" t="s">
        <v>493</v>
      </c>
      <c r="H54" s="63"/>
    </row>
    <row r="55" spans="1:8" x14ac:dyDescent="0.25">
      <c r="A55" s="66" t="s">
        <v>395</v>
      </c>
      <c r="B55" s="67"/>
      <c r="C55" s="66"/>
      <c r="D55" s="68"/>
      <c r="E55" s="68"/>
      <c r="F55" s="69"/>
      <c r="G55" s="70"/>
      <c r="H55" s="71"/>
    </row>
    <row r="56" spans="1:8" x14ac:dyDescent="0.25">
      <c r="A56" s="57" t="s">
        <v>395</v>
      </c>
      <c r="B56" s="58" t="s">
        <v>137</v>
      </c>
      <c r="C56" s="59" t="s">
        <v>494</v>
      </c>
      <c r="D56" s="60"/>
      <c r="E56" s="60"/>
      <c r="F56" s="61"/>
      <c r="G56" s="62"/>
      <c r="H56" s="63"/>
    </row>
    <row r="57" spans="1:8" x14ac:dyDescent="0.25">
      <c r="A57" s="60" t="s">
        <v>395</v>
      </c>
      <c r="B57" s="64" t="s">
        <v>137</v>
      </c>
      <c r="C57" s="60" t="s">
        <v>494</v>
      </c>
      <c r="D57" s="60" t="s">
        <v>64</v>
      </c>
      <c r="E57" s="60" t="s">
        <v>495</v>
      </c>
      <c r="F57" s="61"/>
      <c r="G57" s="62" t="s">
        <v>496</v>
      </c>
      <c r="H57" s="65"/>
    </row>
    <row r="58" spans="1:8" x14ac:dyDescent="0.25">
      <c r="A58" s="60" t="s">
        <v>395</v>
      </c>
      <c r="B58" s="64" t="s">
        <v>137</v>
      </c>
      <c r="C58" s="60" t="s">
        <v>494</v>
      </c>
      <c r="D58" s="60" t="s">
        <v>407</v>
      </c>
      <c r="E58" s="60" t="s">
        <v>497</v>
      </c>
      <c r="F58" s="61"/>
      <c r="G58" s="62" t="s">
        <v>498</v>
      </c>
      <c r="H58" s="63"/>
    </row>
    <row r="59" spans="1:8" x14ac:dyDescent="0.25">
      <c r="A59" s="60" t="s">
        <v>395</v>
      </c>
      <c r="B59" s="64" t="s">
        <v>137</v>
      </c>
      <c r="C59" s="60" t="s">
        <v>494</v>
      </c>
      <c r="D59" s="60" t="s">
        <v>410</v>
      </c>
      <c r="E59" s="60" t="s">
        <v>411</v>
      </c>
      <c r="F59" s="61"/>
      <c r="G59" s="62" t="s">
        <v>412</v>
      </c>
      <c r="H59" s="65"/>
    </row>
    <row r="60" spans="1:8" ht="24.75" x14ac:dyDescent="0.25">
      <c r="A60" s="60" t="s">
        <v>395</v>
      </c>
      <c r="B60" s="64" t="s">
        <v>137</v>
      </c>
      <c r="C60" s="60" t="s">
        <v>494</v>
      </c>
      <c r="D60" s="60" t="s">
        <v>413</v>
      </c>
      <c r="E60" s="60" t="s">
        <v>414</v>
      </c>
      <c r="F60" s="61" t="s">
        <v>415</v>
      </c>
      <c r="G60" s="62" t="s">
        <v>416</v>
      </c>
      <c r="H60" s="65"/>
    </row>
    <row r="61" spans="1:8" x14ac:dyDescent="0.25">
      <c r="A61" s="60" t="s">
        <v>395</v>
      </c>
      <c r="B61" s="64" t="s">
        <v>137</v>
      </c>
      <c r="C61" s="60" t="s">
        <v>494</v>
      </c>
      <c r="D61" s="60" t="s">
        <v>421</v>
      </c>
      <c r="E61" s="60" t="s">
        <v>421</v>
      </c>
      <c r="F61" s="61"/>
      <c r="G61" s="62" t="s">
        <v>422</v>
      </c>
      <c r="H61" s="63"/>
    </row>
    <row r="62" spans="1:8" x14ac:dyDescent="0.25">
      <c r="A62" s="60" t="s">
        <v>395</v>
      </c>
      <c r="B62" s="64" t="s">
        <v>137</v>
      </c>
      <c r="C62" s="60" t="s">
        <v>494</v>
      </c>
      <c r="D62" s="60" t="s">
        <v>116</v>
      </c>
      <c r="E62" s="60" t="s">
        <v>417</v>
      </c>
      <c r="F62" s="61"/>
      <c r="G62" s="62" t="s">
        <v>418</v>
      </c>
      <c r="H62" s="65"/>
    </row>
    <row r="63" spans="1:8" x14ac:dyDescent="0.25">
      <c r="A63" s="60" t="s">
        <v>395</v>
      </c>
      <c r="B63" s="64" t="s">
        <v>137</v>
      </c>
      <c r="C63" s="60" t="s">
        <v>494</v>
      </c>
      <c r="D63" s="60" t="s">
        <v>109</v>
      </c>
      <c r="E63" s="60" t="s">
        <v>499</v>
      </c>
      <c r="F63" s="61"/>
      <c r="G63" s="62" t="s">
        <v>500</v>
      </c>
      <c r="H63" s="65"/>
    </row>
    <row r="64" spans="1:8" x14ac:dyDescent="0.25">
      <c r="A64" s="60" t="s">
        <v>395</v>
      </c>
      <c r="B64" s="64" t="s">
        <v>137</v>
      </c>
      <c r="C64" s="60" t="s">
        <v>494</v>
      </c>
      <c r="D64" s="60" t="s">
        <v>108</v>
      </c>
      <c r="E64" s="60" t="s">
        <v>501</v>
      </c>
      <c r="F64" s="61" t="s">
        <v>502</v>
      </c>
      <c r="G64" s="62" t="s">
        <v>503</v>
      </c>
      <c r="H64" s="65"/>
    </row>
    <row r="65" spans="1:8" ht="24.75" x14ac:dyDescent="0.25">
      <c r="A65" s="60" t="s">
        <v>395</v>
      </c>
      <c r="B65" s="64" t="s">
        <v>137</v>
      </c>
      <c r="C65" s="60" t="s">
        <v>494</v>
      </c>
      <c r="D65" s="60" t="s">
        <v>107</v>
      </c>
      <c r="E65" s="60" t="s">
        <v>504</v>
      </c>
      <c r="F65" s="61" t="s">
        <v>505</v>
      </c>
      <c r="G65" s="62" t="s">
        <v>506</v>
      </c>
      <c r="H65" s="63"/>
    </row>
    <row r="66" spans="1:8" x14ac:dyDescent="0.25">
      <c r="A66" s="66" t="s">
        <v>395</v>
      </c>
      <c r="B66" s="67"/>
      <c r="C66" s="66"/>
      <c r="D66" s="68"/>
      <c r="E66" s="68"/>
      <c r="F66" s="69"/>
      <c r="G66" s="70"/>
      <c r="H66" s="71"/>
    </row>
    <row r="67" spans="1:8" x14ac:dyDescent="0.25">
      <c r="A67" s="57" t="s">
        <v>395</v>
      </c>
      <c r="B67" s="58" t="s">
        <v>138</v>
      </c>
      <c r="C67" s="59" t="s">
        <v>494</v>
      </c>
      <c r="D67" s="60"/>
      <c r="E67" s="60"/>
      <c r="F67" s="61"/>
      <c r="G67" s="62"/>
      <c r="H67" s="63"/>
    </row>
    <row r="68" spans="1:8" x14ac:dyDescent="0.25">
      <c r="A68" s="60" t="s">
        <v>395</v>
      </c>
      <c r="B68" s="64" t="s">
        <v>138</v>
      </c>
      <c r="C68" s="60" t="s">
        <v>494</v>
      </c>
      <c r="D68" s="60" t="s">
        <v>64</v>
      </c>
      <c r="E68" s="60" t="s">
        <v>495</v>
      </c>
      <c r="F68" s="61"/>
      <c r="G68" s="62" t="s">
        <v>496</v>
      </c>
      <c r="H68" s="65"/>
    </row>
    <row r="69" spans="1:8" x14ac:dyDescent="0.25">
      <c r="A69" s="60" t="s">
        <v>395</v>
      </c>
      <c r="B69" s="64" t="s">
        <v>138</v>
      </c>
      <c r="C69" s="60" t="s">
        <v>494</v>
      </c>
      <c r="D69" s="60" t="s">
        <v>407</v>
      </c>
      <c r="E69" s="60" t="s">
        <v>497</v>
      </c>
      <c r="F69" s="61"/>
      <c r="G69" s="62" t="s">
        <v>498</v>
      </c>
      <c r="H69" s="63"/>
    </row>
    <row r="70" spans="1:8" x14ac:dyDescent="0.25">
      <c r="A70" s="60" t="s">
        <v>395</v>
      </c>
      <c r="B70" s="64" t="s">
        <v>138</v>
      </c>
      <c r="C70" s="60" t="s">
        <v>494</v>
      </c>
      <c r="D70" s="60" t="s">
        <v>410</v>
      </c>
      <c r="E70" s="60" t="s">
        <v>411</v>
      </c>
      <c r="F70" s="61"/>
      <c r="G70" s="62" t="s">
        <v>412</v>
      </c>
      <c r="H70" s="65"/>
    </row>
    <row r="71" spans="1:8" ht="24.75" x14ac:dyDescent="0.25">
      <c r="A71" s="60" t="s">
        <v>395</v>
      </c>
      <c r="B71" s="64" t="s">
        <v>138</v>
      </c>
      <c r="C71" s="60" t="s">
        <v>494</v>
      </c>
      <c r="D71" s="60" t="s">
        <v>413</v>
      </c>
      <c r="E71" s="60" t="s">
        <v>414</v>
      </c>
      <c r="F71" s="61" t="s">
        <v>415</v>
      </c>
      <c r="G71" s="62" t="s">
        <v>416</v>
      </c>
      <c r="H71" s="65"/>
    </row>
    <row r="72" spans="1:8" x14ac:dyDescent="0.25">
      <c r="A72" s="60" t="s">
        <v>395</v>
      </c>
      <c r="B72" s="64" t="s">
        <v>138</v>
      </c>
      <c r="C72" s="60" t="s">
        <v>494</v>
      </c>
      <c r="D72" s="60" t="s">
        <v>421</v>
      </c>
      <c r="E72" s="60" t="s">
        <v>421</v>
      </c>
      <c r="F72" s="61"/>
      <c r="G72" s="62" t="s">
        <v>422</v>
      </c>
      <c r="H72" s="63"/>
    </row>
    <row r="73" spans="1:8" x14ac:dyDescent="0.25">
      <c r="A73" s="60" t="s">
        <v>395</v>
      </c>
      <c r="B73" s="64" t="s">
        <v>138</v>
      </c>
      <c r="C73" s="60" t="s">
        <v>494</v>
      </c>
      <c r="D73" s="60" t="s">
        <v>116</v>
      </c>
      <c r="E73" s="60" t="s">
        <v>417</v>
      </c>
      <c r="F73" s="61"/>
      <c r="G73" s="62" t="s">
        <v>418</v>
      </c>
      <c r="H73" s="65"/>
    </row>
    <row r="74" spans="1:8" x14ac:dyDescent="0.25">
      <c r="A74" s="60" t="s">
        <v>395</v>
      </c>
      <c r="B74" s="64" t="s">
        <v>138</v>
      </c>
      <c r="C74" s="60" t="s">
        <v>494</v>
      </c>
      <c r="D74" s="60" t="s">
        <v>109</v>
      </c>
      <c r="E74" s="60" t="s">
        <v>499</v>
      </c>
      <c r="F74" s="61"/>
      <c r="G74" s="62" t="s">
        <v>500</v>
      </c>
      <c r="H74" s="65"/>
    </row>
    <row r="75" spans="1:8" x14ac:dyDescent="0.25">
      <c r="A75" s="60" t="s">
        <v>395</v>
      </c>
      <c r="B75" s="64" t="s">
        <v>138</v>
      </c>
      <c r="C75" s="60" t="s">
        <v>494</v>
      </c>
      <c r="D75" s="60" t="s">
        <v>108</v>
      </c>
      <c r="E75" s="60" t="s">
        <v>501</v>
      </c>
      <c r="F75" s="61" t="s">
        <v>502</v>
      </c>
      <c r="G75" s="62" t="s">
        <v>503</v>
      </c>
      <c r="H75" s="65"/>
    </row>
    <row r="76" spans="1:8" ht="24.75" x14ac:dyDescent="0.25">
      <c r="A76" s="60" t="s">
        <v>395</v>
      </c>
      <c r="B76" s="64" t="s">
        <v>138</v>
      </c>
      <c r="C76" s="60" t="s">
        <v>494</v>
      </c>
      <c r="D76" s="60" t="s">
        <v>107</v>
      </c>
      <c r="E76" s="60" t="s">
        <v>504</v>
      </c>
      <c r="F76" s="61" t="s">
        <v>505</v>
      </c>
      <c r="G76" s="62" t="s">
        <v>506</v>
      </c>
      <c r="H76" s="63"/>
    </row>
    <row r="77" spans="1:8" x14ac:dyDescent="0.25">
      <c r="A77" s="66" t="s">
        <v>395</v>
      </c>
      <c r="B77" s="67"/>
      <c r="C77" s="66"/>
      <c r="D77" s="68"/>
      <c r="E77" s="68"/>
      <c r="F77" s="69"/>
      <c r="G77" s="70"/>
      <c r="H77" s="71"/>
    </row>
    <row r="78" spans="1:8" x14ac:dyDescent="0.25">
      <c r="A78" s="57" t="s">
        <v>395</v>
      </c>
      <c r="B78" s="58" t="s">
        <v>139</v>
      </c>
      <c r="C78" s="59" t="s">
        <v>219</v>
      </c>
      <c r="D78" s="60"/>
      <c r="E78" s="60"/>
      <c r="F78" s="61"/>
      <c r="G78" s="62"/>
      <c r="H78" s="63"/>
    </row>
    <row r="79" spans="1:8" x14ac:dyDescent="0.25">
      <c r="A79" s="60" t="s">
        <v>395</v>
      </c>
      <c r="B79" s="64" t="s">
        <v>139</v>
      </c>
      <c r="C79" s="60" t="s">
        <v>219</v>
      </c>
      <c r="D79" s="60" t="s">
        <v>407</v>
      </c>
      <c r="E79" s="60" t="s">
        <v>408</v>
      </c>
      <c r="F79" s="61"/>
      <c r="G79" s="62" t="s">
        <v>409</v>
      </c>
      <c r="H79" s="63"/>
    </row>
    <row r="80" spans="1:8" x14ac:dyDescent="0.25">
      <c r="A80" s="60" t="s">
        <v>395</v>
      </c>
      <c r="B80" s="64" t="s">
        <v>139</v>
      </c>
      <c r="C80" s="60" t="s">
        <v>219</v>
      </c>
      <c r="D80" s="60" t="s">
        <v>410</v>
      </c>
      <c r="E80" s="60" t="s">
        <v>411</v>
      </c>
      <c r="F80" s="61"/>
      <c r="G80" s="62" t="s">
        <v>412</v>
      </c>
      <c r="H80" s="65"/>
    </row>
    <row r="81" spans="1:8" x14ac:dyDescent="0.25">
      <c r="A81" s="60" t="s">
        <v>395</v>
      </c>
      <c r="B81" s="64" t="s">
        <v>139</v>
      </c>
      <c r="C81" s="60" t="s">
        <v>219</v>
      </c>
      <c r="D81" s="60" t="s">
        <v>421</v>
      </c>
      <c r="E81" s="60" t="s">
        <v>421</v>
      </c>
      <c r="F81" s="61"/>
      <c r="G81" s="62" t="s">
        <v>422</v>
      </c>
      <c r="H81" s="63"/>
    </row>
    <row r="82" spans="1:8" x14ac:dyDescent="0.25">
      <c r="A82" s="60" t="s">
        <v>395</v>
      </c>
      <c r="B82" s="64" t="s">
        <v>139</v>
      </c>
      <c r="C82" s="60" t="s">
        <v>219</v>
      </c>
      <c r="D82" s="60" t="s">
        <v>89</v>
      </c>
      <c r="E82" s="60" t="s">
        <v>507</v>
      </c>
      <c r="F82" s="61"/>
      <c r="G82" s="62"/>
      <c r="H82" s="65"/>
    </row>
    <row r="83" spans="1:8" ht="24.75" x14ac:dyDescent="0.25">
      <c r="A83" s="60" t="s">
        <v>395</v>
      </c>
      <c r="B83" s="64" t="s">
        <v>139</v>
      </c>
      <c r="C83" s="60" t="s">
        <v>219</v>
      </c>
      <c r="D83" s="60" t="s">
        <v>91</v>
      </c>
      <c r="E83" s="60" t="s">
        <v>508</v>
      </c>
      <c r="F83" s="61" t="s">
        <v>509</v>
      </c>
      <c r="G83" s="62" t="s">
        <v>510</v>
      </c>
      <c r="H83" s="63"/>
    </row>
    <row r="84" spans="1:8" x14ac:dyDescent="0.25">
      <c r="A84" s="60" t="s">
        <v>395</v>
      </c>
      <c r="B84" s="64" t="s">
        <v>139</v>
      </c>
      <c r="C84" s="60" t="s">
        <v>219</v>
      </c>
      <c r="D84" s="60" t="s">
        <v>116</v>
      </c>
      <c r="E84" s="60" t="s">
        <v>511</v>
      </c>
      <c r="F84" s="61"/>
      <c r="G84" s="62" t="s">
        <v>418</v>
      </c>
      <c r="H84" s="65"/>
    </row>
    <row r="85" spans="1:8" x14ac:dyDescent="0.25">
      <c r="A85" s="66" t="s">
        <v>395</v>
      </c>
      <c r="B85" s="67"/>
      <c r="C85" s="66"/>
      <c r="D85" s="68"/>
      <c r="E85" s="68"/>
      <c r="F85" s="69"/>
      <c r="G85" s="70"/>
      <c r="H85" s="71"/>
    </row>
    <row r="86" spans="1:8" hidden="1" x14ac:dyDescent="0.25">
      <c r="A86" s="80" t="s">
        <v>396</v>
      </c>
      <c r="B86" s="80" t="s">
        <v>140</v>
      </c>
      <c r="C86" s="80" t="s">
        <v>512</v>
      </c>
      <c r="G86" s="81"/>
    </row>
    <row r="87" spans="1:8" hidden="1" x14ac:dyDescent="0.25">
      <c r="A87" s="77" t="s">
        <v>396</v>
      </c>
      <c r="B87" s="78" t="s">
        <v>140</v>
      </c>
      <c r="C87" s="77" t="s">
        <v>512</v>
      </c>
      <c r="D87" s="73" t="s">
        <v>92</v>
      </c>
      <c r="E87" s="73" t="s">
        <v>92</v>
      </c>
      <c r="F87" s="74"/>
      <c r="G87" s="75"/>
      <c r="H87" s="76"/>
    </row>
    <row r="88" spans="1:8" hidden="1" x14ac:dyDescent="0.25">
      <c r="A88" s="77" t="s">
        <v>396</v>
      </c>
      <c r="B88" s="78" t="s">
        <v>140</v>
      </c>
      <c r="C88" s="77" t="s">
        <v>512</v>
      </c>
      <c r="D88" s="73" t="s">
        <v>122</v>
      </c>
      <c r="E88" s="73" t="s">
        <v>122</v>
      </c>
      <c r="F88" s="74"/>
      <c r="G88" s="75"/>
      <c r="H88" s="76"/>
    </row>
    <row r="89" spans="1:8" hidden="1" x14ac:dyDescent="0.25">
      <c r="A89" s="66" t="s">
        <v>396</v>
      </c>
      <c r="B89" s="67"/>
      <c r="C89" s="66"/>
      <c r="D89" s="68"/>
      <c r="E89" s="68"/>
      <c r="F89" s="69"/>
      <c r="G89" s="70"/>
      <c r="H89" s="71"/>
    </row>
    <row r="90" spans="1:8" x14ac:dyDescent="0.25">
      <c r="A90" s="57" t="s">
        <v>395</v>
      </c>
      <c r="B90" s="58" t="s">
        <v>141</v>
      </c>
      <c r="C90" s="59" t="s">
        <v>513</v>
      </c>
      <c r="D90" s="60"/>
      <c r="E90" s="60"/>
      <c r="F90" s="61"/>
      <c r="G90" s="62"/>
      <c r="H90" s="63"/>
    </row>
    <row r="91" spans="1:8" x14ac:dyDescent="0.25">
      <c r="A91" s="60" t="s">
        <v>395</v>
      </c>
      <c r="B91" s="64" t="s">
        <v>141</v>
      </c>
      <c r="C91" s="60" t="s">
        <v>513</v>
      </c>
      <c r="D91" s="60" t="s">
        <v>64</v>
      </c>
      <c r="E91" s="60" t="s">
        <v>495</v>
      </c>
      <c r="F91" s="61"/>
      <c r="G91" s="62" t="s">
        <v>496</v>
      </c>
      <c r="H91" s="65"/>
    </row>
    <row r="92" spans="1:8" x14ac:dyDescent="0.25">
      <c r="A92" s="60" t="s">
        <v>395</v>
      </c>
      <c r="B92" s="64" t="s">
        <v>141</v>
      </c>
      <c r="C92" s="60" t="s">
        <v>513</v>
      </c>
      <c r="D92" s="60" t="s">
        <v>407</v>
      </c>
      <c r="E92" s="60" t="s">
        <v>408</v>
      </c>
      <c r="F92" s="61"/>
      <c r="G92" s="62" t="s">
        <v>409</v>
      </c>
      <c r="H92" s="63"/>
    </row>
    <row r="93" spans="1:8" x14ac:dyDescent="0.25">
      <c r="A93" s="60" t="s">
        <v>395</v>
      </c>
      <c r="B93" s="64" t="s">
        <v>141</v>
      </c>
      <c r="C93" s="60" t="s">
        <v>513</v>
      </c>
      <c r="D93" s="60" t="s">
        <v>410</v>
      </c>
      <c r="E93" s="60" t="s">
        <v>411</v>
      </c>
      <c r="F93" s="61"/>
      <c r="G93" s="62" t="s">
        <v>412</v>
      </c>
      <c r="H93" s="65"/>
    </row>
    <row r="94" spans="1:8" ht="24.75" x14ac:dyDescent="0.25">
      <c r="A94" s="60" t="s">
        <v>395</v>
      </c>
      <c r="B94" s="64" t="s">
        <v>141</v>
      </c>
      <c r="C94" s="60" t="s">
        <v>513</v>
      </c>
      <c r="D94" s="60" t="s">
        <v>413</v>
      </c>
      <c r="E94" s="60" t="s">
        <v>414</v>
      </c>
      <c r="F94" s="61" t="s">
        <v>415</v>
      </c>
      <c r="G94" s="62" t="s">
        <v>416</v>
      </c>
      <c r="H94" s="65"/>
    </row>
    <row r="95" spans="1:8" x14ac:dyDescent="0.25">
      <c r="A95" s="60" t="s">
        <v>395</v>
      </c>
      <c r="B95" s="64" t="s">
        <v>141</v>
      </c>
      <c r="C95" s="60" t="s">
        <v>513</v>
      </c>
      <c r="D95" s="60" t="s">
        <v>76</v>
      </c>
      <c r="E95" s="60" t="s">
        <v>514</v>
      </c>
      <c r="F95" s="61"/>
      <c r="G95" s="62"/>
      <c r="H95" s="65"/>
    </row>
    <row r="96" spans="1:8" x14ac:dyDescent="0.25">
      <c r="A96" s="60" t="s">
        <v>395</v>
      </c>
      <c r="B96" s="64" t="s">
        <v>141</v>
      </c>
      <c r="C96" s="60" t="s">
        <v>513</v>
      </c>
      <c r="D96" s="60" t="s">
        <v>421</v>
      </c>
      <c r="E96" s="60" t="s">
        <v>421</v>
      </c>
      <c r="F96" s="61"/>
      <c r="G96" s="62" t="s">
        <v>422</v>
      </c>
      <c r="H96" s="63"/>
    </row>
    <row r="97" spans="1:8" x14ac:dyDescent="0.25">
      <c r="A97" s="60" t="s">
        <v>395</v>
      </c>
      <c r="B97" s="64" t="s">
        <v>141</v>
      </c>
      <c r="C97" s="60" t="s">
        <v>513</v>
      </c>
      <c r="D97" s="60" t="s">
        <v>515</v>
      </c>
      <c r="E97" s="60" t="s">
        <v>516</v>
      </c>
      <c r="F97" s="61"/>
      <c r="G97" s="62"/>
      <c r="H97" s="65"/>
    </row>
    <row r="98" spans="1:8" x14ac:dyDescent="0.25">
      <c r="A98" s="60" t="s">
        <v>395</v>
      </c>
      <c r="B98" s="64" t="s">
        <v>141</v>
      </c>
      <c r="C98" s="60" t="s">
        <v>513</v>
      </c>
      <c r="D98" s="60" t="s">
        <v>109</v>
      </c>
      <c r="E98" s="60" t="s">
        <v>499</v>
      </c>
      <c r="F98" s="61"/>
      <c r="G98" s="62" t="s">
        <v>500</v>
      </c>
      <c r="H98" s="65"/>
    </row>
    <row r="99" spans="1:8" x14ac:dyDescent="0.25">
      <c r="A99" s="60" t="s">
        <v>395</v>
      </c>
      <c r="B99" s="64" t="s">
        <v>141</v>
      </c>
      <c r="C99" s="60" t="s">
        <v>513</v>
      </c>
      <c r="D99" s="60" t="s">
        <v>108</v>
      </c>
      <c r="E99" s="60" t="s">
        <v>501</v>
      </c>
      <c r="F99" s="61" t="s">
        <v>502</v>
      </c>
      <c r="G99" s="62" t="s">
        <v>503</v>
      </c>
      <c r="H99" s="65"/>
    </row>
    <row r="100" spans="1:8" ht="24.75" x14ac:dyDescent="0.25">
      <c r="A100" s="60" t="s">
        <v>395</v>
      </c>
      <c r="B100" s="64" t="s">
        <v>141</v>
      </c>
      <c r="C100" s="60" t="s">
        <v>513</v>
      </c>
      <c r="D100" s="60" t="s">
        <v>107</v>
      </c>
      <c r="E100" s="60" t="s">
        <v>504</v>
      </c>
      <c r="F100" s="61" t="s">
        <v>505</v>
      </c>
      <c r="G100" s="62" t="s">
        <v>506</v>
      </c>
      <c r="H100" s="63"/>
    </row>
    <row r="101" spans="1:8" x14ac:dyDescent="0.25">
      <c r="A101" s="60" t="s">
        <v>395</v>
      </c>
      <c r="B101" s="64" t="s">
        <v>141</v>
      </c>
      <c r="C101" s="60" t="s">
        <v>513</v>
      </c>
      <c r="D101" s="60" t="s">
        <v>116</v>
      </c>
      <c r="E101" s="60" t="s">
        <v>417</v>
      </c>
      <c r="F101" s="61"/>
      <c r="G101" s="62" t="s">
        <v>418</v>
      </c>
      <c r="H101" s="65"/>
    </row>
    <row r="102" spans="1:8" x14ac:dyDescent="0.25">
      <c r="A102" s="66" t="s">
        <v>395</v>
      </c>
      <c r="B102" s="67"/>
      <c r="C102" s="66"/>
      <c r="D102" s="68"/>
      <c r="E102" s="68"/>
      <c r="F102" s="69"/>
      <c r="G102" s="70"/>
      <c r="H102" s="71"/>
    </row>
    <row r="103" spans="1:8" x14ac:dyDescent="0.25">
      <c r="A103" s="57" t="s">
        <v>395</v>
      </c>
      <c r="B103" s="58" t="s">
        <v>142</v>
      </c>
      <c r="C103" s="59" t="s">
        <v>517</v>
      </c>
      <c r="D103" s="60"/>
      <c r="E103" s="60"/>
      <c r="F103" s="61"/>
      <c r="G103" s="62"/>
      <c r="H103" s="63"/>
    </row>
    <row r="104" spans="1:8" x14ac:dyDescent="0.25">
      <c r="A104" s="60" t="s">
        <v>395</v>
      </c>
      <c r="B104" s="64" t="s">
        <v>142</v>
      </c>
      <c r="C104" s="60" t="s">
        <v>517</v>
      </c>
      <c r="D104" s="60" t="s">
        <v>407</v>
      </c>
      <c r="E104" s="60" t="s">
        <v>408</v>
      </c>
      <c r="F104" s="61"/>
      <c r="G104" s="62" t="s">
        <v>409</v>
      </c>
      <c r="H104" s="63"/>
    </row>
    <row r="105" spans="1:8" x14ac:dyDescent="0.25">
      <c r="A105" s="60" t="s">
        <v>395</v>
      </c>
      <c r="B105" s="64" t="s">
        <v>142</v>
      </c>
      <c r="C105" s="60" t="s">
        <v>517</v>
      </c>
      <c r="D105" s="60" t="s">
        <v>410</v>
      </c>
      <c r="E105" s="60" t="s">
        <v>411</v>
      </c>
      <c r="F105" s="61"/>
      <c r="G105" s="62" t="s">
        <v>412</v>
      </c>
      <c r="H105" s="65"/>
    </row>
    <row r="106" spans="1:8" ht="24.75" x14ac:dyDescent="0.25">
      <c r="A106" s="60" t="s">
        <v>395</v>
      </c>
      <c r="B106" s="64" t="s">
        <v>142</v>
      </c>
      <c r="C106" s="60" t="s">
        <v>517</v>
      </c>
      <c r="D106" s="60" t="s">
        <v>413</v>
      </c>
      <c r="E106" s="60" t="s">
        <v>414</v>
      </c>
      <c r="F106" s="61" t="s">
        <v>415</v>
      </c>
      <c r="G106" s="62" t="s">
        <v>416</v>
      </c>
      <c r="H106" s="65"/>
    </row>
    <row r="107" spans="1:8" x14ac:dyDescent="0.25">
      <c r="A107" s="60" t="s">
        <v>395</v>
      </c>
      <c r="B107" s="64" t="s">
        <v>141</v>
      </c>
      <c r="C107" s="60" t="s">
        <v>513</v>
      </c>
      <c r="D107" s="60" t="s">
        <v>515</v>
      </c>
      <c r="E107" s="60" t="s">
        <v>516</v>
      </c>
      <c r="F107" s="61"/>
      <c r="G107" s="62"/>
      <c r="H107" s="65"/>
    </row>
    <row r="108" spans="1:8" x14ac:dyDescent="0.25">
      <c r="A108" s="60" t="s">
        <v>395</v>
      </c>
      <c r="B108" s="64" t="s">
        <v>142</v>
      </c>
      <c r="C108" s="60" t="s">
        <v>517</v>
      </c>
      <c r="D108" s="60" t="s">
        <v>116</v>
      </c>
      <c r="E108" s="60" t="s">
        <v>417</v>
      </c>
      <c r="F108" s="61"/>
      <c r="G108" s="62" t="s">
        <v>418</v>
      </c>
      <c r="H108" s="65"/>
    </row>
    <row r="109" spans="1:8" x14ac:dyDescent="0.25">
      <c r="A109" s="66" t="s">
        <v>395</v>
      </c>
      <c r="B109" s="67"/>
      <c r="C109" s="66"/>
      <c r="D109" s="68"/>
      <c r="E109" s="68"/>
      <c r="F109" s="69"/>
      <c r="G109" s="70"/>
      <c r="H109" s="71"/>
    </row>
    <row r="110" spans="1:8" hidden="1" x14ac:dyDescent="0.25">
      <c r="A110" s="80" t="s">
        <v>396</v>
      </c>
      <c r="B110" s="80" t="s">
        <v>143</v>
      </c>
      <c r="C110" s="80" t="s">
        <v>518</v>
      </c>
      <c r="G110" s="81"/>
    </row>
    <row r="111" spans="1:8" hidden="1" x14ac:dyDescent="0.25">
      <c r="A111" s="77" t="s">
        <v>396</v>
      </c>
      <c r="B111" s="78" t="s">
        <v>143</v>
      </c>
      <c r="C111" s="77" t="s">
        <v>518</v>
      </c>
      <c r="D111" s="73" t="s">
        <v>419</v>
      </c>
      <c r="E111" s="73" t="s">
        <v>420</v>
      </c>
      <c r="F111" s="74"/>
      <c r="G111" s="75"/>
      <c r="H111" s="76"/>
    </row>
    <row r="112" spans="1:8" hidden="1" x14ac:dyDescent="0.25">
      <c r="A112" s="77" t="s">
        <v>396</v>
      </c>
      <c r="B112" s="78" t="s">
        <v>143</v>
      </c>
      <c r="C112" s="77" t="s">
        <v>518</v>
      </c>
      <c r="D112" s="73" t="s">
        <v>54</v>
      </c>
      <c r="E112" s="73" t="s">
        <v>519</v>
      </c>
      <c r="F112" s="74"/>
      <c r="G112" s="75"/>
      <c r="H112" s="79"/>
    </row>
    <row r="113" spans="1:8" hidden="1" x14ac:dyDescent="0.25">
      <c r="A113" s="77" t="s">
        <v>396</v>
      </c>
      <c r="B113" s="78" t="s">
        <v>143</v>
      </c>
      <c r="C113" s="77" t="s">
        <v>518</v>
      </c>
      <c r="D113" s="73" t="s">
        <v>67</v>
      </c>
      <c r="E113" s="73" t="s">
        <v>520</v>
      </c>
      <c r="F113" s="74"/>
      <c r="G113" s="75"/>
      <c r="H113" s="76"/>
    </row>
    <row r="114" spans="1:8" hidden="1" x14ac:dyDescent="0.25">
      <c r="A114" s="77" t="s">
        <v>396</v>
      </c>
      <c r="B114" s="78" t="s">
        <v>143</v>
      </c>
      <c r="C114" s="77" t="s">
        <v>518</v>
      </c>
      <c r="D114" s="73" t="s">
        <v>72</v>
      </c>
      <c r="E114" s="73" t="s">
        <v>521</v>
      </c>
      <c r="F114" s="74"/>
      <c r="G114" s="75"/>
      <c r="H114" s="79"/>
    </row>
    <row r="115" spans="1:8" hidden="1" x14ac:dyDescent="0.25">
      <c r="A115" s="77" t="s">
        <v>396</v>
      </c>
      <c r="B115" s="78" t="s">
        <v>143</v>
      </c>
      <c r="C115" s="77" t="s">
        <v>518</v>
      </c>
      <c r="D115" s="73" t="s">
        <v>80</v>
      </c>
      <c r="E115" s="73" t="s">
        <v>489</v>
      </c>
      <c r="F115" s="74" t="s">
        <v>490</v>
      </c>
      <c r="G115" s="75" t="s">
        <v>416</v>
      </c>
      <c r="H115" s="79"/>
    </row>
    <row r="116" spans="1:8" hidden="1" x14ac:dyDescent="0.25">
      <c r="A116" s="77" t="s">
        <v>396</v>
      </c>
      <c r="B116" s="78" t="s">
        <v>143</v>
      </c>
      <c r="C116" s="77" t="s">
        <v>518</v>
      </c>
      <c r="D116" s="73" t="s">
        <v>83</v>
      </c>
      <c r="E116" s="73" t="s">
        <v>522</v>
      </c>
      <c r="F116" s="74"/>
      <c r="G116" s="75"/>
      <c r="H116" s="76"/>
    </row>
    <row r="117" spans="1:8" ht="39" hidden="1" x14ac:dyDescent="0.25">
      <c r="A117" s="77" t="s">
        <v>396</v>
      </c>
      <c r="B117" s="78" t="s">
        <v>143</v>
      </c>
      <c r="C117" s="77" t="s">
        <v>518</v>
      </c>
      <c r="D117" s="73" t="s">
        <v>95</v>
      </c>
      <c r="E117" s="73" t="s">
        <v>523</v>
      </c>
      <c r="F117" s="74" t="s">
        <v>524</v>
      </c>
      <c r="G117" s="75" t="s">
        <v>525</v>
      </c>
      <c r="H117" s="76"/>
    </row>
    <row r="118" spans="1:8" hidden="1" x14ac:dyDescent="0.25">
      <c r="A118" s="77" t="s">
        <v>396</v>
      </c>
      <c r="B118" s="78" t="s">
        <v>143</v>
      </c>
      <c r="C118" s="77" t="s">
        <v>518</v>
      </c>
      <c r="D118" s="73" t="s">
        <v>423</v>
      </c>
      <c r="E118" s="73" t="s">
        <v>424</v>
      </c>
      <c r="F118" s="74"/>
      <c r="G118" s="75"/>
      <c r="H118" s="76"/>
    </row>
    <row r="119" spans="1:8" ht="26.25" hidden="1" x14ac:dyDescent="0.25">
      <c r="A119" s="77" t="s">
        <v>396</v>
      </c>
      <c r="B119" s="78" t="s">
        <v>143</v>
      </c>
      <c r="C119" s="77" t="s">
        <v>518</v>
      </c>
      <c r="D119" s="73" t="s">
        <v>123</v>
      </c>
      <c r="E119" s="73" t="s">
        <v>526</v>
      </c>
      <c r="F119" s="74" t="s">
        <v>527</v>
      </c>
      <c r="G119" s="75"/>
      <c r="H119" s="79"/>
    </row>
    <row r="120" spans="1:8" hidden="1" x14ac:dyDescent="0.25">
      <c r="A120" s="66" t="s">
        <v>396</v>
      </c>
      <c r="B120" s="67"/>
      <c r="C120" s="66"/>
      <c r="D120" s="68"/>
      <c r="E120" s="68"/>
      <c r="F120" s="69"/>
      <c r="G120" s="70"/>
      <c r="H120" s="71"/>
    </row>
    <row r="121" spans="1:8" x14ac:dyDescent="0.25">
      <c r="A121" s="57" t="s">
        <v>395</v>
      </c>
      <c r="B121" s="58" t="s">
        <v>144</v>
      </c>
      <c r="C121" s="59" t="s">
        <v>239</v>
      </c>
      <c r="D121" s="60"/>
      <c r="E121" s="60"/>
      <c r="F121" s="61"/>
      <c r="G121" s="62"/>
      <c r="H121" s="63"/>
    </row>
    <row r="122" spans="1:8" x14ac:dyDescent="0.25">
      <c r="A122" s="60" t="s">
        <v>395</v>
      </c>
      <c r="B122" s="64" t="s">
        <v>144</v>
      </c>
      <c r="C122" s="60" t="s">
        <v>239</v>
      </c>
      <c r="D122" s="60" t="s">
        <v>407</v>
      </c>
      <c r="E122" s="60" t="s">
        <v>408</v>
      </c>
      <c r="F122" s="61"/>
      <c r="G122" s="62" t="s">
        <v>409</v>
      </c>
      <c r="H122" s="63"/>
    </row>
    <row r="123" spans="1:8" x14ac:dyDescent="0.25">
      <c r="A123" s="60" t="s">
        <v>395</v>
      </c>
      <c r="B123" s="64" t="s">
        <v>144</v>
      </c>
      <c r="C123" s="60" t="s">
        <v>239</v>
      </c>
      <c r="D123" s="60" t="s">
        <v>410</v>
      </c>
      <c r="E123" s="60" t="s">
        <v>411</v>
      </c>
      <c r="F123" s="61"/>
      <c r="G123" s="62" t="s">
        <v>412</v>
      </c>
      <c r="H123" s="65"/>
    </row>
    <row r="124" spans="1:8" x14ac:dyDescent="0.25">
      <c r="A124" s="60" t="s">
        <v>395</v>
      </c>
      <c r="B124" s="64" t="s">
        <v>144</v>
      </c>
      <c r="C124" s="60" t="s">
        <v>239</v>
      </c>
      <c r="D124" s="60" t="s">
        <v>116</v>
      </c>
      <c r="E124" s="60" t="s">
        <v>417</v>
      </c>
      <c r="F124" s="61"/>
      <c r="G124" s="62" t="s">
        <v>418</v>
      </c>
      <c r="H124" s="65"/>
    </row>
    <row r="125" spans="1:8" x14ac:dyDescent="0.25">
      <c r="A125" s="66" t="s">
        <v>395</v>
      </c>
      <c r="B125" s="67"/>
      <c r="C125" s="66"/>
      <c r="D125" s="68"/>
      <c r="E125" s="68"/>
      <c r="F125" s="69"/>
      <c r="G125" s="70"/>
      <c r="H125" s="71"/>
    </row>
    <row r="126" spans="1:8" hidden="1" x14ac:dyDescent="0.25">
      <c r="A126" s="52" t="s">
        <v>398</v>
      </c>
      <c r="B126" s="82" t="s">
        <v>145</v>
      </c>
      <c r="C126" s="52" t="s">
        <v>528</v>
      </c>
      <c r="D126" s="73"/>
      <c r="E126" s="73"/>
      <c r="F126" s="74"/>
      <c r="G126" s="75"/>
      <c r="H126" s="76"/>
    </row>
    <row r="127" spans="1:8" ht="26.25" hidden="1" x14ac:dyDescent="0.25">
      <c r="A127" s="77" t="s">
        <v>398</v>
      </c>
      <c r="B127" s="78" t="s">
        <v>145</v>
      </c>
      <c r="C127" s="77" t="s">
        <v>528</v>
      </c>
      <c r="D127" s="73" t="s">
        <v>49</v>
      </c>
      <c r="E127" s="73"/>
      <c r="F127" s="74" t="s">
        <v>529</v>
      </c>
      <c r="G127" s="75" t="s">
        <v>530</v>
      </c>
      <c r="H127" s="79"/>
    </row>
    <row r="128" spans="1:8" hidden="1" x14ac:dyDescent="0.25">
      <c r="A128" s="66" t="s">
        <v>398</v>
      </c>
      <c r="B128" s="67"/>
      <c r="C128" s="66"/>
      <c r="D128" s="68"/>
      <c r="E128" s="68"/>
      <c r="F128" s="69"/>
      <c r="G128" s="70"/>
      <c r="H128" s="71"/>
    </row>
    <row r="129" spans="1:8" hidden="1" x14ac:dyDescent="0.25">
      <c r="A129" s="80" t="s">
        <v>396</v>
      </c>
      <c r="B129" s="80" t="s">
        <v>256</v>
      </c>
      <c r="C129" s="80" t="s">
        <v>257</v>
      </c>
      <c r="G129" s="81"/>
    </row>
    <row r="130" spans="1:8" hidden="1" x14ac:dyDescent="0.25">
      <c r="A130" s="66" t="s">
        <v>396</v>
      </c>
      <c r="B130" s="67"/>
      <c r="C130" s="66"/>
      <c r="D130" s="68"/>
      <c r="E130" s="68"/>
      <c r="F130" s="69"/>
      <c r="G130" s="70"/>
      <c r="H130" s="71"/>
    </row>
    <row r="131" spans="1:8" x14ac:dyDescent="0.25">
      <c r="A131" s="57" t="s">
        <v>395</v>
      </c>
      <c r="B131" s="58" t="s">
        <v>531</v>
      </c>
      <c r="C131" s="59" t="s">
        <v>261</v>
      </c>
      <c r="D131" s="60"/>
      <c r="E131" s="60"/>
      <c r="F131" s="61"/>
      <c r="G131" s="62"/>
      <c r="H131" s="63"/>
    </row>
    <row r="132" spans="1:8" x14ac:dyDescent="0.25">
      <c r="A132" s="60" t="s">
        <v>395</v>
      </c>
      <c r="B132" s="64" t="s">
        <v>531</v>
      </c>
      <c r="C132" s="60" t="s">
        <v>261</v>
      </c>
      <c r="D132" s="60" t="s">
        <v>47</v>
      </c>
      <c r="E132" s="60" t="s">
        <v>532</v>
      </c>
      <c r="F132" s="61" t="s">
        <v>533</v>
      </c>
      <c r="G132" s="62" t="s">
        <v>534</v>
      </c>
      <c r="H132" s="65"/>
    </row>
    <row r="133" spans="1:8" ht="24.75" x14ac:dyDescent="0.25">
      <c r="A133" s="60" t="s">
        <v>395</v>
      </c>
      <c r="B133" s="64" t="s">
        <v>531</v>
      </c>
      <c r="C133" s="60" t="s">
        <v>261</v>
      </c>
      <c r="D133" s="60" t="s">
        <v>535</v>
      </c>
      <c r="E133" s="60" t="s">
        <v>536</v>
      </c>
      <c r="F133" s="61" t="s">
        <v>537</v>
      </c>
      <c r="G133" s="62" t="s">
        <v>538</v>
      </c>
      <c r="H133" s="65"/>
    </row>
    <row r="134" spans="1:8" x14ac:dyDescent="0.25">
      <c r="A134" s="60" t="s">
        <v>395</v>
      </c>
      <c r="B134" s="64" t="s">
        <v>531</v>
      </c>
      <c r="C134" s="60" t="s">
        <v>261</v>
      </c>
      <c r="D134" s="60" t="s">
        <v>62</v>
      </c>
      <c r="E134" s="60" t="s">
        <v>539</v>
      </c>
      <c r="F134" s="61"/>
      <c r="G134" s="62"/>
      <c r="H134" s="63"/>
    </row>
    <row r="135" spans="1:8" x14ac:dyDescent="0.25">
      <c r="A135" s="60" t="s">
        <v>395</v>
      </c>
      <c r="B135" s="64" t="s">
        <v>531</v>
      </c>
      <c r="C135" s="60" t="s">
        <v>261</v>
      </c>
      <c r="D135" s="60" t="s">
        <v>84</v>
      </c>
      <c r="E135" s="60" t="s">
        <v>540</v>
      </c>
      <c r="F135" s="61"/>
      <c r="G135" s="62" t="s">
        <v>416</v>
      </c>
      <c r="H135" s="65"/>
    </row>
    <row r="136" spans="1:8" x14ac:dyDescent="0.25">
      <c r="A136" s="60" t="s">
        <v>395</v>
      </c>
      <c r="B136" s="64" t="s">
        <v>531</v>
      </c>
      <c r="C136" s="60" t="s">
        <v>261</v>
      </c>
      <c r="D136" s="60" t="s">
        <v>118</v>
      </c>
      <c r="E136" s="60" t="s">
        <v>541</v>
      </c>
      <c r="F136" s="61" t="s">
        <v>542</v>
      </c>
      <c r="G136" s="62" t="s">
        <v>543</v>
      </c>
      <c r="H136" s="65"/>
    </row>
    <row r="137" spans="1:8" x14ac:dyDescent="0.25">
      <c r="A137" s="66" t="s">
        <v>395</v>
      </c>
      <c r="B137" s="67"/>
      <c r="C137" s="66"/>
      <c r="D137" s="68"/>
      <c r="E137" s="68"/>
      <c r="F137" s="69"/>
      <c r="G137" s="70"/>
      <c r="H137" s="71"/>
    </row>
    <row r="138" spans="1:8" hidden="1" x14ac:dyDescent="0.25">
      <c r="A138" s="80" t="s">
        <v>396</v>
      </c>
      <c r="B138" s="80" t="s">
        <v>147</v>
      </c>
      <c r="C138" s="80" t="s">
        <v>265</v>
      </c>
      <c r="G138" s="81"/>
    </row>
    <row r="139" spans="1:8" hidden="1" x14ac:dyDescent="0.25">
      <c r="A139" s="77" t="s">
        <v>396</v>
      </c>
      <c r="B139" s="78" t="s">
        <v>147</v>
      </c>
      <c r="C139" s="77" t="s">
        <v>265</v>
      </c>
      <c r="D139" s="73" t="s">
        <v>71</v>
      </c>
      <c r="E139" s="73" t="s">
        <v>544</v>
      </c>
      <c r="F139" s="74"/>
      <c r="G139" s="83" t="s">
        <v>545</v>
      </c>
      <c r="H139" s="79"/>
    </row>
    <row r="140" spans="1:8" hidden="1" x14ac:dyDescent="0.25">
      <c r="A140" s="77" t="s">
        <v>396</v>
      </c>
      <c r="B140" s="78" t="s">
        <v>147</v>
      </c>
      <c r="C140" s="77" t="s">
        <v>265</v>
      </c>
      <c r="D140" s="73" t="s">
        <v>82</v>
      </c>
      <c r="E140" s="73" t="s">
        <v>546</v>
      </c>
      <c r="F140" s="74"/>
      <c r="G140" s="75"/>
      <c r="H140" s="76"/>
    </row>
    <row r="141" spans="1:8" hidden="1" x14ac:dyDescent="0.25">
      <c r="A141" s="77" t="s">
        <v>396</v>
      </c>
      <c r="B141" s="78" t="s">
        <v>147</v>
      </c>
      <c r="C141" s="77" t="s">
        <v>265</v>
      </c>
      <c r="D141" s="73" t="s">
        <v>83</v>
      </c>
      <c r="E141" s="73" t="s">
        <v>522</v>
      </c>
      <c r="F141" s="74"/>
      <c r="G141" s="75"/>
      <c r="H141" s="76"/>
    </row>
    <row r="142" spans="1:8" hidden="1" x14ac:dyDescent="0.25">
      <c r="A142" s="77" t="s">
        <v>396</v>
      </c>
      <c r="B142" s="78" t="s">
        <v>147</v>
      </c>
      <c r="C142" s="77" t="s">
        <v>265</v>
      </c>
      <c r="D142" s="73" t="s">
        <v>102</v>
      </c>
      <c r="E142" s="73" t="s">
        <v>547</v>
      </c>
      <c r="F142" s="74"/>
      <c r="G142" s="75" t="s">
        <v>416</v>
      </c>
      <c r="H142" s="79"/>
    </row>
    <row r="143" spans="1:8" hidden="1" x14ac:dyDescent="0.25">
      <c r="A143" s="77" t="s">
        <v>396</v>
      </c>
      <c r="B143" s="78" t="s">
        <v>147</v>
      </c>
      <c r="C143" s="77" t="s">
        <v>265</v>
      </c>
      <c r="D143" s="73" t="s">
        <v>104</v>
      </c>
      <c r="E143" s="73" t="s">
        <v>548</v>
      </c>
      <c r="F143" s="74"/>
      <c r="G143" s="75"/>
      <c r="H143" s="76"/>
    </row>
    <row r="144" spans="1:8" hidden="1" x14ac:dyDescent="0.25">
      <c r="A144" s="77" t="s">
        <v>396</v>
      </c>
      <c r="B144" s="78" t="s">
        <v>147</v>
      </c>
      <c r="C144" s="77" t="s">
        <v>265</v>
      </c>
      <c r="D144" s="73" t="s">
        <v>127</v>
      </c>
      <c r="E144" s="73" t="s">
        <v>549</v>
      </c>
      <c r="F144" s="74"/>
      <c r="G144" s="75"/>
      <c r="H144" s="76"/>
    </row>
    <row r="145" spans="1:8" hidden="1" x14ac:dyDescent="0.25">
      <c r="A145" s="49" t="s">
        <v>396</v>
      </c>
      <c r="B145" s="49" t="s">
        <v>273</v>
      </c>
      <c r="C145" s="49" t="s">
        <v>550</v>
      </c>
      <c r="G145" s="81"/>
    </row>
    <row r="146" spans="1:8" hidden="1" x14ac:dyDescent="0.25">
      <c r="A146" s="77" t="s">
        <v>396</v>
      </c>
      <c r="B146" s="78" t="s">
        <v>273</v>
      </c>
      <c r="C146" s="77" t="s">
        <v>550</v>
      </c>
      <c r="D146" s="73" t="s">
        <v>421</v>
      </c>
      <c r="E146" s="73" t="s">
        <v>421</v>
      </c>
      <c r="F146" s="74"/>
      <c r="G146" s="75" t="s">
        <v>422</v>
      </c>
      <c r="H146" s="76"/>
    </row>
    <row r="147" spans="1:8" hidden="1" x14ac:dyDescent="0.25">
      <c r="A147" s="77" t="s">
        <v>396</v>
      </c>
      <c r="B147" s="78" t="s">
        <v>273</v>
      </c>
      <c r="C147" s="77" t="s">
        <v>550</v>
      </c>
      <c r="D147" s="73" t="s">
        <v>83</v>
      </c>
      <c r="E147" s="73" t="s">
        <v>522</v>
      </c>
      <c r="F147" s="74"/>
      <c r="G147" s="75"/>
      <c r="H147" s="76"/>
    </row>
    <row r="148" spans="1:8" hidden="1" x14ac:dyDescent="0.25">
      <c r="A148" s="77" t="s">
        <v>396</v>
      </c>
      <c r="B148" s="78" t="s">
        <v>273</v>
      </c>
      <c r="C148" s="77" t="s">
        <v>550</v>
      </c>
      <c r="D148" s="73" t="s">
        <v>103</v>
      </c>
      <c r="E148" s="73" t="s">
        <v>551</v>
      </c>
      <c r="F148" s="74"/>
      <c r="G148" s="75" t="s">
        <v>552</v>
      </c>
      <c r="H148" s="79"/>
    </row>
    <row r="149" spans="1:8" hidden="1" x14ac:dyDescent="0.25">
      <c r="A149" s="66" t="s">
        <v>396</v>
      </c>
      <c r="B149" s="67"/>
      <c r="C149" s="66"/>
      <c r="D149" s="68"/>
      <c r="E149" s="68"/>
      <c r="F149" s="69"/>
      <c r="G149" s="70"/>
      <c r="H149" s="71"/>
    </row>
    <row r="150" spans="1:8" hidden="1" x14ac:dyDescent="0.25">
      <c r="A150" s="80" t="s">
        <v>396</v>
      </c>
      <c r="B150" s="80" t="s">
        <v>149</v>
      </c>
      <c r="C150" s="80" t="s">
        <v>553</v>
      </c>
      <c r="G150" s="81"/>
    </row>
    <row r="151" spans="1:8" hidden="1" x14ac:dyDescent="0.25">
      <c r="A151" s="77" t="s">
        <v>396</v>
      </c>
      <c r="B151" s="78" t="s">
        <v>149</v>
      </c>
      <c r="C151" s="77" t="s">
        <v>553</v>
      </c>
      <c r="D151" s="73" t="s">
        <v>419</v>
      </c>
      <c r="E151" s="73" t="s">
        <v>420</v>
      </c>
      <c r="F151" s="74"/>
      <c r="G151" s="75"/>
      <c r="H151" s="76"/>
    </row>
    <row r="152" spans="1:8" hidden="1" x14ac:dyDescent="0.25">
      <c r="A152" s="77" t="s">
        <v>396</v>
      </c>
      <c r="B152" s="78" t="s">
        <v>149</v>
      </c>
      <c r="C152" s="77" t="s">
        <v>553</v>
      </c>
      <c r="D152" s="73" t="s">
        <v>554</v>
      </c>
      <c r="E152" s="73" t="s">
        <v>555</v>
      </c>
      <c r="F152" s="74" t="s">
        <v>556</v>
      </c>
      <c r="G152" s="75" t="s">
        <v>416</v>
      </c>
      <c r="H152" s="79"/>
    </row>
    <row r="153" spans="1:8" hidden="1" x14ac:dyDescent="0.25">
      <c r="A153" s="77" t="s">
        <v>396</v>
      </c>
      <c r="B153" s="78" t="s">
        <v>149</v>
      </c>
      <c r="C153" s="77" t="s">
        <v>553</v>
      </c>
      <c r="D153" s="73" t="s">
        <v>72</v>
      </c>
      <c r="E153" s="73" t="s">
        <v>521</v>
      </c>
      <c r="F153" s="74"/>
      <c r="G153" s="75" t="s">
        <v>557</v>
      </c>
      <c r="H153" s="79"/>
    </row>
    <row r="154" spans="1:8" hidden="1" x14ac:dyDescent="0.25">
      <c r="A154" s="77" t="s">
        <v>396</v>
      </c>
      <c r="B154" s="78" t="s">
        <v>149</v>
      </c>
      <c r="C154" s="77" t="s">
        <v>553</v>
      </c>
      <c r="D154" s="73" t="s">
        <v>421</v>
      </c>
      <c r="E154" s="73" t="s">
        <v>421</v>
      </c>
      <c r="F154" s="74"/>
      <c r="G154" s="75" t="s">
        <v>422</v>
      </c>
      <c r="H154" s="76"/>
    </row>
    <row r="155" spans="1:8" ht="26.25" hidden="1" x14ac:dyDescent="0.25">
      <c r="A155" s="77" t="s">
        <v>396</v>
      </c>
      <c r="B155" s="78" t="s">
        <v>149</v>
      </c>
      <c r="C155" s="77" t="s">
        <v>553</v>
      </c>
      <c r="D155" s="73" t="s">
        <v>80</v>
      </c>
      <c r="E155" s="73" t="s">
        <v>489</v>
      </c>
      <c r="F155" s="74" t="s">
        <v>558</v>
      </c>
      <c r="G155" s="75" t="s">
        <v>416</v>
      </c>
      <c r="H155" s="79"/>
    </row>
    <row r="156" spans="1:8" hidden="1" x14ac:dyDescent="0.25">
      <c r="A156" s="77" t="s">
        <v>396</v>
      </c>
      <c r="B156" s="78" t="s">
        <v>149</v>
      </c>
      <c r="C156" s="77" t="s">
        <v>553</v>
      </c>
      <c r="D156" s="73" t="s">
        <v>82</v>
      </c>
      <c r="E156" s="73" t="s">
        <v>546</v>
      </c>
      <c r="F156" s="74"/>
      <c r="G156" s="75"/>
      <c r="H156" s="76"/>
    </row>
    <row r="157" spans="1:8" hidden="1" x14ac:dyDescent="0.25">
      <c r="A157" s="77" t="s">
        <v>396</v>
      </c>
      <c r="B157" s="78" t="s">
        <v>149</v>
      </c>
      <c r="C157" s="77" t="s">
        <v>553</v>
      </c>
      <c r="D157" s="73" t="s">
        <v>83</v>
      </c>
      <c r="E157" s="73" t="s">
        <v>522</v>
      </c>
      <c r="F157" s="74"/>
      <c r="G157" s="75"/>
      <c r="H157" s="76"/>
    </row>
    <row r="158" spans="1:8" hidden="1" x14ac:dyDescent="0.25">
      <c r="A158" s="77" t="s">
        <v>396</v>
      </c>
      <c r="B158" s="78" t="s">
        <v>149</v>
      </c>
      <c r="C158" s="77" t="s">
        <v>553</v>
      </c>
      <c r="D158" s="73" t="s">
        <v>559</v>
      </c>
      <c r="E158" s="73" t="s">
        <v>560</v>
      </c>
      <c r="F158" s="74" t="s">
        <v>561</v>
      </c>
      <c r="G158" s="75" t="s">
        <v>562</v>
      </c>
      <c r="H158" s="76"/>
    </row>
    <row r="159" spans="1:8" hidden="1" x14ac:dyDescent="0.25">
      <c r="A159" s="77" t="s">
        <v>396</v>
      </c>
      <c r="B159" s="78" t="s">
        <v>149</v>
      </c>
      <c r="C159" s="77" t="s">
        <v>553</v>
      </c>
      <c r="D159" s="73" t="s">
        <v>95</v>
      </c>
      <c r="E159" s="73" t="s">
        <v>523</v>
      </c>
      <c r="F159" s="74"/>
      <c r="G159" s="75" t="s">
        <v>563</v>
      </c>
      <c r="H159" s="76"/>
    </row>
    <row r="160" spans="1:8" hidden="1" x14ac:dyDescent="0.25">
      <c r="A160" s="77" t="s">
        <v>396</v>
      </c>
      <c r="B160" s="78" t="s">
        <v>149</v>
      </c>
      <c r="C160" s="77" t="s">
        <v>553</v>
      </c>
      <c r="D160" s="73" t="s">
        <v>423</v>
      </c>
      <c r="E160" s="73" t="s">
        <v>424</v>
      </c>
      <c r="F160" s="74"/>
      <c r="G160" s="75"/>
      <c r="H160" s="76"/>
    </row>
    <row r="161" spans="1:8" hidden="1" x14ac:dyDescent="0.25">
      <c r="A161" s="77" t="s">
        <v>396</v>
      </c>
      <c r="B161" s="78" t="s">
        <v>149</v>
      </c>
      <c r="C161" s="77" t="s">
        <v>553</v>
      </c>
      <c r="D161" s="73" t="s">
        <v>564</v>
      </c>
      <c r="E161" s="73" t="s">
        <v>565</v>
      </c>
      <c r="F161" s="74"/>
      <c r="G161" s="75" t="s">
        <v>566</v>
      </c>
      <c r="H161" s="79"/>
    </row>
    <row r="162" spans="1:8" hidden="1" x14ac:dyDescent="0.25">
      <c r="A162" s="66" t="s">
        <v>396</v>
      </c>
      <c r="B162" s="67"/>
      <c r="C162" s="66"/>
      <c r="D162" s="68"/>
      <c r="E162" s="68"/>
      <c r="F162" s="69"/>
      <c r="G162" s="70"/>
      <c r="H162" s="71"/>
    </row>
    <row r="163" spans="1:8" x14ac:dyDescent="0.25">
      <c r="A163" s="57" t="s">
        <v>395</v>
      </c>
      <c r="B163" s="58" t="s">
        <v>150</v>
      </c>
      <c r="C163" s="59" t="s">
        <v>288</v>
      </c>
      <c r="D163" s="60"/>
      <c r="E163" s="60"/>
      <c r="F163" s="61"/>
      <c r="G163" s="62"/>
      <c r="H163" s="63"/>
    </row>
    <row r="164" spans="1:8" ht="24.75" x14ac:dyDescent="0.25">
      <c r="A164" s="60" t="s">
        <v>395</v>
      </c>
      <c r="B164" s="64" t="s">
        <v>150</v>
      </c>
      <c r="C164" s="60" t="s">
        <v>288</v>
      </c>
      <c r="D164" s="60" t="s">
        <v>91</v>
      </c>
      <c r="E164" s="60" t="s">
        <v>508</v>
      </c>
      <c r="F164" s="61" t="s">
        <v>509</v>
      </c>
      <c r="G164" s="62" t="s">
        <v>510</v>
      </c>
      <c r="H164" s="63"/>
    </row>
    <row r="165" spans="1:8" x14ac:dyDescent="0.25">
      <c r="A165" s="60" t="s">
        <v>395</v>
      </c>
      <c r="B165" s="64" t="s">
        <v>150</v>
      </c>
      <c r="C165" s="60" t="s">
        <v>288</v>
      </c>
      <c r="D165" s="60" t="s">
        <v>567</v>
      </c>
      <c r="E165" s="60" t="s">
        <v>568</v>
      </c>
      <c r="F165" s="61"/>
      <c r="G165" s="62"/>
      <c r="H165" s="63"/>
    </row>
    <row r="166" spans="1:8" x14ac:dyDescent="0.25">
      <c r="A166" s="60" t="s">
        <v>395</v>
      </c>
      <c r="B166" s="64" t="s">
        <v>150</v>
      </c>
      <c r="C166" s="60" t="s">
        <v>288</v>
      </c>
      <c r="D166" s="60" t="s">
        <v>569</v>
      </c>
      <c r="E166" s="60" t="s">
        <v>570</v>
      </c>
      <c r="F166" s="61" t="s">
        <v>571</v>
      </c>
      <c r="G166" s="62" t="s">
        <v>572</v>
      </c>
      <c r="H166" s="65"/>
    </row>
    <row r="167" spans="1:8" x14ac:dyDescent="0.25">
      <c r="A167" s="66" t="s">
        <v>395</v>
      </c>
      <c r="B167" s="67"/>
      <c r="C167" s="66"/>
      <c r="D167" s="68"/>
      <c r="E167" s="68"/>
      <c r="F167" s="69"/>
      <c r="G167" s="70"/>
      <c r="H167" s="71"/>
    </row>
    <row r="168" spans="1:8" x14ac:dyDescent="0.25">
      <c r="A168" s="57" t="s">
        <v>395</v>
      </c>
      <c r="B168" s="58" t="s">
        <v>151</v>
      </c>
      <c r="C168" s="59" t="s">
        <v>291</v>
      </c>
      <c r="D168" s="60"/>
      <c r="E168" s="60"/>
      <c r="F168" s="61"/>
      <c r="G168" s="62"/>
      <c r="H168" s="63"/>
    </row>
    <row r="169" spans="1:8" x14ac:dyDescent="0.25">
      <c r="A169" s="60" t="s">
        <v>395</v>
      </c>
      <c r="B169" s="64" t="s">
        <v>151</v>
      </c>
      <c r="C169" s="60" t="s">
        <v>291</v>
      </c>
      <c r="D169" s="60" t="s">
        <v>64</v>
      </c>
      <c r="E169" s="60" t="s">
        <v>495</v>
      </c>
      <c r="F169" s="61"/>
      <c r="G169" s="62" t="s">
        <v>496</v>
      </c>
      <c r="H169" s="65"/>
    </row>
    <row r="170" spans="1:8" x14ac:dyDescent="0.25">
      <c r="A170" s="60" t="s">
        <v>395</v>
      </c>
      <c r="B170" s="64" t="s">
        <v>151</v>
      </c>
      <c r="C170" s="60" t="s">
        <v>291</v>
      </c>
      <c r="D170" s="60" t="s">
        <v>407</v>
      </c>
      <c r="E170" s="60" t="s">
        <v>408</v>
      </c>
      <c r="F170" s="61"/>
      <c r="G170" s="62" t="s">
        <v>409</v>
      </c>
      <c r="H170" s="63"/>
    </row>
    <row r="171" spans="1:8" x14ac:dyDescent="0.25">
      <c r="A171" s="60" t="s">
        <v>395</v>
      </c>
      <c r="B171" s="64" t="s">
        <v>151</v>
      </c>
      <c r="C171" s="60" t="s">
        <v>291</v>
      </c>
      <c r="D171" s="60" t="s">
        <v>410</v>
      </c>
      <c r="E171" s="60" t="s">
        <v>411</v>
      </c>
      <c r="F171" s="61"/>
      <c r="G171" s="62" t="s">
        <v>412</v>
      </c>
      <c r="H171" s="65"/>
    </row>
    <row r="172" spans="1:8" x14ac:dyDescent="0.25">
      <c r="A172" s="60" t="s">
        <v>395</v>
      </c>
      <c r="B172" s="64" t="s">
        <v>151</v>
      </c>
      <c r="C172" s="60" t="s">
        <v>291</v>
      </c>
      <c r="D172" s="60" t="s">
        <v>116</v>
      </c>
      <c r="E172" s="60" t="s">
        <v>417</v>
      </c>
      <c r="F172" s="61"/>
      <c r="G172" s="62" t="s">
        <v>418</v>
      </c>
      <c r="H172" s="65"/>
    </row>
    <row r="173" spans="1:8" ht="24.75" x14ac:dyDescent="0.25">
      <c r="A173" s="60" t="s">
        <v>395</v>
      </c>
      <c r="B173" s="64" t="s">
        <v>151</v>
      </c>
      <c r="C173" s="60" t="s">
        <v>291</v>
      </c>
      <c r="D173" s="60" t="s">
        <v>413</v>
      </c>
      <c r="E173" s="60" t="s">
        <v>414</v>
      </c>
      <c r="F173" s="61" t="s">
        <v>415</v>
      </c>
      <c r="G173" s="62" t="s">
        <v>416</v>
      </c>
      <c r="H173" s="65"/>
    </row>
    <row r="174" spans="1:8" x14ac:dyDescent="0.25">
      <c r="A174" s="60" t="s">
        <v>395</v>
      </c>
      <c r="B174" s="64" t="s">
        <v>151</v>
      </c>
      <c r="C174" s="60" t="s">
        <v>291</v>
      </c>
      <c r="D174" s="60" t="s">
        <v>76</v>
      </c>
      <c r="E174" s="60" t="s">
        <v>514</v>
      </c>
      <c r="F174" s="61"/>
      <c r="G174" s="62" t="s">
        <v>416</v>
      </c>
      <c r="H174" s="65"/>
    </row>
    <row r="175" spans="1:8" x14ac:dyDescent="0.25">
      <c r="A175" s="60" t="s">
        <v>395</v>
      </c>
      <c r="B175" s="64" t="s">
        <v>151</v>
      </c>
      <c r="C175" s="60" t="s">
        <v>291</v>
      </c>
      <c r="D175" s="60" t="s">
        <v>109</v>
      </c>
      <c r="E175" s="60" t="s">
        <v>573</v>
      </c>
      <c r="F175" s="61"/>
      <c r="G175" s="62" t="s">
        <v>500</v>
      </c>
      <c r="H175" s="65"/>
    </row>
    <row r="176" spans="1:8" x14ac:dyDescent="0.25">
      <c r="A176" s="60" t="s">
        <v>395</v>
      </c>
      <c r="B176" s="64" t="s">
        <v>151</v>
      </c>
      <c r="C176" s="60" t="s">
        <v>291</v>
      </c>
      <c r="D176" s="60" t="s">
        <v>108</v>
      </c>
      <c r="E176" s="60" t="s">
        <v>501</v>
      </c>
      <c r="F176" s="61" t="s">
        <v>502</v>
      </c>
      <c r="G176" s="62" t="s">
        <v>503</v>
      </c>
      <c r="H176" s="65"/>
    </row>
    <row r="177" spans="1:8" ht="24.75" x14ac:dyDescent="0.25">
      <c r="A177" s="60" t="s">
        <v>395</v>
      </c>
      <c r="B177" s="64" t="s">
        <v>151</v>
      </c>
      <c r="C177" s="60" t="s">
        <v>291</v>
      </c>
      <c r="D177" s="60" t="s">
        <v>107</v>
      </c>
      <c r="E177" s="60" t="s">
        <v>504</v>
      </c>
      <c r="F177" s="61" t="s">
        <v>505</v>
      </c>
      <c r="G177" s="62" t="s">
        <v>506</v>
      </c>
      <c r="H177" s="63"/>
    </row>
    <row r="178" spans="1:8" x14ac:dyDescent="0.25">
      <c r="A178" s="66" t="s">
        <v>395</v>
      </c>
      <c r="B178" s="67"/>
      <c r="C178" s="66"/>
      <c r="D178" s="68"/>
      <c r="E178" s="68"/>
      <c r="F178" s="69"/>
      <c r="G178" s="70"/>
      <c r="H178" s="71"/>
    </row>
    <row r="179" spans="1:8" hidden="1" x14ac:dyDescent="0.25">
      <c r="A179" s="53" t="s">
        <v>399</v>
      </c>
      <c r="B179" s="84" t="s">
        <v>152</v>
      </c>
      <c r="C179" s="53" t="s">
        <v>399</v>
      </c>
      <c r="D179" s="73"/>
      <c r="E179" s="73"/>
      <c r="F179" s="74"/>
      <c r="G179" s="75"/>
      <c r="H179" s="76"/>
    </row>
    <row r="180" spans="1:8" ht="26.25" hidden="1" x14ac:dyDescent="0.25">
      <c r="A180" s="77" t="s">
        <v>399</v>
      </c>
      <c r="B180" s="78" t="s">
        <v>152</v>
      </c>
      <c r="C180" s="77" t="s">
        <v>399</v>
      </c>
      <c r="D180" s="73" t="s">
        <v>99</v>
      </c>
      <c r="E180" s="73"/>
      <c r="F180" s="74" t="s">
        <v>574</v>
      </c>
      <c r="G180" s="75" t="s">
        <v>575</v>
      </c>
      <c r="H180" s="79"/>
    </row>
    <row r="181" spans="1:8" hidden="1" x14ac:dyDescent="0.25">
      <c r="A181" s="77" t="s">
        <v>399</v>
      </c>
      <c r="B181" s="78" t="s">
        <v>152</v>
      </c>
      <c r="C181" s="77" t="s">
        <v>399</v>
      </c>
      <c r="D181" s="73" t="s">
        <v>115</v>
      </c>
      <c r="E181" s="73"/>
      <c r="F181" s="74"/>
      <c r="G181" s="75" t="s">
        <v>576</v>
      </c>
      <c r="H181" s="79"/>
    </row>
    <row r="182" spans="1:8" ht="51.75" hidden="1" x14ac:dyDescent="0.25">
      <c r="A182" s="77" t="s">
        <v>399</v>
      </c>
      <c r="B182" s="78" t="s">
        <v>152</v>
      </c>
      <c r="C182" s="77" t="s">
        <v>399</v>
      </c>
      <c r="D182" s="73" t="s">
        <v>111</v>
      </c>
      <c r="E182" s="73" t="s">
        <v>577</v>
      </c>
      <c r="F182" s="74" t="s">
        <v>578</v>
      </c>
      <c r="G182" s="75"/>
      <c r="H182" s="76"/>
    </row>
    <row r="183" spans="1:8" hidden="1" x14ac:dyDescent="0.25">
      <c r="A183" s="66" t="s">
        <v>399</v>
      </c>
      <c r="B183" s="67"/>
      <c r="C183" s="66"/>
      <c r="D183" s="68"/>
      <c r="E183" s="68"/>
      <c r="F183" s="69"/>
      <c r="G183" s="70"/>
      <c r="H183" s="71"/>
    </row>
    <row r="184" spans="1:8" hidden="1" x14ac:dyDescent="0.25">
      <c r="A184" s="80" t="s">
        <v>396</v>
      </c>
      <c r="B184" s="80" t="s">
        <v>154</v>
      </c>
      <c r="C184" s="80" t="s">
        <v>579</v>
      </c>
      <c r="G184" s="81"/>
    </row>
    <row r="185" spans="1:8" hidden="1" x14ac:dyDescent="0.25">
      <c r="A185" s="77" t="s">
        <v>396</v>
      </c>
      <c r="B185" s="78" t="s">
        <v>154</v>
      </c>
      <c r="C185" s="77" t="s">
        <v>579</v>
      </c>
      <c r="D185" s="73" t="s">
        <v>419</v>
      </c>
      <c r="E185" s="73" t="s">
        <v>420</v>
      </c>
      <c r="F185" s="74"/>
      <c r="G185" s="75"/>
      <c r="H185" s="76"/>
    </row>
    <row r="186" spans="1:8" hidden="1" x14ac:dyDescent="0.25">
      <c r="A186" s="77" t="s">
        <v>396</v>
      </c>
      <c r="B186" s="78" t="s">
        <v>154</v>
      </c>
      <c r="C186" s="77" t="s">
        <v>579</v>
      </c>
      <c r="D186" s="73" t="s">
        <v>71</v>
      </c>
      <c r="E186" s="73" t="s">
        <v>544</v>
      </c>
      <c r="F186" s="74"/>
      <c r="G186" s="75" t="s">
        <v>580</v>
      </c>
      <c r="H186" s="79"/>
    </row>
    <row r="187" spans="1:8" ht="26.25" hidden="1" x14ac:dyDescent="0.25">
      <c r="A187" s="77" t="s">
        <v>396</v>
      </c>
      <c r="B187" s="78" t="s">
        <v>154</v>
      </c>
      <c r="C187" s="77" t="s">
        <v>579</v>
      </c>
      <c r="D187" s="73" t="s">
        <v>80</v>
      </c>
      <c r="E187" s="73" t="s">
        <v>489</v>
      </c>
      <c r="F187" s="74" t="s">
        <v>558</v>
      </c>
      <c r="G187" s="75" t="s">
        <v>416</v>
      </c>
      <c r="H187" s="79"/>
    </row>
    <row r="188" spans="1:8" hidden="1" x14ac:dyDescent="0.25">
      <c r="A188" s="77" t="s">
        <v>396</v>
      </c>
      <c r="B188" s="78" t="s">
        <v>154</v>
      </c>
      <c r="C188" s="77" t="s">
        <v>579</v>
      </c>
      <c r="D188" s="73" t="s">
        <v>82</v>
      </c>
      <c r="E188" s="73" t="s">
        <v>546</v>
      </c>
      <c r="F188" s="74"/>
      <c r="G188" s="75"/>
      <c r="H188" s="76"/>
    </row>
    <row r="189" spans="1:8" hidden="1" x14ac:dyDescent="0.25">
      <c r="A189" s="77" t="s">
        <v>396</v>
      </c>
      <c r="B189" s="78" t="s">
        <v>154</v>
      </c>
      <c r="C189" s="77" t="s">
        <v>579</v>
      </c>
      <c r="D189" s="73" t="s">
        <v>423</v>
      </c>
      <c r="E189" s="73" t="s">
        <v>424</v>
      </c>
      <c r="F189" s="74"/>
      <c r="G189" s="75"/>
      <c r="H189" s="76"/>
    </row>
    <row r="190" spans="1:8" hidden="1" x14ac:dyDescent="0.25">
      <c r="A190" s="66" t="s">
        <v>396</v>
      </c>
      <c r="B190" s="67"/>
      <c r="C190" s="66"/>
      <c r="D190" s="68"/>
      <c r="E190" s="68"/>
      <c r="F190" s="69"/>
      <c r="G190" s="70"/>
      <c r="H190" s="71"/>
    </row>
    <row r="191" spans="1:8" hidden="1" x14ac:dyDescent="0.25">
      <c r="A191" s="80" t="s">
        <v>396</v>
      </c>
      <c r="B191" s="80" t="s">
        <v>299</v>
      </c>
      <c r="C191" s="80" t="s">
        <v>301</v>
      </c>
      <c r="G191" s="81"/>
    </row>
    <row r="192" spans="1:8" hidden="1" x14ac:dyDescent="0.25">
      <c r="A192" s="66" t="s">
        <v>396</v>
      </c>
      <c r="B192" s="67"/>
      <c r="C192" s="66"/>
      <c r="D192" s="68"/>
      <c r="E192" s="68"/>
      <c r="F192" s="69"/>
      <c r="G192" s="70"/>
      <c r="H192" s="71"/>
    </row>
    <row r="193" spans="1:8" hidden="1" x14ac:dyDescent="0.25">
      <c r="A193" s="80" t="s">
        <v>396</v>
      </c>
      <c r="B193" s="80" t="s">
        <v>155</v>
      </c>
      <c r="C193" s="80" t="s">
        <v>581</v>
      </c>
      <c r="F193" s="49" t="s">
        <v>582</v>
      </c>
      <c r="G193" s="81"/>
    </row>
    <row r="194" spans="1:8" hidden="1" x14ac:dyDescent="0.25">
      <c r="A194" s="77" t="s">
        <v>396</v>
      </c>
      <c r="B194" s="78" t="s">
        <v>155</v>
      </c>
      <c r="C194" s="77" t="s">
        <v>581</v>
      </c>
      <c r="D194" s="73" t="s">
        <v>419</v>
      </c>
      <c r="E194" s="73" t="s">
        <v>420</v>
      </c>
      <c r="F194" s="74"/>
      <c r="G194" s="75"/>
      <c r="H194" s="76"/>
    </row>
    <row r="195" spans="1:8" hidden="1" x14ac:dyDescent="0.25">
      <c r="A195" s="77" t="s">
        <v>396</v>
      </c>
      <c r="B195" s="78" t="s">
        <v>155</v>
      </c>
      <c r="C195" s="77" t="s">
        <v>581</v>
      </c>
      <c r="D195" s="73" t="s">
        <v>583</v>
      </c>
      <c r="E195" s="73" t="s">
        <v>584</v>
      </c>
      <c r="F195" s="74"/>
      <c r="G195" s="75" t="s">
        <v>416</v>
      </c>
      <c r="H195" s="79"/>
    </row>
    <row r="196" spans="1:8" hidden="1" x14ac:dyDescent="0.25">
      <c r="A196" s="77" t="s">
        <v>396</v>
      </c>
      <c r="B196" s="78" t="s">
        <v>155</v>
      </c>
      <c r="C196" s="77" t="s">
        <v>581</v>
      </c>
      <c r="D196" s="73" t="s">
        <v>421</v>
      </c>
      <c r="E196" s="73" t="s">
        <v>421</v>
      </c>
      <c r="F196" s="74"/>
      <c r="G196" s="75" t="s">
        <v>422</v>
      </c>
      <c r="H196" s="76"/>
    </row>
    <row r="197" spans="1:8" ht="26.25" hidden="1" x14ac:dyDescent="0.25">
      <c r="A197" s="77" t="s">
        <v>396</v>
      </c>
      <c r="B197" s="78" t="s">
        <v>155</v>
      </c>
      <c r="C197" s="77" t="s">
        <v>581</v>
      </c>
      <c r="D197" s="73" t="s">
        <v>80</v>
      </c>
      <c r="E197" s="73" t="s">
        <v>489</v>
      </c>
      <c r="F197" s="74" t="s">
        <v>558</v>
      </c>
      <c r="G197" s="75" t="s">
        <v>416</v>
      </c>
      <c r="H197" s="79"/>
    </row>
    <row r="198" spans="1:8" hidden="1" x14ac:dyDescent="0.25">
      <c r="A198" s="77" t="s">
        <v>396</v>
      </c>
      <c r="B198" s="78" t="s">
        <v>155</v>
      </c>
      <c r="C198" s="77" t="s">
        <v>581</v>
      </c>
      <c r="D198" s="73" t="s">
        <v>423</v>
      </c>
      <c r="E198" s="73" t="s">
        <v>424</v>
      </c>
      <c r="F198" s="74"/>
      <c r="G198" s="75"/>
      <c r="H198" s="76"/>
    </row>
    <row r="199" spans="1:8" hidden="1" x14ac:dyDescent="0.25">
      <c r="A199" s="77" t="s">
        <v>396</v>
      </c>
      <c r="B199" s="78" t="s">
        <v>155</v>
      </c>
      <c r="C199" s="77" t="s">
        <v>581</v>
      </c>
      <c r="D199" s="73" t="s">
        <v>585</v>
      </c>
      <c r="E199" s="73" t="s">
        <v>585</v>
      </c>
      <c r="F199" s="74"/>
      <c r="G199" s="75" t="s">
        <v>586</v>
      </c>
      <c r="H199" s="76"/>
    </row>
    <row r="200" spans="1:8" hidden="1" x14ac:dyDescent="0.25">
      <c r="A200" s="66" t="s">
        <v>396</v>
      </c>
      <c r="B200" s="67"/>
      <c r="C200" s="66"/>
      <c r="D200" s="68"/>
      <c r="E200" s="68"/>
      <c r="F200" s="69"/>
      <c r="G200" s="70"/>
      <c r="H200" s="71"/>
    </row>
    <row r="201" spans="1:8" x14ac:dyDescent="0.25">
      <c r="A201" s="57" t="s">
        <v>395</v>
      </c>
      <c r="B201" s="58" t="s">
        <v>156</v>
      </c>
      <c r="C201" s="59" t="s">
        <v>315</v>
      </c>
      <c r="D201" s="60"/>
      <c r="E201" s="60"/>
      <c r="F201" s="61"/>
      <c r="G201" s="62"/>
      <c r="H201" s="63"/>
    </row>
    <row r="202" spans="1:8" x14ac:dyDescent="0.25">
      <c r="A202" s="60" t="s">
        <v>395</v>
      </c>
      <c r="B202" s="64" t="s">
        <v>156</v>
      </c>
      <c r="C202" s="60" t="s">
        <v>315</v>
      </c>
      <c r="D202" s="60" t="s">
        <v>62</v>
      </c>
      <c r="E202" s="60" t="s">
        <v>539</v>
      </c>
      <c r="F202" s="61"/>
      <c r="G202" s="62"/>
      <c r="H202" s="63"/>
    </row>
    <row r="203" spans="1:8" x14ac:dyDescent="0.25">
      <c r="A203" s="60" t="s">
        <v>395</v>
      </c>
      <c r="B203" s="64" t="s">
        <v>156</v>
      </c>
      <c r="C203" s="60" t="s">
        <v>315</v>
      </c>
      <c r="D203" s="60" t="s">
        <v>64</v>
      </c>
      <c r="E203" s="60" t="s">
        <v>495</v>
      </c>
      <c r="F203" s="61"/>
      <c r="G203" s="62" t="s">
        <v>496</v>
      </c>
      <c r="H203" s="65"/>
    </row>
    <row r="204" spans="1:8" ht="24.75" x14ac:dyDescent="0.25">
      <c r="A204" s="60" t="s">
        <v>395</v>
      </c>
      <c r="B204" s="64" t="s">
        <v>156</v>
      </c>
      <c r="C204" s="60" t="s">
        <v>315</v>
      </c>
      <c r="D204" s="60" t="s">
        <v>107</v>
      </c>
      <c r="E204" s="60" t="s">
        <v>504</v>
      </c>
      <c r="F204" s="61" t="s">
        <v>505</v>
      </c>
      <c r="G204" s="62" t="s">
        <v>506</v>
      </c>
      <c r="H204" s="63"/>
    </row>
    <row r="205" spans="1:8" x14ac:dyDescent="0.25">
      <c r="A205" s="60" t="s">
        <v>395</v>
      </c>
      <c r="B205" s="64" t="s">
        <v>156</v>
      </c>
      <c r="C205" s="60" t="s">
        <v>315</v>
      </c>
      <c r="D205" s="60" t="s">
        <v>108</v>
      </c>
      <c r="E205" s="60" t="s">
        <v>501</v>
      </c>
      <c r="F205" s="61" t="s">
        <v>502</v>
      </c>
      <c r="G205" s="62" t="s">
        <v>503</v>
      </c>
      <c r="H205" s="65"/>
    </row>
    <row r="206" spans="1:8" x14ac:dyDescent="0.25">
      <c r="A206" s="60" t="s">
        <v>395</v>
      </c>
      <c r="B206" s="64" t="s">
        <v>156</v>
      </c>
      <c r="C206" s="60" t="s">
        <v>315</v>
      </c>
      <c r="D206" s="60" t="s">
        <v>109</v>
      </c>
      <c r="E206" s="60" t="s">
        <v>573</v>
      </c>
      <c r="F206" s="61"/>
      <c r="G206" s="62" t="s">
        <v>500</v>
      </c>
      <c r="H206" s="65"/>
    </row>
    <row r="207" spans="1:8" x14ac:dyDescent="0.25">
      <c r="A207" s="60" t="s">
        <v>395</v>
      </c>
      <c r="B207" s="64" t="s">
        <v>156</v>
      </c>
      <c r="C207" s="60" t="s">
        <v>315</v>
      </c>
      <c r="D207" s="60" t="s">
        <v>116</v>
      </c>
      <c r="E207" s="60" t="s">
        <v>417</v>
      </c>
      <c r="F207" s="61"/>
      <c r="G207" s="62" t="s">
        <v>418</v>
      </c>
      <c r="H207" s="65"/>
    </row>
    <row r="208" spans="1:8" x14ac:dyDescent="0.25">
      <c r="A208" s="66" t="s">
        <v>395</v>
      </c>
      <c r="B208" s="67"/>
      <c r="C208" s="66"/>
      <c r="D208" s="68"/>
      <c r="E208" s="68"/>
      <c r="F208" s="69"/>
      <c r="G208" s="70"/>
      <c r="H208" s="71"/>
    </row>
    <row r="209" spans="1:8" x14ac:dyDescent="0.25">
      <c r="A209" s="57" t="s">
        <v>395</v>
      </c>
      <c r="B209" s="58" t="s">
        <v>312</v>
      </c>
      <c r="C209" s="59" t="s">
        <v>312</v>
      </c>
      <c r="D209" s="60"/>
      <c r="E209" s="60"/>
      <c r="F209" s="61"/>
      <c r="G209" s="62"/>
      <c r="H209" s="63"/>
    </row>
    <row r="210" spans="1:8" x14ac:dyDescent="0.25">
      <c r="A210" s="60" t="s">
        <v>395</v>
      </c>
      <c r="B210" s="64" t="s">
        <v>312</v>
      </c>
      <c r="C210" s="60" t="s">
        <v>312</v>
      </c>
      <c r="D210" s="60" t="s">
        <v>47</v>
      </c>
      <c r="E210" s="60" t="s">
        <v>532</v>
      </c>
      <c r="F210" s="61" t="s">
        <v>533</v>
      </c>
      <c r="G210" s="62" t="s">
        <v>534</v>
      </c>
      <c r="H210" s="65"/>
    </row>
    <row r="211" spans="1:8" ht="24.75" x14ac:dyDescent="0.25">
      <c r="A211" s="60" t="s">
        <v>395</v>
      </c>
      <c r="B211" s="64" t="s">
        <v>312</v>
      </c>
      <c r="C211" s="60" t="s">
        <v>312</v>
      </c>
      <c r="D211" s="60" t="s">
        <v>535</v>
      </c>
      <c r="E211" s="60" t="s">
        <v>536</v>
      </c>
      <c r="F211" s="61" t="s">
        <v>537</v>
      </c>
      <c r="G211" s="62" t="s">
        <v>538</v>
      </c>
      <c r="H211" s="65"/>
    </row>
    <row r="212" spans="1:8" x14ac:dyDescent="0.25">
      <c r="A212" s="60" t="s">
        <v>395</v>
      </c>
      <c r="B212" s="64" t="s">
        <v>312</v>
      </c>
      <c r="C212" s="60" t="s">
        <v>312</v>
      </c>
      <c r="D212" s="60" t="s">
        <v>62</v>
      </c>
      <c r="E212" s="60" t="s">
        <v>539</v>
      </c>
      <c r="F212" s="61"/>
      <c r="G212" s="62"/>
      <c r="H212" s="63"/>
    </row>
    <row r="213" spans="1:8" x14ac:dyDescent="0.25">
      <c r="A213" s="60" t="s">
        <v>395</v>
      </c>
      <c r="B213" s="64" t="s">
        <v>312</v>
      </c>
      <c r="C213" s="60" t="s">
        <v>312</v>
      </c>
      <c r="D213" s="60" t="s">
        <v>84</v>
      </c>
      <c r="E213" s="60" t="s">
        <v>540</v>
      </c>
      <c r="F213" s="61"/>
      <c r="G213" s="62" t="s">
        <v>416</v>
      </c>
      <c r="H213" s="65"/>
    </row>
    <row r="214" spans="1:8" ht="24.75" x14ac:dyDescent="0.25">
      <c r="A214" s="60" t="s">
        <v>395</v>
      </c>
      <c r="B214" s="64" t="s">
        <v>312</v>
      </c>
      <c r="C214" s="60" t="s">
        <v>312</v>
      </c>
      <c r="D214" s="60" t="s">
        <v>86</v>
      </c>
      <c r="E214" s="60" t="s">
        <v>587</v>
      </c>
      <c r="F214" s="61"/>
      <c r="G214" s="62" t="s">
        <v>588</v>
      </c>
      <c r="H214" s="65"/>
    </row>
    <row r="215" spans="1:8" x14ac:dyDescent="0.25">
      <c r="A215" s="60" t="s">
        <v>395</v>
      </c>
      <c r="B215" s="64" t="s">
        <v>312</v>
      </c>
      <c r="C215" s="60" t="s">
        <v>312</v>
      </c>
      <c r="D215" s="60" t="s">
        <v>118</v>
      </c>
      <c r="E215" s="60" t="s">
        <v>541</v>
      </c>
      <c r="F215" s="61" t="s">
        <v>542</v>
      </c>
      <c r="G215" s="62" t="s">
        <v>543</v>
      </c>
      <c r="H215" s="65"/>
    </row>
    <row r="216" spans="1:8" x14ac:dyDescent="0.25">
      <c r="A216" s="66" t="s">
        <v>395</v>
      </c>
      <c r="B216" s="67"/>
      <c r="C216" s="66"/>
      <c r="D216" s="68"/>
      <c r="E216" s="68"/>
      <c r="F216" s="69"/>
      <c r="G216" s="70"/>
      <c r="H216" s="71"/>
    </row>
    <row r="217" spans="1:8" hidden="1" x14ac:dyDescent="0.25">
      <c r="A217" s="80" t="s">
        <v>396</v>
      </c>
      <c r="B217" s="80" t="s">
        <v>157</v>
      </c>
      <c r="C217" s="80" t="s">
        <v>319</v>
      </c>
      <c r="G217" s="81"/>
    </row>
    <row r="218" spans="1:8" hidden="1" x14ac:dyDescent="0.25">
      <c r="A218" s="77" t="s">
        <v>396</v>
      </c>
      <c r="B218" s="78" t="s">
        <v>157</v>
      </c>
      <c r="C218" s="77" t="s">
        <v>319</v>
      </c>
      <c r="D218" s="73" t="s">
        <v>71</v>
      </c>
      <c r="E218" s="73" t="s">
        <v>544</v>
      </c>
      <c r="F218" s="74"/>
      <c r="G218" s="75" t="s">
        <v>580</v>
      </c>
      <c r="H218" s="79"/>
    </row>
    <row r="219" spans="1:8" hidden="1" x14ac:dyDescent="0.25">
      <c r="A219" s="77" t="s">
        <v>396</v>
      </c>
      <c r="B219" s="78" t="s">
        <v>157</v>
      </c>
      <c r="C219" s="77" t="s">
        <v>319</v>
      </c>
      <c r="D219" s="73" t="s">
        <v>421</v>
      </c>
      <c r="E219" s="73" t="s">
        <v>421</v>
      </c>
      <c r="F219" s="74"/>
      <c r="G219" s="75" t="s">
        <v>422</v>
      </c>
      <c r="H219" s="76"/>
    </row>
    <row r="220" spans="1:8" ht="26.25" hidden="1" x14ac:dyDescent="0.25">
      <c r="A220" s="77" t="s">
        <v>396</v>
      </c>
      <c r="B220" s="78" t="s">
        <v>157</v>
      </c>
      <c r="C220" s="77" t="s">
        <v>319</v>
      </c>
      <c r="D220" s="73" t="s">
        <v>80</v>
      </c>
      <c r="E220" s="73" t="s">
        <v>489</v>
      </c>
      <c r="F220" s="74" t="s">
        <v>558</v>
      </c>
      <c r="G220" s="75" t="s">
        <v>416</v>
      </c>
      <c r="H220" s="79"/>
    </row>
    <row r="221" spans="1:8" hidden="1" x14ac:dyDescent="0.25">
      <c r="A221" s="77" t="s">
        <v>396</v>
      </c>
      <c r="B221" s="78" t="s">
        <v>157</v>
      </c>
      <c r="C221" s="77" t="s">
        <v>319</v>
      </c>
      <c r="D221" s="73" t="s">
        <v>82</v>
      </c>
      <c r="E221" s="73" t="s">
        <v>546</v>
      </c>
      <c r="F221" s="74"/>
      <c r="G221" s="75"/>
      <c r="H221" s="76"/>
    </row>
    <row r="222" spans="1:8" hidden="1" x14ac:dyDescent="0.25">
      <c r="A222" s="77" t="s">
        <v>396</v>
      </c>
      <c r="B222" s="78" t="s">
        <v>157</v>
      </c>
      <c r="C222" s="77" t="s">
        <v>319</v>
      </c>
      <c r="D222" s="73" t="s">
        <v>85</v>
      </c>
      <c r="E222" s="73" t="s">
        <v>589</v>
      </c>
      <c r="F222" s="74"/>
      <c r="G222" s="75" t="s">
        <v>590</v>
      </c>
      <c r="H222" s="79"/>
    </row>
    <row r="223" spans="1:8" hidden="1" x14ac:dyDescent="0.25">
      <c r="A223" s="77" t="s">
        <v>396</v>
      </c>
      <c r="B223" s="78" t="s">
        <v>157</v>
      </c>
      <c r="C223" s="77" t="s">
        <v>319</v>
      </c>
      <c r="D223" s="73" t="s">
        <v>94</v>
      </c>
      <c r="E223" s="73" t="s">
        <v>591</v>
      </c>
      <c r="F223" s="74"/>
      <c r="G223" s="75"/>
      <c r="H223" s="76"/>
    </row>
    <row r="224" spans="1:8" hidden="1" x14ac:dyDescent="0.25">
      <c r="A224" s="77" t="s">
        <v>396</v>
      </c>
      <c r="B224" s="78" t="s">
        <v>157</v>
      </c>
      <c r="C224" s="77" t="s">
        <v>319</v>
      </c>
      <c r="D224" s="73" t="s">
        <v>423</v>
      </c>
      <c r="E224" s="73" t="s">
        <v>424</v>
      </c>
      <c r="F224" s="74"/>
      <c r="G224" s="75"/>
      <c r="H224" s="76"/>
    </row>
    <row r="225" spans="1:8" hidden="1" x14ac:dyDescent="0.25">
      <c r="A225" s="77" t="s">
        <v>396</v>
      </c>
      <c r="B225" s="78" t="s">
        <v>157</v>
      </c>
      <c r="C225" s="77" t="s">
        <v>319</v>
      </c>
      <c r="D225" s="73" t="s">
        <v>100</v>
      </c>
      <c r="E225" s="73" t="s">
        <v>592</v>
      </c>
      <c r="F225" s="74"/>
      <c r="G225" s="75" t="s">
        <v>422</v>
      </c>
      <c r="H225" s="76"/>
    </row>
    <row r="226" spans="1:8" hidden="1" x14ac:dyDescent="0.25">
      <c r="A226" s="66" t="s">
        <v>396</v>
      </c>
      <c r="B226" s="67"/>
      <c r="C226" s="66"/>
      <c r="D226" s="68"/>
      <c r="E226" s="68"/>
      <c r="F226" s="69"/>
      <c r="G226" s="70"/>
      <c r="H226" s="71"/>
    </row>
    <row r="227" spans="1:8" hidden="1" x14ac:dyDescent="0.25">
      <c r="A227" s="80" t="s">
        <v>396</v>
      </c>
      <c r="B227" s="80" t="s">
        <v>158</v>
      </c>
      <c r="C227" s="80" t="s">
        <v>593</v>
      </c>
      <c r="G227" s="81"/>
    </row>
    <row r="228" spans="1:8" ht="26.25" hidden="1" x14ac:dyDescent="0.25">
      <c r="A228" s="77" t="s">
        <v>396</v>
      </c>
      <c r="B228" s="78" t="s">
        <v>158</v>
      </c>
      <c r="C228" s="77" t="s">
        <v>593</v>
      </c>
      <c r="D228" s="73" t="s">
        <v>80</v>
      </c>
      <c r="E228" s="73" t="s">
        <v>489</v>
      </c>
      <c r="F228" s="74" t="s">
        <v>558</v>
      </c>
      <c r="G228" s="75" t="s">
        <v>416</v>
      </c>
      <c r="H228" s="79"/>
    </row>
    <row r="229" spans="1:8" ht="26.25" hidden="1" x14ac:dyDescent="0.25">
      <c r="A229" s="77" t="s">
        <v>396</v>
      </c>
      <c r="B229" s="78" t="s">
        <v>158</v>
      </c>
      <c r="C229" s="77" t="s">
        <v>593</v>
      </c>
      <c r="D229" s="73" t="s">
        <v>82</v>
      </c>
      <c r="E229" s="73" t="s">
        <v>546</v>
      </c>
      <c r="F229" s="74" t="s">
        <v>594</v>
      </c>
      <c r="G229" s="75"/>
      <c r="H229" s="76"/>
    </row>
    <row r="230" spans="1:8" ht="26.25" hidden="1" x14ac:dyDescent="0.25">
      <c r="A230" s="77" t="s">
        <v>396</v>
      </c>
      <c r="B230" s="78" t="s">
        <v>158</v>
      </c>
      <c r="C230" s="77" t="s">
        <v>593</v>
      </c>
      <c r="D230" s="73" t="s">
        <v>83</v>
      </c>
      <c r="E230" s="73" t="s">
        <v>522</v>
      </c>
      <c r="F230" s="74" t="s">
        <v>595</v>
      </c>
      <c r="G230" s="75"/>
      <c r="H230" s="76"/>
    </row>
    <row r="231" spans="1:8" hidden="1" x14ac:dyDescent="0.25">
      <c r="A231" s="77" t="s">
        <v>396</v>
      </c>
      <c r="B231" s="78" t="s">
        <v>158</v>
      </c>
      <c r="C231" s="77" t="s">
        <v>593</v>
      </c>
      <c r="D231" s="73" t="s">
        <v>100</v>
      </c>
      <c r="E231" s="73" t="s">
        <v>592</v>
      </c>
      <c r="F231" s="74"/>
      <c r="G231" s="75"/>
      <c r="H231" s="76"/>
    </row>
    <row r="232" spans="1:8" hidden="1" x14ac:dyDescent="0.25">
      <c r="A232" s="49" t="s">
        <v>396</v>
      </c>
      <c r="B232" s="49" t="s">
        <v>159</v>
      </c>
      <c r="C232" s="49" t="s">
        <v>596</v>
      </c>
      <c r="G232" s="81"/>
    </row>
    <row r="233" spans="1:8" hidden="1" x14ac:dyDescent="0.25">
      <c r="A233" s="77" t="s">
        <v>396</v>
      </c>
      <c r="B233" s="78" t="s">
        <v>159</v>
      </c>
      <c r="C233" s="77" t="s">
        <v>596</v>
      </c>
      <c r="D233" s="73" t="s">
        <v>71</v>
      </c>
      <c r="E233" s="73" t="s">
        <v>544</v>
      </c>
      <c r="F233" s="74"/>
      <c r="G233" s="75" t="s">
        <v>580</v>
      </c>
      <c r="H233" s="79"/>
    </row>
    <row r="234" spans="1:8" ht="26.25" hidden="1" x14ac:dyDescent="0.25">
      <c r="A234" s="77" t="s">
        <v>396</v>
      </c>
      <c r="B234" s="78" t="s">
        <v>159</v>
      </c>
      <c r="C234" s="77" t="s">
        <v>596</v>
      </c>
      <c r="D234" s="73" t="s">
        <v>80</v>
      </c>
      <c r="E234" s="73" t="s">
        <v>489</v>
      </c>
      <c r="F234" s="74" t="s">
        <v>558</v>
      </c>
      <c r="G234" s="75" t="s">
        <v>416</v>
      </c>
      <c r="H234" s="79"/>
    </row>
    <row r="235" spans="1:8" ht="26.25" hidden="1" x14ac:dyDescent="0.25">
      <c r="A235" s="77" t="s">
        <v>396</v>
      </c>
      <c r="B235" s="78" t="s">
        <v>159</v>
      </c>
      <c r="C235" s="77" t="s">
        <v>596</v>
      </c>
      <c r="D235" s="73" t="s">
        <v>82</v>
      </c>
      <c r="E235" s="73" t="s">
        <v>546</v>
      </c>
      <c r="F235" s="74" t="s">
        <v>594</v>
      </c>
      <c r="G235" s="75"/>
      <c r="H235" s="76"/>
    </row>
    <row r="236" spans="1:8" ht="26.25" hidden="1" x14ac:dyDescent="0.25">
      <c r="A236" s="77" t="s">
        <v>396</v>
      </c>
      <c r="B236" s="78" t="s">
        <v>159</v>
      </c>
      <c r="C236" s="77" t="s">
        <v>596</v>
      </c>
      <c r="D236" s="73" t="s">
        <v>83</v>
      </c>
      <c r="E236" s="73" t="s">
        <v>522</v>
      </c>
      <c r="F236" s="74" t="s">
        <v>595</v>
      </c>
      <c r="G236" s="75"/>
      <c r="H236" s="76"/>
    </row>
    <row r="237" spans="1:8" hidden="1" x14ac:dyDescent="0.25">
      <c r="A237" s="66" t="s">
        <v>396</v>
      </c>
      <c r="B237" s="67"/>
      <c r="C237" s="66"/>
      <c r="D237" s="68"/>
      <c r="E237" s="68"/>
      <c r="F237" s="69"/>
      <c r="G237" s="70"/>
      <c r="H237" s="71"/>
    </row>
    <row r="238" spans="1:8" hidden="1" x14ac:dyDescent="0.25">
      <c r="A238" s="80" t="s">
        <v>396</v>
      </c>
      <c r="B238" s="80" t="s">
        <v>160</v>
      </c>
      <c r="C238" s="80" t="s">
        <v>597</v>
      </c>
      <c r="G238" s="81"/>
    </row>
    <row r="239" spans="1:8" hidden="1" x14ac:dyDescent="0.25">
      <c r="A239" s="77" t="s">
        <v>396</v>
      </c>
      <c r="B239" s="78" t="s">
        <v>160</v>
      </c>
      <c r="C239" s="77" t="s">
        <v>597</v>
      </c>
      <c r="D239" s="73" t="s">
        <v>68</v>
      </c>
      <c r="E239" s="73" t="s">
        <v>598</v>
      </c>
      <c r="F239" s="74"/>
      <c r="G239" s="75" t="s">
        <v>416</v>
      </c>
      <c r="H239" s="79"/>
    </row>
    <row r="240" spans="1:8" hidden="1" x14ac:dyDescent="0.25">
      <c r="A240" s="77" t="s">
        <v>396</v>
      </c>
      <c r="B240" s="78" t="s">
        <v>160</v>
      </c>
      <c r="C240" s="77" t="s">
        <v>597</v>
      </c>
      <c r="D240" s="73" t="s">
        <v>71</v>
      </c>
      <c r="E240" s="73" t="s">
        <v>544</v>
      </c>
      <c r="F240" s="74"/>
      <c r="G240" s="75" t="s">
        <v>580</v>
      </c>
      <c r="H240" s="79"/>
    </row>
    <row r="241" spans="1:8" ht="26.25" hidden="1" x14ac:dyDescent="0.25">
      <c r="A241" s="77" t="s">
        <v>396</v>
      </c>
      <c r="B241" s="78" t="s">
        <v>160</v>
      </c>
      <c r="C241" s="77" t="s">
        <v>597</v>
      </c>
      <c r="D241" s="73" t="s">
        <v>80</v>
      </c>
      <c r="E241" s="73" t="s">
        <v>489</v>
      </c>
      <c r="F241" s="74" t="s">
        <v>558</v>
      </c>
      <c r="G241" s="75" t="s">
        <v>416</v>
      </c>
      <c r="H241" s="79"/>
    </row>
    <row r="242" spans="1:8" ht="26.25" hidden="1" x14ac:dyDescent="0.25">
      <c r="A242" s="77" t="s">
        <v>396</v>
      </c>
      <c r="B242" s="78" t="s">
        <v>160</v>
      </c>
      <c r="C242" s="77" t="s">
        <v>597</v>
      </c>
      <c r="D242" s="73" t="s">
        <v>82</v>
      </c>
      <c r="E242" s="73" t="s">
        <v>599</v>
      </c>
      <c r="F242" s="74" t="s">
        <v>594</v>
      </c>
      <c r="G242" s="75" t="s">
        <v>600</v>
      </c>
      <c r="H242" s="76"/>
    </row>
    <row r="243" spans="1:8" ht="26.25" hidden="1" x14ac:dyDescent="0.25">
      <c r="A243" s="77" t="s">
        <v>396</v>
      </c>
      <c r="B243" s="78" t="s">
        <v>160</v>
      </c>
      <c r="C243" s="77" t="s">
        <v>597</v>
      </c>
      <c r="D243" s="73" t="s">
        <v>83</v>
      </c>
      <c r="E243" s="73" t="s">
        <v>601</v>
      </c>
      <c r="F243" s="74" t="s">
        <v>595</v>
      </c>
      <c r="G243" s="75" t="s">
        <v>600</v>
      </c>
      <c r="H243" s="76"/>
    </row>
    <row r="244" spans="1:8" hidden="1" x14ac:dyDescent="0.25">
      <c r="A244" s="77" t="s">
        <v>396</v>
      </c>
      <c r="B244" s="78" t="s">
        <v>160</v>
      </c>
      <c r="C244" s="77" t="s">
        <v>597</v>
      </c>
      <c r="D244" s="73" t="s">
        <v>423</v>
      </c>
      <c r="E244" s="73" t="s">
        <v>424</v>
      </c>
      <c r="F244" s="74"/>
      <c r="G244" s="75"/>
      <c r="H244" s="76"/>
    </row>
    <row r="245" spans="1:8" hidden="1" x14ac:dyDescent="0.25">
      <c r="A245" s="77" t="s">
        <v>396</v>
      </c>
      <c r="B245" s="78" t="s">
        <v>160</v>
      </c>
      <c r="C245" s="77" t="s">
        <v>597</v>
      </c>
      <c r="D245" s="73" t="s">
        <v>100</v>
      </c>
      <c r="E245" s="73"/>
      <c r="F245" s="74"/>
      <c r="G245" s="75"/>
      <c r="H245" s="76"/>
    </row>
    <row r="246" spans="1:8" hidden="1" x14ac:dyDescent="0.25">
      <c r="A246" s="77" t="s">
        <v>396</v>
      </c>
      <c r="B246" s="78" t="s">
        <v>160</v>
      </c>
      <c r="C246" s="77" t="s">
        <v>597</v>
      </c>
      <c r="D246" s="73" t="s">
        <v>102</v>
      </c>
      <c r="E246" s="73"/>
      <c r="F246" s="74"/>
      <c r="G246" s="75" t="s">
        <v>416</v>
      </c>
      <c r="H246" s="79"/>
    </row>
    <row r="247" spans="1:8" hidden="1" x14ac:dyDescent="0.25">
      <c r="A247" s="66" t="s">
        <v>396</v>
      </c>
      <c r="B247" s="67"/>
      <c r="C247" s="66"/>
      <c r="D247" s="68"/>
      <c r="E247" s="68"/>
      <c r="F247" s="69"/>
      <c r="G247" s="70"/>
      <c r="H247" s="71"/>
    </row>
    <row r="248" spans="1:8" x14ac:dyDescent="0.25">
      <c r="A248" s="57" t="s">
        <v>395</v>
      </c>
      <c r="B248" s="58" t="s">
        <v>161</v>
      </c>
      <c r="C248" s="59" t="s">
        <v>602</v>
      </c>
      <c r="D248" s="60"/>
      <c r="E248" s="60"/>
      <c r="F248" s="61"/>
      <c r="G248" s="62"/>
      <c r="H248" s="63"/>
    </row>
    <row r="249" spans="1:8" x14ac:dyDescent="0.25">
      <c r="A249" s="60" t="s">
        <v>395</v>
      </c>
      <c r="B249" s="64" t="s">
        <v>161</v>
      </c>
      <c r="C249" s="60" t="s">
        <v>602</v>
      </c>
      <c r="D249" s="60" t="s">
        <v>48</v>
      </c>
      <c r="E249" s="60"/>
      <c r="F249" s="61"/>
      <c r="G249" s="62"/>
      <c r="H249" s="63"/>
    </row>
    <row r="250" spans="1:8" ht="24.75" x14ac:dyDescent="0.25">
      <c r="A250" s="60" t="s">
        <v>395</v>
      </c>
      <c r="B250" s="64" t="s">
        <v>161</v>
      </c>
      <c r="C250" s="60" t="s">
        <v>602</v>
      </c>
      <c r="D250" s="60" t="s">
        <v>63</v>
      </c>
      <c r="E250" s="60" t="s">
        <v>603</v>
      </c>
      <c r="F250" s="61" t="s">
        <v>604</v>
      </c>
      <c r="G250" s="62">
        <v>43000</v>
      </c>
      <c r="H250" s="63"/>
    </row>
    <row r="251" spans="1:8" ht="24.75" x14ac:dyDescent="0.25">
      <c r="A251" s="60" t="s">
        <v>395</v>
      </c>
      <c r="B251" s="64" t="s">
        <v>161</v>
      </c>
      <c r="C251" s="60" t="s">
        <v>602</v>
      </c>
      <c r="D251" s="60" t="s">
        <v>91</v>
      </c>
      <c r="E251" s="60" t="s">
        <v>508</v>
      </c>
      <c r="F251" s="61" t="s">
        <v>509</v>
      </c>
      <c r="G251" s="62" t="s">
        <v>510</v>
      </c>
      <c r="H251" s="63"/>
    </row>
    <row r="252" spans="1:8" x14ac:dyDescent="0.25">
      <c r="A252" s="60" t="s">
        <v>395</v>
      </c>
      <c r="B252" s="64" t="s">
        <v>161</v>
      </c>
      <c r="C252" s="60" t="s">
        <v>602</v>
      </c>
      <c r="D252" s="60" t="s">
        <v>116</v>
      </c>
      <c r="E252" s="60" t="s">
        <v>511</v>
      </c>
      <c r="F252" s="61"/>
      <c r="G252" s="62" t="s">
        <v>418</v>
      </c>
      <c r="H252" s="65"/>
    </row>
    <row r="253" spans="1:8" x14ac:dyDescent="0.25">
      <c r="A253" s="66" t="s">
        <v>395</v>
      </c>
      <c r="B253" s="67"/>
      <c r="C253" s="66"/>
      <c r="D253" s="68"/>
      <c r="E253" s="68"/>
      <c r="F253" s="69"/>
      <c r="G253" s="70"/>
      <c r="H253" s="71"/>
    </row>
    <row r="254" spans="1:8" x14ac:dyDescent="0.25">
      <c r="A254" s="57" t="s">
        <v>395</v>
      </c>
      <c r="B254" s="58" t="s">
        <v>162</v>
      </c>
      <c r="C254" s="59" t="s">
        <v>605</v>
      </c>
      <c r="D254" s="60"/>
      <c r="E254" s="60"/>
      <c r="F254" s="61"/>
      <c r="G254" s="62"/>
      <c r="H254" s="63"/>
    </row>
    <row r="255" spans="1:8" ht="24.75" x14ac:dyDescent="0.25">
      <c r="A255" s="60" t="s">
        <v>395</v>
      </c>
      <c r="B255" s="64" t="s">
        <v>162</v>
      </c>
      <c r="C255" s="60" t="s">
        <v>605</v>
      </c>
      <c r="D255" s="60" t="s">
        <v>61</v>
      </c>
      <c r="E255" s="60" t="s">
        <v>61</v>
      </c>
      <c r="F255" s="61" t="s">
        <v>606</v>
      </c>
      <c r="G255" s="62" t="s">
        <v>416</v>
      </c>
      <c r="H255" s="65"/>
    </row>
    <row r="256" spans="1:8" x14ac:dyDescent="0.25">
      <c r="A256" s="60" t="s">
        <v>395</v>
      </c>
      <c r="B256" s="64" t="s">
        <v>162</v>
      </c>
      <c r="C256" s="60" t="s">
        <v>605</v>
      </c>
      <c r="D256" s="60" t="s">
        <v>125</v>
      </c>
      <c r="E256" s="60" t="s">
        <v>125</v>
      </c>
      <c r="F256" s="61" t="s">
        <v>607</v>
      </c>
      <c r="G256" s="62"/>
      <c r="H256" s="63"/>
    </row>
    <row r="257" spans="1:8" ht="24.75" x14ac:dyDescent="0.25">
      <c r="A257" s="85" t="s">
        <v>395</v>
      </c>
      <c r="B257" s="86" t="s">
        <v>162</v>
      </c>
      <c r="C257" s="85" t="s">
        <v>605</v>
      </c>
      <c r="D257" s="85" t="s">
        <v>126</v>
      </c>
      <c r="E257" s="85" t="s">
        <v>126</v>
      </c>
      <c r="F257" s="87" t="s">
        <v>608</v>
      </c>
      <c r="G257" s="88" t="s">
        <v>609</v>
      </c>
      <c r="H257" s="89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4CC04-7728-4422-BACD-884664D10F49}">
  <sheetPr codeName="Sheet05"/>
  <dimension ref="B1:B2"/>
  <sheetViews>
    <sheetView showGridLines="0" workbookViewId="0">
      <selection activeCell="B9" sqref="B9"/>
    </sheetView>
  </sheetViews>
  <sheetFormatPr defaultColWidth="8.85546875" defaultRowHeight="12.75" x14ac:dyDescent="0.2"/>
  <cols>
    <col min="1" max="1" width="6.85546875" customWidth="1"/>
    <col min="2" max="2" width="82.140625" bestFit="1" customWidth="1"/>
  </cols>
  <sheetData>
    <row r="1" spans="2:2" ht="30.75" thickBot="1" x14ac:dyDescent="0.45">
      <c r="B1" s="11" t="s">
        <v>610</v>
      </c>
    </row>
    <row r="2" spans="2:2" ht="29.25" thickBot="1" x14ac:dyDescent="0.5">
      <c r="B2" s="32" t="s">
        <v>611</v>
      </c>
    </row>
  </sheetData>
  <hyperlinks>
    <hyperlink ref="B2" r:id="rId1" xr:uid="{DCA92CAD-B421-4656-ABD7-0BC117201FDD}"/>
  </hyperlinks>
  <pageMargins left="0.7" right="0.7" top="0.75" bottom="0.75" header="0.3" footer="0.3"/>
  <pageSetup orientation="portrait" horizontalDpi="4294967293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1E30B-BDF3-46B2-8D05-3185AC625532}">
  <sheetPr codeName="Sheet06">
    <tabColor theme="0" tint="-0.499984740745262"/>
  </sheetPr>
  <dimension ref="A2:AO48"/>
  <sheetViews>
    <sheetView topLeftCell="K1" workbookViewId="0">
      <selection activeCell="S8" sqref="S8"/>
    </sheetView>
  </sheetViews>
  <sheetFormatPr defaultRowHeight="12.75" x14ac:dyDescent="0.2"/>
  <cols>
    <col min="1" max="1" width="14.42578125" bestFit="1" customWidth="1"/>
    <col min="2" max="2" width="9.140625" bestFit="1" customWidth="1"/>
    <col min="3" max="3" width="10.7109375" bestFit="1" customWidth="1"/>
    <col min="4" max="4" width="9.140625" bestFit="1" customWidth="1"/>
    <col min="5" max="5" width="13.42578125" bestFit="1" customWidth="1"/>
    <col min="6" max="6" width="9.140625" bestFit="1" customWidth="1"/>
    <col min="7" max="7" width="11.42578125" bestFit="1" customWidth="1"/>
    <col min="8" max="8" width="11" bestFit="1" customWidth="1"/>
    <col min="9" max="10" width="9.140625" bestFit="1" customWidth="1"/>
    <col min="11" max="11" width="34" bestFit="1" customWidth="1"/>
    <col min="12" max="12" width="8.28515625" bestFit="1" customWidth="1"/>
    <col min="13" max="13" width="11.140625" bestFit="1" customWidth="1"/>
    <col min="14" max="14" width="9.5703125" bestFit="1" customWidth="1"/>
    <col min="15" max="16" width="9.140625" bestFit="1" customWidth="1"/>
    <col min="17" max="17" width="9.42578125" bestFit="1" customWidth="1"/>
    <col min="18" max="18" width="9.140625" bestFit="1" customWidth="1"/>
    <col min="19" max="19" width="12" bestFit="1" customWidth="1"/>
    <col min="20" max="20" width="9.85546875" bestFit="1" customWidth="1"/>
    <col min="21" max="25" width="9.140625" bestFit="1" customWidth="1"/>
    <col min="26" max="26" width="10.5703125" bestFit="1" customWidth="1"/>
    <col min="27" max="27" width="11.7109375" bestFit="1" customWidth="1"/>
    <col min="28" max="37" width="9.140625" bestFit="1" customWidth="1"/>
    <col min="38" max="38" width="10" bestFit="1" customWidth="1"/>
    <col min="39" max="40" width="9.140625" bestFit="1" customWidth="1"/>
    <col min="41" max="41" width="12.42578125" bestFit="1" customWidth="1"/>
  </cols>
  <sheetData>
    <row r="2" spans="1:41" x14ac:dyDescent="0.2">
      <c r="A2" s="12" t="s">
        <v>131</v>
      </c>
      <c r="B2" s="12" t="s">
        <v>133</v>
      </c>
      <c r="C2" s="12" t="s">
        <v>191</v>
      </c>
      <c r="D2" s="12" t="s">
        <v>196</v>
      </c>
      <c r="E2" s="12" t="s">
        <v>135</v>
      </c>
      <c r="F2" s="12" t="s">
        <v>136</v>
      </c>
      <c r="G2" s="12" t="s">
        <v>137</v>
      </c>
      <c r="H2" s="12" t="s">
        <v>138</v>
      </c>
      <c r="I2" s="12" t="s">
        <v>139</v>
      </c>
      <c r="J2" s="12" t="s">
        <v>140</v>
      </c>
      <c r="K2" s="12" t="s">
        <v>141</v>
      </c>
      <c r="L2" s="12" t="s">
        <v>143</v>
      </c>
      <c r="M2" s="12" t="s">
        <v>144</v>
      </c>
      <c r="N2" s="12" t="s">
        <v>242</v>
      </c>
      <c r="O2" s="12" t="s">
        <v>145</v>
      </c>
      <c r="P2" s="12" t="s">
        <v>260</v>
      </c>
      <c r="Q2" s="12" t="s">
        <v>147</v>
      </c>
      <c r="R2" s="12" t="s">
        <v>268</v>
      </c>
      <c r="S2" s="12" t="s">
        <v>273</v>
      </c>
      <c r="T2" s="12" t="s">
        <v>149</v>
      </c>
      <c r="U2" s="12" t="s">
        <v>283</v>
      </c>
      <c r="V2" s="12" t="s">
        <v>150</v>
      </c>
      <c r="W2" s="12" t="s">
        <v>151</v>
      </c>
      <c r="X2" s="12" t="s">
        <v>152</v>
      </c>
      <c r="Y2" s="12" t="s">
        <v>154</v>
      </c>
      <c r="Z2" s="12" t="s">
        <v>155</v>
      </c>
      <c r="AA2" s="12" t="s">
        <v>247</v>
      </c>
      <c r="AB2" s="12" t="s">
        <v>157</v>
      </c>
      <c r="AC2" s="12" t="s">
        <v>158</v>
      </c>
      <c r="AD2" s="12" t="s">
        <v>159</v>
      </c>
      <c r="AE2" s="12" t="s">
        <v>160</v>
      </c>
      <c r="AF2" s="12" t="s">
        <v>161</v>
      </c>
      <c r="AG2" s="12" t="s">
        <v>162</v>
      </c>
      <c r="AH2" s="12" t="s">
        <v>156</v>
      </c>
      <c r="AI2" s="12" t="s">
        <v>312</v>
      </c>
      <c r="AJ2" s="12" t="s">
        <v>142</v>
      </c>
      <c r="AK2" s="12" t="s">
        <v>256</v>
      </c>
      <c r="AL2" s="12" t="s">
        <v>299</v>
      </c>
      <c r="AM2" s="12" t="s">
        <v>134</v>
      </c>
      <c r="AN2" s="12" t="s">
        <v>179</v>
      </c>
      <c r="AO2" s="12" t="s">
        <v>275</v>
      </c>
    </row>
    <row r="3" spans="1:41" x14ac:dyDescent="0.2">
      <c r="A3" s="6" t="s">
        <v>174</v>
      </c>
      <c r="B3" s="6" t="s">
        <v>181</v>
      </c>
      <c r="C3" s="6" t="s">
        <v>189</v>
      </c>
      <c r="D3" s="6" t="s">
        <v>194</v>
      </c>
      <c r="E3" s="6" t="s">
        <v>200</v>
      </c>
      <c r="F3" s="6" t="s">
        <v>205</v>
      </c>
      <c r="G3" s="6" t="s">
        <v>209</v>
      </c>
      <c r="H3" s="6" t="s">
        <v>213</v>
      </c>
      <c r="I3" s="6" t="s">
        <v>217</v>
      </c>
      <c r="J3" s="6" t="s">
        <v>222</v>
      </c>
      <c r="K3" s="6" t="s">
        <v>226</v>
      </c>
      <c r="L3" s="6" t="s">
        <v>233</v>
      </c>
      <c r="M3" s="6" t="s">
        <v>237</v>
      </c>
      <c r="N3" s="6" t="s">
        <v>240</v>
      </c>
      <c r="O3" s="6" t="s">
        <v>250</v>
      </c>
      <c r="P3" s="6" t="s">
        <v>258</v>
      </c>
      <c r="Q3" s="6" t="s">
        <v>263</v>
      </c>
      <c r="R3" s="6" t="s">
        <v>266</v>
      </c>
      <c r="S3" s="6" t="s">
        <v>271</v>
      </c>
      <c r="T3" s="6" t="s">
        <v>277</v>
      </c>
      <c r="U3" s="6" t="s">
        <v>281</v>
      </c>
      <c r="V3" s="6" t="s">
        <v>286</v>
      </c>
      <c r="W3" s="6" t="s">
        <v>289</v>
      </c>
      <c r="X3" s="6" t="s">
        <v>294</v>
      </c>
      <c r="Y3" s="6" t="s">
        <v>302</v>
      </c>
      <c r="Z3" s="6" t="s">
        <v>306</v>
      </c>
      <c r="AA3" s="6" t="s">
        <v>245</v>
      </c>
      <c r="AB3" s="6" t="s">
        <v>317</v>
      </c>
      <c r="AC3" s="6" t="s">
        <v>321</v>
      </c>
      <c r="AD3" s="6" t="s">
        <v>325</v>
      </c>
      <c r="AE3" s="6" t="s">
        <v>330</v>
      </c>
      <c r="AF3" s="6" t="s">
        <v>335</v>
      </c>
      <c r="AG3" s="6" t="s">
        <v>339</v>
      </c>
      <c r="AH3" s="6" t="s">
        <v>313</v>
      </c>
      <c r="AI3" s="6" t="s">
        <v>310</v>
      </c>
      <c r="AJ3" s="6" t="s">
        <v>229</v>
      </c>
      <c r="AK3" s="6" t="s">
        <v>254</v>
      </c>
      <c r="AL3" s="6" t="s">
        <v>297</v>
      </c>
      <c r="AM3" s="6" t="s">
        <v>186</v>
      </c>
      <c r="AN3" s="6" t="s">
        <v>177</v>
      </c>
      <c r="AO3" s="6"/>
    </row>
    <row r="4" spans="1:41" x14ac:dyDescent="0.2">
      <c r="A4" s="6" t="s">
        <v>175</v>
      </c>
      <c r="B4" s="6" t="s">
        <v>182</v>
      </c>
      <c r="C4" s="6" t="s">
        <v>190</v>
      </c>
      <c r="D4" s="6" t="s">
        <v>195</v>
      </c>
      <c r="E4" s="6" t="s">
        <v>201</v>
      </c>
      <c r="F4" s="6" t="s">
        <v>206</v>
      </c>
      <c r="G4" s="6" t="s">
        <v>210</v>
      </c>
      <c r="H4" s="6" t="s">
        <v>214</v>
      </c>
      <c r="I4" s="6" t="s">
        <v>218</v>
      </c>
      <c r="J4" s="6" t="s">
        <v>223</v>
      </c>
      <c r="K4" s="6" t="s">
        <v>227</v>
      </c>
      <c r="L4" s="6" t="s">
        <v>234</v>
      </c>
      <c r="M4" s="6" t="s">
        <v>238</v>
      </c>
      <c r="N4" s="6" t="s">
        <v>241</v>
      </c>
      <c r="O4" s="6" t="s">
        <v>251</v>
      </c>
      <c r="P4" s="6" t="s">
        <v>259</v>
      </c>
      <c r="Q4" s="6" t="s">
        <v>264</v>
      </c>
      <c r="R4" s="6" t="s">
        <v>267</v>
      </c>
      <c r="S4" s="6" t="s">
        <v>272</v>
      </c>
      <c r="T4" s="6" t="s">
        <v>278</v>
      </c>
      <c r="U4" s="6" t="s">
        <v>282</v>
      </c>
      <c r="V4" s="6" t="s">
        <v>287</v>
      </c>
      <c r="W4" s="6" t="s">
        <v>290</v>
      </c>
      <c r="X4" s="6" t="s">
        <v>295</v>
      </c>
      <c r="Y4" s="6" t="s">
        <v>303</v>
      </c>
      <c r="Z4" s="6" t="s">
        <v>307</v>
      </c>
      <c r="AA4" s="6" t="s">
        <v>246</v>
      </c>
      <c r="AB4" s="6" t="s">
        <v>318</v>
      </c>
      <c r="AC4" s="6" t="s">
        <v>322</v>
      </c>
      <c r="AD4" s="6" t="s">
        <v>326</v>
      </c>
      <c r="AE4" s="6" t="s">
        <v>331</v>
      </c>
      <c r="AF4" s="6" t="s">
        <v>336</v>
      </c>
      <c r="AG4" s="6" t="s">
        <v>340</v>
      </c>
      <c r="AH4" s="6" t="s">
        <v>314</v>
      </c>
      <c r="AI4" s="6" t="s">
        <v>311</v>
      </c>
      <c r="AJ4" s="6" t="s">
        <v>230</v>
      </c>
      <c r="AK4" s="6" t="s">
        <v>255</v>
      </c>
      <c r="AL4" s="6" t="s">
        <v>298</v>
      </c>
      <c r="AM4" s="6" t="s">
        <v>187</v>
      </c>
      <c r="AN4" s="6" t="s">
        <v>178</v>
      </c>
      <c r="AO4" s="6"/>
    </row>
    <row r="6" spans="1:41" x14ac:dyDescent="0.2">
      <c r="A6" t="s">
        <v>28</v>
      </c>
      <c r="B6" t="s">
        <v>164</v>
      </c>
      <c r="C6" t="s">
        <v>612</v>
      </c>
      <c r="E6" s="12" t="s">
        <v>613</v>
      </c>
      <c r="G6" s="95" t="s">
        <v>18</v>
      </c>
      <c r="H6" s="95" t="s">
        <v>614</v>
      </c>
      <c r="I6" s="95" t="s">
        <v>615</v>
      </c>
      <c r="J6" s="95" t="s">
        <v>30</v>
      </c>
      <c r="K6" s="96" t="s">
        <v>616</v>
      </c>
      <c r="L6" s="12" t="s">
        <v>9</v>
      </c>
      <c r="M6" s="12" t="s">
        <v>28</v>
      </c>
      <c r="N6" s="12" t="s">
        <v>41</v>
      </c>
      <c r="O6" s="12" t="s">
        <v>44</v>
      </c>
      <c r="P6" s="12" t="s">
        <v>617</v>
      </c>
      <c r="Q6" s="95" t="s">
        <v>618</v>
      </c>
      <c r="R6" s="12" t="s">
        <v>619</v>
      </c>
      <c r="S6" s="12" t="s">
        <v>620</v>
      </c>
      <c r="U6" s="102" t="s">
        <v>621</v>
      </c>
      <c r="V6" s="4" t="s">
        <v>622</v>
      </c>
    </row>
    <row r="7" spans="1:41" x14ac:dyDescent="0.2">
      <c r="A7" s="2" t="s">
        <v>130</v>
      </c>
      <c r="B7" t="s">
        <v>171</v>
      </c>
      <c r="C7" t="s">
        <v>172</v>
      </c>
      <c r="E7" s="6" t="s">
        <v>0</v>
      </c>
      <c r="G7" s="91" t="s">
        <v>623</v>
      </c>
      <c r="H7" s="91" t="s">
        <v>624</v>
      </c>
      <c r="I7" s="91" t="s">
        <v>625</v>
      </c>
      <c r="J7" s="91">
        <v>1</v>
      </c>
      <c r="K7" s="92" t="s">
        <v>626</v>
      </c>
      <c r="L7" t="s">
        <v>627</v>
      </c>
      <c r="M7" s="93" t="s">
        <v>130</v>
      </c>
      <c r="N7" s="93" t="s">
        <v>130</v>
      </c>
      <c r="O7" s="93">
        <v>30</v>
      </c>
      <c r="P7" s="93">
        <v>2</v>
      </c>
      <c r="Q7" s="94">
        <v>46099</v>
      </c>
      <c r="R7" s="93" t="s">
        <v>628</v>
      </c>
      <c r="S7" s="124">
        <v>1</v>
      </c>
      <c r="T7" s="123"/>
      <c r="U7" s="34" t="s">
        <v>130</v>
      </c>
      <c r="V7" s="33">
        <v>4</v>
      </c>
    </row>
    <row r="8" spans="1:41" x14ac:dyDescent="0.2">
      <c r="A8" s="2" t="s">
        <v>131</v>
      </c>
      <c r="B8" t="s">
        <v>174</v>
      </c>
      <c r="C8" t="s">
        <v>175</v>
      </c>
      <c r="G8" s="7" t="s">
        <v>629</v>
      </c>
      <c r="H8" s="7" t="s">
        <v>630</v>
      </c>
      <c r="I8" s="7" t="s">
        <v>631</v>
      </c>
      <c r="J8" s="7">
        <v>2</v>
      </c>
      <c r="K8" s="90" t="s">
        <v>632</v>
      </c>
      <c r="L8" t="s">
        <v>633</v>
      </c>
      <c r="M8" s="6" t="s">
        <v>131</v>
      </c>
      <c r="N8" s="6" t="s">
        <v>131</v>
      </c>
      <c r="O8" s="6">
        <v>20</v>
      </c>
      <c r="P8" s="6">
        <v>2</v>
      </c>
      <c r="R8" s="6" t="s">
        <v>634</v>
      </c>
      <c r="S8" s="125">
        <v>0</v>
      </c>
      <c r="T8" s="122"/>
      <c r="U8" s="34" t="s">
        <v>131</v>
      </c>
      <c r="V8" s="33">
        <v>3</v>
      </c>
    </row>
    <row r="9" spans="1:41" x14ac:dyDescent="0.2">
      <c r="A9" s="2" t="s">
        <v>133</v>
      </c>
      <c r="B9" t="s">
        <v>181</v>
      </c>
      <c r="C9" t="s">
        <v>182</v>
      </c>
      <c r="G9" s="7" t="s">
        <v>635</v>
      </c>
      <c r="H9" s="1"/>
      <c r="I9" s="7" t="s">
        <v>636</v>
      </c>
      <c r="J9" s="7">
        <v>3</v>
      </c>
      <c r="K9" s="90" t="s">
        <v>637</v>
      </c>
      <c r="L9" t="s">
        <v>638</v>
      </c>
      <c r="M9" s="6" t="s">
        <v>179</v>
      </c>
      <c r="N9" s="6" t="s">
        <v>179</v>
      </c>
      <c r="O9" s="6">
        <v>15</v>
      </c>
      <c r="P9" s="6">
        <v>3</v>
      </c>
      <c r="R9" s="6" t="s">
        <v>639</v>
      </c>
      <c r="U9" s="34" t="s">
        <v>179</v>
      </c>
      <c r="V9" s="33">
        <v>0</v>
      </c>
    </row>
    <row r="10" spans="1:41" x14ac:dyDescent="0.2">
      <c r="A10" s="2" t="s">
        <v>191</v>
      </c>
      <c r="B10" t="s">
        <v>189</v>
      </c>
      <c r="C10" t="s">
        <v>190</v>
      </c>
      <c r="G10" s="7" t="s">
        <v>640</v>
      </c>
      <c r="H10" s="1"/>
      <c r="I10" s="1"/>
      <c r="J10" s="7">
        <v>4</v>
      </c>
      <c r="K10" s="90" t="s">
        <v>641</v>
      </c>
      <c r="L10" t="s">
        <v>642</v>
      </c>
      <c r="M10" s="6" t="s">
        <v>133</v>
      </c>
      <c r="N10" s="6" t="s">
        <v>643</v>
      </c>
      <c r="O10" s="6">
        <v>6</v>
      </c>
      <c r="P10" s="6">
        <v>1</v>
      </c>
      <c r="R10" s="6" t="s">
        <v>644</v>
      </c>
      <c r="U10" s="34" t="s">
        <v>133</v>
      </c>
      <c r="V10" s="33">
        <v>3</v>
      </c>
    </row>
    <row r="11" spans="1:41" x14ac:dyDescent="0.2">
      <c r="A11" s="2" t="s">
        <v>196</v>
      </c>
      <c r="B11" t="s">
        <v>194</v>
      </c>
      <c r="C11" t="s">
        <v>195</v>
      </c>
      <c r="G11" s="7" t="s">
        <v>645</v>
      </c>
      <c r="H11" s="1"/>
      <c r="I11" s="1"/>
      <c r="J11" s="1"/>
      <c r="K11" s="1"/>
      <c r="L11" t="s">
        <v>646</v>
      </c>
      <c r="M11" s="6" t="s">
        <v>134</v>
      </c>
      <c r="N11" s="6" t="s">
        <v>643</v>
      </c>
      <c r="O11" s="6">
        <v>10</v>
      </c>
      <c r="P11" s="6">
        <v>1</v>
      </c>
      <c r="R11" s="6" t="s">
        <v>647</v>
      </c>
      <c r="U11" s="34" t="s">
        <v>134</v>
      </c>
      <c r="V11" s="33">
        <v>3</v>
      </c>
    </row>
    <row r="12" spans="1:41" x14ac:dyDescent="0.2">
      <c r="A12" s="2" t="s">
        <v>135</v>
      </c>
      <c r="B12" t="s">
        <v>200</v>
      </c>
      <c r="C12" t="s">
        <v>201</v>
      </c>
      <c r="G12" s="7" t="s">
        <v>152</v>
      </c>
      <c r="H12" s="1"/>
      <c r="I12" s="1"/>
      <c r="J12" s="1"/>
      <c r="K12" s="1"/>
      <c r="L12" t="s">
        <v>648</v>
      </c>
      <c r="M12" s="6" t="s">
        <v>191</v>
      </c>
      <c r="N12" s="6" t="s">
        <v>649</v>
      </c>
      <c r="O12" s="6">
        <v>30</v>
      </c>
      <c r="P12" s="6">
        <v>4</v>
      </c>
      <c r="R12" s="6" t="s">
        <v>650</v>
      </c>
      <c r="U12" s="34" t="s">
        <v>191</v>
      </c>
      <c r="V12" s="33">
        <v>0</v>
      </c>
    </row>
    <row r="13" spans="1:41" x14ac:dyDescent="0.2">
      <c r="A13" s="2" t="s">
        <v>136</v>
      </c>
      <c r="B13" t="s">
        <v>205</v>
      </c>
      <c r="C13" t="s">
        <v>206</v>
      </c>
      <c r="G13" s="7" t="s">
        <v>651</v>
      </c>
      <c r="H13" s="1"/>
      <c r="I13" s="1"/>
      <c r="J13" s="1"/>
      <c r="K13" s="1"/>
      <c r="L13" t="s">
        <v>652</v>
      </c>
      <c r="M13" s="6" t="s">
        <v>196</v>
      </c>
      <c r="N13" s="6" t="s">
        <v>196</v>
      </c>
      <c r="O13" s="6">
        <v>15</v>
      </c>
      <c r="P13" s="6">
        <v>4</v>
      </c>
      <c r="R13" s="6" t="s">
        <v>653</v>
      </c>
      <c r="U13" s="34" t="s">
        <v>196</v>
      </c>
      <c r="V13" s="33">
        <v>0</v>
      </c>
    </row>
    <row r="14" spans="1:41" x14ac:dyDescent="0.2">
      <c r="A14" s="2" t="s">
        <v>137</v>
      </c>
      <c r="B14" t="s">
        <v>209</v>
      </c>
      <c r="C14" t="s">
        <v>210</v>
      </c>
      <c r="L14" t="s">
        <v>654</v>
      </c>
      <c r="M14" s="6" t="s">
        <v>135</v>
      </c>
      <c r="N14" s="6" t="s">
        <v>135</v>
      </c>
      <c r="O14" s="6">
        <v>30</v>
      </c>
      <c r="P14" s="6">
        <v>1</v>
      </c>
      <c r="R14" s="6" t="s">
        <v>655</v>
      </c>
      <c r="U14" s="34" t="s">
        <v>135</v>
      </c>
      <c r="V14" s="33">
        <v>21</v>
      </c>
    </row>
    <row r="15" spans="1:41" x14ac:dyDescent="0.2">
      <c r="A15" s="2" t="s">
        <v>138</v>
      </c>
      <c r="B15" t="s">
        <v>213</v>
      </c>
      <c r="C15" t="s">
        <v>214</v>
      </c>
      <c r="L15" t="s">
        <v>656</v>
      </c>
      <c r="M15" s="6" t="s">
        <v>136</v>
      </c>
      <c r="N15" s="6" t="s">
        <v>136</v>
      </c>
      <c r="O15" s="6">
        <v>15</v>
      </c>
      <c r="P15" s="6">
        <v>1</v>
      </c>
      <c r="R15" s="6" t="s">
        <v>657</v>
      </c>
      <c r="U15" s="34" t="s">
        <v>136</v>
      </c>
      <c r="V15" s="33">
        <v>2</v>
      </c>
    </row>
    <row r="16" spans="1:41" x14ac:dyDescent="0.2">
      <c r="A16" s="2" t="s">
        <v>139</v>
      </c>
      <c r="B16" t="s">
        <v>217</v>
      </c>
      <c r="C16" t="s">
        <v>218</v>
      </c>
      <c r="L16" t="s">
        <v>658</v>
      </c>
      <c r="M16" s="6" t="s">
        <v>137</v>
      </c>
      <c r="N16" s="6" t="s">
        <v>137</v>
      </c>
      <c r="O16" s="6">
        <v>20</v>
      </c>
      <c r="P16" s="6">
        <v>1</v>
      </c>
      <c r="R16" s="6" t="s">
        <v>659</v>
      </c>
      <c r="U16" s="34" t="s">
        <v>137</v>
      </c>
      <c r="V16" s="33">
        <v>11</v>
      </c>
    </row>
    <row r="17" spans="1:22" x14ac:dyDescent="0.2">
      <c r="A17" s="2" t="s">
        <v>140</v>
      </c>
      <c r="B17" t="s">
        <v>222</v>
      </c>
      <c r="C17" t="s">
        <v>223</v>
      </c>
      <c r="L17" t="s">
        <v>660</v>
      </c>
      <c r="M17" s="6" t="s">
        <v>138</v>
      </c>
      <c r="N17" s="6" t="s">
        <v>138</v>
      </c>
      <c r="O17" s="6">
        <v>25</v>
      </c>
      <c r="P17" s="6">
        <v>1</v>
      </c>
      <c r="R17" s="6" t="s">
        <v>661</v>
      </c>
      <c r="U17" s="34" t="s">
        <v>138</v>
      </c>
      <c r="V17" s="33">
        <v>11</v>
      </c>
    </row>
    <row r="18" spans="1:22" x14ac:dyDescent="0.2">
      <c r="A18" s="2" t="s">
        <v>141</v>
      </c>
      <c r="B18" t="s">
        <v>226</v>
      </c>
      <c r="C18" t="s">
        <v>227</v>
      </c>
      <c r="L18" t="s">
        <v>662</v>
      </c>
      <c r="M18" s="6" t="s">
        <v>139</v>
      </c>
      <c r="N18" s="6" t="s">
        <v>139</v>
      </c>
      <c r="O18" s="6">
        <v>30</v>
      </c>
      <c r="P18" s="6">
        <v>2</v>
      </c>
      <c r="R18" s="6" t="s">
        <v>663</v>
      </c>
      <c r="U18" s="34" t="s">
        <v>139</v>
      </c>
      <c r="V18" s="33">
        <v>6</v>
      </c>
    </row>
    <row r="19" spans="1:22" x14ac:dyDescent="0.2">
      <c r="A19" s="2" t="s">
        <v>143</v>
      </c>
      <c r="B19" t="s">
        <v>233</v>
      </c>
      <c r="C19" t="s">
        <v>234</v>
      </c>
      <c r="L19" t="s">
        <v>664</v>
      </c>
      <c r="M19" s="6" t="s">
        <v>140</v>
      </c>
      <c r="N19" s="6" t="s">
        <v>140</v>
      </c>
      <c r="O19" s="6">
        <v>15</v>
      </c>
      <c r="P19" s="6">
        <v>2</v>
      </c>
      <c r="U19" s="34" t="s">
        <v>140</v>
      </c>
      <c r="V19" s="33">
        <v>2</v>
      </c>
    </row>
    <row r="20" spans="1:22" x14ac:dyDescent="0.2">
      <c r="A20" s="2" t="s">
        <v>144</v>
      </c>
      <c r="B20" t="s">
        <v>237</v>
      </c>
      <c r="C20" t="s">
        <v>238</v>
      </c>
      <c r="L20" t="s">
        <v>665</v>
      </c>
      <c r="M20" s="6" t="s">
        <v>141</v>
      </c>
      <c r="N20" s="6" t="s">
        <v>141</v>
      </c>
      <c r="O20" s="6">
        <v>20</v>
      </c>
      <c r="P20" s="6">
        <v>3</v>
      </c>
      <c r="U20" s="34" t="s">
        <v>141</v>
      </c>
      <c r="V20" s="33">
        <v>11</v>
      </c>
    </row>
    <row r="21" spans="1:22" x14ac:dyDescent="0.2">
      <c r="A21" s="2" t="s">
        <v>242</v>
      </c>
      <c r="B21" t="s">
        <v>240</v>
      </c>
      <c r="C21" t="s">
        <v>241</v>
      </c>
      <c r="L21" t="s">
        <v>666</v>
      </c>
      <c r="M21" s="6" t="s">
        <v>142</v>
      </c>
      <c r="N21" s="6" t="s">
        <v>142</v>
      </c>
      <c r="O21" s="6">
        <v>20</v>
      </c>
      <c r="P21" s="6">
        <v>3</v>
      </c>
      <c r="U21" s="34" t="s">
        <v>142</v>
      </c>
      <c r="V21" s="33">
        <v>4</v>
      </c>
    </row>
    <row r="22" spans="1:22" x14ac:dyDescent="0.2">
      <c r="A22" s="2" t="s">
        <v>145</v>
      </c>
      <c r="B22" t="s">
        <v>250</v>
      </c>
      <c r="C22" t="s">
        <v>251</v>
      </c>
      <c r="L22" t="s">
        <v>667</v>
      </c>
      <c r="M22" s="6" t="s">
        <v>143</v>
      </c>
      <c r="N22" s="6" t="s">
        <v>235</v>
      </c>
      <c r="O22" s="6">
        <v>15</v>
      </c>
      <c r="P22" s="6">
        <v>1</v>
      </c>
      <c r="U22" s="34" t="s">
        <v>143</v>
      </c>
      <c r="V22" s="33">
        <v>9</v>
      </c>
    </row>
    <row r="23" spans="1:22" x14ac:dyDescent="0.2">
      <c r="A23" s="2" t="s">
        <v>260</v>
      </c>
      <c r="B23" t="s">
        <v>258</v>
      </c>
      <c r="C23" t="s">
        <v>259</v>
      </c>
      <c r="L23" t="s">
        <v>668</v>
      </c>
      <c r="M23" s="6" t="s">
        <v>144</v>
      </c>
      <c r="N23" s="6" t="s">
        <v>669</v>
      </c>
      <c r="O23" s="6">
        <v>15</v>
      </c>
      <c r="P23" s="6">
        <v>2</v>
      </c>
      <c r="U23" s="34" t="s">
        <v>144</v>
      </c>
      <c r="V23" s="33">
        <v>3</v>
      </c>
    </row>
    <row r="24" spans="1:22" x14ac:dyDescent="0.2">
      <c r="A24" s="2" t="s">
        <v>147</v>
      </c>
      <c r="B24" t="s">
        <v>263</v>
      </c>
      <c r="C24" t="s">
        <v>264</v>
      </c>
      <c r="L24" t="s">
        <v>670</v>
      </c>
      <c r="M24" s="6" t="s">
        <v>242</v>
      </c>
      <c r="N24" s="6" t="s">
        <v>242</v>
      </c>
      <c r="O24" s="6">
        <v>30</v>
      </c>
      <c r="P24" s="6">
        <v>3</v>
      </c>
      <c r="U24" s="34" t="s">
        <v>242</v>
      </c>
      <c r="V24" s="33">
        <v>0</v>
      </c>
    </row>
    <row r="25" spans="1:22" x14ac:dyDescent="0.2">
      <c r="A25" s="2" t="s">
        <v>268</v>
      </c>
      <c r="B25" t="s">
        <v>266</v>
      </c>
      <c r="C25" t="s">
        <v>267</v>
      </c>
      <c r="L25" t="s">
        <v>671</v>
      </c>
      <c r="M25" s="6" t="s">
        <v>247</v>
      </c>
      <c r="N25" s="6" t="s">
        <v>247</v>
      </c>
      <c r="O25" s="6">
        <v>5</v>
      </c>
      <c r="P25" s="6">
        <v>4</v>
      </c>
      <c r="U25" s="34" t="s">
        <v>247</v>
      </c>
      <c r="V25" s="33">
        <v>0</v>
      </c>
    </row>
    <row r="26" spans="1:22" x14ac:dyDescent="0.2">
      <c r="A26" s="2" t="s">
        <v>273</v>
      </c>
      <c r="B26" t="s">
        <v>271</v>
      </c>
      <c r="C26" t="s">
        <v>272</v>
      </c>
      <c r="L26" t="s">
        <v>672</v>
      </c>
      <c r="M26" s="6" t="s">
        <v>145</v>
      </c>
      <c r="N26" s="6" t="s">
        <v>673</v>
      </c>
      <c r="O26" s="6">
        <v>20</v>
      </c>
      <c r="P26" s="6">
        <v>2</v>
      </c>
      <c r="U26" s="34" t="s">
        <v>145</v>
      </c>
      <c r="V26" s="33">
        <v>1</v>
      </c>
    </row>
    <row r="27" spans="1:22" x14ac:dyDescent="0.2">
      <c r="A27" s="2" t="s">
        <v>149</v>
      </c>
      <c r="B27" t="s">
        <v>277</v>
      </c>
      <c r="C27" t="s">
        <v>278</v>
      </c>
      <c r="L27" t="s">
        <v>674</v>
      </c>
      <c r="M27" s="6" t="s">
        <v>256</v>
      </c>
      <c r="N27" s="6" t="s">
        <v>256</v>
      </c>
      <c r="O27" s="6">
        <v>30</v>
      </c>
      <c r="P27" s="6">
        <v>3</v>
      </c>
      <c r="U27" s="34" t="s">
        <v>256</v>
      </c>
      <c r="V27" s="33">
        <v>0</v>
      </c>
    </row>
    <row r="28" spans="1:22" x14ac:dyDescent="0.2">
      <c r="A28" s="2" t="s">
        <v>283</v>
      </c>
      <c r="B28" t="s">
        <v>281</v>
      </c>
      <c r="C28" t="s">
        <v>282</v>
      </c>
      <c r="L28" t="s">
        <v>675</v>
      </c>
      <c r="M28" s="6" t="s">
        <v>260</v>
      </c>
      <c r="N28" s="6" t="s">
        <v>260</v>
      </c>
      <c r="O28" s="6">
        <v>30</v>
      </c>
      <c r="P28" s="6">
        <v>2</v>
      </c>
      <c r="U28" s="34" t="s">
        <v>260</v>
      </c>
      <c r="V28" s="33">
        <v>5</v>
      </c>
    </row>
    <row r="29" spans="1:22" x14ac:dyDescent="0.2">
      <c r="A29" s="2" t="s">
        <v>150</v>
      </c>
      <c r="B29" t="s">
        <v>286</v>
      </c>
      <c r="C29" t="s">
        <v>287</v>
      </c>
      <c r="L29" t="s">
        <v>676</v>
      </c>
      <c r="M29" s="6" t="s">
        <v>147</v>
      </c>
      <c r="N29" s="6" t="s">
        <v>147</v>
      </c>
      <c r="O29" s="6">
        <v>30</v>
      </c>
      <c r="P29" s="6">
        <v>1</v>
      </c>
      <c r="U29" s="34" t="s">
        <v>147</v>
      </c>
      <c r="V29" s="33">
        <v>6</v>
      </c>
    </row>
    <row r="30" spans="1:22" x14ac:dyDescent="0.2">
      <c r="A30" s="2" t="s">
        <v>151</v>
      </c>
      <c r="B30" t="s">
        <v>289</v>
      </c>
      <c r="C30" t="s">
        <v>290</v>
      </c>
      <c r="L30" t="s">
        <v>677</v>
      </c>
      <c r="M30" s="6" t="s">
        <v>268</v>
      </c>
      <c r="N30" s="6" t="s">
        <v>268</v>
      </c>
      <c r="O30" s="6">
        <v>20</v>
      </c>
      <c r="P30" s="6">
        <v>3</v>
      </c>
      <c r="U30" s="34" t="s">
        <v>268</v>
      </c>
      <c r="V30" s="33">
        <v>0</v>
      </c>
    </row>
    <row r="31" spans="1:22" x14ac:dyDescent="0.2">
      <c r="A31" s="2" t="s">
        <v>152</v>
      </c>
      <c r="B31" t="s">
        <v>294</v>
      </c>
      <c r="C31" t="s">
        <v>295</v>
      </c>
      <c r="L31" t="s">
        <v>678</v>
      </c>
      <c r="M31" s="6" t="s">
        <v>273</v>
      </c>
      <c r="N31" s="6" t="s">
        <v>679</v>
      </c>
      <c r="O31" s="6">
        <v>30</v>
      </c>
      <c r="P31" s="6">
        <v>3</v>
      </c>
      <c r="U31" s="34" t="s">
        <v>273</v>
      </c>
      <c r="V31" s="33">
        <v>3</v>
      </c>
    </row>
    <row r="32" spans="1:22" x14ac:dyDescent="0.2">
      <c r="A32" s="2" t="s">
        <v>154</v>
      </c>
      <c r="B32" t="s">
        <v>302</v>
      </c>
      <c r="C32" t="s">
        <v>303</v>
      </c>
      <c r="L32" t="s">
        <v>680</v>
      </c>
      <c r="M32" s="6" t="s">
        <v>275</v>
      </c>
      <c r="N32" s="6"/>
      <c r="O32" s="6"/>
      <c r="P32" s="6">
        <v>4</v>
      </c>
      <c r="U32" s="34" t="s">
        <v>275</v>
      </c>
      <c r="V32" s="33">
        <v>0</v>
      </c>
    </row>
    <row r="33" spans="1:22" x14ac:dyDescent="0.2">
      <c r="A33" s="2" t="s">
        <v>155</v>
      </c>
      <c r="B33" t="s">
        <v>306</v>
      </c>
      <c r="C33" t="s">
        <v>307</v>
      </c>
      <c r="L33" t="s">
        <v>681</v>
      </c>
      <c r="M33" s="6" t="s">
        <v>149</v>
      </c>
      <c r="N33" s="6" t="s">
        <v>149</v>
      </c>
      <c r="O33" s="6">
        <v>30</v>
      </c>
      <c r="P33" s="6">
        <v>1</v>
      </c>
      <c r="U33" s="34" t="s">
        <v>149</v>
      </c>
      <c r="V33" s="33">
        <v>11</v>
      </c>
    </row>
    <row r="34" spans="1:22" x14ac:dyDescent="0.2">
      <c r="A34" s="2" t="s">
        <v>247</v>
      </c>
      <c r="B34" t="s">
        <v>245</v>
      </c>
      <c r="C34" t="s">
        <v>246</v>
      </c>
      <c r="L34" t="s">
        <v>682</v>
      </c>
      <c r="M34" s="6" t="s">
        <v>283</v>
      </c>
      <c r="N34" s="6" t="s">
        <v>683</v>
      </c>
      <c r="O34" s="6">
        <v>30</v>
      </c>
      <c r="P34" s="6">
        <v>1</v>
      </c>
      <c r="U34" s="34" t="s">
        <v>283</v>
      </c>
      <c r="V34" s="33">
        <v>0</v>
      </c>
    </row>
    <row r="35" spans="1:22" x14ac:dyDescent="0.2">
      <c r="A35" s="2" t="s">
        <v>157</v>
      </c>
      <c r="B35" t="s">
        <v>317</v>
      </c>
      <c r="C35" t="s">
        <v>318</v>
      </c>
      <c r="L35" t="s">
        <v>684</v>
      </c>
      <c r="M35" s="6" t="s">
        <v>150</v>
      </c>
      <c r="N35" s="6" t="s">
        <v>150</v>
      </c>
      <c r="O35" s="6">
        <v>20</v>
      </c>
      <c r="P35" s="6">
        <v>2</v>
      </c>
      <c r="U35" s="34" t="s">
        <v>150</v>
      </c>
      <c r="V35" s="33">
        <v>5</v>
      </c>
    </row>
    <row r="36" spans="1:22" x14ac:dyDescent="0.2">
      <c r="A36" s="2" t="s">
        <v>158</v>
      </c>
      <c r="B36" t="s">
        <v>321</v>
      </c>
      <c r="C36" t="s">
        <v>322</v>
      </c>
      <c r="L36" t="s">
        <v>685</v>
      </c>
      <c r="M36" s="6" t="s">
        <v>151</v>
      </c>
      <c r="N36" s="6" t="s">
        <v>151</v>
      </c>
      <c r="O36" s="6">
        <v>20</v>
      </c>
      <c r="P36" s="6">
        <v>2</v>
      </c>
      <c r="U36" s="34" t="s">
        <v>151</v>
      </c>
      <c r="V36" s="33">
        <v>9</v>
      </c>
    </row>
    <row r="37" spans="1:22" x14ac:dyDescent="0.2">
      <c r="A37" s="2" t="s">
        <v>159</v>
      </c>
      <c r="B37" t="s">
        <v>325</v>
      </c>
      <c r="C37" t="s">
        <v>326</v>
      </c>
      <c r="L37" t="s">
        <v>686</v>
      </c>
      <c r="M37" s="6" t="s">
        <v>152</v>
      </c>
      <c r="N37" s="6" t="s">
        <v>152</v>
      </c>
      <c r="O37" s="6">
        <v>15</v>
      </c>
      <c r="P37" s="6">
        <v>2</v>
      </c>
      <c r="U37" s="34" t="s">
        <v>152</v>
      </c>
      <c r="V37" s="33">
        <v>3</v>
      </c>
    </row>
    <row r="38" spans="1:22" x14ac:dyDescent="0.2">
      <c r="A38" s="2" t="s">
        <v>160</v>
      </c>
      <c r="B38" t="s">
        <v>330</v>
      </c>
      <c r="C38" t="s">
        <v>331</v>
      </c>
      <c r="L38" t="s">
        <v>687</v>
      </c>
      <c r="M38" s="6" t="s">
        <v>299</v>
      </c>
      <c r="N38" s="6" t="s">
        <v>300</v>
      </c>
      <c r="O38" s="6">
        <v>30</v>
      </c>
      <c r="P38" s="6">
        <v>3</v>
      </c>
      <c r="U38" s="34" t="s">
        <v>299</v>
      </c>
      <c r="V38" s="33">
        <v>0</v>
      </c>
    </row>
    <row r="39" spans="1:22" x14ac:dyDescent="0.2">
      <c r="A39" s="2" t="s">
        <v>161</v>
      </c>
      <c r="B39" t="s">
        <v>335</v>
      </c>
      <c r="C39" t="s">
        <v>336</v>
      </c>
      <c r="L39" t="s">
        <v>688</v>
      </c>
      <c r="M39" s="6" t="s">
        <v>154</v>
      </c>
      <c r="N39" s="6" t="s">
        <v>154</v>
      </c>
      <c r="O39" s="6">
        <v>20</v>
      </c>
      <c r="P39" s="6">
        <v>1</v>
      </c>
      <c r="U39" s="34" t="s">
        <v>154</v>
      </c>
      <c r="V39" s="33">
        <v>5</v>
      </c>
    </row>
    <row r="40" spans="1:22" x14ac:dyDescent="0.2">
      <c r="A40" s="2" t="s">
        <v>162</v>
      </c>
      <c r="B40" t="s">
        <v>339</v>
      </c>
      <c r="C40" t="s">
        <v>340</v>
      </c>
      <c r="L40" t="s">
        <v>11</v>
      </c>
      <c r="M40" s="6" t="s">
        <v>155</v>
      </c>
      <c r="N40" s="6" t="s">
        <v>689</v>
      </c>
      <c r="O40" s="6">
        <v>30</v>
      </c>
      <c r="P40" s="6">
        <v>1</v>
      </c>
      <c r="U40" s="34" t="s">
        <v>155</v>
      </c>
      <c r="V40" s="33">
        <v>5</v>
      </c>
    </row>
    <row r="41" spans="1:22" x14ac:dyDescent="0.2">
      <c r="A41" s="2" t="s">
        <v>156</v>
      </c>
      <c r="B41" t="s">
        <v>313</v>
      </c>
      <c r="C41" t="s">
        <v>314</v>
      </c>
      <c r="L41" t="s">
        <v>690</v>
      </c>
      <c r="M41" s="6" t="s">
        <v>312</v>
      </c>
      <c r="N41" s="6" t="s">
        <v>312</v>
      </c>
      <c r="O41" s="6">
        <v>30</v>
      </c>
      <c r="P41" s="6">
        <v>1</v>
      </c>
      <c r="U41" s="34" t="s">
        <v>312</v>
      </c>
      <c r="V41" s="33">
        <v>5</v>
      </c>
    </row>
    <row r="42" spans="1:22" x14ac:dyDescent="0.2">
      <c r="A42" s="2" t="s">
        <v>312</v>
      </c>
      <c r="B42" t="s">
        <v>310</v>
      </c>
      <c r="C42" t="s">
        <v>311</v>
      </c>
      <c r="L42" t="s">
        <v>691</v>
      </c>
      <c r="M42" s="6" t="s">
        <v>156</v>
      </c>
      <c r="N42" s="6" t="s">
        <v>156</v>
      </c>
      <c r="O42" s="6">
        <v>30</v>
      </c>
      <c r="P42" s="6">
        <v>1</v>
      </c>
      <c r="U42" s="34" t="s">
        <v>156</v>
      </c>
      <c r="V42" s="33">
        <v>7</v>
      </c>
    </row>
    <row r="43" spans="1:22" x14ac:dyDescent="0.2">
      <c r="A43" s="2" t="s">
        <v>142</v>
      </c>
      <c r="B43" t="s">
        <v>229</v>
      </c>
      <c r="C43" t="s">
        <v>230</v>
      </c>
      <c r="L43" t="s">
        <v>692</v>
      </c>
      <c r="M43" s="6" t="s">
        <v>157</v>
      </c>
      <c r="N43" s="6" t="s">
        <v>157</v>
      </c>
      <c r="O43" s="6">
        <v>30</v>
      </c>
      <c r="P43" s="6">
        <v>1</v>
      </c>
      <c r="U43" s="34" t="s">
        <v>157</v>
      </c>
      <c r="V43" s="33">
        <v>8</v>
      </c>
    </row>
    <row r="44" spans="1:22" x14ac:dyDescent="0.2">
      <c r="A44" s="2" t="s">
        <v>256</v>
      </c>
      <c r="B44" t="s">
        <v>254</v>
      </c>
      <c r="C44" t="s">
        <v>255</v>
      </c>
      <c r="M44" s="6" t="s">
        <v>158</v>
      </c>
      <c r="N44" s="6" t="s">
        <v>158</v>
      </c>
      <c r="O44" s="6">
        <v>20</v>
      </c>
      <c r="P44" s="6">
        <v>1</v>
      </c>
      <c r="U44" s="34" t="s">
        <v>158</v>
      </c>
      <c r="V44" s="33">
        <v>5</v>
      </c>
    </row>
    <row r="45" spans="1:22" x14ac:dyDescent="0.2">
      <c r="A45" s="2" t="s">
        <v>299</v>
      </c>
      <c r="B45" t="s">
        <v>297</v>
      </c>
      <c r="C45" t="s">
        <v>298</v>
      </c>
      <c r="M45" s="6" t="s">
        <v>159</v>
      </c>
      <c r="N45" s="6" t="s">
        <v>159</v>
      </c>
      <c r="O45" s="6">
        <v>20</v>
      </c>
      <c r="P45" s="6">
        <v>1</v>
      </c>
      <c r="U45" s="34" t="s">
        <v>159</v>
      </c>
      <c r="V45" s="33">
        <v>5</v>
      </c>
    </row>
    <row r="46" spans="1:22" x14ac:dyDescent="0.2">
      <c r="A46" s="2" t="s">
        <v>134</v>
      </c>
      <c r="B46" t="s">
        <v>186</v>
      </c>
      <c r="C46" t="s">
        <v>187</v>
      </c>
      <c r="M46" s="6" t="s">
        <v>160</v>
      </c>
      <c r="N46" s="6" t="s">
        <v>160</v>
      </c>
      <c r="O46" s="6">
        <v>20</v>
      </c>
      <c r="P46" s="6">
        <v>1</v>
      </c>
      <c r="U46" s="34" t="s">
        <v>160</v>
      </c>
      <c r="V46" s="33">
        <v>8</v>
      </c>
    </row>
    <row r="47" spans="1:22" x14ac:dyDescent="0.2">
      <c r="A47" s="2" t="s">
        <v>179</v>
      </c>
      <c r="B47" t="s">
        <v>177</v>
      </c>
      <c r="C47" t="s">
        <v>178</v>
      </c>
      <c r="M47" s="6" t="s">
        <v>161</v>
      </c>
      <c r="N47" s="6" t="s">
        <v>161</v>
      </c>
      <c r="O47" s="6">
        <v>20</v>
      </c>
      <c r="P47" s="6">
        <v>3</v>
      </c>
      <c r="U47" s="34" t="s">
        <v>161</v>
      </c>
      <c r="V47" s="33">
        <v>3</v>
      </c>
    </row>
    <row r="48" spans="1:22" x14ac:dyDescent="0.2">
      <c r="A48" s="2" t="s">
        <v>275</v>
      </c>
      <c r="M48" s="6" t="s">
        <v>162</v>
      </c>
      <c r="N48" s="6" t="s">
        <v>162</v>
      </c>
      <c r="O48" s="6">
        <v>15</v>
      </c>
      <c r="P48" s="6">
        <v>2</v>
      </c>
      <c r="U48" s="35" t="s">
        <v>162</v>
      </c>
      <c r="V48" s="36">
        <v>3</v>
      </c>
    </row>
  </sheetData>
  <pageMargins left="0.7" right="0.7" top="0.75" bottom="0.75" header="0.3" footer="0.3"/>
  <pageSetup orientation="portrait" horizontalDpi="4294967293" verticalDpi="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E13F1-89DC-43CA-A00D-55B12EEDB957}">
  <sheetPr codeName="Sheet07">
    <tabColor theme="1" tint="0.499984740745262"/>
  </sheetPr>
  <dimension ref="A1:AR33"/>
  <sheetViews>
    <sheetView workbookViewId="0">
      <selection activeCell="AC17" sqref="AC17"/>
    </sheetView>
  </sheetViews>
  <sheetFormatPr defaultRowHeight="12.75" x14ac:dyDescent="0.2"/>
  <cols>
    <col min="1" max="1" width="23.85546875" bestFit="1" customWidth="1"/>
    <col min="2" max="3" width="12.7109375" bestFit="1" customWidth="1"/>
    <col min="4" max="4" width="8.5703125" bestFit="1" customWidth="1"/>
    <col min="5" max="5" width="13.140625" bestFit="1" customWidth="1"/>
    <col min="6" max="6" width="13.42578125" bestFit="1" customWidth="1"/>
    <col min="7" max="7" width="11.42578125" bestFit="1" customWidth="1"/>
    <col min="8" max="8" width="22.140625" bestFit="1" customWidth="1"/>
    <col min="9" max="9" width="15.140625" bestFit="1" customWidth="1"/>
    <col min="10" max="10" width="12.42578125" bestFit="1" customWidth="1"/>
    <col min="11" max="11" width="26.140625" bestFit="1" customWidth="1"/>
    <col min="12" max="12" width="6.42578125" bestFit="1" customWidth="1"/>
    <col min="13" max="13" width="19.5703125" bestFit="1" customWidth="1"/>
    <col min="14" max="14" width="18.5703125" bestFit="1" customWidth="1"/>
    <col min="15" max="15" width="9.28515625" bestFit="1" customWidth="1"/>
    <col min="16" max="16" width="23.5703125" bestFit="1" customWidth="1"/>
    <col min="17" max="17" width="16.140625" bestFit="1" customWidth="1"/>
    <col min="18" max="18" width="9.140625" bestFit="1" customWidth="1"/>
    <col min="19" max="19" width="22.5703125" bestFit="1" customWidth="1"/>
    <col min="20" max="20" width="17.85546875" bestFit="1" customWidth="1"/>
    <col min="21" max="21" width="7.140625" bestFit="1" customWidth="1"/>
    <col min="22" max="22" width="7.140625" customWidth="1"/>
    <col min="23" max="23" width="6.5703125" bestFit="1" customWidth="1"/>
    <col min="24" max="24" width="12.85546875" bestFit="1" customWidth="1"/>
    <col min="25" max="25" width="18" bestFit="1" customWidth="1"/>
    <col min="26" max="26" width="12.5703125" bestFit="1" customWidth="1"/>
    <col min="27" max="27" width="13.5703125" bestFit="1" customWidth="1"/>
    <col min="28" max="28" width="12.42578125" bestFit="1" customWidth="1"/>
    <col min="29" max="29" width="18.140625" bestFit="1" customWidth="1"/>
    <col min="30" max="30" width="10.140625" bestFit="1" customWidth="1"/>
    <col min="31" max="31" width="11.5703125" bestFit="1" customWidth="1"/>
    <col min="32" max="32" width="14.5703125" bestFit="1" customWidth="1"/>
    <col min="33" max="33" width="17.28515625" bestFit="1" customWidth="1"/>
    <col min="34" max="34" width="20.5703125" bestFit="1" customWidth="1"/>
    <col min="35" max="35" width="14.140625" bestFit="1" customWidth="1"/>
    <col min="36" max="36" width="15" bestFit="1" customWidth="1"/>
    <col min="37" max="37" width="13.85546875" bestFit="1" customWidth="1"/>
    <col min="38" max="38" width="12.5703125" bestFit="1" customWidth="1"/>
    <col min="39" max="39" width="15.85546875" bestFit="1" customWidth="1"/>
    <col min="40" max="40" width="8.85546875" bestFit="1" customWidth="1"/>
    <col min="41" max="41" width="7.85546875" bestFit="1" customWidth="1"/>
    <col min="42" max="42" width="11.42578125" bestFit="1" customWidth="1"/>
    <col min="43" max="43" width="29.28515625" bestFit="1" customWidth="1"/>
    <col min="44" max="44" width="15.85546875" bestFit="1" customWidth="1"/>
  </cols>
  <sheetData>
    <row r="1" spans="1:44" x14ac:dyDescent="0.2">
      <c r="A1" t="s">
        <v>693</v>
      </c>
    </row>
    <row r="2" spans="1:44" x14ac:dyDescent="0.2">
      <c r="A2" s="2" t="s">
        <v>47</v>
      </c>
      <c r="B2" s="2" t="s">
        <v>694</v>
      </c>
      <c r="C2" s="2" t="s">
        <v>695</v>
      </c>
      <c r="D2" s="2" t="s">
        <v>696</v>
      </c>
      <c r="E2" s="2" t="s">
        <v>697</v>
      </c>
      <c r="F2" s="2" t="s">
        <v>429</v>
      </c>
      <c r="G2" s="2" t="s">
        <v>698</v>
      </c>
      <c r="H2" s="2" t="s">
        <v>57</v>
      </c>
      <c r="I2" s="2" t="s">
        <v>58</v>
      </c>
      <c r="J2" s="2" t="s">
        <v>59</v>
      </c>
      <c r="K2" s="2" t="s">
        <v>536</v>
      </c>
      <c r="L2" s="2" t="s">
        <v>699</v>
      </c>
      <c r="M2" s="2" t="s">
        <v>700</v>
      </c>
      <c r="N2" s="2" t="s">
        <v>701</v>
      </c>
      <c r="O2" s="2" t="s">
        <v>702</v>
      </c>
      <c r="P2" s="2" t="s">
        <v>69</v>
      </c>
      <c r="Q2" s="2" t="s">
        <v>70</v>
      </c>
      <c r="R2" s="2" t="s">
        <v>703</v>
      </c>
      <c r="S2" s="2" t="s">
        <v>72</v>
      </c>
      <c r="T2" s="2" t="s">
        <v>73</v>
      </c>
      <c r="U2" s="2" t="s">
        <v>704</v>
      </c>
      <c r="V2" s="2" t="s">
        <v>515</v>
      </c>
      <c r="W2" s="2" t="s">
        <v>705</v>
      </c>
      <c r="X2" s="2" t="s">
        <v>706</v>
      </c>
      <c r="Y2" s="2" t="s">
        <v>86</v>
      </c>
      <c r="Z2" s="2" t="s">
        <v>85</v>
      </c>
      <c r="AA2" s="2" t="s">
        <v>89</v>
      </c>
      <c r="AB2" s="2" t="s">
        <v>707</v>
      </c>
      <c r="AC2" s="2" t="s">
        <v>99</v>
      </c>
      <c r="AD2" s="2" t="s">
        <v>101</v>
      </c>
      <c r="AE2" s="2" t="s">
        <v>102</v>
      </c>
      <c r="AF2" s="2" t="s">
        <v>551</v>
      </c>
      <c r="AG2" s="2" t="s">
        <v>708</v>
      </c>
      <c r="AH2" s="2" t="s">
        <v>501</v>
      </c>
      <c r="AI2" s="2" t="s">
        <v>709</v>
      </c>
      <c r="AJ2" s="2" t="s">
        <v>112</v>
      </c>
      <c r="AK2" s="2" t="s">
        <v>115</v>
      </c>
      <c r="AL2" s="2" t="s">
        <v>116</v>
      </c>
      <c r="AM2" s="2" t="s">
        <v>541</v>
      </c>
      <c r="AN2" s="2" t="s">
        <v>120</v>
      </c>
      <c r="AO2" s="2" t="s">
        <v>425</v>
      </c>
      <c r="AP2" s="2" t="s">
        <v>710</v>
      </c>
      <c r="AQ2" s="2" t="s">
        <v>485</v>
      </c>
      <c r="AR2" s="2" t="s">
        <v>711</v>
      </c>
    </row>
    <row r="3" spans="1:44" x14ac:dyDescent="0.2">
      <c r="A3" s="6" t="s">
        <v>712</v>
      </c>
      <c r="B3" s="6"/>
      <c r="C3" s="6" t="s">
        <v>713</v>
      </c>
      <c r="D3" s="34" t="s">
        <v>714</v>
      </c>
      <c r="E3" s="6" t="s">
        <v>624</v>
      </c>
      <c r="F3" s="6">
        <v>2</v>
      </c>
      <c r="G3" s="33" t="s">
        <v>624</v>
      </c>
      <c r="H3" s="6" t="s">
        <v>715</v>
      </c>
      <c r="I3" s="33" t="s">
        <v>716</v>
      </c>
      <c r="J3" s="33" t="s">
        <v>717</v>
      </c>
      <c r="K3" s="6" t="s">
        <v>718</v>
      </c>
      <c r="L3" s="33" t="s">
        <v>624</v>
      </c>
      <c r="M3" s="6" t="s">
        <v>798</v>
      </c>
      <c r="N3" s="6" t="s">
        <v>719</v>
      </c>
      <c r="O3" s="6" t="s">
        <v>624</v>
      </c>
      <c r="P3" s="6" t="s">
        <v>624</v>
      </c>
      <c r="Q3" s="6" t="s">
        <v>624</v>
      </c>
      <c r="R3" s="6" t="s">
        <v>720</v>
      </c>
      <c r="S3" s="33" t="s">
        <v>721</v>
      </c>
      <c r="T3" s="6" t="s">
        <v>722</v>
      </c>
      <c r="U3" s="6" t="s">
        <v>624</v>
      </c>
      <c r="V3" s="6" t="s">
        <v>624</v>
      </c>
      <c r="W3" s="6" t="s">
        <v>624</v>
      </c>
      <c r="X3" s="33" t="s">
        <v>624</v>
      </c>
      <c r="Y3" s="6" t="s">
        <v>723</v>
      </c>
      <c r="Z3" s="34" t="s">
        <v>724</v>
      </c>
      <c r="AA3" s="6" t="s">
        <v>725</v>
      </c>
      <c r="AB3" s="33" t="s">
        <v>395</v>
      </c>
      <c r="AC3" s="6" t="s">
        <v>726</v>
      </c>
      <c r="AD3" s="6" t="s">
        <v>727</v>
      </c>
      <c r="AE3" s="6" t="s">
        <v>624</v>
      </c>
      <c r="AF3" s="33" t="s">
        <v>728</v>
      </c>
      <c r="AG3" s="6" t="s">
        <v>729</v>
      </c>
      <c r="AH3" s="33" t="s">
        <v>730</v>
      </c>
      <c r="AI3" s="33" t="s">
        <v>722</v>
      </c>
      <c r="AJ3" s="6" t="s">
        <v>722</v>
      </c>
      <c r="AK3" s="6" t="s">
        <v>731</v>
      </c>
      <c r="AL3" s="6" t="s">
        <v>732</v>
      </c>
      <c r="AM3" s="6" t="s">
        <v>733</v>
      </c>
      <c r="AN3" s="6" t="s">
        <v>734</v>
      </c>
      <c r="AO3" s="6" t="s">
        <v>725</v>
      </c>
      <c r="AP3" s="47" t="s">
        <v>735</v>
      </c>
      <c r="AQ3" s="6" t="s">
        <v>736</v>
      </c>
      <c r="AR3" s="6" t="s">
        <v>737</v>
      </c>
    </row>
    <row r="4" spans="1:44" x14ac:dyDescent="0.2">
      <c r="A4" s="6" t="s">
        <v>738</v>
      </c>
      <c r="C4" s="6" t="s">
        <v>739</v>
      </c>
      <c r="D4" s="34" t="s">
        <v>740</v>
      </c>
      <c r="E4" s="6" t="s">
        <v>630</v>
      </c>
      <c r="F4" s="6">
        <v>4</v>
      </c>
      <c r="G4" s="33" t="s">
        <v>630</v>
      </c>
      <c r="H4" s="6" t="s">
        <v>741</v>
      </c>
      <c r="I4" s="33" t="s">
        <v>742</v>
      </c>
      <c r="J4" s="33" t="s">
        <v>743</v>
      </c>
      <c r="K4" s="6" t="s">
        <v>744</v>
      </c>
      <c r="L4" s="33" t="s">
        <v>630</v>
      </c>
      <c r="M4" s="6" t="s">
        <v>722</v>
      </c>
      <c r="N4" s="6" t="s">
        <v>746</v>
      </c>
      <c r="O4" s="6" t="s">
        <v>630</v>
      </c>
      <c r="P4" s="6" t="s">
        <v>630</v>
      </c>
      <c r="Q4" s="6" t="s">
        <v>630</v>
      </c>
      <c r="R4" s="6" t="s">
        <v>747</v>
      </c>
      <c r="S4" s="33" t="s">
        <v>748</v>
      </c>
      <c r="T4" s="6" t="s">
        <v>749</v>
      </c>
      <c r="U4" s="6" t="s">
        <v>630</v>
      </c>
      <c r="V4" s="6" t="s">
        <v>630</v>
      </c>
      <c r="W4" s="6" t="s">
        <v>630</v>
      </c>
      <c r="X4" s="33" t="s">
        <v>630</v>
      </c>
      <c r="Y4" s="6" t="s">
        <v>750</v>
      </c>
      <c r="Z4" s="34" t="s">
        <v>751</v>
      </c>
      <c r="AA4" s="6" t="s">
        <v>752</v>
      </c>
      <c r="AB4" s="33" t="s">
        <v>396</v>
      </c>
      <c r="AC4" s="6" t="s">
        <v>753</v>
      </c>
      <c r="AD4" s="6" t="s">
        <v>754</v>
      </c>
      <c r="AE4" s="6" t="s">
        <v>630</v>
      </c>
      <c r="AF4" s="33" t="s">
        <v>716</v>
      </c>
      <c r="AG4" s="6" t="s">
        <v>755</v>
      </c>
      <c r="AH4" s="33" t="s">
        <v>756</v>
      </c>
      <c r="AI4" s="33" t="s">
        <v>757</v>
      </c>
      <c r="AJ4" s="6" t="s">
        <v>758</v>
      </c>
      <c r="AK4" s="6" t="s">
        <v>759</v>
      </c>
      <c r="AL4" s="6" t="s">
        <v>760</v>
      </c>
      <c r="AM4" s="6" t="s">
        <v>761</v>
      </c>
      <c r="AN4" s="6" t="s">
        <v>762</v>
      </c>
      <c r="AO4" s="6" t="s">
        <v>752</v>
      </c>
      <c r="AP4" s="47" t="s">
        <v>763</v>
      </c>
      <c r="AQ4" s="6" t="s">
        <v>764</v>
      </c>
      <c r="AR4" s="6" t="s">
        <v>765</v>
      </c>
    </row>
    <row r="5" spans="1:44" x14ac:dyDescent="0.2">
      <c r="A5" s="6" t="s">
        <v>722</v>
      </c>
      <c r="C5" s="6" t="s">
        <v>722</v>
      </c>
      <c r="F5" s="6">
        <v>6</v>
      </c>
      <c r="H5" s="6" t="s">
        <v>766</v>
      </c>
      <c r="I5" s="33" t="s">
        <v>767</v>
      </c>
      <c r="J5" s="33" t="s">
        <v>768</v>
      </c>
      <c r="K5" s="6" t="s">
        <v>769</v>
      </c>
      <c r="M5" s="6" t="s">
        <v>786</v>
      </c>
      <c r="T5" s="6" t="s">
        <v>758</v>
      </c>
      <c r="Y5" s="6" t="s">
        <v>771</v>
      </c>
      <c r="AA5" s="6" t="s">
        <v>772</v>
      </c>
      <c r="AC5" s="6" t="s">
        <v>773</v>
      </c>
      <c r="AG5" s="6" t="s">
        <v>774</v>
      </c>
      <c r="AI5" s="33" t="s">
        <v>775</v>
      </c>
      <c r="AJ5" s="6" t="s">
        <v>749</v>
      </c>
      <c r="AK5" s="6" t="s">
        <v>776</v>
      </c>
      <c r="AL5" s="6" t="s">
        <v>777</v>
      </c>
      <c r="AM5" s="6" t="s">
        <v>778</v>
      </c>
      <c r="AN5" s="6" t="s">
        <v>779</v>
      </c>
      <c r="AO5" s="6" t="s">
        <v>780</v>
      </c>
      <c r="AQ5" s="6" t="s">
        <v>781</v>
      </c>
      <c r="AR5" s="6" t="s">
        <v>782</v>
      </c>
    </row>
    <row r="6" spans="1:44" x14ac:dyDescent="0.2">
      <c r="F6" s="6">
        <v>8</v>
      </c>
      <c r="H6" s="6" t="s">
        <v>783</v>
      </c>
      <c r="J6" s="33" t="s">
        <v>784</v>
      </c>
      <c r="K6" s="6" t="s">
        <v>785</v>
      </c>
      <c r="M6" s="6" t="s">
        <v>745</v>
      </c>
      <c r="Y6" s="6" t="s">
        <v>787</v>
      </c>
      <c r="AA6" s="6" t="s">
        <v>788</v>
      </c>
      <c r="AC6" s="6" t="s">
        <v>789</v>
      </c>
      <c r="AG6" s="6" t="s">
        <v>790</v>
      </c>
      <c r="AI6" s="6" t="s">
        <v>791</v>
      </c>
      <c r="AK6" s="6" t="s">
        <v>792</v>
      </c>
      <c r="AL6" s="6" t="s">
        <v>793</v>
      </c>
      <c r="AM6" s="6" t="s">
        <v>794</v>
      </c>
      <c r="AN6" s="6" t="s">
        <v>795</v>
      </c>
      <c r="AQ6" s="6" t="s">
        <v>796</v>
      </c>
      <c r="AR6" s="6" t="s">
        <v>722</v>
      </c>
    </row>
    <row r="7" spans="1:44" x14ac:dyDescent="0.2">
      <c r="F7" s="6">
        <v>12</v>
      </c>
      <c r="J7" s="33" t="s">
        <v>721</v>
      </c>
      <c r="K7" s="6" t="s">
        <v>797</v>
      </c>
      <c r="M7" s="6" t="s">
        <v>770</v>
      </c>
      <c r="Y7" s="6" t="s">
        <v>799</v>
      </c>
      <c r="AA7" s="6" t="s">
        <v>800</v>
      </c>
      <c r="AC7" s="6" t="s">
        <v>722</v>
      </c>
      <c r="AG7" s="6" t="s">
        <v>801</v>
      </c>
      <c r="AI7" s="6" t="s">
        <v>802</v>
      </c>
      <c r="AK7" s="6" t="s">
        <v>803</v>
      </c>
      <c r="AL7" s="6" t="s">
        <v>804</v>
      </c>
      <c r="AM7" s="6" t="s">
        <v>805</v>
      </c>
      <c r="AN7" s="6" t="s">
        <v>806</v>
      </c>
      <c r="AR7" s="6" t="s">
        <v>807</v>
      </c>
    </row>
    <row r="8" spans="1:44" x14ac:dyDescent="0.2">
      <c r="F8" s="6">
        <v>16</v>
      </c>
      <c r="K8" s="6" t="s">
        <v>808</v>
      </c>
      <c r="M8" s="6" t="s">
        <v>1200</v>
      </c>
      <c r="Y8" s="6" t="s">
        <v>1199</v>
      </c>
      <c r="AG8" s="6" t="s">
        <v>810</v>
      </c>
      <c r="AI8" s="6" t="s">
        <v>811</v>
      </c>
      <c r="AK8" s="6" t="s">
        <v>722</v>
      </c>
      <c r="AL8" s="6" t="s">
        <v>812</v>
      </c>
      <c r="AN8" s="6" t="s">
        <v>722</v>
      </c>
    </row>
    <row r="9" spans="1:44" x14ac:dyDescent="0.2">
      <c r="F9" s="6">
        <v>24</v>
      </c>
      <c r="K9" s="6" t="s">
        <v>722</v>
      </c>
      <c r="Y9" s="6" t="s">
        <v>809</v>
      </c>
      <c r="AG9" s="6" t="s">
        <v>813</v>
      </c>
      <c r="AI9" s="6" t="s">
        <v>814</v>
      </c>
      <c r="AL9" s="6" t="s">
        <v>815</v>
      </c>
      <c r="AN9" s="6" t="s">
        <v>816</v>
      </c>
    </row>
    <row r="10" spans="1:44" x14ac:dyDescent="0.2">
      <c r="AG10" s="6" t="s">
        <v>817</v>
      </c>
      <c r="AI10" s="6" t="s">
        <v>818</v>
      </c>
      <c r="AL10" s="6" t="s">
        <v>819</v>
      </c>
    </row>
    <row r="11" spans="1:44" x14ac:dyDescent="0.2">
      <c r="AG11" s="6" t="s">
        <v>820</v>
      </c>
      <c r="AI11" s="6" t="s">
        <v>821</v>
      </c>
      <c r="AL11" s="6" t="s">
        <v>822</v>
      </c>
    </row>
    <row r="12" spans="1:44" x14ac:dyDescent="0.2">
      <c r="AG12" s="6" t="s">
        <v>782</v>
      </c>
      <c r="AI12" s="6" t="s">
        <v>823</v>
      </c>
      <c r="AL12" s="6" t="s">
        <v>722</v>
      </c>
    </row>
    <row r="13" spans="1:44" x14ac:dyDescent="0.2">
      <c r="AG13" s="6" t="s">
        <v>824</v>
      </c>
      <c r="AI13" s="6" t="s">
        <v>825</v>
      </c>
      <c r="AL13" s="6" t="s">
        <v>826</v>
      </c>
    </row>
    <row r="14" spans="1:44" x14ac:dyDescent="0.2">
      <c r="AG14" s="6" t="s">
        <v>827</v>
      </c>
      <c r="AI14" s="6" t="s">
        <v>828</v>
      </c>
      <c r="AL14" s="6" t="s">
        <v>829</v>
      </c>
    </row>
    <row r="15" spans="1:44" x14ac:dyDescent="0.2">
      <c r="AG15" s="6" t="s">
        <v>830</v>
      </c>
      <c r="AI15" s="6" t="s">
        <v>831</v>
      </c>
      <c r="AL15" s="6" t="s">
        <v>162</v>
      </c>
    </row>
    <row r="16" spans="1:44" x14ac:dyDescent="0.2">
      <c r="AG16" s="6" t="s">
        <v>832</v>
      </c>
      <c r="AI16" s="6" t="s">
        <v>833</v>
      </c>
      <c r="AL16" s="6" t="s">
        <v>834</v>
      </c>
    </row>
    <row r="17" spans="33:38" x14ac:dyDescent="0.2">
      <c r="AG17" s="6" t="s">
        <v>835</v>
      </c>
      <c r="AI17" s="6" t="s">
        <v>836</v>
      </c>
      <c r="AL17" s="6" t="s">
        <v>837</v>
      </c>
    </row>
    <row r="18" spans="33:38" x14ac:dyDescent="0.2">
      <c r="AI18" s="6" t="s">
        <v>1201</v>
      </c>
    </row>
    <row r="19" spans="33:38" x14ac:dyDescent="0.2">
      <c r="AI19" s="6" t="s">
        <v>838</v>
      </c>
    </row>
    <row r="20" spans="33:38" x14ac:dyDescent="0.2">
      <c r="AI20" s="6" t="s">
        <v>839</v>
      </c>
    </row>
    <row r="21" spans="33:38" x14ac:dyDescent="0.2">
      <c r="AI21" s="6" t="s">
        <v>840</v>
      </c>
    </row>
    <row r="22" spans="33:38" x14ac:dyDescent="0.2">
      <c r="AI22" s="6" t="s">
        <v>841</v>
      </c>
    </row>
    <row r="23" spans="33:38" x14ac:dyDescent="0.2">
      <c r="AI23" s="6" t="s">
        <v>842</v>
      </c>
    </row>
    <row r="24" spans="33:38" x14ac:dyDescent="0.2">
      <c r="AI24" s="6" t="s">
        <v>843</v>
      </c>
    </row>
    <row r="25" spans="33:38" x14ac:dyDescent="0.2">
      <c r="AI25" s="6" t="s">
        <v>844</v>
      </c>
    </row>
    <row r="26" spans="33:38" x14ac:dyDescent="0.2">
      <c r="AI26" s="6" t="s">
        <v>845</v>
      </c>
    </row>
    <row r="27" spans="33:38" x14ac:dyDescent="0.2">
      <c r="AI27" s="6" t="s">
        <v>846</v>
      </c>
    </row>
    <row r="28" spans="33:38" x14ac:dyDescent="0.2">
      <c r="AI28" s="6" t="s">
        <v>847</v>
      </c>
    </row>
    <row r="29" spans="33:38" x14ac:dyDescent="0.2">
      <c r="AI29" s="6" t="s">
        <v>848</v>
      </c>
    </row>
    <row r="30" spans="33:38" x14ac:dyDescent="0.2">
      <c r="AI30" s="6" t="s">
        <v>849</v>
      </c>
    </row>
    <row r="31" spans="33:38" x14ac:dyDescent="0.2">
      <c r="AI31" s="6" t="s">
        <v>850</v>
      </c>
    </row>
    <row r="32" spans="33:38" x14ac:dyDescent="0.2">
      <c r="AI32" s="6" t="s">
        <v>851</v>
      </c>
    </row>
    <row r="33" spans="35:35" x14ac:dyDescent="0.2">
      <c r="AI33" s="6" t="s">
        <v>852</v>
      </c>
    </row>
  </sheetData>
  <sortState xmlns:xlrd2="http://schemas.microsoft.com/office/spreadsheetml/2017/richdata2" ref="M3:M8">
    <sortCondition ref="M3:M8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D8CBF-A84B-46D5-BA34-0888CA583498}">
  <sheetPr codeName="Sheet08">
    <tabColor theme="0" tint="-0.499984740745262"/>
  </sheetPr>
  <dimension ref="A1:E63"/>
  <sheetViews>
    <sheetView workbookViewId="0">
      <pane ySplit="3" topLeftCell="A4" activePane="bottomLeft" state="frozen"/>
      <selection pane="bottomLeft" activeCell="A3" sqref="A3:E4"/>
    </sheetView>
  </sheetViews>
  <sheetFormatPr defaultRowHeight="12.75" x14ac:dyDescent="0.2"/>
  <cols>
    <col min="1" max="1" width="14.140625" bestFit="1" customWidth="1"/>
    <col min="2" max="2" width="9" bestFit="1" customWidth="1"/>
    <col min="3" max="3" width="34.28515625" bestFit="1" customWidth="1"/>
    <col min="4" max="4" width="13.7109375" bestFit="1" customWidth="1"/>
    <col min="5" max="5" width="15.5703125" bestFit="1" customWidth="1"/>
  </cols>
  <sheetData>
    <row r="1" spans="1:5" x14ac:dyDescent="0.2">
      <c r="A1" s="2" t="s">
        <v>853</v>
      </c>
    </row>
    <row r="3" spans="1:5" x14ac:dyDescent="0.2">
      <c r="A3" t="s">
        <v>854</v>
      </c>
      <c r="B3" t="s">
        <v>10</v>
      </c>
      <c r="C3" t="s">
        <v>33</v>
      </c>
      <c r="D3" t="s">
        <v>855</v>
      </c>
      <c r="E3" t="s">
        <v>856</v>
      </c>
    </row>
    <row r="4" spans="1:5" x14ac:dyDescent="0.2">
      <c r="A4" t="s">
        <v>1202</v>
      </c>
      <c r="B4" t="s">
        <v>1945</v>
      </c>
      <c r="C4" t="s">
        <v>1946</v>
      </c>
      <c r="D4" t="s">
        <v>1944</v>
      </c>
    </row>
    <row r="5" spans="1:5" x14ac:dyDescent="0.2">
      <c r="A5" t="s">
        <v>1202</v>
      </c>
      <c r="B5" t="s">
        <v>1945</v>
      </c>
      <c r="C5" t="s">
        <v>1947</v>
      </c>
      <c r="D5" t="s">
        <v>1948</v>
      </c>
      <c r="E5" t="s">
        <v>1944</v>
      </c>
    </row>
    <row r="6" spans="1:5" x14ac:dyDescent="0.2">
      <c r="A6" t="s">
        <v>1202</v>
      </c>
      <c r="B6" t="s">
        <v>1945</v>
      </c>
      <c r="C6" t="s">
        <v>1949</v>
      </c>
      <c r="D6" t="s">
        <v>1950</v>
      </c>
      <c r="E6" t="s">
        <v>1944</v>
      </c>
    </row>
    <row r="7" spans="1:5" x14ac:dyDescent="0.2">
      <c r="A7" t="s">
        <v>1202</v>
      </c>
      <c r="B7" t="s">
        <v>1945</v>
      </c>
      <c r="C7" t="s">
        <v>1951</v>
      </c>
      <c r="D7" t="s">
        <v>1952</v>
      </c>
      <c r="E7" t="s">
        <v>1944</v>
      </c>
    </row>
    <row r="8" spans="1:5" x14ac:dyDescent="0.2">
      <c r="A8" t="s">
        <v>1202</v>
      </c>
      <c r="B8" t="s">
        <v>1945</v>
      </c>
      <c r="C8" t="s">
        <v>1953</v>
      </c>
      <c r="D8" t="s">
        <v>1954</v>
      </c>
      <c r="E8" t="s">
        <v>1944</v>
      </c>
    </row>
    <row r="9" spans="1:5" x14ac:dyDescent="0.2">
      <c r="A9" t="s">
        <v>1202</v>
      </c>
      <c r="B9" t="s">
        <v>1945</v>
      </c>
      <c r="C9" t="s">
        <v>1955</v>
      </c>
      <c r="D9" t="s">
        <v>1956</v>
      </c>
      <c r="E9" t="s">
        <v>1944</v>
      </c>
    </row>
    <row r="10" spans="1:5" x14ac:dyDescent="0.2">
      <c r="A10" t="s">
        <v>1202</v>
      </c>
      <c r="B10" t="s">
        <v>1945</v>
      </c>
      <c r="C10" t="s">
        <v>1957</v>
      </c>
      <c r="D10" t="s">
        <v>1958</v>
      </c>
      <c r="E10" t="s">
        <v>1959</v>
      </c>
    </row>
    <row r="11" spans="1:5" x14ac:dyDescent="0.2">
      <c r="A11" t="s">
        <v>1202</v>
      </c>
      <c r="B11" t="s">
        <v>1945</v>
      </c>
      <c r="C11" t="s">
        <v>1960</v>
      </c>
      <c r="D11" t="s">
        <v>1961</v>
      </c>
      <c r="E11" t="s">
        <v>1959</v>
      </c>
    </row>
    <row r="12" spans="1:5" x14ac:dyDescent="0.2">
      <c r="A12" t="s">
        <v>1202</v>
      </c>
      <c r="B12" t="s">
        <v>1945</v>
      </c>
      <c r="C12" t="s">
        <v>1962</v>
      </c>
      <c r="D12" t="s">
        <v>1963</v>
      </c>
      <c r="E12" t="s">
        <v>1959</v>
      </c>
    </row>
    <row r="13" spans="1:5" x14ac:dyDescent="0.2">
      <c r="A13" t="s">
        <v>1202</v>
      </c>
      <c r="B13" t="s">
        <v>1945</v>
      </c>
      <c r="C13" t="s">
        <v>1964</v>
      </c>
      <c r="D13" t="s">
        <v>1965</v>
      </c>
      <c r="E13" t="s">
        <v>1963</v>
      </c>
    </row>
    <row r="14" spans="1:5" x14ac:dyDescent="0.2">
      <c r="A14" t="s">
        <v>1202</v>
      </c>
      <c r="B14" t="s">
        <v>1945</v>
      </c>
      <c r="C14" t="s">
        <v>1966</v>
      </c>
      <c r="D14" t="s">
        <v>1967</v>
      </c>
      <c r="E14" t="s">
        <v>1963</v>
      </c>
    </row>
    <row r="15" spans="1:5" x14ac:dyDescent="0.2">
      <c r="A15" t="s">
        <v>1202</v>
      </c>
      <c r="B15" t="s">
        <v>1945</v>
      </c>
      <c r="C15" t="s">
        <v>1968</v>
      </c>
      <c r="D15" t="s">
        <v>1969</v>
      </c>
      <c r="E15" t="s">
        <v>1963</v>
      </c>
    </row>
    <row r="16" spans="1:5" x14ac:dyDescent="0.2">
      <c r="A16" t="s">
        <v>1202</v>
      </c>
      <c r="B16" t="s">
        <v>1945</v>
      </c>
      <c r="C16" t="s">
        <v>1970</v>
      </c>
      <c r="D16" t="s">
        <v>1971</v>
      </c>
      <c r="E16" t="s">
        <v>1963</v>
      </c>
    </row>
    <row r="17" spans="1:5" x14ac:dyDescent="0.2">
      <c r="A17" t="s">
        <v>1202</v>
      </c>
      <c r="B17" t="s">
        <v>1945</v>
      </c>
      <c r="C17" t="s">
        <v>1972</v>
      </c>
      <c r="D17" t="s">
        <v>1973</v>
      </c>
      <c r="E17" t="s">
        <v>1963</v>
      </c>
    </row>
    <row r="18" spans="1:5" x14ac:dyDescent="0.2">
      <c r="A18" t="s">
        <v>1202</v>
      </c>
      <c r="B18" t="s">
        <v>1945</v>
      </c>
      <c r="C18" t="s">
        <v>1974</v>
      </c>
      <c r="D18" t="s">
        <v>1975</v>
      </c>
      <c r="E18" t="s">
        <v>1963</v>
      </c>
    </row>
    <row r="19" spans="1:5" x14ac:dyDescent="0.2">
      <c r="A19" t="s">
        <v>1202</v>
      </c>
      <c r="B19" t="s">
        <v>1945</v>
      </c>
      <c r="C19" t="s">
        <v>1976</v>
      </c>
      <c r="D19" t="s">
        <v>1977</v>
      </c>
      <c r="E19" t="s">
        <v>1963</v>
      </c>
    </row>
    <row r="20" spans="1:5" x14ac:dyDescent="0.2">
      <c r="A20" t="s">
        <v>1202</v>
      </c>
      <c r="B20" t="s">
        <v>1945</v>
      </c>
      <c r="C20" t="s">
        <v>1978</v>
      </c>
      <c r="D20" t="s">
        <v>1979</v>
      </c>
      <c r="E20" t="s">
        <v>1963</v>
      </c>
    </row>
    <row r="21" spans="1:5" x14ac:dyDescent="0.2">
      <c r="A21" t="s">
        <v>1202</v>
      </c>
      <c r="B21" t="s">
        <v>1945</v>
      </c>
      <c r="C21" t="s">
        <v>1980</v>
      </c>
      <c r="D21" t="s">
        <v>1981</v>
      </c>
      <c r="E21" t="s">
        <v>1963</v>
      </c>
    </row>
    <row r="22" spans="1:5" x14ac:dyDescent="0.2">
      <c r="A22" t="s">
        <v>1202</v>
      </c>
      <c r="B22" t="s">
        <v>1945</v>
      </c>
      <c r="C22" t="s">
        <v>1982</v>
      </c>
      <c r="D22" t="s">
        <v>1983</v>
      </c>
      <c r="E22" t="s">
        <v>1963</v>
      </c>
    </row>
    <row r="23" spans="1:5" x14ac:dyDescent="0.2">
      <c r="A23" t="s">
        <v>1202</v>
      </c>
      <c r="B23" t="s">
        <v>1945</v>
      </c>
      <c r="C23" t="s">
        <v>1984</v>
      </c>
      <c r="D23" t="s">
        <v>1985</v>
      </c>
      <c r="E23" t="s">
        <v>1963</v>
      </c>
    </row>
    <row r="24" spans="1:5" x14ac:dyDescent="0.2">
      <c r="A24" t="s">
        <v>1202</v>
      </c>
      <c r="B24" t="s">
        <v>1945</v>
      </c>
      <c r="C24" t="s">
        <v>1986</v>
      </c>
      <c r="D24" t="s">
        <v>1987</v>
      </c>
      <c r="E24" t="s">
        <v>1963</v>
      </c>
    </row>
    <row r="25" spans="1:5" x14ac:dyDescent="0.2">
      <c r="A25" t="s">
        <v>1202</v>
      </c>
      <c r="B25" t="s">
        <v>1945</v>
      </c>
      <c r="C25" t="s">
        <v>1988</v>
      </c>
      <c r="D25" t="s">
        <v>1989</v>
      </c>
      <c r="E25" t="s">
        <v>1963</v>
      </c>
    </row>
    <row r="26" spans="1:5" x14ac:dyDescent="0.2">
      <c r="A26" t="s">
        <v>1202</v>
      </c>
      <c r="B26" t="s">
        <v>1945</v>
      </c>
      <c r="C26" t="s">
        <v>1990</v>
      </c>
      <c r="D26" t="s">
        <v>1991</v>
      </c>
      <c r="E26" t="s">
        <v>1963</v>
      </c>
    </row>
    <row r="27" spans="1:5" x14ac:dyDescent="0.2">
      <c r="A27" t="s">
        <v>1202</v>
      </c>
      <c r="B27" t="s">
        <v>1945</v>
      </c>
      <c r="C27" t="s">
        <v>1992</v>
      </c>
      <c r="D27" t="s">
        <v>1993</v>
      </c>
      <c r="E27" t="s">
        <v>1963</v>
      </c>
    </row>
    <row r="28" spans="1:5" x14ac:dyDescent="0.2">
      <c r="A28" t="s">
        <v>1202</v>
      </c>
      <c r="B28" t="s">
        <v>1945</v>
      </c>
      <c r="C28" t="s">
        <v>1994</v>
      </c>
      <c r="D28" t="s">
        <v>1995</v>
      </c>
      <c r="E28" t="s">
        <v>1963</v>
      </c>
    </row>
    <row r="29" spans="1:5" x14ac:dyDescent="0.2">
      <c r="A29" t="s">
        <v>1202</v>
      </c>
      <c r="B29" t="s">
        <v>1945</v>
      </c>
      <c r="C29" t="s">
        <v>1996</v>
      </c>
      <c r="D29" t="s">
        <v>1997</v>
      </c>
      <c r="E29" t="s">
        <v>1963</v>
      </c>
    </row>
    <row r="30" spans="1:5" x14ac:dyDescent="0.2">
      <c r="A30" t="s">
        <v>1202</v>
      </c>
      <c r="B30" t="s">
        <v>1945</v>
      </c>
      <c r="C30" t="s">
        <v>1998</v>
      </c>
      <c r="D30" t="s">
        <v>1999</v>
      </c>
      <c r="E30" t="s">
        <v>1963</v>
      </c>
    </row>
    <row r="31" spans="1:5" x14ac:dyDescent="0.2">
      <c r="A31" t="s">
        <v>1202</v>
      </c>
      <c r="B31" t="s">
        <v>1945</v>
      </c>
      <c r="C31" t="s">
        <v>2000</v>
      </c>
      <c r="D31" t="s">
        <v>2001</v>
      </c>
      <c r="E31" t="s">
        <v>1963</v>
      </c>
    </row>
    <row r="32" spans="1:5" x14ac:dyDescent="0.2">
      <c r="A32" t="s">
        <v>1202</v>
      </c>
      <c r="B32" t="s">
        <v>1945</v>
      </c>
      <c r="C32" t="s">
        <v>2002</v>
      </c>
      <c r="D32" t="s">
        <v>2003</v>
      </c>
      <c r="E32" t="s">
        <v>1963</v>
      </c>
    </row>
    <row r="33" spans="1:5" x14ac:dyDescent="0.2">
      <c r="A33" t="s">
        <v>1202</v>
      </c>
      <c r="B33" t="s">
        <v>1945</v>
      </c>
      <c r="C33" t="s">
        <v>2004</v>
      </c>
      <c r="D33" t="s">
        <v>2005</v>
      </c>
      <c r="E33" t="s">
        <v>1965</v>
      </c>
    </row>
    <row r="34" spans="1:5" x14ac:dyDescent="0.2">
      <c r="A34" t="s">
        <v>1202</v>
      </c>
      <c r="B34" t="s">
        <v>1945</v>
      </c>
      <c r="C34" t="s">
        <v>2006</v>
      </c>
      <c r="D34" t="s">
        <v>2007</v>
      </c>
      <c r="E34" t="s">
        <v>2001</v>
      </c>
    </row>
    <row r="35" spans="1:5" x14ac:dyDescent="0.2">
      <c r="A35" t="s">
        <v>1202</v>
      </c>
      <c r="B35" t="s">
        <v>1945</v>
      </c>
      <c r="C35" t="s">
        <v>2008</v>
      </c>
      <c r="D35" t="s">
        <v>2009</v>
      </c>
      <c r="E35" t="s">
        <v>2007</v>
      </c>
    </row>
    <row r="36" spans="1:5" x14ac:dyDescent="0.2">
      <c r="A36" t="s">
        <v>1202</v>
      </c>
      <c r="B36" t="s">
        <v>1945</v>
      </c>
      <c r="C36" t="s">
        <v>2010</v>
      </c>
      <c r="D36" t="s">
        <v>2011</v>
      </c>
      <c r="E36" t="s">
        <v>2007</v>
      </c>
    </row>
    <row r="37" spans="1:5" x14ac:dyDescent="0.2">
      <c r="A37" t="s">
        <v>1202</v>
      </c>
      <c r="B37" t="s">
        <v>1945</v>
      </c>
      <c r="C37" t="s">
        <v>2012</v>
      </c>
      <c r="D37" t="s">
        <v>2013</v>
      </c>
      <c r="E37" t="s">
        <v>2007</v>
      </c>
    </row>
    <row r="38" spans="1:5" x14ac:dyDescent="0.2">
      <c r="A38" t="s">
        <v>1202</v>
      </c>
      <c r="B38" t="s">
        <v>1945</v>
      </c>
      <c r="C38" t="s">
        <v>2014</v>
      </c>
      <c r="D38" t="s">
        <v>2015</v>
      </c>
      <c r="E38" t="s">
        <v>2007</v>
      </c>
    </row>
    <row r="39" spans="1:5" x14ac:dyDescent="0.2">
      <c r="A39" t="s">
        <v>1202</v>
      </c>
      <c r="B39" t="s">
        <v>1945</v>
      </c>
      <c r="C39" t="s">
        <v>2016</v>
      </c>
      <c r="D39" t="s">
        <v>2017</v>
      </c>
      <c r="E39" t="s">
        <v>2007</v>
      </c>
    </row>
    <row r="40" spans="1:5" x14ac:dyDescent="0.2">
      <c r="A40" t="s">
        <v>1202</v>
      </c>
      <c r="B40" t="s">
        <v>1945</v>
      </c>
      <c r="C40" t="s">
        <v>2018</v>
      </c>
      <c r="D40" t="s">
        <v>2019</v>
      </c>
      <c r="E40" t="s">
        <v>2007</v>
      </c>
    </row>
    <row r="41" spans="1:5" x14ac:dyDescent="0.2">
      <c r="A41" t="s">
        <v>1202</v>
      </c>
      <c r="B41" t="s">
        <v>1945</v>
      </c>
      <c r="C41" t="s">
        <v>2020</v>
      </c>
      <c r="D41" t="s">
        <v>1959</v>
      </c>
      <c r="E41" t="s">
        <v>1950</v>
      </c>
    </row>
    <row r="42" spans="1:5" x14ac:dyDescent="0.2">
      <c r="A42" t="s">
        <v>1202</v>
      </c>
      <c r="B42" t="s">
        <v>1945</v>
      </c>
      <c r="C42" t="s">
        <v>2021</v>
      </c>
      <c r="D42" t="s">
        <v>2022</v>
      </c>
      <c r="E42" t="s">
        <v>1950</v>
      </c>
    </row>
    <row r="43" spans="1:5" x14ac:dyDescent="0.2">
      <c r="A43" t="s">
        <v>1202</v>
      </c>
      <c r="B43" t="s">
        <v>1945</v>
      </c>
      <c r="C43" t="s">
        <v>2023</v>
      </c>
      <c r="D43" t="s">
        <v>2024</v>
      </c>
      <c r="E43" t="s">
        <v>1950</v>
      </c>
    </row>
    <row r="44" spans="1:5" x14ac:dyDescent="0.2">
      <c r="A44" t="s">
        <v>1202</v>
      </c>
      <c r="B44" t="s">
        <v>1945</v>
      </c>
      <c r="C44" t="s">
        <v>2025</v>
      </c>
      <c r="D44" t="s">
        <v>2026</v>
      </c>
      <c r="E44" t="s">
        <v>1950</v>
      </c>
    </row>
    <row r="45" spans="1:5" x14ac:dyDescent="0.2">
      <c r="A45" t="s">
        <v>1202</v>
      </c>
      <c r="B45" t="s">
        <v>1945</v>
      </c>
      <c r="C45" t="s">
        <v>2027</v>
      </c>
      <c r="D45" t="s">
        <v>2028</v>
      </c>
      <c r="E45" t="s">
        <v>1952</v>
      </c>
    </row>
    <row r="46" spans="1:5" x14ac:dyDescent="0.2">
      <c r="A46" t="s">
        <v>1202</v>
      </c>
      <c r="B46" t="s">
        <v>1945</v>
      </c>
      <c r="C46" t="s">
        <v>2029</v>
      </c>
      <c r="D46" t="s">
        <v>2030</v>
      </c>
      <c r="E46" t="s">
        <v>2028</v>
      </c>
    </row>
    <row r="47" spans="1:5" x14ac:dyDescent="0.2">
      <c r="A47" t="s">
        <v>1202</v>
      </c>
      <c r="B47" t="s">
        <v>1945</v>
      </c>
      <c r="C47" t="s">
        <v>2031</v>
      </c>
      <c r="D47" t="s">
        <v>2032</v>
      </c>
      <c r="E47" t="s">
        <v>2028</v>
      </c>
    </row>
    <row r="48" spans="1:5" x14ac:dyDescent="0.2">
      <c r="A48" t="s">
        <v>1202</v>
      </c>
      <c r="B48" t="s">
        <v>1945</v>
      </c>
      <c r="C48" t="s">
        <v>2033</v>
      </c>
      <c r="D48" t="s">
        <v>2034</v>
      </c>
      <c r="E48" t="s">
        <v>2028</v>
      </c>
    </row>
    <row r="49" spans="1:5" x14ac:dyDescent="0.2">
      <c r="A49" t="s">
        <v>1202</v>
      </c>
      <c r="B49" t="s">
        <v>1945</v>
      </c>
      <c r="C49" t="s">
        <v>2035</v>
      </c>
      <c r="D49" t="s">
        <v>2036</v>
      </c>
      <c r="E49" t="s">
        <v>2028</v>
      </c>
    </row>
    <row r="50" spans="1:5" x14ac:dyDescent="0.2">
      <c r="A50" t="s">
        <v>1202</v>
      </c>
      <c r="B50" t="s">
        <v>1945</v>
      </c>
      <c r="C50" t="s">
        <v>2037</v>
      </c>
      <c r="D50" t="s">
        <v>2038</v>
      </c>
      <c r="E50" t="s">
        <v>2028</v>
      </c>
    </row>
    <row r="51" spans="1:5" x14ac:dyDescent="0.2">
      <c r="A51" t="s">
        <v>1202</v>
      </c>
      <c r="B51" t="s">
        <v>1945</v>
      </c>
      <c r="C51" t="s">
        <v>2039</v>
      </c>
      <c r="D51" t="s">
        <v>2040</v>
      </c>
      <c r="E51" t="s">
        <v>2028</v>
      </c>
    </row>
    <row r="52" spans="1:5" x14ac:dyDescent="0.2">
      <c r="A52" t="s">
        <v>1202</v>
      </c>
      <c r="B52" t="s">
        <v>1945</v>
      </c>
      <c r="C52" t="s">
        <v>2041</v>
      </c>
      <c r="D52" t="s">
        <v>2042</v>
      </c>
      <c r="E52" t="s">
        <v>2028</v>
      </c>
    </row>
    <row r="53" spans="1:5" x14ac:dyDescent="0.2">
      <c r="A53" t="s">
        <v>1202</v>
      </c>
      <c r="B53" t="s">
        <v>1945</v>
      </c>
      <c r="C53" t="s">
        <v>2043</v>
      </c>
      <c r="D53" t="s">
        <v>2044</v>
      </c>
      <c r="E53" t="s">
        <v>2028</v>
      </c>
    </row>
    <row r="54" spans="1:5" x14ac:dyDescent="0.2">
      <c r="A54" t="s">
        <v>1202</v>
      </c>
      <c r="B54" t="s">
        <v>1945</v>
      </c>
      <c r="C54" t="s">
        <v>2045</v>
      </c>
      <c r="D54" t="s">
        <v>2046</v>
      </c>
      <c r="E54" t="s">
        <v>2028</v>
      </c>
    </row>
    <row r="55" spans="1:5" x14ac:dyDescent="0.2">
      <c r="A55" t="s">
        <v>1202</v>
      </c>
      <c r="B55" t="s">
        <v>1945</v>
      </c>
      <c r="C55" t="s">
        <v>2047</v>
      </c>
      <c r="D55" t="s">
        <v>2048</v>
      </c>
      <c r="E55" t="s">
        <v>2028</v>
      </c>
    </row>
    <row r="56" spans="1:5" x14ac:dyDescent="0.2">
      <c r="A56" t="s">
        <v>1202</v>
      </c>
      <c r="B56" t="s">
        <v>1945</v>
      </c>
      <c r="C56" t="s">
        <v>2049</v>
      </c>
      <c r="D56" t="s">
        <v>2050</v>
      </c>
      <c r="E56" t="s">
        <v>2028</v>
      </c>
    </row>
    <row r="57" spans="1:5" x14ac:dyDescent="0.2">
      <c r="A57" t="s">
        <v>1202</v>
      </c>
      <c r="B57" t="s">
        <v>1945</v>
      </c>
      <c r="C57" t="s">
        <v>2051</v>
      </c>
      <c r="D57" t="s">
        <v>2052</v>
      </c>
      <c r="E57" t="s">
        <v>2048</v>
      </c>
    </row>
    <row r="58" spans="1:5" x14ac:dyDescent="0.2">
      <c r="A58" t="s">
        <v>1202</v>
      </c>
      <c r="B58" t="s">
        <v>1945</v>
      </c>
      <c r="C58" t="s">
        <v>2053</v>
      </c>
      <c r="D58" t="s">
        <v>2054</v>
      </c>
      <c r="E58" t="s">
        <v>2052</v>
      </c>
    </row>
    <row r="59" spans="1:5" x14ac:dyDescent="0.2">
      <c r="A59" t="s">
        <v>1202</v>
      </c>
      <c r="B59" t="s">
        <v>1945</v>
      </c>
      <c r="C59" t="s">
        <v>2055</v>
      </c>
      <c r="D59" t="s">
        <v>2056</v>
      </c>
      <c r="E59" t="s">
        <v>2052</v>
      </c>
    </row>
    <row r="60" spans="1:5" x14ac:dyDescent="0.2">
      <c r="A60" t="s">
        <v>1202</v>
      </c>
      <c r="B60" t="s">
        <v>1945</v>
      </c>
      <c r="C60" t="s">
        <v>2057</v>
      </c>
      <c r="D60" t="s">
        <v>2058</v>
      </c>
      <c r="E60" t="s">
        <v>2052</v>
      </c>
    </row>
    <row r="61" spans="1:5" x14ac:dyDescent="0.2">
      <c r="A61" t="s">
        <v>1202</v>
      </c>
      <c r="B61" t="s">
        <v>1945</v>
      </c>
      <c r="C61" t="s">
        <v>2059</v>
      </c>
      <c r="D61" t="s">
        <v>2060</v>
      </c>
      <c r="E61" t="s">
        <v>2052</v>
      </c>
    </row>
    <row r="62" spans="1:5" x14ac:dyDescent="0.2">
      <c r="A62" t="s">
        <v>1202</v>
      </c>
      <c r="B62" t="s">
        <v>1945</v>
      </c>
      <c r="C62" t="s">
        <v>2061</v>
      </c>
      <c r="D62" t="s">
        <v>2062</v>
      </c>
      <c r="E62" t="s">
        <v>2052</v>
      </c>
    </row>
    <row r="63" spans="1:5" x14ac:dyDescent="0.2">
      <c r="A63" t="s">
        <v>1202</v>
      </c>
      <c r="B63" t="s">
        <v>1945</v>
      </c>
      <c r="C63" t="s">
        <v>2063</v>
      </c>
      <c r="D63" t="s">
        <v>2064</v>
      </c>
      <c r="E63" t="s">
        <v>2052</v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14AFC-B9A2-42A5-A665-5F60BFE897AE}">
  <sheetPr codeName="Sheet09">
    <tabColor theme="0" tint="-0.499984740745262"/>
  </sheetPr>
  <dimension ref="A1:D467"/>
  <sheetViews>
    <sheetView workbookViewId="0">
      <selection activeCell="A4" sqref="A4"/>
    </sheetView>
  </sheetViews>
  <sheetFormatPr defaultRowHeight="12.75" x14ac:dyDescent="0.2"/>
  <cols>
    <col min="1" max="1" width="12.85546875" bestFit="1" customWidth="1"/>
    <col min="2" max="2" width="7.28515625" bestFit="1" customWidth="1"/>
    <col min="3" max="3" width="22.42578125" bestFit="1" customWidth="1"/>
    <col min="4" max="4" width="47.85546875" bestFit="1" customWidth="1"/>
  </cols>
  <sheetData>
    <row r="1" spans="1:4" x14ac:dyDescent="0.2">
      <c r="A1" s="141" t="s">
        <v>857</v>
      </c>
      <c r="B1" s="141"/>
      <c r="C1" s="141"/>
      <c r="D1" s="141"/>
    </row>
    <row r="3" spans="1:4" x14ac:dyDescent="0.2">
      <c r="A3" t="s">
        <v>858</v>
      </c>
      <c r="B3" t="s">
        <v>859</v>
      </c>
      <c r="C3" t="s">
        <v>860</v>
      </c>
      <c r="D3" t="s">
        <v>861</v>
      </c>
    </row>
    <row r="4" spans="1:4" x14ac:dyDescent="0.2">
      <c r="A4" t="s">
        <v>1202</v>
      </c>
      <c r="B4" t="s">
        <v>627</v>
      </c>
      <c r="C4" t="s">
        <v>1203</v>
      </c>
      <c r="D4" t="s">
        <v>1204</v>
      </c>
    </row>
    <row r="5" spans="1:4" x14ac:dyDescent="0.2">
      <c r="A5" t="s">
        <v>1202</v>
      </c>
      <c r="B5" t="s">
        <v>627</v>
      </c>
      <c r="C5" t="s">
        <v>1205</v>
      </c>
      <c r="D5" t="s">
        <v>1206</v>
      </c>
    </row>
    <row r="6" spans="1:4" x14ac:dyDescent="0.2">
      <c r="A6" t="s">
        <v>1202</v>
      </c>
      <c r="B6" t="s">
        <v>627</v>
      </c>
      <c r="C6" t="s">
        <v>1207</v>
      </c>
      <c r="D6" t="s">
        <v>1208</v>
      </c>
    </row>
    <row r="7" spans="1:4" x14ac:dyDescent="0.2">
      <c r="A7" t="s">
        <v>1202</v>
      </c>
      <c r="B7" t="s">
        <v>627</v>
      </c>
      <c r="C7" t="s">
        <v>862</v>
      </c>
      <c r="D7" t="s">
        <v>862</v>
      </c>
    </row>
    <row r="8" spans="1:4" x14ac:dyDescent="0.2">
      <c r="A8" t="s">
        <v>1202</v>
      </c>
      <c r="B8" t="s">
        <v>627</v>
      </c>
      <c r="C8" t="s">
        <v>1209</v>
      </c>
      <c r="D8" t="s">
        <v>1210</v>
      </c>
    </row>
    <row r="9" spans="1:4" x14ac:dyDescent="0.2">
      <c r="A9" t="s">
        <v>1202</v>
      </c>
      <c r="B9" t="s">
        <v>627</v>
      </c>
      <c r="C9" t="s">
        <v>1211</v>
      </c>
      <c r="D9" t="s">
        <v>1212</v>
      </c>
    </row>
    <row r="10" spans="1:4" x14ac:dyDescent="0.2">
      <c r="A10" t="s">
        <v>1202</v>
      </c>
      <c r="B10" t="s">
        <v>627</v>
      </c>
      <c r="C10" t="s">
        <v>1213</v>
      </c>
      <c r="D10" t="s">
        <v>1214</v>
      </c>
    </row>
    <row r="11" spans="1:4" x14ac:dyDescent="0.2">
      <c r="A11" t="s">
        <v>1202</v>
      </c>
      <c r="B11" t="s">
        <v>627</v>
      </c>
      <c r="C11" t="s">
        <v>1215</v>
      </c>
      <c r="D11" t="s">
        <v>1216</v>
      </c>
    </row>
    <row r="12" spans="1:4" x14ac:dyDescent="0.2">
      <c r="A12" t="s">
        <v>1202</v>
      </c>
      <c r="B12" t="s">
        <v>627</v>
      </c>
      <c r="C12" t="s">
        <v>1217</v>
      </c>
      <c r="D12" t="s">
        <v>1218</v>
      </c>
    </row>
    <row r="13" spans="1:4" x14ac:dyDescent="0.2">
      <c r="A13" t="s">
        <v>1202</v>
      </c>
      <c r="B13" t="s">
        <v>627</v>
      </c>
      <c r="C13" t="s">
        <v>1219</v>
      </c>
      <c r="D13" t="s">
        <v>1220</v>
      </c>
    </row>
    <row r="14" spans="1:4" x14ac:dyDescent="0.2">
      <c r="A14" t="s">
        <v>1202</v>
      </c>
      <c r="B14" t="s">
        <v>627</v>
      </c>
      <c r="C14" t="s">
        <v>1221</v>
      </c>
      <c r="D14" t="s">
        <v>1222</v>
      </c>
    </row>
    <row r="15" spans="1:4" x14ac:dyDescent="0.2">
      <c r="A15" t="s">
        <v>1202</v>
      </c>
      <c r="B15" t="s">
        <v>627</v>
      </c>
      <c r="C15" t="s">
        <v>1223</v>
      </c>
      <c r="D15" t="s">
        <v>1224</v>
      </c>
    </row>
    <row r="16" spans="1:4" x14ac:dyDescent="0.2">
      <c r="A16" t="s">
        <v>1202</v>
      </c>
      <c r="B16" t="s">
        <v>627</v>
      </c>
      <c r="C16" t="s">
        <v>1225</v>
      </c>
      <c r="D16" t="s">
        <v>1225</v>
      </c>
    </row>
    <row r="17" spans="1:4" x14ac:dyDescent="0.2">
      <c r="A17" t="s">
        <v>1202</v>
      </c>
      <c r="B17" t="s">
        <v>627</v>
      </c>
      <c r="C17" t="s">
        <v>1226</v>
      </c>
      <c r="D17" t="s">
        <v>1227</v>
      </c>
    </row>
    <row r="18" spans="1:4" x14ac:dyDescent="0.2">
      <c r="A18" t="s">
        <v>1202</v>
      </c>
      <c r="B18" t="s">
        <v>627</v>
      </c>
      <c r="C18" t="s">
        <v>1228</v>
      </c>
      <c r="D18" t="s">
        <v>1228</v>
      </c>
    </row>
    <row r="19" spans="1:4" x14ac:dyDescent="0.2">
      <c r="A19" t="s">
        <v>1202</v>
      </c>
      <c r="B19" t="s">
        <v>627</v>
      </c>
      <c r="C19" t="s">
        <v>1229</v>
      </c>
      <c r="D19" t="s">
        <v>1230</v>
      </c>
    </row>
    <row r="20" spans="1:4" x14ac:dyDescent="0.2">
      <c r="A20" t="s">
        <v>1202</v>
      </c>
      <c r="B20" t="s">
        <v>627</v>
      </c>
      <c r="C20" t="s">
        <v>1231</v>
      </c>
      <c r="D20" t="s">
        <v>1232</v>
      </c>
    </row>
    <row r="21" spans="1:4" x14ac:dyDescent="0.2">
      <c r="A21" t="s">
        <v>1202</v>
      </c>
      <c r="B21" t="s">
        <v>627</v>
      </c>
      <c r="C21" t="s">
        <v>1233</v>
      </c>
      <c r="D21" t="s">
        <v>1234</v>
      </c>
    </row>
    <row r="22" spans="1:4" x14ac:dyDescent="0.2">
      <c r="A22" t="s">
        <v>1202</v>
      </c>
      <c r="B22" t="s">
        <v>627</v>
      </c>
      <c r="C22" t="s">
        <v>1235</v>
      </c>
      <c r="D22" t="s">
        <v>1236</v>
      </c>
    </row>
    <row r="23" spans="1:4" x14ac:dyDescent="0.2">
      <c r="A23" t="s">
        <v>1202</v>
      </c>
      <c r="B23" t="s">
        <v>627</v>
      </c>
      <c r="C23" t="s">
        <v>1237</v>
      </c>
      <c r="D23" t="s">
        <v>1238</v>
      </c>
    </row>
    <row r="24" spans="1:4" x14ac:dyDescent="0.2">
      <c r="A24" t="s">
        <v>1202</v>
      </c>
      <c r="B24" t="s">
        <v>627</v>
      </c>
      <c r="C24" t="s">
        <v>1239</v>
      </c>
      <c r="D24" t="s">
        <v>1240</v>
      </c>
    </row>
    <row r="25" spans="1:4" x14ac:dyDescent="0.2">
      <c r="A25" t="s">
        <v>1202</v>
      </c>
      <c r="B25" t="s">
        <v>627</v>
      </c>
      <c r="C25" t="s">
        <v>1241</v>
      </c>
      <c r="D25" t="s">
        <v>1242</v>
      </c>
    </row>
    <row r="26" spans="1:4" x14ac:dyDescent="0.2">
      <c r="A26" t="s">
        <v>1202</v>
      </c>
      <c r="B26" t="s">
        <v>627</v>
      </c>
      <c r="C26" t="s">
        <v>1243</v>
      </c>
      <c r="D26" t="s">
        <v>1244</v>
      </c>
    </row>
    <row r="27" spans="1:4" x14ac:dyDescent="0.2">
      <c r="A27" t="s">
        <v>1202</v>
      </c>
      <c r="B27" t="s">
        <v>627</v>
      </c>
      <c r="C27" t="s">
        <v>1245</v>
      </c>
      <c r="D27" t="s">
        <v>1246</v>
      </c>
    </row>
    <row r="28" spans="1:4" x14ac:dyDescent="0.2">
      <c r="A28" t="s">
        <v>1202</v>
      </c>
      <c r="B28" t="s">
        <v>627</v>
      </c>
      <c r="C28" t="s">
        <v>1247</v>
      </c>
      <c r="D28" t="s">
        <v>1248</v>
      </c>
    </row>
    <row r="29" spans="1:4" x14ac:dyDescent="0.2">
      <c r="A29" t="s">
        <v>1202</v>
      </c>
      <c r="B29" t="s">
        <v>627</v>
      </c>
      <c r="C29" t="s">
        <v>1249</v>
      </c>
      <c r="D29" t="s">
        <v>1250</v>
      </c>
    </row>
    <row r="30" spans="1:4" x14ac:dyDescent="0.2">
      <c r="A30" t="s">
        <v>1202</v>
      </c>
      <c r="B30" t="s">
        <v>627</v>
      </c>
      <c r="C30" t="s">
        <v>1251</v>
      </c>
      <c r="D30" t="s">
        <v>1252</v>
      </c>
    </row>
    <row r="31" spans="1:4" x14ac:dyDescent="0.2">
      <c r="A31" t="s">
        <v>1202</v>
      </c>
      <c r="B31" t="s">
        <v>627</v>
      </c>
      <c r="C31" t="s">
        <v>1253</v>
      </c>
      <c r="D31" t="s">
        <v>1254</v>
      </c>
    </row>
    <row r="32" spans="1:4" x14ac:dyDescent="0.2">
      <c r="A32" t="s">
        <v>1202</v>
      </c>
      <c r="B32" t="s">
        <v>627</v>
      </c>
      <c r="C32" t="s">
        <v>1255</v>
      </c>
      <c r="D32" t="s">
        <v>1256</v>
      </c>
    </row>
    <row r="33" spans="1:4" x14ac:dyDescent="0.2">
      <c r="A33" t="s">
        <v>1202</v>
      </c>
      <c r="B33" t="s">
        <v>627</v>
      </c>
      <c r="C33" t="s">
        <v>1257</v>
      </c>
      <c r="D33" t="s">
        <v>1257</v>
      </c>
    </row>
    <row r="34" spans="1:4" x14ac:dyDescent="0.2">
      <c r="A34" t="s">
        <v>1202</v>
      </c>
      <c r="B34" t="s">
        <v>627</v>
      </c>
      <c r="C34" t="s">
        <v>1258</v>
      </c>
      <c r="D34" t="s">
        <v>1258</v>
      </c>
    </row>
    <row r="35" spans="1:4" x14ac:dyDescent="0.2">
      <c r="A35" t="s">
        <v>1202</v>
      </c>
      <c r="B35" t="s">
        <v>627</v>
      </c>
      <c r="C35" t="s">
        <v>863</v>
      </c>
      <c r="D35" t="s">
        <v>863</v>
      </c>
    </row>
    <row r="36" spans="1:4" x14ac:dyDescent="0.2">
      <c r="A36" t="s">
        <v>1202</v>
      </c>
      <c r="B36" t="s">
        <v>627</v>
      </c>
      <c r="C36" t="s">
        <v>864</v>
      </c>
      <c r="D36" t="s">
        <v>864</v>
      </c>
    </row>
    <row r="37" spans="1:4" x14ac:dyDescent="0.2">
      <c r="A37" t="s">
        <v>1202</v>
      </c>
      <c r="B37" t="s">
        <v>627</v>
      </c>
      <c r="C37" t="s">
        <v>865</v>
      </c>
      <c r="D37" t="s">
        <v>866</v>
      </c>
    </row>
    <row r="38" spans="1:4" x14ac:dyDescent="0.2">
      <c r="A38" t="s">
        <v>1202</v>
      </c>
      <c r="B38" t="s">
        <v>627</v>
      </c>
      <c r="C38" t="s">
        <v>867</v>
      </c>
      <c r="D38" t="s">
        <v>868</v>
      </c>
    </row>
    <row r="39" spans="1:4" x14ac:dyDescent="0.2">
      <c r="A39" t="s">
        <v>1202</v>
      </c>
      <c r="B39" t="s">
        <v>627</v>
      </c>
      <c r="C39" t="s">
        <v>1259</v>
      </c>
      <c r="D39" t="s">
        <v>1259</v>
      </c>
    </row>
    <row r="40" spans="1:4" x14ac:dyDescent="0.2">
      <c r="A40" t="s">
        <v>1202</v>
      </c>
      <c r="B40" t="s">
        <v>627</v>
      </c>
      <c r="C40" t="s">
        <v>1260</v>
      </c>
      <c r="D40" t="s">
        <v>1260</v>
      </c>
    </row>
    <row r="41" spans="1:4" x14ac:dyDescent="0.2">
      <c r="A41" t="s">
        <v>1202</v>
      </c>
      <c r="B41" t="s">
        <v>627</v>
      </c>
      <c r="C41" t="s">
        <v>1261</v>
      </c>
      <c r="D41" t="s">
        <v>1261</v>
      </c>
    </row>
    <row r="42" spans="1:4" x14ac:dyDescent="0.2">
      <c r="A42" t="s">
        <v>1202</v>
      </c>
      <c r="B42" t="s">
        <v>627</v>
      </c>
      <c r="C42" t="s">
        <v>1262</v>
      </c>
      <c r="D42" t="s">
        <v>1263</v>
      </c>
    </row>
    <row r="43" spans="1:4" x14ac:dyDescent="0.2">
      <c r="A43" t="s">
        <v>1202</v>
      </c>
      <c r="B43" t="s">
        <v>627</v>
      </c>
      <c r="C43" t="s">
        <v>1264</v>
      </c>
      <c r="D43" t="s">
        <v>1265</v>
      </c>
    </row>
    <row r="44" spans="1:4" x14ac:dyDescent="0.2">
      <c r="A44" t="s">
        <v>1202</v>
      </c>
      <c r="B44" t="s">
        <v>627</v>
      </c>
      <c r="C44" t="s">
        <v>1266</v>
      </c>
      <c r="D44" t="s">
        <v>1267</v>
      </c>
    </row>
    <row r="45" spans="1:4" x14ac:dyDescent="0.2">
      <c r="A45" t="s">
        <v>1202</v>
      </c>
      <c r="B45" t="s">
        <v>627</v>
      </c>
      <c r="C45" t="s">
        <v>1268</v>
      </c>
      <c r="D45" t="s">
        <v>1269</v>
      </c>
    </row>
    <row r="46" spans="1:4" x14ac:dyDescent="0.2">
      <c r="A46" t="s">
        <v>1202</v>
      </c>
      <c r="B46" t="s">
        <v>627</v>
      </c>
      <c r="C46" t="s">
        <v>1270</v>
      </c>
      <c r="D46" t="s">
        <v>1271</v>
      </c>
    </row>
    <row r="47" spans="1:4" x14ac:dyDescent="0.2">
      <c r="A47" t="s">
        <v>1202</v>
      </c>
      <c r="B47" t="s">
        <v>627</v>
      </c>
      <c r="C47" t="s">
        <v>1272</v>
      </c>
      <c r="D47" t="s">
        <v>1273</v>
      </c>
    </row>
    <row r="48" spans="1:4" x14ac:dyDescent="0.2">
      <c r="A48" t="s">
        <v>1202</v>
      </c>
      <c r="B48" t="s">
        <v>627</v>
      </c>
      <c r="C48" t="s">
        <v>1274</v>
      </c>
      <c r="D48" t="s">
        <v>1275</v>
      </c>
    </row>
    <row r="49" spans="1:4" x14ac:dyDescent="0.2">
      <c r="A49" t="s">
        <v>1202</v>
      </c>
      <c r="B49" t="s">
        <v>627</v>
      </c>
      <c r="C49" t="s">
        <v>1276</v>
      </c>
      <c r="D49" t="s">
        <v>1277</v>
      </c>
    </row>
    <row r="50" spans="1:4" x14ac:dyDescent="0.2">
      <c r="A50" t="s">
        <v>1202</v>
      </c>
      <c r="B50" t="s">
        <v>627</v>
      </c>
      <c r="C50" t="s">
        <v>1278</v>
      </c>
      <c r="D50" t="s">
        <v>1279</v>
      </c>
    </row>
    <row r="51" spans="1:4" x14ac:dyDescent="0.2">
      <c r="A51" t="s">
        <v>1202</v>
      </c>
      <c r="B51" t="s">
        <v>627</v>
      </c>
      <c r="C51" t="s">
        <v>1280</v>
      </c>
      <c r="D51" t="s">
        <v>1281</v>
      </c>
    </row>
    <row r="52" spans="1:4" x14ac:dyDescent="0.2">
      <c r="A52" t="s">
        <v>1202</v>
      </c>
      <c r="B52" t="s">
        <v>627</v>
      </c>
      <c r="C52" t="s">
        <v>1282</v>
      </c>
      <c r="D52" t="s">
        <v>1282</v>
      </c>
    </row>
    <row r="53" spans="1:4" x14ac:dyDescent="0.2">
      <c r="A53" t="s">
        <v>1202</v>
      </c>
      <c r="B53" t="s">
        <v>627</v>
      </c>
      <c r="C53" t="s">
        <v>1283</v>
      </c>
      <c r="D53" t="s">
        <v>1284</v>
      </c>
    </row>
    <row r="54" spans="1:4" x14ac:dyDescent="0.2">
      <c r="A54" t="s">
        <v>1202</v>
      </c>
      <c r="B54" t="s">
        <v>627</v>
      </c>
      <c r="C54" t="s">
        <v>1285</v>
      </c>
      <c r="D54" t="s">
        <v>1286</v>
      </c>
    </row>
    <row r="55" spans="1:4" x14ac:dyDescent="0.2">
      <c r="A55" t="s">
        <v>1202</v>
      </c>
      <c r="B55" t="s">
        <v>627</v>
      </c>
      <c r="C55" t="s">
        <v>1287</v>
      </c>
      <c r="D55" t="s">
        <v>1287</v>
      </c>
    </row>
    <row r="56" spans="1:4" x14ac:dyDescent="0.2">
      <c r="A56" t="s">
        <v>1202</v>
      </c>
      <c r="B56" t="s">
        <v>627</v>
      </c>
      <c r="C56" t="s">
        <v>1288</v>
      </c>
      <c r="D56" t="s">
        <v>1289</v>
      </c>
    </row>
    <row r="57" spans="1:4" x14ac:dyDescent="0.2">
      <c r="A57" t="s">
        <v>1202</v>
      </c>
      <c r="B57" t="s">
        <v>627</v>
      </c>
      <c r="C57" t="s">
        <v>1290</v>
      </c>
      <c r="D57" t="s">
        <v>1291</v>
      </c>
    </row>
    <row r="58" spans="1:4" x14ac:dyDescent="0.2">
      <c r="A58" t="s">
        <v>1202</v>
      </c>
      <c r="B58" t="s">
        <v>627</v>
      </c>
      <c r="C58" t="s">
        <v>1292</v>
      </c>
      <c r="D58" t="s">
        <v>1292</v>
      </c>
    </row>
    <row r="59" spans="1:4" x14ac:dyDescent="0.2">
      <c r="A59" t="s">
        <v>1202</v>
      </c>
      <c r="B59" t="s">
        <v>627</v>
      </c>
      <c r="C59" t="s">
        <v>1293</v>
      </c>
      <c r="D59" t="s">
        <v>1294</v>
      </c>
    </row>
    <row r="60" spans="1:4" x14ac:dyDescent="0.2">
      <c r="A60" t="s">
        <v>1202</v>
      </c>
      <c r="B60" t="s">
        <v>627</v>
      </c>
      <c r="C60" t="s">
        <v>1295</v>
      </c>
      <c r="D60" t="s">
        <v>1296</v>
      </c>
    </row>
    <row r="61" spans="1:4" x14ac:dyDescent="0.2">
      <c r="A61" t="s">
        <v>1202</v>
      </c>
      <c r="B61" t="s">
        <v>627</v>
      </c>
      <c r="C61" t="s">
        <v>1297</v>
      </c>
      <c r="D61" t="s">
        <v>1298</v>
      </c>
    </row>
    <row r="62" spans="1:4" x14ac:dyDescent="0.2">
      <c r="A62" t="s">
        <v>1202</v>
      </c>
      <c r="B62" t="s">
        <v>627</v>
      </c>
      <c r="C62" t="s">
        <v>1299</v>
      </c>
      <c r="D62" t="s">
        <v>1300</v>
      </c>
    </row>
    <row r="63" spans="1:4" x14ac:dyDescent="0.2">
      <c r="A63" t="s">
        <v>1202</v>
      </c>
      <c r="B63" t="s">
        <v>627</v>
      </c>
      <c r="C63" t="s">
        <v>1301</v>
      </c>
      <c r="D63" t="s">
        <v>1302</v>
      </c>
    </row>
    <row r="64" spans="1:4" x14ac:dyDescent="0.2">
      <c r="A64" t="s">
        <v>1202</v>
      </c>
      <c r="B64" t="s">
        <v>627</v>
      </c>
      <c r="C64" t="s">
        <v>1303</v>
      </c>
      <c r="D64" t="s">
        <v>1304</v>
      </c>
    </row>
    <row r="65" spans="1:4" x14ac:dyDescent="0.2">
      <c r="A65" t="s">
        <v>1202</v>
      </c>
      <c r="B65" t="s">
        <v>627</v>
      </c>
      <c r="C65" t="s">
        <v>1305</v>
      </c>
      <c r="D65" t="s">
        <v>1306</v>
      </c>
    </row>
    <row r="66" spans="1:4" x14ac:dyDescent="0.2">
      <c r="A66" t="s">
        <v>1202</v>
      </c>
      <c r="B66" t="s">
        <v>627</v>
      </c>
      <c r="C66" t="s">
        <v>1307</v>
      </c>
      <c r="D66" t="s">
        <v>1308</v>
      </c>
    </row>
    <row r="67" spans="1:4" x14ac:dyDescent="0.2">
      <c r="A67" t="s">
        <v>1202</v>
      </c>
      <c r="B67" t="s">
        <v>627</v>
      </c>
      <c r="C67" t="s">
        <v>1309</v>
      </c>
      <c r="D67" t="s">
        <v>1310</v>
      </c>
    </row>
    <row r="68" spans="1:4" x14ac:dyDescent="0.2">
      <c r="A68" t="s">
        <v>1202</v>
      </c>
      <c r="B68" t="s">
        <v>627</v>
      </c>
      <c r="C68" t="s">
        <v>1311</v>
      </c>
      <c r="D68" t="s">
        <v>1312</v>
      </c>
    </row>
    <row r="69" spans="1:4" x14ac:dyDescent="0.2">
      <c r="A69" t="s">
        <v>1202</v>
      </c>
      <c r="B69" t="s">
        <v>627</v>
      </c>
      <c r="C69" t="s">
        <v>1313</v>
      </c>
      <c r="D69" t="s">
        <v>1314</v>
      </c>
    </row>
    <row r="70" spans="1:4" x14ac:dyDescent="0.2">
      <c r="A70" t="s">
        <v>1202</v>
      </c>
      <c r="B70" t="s">
        <v>627</v>
      </c>
      <c r="C70" t="s">
        <v>1315</v>
      </c>
      <c r="D70" t="s">
        <v>1316</v>
      </c>
    </row>
    <row r="71" spans="1:4" x14ac:dyDescent="0.2">
      <c r="A71" t="s">
        <v>1202</v>
      </c>
      <c r="B71" t="s">
        <v>627</v>
      </c>
      <c r="C71" t="s">
        <v>1317</v>
      </c>
      <c r="D71" t="s">
        <v>1317</v>
      </c>
    </row>
    <row r="72" spans="1:4" x14ac:dyDescent="0.2">
      <c r="A72" t="s">
        <v>1202</v>
      </c>
      <c r="B72" t="s">
        <v>627</v>
      </c>
      <c r="C72" t="s">
        <v>1318</v>
      </c>
      <c r="D72" t="s">
        <v>1318</v>
      </c>
    </row>
    <row r="73" spans="1:4" x14ac:dyDescent="0.2">
      <c r="A73" t="s">
        <v>1202</v>
      </c>
      <c r="B73" t="s">
        <v>627</v>
      </c>
      <c r="C73" t="s">
        <v>1319</v>
      </c>
      <c r="D73" t="s">
        <v>1320</v>
      </c>
    </row>
    <row r="74" spans="1:4" x14ac:dyDescent="0.2">
      <c r="A74" t="s">
        <v>1202</v>
      </c>
      <c r="B74" t="s">
        <v>627</v>
      </c>
      <c r="C74" t="s">
        <v>1321</v>
      </c>
      <c r="D74" t="s">
        <v>1321</v>
      </c>
    </row>
    <row r="75" spans="1:4" x14ac:dyDescent="0.2">
      <c r="A75" t="s">
        <v>1202</v>
      </c>
      <c r="B75" t="s">
        <v>627</v>
      </c>
      <c r="C75" t="s">
        <v>1322</v>
      </c>
      <c r="D75" t="s">
        <v>1323</v>
      </c>
    </row>
    <row r="76" spans="1:4" x14ac:dyDescent="0.2">
      <c r="A76" t="s">
        <v>1202</v>
      </c>
      <c r="B76" t="s">
        <v>627</v>
      </c>
      <c r="C76" t="s">
        <v>1324</v>
      </c>
      <c r="D76" t="s">
        <v>1325</v>
      </c>
    </row>
    <row r="77" spans="1:4" x14ac:dyDescent="0.2">
      <c r="A77" t="s">
        <v>1202</v>
      </c>
      <c r="B77" t="s">
        <v>627</v>
      </c>
      <c r="C77" t="s">
        <v>1326</v>
      </c>
      <c r="D77" t="s">
        <v>1327</v>
      </c>
    </row>
    <row r="78" spans="1:4" x14ac:dyDescent="0.2">
      <c r="A78" t="s">
        <v>1202</v>
      </c>
      <c r="B78" t="s">
        <v>627</v>
      </c>
      <c r="C78" t="s">
        <v>1328</v>
      </c>
      <c r="D78" t="s">
        <v>1329</v>
      </c>
    </row>
    <row r="79" spans="1:4" x14ac:dyDescent="0.2">
      <c r="A79" t="s">
        <v>1202</v>
      </c>
      <c r="B79" t="s">
        <v>627</v>
      </c>
      <c r="C79" t="s">
        <v>1330</v>
      </c>
      <c r="D79" t="s">
        <v>1331</v>
      </c>
    </row>
    <row r="80" spans="1:4" x14ac:dyDescent="0.2">
      <c r="A80" t="s">
        <v>1202</v>
      </c>
      <c r="B80" t="s">
        <v>627</v>
      </c>
      <c r="C80" t="s">
        <v>1332</v>
      </c>
      <c r="D80" t="s">
        <v>1333</v>
      </c>
    </row>
    <row r="81" spans="1:4" x14ac:dyDescent="0.2">
      <c r="A81" t="s">
        <v>1202</v>
      </c>
      <c r="B81" t="s">
        <v>627</v>
      </c>
      <c r="C81" t="s">
        <v>1334</v>
      </c>
      <c r="D81" t="s">
        <v>1335</v>
      </c>
    </row>
    <row r="82" spans="1:4" x14ac:dyDescent="0.2">
      <c r="A82" t="s">
        <v>1202</v>
      </c>
      <c r="B82" t="s">
        <v>627</v>
      </c>
      <c r="C82" t="s">
        <v>1336</v>
      </c>
      <c r="D82" t="s">
        <v>1336</v>
      </c>
    </row>
    <row r="83" spans="1:4" x14ac:dyDescent="0.2">
      <c r="A83" t="s">
        <v>1202</v>
      </c>
      <c r="B83" t="s">
        <v>627</v>
      </c>
      <c r="C83" t="s">
        <v>1337</v>
      </c>
      <c r="D83" t="s">
        <v>1338</v>
      </c>
    </row>
    <row r="84" spans="1:4" x14ac:dyDescent="0.2">
      <c r="A84" t="s">
        <v>1202</v>
      </c>
      <c r="B84" t="s">
        <v>627</v>
      </c>
      <c r="C84" t="s">
        <v>1339</v>
      </c>
      <c r="D84" t="s">
        <v>1339</v>
      </c>
    </row>
    <row r="85" spans="1:4" x14ac:dyDescent="0.2">
      <c r="A85" t="s">
        <v>1202</v>
      </c>
      <c r="B85" t="s">
        <v>627</v>
      </c>
      <c r="C85" t="s">
        <v>1340</v>
      </c>
      <c r="D85" t="s">
        <v>1341</v>
      </c>
    </row>
    <row r="86" spans="1:4" x14ac:dyDescent="0.2">
      <c r="A86" t="s">
        <v>1202</v>
      </c>
      <c r="B86" t="s">
        <v>627</v>
      </c>
      <c r="C86" t="s">
        <v>1342</v>
      </c>
      <c r="D86" t="s">
        <v>1342</v>
      </c>
    </row>
    <row r="87" spans="1:4" x14ac:dyDescent="0.2">
      <c r="A87" t="s">
        <v>1202</v>
      </c>
      <c r="B87" t="s">
        <v>627</v>
      </c>
      <c r="C87" t="s">
        <v>1343</v>
      </c>
      <c r="D87" t="s">
        <v>1344</v>
      </c>
    </row>
    <row r="88" spans="1:4" x14ac:dyDescent="0.2">
      <c r="A88" t="s">
        <v>1202</v>
      </c>
      <c r="B88" t="s">
        <v>627</v>
      </c>
      <c r="C88" t="s">
        <v>1345</v>
      </c>
      <c r="D88" t="s">
        <v>1346</v>
      </c>
    </row>
    <row r="89" spans="1:4" x14ac:dyDescent="0.2">
      <c r="A89" t="s">
        <v>1202</v>
      </c>
      <c r="B89" t="s">
        <v>627</v>
      </c>
      <c r="C89" t="s">
        <v>1347</v>
      </c>
      <c r="D89" t="s">
        <v>1347</v>
      </c>
    </row>
    <row r="90" spans="1:4" x14ac:dyDescent="0.2">
      <c r="A90" t="s">
        <v>1202</v>
      </c>
      <c r="B90" t="s">
        <v>627</v>
      </c>
      <c r="C90" t="s">
        <v>1348</v>
      </c>
      <c r="D90" t="s">
        <v>1349</v>
      </c>
    </row>
    <row r="91" spans="1:4" x14ac:dyDescent="0.2">
      <c r="A91" t="s">
        <v>1202</v>
      </c>
      <c r="B91" t="s">
        <v>627</v>
      </c>
      <c r="C91" t="s">
        <v>1350</v>
      </c>
      <c r="D91" t="s">
        <v>1350</v>
      </c>
    </row>
    <row r="92" spans="1:4" x14ac:dyDescent="0.2">
      <c r="A92" t="s">
        <v>1202</v>
      </c>
      <c r="B92" t="s">
        <v>627</v>
      </c>
      <c r="C92" t="s">
        <v>869</v>
      </c>
      <c r="D92" t="s">
        <v>869</v>
      </c>
    </row>
    <row r="93" spans="1:4" x14ac:dyDescent="0.2">
      <c r="A93" t="s">
        <v>1202</v>
      </c>
      <c r="B93" t="s">
        <v>627</v>
      </c>
      <c r="C93" t="s">
        <v>1351</v>
      </c>
      <c r="D93" t="s">
        <v>1352</v>
      </c>
    </row>
    <row r="94" spans="1:4" x14ac:dyDescent="0.2">
      <c r="A94" t="s">
        <v>1202</v>
      </c>
      <c r="B94" t="s">
        <v>627</v>
      </c>
      <c r="C94" t="s">
        <v>1353</v>
      </c>
      <c r="D94" t="s">
        <v>1354</v>
      </c>
    </row>
    <row r="95" spans="1:4" x14ac:dyDescent="0.2">
      <c r="A95" t="s">
        <v>1202</v>
      </c>
      <c r="B95" t="s">
        <v>627</v>
      </c>
      <c r="C95" t="s">
        <v>1355</v>
      </c>
      <c r="D95" t="s">
        <v>1356</v>
      </c>
    </row>
    <row r="96" spans="1:4" x14ac:dyDescent="0.2">
      <c r="A96" t="s">
        <v>1202</v>
      </c>
      <c r="B96" t="s">
        <v>627</v>
      </c>
      <c r="C96" t="s">
        <v>1357</v>
      </c>
      <c r="D96" t="s">
        <v>1358</v>
      </c>
    </row>
    <row r="97" spans="1:4" x14ac:dyDescent="0.2">
      <c r="A97" t="s">
        <v>1202</v>
      </c>
      <c r="B97" t="s">
        <v>627</v>
      </c>
      <c r="C97" t="s">
        <v>1359</v>
      </c>
      <c r="D97" t="s">
        <v>1360</v>
      </c>
    </row>
    <row r="98" spans="1:4" x14ac:dyDescent="0.2">
      <c r="A98" t="s">
        <v>1202</v>
      </c>
      <c r="B98" t="s">
        <v>627</v>
      </c>
      <c r="C98" t="s">
        <v>1361</v>
      </c>
      <c r="D98" t="s">
        <v>1362</v>
      </c>
    </row>
    <row r="99" spans="1:4" x14ac:dyDescent="0.2">
      <c r="A99" t="s">
        <v>1202</v>
      </c>
      <c r="B99" t="s">
        <v>627</v>
      </c>
      <c r="C99" t="s">
        <v>1363</v>
      </c>
      <c r="D99" t="s">
        <v>1363</v>
      </c>
    </row>
    <row r="100" spans="1:4" x14ac:dyDescent="0.2">
      <c r="A100" t="s">
        <v>1202</v>
      </c>
      <c r="B100" t="s">
        <v>627</v>
      </c>
      <c r="C100" t="s">
        <v>1364</v>
      </c>
      <c r="D100" t="s">
        <v>1365</v>
      </c>
    </row>
    <row r="101" spans="1:4" x14ac:dyDescent="0.2">
      <c r="A101" t="s">
        <v>1202</v>
      </c>
      <c r="B101" t="s">
        <v>627</v>
      </c>
      <c r="C101" t="s">
        <v>1366</v>
      </c>
      <c r="D101" t="s">
        <v>1367</v>
      </c>
    </row>
    <row r="102" spans="1:4" x14ac:dyDescent="0.2">
      <c r="A102" t="s">
        <v>1202</v>
      </c>
      <c r="B102" t="s">
        <v>627</v>
      </c>
      <c r="C102" t="s">
        <v>1368</v>
      </c>
      <c r="D102" t="s">
        <v>1369</v>
      </c>
    </row>
    <row r="103" spans="1:4" x14ac:dyDescent="0.2">
      <c r="A103" t="s">
        <v>1202</v>
      </c>
      <c r="B103" t="s">
        <v>627</v>
      </c>
      <c r="C103" t="s">
        <v>1370</v>
      </c>
      <c r="D103" t="s">
        <v>1371</v>
      </c>
    </row>
    <row r="104" spans="1:4" x14ac:dyDescent="0.2">
      <c r="A104" t="s">
        <v>1202</v>
      </c>
      <c r="B104" t="s">
        <v>627</v>
      </c>
      <c r="C104" t="s">
        <v>1372</v>
      </c>
      <c r="D104" t="s">
        <v>1373</v>
      </c>
    </row>
    <row r="105" spans="1:4" x14ac:dyDescent="0.2">
      <c r="A105" t="s">
        <v>1202</v>
      </c>
      <c r="B105" t="s">
        <v>627</v>
      </c>
      <c r="C105" t="s">
        <v>1374</v>
      </c>
      <c r="D105" t="s">
        <v>1374</v>
      </c>
    </row>
    <row r="106" spans="1:4" x14ac:dyDescent="0.2">
      <c r="A106" t="s">
        <v>1202</v>
      </c>
      <c r="B106" t="s">
        <v>627</v>
      </c>
      <c r="C106" t="s">
        <v>1375</v>
      </c>
      <c r="D106" t="s">
        <v>1375</v>
      </c>
    </row>
    <row r="107" spans="1:4" x14ac:dyDescent="0.2">
      <c r="A107" t="s">
        <v>1202</v>
      </c>
      <c r="B107" t="s">
        <v>627</v>
      </c>
      <c r="C107" t="s">
        <v>870</v>
      </c>
      <c r="D107" t="s">
        <v>1376</v>
      </c>
    </row>
    <row r="108" spans="1:4" x14ac:dyDescent="0.2">
      <c r="A108" t="s">
        <v>1202</v>
      </c>
      <c r="B108" t="s">
        <v>627</v>
      </c>
      <c r="C108" t="s">
        <v>1377</v>
      </c>
      <c r="D108" t="s">
        <v>1378</v>
      </c>
    </row>
    <row r="109" spans="1:4" x14ac:dyDescent="0.2">
      <c r="A109" t="s">
        <v>1202</v>
      </c>
      <c r="B109" t="s">
        <v>627</v>
      </c>
      <c r="C109" t="s">
        <v>1379</v>
      </c>
      <c r="D109" t="s">
        <v>1380</v>
      </c>
    </row>
    <row r="110" spans="1:4" x14ac:dyDescent="0.2">
      <c r="A110" t="s">
        <v>1202</v>
      </c>
      <c r="B110" t="s">
        <v>627</v>
      </c>
      <c r="C110" t="s">
        <v>1381</v>
      </c>
      <c r="D110" t="s">
        <v>1382</v>
      </c>
    </row>
    <row r="111" spans="1:4" x14ac:dyDescent="0.2">
      <c r="A111" t="s">
        <v>1202</v>
      </c>
      <c r="B111" t="s">
        <v>627</v>
      </c>
      <c r="C111" t="s">
        <v>1383</v>
      </c>
      <c r="D111" t="s">
        <v>1384</v>
      </c>
    </row>
    <row r="112" spans="1:4" x14ac:dyDescent="0.2">
      <c r="A112" t="s">
        <v>1202</v>
      </c>
      <c r="B112" t="s">
        <v>627</v>
      </c>
      <c r="C112" t="s">
        <v>1385</v>
      </c>
      <c r="D112" t="s">
        <v>1386</v>
      </c>
    </row>
    <row r="113" spans="1:4" x14ac:dyDescent="0.2">
      <c r="A113" t="s">
        <v>1202</v>
      </c>
      <c r="B113" t="s">
        <v>627</v>
      </c>
      <c r="C113" t="s">
        <v>1387</v>
      </c>
      <c r="D113" t="s">
        <v>1388</v>
      </c>
    </row>
    <row r="114" spans="1:4" x14ac:dyDescent="0.2">
      <c r="A114" t="s">
        <v>1202</v>
      </c>
      <c r="B114" t="s">
        <v>627</v>
      </c>
      <c r="C114" t="s">
        <v>1389</v>
      </c>
      <c r="D114" t="s">
        <v>1390</v>
      </c>
    </row>
    <row r="115" spans="1:4" x14ac:dyDescent="0.2">
      <c r="A115" t="s">
        <v>1202</v>
      </c>
      <c r="B115" t="s">
        <v>627</v>
      </c>
      <c r="C115" t="s">
        <v>1391</v>
      </c>
      <c r="D115" t="s">
        <v>1392</v>
      </c>
    </row>
    <row r="116" spans="1:4" x14ac:dyDescent="0.2">
      <c r="A116" t="s">
        <v>1202</v>
      </c>
      <c r="B116" t="s">
        <v>627</v>
      </c>
      <c r="C116" t="s">
        <v>1393</v>
      </c>
      <c r="D116" t="s">
        <v>1393</v>
      </c>
    </row>
    <row r="117" spans="1:4" x14ac:dyDescent="0.2">
      <c r="A117" t="s">
        <v>1202</v>
      </c>
      <c r="B117" t="s">
        <v>627</v>
      </c>
      <c r="C117" t="s">
        <v>1394</v>
      </c>
      <c r="D117" t="s">
        <v>1395</v>
      </c>
    </row>
    <row r="118" spans="1:4" x14ac:dyDescent="0.2">
      <c r="A118" t="s">
        <v>1202</v>
      </c>
      <c r="B118" t="s">
        <v>627</v>
      </c>
      <c r="C118" t="s">
        <v>1396</v>
      </c>
      <c r="D118" t="s">
        <v>1397</v>
      </c>
    </row>
    <row r="119" spans="1:4" x14ac:dyDescent="0.2">
      <c r="A119" t="s">
        <v>1202</v>
      </c>
      <c r="B119" t="s">
        <v>627</v>
      </c>
      <c r="C119" t="s">
        <v>1398</v>
      </c>
      <c r="D119" t="s">
        <v>1398</v>
      </c>
    </row>
    <row r="120" spans="1:4" x14ac:dyDescent="0.2">
      <c r="A120" t="s">
        <v>1202</v>
      </c>
      <c r="B120" t="s">
        <v>627</v>
      </c>
      <c r="C120" t="s">
        <v>1399</v>
      </c>
      <c r="D120" t="s">
        <v>1399</v>
      </c>
    </row>
    <row r="121" spans="1:4" x14ac:dyDescent="0.2">
      <c r="A121" t="s">
        <v>1202</v>
      </c>
      <c r="B121" t="s">
        <v>627</v>
      </c>
      <c r="C121" t="s">
        <v>1400</v>
      </c>
      <c r="D121" t="s">
        <v>1400</v>
      </c>
    </row>
    <row r="122" spans="1:4" x14ac:dyDescent="0.2">
      <c r="A122" t="s">
        <v>1202</v>
      </c>
      <c r="B122" t="s">
        <v>627</v>
      </c>
      <c r="C122" t="s">
        <v>1401</v>
      </c>
      <c r="D122" t="s">
        <v>1402</v>
      </c>
    </row>
    <row r="123" spans="1:4" x14ac:dyDescent="0.2">
      <c r="A123" t="s">
        <v>1202</v>
      </c>
      <c r="B123" t="s">
        <v>627</v>
      </c>
      <c r="C123" t="s">
        <v>1403</v>
      </c>
      <c r="D123" t="s">
        <v>1403</v>
      </c>
    </row>
    <row r="124" spans="1:4" x14ac:dyDescent="0.2">
      <c r="A124" t="s">
        <v>1202</v>
      </c>
      <c r="B124" t="s">
        <v>627</v>
      </c>
      <c r="C124" t="s">
        <v>1404</v>
      </c>
      <c r="D124" t="s">
        <v>1404</v>
      </c>
    </row>
    <row r="125" spans="1:4" x14ac:dyDescent="0.2">
      <c r="A125" t="s">
        <v>1202</v>
      </c>
      <c r="B125" t="s">
        <v>627</v>
      </c>
      <c r="C125" t="s">
        <v>1405</v>
      </c>
      <c r="D125" t="s">
        <v>1405</v>
      </c>
    </row>
    <row r="126" spans="1:4" x14ac:dyDescent="0.2">
      <c r="A126" t="s">
        <v>1202</v>
      </c>
      <c r="B126" t="s">
        <v>627</v>
      </c>
      <c r="C126" t="s">
        <v>1406</v>
      </c>
      <c r="D126" t="s">
        <v>1407</v>
      </c>
    </row>
    <row r="127" spans="1:4" x14ac:dyDescent="0.2">
      <c r="A127" t="s">
        <v>1202</v>
      </c>
      <c r="B127" t="s">
        <v>627</v>
      </c>
      <c r="C127" t="s">
        <v>1408</v>
      </c>
      <c r="D127" t="s">
        <v>1408</v>
      </c>
    </row>
    <row r="128" spans="1:4" x14ac:dyDescent="0.2">
      <c r="A128" t="s">
        <v>1202</v>
      </c>
      <c r="B128" t="s">
        <v>627</v>
      </c>
      <c r="C128" t="s">
        <v>871</v>
      </c>
      <c r="D128" t="s">
        <v>1409</v>
      </c>
    </row>
    <row r="129" spans="1:4" x14ac:dyDescent="0.2">
      <c r="A129" t="s">
        <v>1202</v>
      </c>
      <c r="B129" t="s">
        <v>627</v>
      </c>
      <c r="C129" t="s">
        <v>1410</v>
      </c>
      <c r="D129" t="s">
        <v>1411</v>
      </c>
    </row>
    <row r="130" spans="1:4" x14ac:dyDescent="0.2">
      <c r="A130" t="s">
        <v>1202</v>
      </c>
      <c r="B130" t="s">
        <v>627</v>
      </c>
      <c r="C130" t="s">
        <v>872</v>
      </c>
      <c r="D130" t="s">
        <v>1412</v>
      </c>
    </row>
    <row r="131" spans="1:4" x14ac:dyDescent="0.2">
      <c r="A131" t="s">
        <v>1202</v>
      </c>
      <c r="B131" t="s">
        <v>627</v>
      </c>
      <c r="C131" t="s">
        <v>1413</v>
      </c>
      <c r="D131" t="s">
        <v>1413</v>
      </c>
    </row>
    <row r="132" spans="1:4" x14ac:dyDescent="0.2">
      <c r="A132" t="s">
        <v>1202</v>
      </c>
      <c r="B132" t="s">
        <v>627</v>
      </c>
      <c r="C132" t="s">
        <v>1414</v>
      </c>
      <c r="D132" t="s">
        <v>1415</v>
      </c>
    </row>
    <row r="133" spans="1:4" x14ac:dyDescent="0.2">
      <c r="A133" t="s">
        <v>1202</v>
      </c>
      <c r="B133" t="s">
        <v>627</v>
      </c>
      <c r="C133" t="s">
        <v>1416</v>
      </c>
      <c r="D133" t="s">
        <v>1417</v>
      </c>
    </row>
    <row r="134" spans="1:4" x14ac:dyDescent="0.2">
      <c r="A134" t="s">
        <v>1202</v>
      </c>
      <c r="B134" t="s">
        <v>627</v>
      </c>
      <c r="C134" t="s">
        <v>1418</v>
      </c>
      <c r="D134" t="s">
        <v>1419</v>
      </c>
    </row>
    <row r="135" spans="1:4" x14ac:dyDescent="0.2">
      <c r="A135" t="s">
        <v>1202</v>
      </c>
      <c r="B135" t="s">
        <v>627</v>
      </c>
      <c r="C135" t="s">
        <v>873</v>
      </c>
      <c r="D135" t="s">
        <v>873</v>
      </c>
    </row>
    <row r="136" spans="1:4" x14ac:dyDescent="0.2">
      <c r="A136" t="s">
        <v>1202</v>
      </c>
      <c r="B136" t="s">
        <v>627</v>
      </c>
      <c r="C136" t="s">
        <v>1420</v>
      </c>
      <c r="D136" t="s">
        <v>1421</v>
      </c>
    </row>
    <row r="137" spans="1:4" x14ac:dyDescent="0.2">
      <c r="A137" t="s">
        <v>1202</v>
      </c>
      <c r="B137" t="s">
        <v>627</v>
      </c>
      <c r="C137" t="s">
        <v>1422</v>
      </c>
      <c r="D137" t="s">
        <v>1422</v>
      </c>
    </row>
    <row r="138" spans="1:4" x14ac:dyDescent="0.2">
      <c r="A138" t="s">
        <v>1202</v>
      </c>
      <c r="B138" t="s">
        <v>627</v>
      </c>
      <c r="C138" t="s">
        <v>1423</v>
      </c>
      <c r="D138" t="s">
        <v>1424</v>
      </c>
    </row>
    <row r="139" spans="1:4" x14ac:dyDescent="0.2">
      <c r="A139" t="s">
        <v>1202</v>
      </c>
      <c r="B139" t="s">
        <v>627</v>
      </c>
      <c r="C139" t="s">
        <v>1425</v>
      </c>
      <c r="D139" t="s">
        <v>1426</v>
      </c>
    </row>
    <row r="140" spans="1:4" x14ac:dyDescent="0.2">
      <c r="A140" t="s">
        <v>1202</v>
      </c>
      <c r="B140" t="s">
        <v>627</v>
      </c>
      <c r="C140" t="s">
        <v>1427</v>
      </c>
      <c r="D140" t="s">
        <v>1427</v>
      </c>
    </row>
    <row r="141" spans="1:4" x14ac:dyDescent="0.2">
      <c r="A141" t="s">
        <v>1202</v>
      </c>
      <c r="B141" t="s">
        <v>627</v>
      </c>
      <c r="C141" t="s">
        <v>1428</v>
      </c>
      <c r="D141" t="s">
        <v>1429</v>
      </c>
    </row>
    <row r="142" spans="1:4" x14ac:dyDescent="0.2">
      <c r="A142" t="s">
        <v>1202</v>
      </c>
      <c r="B142" t="s">
        <v>627</v>
      </c>
      <c r="C142" t="s">
        <v>1430</v>
      </c>
      <c r="D142" t="s">
        <v>1431</v>
      </c>
    </row>
    <row r="143" spans="1:4" x14ac:dyDescent="0.2">
      <c r="A143" t="s">
        <v>1202</v>
      </c>
      <c r="B143" t="s">
        <v>627</v>
      </c>
      <c r="C143" t="s">
        <v>1432</v>
      </c>
      <c r="D143" t="s">
        <v>1433</v>
      </c>
    </row>
    <row r="144" spans="1:4" x14ac:dyDescent="0.2">
      <c r="A144" t="s">
        <v>1202</v>
      </c>
      <c r="B144" t="s">
        <v>627</v>
      </c>
      <c r="C144" t="s">
        <v>1434</v>
      </c>
      <c r="D144" t="s">
        <v>1434</v>
      </c>
    </row>
    <row r="145" spans="1:4" x14ac:dyDescent="0.2">
      <c r="A145" t="s">
        <v>1202</v>
      </c>
      <c r="B145" t="s">
        <v>627</v>
      </c>
      <c r="C145" t="s">
        <v>1435</v>
      </c>
      <c r="D145" t="s">
        <v>1436</v>
      </c>
    </row>
    <row r="146" spans="1:4" x14ac:dyDescent="0.2">
      <c r="A146" t="s">
        <v>1202</v>
      </c>
      <c r="B146" t="s">
        <v>627</v>
      </c>
      <c r="C146" t="s">
        <v>1437</v>
      </c>
      <c r="D146" t="s">
        <v>1437</v>
      </c>
    </row>
    <row r="147" spans="1:4" x14ac:dyDescent="0.2">
      <c r="A147" t="s">
        <v>1202</v>
      </c>
      <c r="B147" t="s">
        <v>627</v>
      </c>
      <c r="C147" t="s">
        <v>1438</v>
      </c>
      <c r="D147" t="s">
        <v>1439</v>
      </c>
    </row>
    <row r="148" spans="1:4" x14ac:dyDescent="0.2">
      <c r="A148" t="s">
        <v>1202</v>
      </c>
      <c r="B148" t="s">
        <v>627</v>
      </c>
      <c r="C148" t="s">
        <v>1440</v>
      </c>
      <c r="D148" t="s">
        <v>1441</v>
      </c>
    </row>
    <row r="149" spans="1:4" x14ac:dyDescent="0.2">
      <c r="A149" t="s">
        <v>1202</v>
      </c>
      <c r="B149" t="s">
        <v>627</v>
      </c>
      <c r="C149" t="s">
        <v>1442</v>
      </c>
      <c r="D149" t="s">
        <v>1443</v>
      </c>
    </row>
    <row r="150" spans="1:4" x14ac:dyDescent="0.2">
      <c r="A150" t="s">
        <v>1202</v>
      </c>
      <c r="B150" t="s">
        <v>627</v>
      </c>
      <c r="C150" t="s">
        <v>874</v>
      </c>
      <c r="D150" t="s">
        <v>1444</v>
      </c>
    </row>
    <row r="151" spans="1:4" x14ac:dyDescent="0.2">
      <c r="A151" t="s">
        <v>1202</v>
      </c>
      <c r="B151" t="s">
        <v>627</v>
      </c>
      <c r="C151" t="s">
        <v>875</v>
      </c>
      <c r="D151" t="s">
        <v>875</v>
      </c>
    </row>
    <row r="152" spans="1:4" x14ac:dyDescent="0.2">
      <c r="A152" t="s">
        <v>1202</v>
      </c>
      <c r="B152" t="s">
        <v>627</v>
      </c>
      <c r="C152" t="s">
        <v>1445</v>
      </c>
      <c r="D152" t="s">
        <v>1445</v>
      </c>
    </row>
    <row r="153" spans="1:4" x14ac:dyDescent="0.2">
      <c r="A153" t="s">
        <v>1202</v>
      </c>
      <c r="B153" t="s">
        <v>627</v>
      </c>
      <c r="C153" t="s">
        <v>1446</v>
      </c>
      <c r="D153" t="s">
        <v>1447</v>
      </c>
    </row>
    <row r="154" spans="1:4" x14ac:dyDescent="0.2">
      <c r="A154" t="s">
        <v>1202</v>
      </c>
      <c r="B154" t="s">
        <v>627</v>
      </c>
      <c r="C154" t="s">
        <v>1448</v>
      </c>
      <c r="D154" t="s">
        <v>1449</v>
      </c>
    </row>
    <row r="155" spans="1:4" x14ac:dyDescent="0.2">
      <c r="A155" t="s">
        <v>1202</v>
      </c>
      <c r="B155" t="s">
        <v>627</v>
      </c>
      <c r="C155" t="s">
        <v>1450</v>
      </c>
      <c r="D155" t="s">
        <v>1451</v>
      </c>
    </row>
    <row r="156" spans="1:4" x14ac:dyDescent="0.2">
      <c r="A156" t="s">
        <v>1202</v>
      </c>
      <c r="B156" t="s">
        <v>627</v>
      </c>
      <c r="C156" t="s">
        <v>1452</v>
      </c>
      <c r="D156" t="s">
        <v>1453</v>
      </c>
    </row>
    <row r="157" spans="1:4" x14ac:dyDescent="0.2">
      <c r="A157" t="s">
        <v>1202</v>
      </c>
      <c r="B157" t="s">
        <v>627</v>
      </c>
      <c r="C157" t="s">
        <v>1454</v>
      </c>
      <c r="D157" t="s">
        <v>1454</v>
      </c>
    </row>
    <row r="158" spans="1:4" x14ac:dyDescent="0.2">
      <c r="A158" t="s">
        <v>1202</v>
      </c>
      <c r="B158" t="s">
        <v>627</v>
      </c>
      <c r="C158" t="s">
        <v>1455</v>
      </c>
      <c r="D158" t="s">
        <v>1455</v>
      </c>
    </row>
    <row r="159" spans="1:4" x14ac:dyDescent="0.2">
      <c r="A159" t="s">
        <v>1202</v>
      </c>
      <c r="B159" t="s">
        <v>627</v>
      </c>
      <c r="C159" t="s">
        <v>1456</v>
      </c>
      <c r="D159" t="s">
        <v>1456</v>
      </c>
    </row>
    <row r="160" spans="1:4" x14ac:dyDescent="0.2">
      <c r="A160" t="s">
        <v>1202</v>
      </c>
      <c r="B160" t="s">
        <v>627</v>
      </c>
      <c r="C160" t="s">
        <v>876</v>
      </c>
      <c r="D160" t="s">
        <v>876</v>
      </c>
    </row>
    <row r="161" spans="1:4" x14ac:dyDescent="0.2">
      <c r="A161" t="s">
        <v>1202</v>
      </c>
      <c r="B161" t="s">
        <v>627</v>
      </c>
      <c r="C161" t="s">
        <v>1457</v>
      </c>
      <c r="D161" t="s">
        <v>1457</v>
      </c>
    </row>
    <row r="162" spans="1:4" x14ac:dyDescent="0.2">
      <c r="A162" t="s">
        <v>1202</v>
      </c>
      <c r="B162" t="s">
        <v>627</v>
      </c>
      <c r="C162" t="s">
        <v>877</v>
      </c>
      <c r="D162" t="s">
        <v>1458</v>
      </c>
    </row>
    <row r="163" spans="1:4" x14ac:dyDescent="0.2">
      <c r="A163" t="s">
        <v>1202</v>
      </c>
      <c r="B163" t="s">
        <v>627</v>
      </c>
      <c r="C163" t="s">
        <v>1459</v>
      </c>
      <c r="D163" t="s">
        <v>1459</v>
      </c>
    </row>
    <row r="164" spans="1:4" x14ac:dyDescent="0.2">
      <c r="A164" t="s">
        <v>1202</v>
      </c>
      <c r="B164" t="s">
        <v>627</v>
      </c>
      <c r="C164" t="s">
        <v>878</v>
      </c>
      <c r="D164" t="s">
        <v>1460</v>
      </c>
    </row>
    <row r="165" spans="1:4" x14ac:dyDescent="0.2">
      <c r="A165" t="s">
        <v>1202</v>
      </c>
      <c r="B165" t="s">
        <v>627</v>
      </c>
      <c r="C165" t="s">
        <v>1461</v>
      </c>
      <c r="D165" t="s">
        <v>1462</v>
      </c>
    </row>
    <row r="166" spans="1:4" x14ac:dyDescent="0.2">
      <c r="A166" t="s">
        <v>1202</v>
      </c>
      <c r="B166" t="s">
        <v>627</v>
      </c>
      <c r="C166" t="s">
        <v>1463</v>
      </c>
      <c r="D166" t="s">
        <v>1464</v>
      </c>
    </row>
    <row r="167" spans="1:4" x14ac:dyDescent="0.2">
      <c r="A167" t="s">
        <v>1202</v>
      </c>
      <c r="B167" t="s">
        <v>627</v>
      </c>
      <c r="C167" t="s">
        <v>1465</v>
      </c>
      <c r="D167" t="s">
        <v>1465</v>
      </c>
    </row>
    <row r="168" spans="1:4" x14ac:dyDescent="0.2">
      <c r="A168" t="s">
        <v>1202</v>
      </c>
      <c r="B168" t="s">
        <v>627</v>
      </c>
      <c r="C168" t="s">
        <v>1466</v>
      </c>
      <c r="D168" t="s">
        <v>1467</v>
      </c>
    </row>
    <row r="169" spans="1:4" x14ac:dyDescent="0.2">
      <c r="A169" t="s">
        <v>1202</v>
      </c>
      <c r="B169" t="s">
        <v>627</v>
      </c>
      <c r="C169" t="s">
        <v>1468</v>
      </c>
      <c r="D169" t="s">
        <v>1469</v>
      </c>
    </row>
    <row r="170" spans="1:4" x14ac:dyDescent="0.2">
      <c r="A170" t="s">
        <v>1202</v>
      </c>
      <c r="B170" t="s">
        <v>627</v>
      </c>
      <c r="C170" t="s">
        <v>1470</v>
      </c>
      <c r="D170" t="s">
        <v>1470</v>
      </c>
    </row>
    <row r="171" spans="1:4" x14ac:dyDescent="0.2">
      <c r="A171" t="s">
        <v>1202</v>
      </c>
      <c r="B171" t="s">
        <v>627</v>
      </c>
      <c r="C171" t="s">
        <v>879</v>
      </c>
      <c r="D171" t="s">
        <v>880</v>
      </c>
    </row>
    <row r="172" spans="1:4" x14ac:dyDescent="0.2">
      <c r="A172" t="s">
        <v>1202</v>
      </c>
      <c r="B172" t="s">
        <v>627</v>
      </c>
      <c r="C172" t="s">
        <v>1471</v>
      </c>
      <c r="D172" t="s">
        <v>1472</v>
      </c>
    </row>
    <row r="173" spans="1:4" x14ac:dyDescent="0.2">
      <c r="A173" t="s">
        <v>1202</v>
      </c>
      <c r="B173" t="s">
        <v>627</v>
      </c>
      <c r="C173" t="s">
        <v>1473</v>
      </c>
      <c r="D173" t="s">
        <v>1474</v>
      </c>
    </row>
    <row r="174" spans="1:4" x14ac:dyDescent="0.2">
      <c r="A174" t="s">
        <v>1202</v>
      </c>
      <c r="B174" t="s">
        <v>627</v>
      </c>
      <c r="C174" t="s">
        <v>1475</v>
      </c>
      <c r="D174" t="s">
        <v>1476</v>
      </c>
    </row>
    <row r="175" spans="1:4" x14ac:dyDescent="0.2">
      <c r="A175" t="s">
        <v>1202</v>
      </c>
      <c r="B175" t="s">
        <v>627</v>
      </c>
      <c r="C175" t="s">
        <v>1477</v>
      </c>
      <c r="D175" t="s">
        <v>1478</v>
      </c>
    </row>
    <row r="176" spans="1:4" x14ac:dyDescent="0.2">
      <c r="A176" t="s">
        <v>1202</v>
      </c>
      <c r="B176" t="s">
        <v>627</v>
      </c>
      <c r="C176" t="s">
        <v>1479</v>
      </c>
      <c r="D176" t="s">
        <v>1480</v>
      </c>
    </row>
    <row r="177" spans="1:4" x14ac:dyDescent="0.2">
      <c r="A177" t="s">
        <v>1202</v>
      </c>
      <c r="B177" t="s">
        <v>627</v>
      </c>
      <c r="C177" t="s">
        <v>1481</v>
      </c>
      <c r="D177" t="s">
        <v>1481</v>
      </c>
    </row>
    <row r="178" spans="1:4" x14ac:dyDescent="0.2">
      <c r="A178" t="s">
        <v>1202</v>
      </c>
      <c r="B178" t="s">
        <v>627</v>
      </c>
      <c r="C178" t="s">
        <v>1482</v>
      </c>
      <c r="D178" t="s">
        <v>1482</v>
      </c>
    </row>
    <row r="179" spans="1:4" x14ac:dyDescent="0.2">
      <c r="A179" t="s">
        <v>1202</v>
      </c>
      <c r="B179" t="s">
        <v>627</v>
      </c>
      <c r="C179" t="s">
        <v>881</v>
      </c>
      <c r="D179" t="s">
        <v>1483</v>
      </c>
    </row>
    <row r="180" spans="1:4" x14ac:dyDescent="0.2">
      <c r="A180" t="s">
        <v>1202</v>
      </c>
      <c r="B180" t="s">
        <v>627</v>
      </c>
      <c r="C180" t="s">
        <v>1484</v>
      </c>
      <c r="D180" t="s">
        <v>1485</v>
      </c>
    </row>
    <row r="181" spans="1:4" x14ac:dyDescent="0.2">
      <c r="A181" t="s">
        <v>1202</v>
      </c>
      <c r="B181" t="s">
        <v>627</v>
      </c>
      <c r="C181" t="s">
        <v>1486</v>
      </c>
      <c r="D181" t="s">
        <v>1487</v>
      </c>
    </row>
    <row r="182" spans="1:4" x14ac:dyDescent="0.2">
      <c r="A182" t="s">
        <v>1202</v>
      </c>
      <c r="B182" t="s">
        <v>627</v>
      </c>
      <c r="C182" t="s">
        <v>1488</v>
      </c>
      <c r="D182" t="s">
        <v>1488</v>
      </c>
    </row>
    <row r="183" spans="1:4" x14ac:dyDescent="0.2">
      <c r="A183" t="s">
        <v>1202</v>
      </c>
      <c r="B183" t="s">
        <v>627</v>
      </c>
      <c r="C183" t="s">
        <v>1489</v>
      </c>
      <c r="D183" t="s">
        <v>1489</v>
      </c>
    </row>
    <row r="184" spans="1:4" x14ac:dyDescent="0.2">
      <c r="A184" t="s">
        <v>1202</v>
      </c>
      <c r="B184" t="s">
        <v>627</v>
      </c>
      <c r="C184" t="s">
        <v>1490</v>
      </c>
      <c r="D184" t="s">
        <v>1491</v>
      </c>
    </row>
    <row r="185" spans="1:4" x14ac:dyDescent="0.2">
      <c r="A185" t="s">
        <v>1202</v>
      </c>
      <c r="B185" t="s">
        <v>627</v>
      </c>
      <c r="C185" t="s">
        <v>1492</v>
      </c>
      <c r="D185" t="s">
        <v>1493</v>
      </c>
    </row>
    <row r="186" spans="1:4" x14ac:dyDescent="0.2">
      <c r="A186" t="s">
        <v>1202</v>
      </c>
      <c r="B186" t="s">
        <v>627</v>
      </c>
      <c r="C186" t="s">
        <v>1494</v>
      </c>
      <c r="D186" t="s">
        <v>1495</v>
      </c>
    </row>
    <row r="187" spans="1:4" x14ac:dyDescent="0.2">
      <c r="A187" t="s">
        <v>1202</v>
      </c>
      <c r="B187" t="s">
        <v>627</v>
      </c>
      <c r="C187" t="s">
        <v>1496</v>
      </c>
      <c r="D187" t="s">
        <v>1497</v>
      </c>
    </row>
    <row r="188" spans="1:4" x14ac:dyDescent="0.2">
      <c r="A188" t="s">
        <v>1202</v>
      </c>
      <c r="B188" t="s">
        <v>627</v>
      </c>
      <c r="C188" t="s">
        <v>1498</v>
      </c>
      <c r="D188" t="s">
        <v>1499</v>
      </c>
    </row>
    <row r="189" spans="1:4" x14ac:dyDescent="0.2">
      <c r="A189" t="s">
        <v>1202</v>
      </c>
      <c r="B189" t="s">
        <v>627</v>
      </c>
      <c r="C189" t="s">
        <v>1500</v>
      </c>
      <c r="D189" t="s">
        <v>1501</v>
      </c>
    </row>
    <row r="190" spans="1:4" x14ac:dyDescent="0.2">
      <c r="A190" t="s">
        <v>1202</v>
      </c>
      <c r="B190" t="s">
        <v>627</v>
      </c>
      <c r="C190" t="s">
        <v>1502</v>
      </c>
      <c r="D190" t="s">
        <v>1503</v>
      </c>
    </row>
    <row r="191" spans="1:4" x14ac:dyDescent="0.2">
      <c r="A191" t="s">
        <v>1202</v>
      </c>
      <c r="B191" t="s">
        <v>627</v>
      </c>
      <c r="C191" t="s">
        <v>1504</v>
      </c>
      <c r="D191" t="s">
        <v>1505</v>
      </c>
    </row>
    <row r="192" spans="1:4" x14ac:dyDescent="0.2">
      <c r="A192" t="s">
        <v>1202</v>
      </c>
      <c r="B192" t="s">
        <v>627</v>
      </c>
      <c r="C192" t="s">
        <v>1506</v>
      </c>
      <c r="D192" t="s">
        <v>1506</v>
      </c>
    </row>
    <row r="193" spans="1:4" x14ac:dyDescent="0.2">
      <c r="A193" t="s">
        <v>1202</v>
      </c>
      <c r="B193" t="s">
        <v>627</v>
      </c>
      <c r="C193" t="s">
        <v>1507</v>
      </c>
      <c r="D193" t="s">
        <v>1507</v>
      </c>
    </row>
    <row r="194" spans="1:4" x14ac:dyDescent="0.2">
      <c r="A194" t="s">
        <v>1202</v>
      </c>
      <c r="B194" t="s">
        <v>627</v>
      </c>
      <c r="C194" t="s">
        <v>1508</v>
      </c>
      <c r="D194" t="s">
        <v>1509</v>
      </c>
    </row>
    <row r="195" spans="1:4" x14ac:dyDescent="0.2">
      <c r="A195" t="s">
        <v>1202</v>
      </c>
      <c r="B195" t="s">
        <v>627</v>
      </c>
      <c r="C195" t="s">
        <v>1510</v>
      </c>
      <c r="D195" t="s">
        <v>1510</v>
      </c>
    </row>
    <row r="196" spans="1:4" x14ac:dyDescent="0.2">
      <c r="A196" t="s">
        <v>1202</v>
      </c>
      <c r="B196" t="s">
        <v>627</v>
      </c>
      <c r="C196" t="s">
        <v>1511</v>
      </c>
      <c r="D196" t="s">
        <v>1512</v>
      </c>
    </row>
    <row r="197" spans="1:4" x14ac:dyDescent="0.2">
      <c r="A197" t="s">
        <v>1202</v>
      </c>
      <c r="B197" t="s">
        <v>627</v>
      </c>
      <c r="C197" t="s">
        <v>1513</v>
      </c>
      <c r="D197" t="s">
        <v>1514</v>
      </c>
    </row>
    <row r="198" spans="1:4" x14ac:dyDescent="0.2">
      <c r="A198" t="s">
        <v>1202</v>
      </c>
      <c r="B198" t="s">
        <v>627</v>
      </c>
      <c r="C198" t="s">
        <v>1515</v>
      </c>
      <c r="D198" t="s">
        <v>1515</v>
      </c>
    </row>
    <row r="199" spans="1:4" x14ac:dyDescent="0.2">
      <c r="A199" t="s">
        <v>1202</v>
      </c>
      <c r="B199" t="s">
        <v>627</v>
      </c>
      <c r="C199" t="s">
        <v>1516</v>
      </c>
      <c r="D199" t="s">
        <v>1517</v>
      </c>
    </row>
    <row r="200" spans="1:4" x14ac:dyDescent="0.2">
      <c r="A200" t="s">
        <v>1202</v>
      </c>
      <c r="B200" t="s">
        <v>627</v>
      </c>
      <c r="C200" t="s">
        <v>1518</v>
      </c>
      <c r="D200" t="s">
        <v>1519</v>
      </c>
    </row>
    <row r="201" spans="1:4" x14ac:dyDescent="0.2">
      <c r="A201" t="s">
        <v>1202</v>
      </c>
      <c r="B201" t="s">
        <v>627</v>
      </c>
      <c r="C201" t="s">
        <v>1520</v>
      </c>
      <c r="D201" t="s">
        <v>1521</v>
      </c>
    </row>
    <row r="202" spans="1:4" x14ac:dyDescent="0.2">
      <c r="A202" t="s">
        <v>1202</v>
      </c>
      <c r="B202" t="s">
        <v>627</v>
      </c>
      <c r="C202" t="s">
        <v>1522</v>
      </c>
      <c r="D202" t="s">
        <v>1522</v>
      </c>
    </row>
    <row r="203" spans="1:4" x14ac:dyDescent="0.2">
      <c r="A203" t="s">
        <v>1202</v>
      </c>
      <c r="B203" t="s">
        <v>627</v>
      </c>
      <c r="C203" t="s">
        <v>1523</v>
      </c>
      <c r="D203" t="s">
        <v>1523</v>
      </c>
    </row>
    <row r="204" spans="1:4" x14ac:dyDescent="0.2">
      <c r="A204" t="s">
        <v>1202</v>
      </c>
      <c r="B204" t="s">
        <v>627</v>
      </c>
      <c r="C204" t="s">
        <v>1524</v>
      </c>
      <c r="D204" t="s">
        <v>1525</v>
      </c>
    </row>
    <row r="205" spans="1:4" x14ac:dyDescent="0.2">
      <c r="A205" t="s">
        <v>1202</v>
      </c>
      <c r="B205" t="s">
        <v>627</v>
      </c>
      <c r="C205" t="s">
        <v>1526</v>
      </c>
      <c r="D205" t="s">
        <v>1527</v>
      </c>
    </row>
    <row r="206" spans="1:4" x14ac:dyDescent="0.2">
      <c r="A206" t="s">
        <v>1202</v>
      </c>
      <c r="B206" t="s">
        <v>627</v>
      </c>
      <c r="C206" t="s">
        <v>1528</v>
      </c>
      <c r="D206" t="s">
        <v>1528</v>
      </c>
    </row>
    <row r="207" spans="1:4" x14ac:dyDescent="0.2">
      <c r="A207" t="s">
        <v>1202</v>
      </c>
      <c r="B207" t="s">
        <v>627</v>
      </c>
      <c r="C207" t="s">
        <v>1529</v>
      </c>
      <c r="D207" t="s">
        <v>1530</v>
      </c>
    </row>
    <row r="208" spans="1:4" x14ac:dyDescent="0.2">
      <c r="A208" t="s">
        <v>1202</v>
      </c>
      <c r="B208" t="s">
        <v>627</v>
      </c>
      <c r="C208" t="s">
        <v>1531</v>
      </c>
      <c r="D208" t="s">
        <v>1531</v>
      </c>
    </row>
    <row r="209" spans="1:4" x14ac:dyDescent="0.2">
      <c r="A209" t="s">
        <v>1202</v>
      </c>
      <c r="B209" t="s">
        <v>627</v>
      </c>
      <c r="C209" t="s">
        <v>1532</v>
      </c>
      <c r="D209" t="s">
        <v>1532</v>
      </c>
    </row>
    <row r="210" spans="1:4" x14ac:dyDescent="0.2">
      <c r="A210" t="s">
        <v>1202</v>
      </c>
      <c r="B210" t="s">
        <v>627</v>
      </c>
      <c r="C210" t="s">
        <v>1533</v>
      </c>
      <c r="D210" t="s">
        <v>1534</v>
      </c>
    </row>
    <row r="211" spans="1:4" x14ac:dyDescent="0.2">
      <c r="A211" t="s">
        <v>1202</v>
      </c>
      <c r="B211" t="s">
        <v>627</v>
      </c>
      <c r="C211" t="s">
        <v>1535</v>
      </c>
      <c r="D211" t="s">
        <v>1536</v>
      </c>
    </row>
    <row r="212" spans="1:4" x14ac:dyDescent="0.2">
      <c r="A212" t="s">
        <v>1202</v>
      </c>
      <c r="B212" t="s">
        <v>627</v>
      </c>
      <c r="C212" t="s">
        <v>1537</v>
      </c>
      <c r="D212" t="s">
        <v>1538</v>
      </c>
    </row>
    <row r="213" spans="1:4" x14ac:dyDescent="0.2">
      <c r="A213" t="s">
        <v>1202</v>
      </c>
      <c r="B213" t="s">
        <v>627</v>
      </c>
      <c r="C213" t="s">
        <v>882</v>
      </c>
      <c r="D213" t="s">
        <v>1539</v>
      </c>
    </row>
    <row r="214" spans="1:4" x14ac:dyDescent="0.2">
      <c r="A214" t="s">
        <v>1202</v>
      </c>
      <c r="B214" t="s">
        <v>627</v>
      </c>
      <c r="C214" t="s">
        <v>1540</v>
      </c>
      <c r="D214" t="s">
        <v>1541</v>
      </c>
    </row>
    <row r="215" spans="1:4" x14ac:dyDescent="0.2">
      <c r="A215" t="s">
        <v>1202</v>
      </c>
      <c r="B215" t="s">
        <v>627</v>
      </c>
      <c r="C215" t="s">
        <v>1542</v>
      </c>
      <c r="D215" t="s">
        <v>1542</v>
      </c>
    </row>
    <row r="216" spans="1:4" x14ac:dyDescent="0.2">
      <c r="A216" t="s">
        <v>1202</v>
      </c>
      <c r="B216" t="s">
        <v>627</v>
      </c>
      <c r="C216" t="s">
        <v>1543</v>
      </c>
      <c r="D216" t="s">
        <v>1544</v>
      </c>
    </row>
    <row r="217" spans="1:4" x14ac:dyDescent="0.2">
      <c r="A217" t="s">
        <v>1202</v>
      </c>
      <c r="B217" t="s">
        <v>627</v>
      </c>
      <c r="C217" t="s">
        <v>1545</v>
      </c>
      <c r="D217" t="s">
        <v>1545</v>
      </c>
    </row>
    <row r="218" spans="1:4" x14ac:dyDescent="0.2">
      <c r="A218" t="s">
        <v>1202</v>
      </c>
      <c r="B218" t="s">
        <v>627</v>
      </c>
      <c r="C218" t="s">
        <v>883</v>
      </c>
      <c r="D218" t="s">
        <v>884</v>
      </c>
    </row>
    <row r="219" spans="1:4" x14ac:dyDescent="0.2">
      <c r="A219" t="s">
        <v>1202</v>
      </c>
      <c r="B219" t="s">
        <v>627</v>
      </c>
      <c r="C219" t="s">
        <v>1546</v>
      </c>
      <c r="D219" t="s">
        <v>1547</v>
      </c>
    </row>
    <row r="220" spans="1:4" x14ac:dyDescent="0.2">
      <c r="A220" t="s">
        <v>1202</v>
      </c>
      <c r="B220" t="s">
        <v>627</v>
      </c>
      <c r="C220" t="s">
        <v>1548</v>
      </c>
      <c r="D220" t="s">
        <v>1548</v>
      </c>
    </row>
    <row r="221" spans="1:4" x14ac:dyDescent="0.2">
      <c r="A221" t="s">
        <v>1202</v>
      </c>
      <c r="B221" t="s">
        <v>627</v>
      </c>
      <c r="C221" t="s">
        <v>1549</v>
      </c>
      <c r="D221" t="s">
        <v>1550</v>
      </c>
    </row>
    <row r="222" spans="1:4" x14ac:dyDescent="0.2">
      <c r="A222" t="s">
        <v>1202</v>
      </c>
      <c r="B222" t="s">
        <v>627</v>
      </c>
      <c r="C222" t="s">
        <v>1551</v>
      </c>
      <c r="D222" t="s">
        <v>1552</v>
      </c>
    </row>
    <row r="223" spans="1:4" x14ac:dyDescent="0.2">
      <c r="A223" t="s">
        <v>1202</v>
      </c>
      <c r="B223" t="s">
        <v>627</v>
      </c>
      <c r="C223" t="s">
        <v>1553</v>
      </c>
      <c r="D223" t="s">
        <v>1554</v>
      </c>
    </row>
    <row r="224" spans="1:4" x14ac:dyDescent="0.2">
      <c r="A224" t="s">
        <v>1202</v>
      </c>
      <c r="B224" t="s">
        <v>627</v>
      </c>
      <c r="C224" t="s">
        <v>1555</v>
      </c>
      <c r="D224" t="s">
        <v>1556</v>
      </c>
    </row>
    <row r="225" spans="1:4" x14ac:dyDescent="0.2">
      <c r="A225" t="s">
        <v>1202</v>
      </c>
      <c r="B225" t="s">
        <v>627</v>
      </c>
      <c r="C225" t="s">
        <v>1557</v>
      </c>
      <c r="D225" t="s">
        <v>1558</v>
      </c>
    </row>
    <row r="226" spans="1:4" x14ac:dyDescent="0.2">
      <c r="A226" t="s">
        <v>1202</v>
      </c>
      <c r="B226" t="s">
        <v>627</v>
      </c>
      <c r="C226" t="s">
        <v>1559</v>
      </c>
      <c r="D226" t="s">
        <v>1560</v>
      </c>
    </row>
    <row r="227" spans="1:4" x14ac:dyDescent="0.2">
      <c r="A227" t="s">
        <v>1202</v>
      </c>
      <c r="B227" t="s">
        <v>627</v>
      </c>
      <c r="C227" t="s">
        <v>1561</v>
      </c>
      <c r="D227" t="s">
        <v>1561</v>
      </c>
    </row>
    <row r="228" spans="1:4" x14ac:dyDescent="0.2">
      <c r="A228" t="s">
        <v>1202</v>
      </c>
      <c r="B228" t="s">
        <v>627</v>
      </c>
      <c r="C228" t="s">
        <v>1562</v>
      </c>
      <c r="D228" t="s">
        <v>1563</v>
      </c>
    </row>
    <row r="229" spans="1:4" x14ac:dyDescent="0.2">
      <c r="A229" t="s">
        <v>1202</v>
      </c>
      <c r="B229" t="s">
        <v>627</v>
      </c>
      <c r="C229" t="s">
        <v>1564</v>
      </c>
      <c r="D229" t="s">
        <v>1564</v>
      </c>
    </row>
    <row r="230" spans="1:4" x14ac:dyDescent="0.2">
      <c r="A230" t="s">
        <v>1202</v>
      </c>
      <c r="B230" t="s">
        <v>627</v>
      </c>
      <c r="C230" t="s">
        <v>1565</v>
      </c>
      <c r="D230" t="s">
        <v>1566</v>
      </c>
    </row>
    <row r="231" spans="1:4" x14ac:dyDescent="0.2">
      <c r="A231" t="s">
        <v>1202</v>
      </c>
      <c r="B231" t="s">
        <v>627</v>
      </c>
      <c r="C231" t="s">
        <v>1567</v>
      </c>
      <c r="D231" t="s">
        <v>1568</v>
      </c>
    </row>
    <row r="232" spans="1:4" x14ac:dyDescent="0.2">
      <c r="A232" t="s">
        <v>1202</v>
      </c>
      <c r="B232" t="s">
        <v>627</v>
      </c>
      <c r="C232" t="s">
        <v>1569</v>
      </c>
      <c r="D232" t="s">
        <v>1570</v>
      </c>
    </row>
    <row r="233" spans="1:4" x14ac:dyDescent="0.2">
      <c r="A233" t="s">
        <v>1202</v>
      </c>
      <c r="B233" t="s">
        <v>627</v>
      </c>
      <c r="C233" t="s">
        <v>1571</v>
      </c>
      <c r="D233" t="s">
        <v>1572</v>
      </c>
    </row>
    <row r="234" spans="1:4" x14ac:dyDescent="0.2">
      <c r="A234" t="s">
        <v>1202</v>
      </c>
      <c r="B234" t="s">
        <v>627</v>
      </c>
      <c r="C234" t="s">
        <v>1573</v>
      </c>
      <c r="D234" t="s">
        <v>1573</v>
      </c>
    </row>
    <row r="235" spans="1:4" x14ac:dyDescent="0.2">
      <c r="A235" t="s">
        <v>1202</v>
      </c>
      <c r="B235" t="s">
        <v>627</v>
      </c>
      <c r="C235" t="s">
        <v>1574</v>
      </c>
      <c r="D235" t="s">
        <v>1575</v>
      </c>
    </row>
    <row r="236" spans="1:4" x14ac:dyDescent="0.2">
      <c r="A236" t="s">
        <v>1202</v>
      </c>
      <c r="B236" t="s">
        <v>627</v>
      </c>
      <c r="C236" t="s">
        <v>1576</v>
      </c>
      <c r="D236" t="s">
        <v>1577</v>
      </c>
    </row>
    <row r="237" spans="1:4" x14ac:dyDescent="0.2">
      <c r="A237" t="s">
        <v>1202</v>
      </c>
      <c r="B237" t="s">
        <v>627</v>
      </c>
      <c r="C237" t="s">
        <v>1578</v>
      </c>
      <c r="D237" t="s">
        <v>1579</v>
      </c>
    </row>
    <row r="238" spans="1:4" x14ac:dyDescent="0.2">
      <c r="A238" t="s">
        <v>1202</v>
      </c>
      <c r="B238" t="s">
        <v>627</v>
      </c>
      <c r="C238" t="s">
        <v>1580</v>
      </c>
      <c r="D238" t="s">
        <v>1581</v>
      </c>
    </row>
    <row r="239" spans="1:4" x14ac:dyDescent="0.2">
      <c r="A239" t="s">
        <v>1202</v>
      </c>
      <c r="B239" t="s">
        <v>627</v>
      </c>
      <c r="C239" t="s">
        <v>1582</v>
      </c>
      <c r="D239" t="s">
        <v>1583</v>
      </c>
    </row>
    <row r="240" spans="1:4" x14ac:dyDescent="0.2">
      <c r="A240" t="s">
        <v>1202</v>
      </c>
      <c r="B240" t="s">
        <v>627</v>
      </c>
      <c r="C240" t="s">
        <v>1584</v>
      </c>
      <c r="D240" t="s">
        <v>1585</v>
      </c>
    </row>
    <row r="241" spans="1:4" x14ac:dyDescent="0.2">
      <c r="A241" t="s">
        <v>1202</v>
      </c>
      <c r="B241" t="s">
        <v>627</v>
      </c>
      <c r="C241" t="s">
        <v>1586</v>
      </c>
      <c r="D241" t="s">
        <v>1587</v>
      </c>
    </row>
    <row r="242" spans="1:4" x14ac:dyDescent="0.2">
      <c r="A242" t="s">
        <v>1202</v>
      </c>
      <c r="B242" t="s">
        <v>627</v>
      </c>
      <c r="C242" t="s">
        <v>1588</v>
      </c>
      <c r="D242" t="s">
        <v>1588</v>
      </c>
    </row>
    <row r="243" spans="1:4" x14ac:dyDescent="0.2">
      <c r="A243" t="s">
        <v>1202</v>
      </c>
      <c r="B243" t="s">
        <v>627</v>
      </c>
      <c r="C243" t="s">
        <v>1589</v>
      </c>
      <c r="D243" t="s">
        <v>1590</v>
      </c>
    </row>
    <row r="244" spans="1:4" x14ac:dyDescent="0.2">
      <c r="A244" t="s">
        <v>1202</v>
      </c>
      <c r="B244" t="s">
        <v>627</v>
      </c>
      <c r="C244" t="s">
        <v>1591</v>
      </c>
      <c r="D244" t="s">
        <v>1592</v>
      </c>
    </row>
    <row r="245" spans="1:4" x14ac:dyDescent="0.2">
      <c r="A245" t="s">
        <v>1202</v>
      </c>
      <c r="B245" t="s">
        <v>627</v>
      </c>
      <c r="C245" t="s">
        <v>1593</v>
      </c>
      <c r="D245" t="s">
        <v>1594</v>
      </c>
    </row>
    <row r="246" spans="1:4" x14ac:dyDescent="0.2">
      <c r="A246" t="s">
        <v>1202</v>
      </c>
      <c r="B246" t="s">
        <v>627</v>
      </c>
      <c r="C246" t="s">
        <v>1595</v>
      </c>
      <c r="D246" t="s">
        <v>1595</v>
      </c>
    </row>
    <row r="247" spans="1:4" x14ac:dyDescent="0.2">
      <c r="A247" t="s">
        <v>1202</v>
      </c>
      <c r="B247" t="s">
        <v>627</v>
      </c>
      <c r="C247" t="s">
        <v>1596</v>
      </c>
      <c r="D247" t="s">
        <v>1597</v>
      </c>
    </row>
    <row r="248" spans="1:4" x14ac:dyDescent="0.2">
      <c r="A248" t="s">
        <v>1202</v>
      </c>
      <c r="B248" t="s">
        <v>627</v>
      </c>
      <c r="C248" t="s">
        <v>1598</v>
      </c>
      <c r="D248" t="s">
        <v>1599</v>
      </c>
    </row>
    <row r="249" spans="1:4" x14ac:dyDescent="0.2">
      <c r="A249" t="s">
        <v>1202</v>
      </c>
      <c r="B249" t="s">
        <v>627</v>
      </c>
      <c r="C249" t="s">
        <v>1600</v>
      </c>
      <c r="D249" t="s">
        <v>1601</v>
      </c>
    </row>
    <row r="250" spans="1:4" x14ac:dyDescent="0.2">
      <c r="A250" t="s">
        <v>1202</v>
      </c>
      <c r="B250" t="s">
        <v>627</v>
      </c>
      <c r="C250" t="s">
        <v>1602</v>
      </c>
      <c r="D250" t="s">
        <v>1602</v>
      </c>
    </row>
    <row r="251" spans="1:4" x14ac:dyDescent="0.2">
      <c r="A251" t="s">
        <v>1202</v>
      </c>
      <c r="B251" t="s">
        <v>627</v>
      </c>
      <c r="C251" t="s">
        <v>1603</v>
      </c>
      <c r="D251" t="s">
        <v>1604</v>
      </c>
    </row>
    <row r="252" spans="1:4" x14ac:dyDescent="0.2">
      <c r="A252" t="s">
        <v>1202</v>
      </c>
      <c r="B252" t="s">
        <v>627</v>
      </c>
      <c r="C252" t="s">
        <v>1605</v>
      </c>
      <c r="D252" t="s">
        <v>1606</v>
      </c>
    </row>
    <row r="253" spans="1:4" x14ac:dyDescent="0.2">
      <c r="A253" t="s">
        <v>1202</v>
      </c>
      <c r="B253" t="s">
        <v>627</v>
      </c>
      <c r="C253" t="s">
        <v>1607</v>
      </c>
      <c r="D253" t="s">
        <v>1607</v>
      </c>
    </row>
    <row r="254" spans="1:4" x14ac:dyDescent="0.2">
      <c r="A254" t="s">
        <v>1202</v>
      </c>
      <c r="B254" t="s">
        <v>627</v>
      </c>
      <c r="C254" t="s">
        <v>1608</v>
      </c>
      <c r="D254" t="s">
        <v>1609</v>
      </c>
    </row>
    <row r="255" spans="1:4" x14ac:dyDescent="0.2">
      <c r="A255" t="s">
        <v>1202</v>
      </c>
      <c r="B255" t="s">
        <v>627</v>
      </c>
      <c r="C255" t="s">
        <v>1610</v>
      </c>
      <c r="D255" t="s">
        <v>1611</v>
      </c>
    </row>
    <row r="256" spans="1:4" x14ac:dyDescent="0.2">
      <c r="A256" t="s">
        <v>1202</v>
      </c>
      <c r="B256" t="s">
        <v>627</v>
      </c>
      <c r="C256" t="s">
        <v>1612</v>
      </c>
      <c r="D256" t="s">
        <v>1613</v>
      </c>
    </row>
    <row r="257" spans="1:4" x14ac:dyDescent="0.2">
      <c r="A257" t="s">
        <v>1202</v>
      </c>
      <c r="B257" t="s">
        <v>627</v>
      </c>
      <c r="C257" t="s">
        <v>1614</v>
      </c>
      <c r="D257" t="s">
        <v>1615</v>
      </c>
    </row>
    <row r="258" spans="1:4" x14ac:dyDescent="0.2">
      <c r="A258" t="s">
        <v>1202</v>
      </c>
      <c r="B258" t="s">
        <v>627</v>
      </c>
      <c r="C258" t="s">
        <v>1616</v>
      </c>
      <c r="D258" t="s">
        <v>1617</v>
      </c>
    </row>
    <row r="259" spans="1:4" x14ac:dyDescent="0.2">
      <c r="A259" t="s">
        <v>1202</v>
      </c>
      <c r="B259" t="s">
        <v>627</v>
      </c>
      <c r="C259" t="s">
        <v>1618</v>
      </c>
      <c r="D259" t="s">
        <v>1619</v>
      </c>
    </row>
    <row r="260" spans="1:4" x14ac:dyDescent="0.2">
      <c r="A260" t="s">
        <v>1202</v>
      </c>
      <c r="B260" t="s">
        <v>627</v>
      </c>
      <c r="C260" t="s">
        <v>1620</v>
      </c>
      <c r="D260" t="s">
        <v>1621</v>
      </c>
    </row>
    <row r="261" spans="1:4" x14ac:dyDescent="0.2">
      <c r="A261" t="s">
        <v>1202</v>
      </c>
      <c r="B261" t="s">
        <v>627</v>
      </c>
      <c r="C261" t="s">
        <v>1622</v>
      </c>
      <c r="D261" t="s">
        <v>1623</v>
      </c>
    </row>
    <row r="262" spans="1:4" x14ac:dyDescent="0.2">
      <c r="A262" t="s">
        <v>1202</v>
      </c>
      <c r="B262" t="s">
        <v>627</v>
      </c>
      <c r="C262" t="s">
        <v>1624</v>
      </c>
      <c r="D262" t="s">
        <v>1625</v>
      </c>
    </row>
    <row r="263" spans="1:4" x14ac:dyDescent="0.2">
      <c r="A263" t="s">
        <v>1202</v>
      </c>
      <c r="B263" t="s">
        <v>627</v>
      </c>
      <c r="C263" t="s">
        <v>1626</v>
      </c>
      <c r="D263" t="s">
        <v>1627</v>
      </c>
    </row>
    <row r="264" spans="1:4" x14ac:dyDescent="0.2">
      <c r="A264" t="s">
        <v>1202</v>
      </c>
      <c r="B264" t="s">
        <v>627</v>
      </c>
      <c r="C264" t="s">
        <v>1628</v>
      </c>
      <c r="D264" t="s">
        <v>1629</v>
      </c>
    </row>
    <row r="265" spans="1:4" x14ac:dyDescent="0.2">
      <c r="A265" t="s">
        <v>1202</v>
      </c>
      <c r="B265" t="s">
        <v>627</v>
      </c>
      <c r="C265" t="s">
        <v>885</v>
      </c>
      <c r="D265" t="s">
        <v>885</v>
      </c>
    </row>
    <row r="266" spans="1:4" x14ac:dyDescent="0.2">
      <c r="A266" t="s">
        <v>1202</v>
      </c>
      <c r="B266" t="s">
        <v>627</v>
      </c>
      <c r="C266" t="s">
        <v>1630</v>
      </c>
      <c r="D266" t="s">
        <v>1631</v>
      </c>
    </row>
    <row r="267" spans="1:4" x14ac:dyDescent="0.2">
      <c r="A267" t="s">
        <v>1202</v>
      </c>
      <c r="B267" t="s">
        <v>627</v>
      </c>
      <c r="C267" t="s">
        <v>1632</v>
      </c>
      <c r="D267" t="s">
        <v>1632</v>
      </c>
    </row>
    <row r="268" spans="1:4" x14ac:dyDescent="0.2">
      <c r="A268" t="s">
        <v>1202</v>
      </c>
      <c r="B268" t="s">
        <v>627</v>
      </c>
      <c r="C268" t="s">
        <v>1633</v>
      </c>
      <c r="D268" t="s">
        <v>1634</v>
      </c>
    </row>
    <row r="269" spans="1:4" x14ac:dyDescent="0.2">
      <c r="A269" t="s">
        <v>1202</v>
      </c>
      <c r="B269" t="s">
        <v>627</v>
      </c>
      <c r="C269" t="s">
        <v>886</v>
      </c>
      <c r="D269" t="s">
        <v>1635</v>
      </c>
    </row>
    <row r="270" spans="1:4" x14ac:dyDescent="0.2">
      <c r="A270" t="s">
        <v>1202</v>
      </c>
      <c r="B270" t="s">
        <v>627</v>
      </c>
      <c r="C270" t="s">
        <v>1636</v>
      </c>
      <c r="D270" t="s">
        <v>1636</v>
      </c>
    </row>
    <row r="271" spans="1:4" x14ac:dyDescent="0.2">
      <c r="A271" t="s">
        <v>1202</v>
      </c>
      <c r="B271" t="s">
        <v>627</v>
      </c>
      <c r="C271" t="s">
        <v>1637</v>
      </c>
      <c r="D271" t="s">
        <v>1638</v>
      </c>
    </row>
    <row r="272" spans="1:4" x14ac:dyDescent="0.2">
      <c r="A272" t="s">
        <v>1202</v>
      </c>
      <c r="B272" t="s">
        <v>627</v>
      </c>
      <c r="C272" t="s">
        <v>1639</v>
      </c>
      <c r="D272" t="s">
        <v>1640</v>
      </c>
    </row>
    <row r="273" spans="1:4" x14ac:dyDescent="0.2">
      <c r="A273" t="s">
        <v>1202</v>
      </c>
      <c r="B273" t="s">
        <v>627</v>
      </c>
      <c r="C273" t="s">
        <v>1641</v>
      </c>
      <c r="D273" t="s">
        <v>1642</v>
      </c>
    </row>
    <row r="274" spans="1:4" x14ac:dyDescent="0.2">
      <c r="A274" t="s">
        <v>1202</v>
      </c>
      <c r="B274" t="s">
        <v>627</v>
      </c>
      <c r="C274" t="s">
        <v>1643</v>
      </c>
      <c r="D274" t="s">
        <v>1644</v>
      </c>
    </row>
    <row r="275" spans="1:4" x14ac:dyDescent="0.2">
      <c r="A275" t="s">
        <v>1202</v>
      </c>
      <c r="B275" t="s">
        <v>627</v>
      </c>
      <c r="C275" t="s">
        <v>1645</v>
      </c>
      <c r="D275" t="s">
        <v>1645</v>
      </c>
    </row>
    <row r="276" spans="1:4" x14ac:dyDescent="0.2">
      <c r="A276" t="s">
        <v>1202</v>
      </c>
      <c r="B276" t="s">
        <v>627</v>
      </c>
      <c r="C276" t="s">
        <v>887</v>
      </c>
      <c r="D276" t="s">
        <v>887</v>
      </c>
    </row>
    <row r="277" spans="1:4" x14ac:dyDescent="0.2">
      <c r="A277" t="s">
        <v>1202</v>
      </c>
      <c r="B277" t="s">
        <v>627</v>
      </c>
      <c r="C277" t="s">
        <v>1646</v>
      </c>
      <c r="D277" t="s">
        <v>1647</v>
      </c>
    </row>
    <row r="278" spans="1:4" x14ac:dyDescent="0.2">
      <c r="A278" t="s">
        <v>1202</v>
      </c>
      <c r="B278" t="s">
        <v>627</v>
      </c>
      <c r="C278" t="s">
        <v>1648</v>
      </c>
      <c r="D278" t="s">
        <v>1648</v>
      </c>
    </row>
    <row r="279" spans="1:4" x14ac:dyDescent="0.2">
      <c r="A279" t="s">
        <v>1202</v>
      </c>
      <c r="B279" t="s">
        <v>627</v>
      </c>
      <c r="C279" t="s">
        <v>1649</v>
      </c>
      <c r="D279" t="s">
        <v>1650</v>
      </c>
    </row>
    <row r="280" spans="1:4" x14ac:dyDescent="0.2">
      <c r="A280" t="s">
        <v>1202</v>
      </c>
      <c r="B280" t="s">
        <v>627</v>
      </c>
      <c r="C280" t="s">
        <v>1651</v>
      </c>
      <c r="D280" t="s">
        <v>1652</v>
      </c>
    </row>
    <row r="281" spans="1:4" x14ac:dyDescent="0.2">
      <c r="A281" t="s">
        <v>1202</v>
      </c>
      <c r="B281" t="s">
        <v>627</v>
      </c>
      <c r="C281" t="s">
        <v>1653</v>
      </c>
      <c r="D281" t="s">
        <v>1653</v>
      </c>
    </row>
    <row r="282" spans="1:4" x14ac:dyDescent="0.2">
      <c r="A282" t="s">
        <v>1202</v>
      </c>
      <c r="B282" t="s">
        <v>627</v>
      </c>
      <c r="C282" t="s">
        <v>1654</v>
      </c>
      <c r="D282" t="s">
        <v>1655</v>
      </c>
    </row>
    <row r="283" spans="1:4" x14ac:dyDescent="0.2">
      <c r="A283" t="s">
        <v>1202</v>
      </c>
      <c r="B283" t="s">
        <v>627</v>
      </c>
      <c r="C283" t="s">
        <v>1656</v>
      </c>
      <c r="D283" t="s">
        <v>1657</v>
      </c>
    </row>
    <row r="284" spans="1:4" x14ac:dyDescent="0.2">
      <c r="A284" t="s">
        <v>1202</v>
      </c>
      <c r="B284" t="s">
        <v>627</v>
      </c>
      <c r="C284" t="s">
        <v>1658</v>
      </c>
      <c r="D284" t="s">
        <v>1659</v>
      </c>
    </row>
    <row r="285" spans="1:4" x14ac:dyDescent="0.2">
      <c r="A285" t="s">
        <v>1202</v>
      </c>
      <c r="B285" t="s">
        <v>627</v>
      </c>
      <c r="C285" t="s">
        <v>1660</v>
      </c>
      <c r="D285" t="s">
        <v>1661</v>
      </c>
    </row>
    <row r="286" spans="1:4" x14ac:dyDescent="0.2">
      <c r="A286" t="s">
        <v>1202</v>
      </c>
      <c r="B286" t="s">
        <v>627</v>
      </c>
      <c r="C286" t="s">
        <v>1662</v>
      </c>
      <c r="D286" t="s">
        <v>1663</v>
      </c>
    </row>
    <row r="287" spans="1:4" x14ac:dyDescent="0.2">
      <c r="A287" t="s">
        <v>1202</v>
      </c>
      <c r="B287" t="s">
        <v>627</v>
      </c>
      <c r="C287" t="s">
        <v>1664</v>
      </c>
      <c r="D287" t="s">
        <v>1664</v>
      </c>
    </row>
    <row r="288" spans="1:4" x14ac:dyDescent="0.2">
      <c r="A288" t="s">
        <v>1202</v>
      </c>
      <c r="B288" t="s">
        <v>627</v>
      </c>
      <c r="C288" t="s">
        <v>1665</v>
      </c>
      <c r="D288" t="s">
        <v>1666</v>
      </c>
    </row>
    <row r="289" spans="1:4" x14ac:dyDescent="0.2">
      <c r="A289" t="s">
        <v>1202</v>
      </c>
      <c r="B289" t="s">
        <v>627</v>
      </c>
      <c r="C289" t="s">
        <v>1667</v>
      </c>
      <c r="D289" t="s">
        <v>1668</v>
      </c>
    </row>
    <row r="290" spans="1:4" x14ac:dyDescent="0.2">
      <c r="A290" t="s">
        <v>1202</v>
      </c>
      <c r="B290" t="s">
        <v>627</v>
      </c>
      <c r="C290" t="s">
        <v>1669</v>
      </c>
      <c r="D290" t="s">
        <v>1669</v>
      </c>
    </row>
    <row r="291" spans="1:4" x14ac:dyDescent="0.2">
      <c r="A291" t="s">
        <v>1202</v>
      </c>
      <c r="B291" t="s">
        <v>627</v>
      </c>
      <c r="C291" t="s">
        <v>1670</v>
      </c>
      <c r="D291" t="s">
        <v>1671</v>
      </c>
    </row>
    <row r="292" spans="1:4" x14ac:dyDescent="0.2">
      <c r="A292" t="s">
        <v>1202</v>
      </c>
      <c r="B292" t="s">
        <v>627</v>
      </c>
      <c r="C292" t="s">
        <v>1672</v>
      </c>
      <c r="D292" t="s">
        <v>1673</v>
      </c>
    </row>
    <row r="293" spans="1:4" x14ac:dyDescent="0.2">
      <c r="A293" t="s">
        <v>1202</v>
      </c>
      <c r="B293" t="s">
        <v>627</v>
      </c>
      <c r="C293" t="s">
        <v>888</v>
      </c>
      <c r="D293" t="s">
        <v>888</v>
      </c>
    </row>
    <row r="294" spans="1:4" x14ac:dyDescent="0.2">
      <c r="A294" t="s">
        <v>1202</v>
      </c>
      <c r="B294" t="s">
        <v>627</v>
      </c>
      <c r="C294" t="s">
        <v>1674</v>
      </c>
      <c r="D294" t="s">
        <v>1675</v>
      </c>
    </row>
    <row r="295" spans="1:4" x14ac:dyDescent="0.2">
      <c r="A295" t="s">
        <v>1202</v>
      </c>
      <c r="B295" t="s">
        <v>627</v>
      </c>
      <c r="C295" t="s">
        <v>889</v>
      </c>
      <c r="D295" t="s">
        <v>1676</v>
      </c>
    </row>
    <row r="296" spans="1:4" x14ac:dyDescent="0.2">
      <c r="A296" t="s">
        <v>1202</v>
      </c>
      <c r="B296" t="s">
        <v>627</v>
      </c>
      <c r="C296" t="s">
        <v>1677</v>
      </c>
      <c r="D296" t="s">
        <v>1678</v>
      </c>
    </row>
    <row r="297" spans="1:4" x14ac:dyDescent="0.2">
      <c r="A297" t="s">
        <v>1202</v>
      </c>
      <c r="B297" t="s">
        <v>627</v>
      </c>
      <c r="C297" t="s">
        <v>1679</v>
      </c>
      <c r="D297" t="s">
        <v>1680</v>
      </c>
    </row>
    <row r="298" spans="1:4" x14ac:dyDescent="0.2">
      <c r="A298" t="s">
        <v>1202</v>
      </c>
      <c r="B298" t="s">
        <v>627</v>
      </c>
      <c r="C298" t="s">
        <v>1681</v>
      </c>
      <c r="D298" t="s">
        <v>1682</v>
      </c>
    </row>
    <row r="299" spans="1:4" x14ac:dyDescent="0.2">
      <c r="A299" t="s">
        <v>1202</v>
      </c>
      <c r="B299" t="s">
        <v>627</v>
      </c>
      <c r="C299" t="s">
        <v>1683</v>
      </c>
      <c r="D299" t="s">
        <v>1684</v>
      </c>
    </row>
    <row r="300" spans="1:4" x14ac:dyDescent="0.2">
      <c r="A300" t="s">
        <v>1202</v>
      </c>
      <c r="B300" t="s">
        <v>627</v>
      </c>
      <c r="C300" t="s">
        <v>1685</v>
      </c>
      <c r="D300" t="s">
        <v>1686</v>
      </c>
    </row>
    <row r="301" spans="1:4" x14ac:dyDescent="0.2">
      <c r="A301" t="s">
        <v>1202</v>
      </c>
      <c r="B301" t="s">
        <v>627</v>
      </c>
      <c r="C301" t="s">
        <v>1687</v>
      </c>
      <c r="D301" t="s">
        <v>1687</v>
      </c>
    </row>
    <row r="302" spans="1:4" x14ac:dyDescent="0.2">
      <c r="A302" t="s">
        <v>1202</v>
      </c>
      <c r="B302" t="s">
        <v>627</v>
      </c>
      <c r="C302" t="s">
        <v>1688</v>
      </c>
      <c r="D302" t="s">
        <v>1688</v>
      </c>
    </row>
    <row r="303" spans="1:4" x14ac:dyDescent="0.2">
      <c r="A303" t="s">
        <v>1202</v>
      </c>
      <c r="B303" t="s">
        <v>627</v>
      </c>
      <c r="C303" t="s">
        <v>1689</v>
      </c>
      <c r="D303" t="s">
        <v>1690</v>
      </c>
    </row>
    <row r="304" spans="1:4" x14ac:dyDescent="0.2">
      <c r="A304" t="s">
        <v>1202</v>
      </c>
      <c r="B304" t="s">
        <v>627</v>
      </c>
      <c r="C304" t="s">
        <v>1691</v>
      </c>
      <c r="D304" t="s">
        <v>1692</v>
      </c>
    </row>
    <row r="305" spans="1:4" x14ac:dyDescent="0.2">
      <c r="A305" t="s">
        <v>1202</v>
      </c>
      <c r="B305" t="s">
        <v>627</v>
      </c>
      <c r="C305" t="s">
        <v>722</v>
      </c>
      <c r="D305" t="s">
        <v>1693</v>
      </c>
    </row>
    <row r="306" spans="1:4" x14ac:dyDescent="0.2">
      <c r="A306" t="s">
        <v>1202</v>
      </c>
      <c r="B306" t="s">
        <v>627</v>
      </c>
      <c r="C306" t="s">
        <v>890</v>
      </c>
      <c r="D306" t="s">
        <v>1694</v>
      </c>
    </row>
    <row r="307" spans="1:4" x14ac:dyDescent="0.2">
      <c r="A307" t="s">
        <v>1202</v>
      </c>
      <c r="B307" t="s">
        <v>627</v>
      </c>
      <c r="C307" t="s">
        <v>1695</v>
      </c>
      <c r="D307" t="s">
        <v>1696</v>
      </c>
    </row>
    <row r="308" spans="1:4" x14ac:dyDescent="0.2">
      <c r="A308" t="s">
        <v>1202</v>
      </c>
      <c r="B308" t="s">
        <v>627</v>
      </c>
      <c r="C308" t="s">
        <v>1697</v>
      </c>
      <c r="D308" t="s">
        <v>1698</v>
      </c>
    </row>
    <row r="309" spans="1:4" x14ac:dyDescent="0.2">
      <c r="A309" t="s">
        <v>1202</v>
      </c>
      <c r="B309" t="s">
        <v>627</v>
      </c>
      <c r="C309" t="s">
        <v>1699</v>
      </c>
      <c r="D309" t="s">
        <v>1699</v>
      </c>
    </row>
    <row r="310" spans="1:4" x14ac:dyDescent="0.2">
      <c r="A310" t="s">
        <v>1202</v>
      </c>
      <c r="B310" t="s">
        <v>627</v>
      </c>
      <c r="C310" t="s">
        <v>1700</v>
      </c>
      <c r="D310" t="s">
        <v>1700</v>
      </c>
    </row>
    <row r="311" spans="1:4" x14ac:dyDescent="0.2">
      <c r="A311" t="s">
        <v>1202</v>
      </c>
      <c r="B311" t="s">
        <v>627</v>
      </c>
      <c r="C311" t="s">
        <v>1701</v>
      </c>
      <c r="D311" t="s">
        <v>1701</v>
      </c>
    </row>
    <row r="312" spans="1:4" x14ac:dyDescent="0.2">
      <c r="A312" t="s">
        <v>1202</v>
      </c>
      <c r="B312" t="s">
        <v>627</v>
      </c>
      <c r="C312" t="s">
        <v>1702</v>
      </c>
      <c r="D312" t="s">
        <v>1702</v>
      </c>
    </row>
    <row r="313" spans="1:4" x14ac:dyDescent="0.2">
      <c r="A313" t="s">
        <v>1202</v>
      </c>
      <c r="B313" t="s">
        <v>627</v>
      </c>
      <c r="C313" t="s">
        <v>891</v>
      </c>
      <c r="D313" t="s">
        <v>891</v>
      </c>
    </row>
    <row r="314" spans="1:4" x14ac:dyDescent="0.2">
      <c r="A314" t="s">
        <v>1202</v>
      </c>
      <c r="B314" t="s">
        <v>627</v>
      </c>
      <c r="C314" t="s">
        <v>1703</v>
      </c>
      <c r="D314" t="s">
        <v>1703</v>
      </c>
    </row>
    <row r="315" spans="1:4" x14ac:dyDescent="0.2">
      <c r="A315" t="s">
        <v>1202</v>
      </c>
      <c r="B315" t="s">
        <v>627</v>
      </c>
      <c r="C315" t="s">
        <v>1704</v>
      </c>
      <c r="D315" t="s">
        <v>1705</v>
      </c>
    </row>
    <row r="316" spans="1:4" x14ac:dyDescent="0.2">
      <c r="A316" t="s">
        <v>1202</v>
      </c>
      <c r="B316" t="s">
        <v>627</v>
      </c>
      <c r="C316" t="s">
        <v>1706</v>
      </c>
      <c r="D316" t="s">
        <v>1707</v>
      </c>
    </row>
    <row r="317" spans="1:4" x14ac:dyDescent="0.2">
      <c r="A317" t="s">
        <v>1202</v>
      </c>
      <c r="B317" t="s">
        <v>627</v>
      </c>
      <c r="C317" t="s">
        <v>1708</v>
      </c>
      <c r="D317" t="s">
        <v>1709</v>
      </c>
    </row>
    <row r="318" spans="1:4" x14ac:dyDescent="0.2">
      <c r="A318" t="s">
        <v>1202</v>
      </c>
      <c r="B318" t="s">
        <v>627</v>
      </c>
      <c r="C318" t="s">
        <v>1710</v>
      </c>
      <c r="D318" t="s">
        <v>1711</v>
      </c>
    </row>
    <row r="319" spans="1:4" x14ac:dyDescent="0.2">
      <c r="A319" t="s">
        <v>1202</v>
      </c>
      <c r="B319" t="s">
        <v>627</v>
      </c>
      <c r="C319" t="s">
        <v>1712</v>
      </c>
      <c r="D319" t="s">
        <v>1712</v>
      </c>
    </row>
    <row r="320" spans="1:4" x14ac:dyDescent="0.2">
      <c r="A320" t="s">
        <v>1202</v>
      </c>
      <c r="B320" t="s">
        <v>627</v>
      </c>
      <c r="C320" t="s">
        <v>1713</v>
      </c>
      <c r="D320" t="s">
        <v>1714</v>
      </c>
    </row>
    <row r="321" spans="1:4" x14ac:dyDescent="0.2">
      <c r="A321" t="s">
        <v>1202</v>
      </c>
      <c r="B321" t="s">
        <v>627</v>
      </c>
      <c r="C321" t="s">
        <v>1715</v>
      </c>
      <c r="D321" t="s">
        <v>1716</v>
      </c>
    </row>
    <row r="322" spans="1:4" x14ac:dyDescent="0.2">
      <c r="A322" t="s">
        <v>1202</v>
      </c>
      <c r="B322" t="s">
        <v>627</v>
      </c>
      <c r="C322" t="s">
        <v>1717</v>
      </c>
      <c r="D322" t="s">
        <v>1718</v>
      </c>
    </row>
    <row r="323" spans="1:4" x14ac:dyDescent="0.2">
      <c r="A323" t="s">
        <v>1202</v>
      </c>
      <c r="B323" t="s">
        <v>627</v>
      </c>
      <c r="C323" t="s">
        <v>1719</v>
      </c>
      <c r="D323" t="s">
        <v>1720</v>
      </c>
    </row>
    <row r="324" spans="1:4" x14ac:dyDescent="0.2">
      <c r="A324" t="s">
        <v>1202</v>
      </c>
      <c r="B324" t="s">
        <v>627</v>
      </c>
      <c r="C324" t="s">
        <v>892</v>
      </c>
      <c r="D324" t="s">
        <v>892</v>
      </c>
    </row>
    <row r="325" spans="1:4" x14ac:dyDescent="0.2">
      <c r="A325" t="s">
        <v>1202</v>
      </c>
      <c r="B325" t="s">
        <v>627</v>
      </c>
      <c r="C325" t="s">
        <v>1721</v>
      </c>
      <c r="D325" t="s">
        <v>1721</v>
      </c>
    </row>
    <row r="326" spans="1:4" x14ac:dyDescent="0.2">
      <c r="A326" t="s">
        <v>1202</v>
      </c>
      <c r="B326" t="s">
        <v>627</v>
      </c>
      <c r="C326" t="s">
        <v>1722</v>
      </c>
      <c r="D326" t="s">
        <v>1722</v>
      </c>
    </row>
    <row r="327" spans="1:4" x14ac:dyDescent="0.2">
      <c r="A327" t="s">
        <v>1202</v>
      </c>
      <c r="B327" t="s">
        <v>627</v>
      </c>
      <c r="C327" t="s">
        <v>1723</v>
      </c>
      <c r="D327" t="s">
        <v>1724</v>
      </c>
    </row>
    <row r="328" spans="1:4" x14ac:dyDescent="0.2">
      <c r="A328" t="s">
        <v>1202</v>
      </c>
      <c r="B328" t="s">
        <v>627</v>
      </c>
      <c r="C328" t="s">
        <v>1725</v>
      </c>
      <c r="D328" t="s">
        <v>1726</v>
      </c>
    </row>
    <row r="329" spans="1:4" x14ac:dyDescent="0.2">
      <c r="A329" t="s">
        <v>1202</v>
      </c>
      <c r="B329" t="s">
        <v>627</v>
      </c>
      <c r="C329" t="s">
        <v>893</v>
      </c>
      <c r="D329" t="s">
        <v>893</v>
      </c>
    </row>
    <row r="330" spans="1:4" x14ac:dyDescent="0.2">
      <c r="A330" t="s">
        <v>1202</v>
      </c>
      <c r="B330" t="s">
        <v>627</v>
      </c>
      <c r="C330" t="s">
        <v>1727</v>
      </c>
      <c r="D330" t="s">
        <v>1727</v>
      </c>
    </row>
    <row r="331" spans="1:4" x14ac:dyDescent="0.2">
      <c r="A331" t="s">
        <v>1202</v>
      </c>
      <c r="B331" t="s">
        <v>627</v>
      </c>
      <c r="C331" t="s">
        <v>1728</v>
      </c>
      <c r="D331" t="s">
        <v>1729</v>
      </c>
    </row>
    <row r="332" spans="1:4" x14ac:dyDescent="0.2">
      <c r="A332" t="s">
        <v>1202</v>
      </c>
      <c r="B332" t="s">
        <v>627</v>
      </c>
      <c r="C332" t="s">
        <v>1730</v>
      </c>
      <c r="D332" t="s">
        <v>1731</v>
      </c>
    </row>
    <row r="333" spans="1:4" x14ac:dyDescent="0.2">
      <c r="A333" t="s">
        <v>1202</v>
      </c>
      <c r="B333" t="s">
        <v>627</v>
      </c>
      <c r="C333" t="s">
        <v>1732</v>
      </c>
      <c r="D333" t="s">
        <v>1733</v>
      </c>
    </row>
    <row r="334" spans="1:4" x14ac:dyDescent="0.2">
      <c r="A334" t="s">
        <v>1202</v>
      </c>
      <c r="B334" t="s">
        <v>627</v>
      </c>
      <c r="C334" t="s">
        <v>1734</v>
      </c>
      <c r="D334" t="s">
        <v>1735</v>
      </c>
    </row>
    <row r="335" spans="1:4" x14ac:dyDescent="0.2">
      <c r="A335" t="s">
        <v>1202</v>
      </c>
      <c r="B335" t="s">
        <v>627</v>
      </c>
      <c r="C335" t="s">
        <v>1736</v>
      </c>
      <c r="D335" t="s">
        <v>1737</v>
      </c>
    </row>
    <row r="336" spans="1:4" x14ac:dyDescent="0.2">
      <c r="A336" t="s">
        <v>1202</v>
      </c>
      <c r="B336" t="s">
        <v>627</v>
      </c>
      <c r="C336" t="s">
        <v>894</v>
      </c>
      <c r="D336" t="s">
        <v>894</v>
      </c>
    </row>
    <row r="337" spans="1:4" x14ac:dyDescent="0.2">
      <c r="A337" t="s">
        <v>1202</v>
      </c>
      <c r="B337" t="s">
        <v>627</v>
      </c>
      <c r="C337" t="s">
        <v>1738</v>
      </c>
      <c r="D337" t="s">
        <v>1739</v>
      </c>
    </row>
    <row r="338" spans="1:4" x14ac:dyDescent="0.2">
      <c r="A338" t="s">
        <v>1202</v>
      </c>
      <c r="B338" t="s">
        <v>627</v>
      </c>
      <c r="C338" t="s">
        <v>1740</v>
      </c>
      <c r="D338" t="s">
        <v>1741</v>
      </c>
    </row>
    <row r="339" spans="1:4" x14ac:dyDescent="0.2">
      <c r="A339" t="s">
        <v>1202</v>
      </c>
      <c r="B339" t="s">
        <v>627</v>
      </c>
      <c r="C339" t="s">
        <v>1742</v>
      </c>
      <c r="D339" t="s">
        <v>1743</v>
      </c>
    </row>
    <row r="340" spans="1:4" x14ac:dyDescent="0.2">
      <c r="A340" t="s">
        <v>1202</v>
      </c>
      <c r="B340" t="s">
        <v>627</v>
      </c>
      <c r="C340" t="s">
        <v>1744</v>
      </c>
      <c r="D340" t="s">
        <v>1745</v>
      </c>
    </row>
    <row r="341" spans="1:4" x14ac:dyDescent="0.2">
      <c r="A341" t="s">
        <v>1202</v>
      </c>
      <c r="B341" t="s">
        <v>627</v>
      </c>
      <c r="C341" t="s">
        <v>1746</v>
      </c>
      <c r="D341" t="s">
        <v>1747</v>
      </c>
    </row>
    <row r="342" spans="1:4" x14ac:dyDescent="0.2">
      <c r="A342" t="s">
        <v>1202</v>
      </c>
      <c r="B342" t="s">
        <v>627</v>
      </c>
      <c r="C342" t="s">
        <v>1748</v>
      </c>
      <c r="D342" t="s">
        <v>1749</v>
      </c>
    </row>
    <row r="343" spans="1:4" x14ac:dyDescent="0.2">
      <c r="A343" t="s">
        <v>1202</v>
      </c>
      <c r="B343" t="s">
        <v>627</v>
      </c>
      <c r="C343" t="s">
        <v>1750</v>
      </c>
      <c r="D343" t="s">
        <v>1750</v>
      </c>
    </row>
    <row r="344" spans="1:4" x14ac:dyDescent="0.2">
      <c r="A344" t="s">
        <v>1202</v>
      </c>
      <c r="B344" t="s">
        <v>627</v>
      </c>
      <c r="C344" t="s">
        <v>1751</v>
      </c>
      <c r="D344" t="s">
        <v>1750</v>
      </c>
    </row>
    <row r="345" spans="1:4" x14ac:dyDescent="0.2">
      <c r="A345" t="s">
        <v>1202</v>
      </c>
      <c r="B345" t="s">
        <v>627</v>
      </c>
      <c r="C345" t="s">
        <v>1752</v>
      </c>
      <c r="D345" t="s">
        <v>1752</v>
      </c>
    </row>
    <row r="346" spans="1:4" x14ac:dyDescent="0.2">
      <c r="A346" t="s">
        <v>1202</v>
      </c>
      <c r="B346" t="s">
        <v>627</v>
      </c>
      <c r="C346" t="s">
        <v>1753</v>
      </c>
      <c r="D346" t="s">
        <v>1754</v>
      </c>
    </row>
    <row r="347" spans="1:4" x14ac:dyDescent="0.2">
      <c r="A347" t="s">
        <v>1202</v>
      </c>
      <c r="B347" t="s">
        <v>627</v>
      </c>
      <c r="C347" t="s">
        <v>1755</v>
      </c>
      <c r="D347" t="s">
        <v>1756</v>
      </c>
    </row>
    <row r="348" spans="1:4" x14ac:dyDescent="0.2">
      <c r="A348" t="s">
        <v>1202</v>
      </c>
      <c r="B348" t="s">
        <v>627</v>
      </c>
      <c r="C348" t="s">
        <v>1757</v>
      </c>
      <c r="D348" t="s">
        <v>1758</v>
      </c>
    </row>
    <row r="349" spans="1:4" x14ac:dyDescent="0.2">
      <c r="A349" t="s">
        <v>1202</v>
      </c>
      <c r="B349" t="s">
        <v>627</v>
      </c>
      <c r="C349" t="s">
        <v>1759</v>
      </c>
      <c r="D349" t="s">
        <v>1759</v>
      </c>
    </row>
    <row r="350" spans="1:4" x14ac:dyDescent="0.2">
      <c r="A350" t="s">
        <v>1202</v>
      </c>
      <c r="B350" t="s">
        <v>627</v>
      </c>
      <c r="C350" t="s">
        <v>1760</v>
      </c>
      <c r="D350" t="s">
        <v>1761</v>
      </c>
    </row>
    <row r="351" spans="1:4" x14ac:dyDescent="0.2">
      <c r="A351" t="s">
        <v>1202</v>
      </c>
      <c r="B351" t="s">
        <v>627</v>
      </c>
      <c r="C351" t="s">
        <v>1762</v>
      </c>
      <c r="D351" t="s">
        <v>1762</v>
      </c>
    </row>
    <row r="352" spans="1:4" x14ac:dyDescent="0.2">
      <c r="A352" t="s">
        <v>1202</v>
      </c>
      <c r="B352" t="s">
        <v>627</v>
      </c>
      <c r="C352" t="s">
        <v>895</v>
      </c>
      <c r="D352" t="s">
        <v>1763</v>
      </c>
    </row>
    <row r="353" spans="1:4" x14ac:dyDescent="0.2">
      <c r="A353" t="s">
        <v>1202</v>
      </c>
      <c r="B353" t="s">
        <v>627</v>
      </c>
      <c r="C353" t="s">
        <v>1764</v>
      </c>
      <c r="D353" t="s">
        <v>1765</v>
      </c>
    </row>
    <row r="354" spans="1:4" x14ac:dyDescent="0.2">
      <c r="A354" t="s">
        <v>1202</v>
      </c>
      <c r="B354" t="s">
        <v>627</v>
      </c>
      <c r="C354" t="s">
        <v>1766</v>
      </c>
      <c r="D354" t="s">
        <v>1767</v>
      </c>
    </row>
    <row r="355" spans="1:4" x14ac:dyDescent="0.2">
      <c r="A355" t="s">
        <v>1202</v>
      </c>
      <c r="B355" t="s">
        <v>627</v>
      </c>
      <c r="C355" t="s">
        <v>1768</v>
      </c>
      <c r="D355" t="s">
        <v>1769</v>
      </c>
    </row>
    <row r="356" spans="1:4" x14ac:dyDescent="0.2">
      <c r="A356" t="s">
        <v>1202</v>
      </c>
      <c r="B356" t="s">
        <v>627</v>
      </c>
      <c r="C356" t="s">
        <v>1770</v>
      </c>
      <c r="D356" t="s">
        <v>1770</v>
      </c>
    </row>
    <row r="357" spans="1:4" x14ac:dyDescent="0.2">
      <c r="A357" t="s">
        <v>1202</v>
      </c>
      <c r="B357" t="s">
        <v>627</v>
      </c>
      <c r="C357" t="s">
        <v>1771</v>
      </c>
      <c r="D357" t="s">
        <v>1771</v>
      </c>
    </row>
    <row r="358" spans="1:4" x14ac:dyDescent="0.2">
      <c r="A358" t="s">
        <v>1202</v>
      </c>
      <c r="B358" t="s">
        <v>627</v>
      </c>
      <c r="C358" t="s">
        <v>1772</v>
      </c>
      <c r="D358" t="s">
        <v>1773</v>
      </c>
    </row>
    <row r="359" spans="1:4" x14ac:dyDescent="0.2">
      <c r="A359" t="s">
        <v>1202</v>
      </c>
      <c r="B359" t="s">
        <v>627</v>
      </c>
      <c r="C359" t="s">
        <v>1774</v>
      </c>
      <c r="D359" t="s">
        <v>1774</v>
      </c>
    </row>
    <row r="360" spans="1:4" x14ac:dyDescent="0.2">
      <c r="A360" t="s">
        <v>1202</v>
      </c>
      <c r="B360" t="s">
        <v>627</v>
      </c>
      <c r="C360" t="s">
        <v>1775</v>
      </c>
      <c r="D360" t="s">
        <v>1776</v>
      </c>
    </row>
    <row r="361" spans="1:4" x14ac:dyDescent="0.2">
      <c r="A361" t="s">
        <v>1202</v>
      </c>
      <c r="B361" t="s">
        <v>627</v>
      </c>
      <c r="C361" t="s">
        <v>1777</v>
      </c>
      <c r="D361" t="s">
        <v>1777</v>
      </c>
    </row>
    <row r="362" spans="1:4" x14ac:dyDescent="0.2">
      <c r="A362" t="s">
        <v>1202</v>
      </c>
      <c r="B362" t="s">
        <v>627</v>
      </c>
      <c r="C362" t="s">
        <v>1778</v>
      </c>
      <c r="D362" t="s">
        <v>1779</v>
      </c>
    </row>
    <row r="363" spans="1:4" x14ac:dyDescent="0.2">
      <c r="A363" t="s">
        <v>1202</v>
      </c>
      <c r="B363" t="s">
        <v>627</v>
      </c>
      <c r="C363" t="s">
        <v>896</v>
      </c>
      <c r="D363" t="s">
        <v>897</v>
      </c>
    </row>
    <row r="364" spans="1:4" x14ac:dyDescent="0.2">
      <c r="A364" t="s">
        <v>1202</v>
      </c>
      <c r="B364" t="s">
        <v>627</v>
      </c>
      <c r="C364" t="s">
        <v>1780</v>
      </c>
      <c r="D364" t="s">
        <v>1781</v>
      </c>
    </row>
    <row r="365" spans="1:4" x14ac:dyDescent="0.2">
      <c r="A365" t="s">
        <v>1202</v>
      </c>
      <c r="B365" t="s">
        <v>627</v>
      </c>
      <c r="C365" t="s">
        <v>1782</v>
      </c>
      <c r="D365" t="s">
        <v>1783</v>
      </c>
    </row>
    <row r="366" spans="1:4" x14ac:dyDescent="0.2">
      <c r="A366" t="s">
        <v>1202</v>
      </c>
      <c r="B366" t="s">
        <v>627</v>
      </c>
      <c r="C366" t="s">
        <v>1784</v>
      </c>
      <c r="D366" t="s">
        <v>1785</v>
      </c>
    </row>
    <row r="367" spans="1:4" x14ac:dyDescent="0.2">
      <c r="A367" t="s">
        <v>1202</v>
      </c>
      <c r="B367" t="s">
        <v>627</v>
      </c>
      <c r="C367" t="s">
        <v>1786</v>
      </c>
      <c r="D367" t="s">
        <v>1787</v>
      </c>
    </row>
    <row r="368" spans="1:4" x14ac:dyDescent="0.2">
      <c r="A368" t="s">
        <v>1202</v>
      </c>
      <c r="B368" t="s">
        <v>627</v>
      </c>
      <c r="C368" t="s">
        <v>898</v>
      </c>
      <c r="D368" t="s">
        <v>1788</v>
      </c>
    </row>
    <row r="369" spans="1:4" x14ac:dyDescent="0.2">
      <c r="A369" t="s">
        <v>1202</v>
      </c>
      <c r="B369" t="s">
        <v>627</v>
      </c>
      <c r="C369" t="s">
        <v>1789</v>
      </c>
      <c r="D369" t="s">
        <v>1790</v>
      </c>
    </row>
    <row r="370" spans="1:4" x14ac:dyDescent="0.2">
      <c r="A370" t="s">
        <v>1202</v>
      </c>
      <c r="B370" t="s">
        <v>627</v>
      </c>
      <c r="C370" t="s">
        <v>1791</v>
      </c>
      <c r="D370" t="s">
        <v>1792</v>
      </c>
    </row>
    <row r="371" spans="1:4" x14ac:dyDescent="0.2">
      <c r="A371" t="s">
        <v>1202</v>
      </c>
      <c r="B371" t="s">
        <v>627</v>
      </c>
      <c r="C371" t="s">
        <v>1793</v>
      </c>
      <c r="D371" t="s">
        <v>1793</v>
      </c>
    </row>
    <row r="372" spans="1:4" x14ac:dyDescent="0.2">
      <c r="A372" t="s">
        <v>1202</v>
      </c>
      <c r="B372" t="s">
        <v>627</v>
      </c>
      <c r="C372" t="s">
        <v>1794</v>
      </c>
      <c r="D372" t="s">
        <v>1795</v>
      </c>
    </row>
    <row r="373" spans="1:4" x14ac:dyDescent="0.2">
      <c r="A373" t="s">
        <v>1202</v>
      </c>
      <c r="B373" t="s">
        <v>627</v>
      </c>
      <c r="C373" t="s">
        <v>899</v>
      </c>
      <c r="D373" t="s">
        <v>1796</v>
      </c>
    </row>
    <row r="374" spans="1:4" x14ac:dyDescent="0.2">
      <c r="A374" t="s">
        <v>1202</v>
      </c>
      <c r="B374" t="s">
        <v>627</v>
      </c>
      <c r="C374" t="s">
        <v>1797</v>
      </c>
      <c r="D374" t="s">
        <v>1798</v>
      </c>
    </row>
    <row r="375" spans="1:4" x14ac:dyDescent="0.2">
      <c r="A375" t="s">
        <v>1202</v>
      </c>
      <c r="B375" t="s">
        <v>627</v>
      </c>
      <c r="C375" t="s">
        <v>1799</v>
      </c>
      <c r="D375" t="s">
        <v>1800</v>
      </c>
    </row>
    <row r="376" spans="1:4" x14ac:dyDescent="0.2">
      <c r="A376" t="s">
        <v>1202</v>
      </c>
      <c r="B376" t="s">
        <v>627</v>
      </c>
      <c r="C376" t="s">
        <v>1801</v>
      </c>
      <c r="D376" t="s">
        <v>1802</v>
      </c>
    </row>
    <row r="377" spans="1:4" x14ac:dyDescent="0.2">
      <c r="A377" t="s">
        <v>1202</v>
      </c>
      <c r="B377" t="s">
        <v>627</v>
      </c>
      <c r="C377" t="s">
        <v>1803</v>
      </c>
      <c r="D377" t="s">
        <v>1804</v>
      </c>
    </row>
    <row r="378" spans="1:4" x14ac:dyDescent="0.2">
      <c r="A378" t="s">
        <v>1202</v>
      </c>
      <c r="B378" t="s">
        <v>627</v>
      </c>
      <c r="C378" t="s">
        <v>1805</v>
      </c>
      <c r="D378" t="s">
        <v>1806</v>
      </c>
    </row>
    <row r="379" spans="1:4" x14ac:dyDescent="0.2">
      <c r="A379" t="s">
        <v>1202</v>
      </c>
      <c r="B379" t="s">
        <v>627</v>
      </c>
      <c r="C379" t="s">
        <v>1807</v>
      </c>
      <c r="D379" t="s">
        <v>1808</v>
      </c>
    </row>
    <row r="380" spans="1:4" x14ac:dyDescent="0.2">
      <c r="A380" t="s">
        <v>1202</v>
      </c>
      <c r="B380" t="s">
        <v>627</v>
      </c>
      <c r="C380" t="s">
        <v>1809</v>
      </c>
      <c r="D380" t="s">
        <v>1810</v>
      </c>
    </row>
    <row r="381" spans="1:4" x14ac:dyDescent="0.2">
      <c r="A381" t="s">
        <v>1202</v>
      </c>
      <c r="B381" t="s">
        <v>627</v>
      </c>
      <c r="C381" t="s">
        <v>900</v>
      </c>
      <c r="D381" t="s">
        <v>1811</v>
      </c>
    </row>
    <row r="382" spans="1:4" x14ac:dyDescent="0.2">
      <c r="A382" t="s">
        <v>1202</v>
      </c>
      <c r="B382" t="s">
        <v>627</v>
      </c>
      <c r="C382" t="s">
        <v>1812</v>
      </c>
      <c r="D382" t="s">
        <v>1813</v>
      </c>
    </row>
    <row r="383" spans="1:4" x14ac:dyDescent="0.2">
      <c r="A383" t="s">
        <v>1202</v>
      </c>
      <c r="B383" t="s">
        <v>627</v>
      </c>
      <c r="C383" t="s">
        <v>1814</v>
      </c>
      <c r="D383" t="s">
        <v>1815</v>
      </c>
    </row>
    <row r="384" spans="1:4" x14ac:dyDescent="0.2">
      <c r="A384" t="s">
        <v>1202</v>
      </c>
      <c r="B384" t="s">
        <v>627</v>
      </c>
      <c r="C384" t="s">
        <v>1816</v>
      </c>
      <c r="D384" t="s">
        <v>1817</v>
      </c>
    </row>
    <row r="385" spans="1:4" x14ac:dyDescent="0.2">
      <c r="A385" t="s">
        <v>1202</v>
      </c>
      <c r="B385" t="s">
        <v>627</v>
      </c>
      <c r="C385" t="s">
        <v>1818</v>
      </c>
      <c r="D385" t="s">
        <v>1818</v>
      </c>
    </row>
    <row r="386" spans="1:4" x14ac:dyDescent="0.2">
      <c r="A386" t="s">
        <v>1202</v>
      </c>
      <c r="B386" t="s">
        <v>627</v>
      </c>
      <c r="C386" t="s">
        <v>1819</v>
      </c>
      <c r="D386" t="s">
        <v>1819</v>
      </c>
    </row>
    <row r="387" spans="1:4" x14ac:dyDescent="0.2">
      <c r="A387" t="s">
        <v>1202</v>
      </c>
      <c r="B387" t="s">
        <v>627</v>
      </c>
      <c r="C387" t="s">
        <v>1820</v>
      </c>
      <c r="D387" t="s">
        <v>1821</v>
      </c>
    </row>
    <row r="388" spans="1:4" x14ac:dyDescent="0.2">
      <c r="A388" t="s">
        <v>1202</v>
      </c>
      <c r="B388" t="s">
        <v>627</v>
      </c>
      <c r="C388" t="s">
        <v>1822</v>
      </c>
      <c r="D388" t="s">
        <v>1822</v>
      </c>
    </row>
    <row r="389" spans="1:4" x14ac:dyDescent="0.2">
      <c r="A389" t="s">
        <v>1202</v>
      </c>
      <c r="B389" t="s">
        <v>627</v>
      </c>
      <c r="C389" t="s">
        <v>1823</v>
      </c>
      <c r="D389" t="s">
        <v>1824</v>
      </c>
    </row>
    <row r="390" spans="1:4" x14ac:dyDescent="0.2">
      <c r="A390" t="s">
        <v>1202</v>
      </c>
      <c r="B390" t="s">
        <v>627</v>
      </c>
      <c r="C390" t="s">
        <v>1825</v>
      </c>
      <c r="D390" t="s">
        <v>1826</v>
      </c>
    </row>
    <row r="391" spans="1:4" x14ac:dyDescent="0.2">
      <c r="A391" t="s">
        <v>1202</v>
      </c>
      <c r="B391" t="s">
        <v>627</v>
      </c>
      <c r="C391" t="s">
        <v>1827</v>
      </c>
      <c r="D391" t="s">
        <v>1827</v>
      </c>
    </row>
    <row r="392" spans="1:4" x14ac:dyDescent="0.2">
      <c r="A392" t="s">
        <v>1202</v>
      </c>
      <c r="B392" t="s">
        <v>627</v>
      </c>
      <c r="C392" t="s">
        <v>1828</v>
      </c>
      <c r="D392" t="s">
        <v>1829</v>
      </c>
    </row>
    <row r="393" spans="1:4" x14ac:dyDescent="0.2">
      <c r="A393" t="s">
        <v>1202</v>
      </c>
      <c r="B393" t="s">
        <v>627</v>
      </c>
      <c r="C393" t="s">
        <v>1830</v>
      </c>
      <c r="D393" t="s">
        <v>1831</v>
      </c>
    </row>
    <row r="394" spans="1:4" x14ac:dyDescent="0.2">
      <c r="A394" t="s">
        <v>1202</v>
      </c>
      <c r="B394" t="s">
        <v>627</v>
      </c>
      <c r="C394" t="s">
        <v>1832</v>
      </c>
      <c r="D394" t="s">
        <v>1832</v>
      </c>
    </row>
    <row r="395" spans="1:4" x14ac:dyDescent="0.2">
      <c r="A395" t="s">
        <v>1202</v>
      </c>
      <c r="B395" t="s">
        <v>627</v>
      </c>
      <c r="C395" t="s">
        <v>1833</v>
      </c>
      <c r="D395" t="s">
        <v>1833</v>
      </c>
    </row>
    <row r="396" spans="1:4" x14ac:dyDescent="0.2">
      <c r="A396" t="s">
        <v>1202</v>
      </c>
      <c r="B396" t="s">
        <v>627</v>
      </c>
      <c r="C396" t="s">
        <v>1834</v>
      </c>
      <c r="D396" t="s">
        <v>1835</v>
      </c>
    </row>
    <row r="397" spans="1:4" x14ac:dyDescent="0.2">
      <c r="A397" t="s">
        <v>1202</v>
      </c>
      <c r="B397" t="s">
        <v>627</v>
      </c>
      <c r="C397" t="s">
        <v>1836</v>
      </c>
      <c r="D397" t="s">
        <v>1837</v>
      </c>
    </row>
    <row r="398" spans="1:4" x14ac:dyDescent="0.2">
      <c r="A398" t="s">
        <v>1202</v>
      </c>
      <c r="B398" t="s">
        <v>627</v>
      </c>
      <c r="C398" t="s">
        <v>1838</v>
      </c>
      <c r="D398" t="s">
        <v>1838</v>
      </c>
    </row>
    <row r="399" spans="1:4" x14ac:dyDescent="0.2">
      <c r="A399" t="s">
        <v>1202</v>
      </c>
      <c r="B399" t="s">
        <v>627</v>
      </c>
      <c r="C399" t="s">
        <v>1839</v>
      </c>
      <c r="D399" t="s">
        <v>1839</v>
      </c>
    </row>
    <row r="400" spans="1:4" x14ac:dyDescent="0.2">
      <c r="A400" t="s">
        <v>1202</v>
      </c>
      <c r="B400" t="s">
        <v>627</v>
      </c>
      <c r="C400" t="s">
        <v>1840</v>
      </c>
      <c r="D400" t="s">
        <v>1841</v>
      </c>
    </row>
    <row r="401" spans="1:4" x14ac:dyDescent="0.2">
      <c r="A401" t="s">
        <v>1202</v>
      </c>
      <c r="B401" t="s">
        <v>627</v>
      </c>
      <c r="C401" t="s">
        <v>1842</v>
      </c>
      <c r="D401" t="s">
        <v>1843</v>
      </c>
    </row>
    <row r="402" spans="1:4" x14ac:dyDescent="0.2">
      <c r="A402" t="s">
        <v>1202</v>
      </c>
      <c r="B402" t="s">
        <v>627</v>
      </c>
      <c r="C402" t="s">
        <v>1844</v>
      </c>
      <c r="D402" t="s">
        <v>1844</v>
      </c>
    </row>
    <row r="403" spans="1:4" x14ac:dyDescent="0.2">
      <c r="A403" t="s">
        <v>1202</v>
      </c>
      <c r="B403" t="s">
        <v>627</v>
      </c>
      <c r="C403" t="s">
        <v>1845</v>
      </c>
      <c r="D403" t="s">
        <v>1846</v>
      </c>
    </row>
    <row r="404" spans="1:4" x14ac:dyDescent="0.2">
      <c r="A404" t="s">
        <v>1202</v>
      </c>
      <c r="B404" t="s">
        <v>627</v>
      </c>
      <c r="C404" t="s">
        <v>1847</v>
      </c>
      <c r="D404" t="s">
        <v>1848</v>
      </c>
    </row>
    <row r="405" spans="1:4" x14ac:dyDescent="0.2">
      <c r="A405" t="s">
        <v>1202</v>
      </c>
      <c r="B405" t="s">
        <v>627</v>
      </c>
      <c r="C405" t="s">
        <v>1849</v>
      </c>
      <c r="D405" t="s">
        <v>1850</v>
      </c>
    </row>
    <row r="406" spans="1:4" x14ac:dyDescent="0.2">
      <c r="A406" t="s">
        <v>1202</v>
      </c>
      <c r="B406" t="s">
        <v>627</v>
      </c>
      <c r="C406" t="s">
        <v>1851</v>
      </c>
      <c r="D406" t="s">
        <v>1852</v>
      </c>
    </row>
    <row r="407" spans="1:4" x14ac:dyDescent="0.2">
      <c r="A407" t="s">
        <v>1202</v>
      </c>
      <c r="B407" t="s">
        <v>627</v>
      </c>
      <c r="C407" t="s">
        <v>1853</v>
      </c>
      <c r="D407" t="s">
        <v>1854</v>
      </c>
    </row>
    <row r="408" spans="1:4" x14ac:dyDescent="0.2">
      <c r="A408" t="s">
        <v>1202</v>
      </c>
      <c r="B408" t="s">
        <v>627</v>
      </c>
      <c r="C408" t="s">
        <v>1855</v>
      </c>
      <c r="D408" t="s">
        <v>1856</v>
      </c>
    </row>
    <row r="409" spans="1:4" x14ac:dyDescent="0.2">
      <c r="A409" t="s">
        <v>1202</v>
      </c>
      <c r="B409" t="s">
        <v>627</v>
      </c>
      <c r="C409" t="s">
        <v>1857</v>
      </c>
      <c r="D409" t="s">
        <v>1858</v>
      </c>
    </row>
    <row r="410" spans="1:4" x14ac:dyDescent="0.2">
      <c r="A410" t="s">
        <v>1202</v>
      </c>
      <c r="B410" t="s">
        <v>627</v>
      </c>
      <c r="C410" t="s">
        <v>1859</v>
      </c>
      <c r="D410" t="s">
        <v>1859</v>
      </c>
    </row>
    <row r="411" spans="1:4" x14ac:dyDescent="0.2">
      <c r="A411" t="s">
        <v>1202</v>
      </c>
      <c r="B411" t="s">
        <v>627</v>
      </c>
      <c r="C411" t="s">
        <v>1860</v>
      </c>
      <c r="D411" t="s">
        <v>1860</v>
      </c>
    </row>
    <row r="412" spans="1:4" x14ac:dyDescent="0.2">
      <c r="A412" t="s">
        <v>1202</v>
      </c>
      <c r="B412" t="s">
        <v>627</v>
      </c>
      <c r="C412" t="s">
        <v>1861</v>
      </c>
      <c r="D412" t="s">
        <v>1861</v>
      </c>
    </row>
    <row r="413" spans="1:4" x14ac:dyDescent="0.2">
      <c r="A413" t="s">
        <v>1202</v>
      </c>
      <c r="B413" t="s">
        <v>627</v>
      </c>
      <c r="C413" t="s">
        <v>1862</v>
      </c>
      <c r="D413" t="s">
        <v>1863</v>
      </c>
    </row>
    <row r="414" spans="1:4" x14ac:dyDescent="0.2">
      <c r="A414" t="s">
        <v>1202</v>
      </c>
      <c r="B414" t="s">
        <v>627</v>
      </c>
      <c r="C414" t="s">
        <v>1864</v>
      </c>
      <c r="D414" t="s">
        <v>1865</v>
      </c>
    </row>
    <row r="415" spans="1:4" x14ac:dyDescent="0.2">
      <c r="A415" t="s">
        <v>1202</v>
      </c>
      <c r="B415" t="s">
        <v>627</v>
      </c>
      <c r="C415" t="s">
        <v>1866</v>
      </c>
      <c r="D415" t="s">
        <v>1867</v>
      </c>
    </row>
    <row r="416" spans="1:4" x14ac:dyDescent="0.2">
      <c r="A416" t="s">
        <v>1202</v>
      </c>
      <c r="B416" t="s">
        <v>627</v>
      </c>
      <c r="C416" t="s">
        <v>1868</v>
      </c>
      <c r="D416" t="s">
        <v>1869</v>
      </c>
    </row>
    <row r="417" spans="1:4" x14ac:dyDescent="0.2">
      <c r="A417" t="s">
        <v>1202</v>
      </c>
      <c r="B417" t="s">
        <v>627</v>
      </c>
      <c r="C417" t="s">
        <v>1870</v>
      </c>
      <c r="D417" t="s">
        <v>1871</v>
      </c>
    </row>
    <row r="418" spans="1:4" x14ac:dyDescent="0.2">
      <c r="A418" t="s">
        <v>1202</v>
      </c>
      <c r="B418" t="s">
        <v>627</v>
      </c>
      <c r="C418" t="s">
        <v>1872</v>
      </c>
      <c r="D418" t="s">
        <v>1873</v>
      </c>
    </row>
    <row r="419" spans="1:4" x14ac:dyDescent="0.2">
      <c r="A419" t="s">
        <v>1202</v>
      </c>
      <c r="B419" t="s">
        <v>627</v>
      </c>
      <c r="C419" t="s">
        <v>1874</v>
      </c>
      <c r="D419" t="s">
        <v>1875</v>
      </c>
    </row>
    <row r="420" spans="1:4" x14ac:dyDescent="0.2">
      <c r="A420" t="s">
        <v>1202</v>
      </c>
      <c r="B420" t="s">
        <v>627</v>
      </c>
      <c r="C420" t="s">
        <v>901</v>
      </c>
      <c r="D420" t="s">
        <v>901</v>
      </c>
    </row>
    <row r="421" spans="1:4" x14ac:dyDescent="0.2">
      <c r="A421" t="s">
        <v>1202</v>
      </c>
      <c r="B421" t="s">
        <v>627</v>
      </c>
      <c r="C421" t="s">
        <v>1876</v>
      </c>
      <c r="D421" t="s">
        <v>1877</v>
      </c>
    </row>
    <row r="422" spans="1:4" x14ac:dyDescent="0.2">
      <c r="A422" t="s">
        <v>1202</v>
      </c>
      <c r="B422" t="s">
        <v>627</v>
      </c>
      <c r="C422" t="s">
        <v>1878</v>
      </c>
      <c r="D422" t="s">
        <v>1878</v>
      </c>
    </row>
    <row r="423" spans="1:4" x14ac:dyDescent="0.2">
      <c r="A423" t="s">
        <v>1202</v>
      </c>
      <c r="B423" t="s">
        <v>627</v>
      </c>
      <c r="C423" t="s">
        <v>1879</v>
      </c>
      <c r="D423" t="s">
        <v>1880</v>
      </c>
    </row>
    <row r="424" spans="1:4" x14ac:dyDescent="0.2">
      <c r="A424" t="s">
        <v>1202</v>
      </c>
      <c r="B424" t="s">
        <v>627</v>
      </c>
      <c r="C424" t="s">
        <v>902</v>
      </c>
      <c r="D424" t="s">
        <v>1881</v>
      </c>
    </row>
    <row r="425" spans="1:4" x14ac:dyDescent="0.2">
      <c r="A425" t="s">
        <v>1202</v>
      </c>
      <c r="B425" t="s">
        <v>627</v>
      </c>
      <c r="C425" t="s">
        <v>1882</v>
      </c>
      <c r="D425" t="s">
        <v>1883</v>
      </c>
    </row>
    <row r="426" spans="1:4" x14ac:dyDescent="0.2">
      <c r="A426" t="s">
        <v>1202</v>
      </c>
      <c r="B426" t="s">
        <v>627</v>
      </c>
      <c r="C426" t="s">
        <v>903</v>
      </c>
      <c r="D426" t="s">
        <v>903</v>
      </c>
    </row>
    <row r="427" spans="1:4" x14ac:dyDescent="0.2">
      <c r="A427" t="s">
        <v>1202</v>
      </c>
      <c r="B427" t="s">
        <v>627</v>
      </c>
      <c r="C427" t="s">
        <v>1884</v>
      </c>
      <c r="D427" t="s">
        <v>1885</v>
      </c>
    </row>
    <row r="428" spans="1:4" x14ac:dyDescent="0.2">
      <c r="A428" t="s">
        <v>1202</v>
      </c>
      <c r="B428" t="s">
        <v>627</v>
      </c>
      <c r="C428" t="s">
        <v>1886</v>
      </c>
      <c r="D428" t="s">
        <v>1887</v>
      </c>
    </row>
    <row r="429" spans="1:4" x14ac:dyDescent="0.2">
      <c r="A429" t="s">
        <v>1202</v>
      </c>
      <c r="B429" t="s">
        <v>627</v>
      </c>
      <c r="C429" t="s">
        <v>1888</v>
      </c>
      <c r="D429" t="s">
        <v>1889</v>
      </c>
    </row>
    <row r="430" spans="1:4" x14ac:dyDescent="0.2">
      <c r="A430" t="s">
        <v>1202</v>
      </c>
      <c r="B430" t="s">
        <v>627</v>
      </c>
      <c r="C430" t="s">
        <v>1890</v>
      </c>
      <c r="D430" t="s">
        <v>1891</v>
      </c>
    </row>
    <row r="431" spans="1:4" x14ac:dyDescent="0.2">
      <c r="A431" t="s">
        <v>1202</v>
      </c>
      <c r="B431" t="s">
        <v>627</v>
      </c>
      <c r="C431" t="s">
        <v>1892</v>
      </c>
      <c r="D431" t="s">
        <v>1893</v>
      </c>
    </row>
    <row r="432" spans="1:4" x14ac:dyDescent="0.2">
      <c r="A432" t="s">
        <v>1202</v>
      </c>
      <c r="B432" t="s">
        <v>627</v>
      </c>
      <c r="C432" t="s">
        <v>1894</v>
      </c>
      <c r="D432" t="s">
        <v>1895</v>
      </c>
    </row>
    <row r="433" spans="1:4" x14ac:dyDescent="0.2">
      <c r="A433" t="s">
        <v>1202</v>
      </c>
      <c r="B433" t="s">
        <v>627</v>
      </c>
      <c r="C433" t="s">
        <v>1896</v>
      </c>
      <c r="D433" t="s">
        <v>1896</v>
      </c>
    </row>
    <row r="434" spans="1:4" x14ac:dyDescent="0.2">
      <c r="A434" t="s">
        <v>1202</v>
      </c>
      <c r="B434" t="s">
        <v>627</v>
      </c>
      <c r="C434" t="s">
        <v>1897</v>
      </c>
      <c r="D434" t="s">
        <v>1897</v>
      </c>
    </row>
    <row r="435" spans="1:4" x14ac:dyDescent="0.2">
      <c r="A435" t="s">
        <v>1202</v>
      </c>
      <c r="B435" t="s">
        <v>627</v>
      </c>
      <c r="C435" t="s">
        <v>904</v>
      </c>
      <c r="D435" t="s">
        <v>904</v>
      </c>
    </row>
    <row r="436" spans="1:4" x14ac:dyDescent="0.2">
      <c r="A436" t="s">
        <v>1202</v>
      </c>
      <c r="B436" t="s">
        <v>627</v>
      </c>
      <c r="C436" t="s">
        <v>1898</v>
      </c>
      <c r="D436" t="s">
        <v>1898</v>
      </c>
    </row>
    <row r="437" spans="1:4" x14ac:dyDescent="0.2">
      <c r="A437" t="s">
        <v>1202</v>
      </c>
      <c r="B437" t="s">
        <v>627</v>
      </c>
      <c r="C437" t="s">
        <v>1899</v>
      </c>
      <c r="D437" t="s">
        <v>1899</v>
      </c>
    </row>
    <row r="438" spans="1:4" x14ac:dyDescent="0.2">
      <c r="A438" t="s">
        <v>1202</v>
      </c>
      <c r="B438" t="s">
        <v>627</v>
      </c>
      <c r="C438" t="s">
        <v>1900</v>
      </c>
      <c r="D438" t="s">
        <v>1900</v>
      </c>
    </row>
    <row r="439" spans="1:4" x14ac:dyDescent="0.2">
      <c r="A439" t="s">
        <v>1202</v>
      </c>
      <c r="B439" t="s">
        <v>627</v>
      </c>
      <c r="C439" t="s">
        <v>1901</v>
      </c>
      <c r="D439" t="s">
        <v>1901</v>
      </c>
    </row>
    <row r="440" spans="1:4" x14ac:dyDescent="0.2">
      <c r="A440" t="s">
        <v>1202</v>
      </c>
      <c r="B440" t="s">
        <v>627</v>
      </c>
      <c r="C440" t="s">
        <v>1902</v>
      </c>
      <c r="D440" t="s">
        <v>1903</v>
      </c>
    </row>
    <row r="441" spans="1:4" x14ac:dyDescent="0.2">
      <c r="A441" t="s">
        <v>1202</v>
      </c>
      <c r="B441" t="s">
        <v>627</v>
      </c>
      <c r="C441" t="s">
        <v>1904</v>
      </c>
      <c r="D441" t="s">
        <v>1905</v>
      </c>
    </row>
    <row r="442" spans="1:4" x14ac:dyDescent="0.2">
      <c r="A442" t="s">
        <v>1202</v>
      </c>
      <c r="B442" t="s">
        <v>627</v>
      </c>
      <c r="C442" t="s">
        <v>1906</v>
      </c>
      <c r="D442" t="s">
        <v>1907</v>
      </c>
    </row>
    <row r="443" spans="1:4" x14ac:dyDescent="0.2">
      <c r="A443" t="s">
        <v>1202</v>
      </c>
      <c r="B443" t="s">
        <v>627</v>
      </c>
      <c r="C443" t="s">
        <v>1908</v>
      </c>
      <c r="D443" t="s">
        <v>1909</v>
      </c>
    </row>
    <row r="444" spans="1:4" x14ac:dyDescent="0.2">
      <c r="A444" t="s">
        <v>1202</v>
      </c>
      <c r="B444" t="s">
        <v>627</v>
      </c>
      <c r="C444" t="s">
        <v>1910</v>
      </c>
      <c r="D444" t="s">
        <v>1910</v>
      </c>
    </row>
    <row r="445" spans="1:4" x14ac:dyDescent="0.2">
      <c r="A445" t="s">
        <v>1202</v>
      </c>
      <c r="B445" t="s">
        <v>627</v>
      </c>
      <c r="C445" t="s">
        <v>1911</v>
      </c>
      <c r="D445" t="s">
        <v>1911</v>
      </c>
    </row>
    <row r="446" spans="1:4" x14ac:dyDescent="0.2">
      <c r="A446" t="s">
        <v>1202</v>
      </c>
      <c r="B446" t="s">
        <v>627</v>
      </c>
      <c r="C446" t="s">
        <v>1912</v>
      </c>
      <c r="D446" t="s">
        <v>1913</v>
      </c>
    </row>
    <row r="447" spans="1:4" x14ac:dyDescent="0.2">
      <c r="A447" t="s">
        <v>1202</v>
      </c>
      <c r="B447" t="s">
        <v>627</v>
      </c>
      <c r="C447" t="s">
        <v>1914</v>
      </c>
      <c r="D447" t="s">
        <v>1914</v>
      </c>
    </row>
    <row r="448" spans="1:4" x14ac:dyDescent="0.2">
      <c r="A448" t="s">
        <v>1202</v>
      </c>
      <c r="B448" t="s">
        <v>627</v>
      </c>
      <c r="C448" t="s">
        <v>1915</v>
      </c>
      <c r="D448" t="s">
        <v>1915</v>
      </c>
    </row>
    <row r="449" spans="1:4" x14ac:dyDescent="0.2">
      <c r="A449" t="s">
        <v>1202</v>
      </c>
      <c r="B449" t="s">
        <v>627</v>
      </c>
      <c r="C449" t="s">
        <v>1916</v>
      </c>
      <c r="D449" t="s">
        <v>1916</v>
      </c>
    </row>
    <row r="450" spans="1:4" x14ac:dyDescent="0.2">
      <c r="A450" t="s">
        <v>1202</v>
      </c>
      <c r="B450" t="s">
        <v>627</v>
      </c>
      <c r="C450" t="s">
        <v>1917</v>
      </c>
      <c r="D450" t="s">
        <v>1917</v>
      </c>
    </row>
    <row r="451" spans="1:4" x14ac:dyDescent="0.2">
      <c r="A451" t="s">
        <v>1202</v>
      </c>
      <c r="B451" t="s">
        <v>627</v>
      </c>
      <c r="C451" t="s">
        <v>1918</v>
      </c>
      <c r="D451" t="s">
        <v>1918</v>
      </c>
    </row>
    <row r="452" spans="1:4" x14ac:dyDescent="0.2">
      <c r="A452" t="s">
        <v>1202</v>
      </c>
      <c r="B452" t="s">
        <v>627</v>
      </c>
      <c r="C452" t="s">
        <v>1919</v>
      </c>
      <c r="D452" t="s">
        <v>1919</v>
      </c>
    </row>
    <row r="453" spans="1:4" x14ac:dyDescent="0.2">
      <c r="A453" t="s">
        <v>1202</v>
      </c>
      <c r="B453" t="s">
        <v>627</v>
      </c>
      <c r="C453" t="s">
        <v>1920</v>
      </c>
      <c r="D453" t="s">
        <v>1920</v>
      </c>
    </row>
    <row r="454" spans="1:4" x14ac:dyDescent="0.2">
      <c r="A454" t="s">
        <v>1202</v>
      </c>
      <c r="B454" t="s">
        <v>627</v>
      </c>
      <c r="C454" t="s">
        <v>1921</v>
      </c>
      <c r="D454" t="s">
        <v>1922</v>
      </c>
    </row>
    <row r="455" spans="1:4" x14ac:dyDescent="0.2">
      <c r="A455" t="s">
        <v>1202</v>
      </c>
      <c r="B455" t="s">
        <v>627</v>
      </c>
      <c r="C455" t="s">
        <v>1923</v>
      </c>
      <c r="D455" t="s">
        <v>1924</v>
      </c>
    </row>
    <row r="456" spans="1:4" x14ac:dyDescent="0.2">
      <c r="A456" t="s">
        <v>1202</v>
      </c>
      <c r="B456" t="s">
        <v>627</v>
      </c>
      <c r="C456" t="s">
        <v>1925</v>
      </c>
      <c r="D456" t="s">
        <v>1925</v>
      </c>
    </row>
    <row r="457" spans="1:4" x14ac:dyDescent="0.2">
      <c r="A457" t="s">
        <v>1202</v>
      </c>
      <c r="B457" t="s">
        <v>627</v>
      </c>
      <c r="C457" t="s">
        <v>1926</v>
      </c>
      <c r="D457" t="s">
        <v>1927</v>
      </c>
    </row>
    <row r="458" spans="1:4" x14ac:dyDescent="0.2">
      <c r="A458" t="s">
        <v>1202</v>
      </c>
      <c r="B458" t="s">
        <v>627</v>
      </c>
      <c r="C458" t="s">
        <v>905</v>
      </c>
      <c r="D458" t="s">
        <v>1928</v>
      </c>
    </row>
    <row r="459" spans="1:4" x14ac:dyDescent="0.2">
      <c r="A459" t="s">
        <v>1202</v>
      </c>
      <c r="B459" t="s">
        <v>627</v>
      </c>
      <c r="C459" t="s">
        <v>1929</v>
      </c>
      <c r="D459" t="s">
        <v>1929</v>
      </c>
    </row>
    <row r="460" spans="1:4" x14ac:dyDescent="0.2">
      <c r="A460" t="s">
        <v>1202</v>
      </c>
      <c r="B460" t="s">
        <v>627</v>
      </c>
      <c r="C460" t="s">
        <v>1930</v>
      </c>
      <c r="D460" t="s">
        <v>1931</v>
      </c>
    </row>
    <row r="461" spans="1:4" x14ac:dyDescent="0.2">
      <c r="A461" t="s">
        <v>1202</v>
      </c>
      <c r="B461" t="s">
        <v>627</v>
      </c>
      <c r="C461" t="s">
        <v>1932</v>
      </c>
      <c r="D461" t="s">
        <v>1932</v>
      </c>
    </row>
    <row r="462" spans="1:4" x14ac:dyDescent="0.2">
      <c r="A462" t="s">
        <v>1202</v>
      </c>
      <c r="B462" t="s">
        <v>627</v>
      </c>
      <c r="C462" t="s">
        <v>1933</v>
      </c>
      <c r="D462" t="s">
        <v>1934</v>
      </c>
    </row>
    <row r="463" spans="1:4" x14ac:dyDescent="0.2">
      <c r="A463" t="s">
        <v>1202</v>
      </c>
      <c r="B463" t="s">
        <v>627</v>
      </c>
      <c r="C463" t="s">
        <v>1935</v>
      </c>
      <c r="D463" t="s">
        <v>1936</v>
      </c>
    </row>
    <row r="464" spans="1:4" x14ac:dyDescent="0.2">
      <c r="A464" t="s">
        <v>1202</v>
      </c>
      <c r="B464" t="s">
        <v>627</v>
      </c>
      <c r="C464" t="s">
        <v>1937</v>
      </c>
      <c r="D464" t="s">
        <v>1937</v>
      </c>
    </row>
    <row r="465" spans="1:4" x14ac:dyDescent="0.2">
      <c r="A465" t="s">
        <v>1202</v>
      </c>
      <c r="B465" t="s">
        <v>627</v>
      </c>
      <c r="C465" t="s">
        <v>1938</v>
      </c>
      <c r="D465" t="s">
        <v>1939</v>
      </c>
    </row>
    <row r="466" spans="1:4" x14ac:dyDescent="0.2">
      <c r="A466" t="s">
        <v>1202</v>
      </c>
      <c r="B466" t="s">
        <v>627</v>
      </c>
      <c r="C466" t="s">
        <v>1940</v>
      </c>
      <c r="D466" t="s">
        <v>1941</v>
      </c>
    </row>
    <row r="467" spans="1:4" x14ac:dyDescent="0.2">
      <c r="A467" t="s">
        <v>1202</v>
      </c>
      <c r="B467" t="s">
        <v>627</v>
      </c>
      <c r="C467" t="s">
        <v>1942</v>
      </c>
      <c r="D467" t="s">
        <v>1943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D9F1E-A26C-4CBD-87E9-0BDB9CF262A6}">
  <sheetPr codeName="Sheet10">
    <tabColor theme="1" tint="0.499984740745262"/>
  </sheetPr>
  <dimension ref="A1:AP62"/>
  <sheetViews>
    <sheetView workbookViewId="0">
      <selection activeCell="AH2" sqref="AH2"/>
    </sheetView>
  </sheetViews>
  <sheetFormatPr defaultRowHeight="12.75" x14ac:dyDescent="0.2"/>
  <cols>
    <col min="1" max="1" width="44.28515625" bestFit="1" customWidth="1"/>
    <col min="2" max="2" width="32.85546875" bestFit="1" customWidth="1"/>
    <col min="3" max="3" width="28.7109375" bestFit="1" customWidth="1"/>
    <col min="4" max="4" width="50.5703125" bestFit="1" customWidth="1"/>
    <col min="5" max="5" width="17.7109375" bestFit="1" customWidth="1"/>
    <col min="6" max="6" width="53.85546875" bestFit="1" customWidth="1"/>
    <col min="7" max="7" width="18.85546875" bestFit="1" customWidth="1"/>
    <col min="8" max="8" width="37.42578125" bestFit="1" customWidth="1"/>
    <col min="9" max="9" width="33.7109375" bestFit="1" customWidth="1"/>
    <col min="10" max="10" width="31.140625" bestFit="1" customWidth="1"/>
    <col min="11" max="11" width="47" bestFit="1" customWidth="1"/>
    <col min="12" max="12" width="44.28515625" bestFit="1" customWidth="1"/>
    <col min="13" max="13" width="33.28515625" bestFit="1" customWidth="1"/>
    <col min="14" max="15" width="44.28515625" bestFit="1" customWidth="1"/>
    <col min="16" max="16" width="46.85546875" bestFit="1" customWidth="1"/>
    <col min="17" max="17" width="15.42578125" bestFit="1" customWidth="1"/>
    <col min="18" max="18" width="16.140625" bestFit="1" customWidth="1"/>
    <col min="19" max="19" width="43.5703125" bestFit="1" customWidth="1"/>
    <col min="20" max="20" width="54.28515625" bestFit="1" customWidth="1"/>
    <col min="21" max="21" width="7.85546875" bestFit="1" customWidth="1"/>
    <col min="22" max="22" width="44.28515625" bestFit="1" customWidth="1"/>
    <col min="23" max="23" width="76.140625" bestFit="1" customWidth="1"/>
    <col min="24" max="24" width="44.28515625" bestFit="1" customWidth="1"/>
    <col min="25" max="25" width="16.140625" bestFit="1" customWidth="1"/>
    <col min="26" max="26" width="29.85546875" bestFit="1" customWidth="1"/>
    <col min="27" max="27" width="44.85546875" bestFit="1" customWidth="1"/>
    <col min="28" max="30" width="44.28515625" bestFit="1" customWidth="1"/>
    <col min="31" max="31" width="61.85546875" bestFit="1" customWidth="1"/>
    <col min="32" max="32" width="22.85546875" bestFit="1" customWidth="1"/>
    <col min="33" max="33" width="35.42578125" bestFit="1" customWidth="1"/>
    <col min="34" max="34" width="52.42578125" bestFit="1" customWidth="1"/>
    <col min="35" max="36" width="44.28515625" bestFit="1" customWidth="1"/>
    <col min="37" max="37" width="38.5703125" bestFit="1" customWidth="1"/>
    <col min="38" max="39" width="44.140625" bestFit="1" customWidth="1"/>
    <col min="40" max="40" width="87.85546875" bestFit="1" customWidth="1"/>
    <col min="41" max="41" width="39.85546875" bestFit="1" customWidth="1"/>
    <col min="42" max="42" width="28.85546875" bestFit="1" customWidth="1"/>
  </cols>
  <sheetData>
    <row r="1" spans="1:42" x14ac:dyDescent="0.2">
      <c r="A1" t="s">
        <v>130</v>
      </c>
      <c r="B1" t="s">
        <v>131</v>
      </c>
      <c r="C1" t="s">
        <v>179</v>
      </c>
      <c r="D1" t="s">
        <v>133</v>
      </c>
      <c r="E1" t="s">
        <v>134</v>
      </c>
      <c r="F1" t="s">
        <v>191</v>
      </c>
      <c r="G1" t="s">
        <v>196</v>
      </c>
      <c r="H1" t="s">
        <v>135</v>
      </c>
      <c r="I1" t="s">
        <v>136</v>
      </c>
      <c r="J1" t="s">
        <v>137</v>
      </c>
      <c r="K1" t="s">
        <v>138</v>
      </c>
      <c r="L1" t="s">
        <v>139</v>
      </c>
      <c r="M1" t="s">
        <v>140</v>
      </c>
      <c r="N1" t="s">
        <v>141</v>
      </c>
      <c r="O1" t="s">
        <v>142</v>
      </c>
      <c r="P1" t="s">
        <v>143</v>
      </c>
      <c r="Q1" t="s">
        <v>144</v>
      </c>
      <c r="R1" t="s">
        <v>242</v>
      </c>
      <c r="S1" t="s">
        <v>247</v>
      </c>
      <c r="T1" t="s">
        <v>145</v>
      </c>
      <c r="U1" t="s">
        <v>256</v>
      </c>
      <c r="V1" t="s">
        <v>260</v>
      </c>
      <c r="W1" t="s">
        <v>147</v>
      </c>
      <c r="X1" t="s">
        <v>268</v>
      </c>
      <c r="Y1" t="s">
        <v>273</v>
      </c>
      <c r="Z1" t="s">
        <v>275</v>
      </c>
      <c r="AA1" t="s">
        <v>149</v>
      </c>
      <c r="AB1" t="s">
        <v>283</v>
      </c>
      <c r="AC1" t="s">
        <v>150</v>
      </c>
      <c r="AD1" t="s">
        <v>151</v>
      </c>
      <c r="AE1" t="s">
        <v>152</v>
      </c>
      <c r="AF1" t="s">
        <v>299</v>
      </c>
      <c r="AG1" t="s">
        <v>154</v>
      </c>
      <c r="AH1" t="s">
        <v>155</v>
      </c>
      <c r="AI1" t="s">
        <v>312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</row>
    <row r="2" spans="1:42" x14ac:dyDescent="0.2">
      <c r="A2" s="6" t="s">
        <v>906</v>
      </c>
      <c r="B2" s="6" t="s">
        <v>907</v>
      </c>
      <c r="C2" s="33" t="s">
        <v>908</v>
      </c>
      <c r="D2" s="6" t="s">
        <v>909</v>
      </c>
      <c r="E2" s="33" t="s">
        <v>910</v>
      </c>
      <c r="F2" s="6" t="s">
        <v>911</v>
      </c>
      <c r="G2" t="s">
        <v>912</v>
      </c>
      <c r="H2" t="s">
        <v>913</v>
      </c>
      <c r="I2" t="s">
        <v>914</v>
      </c>
      <c r="J2" t="s">
        <v>915</v>
      </c>
      <c r="K2" t="s">
        <v>916</v>
      </c>
      <c r="L2" t="s">
        <v>917</v>
      </c>
      <c r="M2" t="s">
        <v>918</v>
      </c>
      <c r="N2" t="s">
        <v>919</v>
      </c>
      <c r="O2" t="s">
        <v>920</v>
      </c>
      <c r="P2" t="s">
        <v>921</v>
      </c>
      <c r="Q2" t="s">
        <v>922</v>
      </c>
      <c r="R2" t="s">
        <v>923</v>
      </c>
      <c r="S2" t="s">
        <v>924</v>
      </c>
      <c r="T2" t="s">
        <v>925</v>
      </c>
      <c r="V2" t="s">
        <v>926</v>
      </c>
      <c r="W2" t="s">
        <v>927</v>
      </c>
      <c r="X2" t="s">
        <v>928</v>
      </c>
      <c r="Y2" t="s">
        <v>929</v>
      </c>
      <c r="Z2" t="s">
        <v>930</v>
      </c>
      <c r="AA2" t="s">
        <v>931</v>
      </c>
      <c r="AB2" t="s">
        <v>932</v>
      </c>
      <c r="AC2" t="s">
        <v>933</v>
      </c>
      <c r="AD2" t="s">
        <v>934</v>
      </c>
      <c r="AE2" t="s">
        <v>935</v>
      </c>
      <c r="AF2" t="s">
        <v>936</v>
      </c>
      <c r="AG2" t="s">
        <v>937</v>
      </c>
      <c r="AH2" t="s">
        <v>938</v>
      </c>
      <c r="AI2" t="s">
        <v>939</v>
      </c>
      <c r="AJ2" t="s">
        <v>940</v>
      </c>
      <c r="AK2" t="s">
        <v>941</v>
      </c>
      <c r="AL2" t="s">
        <v>942</v>
      </c>
      <c r="AM2" t="s">
        <v>943</v>
      </c>
      <c r="AN2" t="s">
        <v>944</v>
      </c>
      <c r="AO2" t="s">
        <v>945</v>
      </c>
      <c r="AP2" t="s">
        <v>946</v>
      </c>
    </row>
    <row r="3" spans="1:42" x14ac:dyDescent="0.2">
      <c r="A3" s="6" t="s">
        <v>947</v>
      </c>
      <c r="B3" s="6" t="s">
        <v>918</v>
      </c>
      <c r="D3" s="6" t="s">
        <v>948</v>
      </c>
      <c r="F3" s="6" t="s">
        <v>949</v>
      </c>
      <c r="G3" t="s">
        <v>950</v>
      </c>
      <c r="H3" t="s">
        <v>918</v>
      </c>
      <c r="J3" t="s">
        <v>951</v>
      </c>
      <c r="K3" t="s">
        <v>952</v>
      </c>
      <c r="L3" t="s">
        <v>953</v>
      </c>
      <c r="M3" t="s">
        <v>954</v>
      </c>
      <c r="N3" t="s">
        <v>955</v>
      </c>
      <c r="O3" t="s">
        <v>956</v>
      </c>
      <c r="P3" t="s">
        <v>957</v>
      </c>
      <c r="S3" t="s">
        <v>958</v>
      </c>
      <c r="T3" t="s">
        <v>959</v>
      </c>
      <c r="V3" t="s">
        <v>960</v>
      </c>
      <c r="W3" t="s">
        <v>961</v>
      </c>
      <c r="X3" t="s">
        <v>962</v>
      </c>
      <c r="AA3" t="s">
        <v>963</v>
      </c>
      <c r="AB3" t="s">
        <v>964</v>
      </c>
      <c r="AC3" t="s">
        <v>965</v>
      </c>
      <c r="AD3" t="s">
        <v>966</v>
      </c>
      <c r="AE3" t="s">
        <v>967</v>
      </c>
      <c r="AF3" t="s">
        <v>968</v>
      </c>
      <c r="AG3" t="s">
        <v>969</v>
      </c>
      <c r="AH3" t="s">
        <v>970</v>
      </c>
      <c r="AI3" t="s">
        <v>971</v>
      </c>
      <c r="AJ3" t="s">
        <v>972</v>
      </c>
      <c r="AK3" t="s">
        <v>973</v>
      </c>
      <c r="AL3" t="s">
        <v>918</v>
      </c>
      <c r="AM3" t="s">
        <v>974</v>
      </c>
      <c r="AN3" t="s">
        <v>975</v>
      </c>
      <c r="AO3" t="s">
        <v>976</v>
      </c>
    </row>
    <row r="4" spans="1:42" x14ac:dyDescent="0.2">
      <c r="A4" s="6" t="s">
        <v>977</v>
      </c>
      <c r="D4" s="6" t="s">
        <v>978</v>
      </c>
      <c r="F4" s="6" t="s">
        <v>979</v>
      </c>
      <c r="K4" t="s">
        <v>980</v>
      </c>
      <c r="L4" t="s">
        <v>981</v>
      </c>
      <c r="M4" t="s">
        <v>982</v>
      </c>
      <c r="N4" t="s">
        <v>983</v>
      </c>
      <c r="O4" t="s">
        <v>984</v>
      </c>
      <c r="S4" t="s">
        <v>985</v>
      </c>
      <c r="T4" t="s">
        <v>986</v>
      </c>
      <c r="V4" t="s">
        <v>987</v>
      </c>
      <c r="W4" t="s">
        <v>988</v>
      </c>
      <c r="X4" t="s">
        <v>989</v>
      </c>
      <c r="AA4" t="s">
        <v>990</v>
      </c>
      <c r="AB4" t="s">
        <v>991</v>
      </c>
      <c r="AC4" t="s">
        <v>992</v>
      </c>
      <c r="AD4" t="s">
        <v>993</v>
      </c>
      <c r="AE4" t="s">
        <v>994</v>
      </c>
      <c r="AG4" t="s">
        <v>918</v>
      </c>
      <c r="AH4" t="s">
        <v>995</v>
      </c>
      <c r="AI4" t="s">
        <v>996</v>
      </c>
      <c r="AJ4" t="s">
        <v>997</v>
      </c>
      <c r="AK4" t="s">
        <v>998</v>
      </c>
      <c r="AM4" t="s">
        <v>999</v>
      </c>
      <c r="AN4" t="s">
        <v>1000</v>
      </c>
      <c r="AO4" t="s">
        <v>1001</v>
      </c>
    </row>
    <row r="5" spans="1:42" x14ac:dyDescent="0.2">
      <c r="A5" s="6" t="s">
        <v>1002</v>
      </c>
      <c r="D5" s="6" t="s">
        <v>1003</v>
      </c>
      <c r="F5" s="6" t="s">
        <v>1004</v>
      </c>
      <c r="K5" t="s">
        <v>1005</v>
      </c>
      <c r="L5" t="s">
        <v>1006</v>
      </c>
      <c r="M5" t="s">
        <v>1007</v>
      </c>
      <c r="N5" t="s">
        <v>1008</v>
      </c>
      <c r="O5" t="s">
        <v>1009</v>
      </c>
      <c r="S5" t="s">
        <v>1010</v>
      </c>
      <c r="T5" t="s">
        <v>1011</v>
      </c>
      <c r="V5" t="s">
        <v>1012</v>
      </c>
      <c r="W5" t="s">
        <v>1013</v>
      </c>
      <c r="X5" t="s">
        <v>1014</v>
      </c>
      <c r="AA5" t="s">
        <v>1015</v>
      </c>
      <c r="AB5" t="s">
        <v>1016</v>
      </c>
      <c r="AC5" t="s">
        <v>1017</v>
      </c>
      <c r="AD5" t="s">
        <v>1018</v>
      </c>
      <c r="AE5" t="s">
        <v>1019</v>
      </c>
      <c r="AH5" t="s">
        <v>1020</v>
      </c>
      <c r="AI5" t="s">
        <v>960</v>
      </c>
      <c r="AJ5" t="s">
        <v>1009</v>
      </c>
      <c r="AK5" t="s">
        <v>1021</v>
      </c>
      <c r="AM5" t="s">
        <v>1022</v>
      </c>
      <c r="AN5" t="s">
        <v>918</v>
      </c>
      <c r="AO5" t="s">
        <v>1023</v>
      </c>
    </row>
    <row r="6" spans="1:42" x14ac:dyDescent="0.2">
      <c r="A6" s="6" t="s">
        <v>1009</v>
      </c>
      <c r="D6" s="6" t="s">
        <v>1024</v>
      </c>
      <c r="F6" s="6" t="s">
        <v>1025</v>
      </c>
      <c r="K6" t="s">
        <v>1009</v>
      </c>
      <c r="L6" t="s">
        <v>1026</v>
      </c>
      <c r="M6" t="s">
        <v>1027</v>
      </c>
      <c r="N6" t="s">
        <v>1028</v>
      </c>
      <c r="S6" t="s">
        <v>1029</v>
      </c>
      <c r="T6" t="s">
        <v>1030</v>
      </c>
      <c r="V6" t="s">
        <v>1031</v>
      </c>
      <c r="W6" t="s">
        <v>1032</v>
      </c>
      <c r="AA6" t="s">
        <v>1033</v>
      </c>
      <c r="AB6" t="s">
        <v>1034</v>
      </c>
      <c r="AC6" t="s">
        <v>1035</v>
      </c>
      <c r="AD6" t="s">
        <v>1009</v>
      </c>
      <c r="AE6" t="s">
        <v>1036</v>
      </c>
      <c r="AH6" t="s">
        <v>1037</v>
      </c>
      <c r="AI6" t="s">
        <v>1031</v>
      </c>
      <c r="AK6" t="s">
        <v>1038</v>
      </c>
      <c r="AM6" t="s">
        <v>918</v>
      </c>
      <c r="AO6" t="s">
        <v>1039</v>
      </c>
    </row>
    <row r="7" spans="1:42" x14ac:dyDescent="0.2">
      <c r="A7" s="6" t="s">
        <v>1040</v>
      </c>
      <c r="F7" s="6" t="s">
        <v>1041</v>
      </c>
      <c r="K7" t="s">
        <v>1042</v>
      </c>
      <c r="L7" t="s">
        <v>1043</v>
      </c>
      <c r="M7" t="s">
        <v>1044</v>
      </c>
      <c r="N7" t="s">
        <v>1045</v>
      </c>
      <c r="S7" t="s">
        <v>1046</v>
      </c>
      <c r="T7" t="s">
        <v>1047</v>
      </c>
      <c r="V7" t="s">
        <v>1048</v>
      </c>
      <c r="W7" t="s">
        <v>1049</v>
      </c>
      <c r="AA7" t="s">
        <v>918</v>
      </c>
      <c r="AB7" t="s">
        <v>1050</v>
      </c>
      <c r="AC7" t="s">
        <v>1051</v>
      </c>
      <c r="AE7" t="s">
        <v>1052</v>
      </c>
      <c r="AH7" t="s">
        <v>1053</v>
      </c>
      <c r="AI7" t="s">
        <v>1054</v>
      </c>
      <c r="AK7" t="s">
        <v>1055</v>
      </c>
      <c r="AO7" t="s">
        <v>1056</v>
      </c>
    </row>
    <row r="8" spans="1:42" x14ac:dyDescent="0.2">
      <c r="A8" s="6" t="s">
        <v>1057</v>
      </c>
      <c r="F8" s="6" t="s">
        <v>1058</v>
      </c>
      <c r="K8" t="s">
        <v>1059</v>
      </c>
      <c r="L8" t="s">
        <v>1009</v>
      </c>
      <c r="M8" t="s">
        <v>1060</v>
      </c>
      <c r="N8" t="s">
        <v>1009</v>
      </c>
      <c r="S8" t="s">
        <v>1061</v>
      </c>
      <c r="T8" t="s">
        <v>1062</v>
      </c>
      <c r="V8" t="s">
        <v>1063</v>
      </c>
      <c r="W8" t="s">
        <v>1064</v>
      </c>
      <c r="AB8" t="s">
        <v>1065</v>
      </c>
      <c r="AC8" t="s">
        <v>1066</v>
      </c>
      <c r="AE8" t="s">
        <v>1067</v>
      </c>
      <c r="AH8" t="s">
        <v>1068</v>
      </c>
      <c r="AI8" t="s">
        <v>1069</v>
      </c>
      <c r="AK8" t="s">
        <v>1070</v>
      </c>
      <c r="AO8" t="s">
        <v>1071</v>
      </c>
    </row>
    <row r="9" spans="1:42" x14ac:dyDescent="0.2">
      <c r="F9" s="6" t="s">
        <v>1072</v>
      </c>
      <c r="M9" t="s">
        <v>1073</v>
      </c>
      <c r="S9" t="s">
        <v>1074</v>
      </c>
      <c r="T9" t="s">
        <v>1075</v>
      </c>
      <c r="V9" t="s">
        <v>1009</v>
      </c>
      <c r="W9" t="s">
        <v>1076</v>
      </c>
      <c r="AB9" t="s">
        <v>1077</v>
      </c>
      <c r="AC9" t="s">
        <v>1078</v>
      </c>
      <c r="AE9" t="s">
        <v>1079</v>
      </c>
      <c r="AH9" t="s">
        <v>1080</v>
      </c>
      <c r="AI9" t="s">
        <v>1009</v>
      </c>
      <c r="AK9" t="s">
        <v>918</v>
      </c>
      <c r="AO9" t="s">
        <v>1081</v>
      </c>
    </row>
    <row r="10" spans="1:42" x14ac:dyDescent="0.2">
      <c r="F10" s="6" t="s">
        <v>1082</v>
      </c>
      <c r="M10" t="s">
        <v>1083</v>
      </c>
      <c r="S10" t="s">
        <v>1084</v>
      </c>
      <c r="T10" t="s">
        <v>1085</v>
      </c>
      <c r="W10" t="s">
        <v>1086</v>
      </c>
      <c r="AB10" t="s">
        <v>1087</v>
      </c>
      <c r="AC10" t="s">
        <v>1088</v>
      </c>
      <c r="AE10" t="s">
        <v>1089</v>
      </c>
      <c r="AH10" t="s">
        <v>1090</v>
      </c>
      <c r="AO10" t="s">
        <v>1091</v>
      </c>
    </row>
    <row r="11" spans="1:42" x14ac:dyDescent="0.2">
      <c r="F11" s="6" t="s">
        <v>1092</v>
      </c>
      <c r="M11" t="s">
        <v>1093</v>
      </c>
      <c r="S11" t="s">
        <v>1094</v>
      </c>
      <c r="T11" t="s">
        <v>1095</v>
      </c>
      <c r="W11" t="s">
        <v>1096</v>
      </c>
      <c r="AB11" t="s">
        <v>1097</v>
      </c>
      <c r="AC11" t="s">
        <v>1098</v>
      </c>
      <c r="AE11" t="s">
        <v>1099</v>
      </c>
      <c r="AH11" t="s">
        <v>1100</v>
      </c>
      <c r="AO11" t="s">
        <v>1101</v>
      </c>
    </row>
    <row r="12" spans="1:42" x14ac:dyDescent="0.2">
      <c r="F12" s="6" t="s">
        <v>1102</v>
      </c>
      <c r="M12" t="s">
        <v>1103</v>
      </c>
      <c r="T12" t="s">
        <v>1104</v>
      </c>
      <c r="W12" t="s">
        <v>1105</v>
      </c>
      <c r="AB12" t="s">
        <v>1106</v>
      </c>
      <c r="AC12" t="s">
        <v>1107</v>
      </c>
      <c r="AE12" t="s">
        <v>1108</v>
      </c>
      <c r="AH12" t="s">
        <v>1109</v>
      </c>
      <c r="AO12" t="s">
        <v>1110</v>
      </c>
    </row>
    <row r="13" spans="1:42" x14ac:dyDescent="0.2">
      <c r="F13" s="6" t="s">
        <v>1111</v>
      </c>
      <c r="M13" t="s">
        <v>1112</v>
      </c>
      <c r="T13" t="s">
        <v>1113</v>
      </c>
      <c r="W13" t="s">
        <v>1114</v>
      </c>
      <c r="AB13" t="s">
        <v>996</v>
      </c>
      <c r="AC13" t="s">
        <v>918</v>
      </c>
      <c r="AE13" t="s">
        <v>1115</v>
      </c>
      <c r="AH13" t="s">
        <v>918</v>
      </c>
    </row>
    <row r="14" spans="1:42" x14ac:dyDescent="0.2">
      <c r="F14" s="6" t="s">
        <v>1116</v>
      </c>
      <c r="M14" t="s">
        <v>1117</v>
      </c>
      <c r="T14" t="s">
        <v>1118</v>
      </c>
      <c r="AB14" t="s">
        <v>1119</v>
      </c>
      <c r="AC14" t="s">
        <v>1009</v>
      </c>
      <c r="AE14" t="s">
        <v>1120</v>
      </c>
      <c r="AH14" t="s">
        <v>1121</v>
      </c>
    </row>
    <row r="15" spans="1:42" x14ac:dyDescent="0.2">
      <c r="F15" s="6" t="s">
        <v>1122</v>
      </c>
      <c r="M15" t="s">
        <v>1123</v>
      </c>
      <c r="T15" t="s">
        <v>1124</v>
      </c>
      <c r="AB15" t="s">
        <v>1125</v>
      </c>
      <c r="AE15" t="s">
        <v>1126</v>
      </c>
    </row>
    <row r="16" spans="1:42" x14ac:dyDescent="0.2">
      <c r="F16" s="6" t="s">
        <v>1127</v>
      </c>
      <c r="M16" t="s">
        <v>1128</v>
      </c>
      <c r="T16" t="s">
        <v>1129</v>
      </c>
      <c r="AB16" t="s">
        <v>1130</v>
      </c>
      <c r="AE16" t="s">
        <v>1131</v>
      </c>
    </row>
    <row r="17" spans="6:31" x14ac:dyDescent="0.2">
      <c r="F17" s="6" t="s">
        <v>1132</v>
      </c>
      <c r="M17" t="s">
        <v>1133</v>
      </c>
      <c r="T17" t="s">
        <v>1134</v>
      </c>
      <c r="AB17" t="s">
        <v>1135</v>
      </c>
      <c r="AE17" t="s">
        <v>1136</v>
      </c>
    </row>
    <row r="18" spans="6:31" x14ac:dyDescent="0.2">
      <c r="F18" s="6" t="s">
        <v>1137</v>
      </c>
      <c r="T18" t="s">
        <v>1138</v>
      </c>
      <c r="AB18" t="s">
        <v>1139</v>
      </c>
      <c r="AE18" t="s">
        <v>1140</v>
      </c>
    </row>
    <row r="19" spans="6:31" x14ac:dyDescent="0.2">
      <c r="F19" s="6" t="s">
        <v>1141</v>
      </c>
      <c r="T19" t="s">
        <v>1142</v>
      </c>
      <c r="AB19" t="s">
        <v>1143</v>
      </c>
      <c r="AE19" t="s">
        <v>1144</v>
      </c>
    </row>
    <row r="20" spans="6:31" x14ac:dyDescent="0.2">
      <c r="F20" s="6" t="s">
        <v>1145</v>
      </c>
      <c r="T20" t="s">
        <v>1146</v>
      </c>
      <c r="AB20" t="s">
        <v>1147</v>
      </c>
      <c r="AE20" t="s">
        <v>1148</v>
      </c>
    </row>
    <row r="21" spans="6:31" x14ac:dyDescent="0.2">
      <c r="F21" s="6" t="s">
        <v>1149</v>
      </c>
      <c r="T21" t="s">
        <v>1150</v>
      </c>
      <c r="AB21" t="s">
        <v>1009</v>
      </c>
      <c r="AE21" t="s">
        <v>1151</v>
      </c>
    </row>
    <row r="22" spans="6:31" x14ac:dyDescent="0.2">
      <c r="F22" s="6" t="s">
        <v>1152</v>
      </c>
      <c r="T22" t="s">
        <v>1153</v>
      </c>
      <c r="AE22" t="s">
        <v>1154</v>
      </c>
    </row>
    <row r="23" spans="6:31" x14ac:dyDescent="0.2">
      <c r="F23" s="6" t="s">
        <v>1155</v>
      </c>
      <c r="T23" t="s">
        <v>1156</v>
      </c>
      <c r="AE23" t="s">
        <v>1157</v>
      </c>
    </row>
    <row r="24" spans="6:31" x14ac:dyDescent="0.2">
      <c r="F24" s="6" t="s">
        <v>1158</v>
      </c>
      <c r="T24" t="s">
        <v>1159</v>
      </c>
    </row>
    <row r="25" spans="6:31" x14ac:dyDescent="0.2">
      <c r="F25" s="6" t="s">
        <v>1160</v>
      </c>
      <c r="T25" t="s">
        <v>1161</v>
      </c>
    </row>
    <row r="26" spans="6:31" x14ac:dyDescent="0.2">
      <c r="F26" s="6" t="s">
        <v>1162</v>
      </c>
      <c r="T26" t="s">
        <v>1009</v>
      </c>
    </row>
    <row r="27" spans="6:31" x14ac:dyDescent="0.2">
      <c r="F27" s="6" t="s">
        <v>1163</v>
      </c>
    </row>
    <row r="28" spans="6:31" x14ac:dyDescent="0.2">
      <c r="F28" s="6" t="s">
        <v>1164</v>
      </c>
    </row>
    <row r="29" spans="6:31" x14ac:dyDescent="0.2">
      <c r="F29" s="6" t="s">
        <v>1165</v>
      </c>
    </row>
    <row r="30" spans="6:31" x14ac:dyDescent="0.2">
      <c r="F30" s="6" t="s">
        <v>1166</v>
      </c>
    </row>
    <row r="31" spans="6:31" x14ac:dyDescent="0.2">
      <c r="F31" s="6" t="s">
        <v>1167</v>
      </c>
    </row>
    <row r="32" spans="6:31" x14ac:dyDescent="0.2">
      <c r="F32" s="6" t="s">
        <v>1168</v>
      </c>
    </row>
    <row r="33" spans="6:6" x14ac:dyDescent="0.2">
      <c r="F33" s="6" t="s">
        <v>1169</v>
      </c>
    </row>
    <row r="34" spans="6:6" x14ac:dyDescent="0.2">
      <c r="F34" s="6" t="s">
        <v>1170</v>
      </c>
    </row>
    <row r="35" spans="6:6" x14ac:dyDescent="0.2">
      <c r="F35" s="6" t="s">
        <v>1171</v>
      </c>
    </row>
    <row r="36" spans="6:6" x14ac:dyDescent="0.2">
      <c r="F36" s="6" t="s">
        <v>1172</v>
      </c>
    </row>
    <row r="37" spans="6:6" x14ac:dyDescent="0.2">
      <c r="F37" s="6" t="s">
        <v>1173</v>
      </c>
    </row>
    <row r="38" spans="6:6" x14ac:dyDescent="0.2">
      <c r="F38" s="6" t="s">
        <v>1174</v>
      </c>
    </row>
    <row r="39" spans="6:6" x14ac:dyDescent="0.2">
      <c r="F39" s="6" t="s">
        <v>1175</v>
      </c>
    </row>
    <row r="40" spans="6:6" x14ac:dyDescent="0.2">
      <c r="F40" s="6" t="s">
        <v>1176</v>
      </c>
    </row>
    <row r="41" spans="6:6" x14ac:dyDescent="0.2">
      <c r="F41" s="6" t="s">
        <v>1177</v>
      </c>
    </row>
    <row r="42" spans="6:6" x14ac:dyDescent="0.2">
      <c r="F42" s="6" t="s">
        <v>1178</v>
      </c>
    </row>
    <row r="43" spans="6:6" x14ac:dyDescent="0.2">
      <c r="F43" s="6" t="s">
        <v>1179</v>
      </c>
    </row>
    <row r="44" spans="6:6" x14ac:dyDescent="0.2">
      <c r="F44" s="6" t="s">
        <v>1180</v>
      </c>
    </row>
    <row r="45" spans="6:6" x14ac:dyDescent="0.2">
      <c r="F45" s="6" t="s">
        <v>1181</v>
      </c>
    </row>
    <row r="46" spans="6:6" x14ac:dyDescent="0.2">
      <c r="F46" s="6" t="s">
        <v>1182</v>
      </c>
    </row>
    <row r="47" spans="6:6" x14ac:dyDescent="0.2">
      <c r="F47" s="6" t="s">
        <v>1183</v>
      </c>
    </row>
    <row r="48" spans="6:6" x14ac:dyDescent="0.2">
      <c r="F48" s="6" t="s">
        <v>1184</v>
      </c>
    </row>
    <row r="49" spans="6:6" x14ac:dyDescent="0.2">
      <c r="F49" s="6" t="s">
        <v>1185</v>
      </c>
    </row>
    <row r="50" spans="6:6" x14ac:dyDescent="0.2">
      <c r="F50" s="6" t="s">
        <v>1186</v>
      </c>
    </row>
    <row r="51" spans="6:6" x14ac:dyDescent="0.2">
      <c r="F51" s="6" t="s">
        <v>1187</v>
      </c>
    </row>
    <row r="52" spans="6:6" x14ac:dyDescent="0.2">
      <c r="F52" s="6" t="s">
        <v>1188</v>
      </c>
    </row>
    <row r="53" spans="6:6" x14ac:dyDescent="0.2">
      <c r="F53" s="6" t="s">
        <v>1189</v>
      </c>
    </row>
    <row r="54" spans="6:6" x14ac:dyDescent="0.2">
      <c r="F54" s="6" t="s">
        <v>1190</v>
      </c>
    </row>
    <row r="55" spans="6:6" x14ac:dyDescent="0.2">
      <c r="F55" s="6" t="s">
        <v>1191</v>
      </c>
    </row>
    <row r="56" spans="6:6" x14ac:dyDescent="0.2">
      <c r="F56" s="6" t="s">
        <v>1192</v>
      </c>
    </row>
    <row r="57" spans="6:6" x14ac:dyDescent="0.2">
      <c r="F57" s="6" t="s">
        <v>1193</v>
      </c>
    </row>
    <row r="58" spans="6:6" x14ac:dyDescent="0.2">
      <c r="F58" s="6" t="s">
        <v>1194</v>
      </c>
    </row>
    <row r="59" spans="6:6" x14ac:dyDescent="0.2">
      <c r="F59" s="6" t="s">
        <v>1195</v>
      </c>
    </row>
    <row r="60" spans="6:6" x14ac:dyDescent="0.2">
      <c r="F60" s="6" t="s">
        <v>1196</v>
      </c>
    </row>
    <row r="61" spans="6:6" x14ac:dyDescent="0.2">
      <c r="F61" s="6" t="s">
        <v>1197</v>
      </c>
    </row>
    <row r="62" spans="6:6" x14ac:dyDescent="0.2">
      <c r="F62" s="6" t="s">
        <v>1198</v>
      </c>
    </row>
  </sheetData>
  <sortState xmlns:xlrd2="http://schemas.microsoft.com/office/spreadsheetml/2017/richdata2" ref="AH2:AH14">
    <sortCondition descending="1" ref="AH2:AH1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6C370-A28F-4CE1-A106-43AE155BFE20}">
  <sheetPr codeName="Sheet12">
    <tabColor theme="0" tint="-0.499984740745262"/>
  </sheetPr>
  <dimension ref="A1"/>
  <sheetViews>
    <sheetView showGridLines="0" workbookViewId="0">
      <selection activeCell="X37" sqref="X37"/>
    </sheetView>
  </sheetViews>
  <sheetFormatPr defaultRowHeight="12.75" x14ac:dyDescent="0.2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90B9E3BFF4464F977BC6F0F28E471D" ma:contentTypeVersion="4" ma:contentTypeDescription="Create a new document." ma:contentTypeScope="" ma:versionID="0b1ef30b4cc5dfdb8a305f204cb90bc3">
  <xsd:schema xmlns:xsd="http://www.w3.org/2001/XMLSchema" xmlns:xs="http://www.w3.org/2001/XMLSchema" xmlns:p="http://schemas.microsoft.com/office/2006/metadata/properties" xmlns:ns2="1ac16658-5ab5-4d90-bd63-946da6d143d6" targetNamespace="http://schemas.microsoft.com/office/2006/metadata/properties" ma:root="true" ma:fieldsID="0c75bf8e302470cb84ba06768ec1c851" ns2:_="">
    <xsd:import namespace="1ac16658-5ab5-4d90-bd63-946da6d143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c16658-5ab5-4d90-bd63-946da6d143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19A353-7ABE-4510-B5AF-3F29C7373BB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9FF52D3-7797-4CE9-8839-7F7A7865AE89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EADE245-DED5-4887-9032-0175BFD69651}">
  <ds:schemaRefs>
    <ds:schemaRef ds:uri="http://schemas.microsoft.com/office/2006/documentManagement/types"/>
    <ds:schemaRef ds:uri="http://purl.org/dc/terms/"/>
    <ds:schemaRef ds:uri="http://purl.org/dc/elements/1.1/"/>
    <ds:schemaRef ds:uri="1ac16658-5ab5-4d90-bd63-946da6d143d6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E038BE0D-35A4-4CF7-B097-21C73F7025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c16658-5ab5-4d90-bd63-946da6d143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0bd2185-7f4f-483c-8403-3480aaa4171f}" enabled="1" method="Standard" siteId="{72adb271-2fc7-4afe-a5ee-9de6a59f6bf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61</vt:i4>
      </vt:variant>
    </vt:vector>
  </HeadingPairs>
  <TitlesOfParts>
    <vt:vector size="67" baseType="lpstr">
      <vt:lpstr>Assets</vt:lpstr>
      <vt:lpstr>Asset Completeness</vt:lpstr>
      <vt:lpstr>Classifications</vt:lpstr>
      <vt:lpstr>Attribute Descriptions</vt:lpstr>
      <vt:lpstr>Specification Descriptions</vt:lpstr>
      <vt:lpstr>Job Plan List</vt:lpstr>
      <vt:lpstr>AboveBelow</vt:lpstr>
      <vt:lpstr>AHU</vt:lpstr>
      <vt:lpstr>AirNitrogen</vt:lpstr>
      <vt:lpstr>ATS</vt:lpstr>
      <vt:lpstr>BATMON</vt:lpstr>
      <vt:lpstr>BattBackup</vt:lpstr>
      <vt:lpstr>BATTLA</vt:lpstr>
      <vt:lpstr>BATTLI</vt:lpstr>
      <vt:lpstr>BattType</vt:lpstr>
      <vt:lpstr>BattVoltage</vt:lpstr>
      <vt:lpstr>BCM</vt:lpstr>
      <vt:lpstr>BreakerConstr</vt:lpstr>
      <vt:lpstr>BreakerMount</vt:lpstr>
      <vt:lpstr>BreakerType</vt:lpstr>
      <vt:lpstr>BulkStorage</vt:lpstr>
      <vt:lpstr>Bypass</vt:lpstr>
      <vt:lpstr>CCU</vt:lpstr>
      <vt:lpstr>Classification</vt:lpstr>
      <vt:lpstr>CompType</vt:lpstr>
      <vt:lpstr>ECOMode</vt:lpstr>
      <vt:lpstr>ElecOpCB</vt:lpstr>
      <vt:lpstr>FailureClass</vt:lpstr>
      <vt:lpstr>FreeCooling</vt:lpstr>
      <vt:lpstr>Frequency</vt:lpstr>
      <vt:lpstr>FuseCB</vt:lpstr>
      <vt:lpstr>GrndFault</vt:lpstr>
      <vt:lpstr>Heating</vt:lpstr>
      <vt:lpstr>IRC</vt:lpstr>
      <vt:lpstr>ITLoad</vt:lpstr>
      <vt:lpstr>LeakDetect</vt:lpstr>
      <vt:lpstr>LENotes</vt:lpstr>
      <vt:lpstr>LifeExpect</vt:lpstr>
      <vt:lpstr>LiqDry</vt:lpstr>
      <vt:lpstr>LiquidType</vt:lpstr>
      <vt:lpstr>LocDesc</vt:lpstr>
      <vt:lpstr>LoopType</vt:lpstr>
      <vt:lpstr>Mfr_Vnd</vt:lpstr>
      <vt:lpstr>Month</vt:lpstr>
      <vt:lpstr>Observability</vt:lpstr>
      <vt:lpstr>OpType</vt:lpstr>
      <vt:lpstr>OrgID</vt:lpstr>
      <vt:lpstr>OSVersion</vt:lpstr>
      <vt:lpstr>PanelType</vt:lpstr>
      <vt:lpstr>Paralleling</vt:lpstr>
      <vt:lpstr>PMReq</vt:lpstr>
      <vt:lpstr>PortFixed</vt:lpstr>
      <vt:lpstr>Priority</vt:lpstr>
      <vt:lpstr>PumpCap</vt:lpstr>
      <vt:lpstr>RefrigType</vt:lpstr>
      <vt:lpstr>RefrigUnits</vt:lpstr>
      <vt:lpstr>ReturnValue</vt:lpstr>
      <vt:lpstr>ShortTime</vt:lpstr>
      <vt:lpstr>SQLVersion</vt:lpstr>
      <vt:lpstr>StarterType</vt:lpstr>
      <vt:lpstr>Status</vt:lpstr>
      <vt:lpstr>TankConst</vt:lpstr>
      <vt:lpstr>TripType</vt:lpstr>
      <vt:lpstr>Type</vt:lpstr>
      <vt:lpstr>UPSUtility</vt:lpstr>
      <vt:lpstr>VFDCap</vt:lpstr>
      <vt:lpstr>VSCC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Mark Allen</dc:creator>
  <cp:keywords/>
  <dc:description/>
  <cp:lastModifiedBy>Luke Maddock</cp:lastModifiedBy>
  <cp:revision/>
  <dcterms:created xsi:type="dcterms:W3CDTF">2020-11-04T16:41:54Z</dcterms:created>
  <dcterms:modified xsi:type="dcterms:W3CDTF">2026-04-13T06:00:03Z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0x0101001090B9E3BFF4464F977BC6F0F28E471D</vt:lpwstr>
  </property>
</Properties>
</file>