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os\Desktop\Projects\Bundesliga 2023-2024\files\"/>
    </mc:Choice>
  </mc:AlternateContent>
  <xr:revisionPtr revIDLastSave="0" documentId="13_ncr:1_{C327BC41-B242-4460-B118-EFA1DDD34C0E}" xr6:coauthVersionLast="47" xr6:coauthVersionMax="47" xr10:uidLastSave="{00000000-0000-0000-0000-000000000000}"/>
  <bookViews>
    <workbookView xWindow="-120" yWindow="-163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" i="1" l="1"/>
  <c r="O17" i="1"/>
  <c r="O3" i="1"/>
  <c r="O5" i="1"/>
  <c r="O6" i="1"/>
  <c r="O8" i="1"/>
  <c r="O15" i="1"/>
  <c r="O12" i="1"/>
  <c r="O9" i="1"/>
  <c r="O10" i="1"/>
  <c r="O16" i="1"/>
  <c r="O19" i="1"/>
  <c r="O13" i="1"/>
  <c r="O18" i="1"/>
  <c r="O11" i="1"/>
  <c r="O14" i="1"/>
  <c r="O7" i="1"/>
  <c r="O4" i="1"/>
</calcChain>
</file>

<file path=xl/sharedStrings.xml><?xml version="1.0" encoding="utf-8"?>
<sst xmlns="http://schemas.openxmlformats.org/spreadsheetml/2006/main" count="38" uniqueCount="38">
  <si>
    <t>Goals</t>
  </si>
  <si>
    <t>Shots</t>
  </si>
  <si>
    <t>Shots against post and bar</t>
  </si>
  <si>
    <t>Own Goals</t>
  </si>
  <si>
    <t>Penalties</t>
  </si>
  <si>
    <t>Penalties Scored</t>
  </si>
  <si>
    <t>Successful passes from open play (%)</t>
  </si>
  <si>
    <t>Possession (%)</t>
  </si>
  <si>
    <t>Duels Won</t>
  </si>
  <si>
    <t>Aerial Duels Won</t>
  </si>
  <si>
    <t>Crosses from open play</t>
  </si>
  <si>
    <t>Yellow Cards</t>
  </si>
  <si>
    <t>Cards</t>
  </si>
  <si>
    <t>Fouls Committed</t>
  </si>
  <si>
    <t>Distance Covered (km)</t>
  </si>
  <si>
    <t>Sprints</t>
  </si>
  <si>
    <t>Intensive Runs</t>
  </si>
  <si>
    <t>FC Bayern München</t>
  </si>
  <si>
    <t>Bayer 04 Leverkusen</t>
  </si>
  <si>
    <t>VfL Bochum 1848</t>
  </si>
  <si>
    <t>VfB Stuttgart</t>
  </si>
  <si>
    <t>RB Leipzig</t>
  </si>
  <si>
    <t>Borussia Dortmund</t>
  </si>
  <si>
    <t>TSG Hoffenheim</t>
  </si>
  <si>
    <t>Borussia Mönchengladbach</t>
  </si>
  <si>
    <t>FC Augsburg</t>
  </si>
  <si>
    <t>1. FC Heidenheim 1846</t>
  </si>
  <si>
    <t>SV Werder Bremen</t>
  </si>
  <si>
    <t>FC Union Berlin</t>
  </si>
  <si>
    <t>SV Darmstadt 98</t>
  </si>
  <si>
    <t>VfL Wolfsburg</t>
  </si>
  <si>
    <t>1. FC Köln</t>
  </si>
  <si>
    <t>1. FSV Mainz 05</t>
  </si>
  <si>
    <t>Eintracht Frankfurt</t>
  </si>
  <si>
    <t>Team</t>
  </si>
  <si>
    <t>Red Cards</t>
  </si>
  <si>
    <t>Position</t>
  </si>
  <si>
    <t>Sport-Club Freiburg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</si>
</sst>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ont="1" applyAlignment="1">
      <alignment horizontal="left"/>
    </xf>
    <xf numFmtId="0" fontId="0" fillId="0" borderId="1" xfId="0" applyFont="1" applyBorder="1" applyAlignment="1">
      <alignment horizontal="left" vertical="top"/>
    </xf>
    <xf numFmtId="0" fontId="0" fillId="0" borderId="0" xfId="0" applyFont="1" applyAlignment="1"/>
    <xf numFmtId="0" fontId="0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9"/>
  <sheetViews>
    <sheetView tabSelected="1" workbookViewId="0">
      <selection activeCell="B24" sqref="B24"/>
    </sheetView>
  </sheetViews>
  <sheetFormatPr defaultRowHeight="15" x14ac:dyDescent="0.25"/>
  <cols>
    <col min="1" max="1" width="9.140625" style="1"/>
    <col min="2" max="2" width="25.5703125" style="1" bestFit="1" customWidth="1"/>
    <col min="3" max="3" width="6" style="1" bestFit="1" customWidth="1"/>
    <col min="4" max="4" width="5.85546875" style="1" bestFit="1" customWidth="1"/>
    <col min="5" max="5" width="24.28515625" style="1" bestFit="1" customWidth="1"/>
    <col min="6" max="6" width="10.5703125" style="1" bestFit="1" customWidth="1"/>
    <col min="7" max="7" width="9.28515625" style="1" bestFit="1" customWidth="1"/>
    <col min="8" max="8" width="15.85546875" style="1" bestFit="1" customWidth="1"/>
    <col min="9" max="9" width="34.5703125" style="1" bestFit="1" customWidth="1"/>
    <col min="10" max="10" width="14.28515625" style="1" bestFit="1" customWidth="1"/>
    <col min="11" max="11" width="10.7109375" style="1" bestFit="1" customWidth="1"/>
    <col min="12" max="12" width="16.5703125" style="1" bestFit="1" customWidth="1"/>
    <col min="13" max="13" width="22" style="1" bestFit="1" customWidth="1"/>
    <col min="14" max="14" width="12.42578125" style="1" bestFit="1" customWidth="1"/>
    <col min="15" max="15" width="12.42578125" style="1" customWidth="1"/>
    <col min="16" max="16" width="5.85546875" style="1" bestFit="1" customWidth="1"/>
    <col min="17" max="17" width="16.28515625" style="1" bestFit="1" customWidth="1"/>
    <col min="18" max="18" width="21.42578125" style="1" bestFit="1" customWidth="1"/>
    <col min="19" max="19" width="7.140625" style="1" bestFit="1" customWidth="1"/>
    <col min="20" max="20" width="14.140625" style="1" bestFit="1" customWidth="1"/>
    <col min="21" max="16384" width="9.140625" style="1"/>
  </cols>
  <sheetData>
    <row r="1" spans="1:20" s="4" customFormat="1" x14ac:dyDescent="0.25">
      <c r="A1" s="4" t="s">
        <v>36</v>
      </c>
      <c r="B1" s="2" t="s">
        <v>34</v>
      </c>
      <c r="C1" s="2" t="s">
        <v>0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5</v>
      </c>
      <c r="I1" s="2" t="s">
        <v>6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35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25">
      <c r="A2" s="1">
        <v>1</v>
      </c>
      <c r="B2" s="1" t="s">
        <v>18</v>
      </c>
      <c r="C2" s="1">
        <v>89</v>
      </c>
      <c r="D2" s="1">
        <v>616</v>
      </c>
      <c r="E2" s="1">
        <v>17</v>
      </c>
      <c r="F2" s="1">
        <v>0</v>
      </c>
      <c r="G2" s="1">
        <v>8</v>
      </c>
      <c r="H2" s="1">
        <v>8</v>
      </c>
      <c r="I2" s="1">
        <v>89.8</v>
      </c>
      <c r="J2" s="1">
        <v>58</v>
      </c>
      <c r="K2" s="1">
        <v>2962</v>
      </c>
      <c r="L2" s="1">
        <v>455</v>
      </c>
      <c r="M2" s="1">
        <v>293</v>
      </c>
      <c r="N2" s="1">
        <v>59</v>
      </c>
      <c r="O2" s="1">
        <f>SUM(P2 - N2)</f>
        <v>0</v>
      </c>
      <c r="P2" s="1">
        <v>59</v>
      </c>
      <c r="Q2" s="1">
        <v>289</v>
      </c>
      <c r="R2" s="1">
        <v>4020.1</v>
      </c>
      <c r="S2" s="1">
        <v>8011</v>
      </c>
      <c r="T2" s="1">
        <v>24071</v>
      </c>
    </row>
    <row r="3" spans="1:20" x14ac:dyDescent="0.25">
      <c r="A3" s="1">
        <v>2</v>
      </c>
      <c r="B3" s="1" t="s">
        <v>20</v>
      </c>
      <c r="C3" s="1">
        <v>78</v>
      </c>
      <c r="D3" s="1">
        <v>527</v>
      </c>
      <c r="E3" s="1">
        <v>13</v>
      </c>
      <c r="F3" s="1">
        <v>3</v>
      </c>
      <c r="G3" s="1">
        <v>8</v>
      </c>
      <c r="H3" s="1">
        <v>5</v>
      </c>
      <c r="I3" s="1">
        <v>88.4</v>
      </c>
      <c r="J3" s="1">
        <v>57</v>
      </c>
      <c r="K3" s="1">
        <v>3278</v>
      </c>
      <c r="L3" s="1">
        <v>535</v>
      </c>
      <c r="M3" s="1">
        <v>303</v>
      </c>
      <c r="N3" s="1">
        <v>54</v>
      </c>
      <c r="O3" s="1">
        <f>SUM(P3 - N3)</f>
        <v>1</v>
      </c>
      <c r="P3" s="1">
        <v>55</v>
      </c>
      <c r="Q3" s="1">
        <v>314</v>
      </c>
      <c r="R3" s="1">
        <v>3617.2</v>
      </c>
      <c r="S3" s="1">
        <v>6923</v>
      </c>
      <c r="T3" s="1">
        <v>21581</v>
      </c>
    </row>
    <row r="4" spans="1:20" x14ac:dyDescent="0.25">
      <c r="A4" s="1">
        <v>3</v>
      </c>
      <c r="B4" s="1" t="s">
        <v>17</v>
      </c>
      <c r="C4" s="1">
        <v>94</v>
      </c>
      <c r="D4" s="1">
        <v>628</v>
      </c>
      <c r="E4" s="1">
        <v>16</v>
      </c>
      <c r="F4" s="1">
        <v>0</v>
      </c>
      <c r="G4" s="1">
        <v>5</v>
      </c>
      <c r="H4" s="1">
        <v>5</v>
      </c>
      <c r="I4" s="1">
        <v>89.8</v>
      </c>
      <c r="J4" s="1">
        <v>59</v>
      </c>
      <c r="K4" s="1">
        <v>3310</v>
      </c>
      <c r="L4" s="1">
        <v>469</v>
      </c>
      <c r="M4" s="1">
        <v>321</v>
      </c>
      <c r="N4" s="1">
        <v>45</v>
      </c>
      <c r="O4" s="1">
        <f>SUM(P4 - N4)</f>
        <v>2</v>
      </c>
      <c r="P4" s="1">
        <v>47</v>
      </c>
      <c r="Q4" s="1">
        <v>294</v>
      </c>
      <c r="R4" s="1">
        <v>3471.7</v>
      </c>
      <c r="S4" s="1">
        <v>6990</v>
      </c>
      <c r="T4" s="1">
        <v>20391</v>
      </c>
    </row>
    <row r="5" spans="1:20" x14ac:dyDescent="0.25">
      <c r="A5" s="1">
        <v>4</v>
      </c>
      <c r="B5" s="1" t="s">
        <v>21</v>
      </c>
      <c r="C5" s="1">
        <v>77</v>
      </c>
      <c r="D5" s="1">
        <v>534</v>
      </c>
      <c r="E5" s="1">
        <v>9</v>
      </c>
      <c r="F5" s="1">
        <v>1</v>
      </c>
      <c r="G5" s="1">
        <v>7</v>
      </c>
      <c r="H5" s="1">
        <v>4</v>
      </c>
      <c r="I5" s="1">
        <v>86.5</v>
      </c>
      <c r="J5" s="1">
        <v>54</v>
      </c>
      <c r="K5" s="1">
        <v>3282</v>
      </c>
      <c r="L5" s="1">
        <v>498</v>
      </c>
      <c r="M5" s="1">
        <v>298</v>
      </c>
      <c r="N5" s="1">
        <v>59</v>
      </c>
      <c r="O5" s="1">
        <f>SUM(P5 - N5)</f>
        <v>1</v>
      </c>
      <c r="P5" s="1">
        <v>60</v>
      </c>
      <c r="Q5" s="1">
        <v>329</v>
      </c>
      <c r="R5" s="1">
        <v>3484.6</v>
      </c>
      <c r="S5" s="1">
        <v>6964</v>
      </c>
      <c r="T5" s="1">
        <v>20704</v>
      </c>
    </row>
    <row r="6" spans="1:20" x14ac:dyDescent="0.25">
      <c r="A6" s="1">
        <v>5</v>
      </c>
      <c r="B6" s="1" t="s">
        <v>22</v>
      </c>
      <c r="C6" s="1">
        <v>68</v>
      </c>
      <c r="D6" s="1">
        <v>497</v>
      </c>
      <c r="E6" s="1">
        <v>9</v>
      </c>
      <c r="F6" s="1">
        <v>2</v>
      </c>
      <c r="G6" s="1">
        <v>6</v>
      </c>
      <c r="H6" s="1">
        <v>6</v>
      </c>
      <c r="I6" s="1">
        <v>87.1</v>
      </c>
      <c r="J6" s="1">
        <v>57</v>
      </c>
      <c r="K6" s="1">
        <v>3171</v>
      </c>
      <c r="L6" s="1">
        <v>472</v>
      </c>
      <c r="M6" s="1">
        <v>258</v>
      </c>
      <c r="N6" s="1">
        <v>55</v>
      </c>
      <c r="O6" s="1">
        <f>SUM(P6 - N6)</f>
        <v>4</v>
      </c>
      <c r="P6" s="1">
        <v>59</v>
      </c>
      <c r="Q6" s="1">
        <v>298</v>
      </c>
      <c r="R6" s="1">
        <v>3596</v>
      </c>
      <c r="S6" s="1">
        <v>7304</v>
      </c>
      <c r="T6" s="1">
        <v>21565</v>
      </c>
    </row>
    <row r="7" spans="1:20" x14ac:dyDescent="0.25">
      <c r="A7" s="1">
        <v>6</v>
      </c>
      <c r="B7" s="1" t="s">
        <v>33</v>
      </c>
      <c r="C7" s="1">
        <v>51</v>
      </c>
      <c r="D7" s="1">
        <v>393</v>
      </c>
      <c r="E7" s="1">
        <v>3</v>
      </c>
      <c r="F7" s="1">
        <v>0</v>
      </c>
      <c r="G7" s="1">
        <v>3</v>
      </c>
      <c r="H7" s="1">
        <v>2</v>
      </c>
      <c r="I7" s="1">
        <v>83.6</v>
      </c>
      <c r="J7" s="1">
        <v>50</v>
      </c>
      <c r="K7" s="1">
        <v>3346</v>
      </c>
      <c r="L7" s="1">
        <v>566</v>
      </c>
      <c r="M7" s="1">
        <v>263</v>
      </c>
      <c r="N7" s="1">
        <v>61</v>
      </c>
      <c r="O7" s="1">
        <f>SUM(P7 - N7)</f>
        <v>5</v>
      </c>
      <c r="P7" s="1">
        <v>66</v>
      </c>
      <c r="Q7" s="1">
        <v>347</v>
      </c>
      <c r="R7" s="1">
        <v>4011.2</v>
      </c>
      <c r="S7" s="1">
        <v>8128</v>
      </c>
      <c r="T7" s="1">
        <v>25611</v>
      </c>
    </row>
    <row r="8" spans="1:20" x14ac:dyDescent="0.25">
      <c r="A8" s="1">
        <v>7</v>
      </c>
      <c r="B8" s="1" t="s">
        <v>23</v>
      </c>
      <c r="C8" s="1">
        <v>66</v>
      </c>
      <c r="D8" s="1">
        <v>462</v>
      </c>
      <c r="E8" s="1">
        <v>9</v>
      </c>
      <c r="F8" s="1">
        <v>1</v>
      </c>
      <c r="G8" s="1">
        <v>6</v>
      </c>
      <c r="H8" s="1">
        <v>6</v>
      </c>
      <c r="I8" s="1">
        <v>83.5</v>
      </c>
      <c r="J8" s="1">
        <v>49</v>
      </c>
      <c r="K8" s="1">
        <v>3094</v>
      </c>
      <c r="L8" s="1">
        <v>659</v>
      </c>
      <c r="M8" s="1">
        <v>342</v>
      </c>
      <c r="N8" s="1">
        <v>78</v>
      </c>
      <c r="O8" s="1">
        <f>SUM(P8 - N8)</f>
        <v>5</v>
      </c>
      <c r="P8" s="1">
        <v>83</v>
      </c>
      <c r="Q8" s="1">
        <v>327</v>
      </c>
      <c r="R8" s="1">
        <v>4079.9</v>
      </c>
      <c r="S8" s="1">
        <v>7512</v>
      </c>
      <c r="T8" s="1">
        <v>24198</v>
      </c>
    </row>
    <row r="9" spans="1:20" x14ac:dyDescent="0.25">
      <c r="A9" s="1">
        <v>8</v>
      </c>
      <c r="B9" s="1" t="s">
        <v>26</v>
      </c>
      <c r="C9" s="1">
        <v>50</v>
      </c>
      <c r="D9" s="1">
        <v>393</v>
      </c>
      <c r="E9" s="1">
        <v>8</v>
      </c>
      <c r="F9" s="1">
        <v>3</v>
      </c>
      <c r="G9" s="1">
        <v>3</v>
      </c>
      <c r="H9" s="1">
        <v>2</v>
      </c>
      <c r="I9" s="1">
        <v>77.3</v>
      </c>
      <c r="J9" s="1">
        <v>43</v>
      </c>
      <c r="K9" s="1">
        <v>3172</v>
      </c>
      <c r="L9" s="1">
        <v>767</v>
      </c>
      <c r="M9" s="1">
        <v>326</v>
      </c>
      <c r="N9" s="1">
        <v>54</v>
      </c>
      <c r="O9" s="1">
        <f>SUM(P9 - N9)</f>
        <v>1</v>
      </c>
      <c r="P9" s="1">
        <v>55</v>
      </c>
      <c r="Q9" s="1">
        <v>424</v>
      </c>
      <c r="R9" s="1">
        <v>3720.3</v>
      </c>
      <c r="S9" s="1">
        <v>7685</v>
      </c>
      <c r="T9" s="1">
        <v>23105</v>
      </c>
    </row>
    <row r="10" spans="1:20" x14ac:dyDescent="0.25">
      <c r="A10" s="1">
        <v>9</v>
      </c>
      <c r="B10" s="1" t="s">
        <v>27</v>
      </c>
      <c r="C10" s="1">
        <v>48</v>
      </c>
      <c r="D10" s="1">
        <v>398</v>
      </c>
      <c r="E10" s="1">
        <v>9</v>
      </c>
      <c r="F10" s="1">
        <v>1</v>
      </c>
      <c r="G10" s="1">
        <v>6</v>
      </c>
      <c r="H10" s="1">
        <v>5</v>
      </c>
      <c r="I10" s="1">
        <v>82.7</v>
      </c>
      <c r="J10" s="1">
        <v>47</v>
      </c>
      <c r="K10" s="1">
        <v>3096</v>
      </c>
      <c r="L10" s="1">
        <v>629</v>
      </c>
      <c r="M10" s="1">
        <v>308</v>
      </c>
      <c r="N10" s="1">
        <v>73</v>
      </c>
      <c r="O10" s="1">
        <f>SUM(P10 - N10)</f>
        <v>2</v>
      </c>
      <c r="P10" s="1">
        <v>75</v>
      </c>
      <c r="Q10" s="1">
        <v>374</v>
      </c>
      <c r="R10" s="1">
        <v>3974.5</v>
      </c>
      <c r="S10" s="1">
        <v>7244</v>
      </c>
      <c r="T10" s="1">
        <v>23739</v>
      </c>
    </row>
    <row r="11" spans="1:20" x14ac:dyDescent="0.25">
      <c r="A11" s="1">
        <v>10</v>
      </c>
      <c r="B11" s="3" t="s">
        <v>37</v>
      </c>
      <c r="C11" s="1">
        <v>45</v>
      </c>
      <c r="D11" s="1">
        <v>396</v>
      </c>
      <c r="E11" s="1">
        <v>10</v>
      </c>
      <c r="F11" s="1">
        <v>1</v>
      </c>
      <c r="G11" s="1">
        <v>9</v>
      </c>
      <c r="H11" s="1">
        <v>7</v>
      </c>
      <c r="I11" s="1">
        <v>81.400000000000006</v>
      </c>
      <c r="J11" s="1">
        <v>46</v>
      </c>
      <c r="K11" s="1">
        <v>3036</v>
      </c>
      <c r="L11" s="1">
        <v>696</v>
      </c>
      <c r="M11" s="1">
        <v>322</v>
      </c>
      <c r="N11" s="1">
        <v>62</v>
      </c>
      <c r="O11" s="1">
        <f>SUM(P11 - N11)</f>
        <v>4</v>
      </c>
      <c r="P11" s="1">
        <v>66</v>
      </c>
      <c r="Q11" s="1">
        <v>351</v>
      </c>
      <c r="R11" s="1">
        <v>3998.5</v>
      </c>
      <c r="S11" s="1">
        <v>7225</v>
      </c>
      <c r="T11" s="1">
        <v>23033</v>
      </c>
    </row>
    <row r="12" spans="1:20" x14ac:dyDescent="0.25">
      <c r="A12" s="1">
        <v>11</v>
      </c>
      <c r="B12" s="1" t="s">
        <v>25</v>
      </c>
      <c r="C12" s="1">
        <v>50</v>
      </c>
      <c r="D12" s="1">
        <v>437</v>
      </c>
      <c r="E12" s="1">
        <v>8</v>
      </c>
      <c r="F12" s="1">
        <v>2</v>
      </c>
      <c r="G12" s="1">
        <v>7</v>
      </c>
      <c r="H12" s="1">
        <v>5</v>
      </c>
      <c r="I12" s="1">
        <v>80.400000000000006</v>
      </c>
      <c r="J12" s="1">
        <v>45</v>
      </c>
      <c r="K12" s="1">
        <v>3098</v>
      </c>
      <c r="L12" s="1">
        <v>749</v>
      </c>
      <c r="M12" s="1">
        <v>363</v>
      </c>
      <c r="N12" s="1">
        <v>69</v>
      </c>
      <c r="O12" s="1">
        <f>SUM(P12 - N12)</f>
        <v>3</v>
      </c>
      <c r="P12" s="1">
        <v>72</v>
      </c>
      <c r="Q12" s="1">
        <v>435</v>
      </c>
      <c r="R12" s="1">
        <v>3886.2</v>
      </c>
      <c r="S12" s="1">
        <v>7765</v>
      </c>
      <c r="T12" s="1">
        <v>23193</v>
      </c>
    </row>
    <row r="13" spans="1:20" x14ac:dyDescent="0.25">
      <c r="A13" s="1">
        <v>12</v>
      </c>
      <c r="B13" s="1" t="s">
        <v>30</v>
      </c>
      <c r="C13" s="1">
        <v>41</v>
      </c>
      <c r="D13" s="1">
        <v>406</v>
      </c>
      <c r="E13" s="1">
        <v>8</v>
      </c>
      <c r="F13" s="1">
        <v>3</v>
      </c>
      <c r="G13" s="1">
        <v>3</v>
      </c>
      <c r="H13" s="1">
        <v>2</v>
      </c>
      <c r="I13" s="1">
        <v>82.8</v>
      </c>
      <c r="J13" s="1">
        <v>47</v>
      </c>
      <c r="K13" s="1">
        <v>3149</v>
      </c>
      <c r="L13" s="1">
        <v>567</v>
      </c>
      <c r="M13" s="1">
        <v>299</v>
      </c>
      <c r="N13" s="1">
        <v>82</v>
      </c>
      <c r="O13" s="1">
        <f>SUM(P13 - N13)</f>
        <v>5</v>
      </c>
      <c r="P13" s="1">
        <v>87</v>
      </c>
      <c r="Q13" s="1">
        <v>393</v>
      </c>
      <c r="R13" s="1">
        <v>4000.4</v>
      </c>
      <c r="S13" s="1">
        <v>8369</v>
      </c>
      <c r="T13" s="1">
        <v>26779</v>
      </c>
    </row>
    <row r="14" spans="1:20" x14ac:dyDescent="0.25">
      <c r="A14" s="1">
        <v>13</v>
      </c>
      <c r="B14" s="1" t="s">
        <v>32</v>
      </c>
      <c r="C14" s="1">
        <v>39</v>
      </c>
      <c r="D14" s="1">
        <v>471</v>
      </c>
      <c r="E14" s="1">
        <v>11</v>
      </c>
      <c r="F14" s="1">
        <v>1</v>
      </c>
      <c r="G14" s="1">
        <v>5</v>
      </c>
      <c r="H14" s="1">
        <v>1</v>
      </c>
      <c r="I14" s="1">
        <v>78.5</v>
      </c>
      <c r="J14" s="1">
        <v>46</v>
      </c>
      <c r="K14" s="1">
        <v>3530</v>
      </c>
      <c r="L14" s="1">
        <v>806</v>
      </c>
      <c r="M14" s="1">
        <v>318</v>
      </c>
      <c r="N14" s="1">
        <v>97</v>
      </c>
      <c r="O14" s="1">
        <f>SUM(P14 - N14)</f>
        <v>3</v>
      </c>
      <c r="P14" s="1">
        <v>100</v>
      </c>
      <c r="Q14" s="1">
        <v>455</v>
      </c>
      <c r="R14" s="1">
        <v>4008.1</v>
      </c>
      <c r="S14" s="1">
        <v>8320</v>
      </c>
      <c r="T14" s="1">
        <v>25155</v>
      </c>
    </row>
    <row r="15" spans="1:20" x14ac:dyDescent="0.25">
      <c r="A15" s="1">
        <v>14</v>
      </c>
      <c r="B15" s="1" t="s">
        <v>24</v>
      </c>
      <c r="C15" s="1">
        <v>56</v>
      </c>
      <c r="D15" s="1">
        <v>446</v>
      </c>
      <c r="E15" s="1">
        <v>9</v>
      </c>
      <c r="F15" s="1">
        <v>0</v>
      </c>
      <c r="G15" s="1">
        <v>6</v>
      </c>
      <c r="H15" s="1">
        <v>5</v>
      </c>
      <c r="I15" s="1">
        <v>83.7</v>
      </c>
      <c r="J15" s="1">
        <v>47</v>
      </c>
      <c r="K15" s="1">
        <v>3248</v>
      </c>
      <c r="L15" s="1">
        <v>600</v>
      </c>
      <c r="M15" s="1">
        <v>308</v>
      </c>
      <c r="N15" s="1">
        <v>64</v>
      </c>
      <c r="O15" s="1">
        <f>SUM(P15 - N15)</f>
        <v>2</v>
      </c>
      <c r="P15" s="1">
        <v>66</v>
      </c>
      <c r="Q15" s="1">
        <v>323</v>
      </c>
      <c r="R15" s="1">
        <v>3980.6</v>
      </c>
      <c r="S15" s="1">
        <v>6857</v>
      </c>
      <c r="T15" s="1">
        <v>22596</v>
      </c>
    </row>
    <row r="16" spans="1:20" x14ac:dyDescent="0.25">
      <c r="A16" s="1">
        <v>15</v>
      </c>
      <c r="B16" s="1" t="s">
        <v>28</v>
      </c>
      <c r="C16" s="1">
        <v>33</v>
      </c>
      <c r="D16" s="1">
        <v>403</v>
      </c>
      <c r="E16" s="1">
        <v>9</v>
      </c>
      <c r="F16" s="1">
        <v>1</v>
      </c>
      <c r="G16" s="1">
        <v>6</v>
      </c>
      <c r="H16" s="1">
        <v>3</v>
      </c>
      <c r="I16" s="1">
        <v>79.900000000000006</v>
      </c>
      <c r="J16" s="1">
        <v>44</v>
      </c>
      <c r="K16" s="1">
        <v>3298</v>
      </c>
      <c r="L16" s="1">
        <v>687</v>
      </c>
      <c r="M16" s="1">
        <v>359</v>
      </c>
      <c r="N16" s="1">
        <v>61</v>
      </c>
      <c r="O16" s="1">
        <f>SUM(P16 - N16)</f>
        <v>7</v>
      </c>
      <c r="P16" s="1">
        <v>68</v>
      </c>
      <c r="Q16" s="1">
        <v>383</v>
      </c>
      <c r="R16" s="1">
        <v>3987.5</v>
      </c>
      <c r="S16" s="1">
        <v>7170</v>
      </c>
      <c r="T16" s="1">
        <v>23425</v>
      </c>
    </row>
    <row r="17" spans="1:20" x14ac:dyDescent="0.25">
      <c r="A17" s="1">
        <v>16</v>
      </c>
      <c r="B17" s="1" t="s">
        <v>19</v>
      </c>
      <c r="C17" s="1">
        <v>42</v>
      </c>
      <c r="D17" s="1">
        <v>509</v>
      </c>
      <c r="E17" s="1">
        <v>4</v>
      </c>
      <c r="F17" s="1">
        <v>4</v>
      </c>
      <c r="G17" s="1">
        <v>4</v>
      </c>
      <c r="H17" s="1">
        <v>4</v>
      </c>
      <c r="I17" s="1">
        <v>74.2</v>
      </c>
      <c r="J17" s="1">
        <v>47</v>
      </c>
      <c r="K17" s="1">
        <v>3615</v>
      </c>
      <c r="L17" s="1">
        <v>993</v>
      </c>
      <c r="M17" s="1">
        <v>311</v>
      </c>
      <c r="N17" s="1">
        <v>97</v>
      </c>
      <c r="O17" s="1">
        <f>SUM(P17 - N17)</f>
        <v>2</v>
      </c>
      <c r="P17" s="1">
        <v>99</v>
      </c>
      <c r="Q17" s="1">
        <v>417</v>
      </c>
      <c r="R17" s="1">
        <v>3936.2</v>
      </c>
      <c r="S17" s="1">
        <v>8028</v>
      </c>
      <c r="T17" s="1">
        <v>24337</v>
      </c>
    </row>
    <row r="18" spans="1:20" x14ac:dyDescent="0.25">
      <c r="A18" s="1">
        <v>17</v>
      </c>
      <c r="B18" s="1" t="s">
        <v>31</v>
      </c>
      <c r="C18" s="1">
        <v>28</v>
      </c>
      <c r="D18" s="1">
        <v>430</v>
      </c>
      <c r="E18" s="1">
        <v>8</v>
      </c>
      <c r="F18" s="1">
        <v>0</v>
      </c>
      <c r="G18" s="1">
        <v>6</v>
      </c>
      <c r="H18" s="1">
        <v>5</v>
      </c>
      <c r="I18" s="1">
        <v>80.8</v>
      </c>
      <c r="J18" s="1">
        <v>47</v>
      </c>
      <c r="K18" s="1">
        <v>3199</v>
      </c>
      <c r="L18" s="1">
        <v>672</v>
      </c>
      <c r="M18" s="1">
        <v>455</v>
      </c>
      <c r="N18" s="1">
        <v>65</v>
      </c>
      <c r="O18" s="1">
        <f>SUM(P18 - N18)</f>
        <v>4</v>
      </c>
      <c r="P18" s="1">
        <v>69</v>
      </c>
      <c r="Q18" s="1">
        <v>402</v>
      </c>
      <c r="R18" s="1">
        <v>4017</v>
      </c>
      <c r="S18" s="1">
        <v>7811</v>
      </c>
      <c r="T18" s="1">
        <v>24676</v>
      </c>
    </row>
    <row r="19" spans="1:20" x14ac:dyDescent="0.25">
      <c r="A19" s="1">
        <v>18</v>
      </c>
      <c r="B19" s="1" t="s">
        <v>29</v>
      </c>
      <c r="C19" s="1">
        <v>30</v>
      </c>
      <c r="D19" s="1">
        <v>402</v>
      </c>
      <c r="E19" s="1">
        <v>9</v>
      </c>
      <c r="F19" s="1">
        <v>2</v>
      </c>
      <c r="G19" s="1">
        <v>3</v>
      </c>
      <c r="H19" s="1">
        <v>3</v>
      </c>
      <c r="I19" s="1">
        <v>81.400000000000006</v>
      </c>
      <c r="J19" s="1">
        <v>45</v>
      </c>
      <c r="K19" s="1">
        <v>2926</v>
      </c>
      <c r="L19" s="1">
        <v>623</v>
      </c>
      <c r="M19" s="1">
        <v>264</v>
      </c>
      <c r="N19" s="1">
        <v>83</v>
      </c>
      <c r="O19" s="1">
        <f>SUM(P19 - N19)</f>
        <v>4</v>
      </c>
      <c r="P19" s="1">
        <v>87</v>
      </c>
      <c r="Q19" s="1">
        <v>404</v>
      </c>
      <c r="R19" s="1">
        <v>3567.1</v>
      </c>
      <c r="S19" s="1">
        <v>5927</v>
      </c>
      <c r="T19" s="1">
        <v>20006</v>
      </c>
    </row>
  </sheetData>
  <sortState xmlns:xlrd2="http://schemas.microsoft.com/office/spreadsheetml/2017/richdata2" ref="A2:T19">
    <sortCondition ref="A1:A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Milos Mirkovic</cp:lastModifiedBy>
  <dcterms:created xsi:type="dcterms:W3CDTF">2025-02-24T21:10:29Z</dcterms:created>
  <dcterms:modified xsi:type="dcterms:W3CDTF">2025-02-24T23:28:30Z</dcterms:modified>
</cp:coreProperties>
</file>