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"/>
    </mc:Choice>
  </mc:AlternateContent>
  <bookViews>
    <workbookView xWindow="1200" yWindow="470" windowWidth="20710" windowHeight="13270" activeTab="3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6" i="3" l="1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 l="1"/>
  <c r="F30" i="7" l="1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7" i="7"/>
  <c r="E4" i="1" s="1"/>
  <c r="B4" i="1"/>
  <c r="D4" i="1"/>
  <c r="A4" i="1" l="1"/>
</calcChain>
</file>

<file path=xl/sharedStrings.xml><?xml version="1.0" encoding="utf-8"?>
<sst xmlns="http://schemas.openxmlformats.org/spreadsheetml/2006/main" count="69" uniqueCount="32">
  <si>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</si>
  <si>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</si>
  <si>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</si>
  <si>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</si>
  <si>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</si>
  <si>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</si>
  <si>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</si>
  <si>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</si>
  <si>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</si>
  <si>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</si>
  <si>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</si>
  <si>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</si>
  <si>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</si>
  <si>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</si>
  <si>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</si>
  <si>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</si>
  <si>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</si>
  <si>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</si>
  <si>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</si>
  <si>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</si>
  <si>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</si>
  <si>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wissenschaftliches Arbeiten Workshop </t>
  </si>
  <si>
    <t xml:space="preserve"> Recherche zur Projektplanungstools</t>
  </si>
  <si>
    <t xml:space="preserve"> Recherche zu CRM und Event - Lösungen</t>
  </si>
  <si>
    <t>Guppen Meeting ( Theambesprechung, Aufgabenaufteilung )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</si>
  <si>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</si>
  <si>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</si>
  <si>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</si>
  <si>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</si>
  <si>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</si>
  <si>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>Literaturrecherche(open source, make vs buy decision)</t>
  </si>
  <si>
    <t>Literaturrecherche, Seminararbeit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</si>
</sst>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4.5</c:v>
                </c:pt>
                <c:pt idx="1">
                  <c:v>15</c:v>
                </c:pt>
                <c:pt idx="2">
                  <c:v>1.5</c:v>
                </c:pt>
                <c:pt idx="3">
                  <c:v>13.5</c:v>
                </c:pt>
                <c:pt idx="4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6" totalsRowCount="1" headerRowDxfId="23">
  <autoFilter ref="B6:F65"/>
  <sortState ref="B7:H45">
    <sortCondition ref="D6:D45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60" totalsRowShown="0" headerRowDxfId="13">
  <autoFilter ref="B6:F60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7">
  <autoFilter ref="B6:F58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7" totalsRowShown="0" headerRowDxfId="1">
  <autoFilter ref="B6:F57"/>
  <sortState ref="B7:H57">
    <sortCondition ref="C6:C57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F10" sqref="F10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9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Samardzic!F64</f>
        <v>4.5</v>
      </c>
      <c r="B4" s="1">
        <f>Dusanic!F60</f>
        <v>15</v>
      </c>
      <c r="C4" s="1">
        <f>Tabelle35[[#Totals],[Dauer]]</f>
        <v>1.5</v>
      </c>
      <c r="D4" s="1">
        <f>Tomic!F58</f>
        <v>13.5</v>
      </c>
      <c r="E4" s="1">
        <f>Pargan!F57</f>
        <v>10.5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zoomScaleNormal="100" workbookViewId="0">
      <selection activeCell="B9" sqref="B9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5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5">
      <c r="B9" t="s">
        <v>25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5"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C17" s="20"/>
      <c r="D17" s="21"/>
      <c r="E17" s="21"/>
      <c r="F17" s="24">
        <f>(Tabelle3[[#This Row],[bis]]*24)-(Tabelle3[[#This Row],[von]]*24)</f>
        <v>0</v>
      </c>
    </row>
    <row r="18" spans="2:6" x14ac:dyDescent="0.35"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3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workbookViewId="0">
      <selection activeCell="B28" sqref="B2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5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5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5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5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5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5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5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5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5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5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5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5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5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5">
      <c r="C21" s="20"/>
      <c r="D21" s="21"/>
      <c r="E21" s="21"/>
      <c r="F21" s="24">
        <f>(Tabelle35[[#This Row],[bis]]*24)-(Tabelle35[[#This Row],[von]]*24)</f>
        <v>0</v>
      </c>
    </row>
    <row r="22" spans="2:6" x14ac:dyDescent="0.35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5">
      <c r="C23" s="20"/>
      <c r="D23" s="21"/>
      <c r="E23" s="21"/>
      <c r="F23" s="24">
        <f>(Tabelle35[[#This Row],[bis]]*24)-(Tabelle35[[#This Row],[von]]*24)</f>
        <v>0</v>
      </c>
    </row>
    <row r="24" spans="2:6" x14ac:dyDescent="0.35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34"/>
      <c r="C94" s="6"/>
      <c r="D94" s="32"/>
      <c r="F94"/>
      <c r="G94"/>
    </row>
    <row r="95" spans="1:7" s="12" customFormat="1" x14ac:dyDescent="0.35">
      <c r="A95" s="6"/>
      <c r="B95" s="6"/>
      <c r="C95" s="6"/>
      <c r="D95" s="6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ht="18.5" x14ac:dyDescent="0.45">
      <c r="A97" s="6"/>
      <c r="B97" s="29"/>
      <c r="C97" s="6"/>
      <c r="D97" s="6"/>
      <c r="F97"/>
      <c r="G97"/>
    </row>
    <row r="98" spans="1:7" s="12" customFormat="1" x14ac:dyDescent="0.35">
      <c r="A98" s="6"/>
      <c r="B98" s="6"/>
      <c r="C98" s="6"/>
      <c r="D98" s="6"/>
      <c r="F98"/>
      <c r="G98"/>
    </row>
    <row r="99" spans="1:7" s="12" customFormat="1" ht="15.5" x14ac:dyDescent="0.35">
      <c r="A99" s="6"/>
      <c r="B99" s="30"/>
      <c r="C99" s="30"/>
      <c r="D99" s="31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34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6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ht="18.5" x14ac:dyDescent="0.45">
      <c r="A142" s="6"/>
      <c r="B142" s="29"/>
      <c r="C142" s="6"/>
      <c r="D142" s="6"/>
      <c r="F142"/>
      <c r="G142"/>
    </row>
    <row r="143" spans="1:7" s="12" customFormat="1" x14ac:dyDescent="0.35">
      <c r="A143" s="6"/>
      <c r="B143" s="6"/>
      <c r="C143" s="6"/>
      <c r="D143" s="6"/>
      <c r="F143"/>
      <c r="G143"/>
    </row>
    <row r="144" spans="1:7" s="12" customFormat="1" ht="15.5" x14ac:dyDescent="0.35">
      <c r="A144" s="6"/>
      <c r="B144" s="30"/>
      <c r="C144" s="30"/>
      <c r="D144" s="31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34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6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ht="18.5" x14ac:dyDescent="0.45">
      <c r="A187" s="6"/>
      <c r="B187" s="29"/>
      <c r="C187" s="6"/>
      <c r="D187" s="6"/>
      <c r="F187"/>
      <c r="G187"/>
    </row>
    <row r="188" spans="1:7" s="12" customFormat="1" x14ac:dyDescent="0.35">
      <c r="A188" s="6"/>
      <c r="B188" s="6"/>
      <c r="C188" s="6"/>
      <c r="D188" s="6"/>
      <c r="F188"/>
      <c r="G188"/>
    </row>
    <row r="189" spans="1:7" s="12" customFormat="1" ht="15.5" x14ac:dyDescent="0.35">
      <c r="A189" s="6"/>
      <c r="B189" s="30"/>
      <c r="C189" s="30"/>
      <c r="D189" s="31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5"/>
  <sheetViews>
    <sheetView tabSelected="1" workbookViewId="0">
      <selection activeCell="B15" sqref="B15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24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5">
      <c r="B8" s="19" t="s">
        <v>21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5">
      <c r="B9" s="19" t="s">
        <v>30</v>
      </c>
      <c r="C9" s="20">
        <v>43543</v>
      </c>
      <c r="D9" s="21">
        <v>0.45833333333333331</v>
      </c>
      <c r="E9" s="21">
        <v>0.66666666666666663</v>
      </c>
      <c r="F9">
        <f>(Tabelle34[[#This Row],[bis]]*24)-(Tabelle34[[#This Row],[von]]*24)</f>
        <v>5</v>
      </c>
    </row>
    <row r="10" spans="1:6" x14ac:dyDescent="0.35">
      <c r="B10" t="s">
        <v>25</v>
      </c>
      <c r="C10" s="40">
        <v>43544</v>
      </c>
      <c r="D10" s="27">
        <v>0.5</v>
      </c>
      <c r="E10" s="26">
        <v>0.54166666666666663</v>
      </c>
      <c r="F10">
        <f>(Tabelle34[[#This Row],[bis]]*24)-(Tabelle34[[#This Row],[von]]*24)</f>
        <v>1</v>
      </c>
    </row>
    <row r="11" spans="1:6" x14ac:dyDescent="0.35">
      <c r="A11" s="22"/>
      <c r="B11" s="19" t="s">
        <v>30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5">
      <c r="B12" s="19" t="s">
        <v>31</v>
      </c>
      <c r="C12" s="20">
        <v>43553</v>
      </c>
      <c r="D12" s="21">
        <v>0.54166666666666663</v>
      </c>
      <c r="E12" s="21">
        <v>0.66666666666666663</v>
      </c>
      <c r="F12">
        <f>(Tabelle34[[#This Row],[bis]]*24)-(Tabelle34[[#This Row],[von]]*24)</f>
        <v>3</v>
      </c>
    </row>
    <row r="13" spans="1:6" x14ac:dyDescent="0.35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5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3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5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35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3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3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5">
      <c r="B23" s="19"/>
      <c r="C23" s="20"/>
      <c r="D23" s="21"/>
      <c r="E23" s="21"/>
      <c r="F23">
        <f>(Tabelle34[[#This Row],[bis]]*24)-(Tabelle34[[#This Row],[von]]*24)</f>
        <v>0</v>
      </c>
    </row>
    <row r="24" spans="2:6" x14ac:dyDescent="0.35">
      <c r="B24" s="19"/>
      <c r="C24" s="20"/>
      <c r="D24" s="21"/>
      <c r="E24" s="21"/>
      <c r="F24" s="24">
        <f>(Tabelle34[[#This Row],[bis]]*24)-(Tabelle34[[#This Row],[von]]*24)</f>
        <v>0</v>
      </c>
    </row>
    <row r="25" spans="2:6" x14ac:dyDescent="0.3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5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 s="24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5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5">
      <c r="B33" s="23"/>
      <c r="C33" s="20"/>
      <c r="D33" s="21"/>
      <c r="E33" s="21"/>
      <c r="F33" s="24">
        <f>(Tabelle34[[#This Row],[bis]]*24)-(Tabelle34[[#This Row],[von]]*24)</f>
        <v>0</v>
      </c>
    </row>
    <row r="34" spans="2:6" x14ac:dyDescent="0.35">
      <c r="B34" s="23"/>
      <c r="C34" s="20"/>
      <c r="D34" s="21"/>
      <c r="E34" s="21"/>
      <c r="F34">
        <f>(Tabelle34[[#This Row],[bis]]*24)-(Tabelle34[[#This Row],[von]]*24)</f>
        <v>0</v>
      </c>
    </row>
    <row r="35" spans="2:6" x14ac:dyDescent="0.35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5">
      <c r="B36" s="23"/>
      <c r="C36" s="20"/>
      <c r="D36" s="21"/>
      <c r="E36" s="21"/>
      <c r="F36" s="24">
        <f>(Tabelle34[[#This Row],[bis]]*24)-(Tabelle34[[#This Row],[von]]*24)</f>
        <v>0</v>
      </c>
    </row>
    <row r="37" spans="2:6" x14ac:dyDescent="0.35">
      <c r="B37" s="23"/>
      <c r="C37" s="20"/>
      <c r="D37" s="21"/>
      <c r="E37" s="21"/>
      <c r="F37">
        <f>(Tabelle34[[#This Row],[bis]]*24)-(Tabelle34[[#This Row],[von]]*24)</f>
        <v>0</v>
      </c>
    </row>
    <row r="38" spans="2:6" x14ac:dyDescent="0.35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35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5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5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5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5">
      <c r="B48" s="23"/>
      <c r="C48" s="20"/>
      <c r="D48" s="21"/>
      <c r="E48" s="21"/>
      <c r="F48" s="24">
        <f>(Tabelle34[[#This Row],[bis]]*24)-(Tabelle34[[#This Row],[von]]*24)</f>
        <v>0</v>
      </c>
    </row>
    <row r="49" spans="1:7" x14ac:dyDescent="0.3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35">
      <c r="A51" s="6"/>
      <c r="B51" s="23"/>
      <c r="C51" s="20"/>
      <c r="D51" s="21"/>
      <c r="E51" s="21"/>
      <c r="F51" s="24">
        <f>(Tabelle34[[#This Row],[bis]]*24)-(Tabelle34[[#This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 s="24">
        <f>(Tabelle34[[#This Row],[bis]]*24)-(Tabelle34[[#This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35">
      <c r="A56" s="6"/>
      <c r="B56" s="23"/>
      <c r="C56" s="25"/>
      <c r="D56" s="21"/>
      <c r="E56" s="21"/>
      <c r="F56">
        <f>(Tabelle34[[#This Row],[bis]]*24)-(Tabelle34[[#This Row],[von]]*24)</f>
        <v>0</v>
      </c>
    </row>
    <row r="57" spans="1:7" s="12" customFormat="1" x14ac:dyDescent="0.35">
      <c r="A57" s="6"/>
      <c r="B57" s="23"/>
      <c r="C57" s="25"/>
      <c r="D57" s="21"/>
      <c r="E57" s="21"/>
      <c r="F57" s="24">
        <f>(Tabelle34[[#This Row],[bis]]*24)-(Tabelle34[[#This Row],[von]]*24)</f>
        <v>0</v>
      </c>
    </row>
    <row r="58" spans="1:7" s="12" customFormat="1" x14ac:dyDescent="0.35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7" s="12" customFormat="1" x14ac:dyDescent="0.35">
      <c r="A59" s="6"/>
      <c r="B59" s="23"/>
      <c r="C59" s="25"/>
      <c r="D59" s="26"/>
      <c r="E59" s="27"/>
      <c r="F59">
        <f>(Tabelle34[[#This Row],[bis]]*24)-(Tabelle34[[#This Row],[von]]*24)</f>
        <v>0</v>
      </c>
    </row>
    <row r="60" spans="1:7" s="12" customFormat="1" x14ac:dyDescent="0.35">
      <c r="A60" s="6"/>
      <c r="B60" s="23" t="s">
        <v>8</v>
      </c>
      <c r="C60" s="20"/>
      <c r="D60" s="21"/>
      <c r="E60" s="21"/>
      <c r="F60" s="24">
        <f>SUM(F7:F59)</f>
        <v>15</v>
      </c>
    </row>
    <row r="61" spans="1:7" s="12" customFormat="1" x14ac:dyDescent="0.35">
      <c r="A61" s="6"/>
      <c r="B61"/>
      <c r="C61"/>
      <c r="D61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8.5" x14ac:dyDescent="0.45">
      <c r="A63" s="6"/>
      <c r="B63" s="29"/>
      <c r="C63" s="6"/>
      <c r="D63" s="6"/>
      <c r="F63"/>
      <c r="G63"/>
    </row>
    <row r="64" spans="1:7" s="12" customFormat="1" x14ac:dyDescent="0.35">
      <c r="A64" s="6"/>
      <c r="B64" s="6"/>
      <c r="C64" s="6"/>
      <c r="D64" s="6"/>
      <c r="F64"/>
      <c r="G64"/>
    </row>
    <row r="65" spans="1:7" s="12" customFormat="1" ht="15.5" x14ac:dyDescent="0.35">
      <c r="A65" s="6"/>
      <c r="B65" s="30"/>
      <c r="C65" s="30"/>
      <c r="D65" s="31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33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34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8.5" x14ac:dyDescent="0.45">
      <c r="A108" s="6"/>
      <c r="B108" s="29"/>
      <c r="C108" s="6"/>
      <c r="D108" s="6"/>
      <c r="F108"/>
      <c r="G108"/>
    </row>
    <row r="109" spans="1:7" s="12" customFormat="1" x14ac:dyDescent="0.35">
      <c r="A109" s="6"/>
      <c r="B109" s="6"/>
      <c r="C109" s="6"/>
      <c r="D109" s="6"/>
      <c r="F109"/>
      <c r="G109"/>
    </row>
    <row r="110" spans="1:7" s="12" customFormat="1" ht="15.5" x14ac:dyDescent="0.35">
      <c r="A110" s="6"/>
      <c r="B110" s="30"/>
      <c r="C110" s="30"/>
      <c r="D110" s="31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34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8.5" x14ac:dyDescent="0.45">
      <c r="A153" s="6"/>
      <c r="B153" s="29"/>
      <c r="C153" s="6"/>
      <c r="D153" s="6"/>
      <c r="F153"/>
      <c r="G153"/>
    </row>
    <row r="154" spans="1:7" s="12" customFormat="1" x14ac:dyDescent="0.35">
      <c r="A154" s="6"/>
      <c r="B154" s="6"/>
      <c r="C154" s="6"/>
      <c r="D154" s="6"/>
      <c r="F154"/>
      <c r="G154"/>
    </row>
    <row r="155" spans="1:7" s="12" customFormat="1" ht="15.5" x14ac:dyDescent="0.35">
      <c r="A155" s="6"/>
      <c r="B155" s="30"/>
      <c r="C155" s="30"/>
      <c r="D155" s="31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34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8.5" x14ac:dyDescent="0.45">
      <c r="A198" s="6"/>
      <c r="B198" s="29"/>
      <c r="C198" s="6"/>
      <c r="D198" s="6"/>
      <c r="F198"/>
      <c r="G198"/>
    </row>
    <row r="199" spans="1:7" s="12" customFormat="1" x14ac:dyDescent="0.35">
      <c r="A199" s="6"/>
      <c r="B199" s="6"/>
      <c r="C199" s="6"/>
      <c r="D199" s="6"/>
      <c r="F199"/>
      <c r="G199"/>
    </row>
    <row r="200" spans="1:7" s="12" customFormat="1" ht="15.5" x14ac:dyDescent="0.35">
      <c r="A200" s="6"/>
      <c r="B200" s="30"/>
      <c r="C200" s="30"/>
      <c r="D200" s="31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x14ac:dyDescent="0.35">
      <c r="A226" s="6"/>
      <c r="B226" s="6"/>
      <c r="C226" s="6"/>
      <c r="D226" s="32"/>
    </row>
    <row r="227" spans="1:7" x14ac:dyDescent="0.35">
      <c r="A227" s="6"/>
      <c r="B227" s="6"/>
      <c r="C227" s="6"/>
      <c r="D227" s="32"/>
    </row>
    <row r="228" spans="1:7" x14ac:dyDescent="0.35">
      <c r="A228" s="6"/>
      <c r="B228" s="6"/>
      <c r="C228" s="6"/>
      <c r="D228" s="32"/>
    </row>
    <row r="229" spans="1:7" x14ac:dyDescent="0.35">
      <c r="A229" s="6"/>
      <c r="B229" s="6"/>
      <c r="C229" s="6"/>
      <c r="D229" s="32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B233" s="6"/>
      <c r="C233" s="6"/>
      <c r="D233" s="32"/>
    </row>
    <row r="234" spans="1:7" x14ac:dyDescent="0.35">
      <c r="B234" s="6"/>
      <c r="C234" s="6"/>
      <c r="D234" s="32"/>
    </row>
    <row r="235" spans="1:7" x14ac:dyDescent="0.35">
      <c r="B235" s="6"/>
      <c r="C235" s="6"/>
      <c r="D235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workbookViewId="0">
      <selection activeCell="B14" sqref="B14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5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5">
      <c r="B9" t="s">
        <v>25</v>
      </c>
      <c r="C9" s="40">
        <v>43544</v>
      </c>
      <c r="D9" s="27">
        <v>0.5</v>
      </c>
      <c r="E9" s="26">
        <v>0.54166666666666663</v>
      </c>
      <c r="F9">
        <f>(Tabelle37[[#This Row],[bis]]*24)-(Tabelle37[[#This Row],[von]]*24)</f>
        <v>1</v>
      </c>
    </row>
    <row r="10" spans="1:6" x14ac:dyDescent="0.35">
      <c r="A10" s="22"/>
      <c r="B10" s="19" t="s">
        <v>30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5">
      <c r="B11" s="19" t="s">
        <v>31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39" t="s">
        <v>8</v>
      </c>
      <c r="C58" s="28"/>
      <c r="D58" s="28"/>
      <c r="E58" s="28"/>
      <c r="F58">
        <f>SUM(F7:F57)</f>
        <v>13.5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topLeftCell="A5" workbookViewId="0">
      <selection activeCell="B9" sqref="B9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26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24</v>
      </c>
      <c r="C8" s="20">
        <v>43539</v>
      </c>
      <c r="D8" s="21">
        <v>0.5625</v>
      </c>
      <c r="E8" s="21">
        <v>0.625</v>
      </c>
      <c r="F8" s="24">
        <f>(Tabelle36[[#This Row],[bis]]*24)-(Tabelle36[[#This Row],[von]]*24)</f>
        <v>1.5</v>
      </c>
    </row>
    <row r="9" spans="1:6" x14ac:dyDescent="0.35">
      <c r="B9" s="19" t="s">
        <v>21</v>
      </c>
      <c r="C9" s="20">
        <v>43539</v>
      </c>
      <c r="D9" s="21">
        <v>0.64583333333333337</v>
      </c>
      <c r="E9" s="21">
        <v>0.70833333333333337</v>
      </c>
      <c r="F9" s="24">
        <f>(Tabelle36[[#This Row],[bis]]*24)-(Tabelle36[[#This Row],[von]]*24)</f>
        <v>1.5</v>
      </c>
    </row>
    <row r="10" spans="1:6" x14ac:dyDescent="0.35">
      <c r="A10" s="22"/>
      <c r="B10" t="s">
        <v>22</v>
      </c>
      <c r="C10" s="20">
        <v>43540</v>
      </c>
      <c r="D10" s="21">
        <v>0.72916666666666663</v>
      </c>
      <c r="E10" s="21">
        <v>0.75</v>
      </c>
      <c r="F10" s="24">
        <f>(Tabelle36[[#This Row],[bis]]*24)-(Tabelle36[[#This Row],[von]]*24)</f>
        <v>0.5</v>
      </c>
    </row>
    <row r="11" spans="1:6" x14ac:dyDescent="0.35">
      <c r="B11" t="s">
        <v>23</v>
      </c>
      <c r="C11" s="20">
        <v>43541</v>
      </c>
      <c r="D11" s="21">
        <v>0.79166666666666663</v>
      </c>
      <c r="E11" s="21">
        <v>0.83333333333333337</v>
      </c>
      <c r="F11" s="24">
        <f>(Tabelle36[[#This Row],[bis]]*24)-(Tabelle36[[#This Row],[von]]*24)</f>
        <v>1</v>
      </c>
    </row>
    <row r="12" spans="1:6" x14ac:dyDescent="0.35">
      <c r="B12" t="s">
        <v>28</v>
      </c>
      <c r="C12" s="20">
        <v>43543</v>
      </c>
      <c r="D12" s="21">
        <v>0.70833333333333337</v>
      </c>
      <c r="E12" s="21">
        <v>0.83333333333333337</v>
      </c>
      <c r="F12" s="24">
        <f>(Tabelle36[[#This Row],[bis]]*24)-(Tabelle36[[#This Row],[von]]*24)</f>
        <v>3</v>
      </c>
    </row>
    <row r="13" spans="1:6" x14ac:dyDescent="0.35">
      <c r="B13" t="s">
        <v>27</v>
      </c>
      <c r="C13" s="20">
        <v>43547</v>
      </c>
      <c r="D13" s="21">
        <v>0.60416666666666663</v>
      </c>
      <c r="E13" s="21">
        <v>0.6875</v>
      </c>
      <c r="F13" s="24">
        <f>(Tabelle36[[#This Row],[bis]]*24)-(Tabelle36[[#This Row],[von]]*24)</f>
        <v>2</v>
      </c>
    </row>
    <row r="14" spans="1:6" x14ac:dyDescent="0.35">
      <c r="B14" s="19" t="s">
        <v>29</v>
      </c>
      <c r="C14" s="20">
        <v>43550</v>
      </c>
      <c r="D14" s="21">
        <v>0.83333333333333337</v>
      </c>
      <c r="E14" s="21">
        <v>0.875</v>
      </c>
      <c r="F14" s="24">
        <v>1</v>
      </c>
    </row>
    <row r="15" spans="1:6" x14ac:dyDescent="0.35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5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5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5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5">
      <c r="B22" s="23"/>
      <c r="C22" s="20"/>
      <c r="D22" s="21"/>
      <c r="E22" s="21"/>
      <c r="F22" s="24">
        <f>(Tabelle36[[#This Row],[bis]]*24)-(Tabelle36[[#This Row],[von]]*24)</f>
        <v>0</v>
      </c>
    </row>
    <row r="23" spans="2:6" x14ac:dyDescent="0.35">
      <c r="B23" s="19"/>
      <c r="C23" s="20"/>
      <c r="D23" s="21"/>
      <c r="E23" s="21"/>
      <c r="F23" s="24">
        <f>(Tabelle36[[#This Row],[bis]]*24)-(Tabelle36[[#This Row],[von]]*24)</f>
        <v>0</v>
      </c>
    </row>
    <row r="24" spans="2:6" x14ac:dyDescent="0.35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5">
      <c r="B25" s="23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19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 s="24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5"/>
      <c r="D50" s="26"/>
      <c r="E50" s="27"/>
      <c r="F50">
        <f>(Tabelle36[[#This Row],[bis]]*24)-(Tabelle36[[#This Row],[von]]*24)</f>
        <v>0</v>
      </c>
    </row>
    <row r="51" spans="1:6" x14ac:dyDescent="0.3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5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5">
      <c r="B57" s="39" t="s">
        <v>8</v>
      </c>
      <c r="C57" s="28"/>
      <c r="D57" s="28"/>
      <c r="E57" s="28"/>
      <c r="F57">
        <f>SUM(F8:F56)</f>
        <v>10.5</v>
      </c>
    </row>
    <row r="59" spans="1:6" x14ac:dyDescent="0.35">
      <c r="A59" s="6"/>
      <c r="B59" s="6"/>
      <c r="C59" s="6"/>
      <c r="D59" s="6"/>
    </row>
    <row r="60" spans="1:6" ht="18.5" x14ac:dyDescent="0.45">
      <c r="A60" s="6"/>
      <c r="B60" s="29"/>
      <c r="C60" s="6"/>
      <c r="D60" s="6"/>
    </row>
    <row r="61" spans="1:6" x14ac:dyDescent="0.35">
      <c r="A61" s="6"/>
      <c r="B61" s="6"/>
      <c r="C61" s="6"/>
      <c r="D61" s="6"/>
    </row>
    <row r="62" spans="1:6" ht="15.5" x14ac:dyDescent="0.35">
      <c r="A62" s="6"/>
      <c r="B62" s="30"/>
      <c r="C62" s="30"/>
      <c r="D62" s="31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33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34"/>
      <c r="C102" s="6"/>
      <c r="D102" s="32"/>
    </row>
    <row r="103" spans="1:4" x14ac:dyDescent="0.35">
      <c r="A103" s="6"/>
      <c r="B103" s="6"/>
      <c r="C103" s="6"/>
      <c r="D103" s="6"/>
    </row>
    <row r="104" spans="1:4" x14ac:dyDescent="0.35">
      <c r="A104" s="6"/>
      <c r="B104" s="6"/>
      <c r="C104" s="6"/>
      <c r="D104" s="6"/>
    </row>
    <row r="105" spans="1:4" ht="18.5" x14ac:dyDescent="0.45">
      <c r="A105" s="6"/>
      <c r="B105" s="29"/>
      <c r="C105" s="6"/>
      <c r="D105" s="6"/>
    </row>
    <row r="106" spans="1:4" x14ac:dyDescent="0.35">
      <c r="A106" s="6"/>
      <c r="B106" s="6"/>
      <c r="C106" s="6"/>
      <c r="D106" s="6"/>
    </row>
    <row r="107" spans="1:4" ht="15.5" x14ac:dyDescent="0.35">
      <c r="A107" s="6"/>
      <c r="B107" s="30"/>
      <c r="C107" s="30"/>
      <c r="D107" s="31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34"/>
      <c r="C147" s="6"/>
      <c r="D147" s="32"/>
    </row>
    <row r="148" spans="1:4" x14ac:dyDescent="0.35">
      <c r="A148" s="6"/>
      <c r="B148" s="6"/>
      <c r="C148" s="6"/>
      <c r="D148" s="6"/>
    </row>
    <row r="149" spans="1:4" x14ac:dyDescent="0.35">
      <c r="A149" s="6"/>
      <c r="B149" s="6"/>
      <c r="C149" s="6"/>
      <c r="D149" s="6"/>
    </row>
    <row r="150" spans="1:4" ht="18.5" x14ac:dyDescent="0.45">
      <c r="A150" s="6"/>
      <c r="B150" s="29"/>
      <c r="C150" s="6"/>
      <c r="D150" s="6"/>
    </row>
    <row r="151" spans="1:4" x14ac:dyDescent="0.35">
      <c r="A151" s="6"/>
      <c r="B151" s="6"/>
      <c r="C151" s="6"/>
      <c r="D151" s="6"/>
    </row>
    <row r="152" spans="1:4" ht="15.5" x14ac:dyDescent="0.35">
      <c r="A152" s="6"/>
      <c r="B152" s="30"/>
      <c r="C152" s="30"/>
      <c r="D152" s="31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34"/>
      <c r="C192" s="6"/>
      <c r="D192" s="32"/>
    </row>
    <row r="193" spans="1:4" x14ac:dyDescent="0.35">
      <c r="A193" s="6"/>
      <c r="B193" s="6"/>
      <c r="C193" s="6"/>
      <c r="D193" s="6"/>
    </row>
    <row r="194" spans="1:4" x14ac:dyDescent="0.35">
      <c r="A194" s="6"/>
      <c r="B194" s="6"/>
      <c r="C194" s="6"/>
      <c r="D194" s="6"/>
    </row>
    <row r="195" spans="1:4" ht="18.5" x14ac:dyDescent="0.45">
      <c r="A195" s="6"/>
      <c r="B195" s="29"/>
      <c r="C195" s="6"/>
      <c r="D195" s="6"/>
    </row>
    <row r="196" spans="1:4" x14ac:dyDescent="0.35">
      <c r="A196" s="6"/>
      <c r="B196" s="6"/>
      <c r="C196" s="6"/>
      <c r="D196" s="6"/>
    </row>
    <row r="197" spans="1:4" ht="15.5" x14ac:dyDescent="0.35">
      <c r="A197" s="6"/>
      <c r="B197" s="30"/>
      <c r="C197" s="30"/>
      <c r="D197" s="31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2019-03-29T16:50:25Z</dcterms:modified>
</cp:coreProperties>
</file>