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hase 2 Quali\IT_Projekt_SS19\"/>
    </mc:Choice>
  </mc:AlternateContent>
  <xr:revisionPtr revIDLastSave="0" documentId="13_ncr:1_{DB1F8093-6CC1-4867-8BA5-41165F6AA3E9}" xr6:coauthVersionLast="36" xr6:coauthVersionMax="36" xr10:uidLastSave="{00000000-0000-0000-0000-000000000000}"/>
  <bookViews>
    <workbookView xWindow="45" yWindow="465" windowWidth="25545" windowHeight="14520" activeTab="2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2" l="1"/>
  <c r="F8" i="2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5"/>
  <c r="F8" i="5"/>
  <c r="F9" i="5"/>
  <c r="F10" i="5"/>
  <c r="F11" i="5"/>
  <c r="F12" i="5"/>
  <c r="F13" i="5"/>
  <c r="F14" i="5"/>
  <c r="F15" i="5"/>
  <c r="F16" i="5"/>
  <c r="F17" i="5"/>
  <c r="F7" i="5"/>
  <c r="F7" i="7"/>
  <c r="F12" i="7"/>
  <c r="F13" i="7"/>
  <c r="F14" i="7"/>
  <c r="F56" i="7"/>
  <c r="F7" i="3"/>
  <c r="F18" i="5" l="1"/>
  <c r="F19" i="5"/>
  <c r="F9" i="2"/>
  <c r="F10" i="2"/>
  <c r="F11" i="2"/>
  <c r="F12" i="2"/>
  <c r="F14" i="2"/>
  <c r="F13" i="2"/>
  <c r="F8" i="3"/>
  <c r="F9" i="3"/>
  <c r="F10" i="3"/>
  <c r="F53" i="2" l="1"/>
  <c r="F54" i="2"/>
  <c r="F55" i="2"/>
  <c r="F56" i="2"/>
  <c r="F57" i="2"/>
  <c r="F58" i="2"/>
  <c r="F15" i="2"/>
  <c r="F59" i="2" s="1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8" i="7" l="1"/>
  <c r="F10" i="7"/>
  <c r="F11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9" i="7"/>
  <c r="F59" i="4" l="1"/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C4" i="1" l="1"/>
  <c r="E4" i="1"/>
  <c r="B4" i="1"/>
  <c r="D4" i="1"/>
  <c r="A4" i="1" l="1"/>
</calcChain>
</file>

<file path=xl/sharedStrings.xml><?xml version="1.0" encoding="utf-8"?>
<sst xmlns="http://schemas.openxmlformats.org/spreadsheetml/2006/main" count="108" uniqueCount="61">
  <si>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</si>
  <si>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</si>
  <si>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</si>
  <si>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</si>
  <si>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</si>
  <si>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</si>
  <si>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</si>
  <si>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</si>
  <si>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</si>
  <si>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</si>
  <si>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</si>
  <si>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</si>
  <si>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</si>
  <si>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</si>
  <si>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</si>
  <si>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</si>
  <si>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</si>
  <si>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</si>
  <si>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</si>
  <si>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</si>
  <si>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</si>
  <si>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</si>
  <si>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</si>
  <si>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</si>
  <si>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</si>
  <si>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</si>
  <si>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</si>
  <si>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</si>
  <si>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</si>
  <si>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</si>
  <si>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</si>
  <si>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</si>
  <si>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</si>
  <si>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</si>
  <si>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</si>
  <si>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</si>
  <si>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</si>
  <si>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</si>
  <si>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</si>
  <si>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</si>
  <si>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</si>
  <si>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</si>
  <si>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</si>
  <si>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</si>
  <si>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</si>
  <si>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</si>
  <si>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</si>
  <si>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</si>
  <si>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</si>
  <si>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</si>
  <si>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</si>
  <si>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</si>
  <si>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</si>
  <si>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</si>
  <si>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</si>
  <si>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Marktrecherche angepasst + Meeting mit Barbara +Besprechung in der Gruppe + Seminararbeit vorbereiten</t>
  </si>
  <si>
    <t>Meeting mit Barbara +Besprechung in der Gruppe + Seminararbeit vorbereiten</t>
  </si>
  <si>
    <t>1. Meilenstein</t>
  </si>
  <si>
    <t>Seminararbeit schreiben NPO</t>
  </si>
  <si>
    <t>Seminararbeit schreiben Make vs Buy</t>
  </si>
  <si>
    <t>Meeting mit Projektpartner (Abstimmung Interviewinhalt &amp; Meilensteintermin) &amp; Nachbearbeitung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</si>
</sst>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25</c:v>
                </c:pt>
                <c:pt idx="1">
                  <c:v>27.5</c:v>
                </c:pt>
                <c:pt idx="2">
                  <c:v>32.5</c:v>
                </c:pt>
                <c:pt idx="3">
                  <c:v>26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9" totalsRowShown="0" headerRowDxfId="25">
  <autoFilter ref="B6:F59" xr:uid="{00000000-0009-0000-0100-000001000000}"/>
  <sortState ref="B7:H59">
    <sortCondition ref="C6:C59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59" totalsRowCount="1" headerRowDxfId="23">
  <autoFilter ref="B6:F58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4"/>
    <tableColumn id="3" xr3:uid="{00000000-0010-0000-0100-000003000000}" name="Datum" dataDxfId="21" totalsRowDxfId="3"/>
    <tableColumn id="8" xr3:uid="{00000000-0010-0000-0100-000008000000}" name="von" dataDxfId="20" totalsRowDxfId="2"/>
    <tableColumn id="4" xr3:uid="{00000000-0010-0000-0100-000004000000}" name="bis" dataDxfId="19" totalsRowDxfId="1"/>
    <tableColumn id="5" xr3:uid="{00000000-0010-0000-0100-000005000000}" name="Dauer" totalsRowFunction="custom" totalsRowDxfId="0">
      <calculatedColumnFormula>(Tabelle35[[#This Row],[bis]]*24)-(Tabelle35[[#This Row],[von]]*24)</calculatedColumnFormula>
      <totalsRowFormula>SUM(F7:F58)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8">
  <autoFilter ref="B6:F59" xr:uid="{00000000-0009-0000-0100-000002000000}"/>
  <sortState ref="B7:H46">
    <sortCondition ref="D6:D46"/>
  </sortState>
  <tableColumns count="5">
    <tableColumn id="2" xr3:uid="{00000000-0010-0000-0200-000002000000}" name="Beschreibung" dataDxfId="17"/>
    <tableColumn id="3" xr3:uid="{00000000-0010-0000-0200-000003000000}" name="Datum" dataDxfId="16"/>
    <tableColumn id="8" xr3:uid="{00000000-0010-0000-0200-000008000000}" name="von" dataDxfId="15"/>
    <tableColumn id="4" xr3:uid="{00000000-0010-0000-0200-000004000000}" name="bis" dataDxfId="14"/>
    <tableColumn id="5" xr3:uid="{00000000-0010-0000-0200-000005000000}" name="Dauer" dataDxfId="1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9" totalsRowShown="0" headerRowDxfId="12">
  <autoFilter ref="B6:F59" xr:uid="{00000000-0009-0000-0100-000004000000}"/>
  <sortState ref="B7:H46">
    <sortCondition ref="D6:D46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6" totalsRowShown="0" headerRowDxfId="6">
  <autoFilter ref="B6:F56" xr:uid="{00000000-0009-0000-0100-000005000000}"/>
  <sortState ref="B7:H56">
    <sortCondition ref="C6:C56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G10" sqref="G10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85" customHeight="1" x14ac:dyDescent="0.25">
      <c r="A2" s="41" t="s">
        <v>2</v>
      </c>
      <c r="B2" s="42"/>
      <c r="C2" s="42"/>
      <c r="D2" s="42"/>
      <c r="E2" s="43"/>
      <c r="F2" s="4"/>
      <c r="H2" s="35"/>
      <c r="I2" s="35"/>
      <c r="J2" s="35"/>
    </row>
    <row r="3" spans="1:10" x14ac:dyDescent="0.2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5"/>
      <c r="I3" s="35"/>
      <c r="J3" s="35"/>
    </row>
    <row r="4" spans="1:10" x14ac:dyDescent="0.25">
      <c r="A4" s="1">
        <f>Samardzic!F59</f>
        <v>25</v>
      </c>
      <c r="B4" s="1">
        <f>Dusanic!F59</f>
        <v>27.5</v>
      </c>
      <c r="C4" s="1">
        <f>Tabelle35[[#Totals],[Dauer]]</f>
        <v>32.5</v>
      </c>
      <c r="D4" s="1">
        <f>Tomic!F59</f>
        <v>26</v>
      </c>
      <c r="E4" s="1">
        <f>Pargan!F56</f>
        <v>32</v>
      </c>
      <c r="G4" s="5"/>
      <c r="H4" s="35"/>
      <c r="I4" s="35"/>
      <c r="J4" s="35"/>
    </row>
    <row r="5" spans="1:10" x14ac:dyDescent="0.25">
      <c r="H5" s="35"/>
      <c r="I5" s="35"/>
      <c r="J5" s="35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0"/>
  <sheetViews>
    <sheetView topLeftCell="A7" zoomScaleNormal="100" workbookViewId="0">
      <selection activeCell="C19" sqref="C19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43</v>
      </c>
      <c r="C7" s="20">
        <v>43530</v>
      </c>
      <c r="D7" s="21">
        <v>0.38541666666666669</v>
      </c>
      <c r="E7" s="21">
        <v>0.42708333333333331</v>
      </c>
      <c r="F7">
        <f>(Tabelle3[[#This Row],[bis]]*24)-(Tabelle3[[#This Row],[von]]*24)</f>
        <v>1</v>
      </c>
    </row>
    <row r="8" spans="1:6" x14ac:dyDescent="0.25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25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25">
      <c r="B10" s="19" t="s">
        <v>18</v>
      </c>
      <c r="C10" s="20">
        <v>43544</v>
      </c>
      <c r="D10" s="21">
        <v>0.41666666666666669</v>
      </c>
      <c r="E10" s="21">
        <v>0.5</v>
      </c>
      <c r="F10">
        <f>(Tabelle3[[#This Row],[bis]]*24)-(Tabelle3[[#This Row],[von]]*24)</f>
        <v>2</v>
      </c>
    </row>
    <row r="11" spans="1:6" x14ac:dyDescent="0.25">
      <c r="B11" t="s">
        <v>22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25">
      <c r="B12" t="s">
        <v>35</v>
      </c>
      <c r="C12" s="20">
        <v>43552</v>
      </c>
      <c r="D12" s="21">
        <v>0.70833333333333337</v>
      </c>
      <c r="E12" s="21">
        <v>0.8125</v>
      </c>
      <c r="F12">
        <f>(Tabelle3[[#This Row],[bis]]*24)-(Tabelle3[[#This Row],[von]]*24)</f>
        <v>2.5</v>
      </c>
    </row>
    <row r="13" spans="1:6" x14ac:dyDescent="0.25">
      <c r="A13" s="22"/>
      <c r="B13" s="19" t="s">
        <v>36</v>
      </c>
      <c r="C13" s="20">
        <v>43554</v>
      </c>
      <c r="D13" s="21">
        <v>0.41666666666666669</v>
      </c>
      <c r="E13" s="21">
        <v>0.60416666666666663</v>
      </c>
      <c r="F13">
        <f>(Tabelle3[[#This Row],[bis]]*24)-(Tabelle3[[#This Row],[von]]*24)</f>
        <v>4.5</v>
      </c>
    </row>
    <row r="14" spans="1:6" x14ac:dyDescent="0.25">
      <c r="B14" s="19" t="s">
        <v>37</v>
      </c>
      <c r="C14" s="20">
        <v>43555</v>
      </c>
      <c r="D14" s="21">
        <v>0.70833333333333337</v>
      </c>
      <c r="E14" s="21">
        <v>0.79166666666666663</v>
      </c>
      <c r="F14">
        <f>(Tabelle3[[#This Row],[bis]]*24)-(Tabelle3[[#This Row],[von]]*24)</f>
        <v>2</v>
      </c>
    </row>
    <row r="15" spans="1:6" x14ac:dyDescent="0.25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25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25">
      <c r="B17" t="s">
        <v>60</v>
      </c>
      <c r="C17" s="20">
        <v>43557</v>
      </c>
      <c r="D17" s="21">
        <v>0.60416666666666663</v>
      </c>
      <c r="E17" s="21">
        <v>0.6875</v>
      </c>
      <c r="F17">
        <f>(Tabelle3[[#This Row],[bis]]*24)-(Tabelle3[[#This Row],[von]]*24)</f>
        <v>2</v>
      </c>
    </row>
    <row r="18" spans="2:6" x14ac:dyDescent="0.25">
      <c r="B18" s="19" t="s">
        <v>39</v>
      </c>
      <c r="C18" s="20"/>
      <c r="D18" s="21"/>
      <c r="E18" s="21"/>
      <c r="F18" s="24">
        <f>(Tabelle3[[#This Row],[bis]]*24)-(Tabelle3[[#This Row],[von]]*24)</f>
        <v>0</v>
      </c>
    </row>
    <row r="19" spans="2:6" x14ac:dyDescent="0.25">
      <c r="C19" s="20"/>
      <c r="D19" s="21"/>
      <c r="E19" s="21"/>
      <c r="F19">
        <f>(Tabelle3[[#This Row],[bis]]*24)-(Tabelle3[[#This Row],[von]]*24)</f>
        <v>0</v>
      </c>
    </row>
    <row r="20" spans="2:6" x14ac:dyDescent="0.2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5">
      <c r="C21" s="20"/>
      <c r="D21" s="21"/>
      <c r="E21" s="21"/>
      <c r="F21">
        <f>(Tabelle3[[#This Row],[bis]]*24)-(Tabelle3[[#This Row],[von]]*24)</f>
        <v>0</v>
      </c>
    </row>
    <row r="22" spans="2:6" x14ac:dyDescent="0.2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5">
      <c r="C23" s="20"/>
      <c r="D23" s="21"/>
      <c r="E23" s="21"/>
      <c r="F23" s="24">
        <f>(Tabelle3[[#This Row],[bis]]*24)-(Tabelle3[[#This Row],[von]]*24)</f>
        <v>0</v>
      </c>
    </row>
    <row r="24" spans="2:6" x14ac:dyDescent="0.2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5">
      <c r="C25" s="20"/>
      <c r="D25" s="21"/>
      <c r="E25" s="21"/>
      <c r="F25" s="24">
        <f>(Tabelle3[[#This Row],[bis]]*24)-(Tabelle3[[#This Row],[von]]*24)</f>
        <v>0</v>
      </c>
    </row>
    <row r="26" spans="2:6" x14ac:dyDescent="0.25">
      <c r="B26" s="19"/>
      <c r="C26" s="20"/>
      <c r="D26" s="21"/>
      <c r="E26" s="21"/>
      <c r="F26">
        <f>(Tabelle3[[#This Row],[bis]]*24)-(Tabelle3[[#This Row],[von]]*24)</f>
        <v>0</v>
      </c>
    </row>
    <row r="27" spans="2:6" x14ac:dyDescent="0.25">
      <c r="C27" s="20"/>
      <c r="D27" s="21"/>
      <c r="E27" s="21"/>
      <c r="F27">
        <f>(Tabelle3[[#This Row],[bis]]*24)-(Tabelle3[[#This Row],[von]]*24)</f>
        <v>0</v>
      </c>
    </row>
    <row r="28" spans="2:6" x14ac:dyDescent="0.25">
      <c r="C28" s="20"/>
      <c r="D28" s="21"/>
      <c r="E28" s="21"/>
      <c r="F28" s="24">
        <f>(Tabelle3[[#This Row],[bis]]*24)-(Tabelle3[[#This Row],[von]]*24)</f>
        <v>0</v>
      </c>
    </row>
    <row r="29" spans="2:6" x14ac:dyDescent="0.25">
      <c r="B29" s="19"/>
      <c r="C29" s="20"/>
      <c r="D29" s="21"/>
      <c r="E29" s="21"/>
      <c r="F29">
        <f>(Tabelle3[[#This Row],[bis]]*24)-(Tabelle3[[#This Row],[von]]*24)</f>
        <v>0</v>
      </c>
    </row>
    <row r="30" spans="2:6" x14ac:dyDescent="0.2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5">
      <c r="C31" s="20"/>
      <c r="D31" s="21"/>
      <c r="E31" s="21"/>
      <c r="F31">
        <f>(Tabelle3[[#This Row],[bis]]*24)-(Tabelle3[[#This Row],[von]]*24)</f>
        <v>0</v>
      </c>
    </row>
    <row r="32" spans="2:6" x14ac:dyDescent="0.25">
      <c r="C32" s="20"/>
      <c r="D32" s="21"/>
      <c r="E32" s="21"/>
      <c r="F32">
        <f>(Tabelle3[[#This Row],[bis]]*24)-(Tabelle3[[#This Row],[von]]*24)</f>
        <v>0</v>
      </c>
    </row>
    <row r="33" spans="2:6" x14ac:dyDescent="0.25">
      <c r="B33" s="19"/>
      <c r="C33" s="20"/>
      <c r="D33" s="21"/>
      <c r="E33" s="21"/>
      <c r="F33">
        <f>(Tabelle3[[#This Row],[bis]]*24)-(Tabelle3[[#This Row],[von]]*24)</f>
        <v>0</v>
      </c>
    </row>
    <row r="34" spans="2:6" x14ac:dyDescent="0.25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25">
      <c r="C35" s="20"/>
      <c r="D35" s="21"/>
      <c r="E35" s="21"/>
      <c r="F35">
        <f>(Tabelle3[[#This Row],[bis]]*24)-(Tabelle3[[#This Row],[von]]*24)</f>
        <v>0</v>
      </c>
    </row>
    <row r="36" spans="2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5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25">
      <c r="C38" s="20"/>
      <c r="D38" s="38"/>
      <c r="F38">
        <f>(Tabelle3[[#This Row],[bis]]*24)-(Tabelle3[[#This Row],[von]]*24)</f>
        <v>0</v>
      </c>
    </row>
    <row r="39" spans="2:6" x14ac:dyDescent="0.25">
      <c r="B39" s="19"/>
      <c r="C39" s="20"/>
      <c r="D39" s="21"/>
      <c r="E39" s="21"/>
      <c r="F39">
        <f>(Tabelle3[[#This Row],[bis]]*24)-(Tabelle3[[#This Row],[von]]*24)</f>
        <v>0</v>
      </c>
    </row>
    <row r="40" spans="2:6" x14ac:dyDescent="0.25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25">
      <c r="C41" s="20"/>
      <c r="D41" s="21"/>
      <c r="E41" s="21"/>
      <c r="F41">
        <f>(Tabelle3[[#This Row],[bis]]*24)-(Tabelle3[[#This Row],[von]]*24)</f>
        <v>0</v>
      </c>
    </row>
    <row r="42" spans="2:6" x14ac:dyDescent="0.25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25">
      <c r="B43" s="19"/>
      <c r="C43" s="20"/>
      <c r="D43" s="21"/>
      <c r="E43" s="21"/>
      <c r="F43">
        <f>(Tabelle3[[#This Row],[bis]]*24)-(Tabelle3[[#This Row],[von]]*24)</f>
        <v>0</v>
      </c>
    </row>
    <row r="44" spans="2:6" x14ac:dyDescent="0.25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25">
      <c r="B45" s="19"/>
      <c r="C45" s="20"/>
      <c r="D45" s="21"/>
      <c r="E45" s="21"/>
      <c r="F45" s="24">
        <f>(Tabelle3[[#This Row],[bis]]*24)-(Tabelle3[[#This Row],[von]]*24)</f>
        <v>0</v>
      </c>
    </row>
    <row r="46" spans="2:6" x14ac:dyDescent="0.2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2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2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2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2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25">
      <c r="B52" s="23"/>
      <c r="C52" s="20"/>
      <c r="D52" s="21"/>
      <c r="E52" s="21"/>
      <c r="F52">
        <f>(Tabelle3[[#This Row],[bis]]*24)-(Tabelle3[[#This Row],[von]]*24)</f>
        <v>0</v>
      </c>
    </row>
    <row r="53" spans="1:6" x14ac:dyDescent="0.2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5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25">
      <c r="B58" s="23"/>
      <c r="C58" s="25"/>
      <c r="D58" s="26"/>
      <c r="E58" s="27"/>
      <c r="F58" s="24">
        <f>(Tabelle3[[#This Row],[bis]]*24)-(Tabelle3[[#This Row],[von]]*24)</f>
        <v>0</v>
      </c>
    </row>
    <row r="59" spans="1:6" x14ac:dyDescent="0.25">
      <c r="A59" s="6"/>
      <c r="B59" s="36" t="s">
        <v>8</v>
      </c>
      <c r="C59" s="28"/>
      <c r="D59" s="28"/>
      <c r="E59" s="28"/>
      <c r="F59">
        <f>SUM(F7:F58)</f>
        <v>25</v>
      </c>
    </row>
    <row r="60" spans="1:6" x14ac:dyDescent="0.25">
      <c r="A60" s="6"/>
    </row>
    <row r="61" spans="1:6" x14ac:dyDescent="0.25">
      <c r="A61" s="6"/>
      <c r="B61" s="6"/>
      <c r="C61" s="6"/>
      <c r="D61" s="6"/>
    </row>
    <row r="62" spans="1:6" ht="18.75" x14ac:dyDescent="0.3">
      <c r="A62" s="6"/>
      <c r="B62" s="29"/>
      <c r="C62" s="6"/>
      <c r="D62" s="6"/>
    </row>
    <row r="63" spans="1:6" x14ac:dyDescent="0.25">
      <c r="A63" s="6"/>
      <c r="B63" s="6"/>
      <c r="C63" s="6"/>
      <c r="D63" s="6"/>
    </row>
    <row r="64" spans="1:6" ht="15.75" x14ac:dyDescent="0.25">
      <c r="A64" s="6"/>
      <c r="B64" s="30"/>
      <c r="C64" s="30"/>
      <c r="D64" s="31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33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34"/>
      <c r="C104" s="6"/>
      <c r="D104" s="32"/>
    </row>
    <row r="105" spans="1:4" x14ac:dyDescent="0.25">
      <c r="A105" s="6"/>
      <c r="B105" s="6"/>
      <c r="C105" s="6"/>
      <c r="D105" s="6"/>
    </row>
    <row r="106" spans="1:4" x14ac:dyDescent="0.25">
      <c r="A106" s="6"/>
      <c r="B106" s="6"/>
      <c r="C106" s="6"/>
      <c r="D106" s="6"/>
    </row>
    <row r="107" spans="1:4" ht="18.75" x14ac:dyDescent="0.3">
      <c r="A107" s="6"/>
      <c r="B107" s="29"/>
      <c r="C107" s="6"/>
      <c r="D107" s="6"/>
    </row>
    <row r="108" spans="1:4" x14ac:dyDescent="0.25">
      <c r="A108" s="6"/>
      <c r="B108" s="6"/>
      <c r="C108" s="6"/>
      <c r="D108" s="6"/>
    </row>
    <row r="109" spans="1:4" ht="15.75" x14ac:dyDescent="0.25">
      <c r="A109" s="6"/>
      <c r="B109" s="30"/>
      <c r="C109" s="30"/>
      <c r="D109" s="31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34"/>
      <c r="C149" s="6"/>
      <c r="D149" s="32"/>
    </row>
    <row r="150" spans="1:4" x14ac:dyDescent="0.25">
      <c r="A150" s="6"/>
      <c r="B150" s="6"/>
      <c r="C150" s="6"/>
      <c r="D150" s="6"/>
    </row>
    <row r="151" spans="1:4" x14ac:dyDescent="0.25">
      <c r="A151" s="6"/>
      <c r="B151" s="6"/>
      <c r="C151" s="6"/>
      <c r="D151" s="6"/>
    </row>
    <row r="152" spans="1:4" ht="18.75" x14ac:dyDescent="0.3">
      <c r="A152" s="6"/>
      <c r="B152" s="29"/>
      <c r="C152" s="6"/>
      <c r="D152" s="6"/>
    </row>
    <row r="153" spans="1:4" x14ac:dyDescent="0.25">
      <c r="A153" s="6"/>
      <c r="B153" s="6"/>
      <c r="C153" s="6"/>
      <c r="D153" s="6"/>
    </row>
    <row r="154" spans="1:4" ht="15.75" x14ac:dyDescent="0.25">
      <c r="A154" s="6"/>
      <c r="B154" s="30"/>
      <c r="C154" s="30"/>
      <c r="D154" s="31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34"/>
      <c r="C194" s="6"/>
      <c r="D194" s="32"/>
    </row>
    <row r="195" spans="1:4" x14ac:dyDescent="0.25">
      <c r="A195" s="6"/>
      <c r="B195" s="6"/>
      <c r="C195" s="6"/>
      <c r="D195" s="6"/>
    </row>
    <row r="196" spans="1:4" x14ac:dyDescent="0.25">
      <c r="A196" s="6"/>
      <c r="B196" s="6"/>
      <c r="C196" s="6"/>
      <c r="D196" s="6"/>
    </row>
    <row r="197" spans="1:4" ht="18.75" x14ac:dyDescent="0.3">
      <c r="A197" s="6"/>
      <c r="B197" s="29"/>
      <c r="C197" s="6"/>
      <c r="D197" s="6"/>
    </row>
    <row r="198" spans="1:4" x14ac:dyDescent="0.25">
      <c r="A198" s="6"/>
      <c r="B198" s="6"/>
      <c r="C198" s="6"/>
      <c r="D198" s="6"/>
    </row>
    <row r="199" spans="1:4" ht="15.75" x14ac:dyDescent="0.25">
      <c r="A199" s="6"/>
      <c r="B199" s="30"/>
      <c r="C199" s="30"/>
      <c r="D199" s="31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1"/>
  <sheetViews>
    <sheetView tabSelected="1" workbookViewId="0">
      <selection activeCell="H14" sqref="H14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43</v>
      </c>
      <c r="C7" s="20">
        <v>43530</v>
      </c>
      <c r="D7" s="21">
        <v>0.38541666666666669</v>
      </c>
      <c r="E7" s="21">
        <v>0.42708333333333331</v>
      </c>
      <c r="F7" s="24">
        <f>(Tabelle35[[#This Row],[bis]]*24)-(Tabelle35[[#This Row],[von]]*24)</f>
        <v>1</v>
      </c>
    </row>
    <row r="8" spans="1:6" x14ac:dyDescent="0.25">
      <c r="B8" s="19" t="s">
        <v>44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5">
      <c r="B9" s="40" t="s">
        <v>47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25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5">
      <c r="A11" s="22"/>
      <c r="B11" s="19" t="s">
        <v>45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5">
      <c r="B12" s="19" t="s">
        <v>46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5">
      <c r="B13" s="19" t="s">
        <v>47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25">
      <c r="B14" s="19" t="s">
        <v>48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5">
      <c r="B15" s="19" t="s">
        <v>49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5">
      <c r="B16" s="19" t="s">
        <v>50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5">
      <c r="B17" s="19" t="s">
        <v>51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5">
      <c r="B18" s="19" t="s">
        <v>52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5">
      <c r="B19" s="19" t="s">
        <v>53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5">
      <c r="B20" s="19" t="s">
        <v>54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5">
      <c r="B21" s="19" t="s">
        <v>47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25">
      <c r="B22" t="s">
        <v>60</v>
      </c>
      <c r="C22" s="20">
        <v>43557</v>
      </c>
      <c r="D22" s="21">
        <v>0.60416666666666663</v>
      </c>
      <c r="E22" s="21">
        <v>0.6875</v>
      </c>
      <c r="F22" s="24">
        <f>(Tabelle35[[#This Row],[bis]]*24)-(Tabelle35[[#This Row],[von]]*24)</f>
        <v>2</v>
      </c>
    </row>
    <row r="23" spans="2:6" x14ac:dyDescent="0.25">
      <c r="B23" s="19"/>
      <c r="C23" s="20"/>
      <c r="D23" s="21"/>
      <c r="E23" s="21"/>
      <c r="F23" s="24">
        <f>(Tabelle35[[#This Row],[bis]]*24)-(Tabelle35[[#This Row],[von]]*24)</f>
        <v>0</v>
      </c>
    </row>
    <row r="24" spans="2:6" x14ac:dyDescent="0.25">
      <c r="C24" s="20"/>
      <c r="D24" s="21"/>
      <c r="E24" s="21"/>
      <c r="F24" s="24">
        <f>(Tabelle35[[#This Row],[bis]]*24)-(Tabelle35[[#This Row],[von]]*24)</f>
        <v>0</v>
      </c>
    </row>
    <row r="25" spans="2:6" x14ac:dyDescent="0.25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25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25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25">
      <c r="B28" s="19"/>
      <c r="C28" s="20"/>
      <c r="D28" s="21"/>
      <c r="E28" s="21"/>
      <c r="F28" s="24">
        <f>(Tabelle35[[#This Row],[bis]]*24)-(Tabelle35[[#This Row],[von]]*24)</f>
        <v>0</v>
      </c>
    </row>
    <row r="29" spans="2:6" x14ac:dyDescent="0.25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25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25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2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5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7" s="12" customFormat="1" x14ac:dyDescent="0.25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7" s="12" customFormat="1" x14ac:dyDescent="0.25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7" s="12" customFormat="1" x14ac:dyDescent="0.25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7" s="12" customFormat="1" x14ac:dyDescent="0.25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7" s="12" customFormat="1" x14ac:dyDescent="0.25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7" s="12" customFormat="1" x14ac:dyDescent="0.25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7" s="12" customFormat="1" x14ac:dyDescent="0.25">
      <c r="A59" s="6"/>
      <c r="B59" s="36" t="s">
        <v>8</v>
      </c>
      <c r="C59" s="39"/>
      <c r="D59" s="39"/>
      <c r="E59" s="39"/>
      <c r="F59" s="39">
        <f>SUM(F7:F58)</f>
        <v>32.5</v>
      </c>
      <c r="G59"/>
    </row>
    <row r="60" spans="1:7" s="12" customFormat="1" x14ac:dyDescent="0.25">
      <c r="A60" s="6"/>
      <c r="B60" s="6"/>
      <c r="C60" s="6"/>
      <c r="D60" s="32"/>
      <c r="F60"/>
      <c r="G60"/>
    </row>
    <row r="61" spans="1:7" s="12" customFormat="1" x14ac:dyDescent="0.25">
      <c r="A61" s="6"/>
      <c r="B61" s="6"/>
      <c r="C61" s="6"/>
      <c r="D61" s="32"/>
      <c r="F61"/>
      <c r="G61"/>
    </row>
    <row r="62" spans="1:7" s="12" customFormat="1" x14ac:dyDescent="0.25">
      <c r="A62" s="6"/>
      <c r="B62" s="6"/>
      <c r="C62" s="6"/>
      <c r="D62" s="32"/>
      <c r="F62"/>
      <c r="G62"/>
    </row>
    <row r="63" spans="1:7" s="12" customFormat="1" x14ac:dyDescent="0.25">
      <c r="A63" s="6"/>
      <c r="B63" s="6"/>
      <c r="C63" s="6"/>
      <c r="D63" s="32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34"/>
      <c r="C87" s="6"/>
      <c r="D87" s="32"/>
      <c r="F87"/>
      <c r="G87"/>
    </row>
    <row r="88" spans="1:7" s="12" customFormat="1" x14ac:dyDescent="0.25">
      <c r="A88" s="6"/>
      <c r="B88" s="6"/>
      <c r="C88" s="6"/>
      <c r="D88" s="6"/>
      <c r="F88"/>
      <c r="G88"/>
    </row>
    <row r="89" spans="1:7" s="12" customFormat="1" x14ac:dyDescent="0.25">
      <c r="A89" s="6"/>
      <c r="B89" s="6"/>
      <c r="C89" s="6"/>
      <c r="D89" s="6"/>
      <c r="F89"/>
      <c r="G89"/>
    </row>
    <row r="90" spans="1:7" s="12" customFormat="1" ht="18.75" x14ac:dyDescent="0.3">
      <c r="A90" s="6"/>
      <c r="B90" s="29"/>
      <c r="C90" s="6"/>
      <c r="D90" s="6"/>
      <c r="F90"/>
      <c r="G90"/>
    </row>
    <row r="91" spans="1:7" s="12" customFormat="1" x14ac:dyDescent="0.25">
      <c r="A91" s="6"/>
      <c r="B91" s="6"/>
      <c r="C91" s="6"/>
      <c r="D91" s="6"/>
      <c r="F91"/>
      <c r="G91"/>
    </row>
    <row r="92" spans="1:7" s="12" customFormat="1" ht="15.75" x14ac:dyDescent="0.25">
      <c r="A92" s="6"/>
      <c r="B92" s="30"/>
      <c r="C92" s="30"/>
      <c r="D92" s="31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34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6"/>
      <c r="F133"/>
      <c r="G133"/>
    </row>
    <row r="134" spans="1:7" s="12" customFormat="1" x14ac:dyDescent="0.25">
      <c r="A134" s="6"/>
      <c r="B134" s="6"/>
      <c r="C134" s="6"/>
      <c r="D134" s="6"/>
      <c r="F134"/>
      <c r="G134"/>
    </row>
    <row r="135" spans="1:7" s="12" customFormat="1" ht="18.75" x14ac:dyDescent="0.3">
      <c r="A135" s="6"/>
      <c r="B135" s="29"/>
      <c r="C135" s="6"/>
      <c r="D135" s="6"/>
      <c r="F135"/>
      <c r="G135"/>
    </row>
    <row r="136" spans="1:7" s="12" customFormat="1" x14ac:dyDescent="0.25">
      <c r="A136" s="6"/>
      <c r="B136" s="6"/>
      <c r="C136" s="6"/>
      <c r="D136" s="6"/>
      <c r="F136"/>
      <c r="G136"/>
    </row>
    <row r="137" spans="1:7" s="12" customFormat="1" ht="15.75" x14ac:dyDescent="0.25">
      <c r="A137" s="6"/>
      <c r="B137" s="30"/>
      <c r="C137" s="30"/>
      <c r="D137" s="31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34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6"/>
      <c r="F178"/>
      <c r="G178"/>
    </row>
    <row r="179" spans="1:7" s="12" customFormat="1" x14ac:dyDescent="0.25">
      <c r="A179" s="6"/>
      <c r="B179" s="6"/>
      <c r="C179" s="6"/>
      <c r="D179" s="6"/>
      <c r="F179"/>
      <c r="G179"/>
    </row>
    <row r="180" spans="1:7" s="12" customFormat="1" ht="18.75" x14ac:dyDescent="0.3">
      <c r="A180" s="6"/>
      <c r="B180" s="29"/>
      <c r="C180" s="6"/>
      <c r="D180" s="6"/>
      <c r="F180"/>
      <c r="G180"/>
    </row>
    <row r="181" spans="1:7" s="12" customFormat="1" x14ac:dyDescent="0.25">
      <c r="A181" s="6"/>
      <c r="B181" s="6"/>
      <c r="C181" s="6"/>
      <c r="D181" s="6"/>
      <c r="F181"/>
      <c r="G181"/>
    </row>
    <row r="182" spans="1:7" s="12" customFormat="1" ht="15.75" x14ac:dyDescent="0.25">
      <c r="A182" s="6"/>
      <c r="B182" s="30"/>
      <c r="C182" s="30"/>
      <c r="D182" s="31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x14ac:dyDescent="0.25">
      <c r="A215" s="6"/>
      <c r="B215" s="6"/>
      <c r="C215" s="6"/>
      <c r="D215" s="32"/>
    </row>
    <row r="216" spans="1:7" x14ac:dyDescent="0.25">
      <c r="A216" s="6"/>
      <c r="B216" s="6"/>
      <c r="C216" s="6"/>
      <c r="D216" s="32"/>
    </row>
    <row r="217" spans="1:7" x14ac:dyDescent="0.25">
      <c r="A217" s="6"/>
      <c r="B217" s="6"/>
      <c r="C217" s="6"/>
      <c r="D217" s="32"/>
    </row>
    <row r="218" spans="1:7" x14ac:dyDescent="0.25">
      <c r="A218" s="6"/>
    </row>
    <row r="219" spans="1:7" x14ac:dyDescent="0.25">
      <c r="A219" s="6"/>
    </row>
    <row r="220" spans="1:7" x14ac:dyDescent="0.25">
      <c r="A220" s="6"/>
    </row>
    <row r="221" spans="1:7" x14ac:dyDescent="0.25">
      <c r="A221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topLeftCell="A49" workbookViewId="0">
      <selection activeCell="B62" sqref="B62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43</v>
      </c>
      <c r="C7" s="20">
        <v>43530</v>
      </c>
      <c r="D7" s="21">
        <v>0.38541666666666669</v>
      </c>
      <c r="E7" s="21">
        <v>0.42708333333333331</v>
      </c>
      <c r="F7">
        <f>(Tabelle34[[#This Row],[bis]]*24)-(Tabelle34[[#This Row],[von]]*24)</f>
        <v>1</v>
      </c>
    </row>
    <row r="8" spans="1:6" x14ac:dyDescent="0.25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25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25">
      <c r="B10" s="19" t="s">
        <v>31</v>
      </c>
      <c r="C10" s="37">
        <v>43543</v>
      </c>
      <c r="D10" s="27">
        <v>0.45833333333333331</v>
      </c>
      <c r="E10" s="26">
        <v>0.66666666666666663</v>
      </c>
      <c r="F10" s="24">
        <f>(Tabelle34[[#This Row],[bis]]*24)-(Tabelle34[[#This Row],[von]]*24)</f>
        <v>5</v>
      </c>
    </row>
    <row r="11" spans="1:6" x14ac:dyDescent="0.25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25"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(Tabelle34[[#This Row],[bis]]*24)-(Tabelle34[[#This Row],[von]]*24)</f>
        <v>3</v>
      </c>
    </row>
    <row r="13" spans="1:6" x14ac:dyDescent="0.25">
      <c r="B13" s="19" t="s">
        <v>32</v>
      </c>
      <c r="C13" s="20">
        <v>43553</v>
      </c>
      <c r="D13" s="21">
        <v>0.54166666666666663</v>
      </c>
      <c r="E13" s="21">
        <v>0.66666666666666663</v>
      </c>
      <c r="F13" s="24">
        <f>(Tabelle34[[#This Row],[bis]]*24)-(Tabelle34[[#This Row],[von]]*24)</f>
        <v>3</v>
      </c>
    </row>
    <row r="14" spans="1:6" x14ac:dyDescent="0.25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(Tabelle34[[#This Row],[bis]]*24)-(Tabelle34[[#This Row],[von]]*24)</f>
        <v>4</v>
      </c>
    </row>
    <row r="15" spans="1:6" x14ac:dyDescent="0.25">
      <c r="B15" s="19" t="s">
        <v>56</v>
      </c>
      <c r="C15" s="20">
        <v>43557</v>
      </c>
      <c r="D15" s="21">
        <v>0.52083333333333337</v>
      </c>
      <c r="E15" s="21">
        <v>0.64583333333333337</v>
      </c>
      <c r="F15" s="24">
        <f>(Tabelle34[[#This Row],[bis]]*24)-(Tabelle34[[#This Row],[von]]*24)</f>
        <v>3</v>
      </c>
    </row>
    <row r="16" spans="1:6" x14ac:dyDescent="0.25">
      <c r="B16" s="19" t="s">
        <v>57</v>
      </c>
      <c r="C16" s="20">
        <v>43558</v>
      </c>
      <c r="D16" s="21">
        <v>0.54166666666666663</v>
      </c>
      <c r="E16" s="21">
        <v>0.58333333333333337</v>
      </c>
      <c r="F16">
        <f>(Tabelle34[[#This Row],[bis]]*24)-(Tabelle34[[#This Row],[von]]*24)</f>
        <v>1</v>
      </c>
    </row>
    <row r="17" spans="2:6" x14ac:dyDescent="0.25">
      <c r="B17" s="19" t="s">
        <v>59</v>
      </c>
      <c r="C17" s="20">
        <v>43558</v>
      </c>
      <c r="D17" s="21">
        <v>0.58333333333333337</v>
      </c>
      <c r="E17" s="21">
        <v>0.72916666666666663</v>
      </c>
      <c r="F17" s="24">
        <f>(Tabelle34[[#This Row],[bis]]*24)-(Tabelle34[[#This Row],[von]]*24)</f>
        <v>3.5</v>
      </c>
    </row>
    <row r="18" spans="2:6" x14ac:dyDescent="0.2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25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25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25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2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5">
      <c r="B23" s="19"/>
      <c r="C23" s="20"/>
      <c r="D23" s="21"/>
      <c r="E23" s="21"/>
      <c r="F23">
        <f>(Tabelle34[[#This Row],[bis]]*24)-(Tabelle34[[#This Row],[von]]*24)</f>
        <v>0</v>
      </c>
    </row>
    <row r="24" spans="2:6" x14ac:dyDescent="0.25">
      <c r="B24" s="19"/>
      <c r="C24" s="20"/>
      <c r="D24" s="21"/>
      <c r="E24" s="21"/>
      <c r="F24" s="24">
        <f>(Tabelle34[[#This Row],[bis]]*24)-(Tabelle34[[#This Row],[von]]*24)</f>
        <v>0</v>
      </c>
    </row>
    <row r="25" spans="2:6" x14ac:dyDescent="0.2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25">
      <c r="B26" s="19"/>
      <c r="C26" s="20"/>
      <c r="D26" s="21"/>
      <c r="E26" s="21"/>
      <c r="F26">
        <f>(Tabelle34[[#This Row],[bis]]*24)-(Tabelle34[[#This Row],[von]]*24)</f>
        <v>0</v>
      </c>
    </row>
    <row r="27" spans="2:6" x14ac:dyDescent="0.25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25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25">
      <c r="B29" s="19"/>
      <c r="C29" s="20"/>
      <c r="D29" s="21"/>
      <c r="E29" s="21"/>
      <c r="F29">
        <f>(Tabelle34[[#This Row],[bis]]*24)-(Tabelle34[[#This Row],[von]]*24)</f>
        <v>0</v>
      </c>
    </row>
    <row r="30" spans="2:6" x14ac:dyDescent="0.25">
      <c r="B30" s="19"/>
      <c r="C30" s="20"/>
      <c r="D30" s="21"/>
      <c r="E30" s="21"/>
      <c r="F30" s="24">
        <f>(Tabelle34[[#This Row],[bis]]*24)-(Tabelle34[[#This Row],[von]]*24)</f>
        <v>0</v>
      </c>
    </row>
    <row r="31" spans="2:6" x14ac:dyDescent="0.25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25">
      <c r="B32" s="19"/>
      <c r="C32" s="20"/>
      <c r="D32" s="21"/>
      <c r="E32" s="21"/>
      <c r="F32">
        <f>(Tabelle34[[#This Row],[bis]]*24)-(Tabelle34[[#This Row],[von]]*24)</f>
        <v>0</v>
      </c>
    </row>
    <row r="33" spans="2:6" x14ac:dyDescent="0.25">
      <c r="B33" s="23"/>
      <c r="C33" s="20"/>
      <c r="D33" s="21"/>
      <c r="E33" s="21"/>
      <c r="F33" s="24">
        <f>(Tabelle34[[#This Row],[bis]]*24)-(Tabelle34[[#This Row],[von]]*24)</f>
        <v>0</v>
      </c>
    </row>
    <row r="34" spans="2:6" x14ac:dyDescent="0.25">
      <c r="B34" s="23"/>
      <c r="C34" s="20"/>
      <c r="D34" s="21"/>
      <c r="E34" s="21"/>
      <c r="F34">
        <f>(Tabelle34[[#This Row],[bis]]*24)-(Tabelle34[[#This Row],[von]]*24)</f>
        <v>0</v>
      </c>
    </row>
    <row r="35" spans="2:6" x14ac:dyDescent="0.25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25">
      <c r="B36" s="23"/>
      <c r="C36" s="20"/>
      <c r="D36" s="21"/>
      <c r="E36" s="21"/>
      <c r="F36" s="24">
        <f>(Tabelle34[[#This Row],[bis]]*24)-(Tabelle34[[#This Row],[von]]*24)</f>
        <v>0</v>
      </c>
    </row>
    <row r="37" spans="2:6" x14ac:dyDescent="0.25">
      <c r="B37" s="23"/>
      <c r="C37" s="20"/>
      <c r="D37" s="21"/>
      <c r="E37" s="21"/>
      <c r="F37">
        <f>(Tabelle34[[#This Row],[bis]]*24)-(Tabelle34[[#This Row],[von]]*24)</f>
        <v>0</v>
      </c>
    </row>
    <row r="38" spans="2:6" x14ac:dyDescent="0.25">
      <c r="B38" s="23"/>
      <c r="C38" s="20"/>
      <c r="D38" s="21"/>
      <c r="E38" s="21"/>
      <c r="F38">
        <f>(Tabelle34[[#This Row],[bis]]*24)-(Tabelle34[[#This Row],[von]]*24)</f>
        <v>0</v>
      </c>
    </row>
    <row r="39" spans="2:6" x14ac:dyDescent="0.25">
      <c r="B39" s="23"/>
      <c r="C39" s="20"/>
      <c r="D39" s="21"/>
      <c r="E39" s="21"/>
      <c r="F39" s="24">
        <f>(Tabelle34[[#This Row],[bis]]*24)-(Tabelle34[[#This Row],[von]]*24)</f>
        <v>0</v>
      </c>
    </row>
    <row r="40" spans="2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25">
      <c r="B41" s="23"/>
      <c r="C41" s="20"/>
      <c r="D41" s="21"/>
      <c r="E41" s="21"/>
      <c r="F41">
        <f>(Tabelle34[[#This Row],[bis]]*24)-(Tabelle34[[#This Row],[von]]*24)</f>
        <v>0</v>
      </c>
    </row>
    <row r="42" spans="2:6" x14ac:dyDescent="0.25">
      <c r="B42" s="23"/>
      <c r="C42" s="20"/>
      <c r="D42" s="21"/>
      <c r="E42" s="21"/>
      <c r="F42" s="24">
        <f>(Tabelle34[[#This Row],[bis]]*24)-(Tabelle34[[#This Row],[von]]*24)</f>
        <v>0</v>
      </c>
    </row>
    <row r="43" spans="2:6" x14ac:dyDescent="0.25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25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25">
      <c r="B45" s="23"/>
      <c r="C45" s="20"/>
      <c r="D45" s="21"/>
      <c r="E45" s="21"/>
      <c r="F45" s="24">
        <f>(Tabelle34[[#This Row],[bis]]*24)-(Tabelle34[[#This Row],[von]]*24)</f>
        <v>0</v>
      </c>
    </row>
    <row r="46" spans="2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25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25">
      <c r="B48" s="23"/>
      <c r="C48" s="20"/>
      <c r="D48" s="21"/>
      <c r="E48" s="21"/>
      <c r="F48" s="24">
        <f>(Tabelle34[[#This Row],[bis]]*24)-(Tabelle34[[#This Row],[von]]*24)</f>
        <v>0</v>
      </c>
    </row>
    <row r="49" spans="1:7" x14ac:dyDescent="0.2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25">
      <c r="A51" s="6"/>
      <c r="B51" s="23"/>
      <c r="C51" s="20"/>
      <c r="D51" s="21"/>
      <c r="E51" s="21"/>
      <c r="F51" s="24">
        <f>(Tabelle34[[#This Row],[bis]]*24)-(Tabelle34[[#This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5">
      <c r="A53" s="6"/>
      <c r="B53" s="23"/>
      <c r="C53" s="20"/>
      <c r="D53" s="21"/>
      <c r="E53" s="21"/>
      <c r="F53">
        <f>(Tabelle34[[#This Row],[bis]]*24)-(Tabelle34[[#This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 s="24">
        <f>(Tabelle34[[#This Row],[bis]]*24)-(Tabelle34[[#This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25">
      <c r="A56" s="6"/>
      <c r="B56" s="23"/>
      <c r="C56" s="25"/>
      <c r="D56" s="21"/>
      <c r="E56" s="21"/>
      <c r="F56">
        <f>(Tabelle34[[#This Row],[bis]]*24)-(Tabelle34[[#This Row],[von]]*24)</f>
        <v>0</v>
      </c>
    </row>
    <row r="57" spans="1:7" s="12" customFormat="1" x14ac:dyDescent="0.25">
      <c r="A57" s="6"/>
      <c r="B57" s="23"/>
      <c r="C57" s="25"/>
      <c r="D57" s="21"/>
      <c r="E57" s="21"/>
      <c r="F57" s="24">
        <f>(Tabelle34[[#This Row],[bis]]*24)-(Tabelle34[[#This Row],[von]]*24)</f>
        <v>0</v>
      </c>
    </row>
    <row r="58" spans="1:7" s="12" customFormat="1" x14ac:dyDescent="0.25">
      <c r="A58" s="6"/>
      <c r="B58" s="23"/>
      <c r="C58" s="20"/>
      <c r="D58" s="21"/>
      <c r="E58" s="21"/>
      <c r="F58">
        <f>(Tabelle34[[#This Row],[bis]]*24)-(Tabelle34[[#This Row],[von]]*24)</f>
        <v>0</v>
      </c>
    </row>
    <row r="59" spans="1:7" s="12" customFormat="1" x14ac:dyDescent="0.25">
      <c r="A59" s="6"/>
      <c r="B59" s="23" t="s">
        <v>8</v>
      </c>
      <c r="C59" s="20"/>
      <c r="D59" s="21"/>
      <c r="E59" s="21"/>
      <c r="F59" s="24">
        <f>SUM(F7:F58)</f>
        <v>27.5</v>
      </c>
    </row>
    <row r="60" spans="1:7" s="12" customFormat="1" x14ac:dyDescent="0.25">
      <c r="A60" s="6"/>
      <c r="B60"/>
      <c r="C60"/>
      <c r="D60"/>
      <c r="F60"/>
      <c r="G60"/>
    </row>
    <row r="61" spans="1:7" s="12" customFormat="1" x14ac:dyDescent="0.25">
      <c r="A61" s="6"/>
      <c r="B61" s="6"/>
      <c r="C61" s="6"/>
      <c r="D61" s="6"/>
      <c r="F61"/>
      <c r="G61"/>
    </row>
    <row r="62" spans="1:7" s="12" customFormat="1" ht="18.75" x14ac:dyDescent="0.3">
      <c r="A62" s="6"/>
      <c r="B62" s="29"/>
      <c r="C62" s="6"/>
      <c r="D62" s="6"/>
      <c r="F62"/>
      <c r="G62"/>
    </row>
    <row r="63" spans="1:7" s="12" customFormat="1" x14ac:dyDescent="0.25">
      <c r="A63" s="6"/>
      <c r="B63" s="6"/>
      <c r="C63" s="6"/>
      <c r="D63" s="6"/>
      <c r="F63"/>
      <c r="G63"/>
    </row>
    <row r="64" spans="1:7" s="12" customFormat="1" ht="15.75" x14ac:dyDescent="0.25">
      <c r="A64" s="6"/>
      <c r="B64" s="30"/>
      <c r="C64" s="30"/>
      <c r="D64" s="31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33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34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x14ac:dyDescent="0.25">
      <c r="A106" s="6"/>
      <c r="B106" s="6"/>
      <c r="C106" s="6"/>
      <c r="D106" s="6"/>
      <c r="F106"/>
      <c r="G106"/>
    </row>
    <row r="107" spans="1:7" s="12" customFormat="1" ht="18.75" x14ac:dyDescent="0.3">
      <c r="A107" s="6"/>
      <c r="B107" s="29"/>
      <c r="C107" s="6"/>
      <c r="D107" s="6"/>
      <c r="F107"/>
      <c r="G107"/>
    </row>
    <row r="108" spans="1:7" s="12" customFormat="1" x14ac:dyDescent="0.25">
      <c r="A108" s="6"/>
      <c r="B108" s="6"/>
      <c r="C108" s="6"/>
      <c r="D108" s="6"/>
      <c r="F108"/>
      <c r="G108"/>
    </row>
    <row r="109" spans="1:7" s="12" customFormat="1" ht="15.75" x14ac:dyDescent="0.25">
      <c r="A109" s="6"/>
      <c r="B109" s="30"/>
      <c r="C109" s="30"/>
      <c r="D109" s="31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34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x14ac:dyDescent="0.25">
      <c r="A151" s="6"/>
      <c r="B151" s="6"/>
      <c r="C151" s="6"/>
      <c r="D151" s="6"/>
      <c r="F151"/>
      <c r="G151"/>
    </row>
    <row r="152" spans="1:7" s="12" customFormat="1" ht="18.75" x14ac:dyDescent="0.3">
      <c r="A152" s="6"/>
      <c r="B152" s="29"/>
      <c r="C152" s="6"/>
      <c r="D152" s="6"/>
      <c r="F152"/>
      <c r="G152"/>
    </row>
    <row r="153" spans="1:7" s="12" customFormat="1" x14ac:dyDescent="0.25">
      <c r="A153" s="6"/>
      <c r="B153" s="6"/>
      <c r="C153" s="6"/>
      <c r="D153" s="6"/>
      <c r="F153"/>
      <c r="G153"/>
    </row>
    <row r="154" spans="1:7" s="12" customFormat="1" ht="15.75" x14ac:dyDescent="0.25">
      <c r="A154" s="6"/>
      <c r="B154" s="30"/>
      <c r="C154" s="30"/>
      <c r="D154" s="31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34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x14ac:dyDescent="0.25">
      <c r="A196" s="6"/>
      <c r="B196" s="6"/>
      <c r="C196" s="6"/>
      <c r="D196" s="6"/>
      <c r="F196"/>
      <c r="G196"/>
    </row>
    <row r="197" spans="1:7" s="12" customFormat="1" ht="18.75" x14ac:dyDescent="0.3">
      <c r="A197" s="6"/>
      <c r="B197" s="29"/>
      <c r="C197" s="6"/>
      <c r="D197" s="6"/>
      <c r="F197"/>
      <c r="G197"/>
    </row>
    <row r="198" spans="1:7" s="12" customFormat="1" x14ac:dyDescent="0.25">
      <c r="A198" s="6"/>
      <c r="B198" s="6"/>
      <c r="C198" s="6"/>
      <c r="D198" s="6"/>
      <c r="F198"/>
      <c r="G198"/>
    </row>
    <row r="199" spans="1:7" s="12" customFormat="1" ht="15.75" x14ac:dyDescent="0.25">
      <c r="A199" s="6"/>
      <c r="B199" s="30"/>
      <c r="C199" s="30"/>
      <c r="D199" s="31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  <row r="234" spans="1:4" x14ac:dyDescent="0.2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4"/>
  <sheetViews>
    <sheetView topLeftCell="A46" workbookViewId="0">
      <selection activeCell="F60" sqref="F60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43</v>
      </c>
      <c r="C7" s="20">
        <v>43530</v>
      </c>
      <c r="D7" s="21">
        <v>0.38541666666666669</v>
      </c>
      <c r="E7" s="21">
        <v>0.42708333333333331</v>
      </c>
      <c r="F7">
        <f>(Tabelle37[[#This Row],[bis]]*24)-(Tabelle37[[#This Row],[von]]*24)</f>
        <v>1</v>
      </c>
    </row>
    <row r="8" spans="1:6" x14ac:dyDescent="0.25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25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25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25">
      <c r="A11" s="22"/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(Tabelle37[[#This Row],[bis]]*24)-(Tabelle37[[#This Row],[von]]*24)</f>
        <v>3</v>
      </c>
    </row>
    <row r="12" spans="1:6" x14ac:dyDescent="0.25">
      <c r="B12" s="19" t="s">
        <v>32</v>
      </c>
      <c r="C12" s="20">
        <v>43553</v>
      </c>
      <c r="D12" s="21">
        <v>0.54166666666666663</v>
      </c>
      <c r="E12" s="21">
        <v>0.66666666666666663</v>
      </c>
      <c r="F12">
        <f>(Tabelle37[[#This Row],[bis]]*24)-(Tabelle37[[#This Row],[von]]*24)</f>
        <v>3</v>
      </c>
    </row>
    <row r="13" spans="1:6" x14ac:dyDescent="0.25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(Tabelle37[[#This Row],[bis]]*24)-(Tabelle37[[#This Row],[von]]*24)</f>
        <v>4</v>
      </c>
    </row>
    <row r="14" spans="1:6" x14ac:dyDescent="0.25">
      <c r="B14" s="19" t="s">
        <v>56</v>
      </c>
      <c r="C14" s="20">
        <v>43557</v>
      </c>
      <c r="D14" s="21">
        <v>0.52083333333333337</v>
      </c>
      <c r="E14" s="21">
        <v>0.64583333333333337</v>
      </c>
      <c r="F14">
        <f>(Tabelle37[[#This Row],[bis]]*24)-(Tabelle37[[#This Row],[von]]*24)</f>
        <v>3</v>
      </c>
    </row>
    <row r="15" spans="1:6" x14ac:dyDescent="0.25">
      <c r="B15" s="19" t="s">
        <v>57</v>
      </c>
      <c r="C15" s="20">
        <v>43558</v>
      </c>
      <c r="D15" s="21">
        <v>0.54166666666666663</v>
      </c>
      <c r="E15" s="21">
        <v>0.58333333333333337</v>
      </c>
      <c r="F15">
        <f>(Tabelle37[[#This Row],[bis]]*24)-(Tabelle37[[#This Row],[von]]*24)</f>
        <v>1</v>
      </c>
    </row>
    <row r="16" spans="1:6" x14ac:dyDescent="0.25">
      <c r="B16" s="19" t="s">
        <v>58</v>
      </c>
      <c r="C16" s="20">
        <v>43558</v>
      </c>
      <c r="D16" s="21">
        <v>0.58333333333333337</v>
      </c>
      <c r="E16" s="21">
        <v>0.72916666666666663</v>
      </c>
      <c r="F16">
        <f>(Tabelle37[[#This Row],[bis]]*24)-(Tabelle37[[#This Row],[von]]*24)</f>
        <v>3.5</v>
      </c>
    </row>
    <row r="17" spans="2:6" x14ac:dyDescent="0.2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2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2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2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25">
      <c r="B33" s="19"/>
      <c r="C33" s="20"/>
      <c r="D33" s="21"/>
      <c r="E33" s="21"/>
      <c r="F33">
        <f>(Tabelle37[[#This Row],[bis]]*24)-(Tabelle37[[#This Row],[von]]*24)</f>
        <v>0</v>
      </c>
    </row>
    <row r="34" spans="1:6" x14ac:dyDescent="0.2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B47" s="23"/>
      <c r="C47" s="20"/>
      <c r="D47" s="21"/>
      <c r="E47" s="21"/>
      <c r="F47">
        <f>(Tabelle37[[#This Row],[bis]]*24)-(Tabelle37[[#This Row],[von]]*24)</f>
        <v>0</v>
      </c>
    </row>
    <row r="48" spans="1:6" x14ac:dyDescent="0.25">
      <c r="A48" s="6"/>
      <c r="B48" s="23"/>
      <c r="C48" s="20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5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0"/>
      <c r="D51" s="21"/>
      <c r="E51" s="21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5"/>
      <c r="D52" s="26"/>
      <c r="E52" s="27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5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25">
      <c r="A59" s="6"/>
      <c r="B59" s="36" t="s">
        <v>8</v>
      </c>
      <c r="C59" s="28"/>
      <c r="D59" s="28"/>
      <c r="E59" s="28"/>
      <c r="F59">
        <f>SUM(F7:F58)</f>
        <v>26</v>
      </c>
    </row>
    <row r="60" spans="1:7" s="12" customFormat="1" x14ac:dyDescent="0.25">
      <c r="A60" s="6"/>
      <c r="B60"/>
      <c r="C60"/>
      <c r="D60"/>
      <c r="F60"/>
      <c r="G60"/>
    </row>
    <row r="61" spans="1:7" s="12" customFormat="1" x14ac:dyDescent="0.25">
      <c r="A61" s="6"/>
      <c r="B61" s="6"/>
      <c r="C61" s="6"/>
      <c r="D61" s="6"/>
      <c r="F61"/>
      <c r="G61"/>
    </row>
    <row r="62" spans="1:7" s="12" customFormat="1" ht="18.75" x14ac:dyDescent="0.3">
      <c r="A62" s="6"/>
      <c r="B62" s="29"/>
      <c r="C62" s="6"/>
      <c r="D62" s="6"/>
      <c r="F62"/>
      <c r="G62"/>
    </row>
    <row r="63" spans="1:7" s="12" customFormat="1" x14ac:dyDescent="0.25">
      <c r="A63" s="6"/>
      <c r="B63" s="6"/>
      <c r="C63" s="6"/>
      <c r="D63" s="6"/>
      <c r="F63"/>
      <c r="G63"/>
    </row>
    <row r="64" spans="1:7" s="12" customFormat="1" ht="15.75" x14ac:dyDescent="0.25">
      <c r="A64" s="6"/>
      <c r="B64" s="30"/>
      <c r="C64" s="30"/>
      <c r="D64" s="31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33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34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x14ac:dyDescent="0.25">
      <c r="A106" s="6"/>
      <c r="B106" s="6"/>
      <c r="C106" s="6"/>
      <c r="D106" s="6"/>
      <c r="F106"/>
      <c r="G106"/>
    </row>
    <row r="107" spans="1:7" s="12" customFormat="1" ht="18.75" x14ac:dyDescent="0.3">
      <c r="A107" s="6"/>
      <c r="B107" s="29"/>
      <c r="C107" s="6"/>
      <c r="D107" s="6"/>
      <c r="F107"/>
      <c r="G107"/>
    </row>
    <row r="108" spans="1:7" s="12" customFormat="1" x14ac:dyDescent="0.25">
      <c r="A108" s="6"/>
      <c r="B108" s="6"/>
      <c r="C108" s="6"/>
      <c r="D108" s="6"/>
      <c r="F108"/>
      <c r="G108"/>
    </row>
    <row r="109" spans="1:7" s="12" customFormat="1" ht="15.75" x14ac:dyDescent="0.25">
      <c r="A109" s="6"/>
      <c r="B109" s="30"/>
      <c r="C109" s="30"/>
      <c r="D109" s="31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34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x14ac:dyDescent="0.25">
      <c r="A151" s="6"/>
      <c r="B151" s="6"/>
      <c r="C151" s="6"/>
      <c r="D151" s="6"/>
      <c r="F151"/>
      <c r="G151"/>
    </row>
    <row r="152" spans="1:7" s="12" customFormat="1" ht="18.75" x14ac:dyDescent="0.3">
      <c r="A152" s="6"/>
      <c r="B152" s="29"/>
      <c r="C152" s="6"/>
      <c r="D152" s="6"/>
      <c r="F152"/>
      <c r="G152"/>
    </row>
    <row r="153" spans="1:7" s="12" customFormat="1" x14ac:dyDescent="0.25">
      <c r="A153" s="6"/>
      <c r="B153" s="6"/>
      <c r="C153" s="6"/>
      <c r="D153" s="6"/>
      <c r="F153"/>
      <c r="G153"/>
    </row>
    <row r="154" spans="1:7" s="12" customFormat="1" ht="15.75" x14ac:dyDescent="0.25">
      <c r="A154" s="6"/>
      <c r="B154" s="30"/>
      <c r="C154" s="30"/>
      <c r="D154" s="31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34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x14ac:dyDescent="0.25">
      <c r="A196" s="6"/>
      <c r="B196" s="6"/>
      <c r="C196" s="6"/>
      <c r="D196" s="6"/>
      <c r="F196"/>
      <c r="G196"/>
    </row>
    <row r="197" spans="1:7" s="12" customFormat="1" ht="18.75" x14ac:dyDescent="0.3">
      <c r="A197" s="6"/>
      <c r="B197" s="29"/>
      <c r="C197" s="6"/>
      <c r="D197" s="6"/>
      <c r="F197"/>
      <c r="G197"/>
    </row>
    <row r="198" spans="1:7" s="12" customFormat="1" x14ac:dyDescent="0.25">
      <c r="A198" s="6"/>
      <c r="B198" s="6"/>
      <c r="C198" s="6"/>
      <c r="D198" s="6"/>
      <c r="F198"/>
      <c r="G198"/>
    </row>
    <row r="199" spans="1:7" s="12" customFormat="1" ht="15.75" x14ac:dyDescent="0.25">
      <c r="A199" s="6"/>
      <c r="B199" s="30"/>
      <c r="C199" s="30"/>
      <c r="D199" s="31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  <row r="234" spans="1:4" x14ac:dyDescent="0.2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opLeftCell="A19" workbookViewId="0">
      <selection activeCell="G8" sqref="G8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16</v>
      </c>
      <c r="C2" s="11"/>
    </row>
    <row r="3" spans="1:6" ht="23.25" x14ac:dyDescent="0.35">
      <c r="B3" s="10"/>
      <c r="C3" s="11"/>
    </row>
    <row r="4" spans="1:6" ht="18.75" x14ac:dyDescent="0.3">
      <c r="B4" s="13" t="s">
        <v>23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43</v>
      </c>
      <c r="C7" s="20">
        <v>43530</v>
      </c>
      <c r="D7" s="21">
        <v>0.38541666666666669</v>
      </c>
      <c r="E7" s="21">
        <v>0.42708333333333331</v>
      </c>
      <c r="F7" s="24">
        <f>(Tabelle36[[#This Row],[bis]]*24)-(Tabelle36[[#This Row],[von]]*24)</f>
        <v>1</v>
      </c>
    </row>
    <row r="8" spans="1:6" x14ac:dyDescent="0.25">
      <c r="B8" s="19" t="s">
        <v>20</v>
      </c>
      <c r="C8" s="20">
        <v>43538</v>
      </c>
      <c r="D8" s="21">
        <v>0.79166666666666663</v>
      </c>
      <c r="E8" s="21">
        <v>0.83333333333333337</v>
      </c>
      <c r="F8" s="24">
        <f>(Tabelle36[[#This Row],[bis]]*24)-(Tabelle36[[#This Row],[von]]*24)</f>
        <v>1</v>
      </c>
    </row>
    <row r="9" spans="1:6" x14ac:dyDescent="0.25">
      <c r="B9" s="19" t="s">
        <v>27</v>
      </c>
      <c r="C9" s="20">
        <v>43539</v>
      </c>
      <c r="D9" s="21">
        <v>0.5625</v>
      </c>
      <c r="E9" s="21">
        <v>0.70833333333333337</v>
      </c>
      <c r="F9" s="24">
        <f>(Tabelle36[[#This Row],[bis]]*24)-(Tabelle36[[#This Row],[von]]*24)</f>
        <v>3.5</v>
      </c>
    </row>
    <row r="10" spans="1:6" x14ac:dyDescent="0.25">
      <c r="B10" t="s">
        <v>21</v>
      </c>
      <c r="C10" s="20">
        <v>43541</v>
      </c>
      <c r="D10" s="21">
        <v>0.79166666666666663</v>
      </c>
      <c r="E10" s="21">
        <v>0.83333333333333337</v>
      </c>
      <c r="F10" s="24">
        <f>(Tabelle36[[#This Row],[bis]]*24)-(Tabelle36[[#This Row],[von]]*24)</f>
        <v>1</v>
      </c>
    </row>
    <row r="11" spans="1:6" x14ac:dyDescent="0.25">
      <c r="A11" s="22"/>
      <c r="B11" t="s">
        <v>25</v>
      </c>
      <c r="C11" s="20">
        <v>43543</v>
      </c>
      <c r="D11" s="21">
        <v>0.70833333333333337</v>
      </c>
      <c r="E11" s="21">
        <v>0.83333333333333337</v>
      </c>
      <c r="F11" s="24">
        <f>(Tabelle36[[#This Row],[bis]]*24)-(Tabelle36[[#This Row],[von]]*24)</f>
        <v>3</v>
      </c>
    </row>
    <row r="12" spans="1:6" x14ac:dyDescent="0.25">
      <c r="B12" t="s">
        <v>24</v>
      </c>
      <c r="C12" s="20">
        <v>43547</v>
      </c>
      <c r="D12" s="21">
        <v>0.60416666666666663</v>
      </c>
      <c r="E12" s="21">
        <v>0.6875</v>
      </c>
      <c r="F12" s="24">
        <f>(Tabelle36[[#This Row],[bis]]*24)-(Tabelle36[[#This Row],[von]]*24)</f>
        <v>2</v>
      </c>
    </row>
    <row r="13" spans="1:6" x14ac:dyDescent="0.25">
      <c r="B13" s="19" t="s">
        <v>26</v>
      </c>
      <c r="C13" s="20">
        <v>43550</v>
      </c>
      <c r="D13" s="21">
        <v>0.83333333333333337</v>
      </c>
      <c r="E13" s="21">
        <v>0.875</v>
      </c>
      <c r="F13" s="24">
        <f>(Tabelle36[[#This Row],[bis]]*24)-(Tabelle36[[#This Row],[von]]*24)</f>
        <v>1</v>
      </c>
    </row>
    <row r="14" spans="1:6" x14ac:dyDescent="0.25">
      <c r="B14" t="s">
        <v>21</v>
      </c>
      <c r="C14" s="20">
        <v>43552</v>
      </c>
      <c r="D14" s="21">
        <v>0.875</v>
      </c>
      <c r="E14" s="21">
        <v>0.91666666666666663</v>
      </c>
      <c r="F14" s="24">
        <f>(Tabelle36[[#This Row],[bis]]*24)-(Tabelle36[[#This Row],[von]]*24)</f>
        <v>1</v>
      </c>
    </row>
    <row r="15" spans="1:6" x14ac:dyDescent="0.25">
      <c r="B15" t="s">
        <v>28</v>
      </c>
      <c r="C15" s="20">
        <v>43553</v>
      </c>
      <c r="D15" s="21">
        <v>0.83333333333333337</v>
      </c>
      <c r="E15" s="21">
        <v>0.95833333333333337</v>
      </c>
      <c r="F15" s="24">
        <f>(Tabelle36[[#This Row],[bis]]*24)-(Tabelle36[[#This Row],[von]]*24)</f>
        <v>3</v>
      </c>
    </row>
    <row r="16" spans="1:6" x14ac:dyDescent="0.25">
      <c r="B16" s="19" t="s">
        <v>33</v>
      </c>
      <c r="C16" s="20">
        <v>43554</v>
      </c>
      <c r="D16" s="21">
        <v>0.375</v>
      </c>
      <c r="E16" s="21">
        <v>0.60416666666666663</v>
      </c>
      <c r="F16" s="24">
        <f>(Tabelle36[[#This Row],[bis]]*24)-(Tabelle36[[#This Row],[von]]*24)</f>
        <v>5.5</v>
      </c>
    </row>
    <row r="17" spans="2:6" x14ac:dyDescent="0.25">
      <c r="B17" s="19" t="s">
        <v>41</v>
      </c>
      <c r="C17" s="20">
        <v>43555</v>
      </c>
      <c r="D17" s="21">
        <v>0.41666666666666669</v>
      </c>
      <c r="E17" s="21">
        <v>0.58333333333333337</v>
      </c>
      <c r="F17" s="24">
        <f>(Tabelle36[[#This Row],[bis]]*24)-(Tabelle36[[#This Row],[von]]*24)</f>
        <v>4</v>
      </c>
    </row>
    <row r="18" spans="2:6" x14ac:dyDescent="0.25">
      <c r="B18" s="19" t="s">
        <v>42</v>
      </c>
      <c r="C18" s="20">
        <v>43556</v>
      </c>
      <c r="D18" s="21">
        <v>0.375</v>
      </c>
      <c r="E18" s="21">
        <v>0.5</v>
      </c>
      <c r="F18" s="24">
        <f>(Tabelle36[[#This Row],[bis]]*24)-(Tabelle36[[#This Row],[von]]*24)</f>
        <v>3</v>
      </c>
    </row>
    <row r="19" spans="2:6" x14ac:dyDescent="0.25">
      <c r="B19" s="19" t="s">
        <v>55</v>
      </c>
      <c r="C19" s="20">
        <v>43557</v>
      </c>
      <c r="D19" s="21">
        <v>0.52083333333333337</v>
      </c>
      <c r="E19" s="21">
        <v>0.64583333333333337</v>
      </c>
      <c r="F19" s="24">
        <f>(Tabelle36[[#This Row],[bis]]*24)-(Tabelle36[[#This Row],[von]]*24)</f>
        <v>3</v>
      </c>
    </row>
    <row r="20" spans="2:6" x14ac:dyDescent="0.25">
      <c r="B20" s="19"/>
      <c r="C20" s="20"/>
      <c r="D20" s="21"/>
      <c r="E20" s="21"/>
      <c r="F20" s="24">
        <f>(Tabelle36[[#This Row],[bis]]*24)-(Tabelle36[[#This Row],[von]]*24)</f>
        <v>0</v>
      </c>
    </row>
    <row r="21" spans="2:6" x14ac:dyDescent="0.25">
      <c r="B21" s="23"/>
      <c r="C21" s="20"/>
      <c r="D21" s="21"/>
      <c r="E21" s="21"/>
      <c r="F21" s="24">
        <f>(Tabelle36[[#This Row],[bis]]*24)-(Tabelle36[[#This Row],[von]]*24)</f>
        <v>0</v>
      </c>
    </row>
    <row r="22" spans="2:6" x14ac:dyDescent="0.25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25">
      <c r="B23" s="19"/>
      <c r="C23" s="20"/>
      <c r="D23" s="21"/>
      <c r="E23" s="21"/>
      <c r="F23" s="24">
        <f>(Tabelle36[[#This Row],[bis]]*24)-(Tabelle36[[#This Row],[von]]*24)</f>
        <v>0</v>
      </c>
    </row>
    <row r="24" spans="2:6" x14ac:dyDescent="0.25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25">
      <c r="B25" s="23"/>
      <c r="C25" s="20"/>
      <c r="D25" s="21"/>
      <c r="E25" s="21"/>
      <c r="F25" s="24">
        <f>(Tabelle36[[#This Row],[bis]]*24)-(Tabelle36[[#This Row],[von]]*24)</f>
        <v>0</v>
      </c>
    </row>
    <row r="26" spans="2:6" x14ac:dyDescent="0.25">
      <c r="B26" s="19"/>
      <c r="C26" s="20"/>
      <c r="D26" s="21"/>
      <c r="E26" s="21"/>
      <c r="F26" s="24">
        <f>(Tabelle36[[#This Row],[bis]]*24)-(Tabelle36[[#This Row],[von]]*24)</f>
        <v>0</v>
      </c>
    </row>
    <row r="27" spans="2:6" x14ac:dyDescent="0.25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 s="24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5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0"/>
      <c r="D48" s="21"/>
      <c r="E48" s="21"/>
      <c r="F48">
        <f>(Tabelle36[[#This Row],[bis]]*24)-(Tabelle36[[#This Row],[von]]*24)</f>
        <v>0</v>
      </c>
    </row>
    <row r="49" spans="1:6" x14ac:dyDescent="0.25">
      <c r="B49" s="23"/>
      <c r="C49" s="25"/>
      <c r="D49" s="26"/>
      <c r="E49" s="27"/>
      <c r="F49">
        <f>(Tabelle36[[#This Row],[bis]]*24)-(Tabelle36[[#This Row],[von]]*24)</f>
        <v>0</v>
      </c>
    </row>
    <row r="50" spans="1:6" x14ac:dyDescent="0.2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5"/>
      <c r="D51" s="21"/>
      <c r="E51" s="21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5">
      <c r="B56" s="36" t="s">
        <v>8</v>
      </c>
      <c r="C56" s="28"/>
      <c r="D56" s="28"/>
      <c r="E56" s="28"/>
      <c r="F56">
        <f>SUM(F7:F55)</f>
        <v>32</v>
      </c>
    </row>
    <row r="58" spans="1:6" x14ac:dyDescent="0.25">
      <c r="B58" s="6"/>
      <c r="C58" s="6"/>
      <c r="D58" s="6"/>
    </row>
    <row r="59" spans="1:6" ht="18.75" x14ac:dyDescent="0.3">
      <c r="B59" s="29"/>
      <c r="C59" s="6"/>
      <c r="D59" s="6"/>
    </row>
    <row r="60" spans="1:6" x14ac:dyDescent="0.25">
      <c r="A60" s="6"/>
      <c r="B60" s="6"/>
      <c r="C60" s="6"/>
      <c r="D60" s="6"/>
    </row>
    <row r="61" spans="1:6" ht="15.75" x14ac:dyDescent="0.25">
      <c r="A61" s="6"/>
      <c r="B61" s="30"/>
      <c r="C61" s="30"/>
      <c r="D61" s="31"/>
    </row>
    <row r="62" spans="1:6" x14ac:dyDescent="0.25">
      <c r="A62" s="6"/>
      <c r="B62" s="6"/>
      <c r="C62" s="6"/>
      <c r="D62" s="32"/>
    </row>
    <row r="63" spans="1:6" x14ac:dyDescent="0.25">
      <c r="A63" s="6"/>
      <c r="B63" s="6"/>
      <c r="C63" s="6"/>
      <c r="D63" s="32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33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34"/>
      <c r="C101" s="6"/>
      <c r="D101" s="32"/>
    </row>
    <row r="102" spans="1:4" x14ac:dyDescent="0.25">
      <c r="A102" s="6"/>
      <c r="B102" s="6"/>
      <c r="C102" s="6"/>
      <c r="D102" s="6"/>
    </row>
    <row r="103" spans="1:4" x14ac:dyDescent="0.25">
      <c r="A103" s="6"/>
      <c r="B103" s="6"/>
      <c r="C103" s="6"/>
      <c r="D103" s="6"/>
    </row>
    <row r="104" spans="1:4" ht="18.75" x14ac:dyDescent="0.3">
      <c r="A104" s="6"/>
      <c r="B104" s="29"/>
      <c r="C104" s="6"/>
      <c r="D104" s="6"/>
    </row>
    <row r="105" spans="1:4" x14ac:dyDescent="0.25">
      <c r="A105" s="6"/>
      <c r="B105" s="6"/>
      <c r="C105" s="6"/>
      <c r="D105" s="6"/>
    </row>
    <row r="106" spans="1:4" ht="15.75" x14ac:dyDescent="0.25">
      <c r="A106" s="6"/>
      <c r="B106" s="30"/>
      <c r="C106" s="30"/>
      <c r="D106" s="31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34"/>
      <c r="C146" s="6"/>
      <c r="D146" s="32"/>
    </row>
    <row r="147" spans="1:4" x14ac:dyDescent="0.25">
      <c r="A147" s="6"/>
      <c r="B147" s="6"/>
      <c r="C147" s="6"/>
      <c r="D147" s="6"/>
    </row>
    <row r="148" spans="1:4" x14ac:dyDescent="0.25">
      <c r="A148" s="6"/>
      <c r="B148" s="6"/>
      <c r="C148" s="6"/>
      <c r="D148" s="6"/>
    </row>
    <row r="149" spans="1:4" ht="18.75" x14ac:dyDescent="0.3">
      <c r="A149" s="6"/>
      <c r="B149" s="29"/>
      <c r="C149" s="6"/>
      <c r="D149" s="6"/>
    </row>
    <row r="150" spans="1:4" x14ac:dyDescent="0.25">
      <c r="A150" s="6"/>
      <c r="B150" s="6"/>
      <c r="C150" s="6"/>
      <c r="D150" s="6"/>
    </row>
    <row r="151" spans="1:4" ht="15.75" x14ac:dyDescent="0.25">
      <c r="A151" s="6"/>
      <c r="B151" s="30"/>
      <c r="C151" s="30"/>
      <c r="D151" s="31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34"/>
      <c r="C191" s="6"/>
      <c r="D191" s="32"/>
    </row>
    <row r="192" spans="1:4" x14ac:dyDescent="0.25">
      <c r="A192" s="6"/>
      <c r="B192" s="6"/>
      <c r="C192" s="6"/>
      <c r="D192" s="6"/>
    </row>
    <row r="193" spans="1:4" x14ac:dyDescent="0.25">
      <c r="A193" s="6"/>
      <c r="B193" s="6"/>
      <c r="C193" s="6"/>
      <c r="D193" s="6"/>
    </row>
    <row r="194" spans="1:4" ht="18.75" x14ac:dyDescent="0.3">
      <c r="A194" s="6"/>
      <c r="B194" s="29"/>
      <c r="C194" s="6"/>
      <c r="D194" s="6"/>
    </row>
    <row r="195" spans="1:4" x14ac:dyDescent="0.25">
      <c r="A195" s="6"/>
      <c r="B195" s="6"/>
      <c r="C195" s="6"/>
      <c r="D195" s="6"/>
    </row>
    <row r="196" spans="1:4" ht="15.75" x14ac:dyDescent="0.25">
      <c r="A196" s="6"/>
      <c r="B196" s="30"/>
      <c r="C196" s="30"/>
      <c r="D196" s="31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</row>
    <row r="233" spans="1:4" x14ac:dyDescent="0.25">
      <c r="A233" s="6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2019-04-04T08:57:58Z</dcterms:modified>
</cp:coreProperties>
</file>