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Arbeitsdokumente\"/>
    </mc:Choice>
  </mc:AlternateContent>
  <xr:revisionPtr revIDLastSave="0" documentId="13_ncr:1_{683AC395-012B-4541-A276-97C2959D60BD}" xr6:coauthVersionLast="36" xr6:coauthVersionMax="36" xr10:uidLastSave="{00000000-0000-0000-0000-000000000000}"/>
  <bookViews>
    <workbookView xWindow="5676" yWindow="456" windowWidth="19920" windowHeight="14496" activeTab="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7" i="2" l="1"/>
  <c r="F7" i="2"/>
  <c r="F33" i="4"/>
  <c r="F34" i="4"/>
  <c r="F35" i="4"/>
  <c r="F36" i="4"/>
  <c r="F37" i="4"/>
  <c r="F38" i="4"/>
  <c r="F8" i="4" l="1"/>
  <c r="F9" i="4"/>
  <c r="F10" i="4"/>
  <c r="F11" i="4"/>
  <c r="F12" i="4"/>
  <c r="F21" i="2"/>
  <c r="F22" i="2"/>
  <c r="F29" i="2"/>
  <c r="F23" i="2"/>
  <c r="F16" i="5" l="1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10" i="5"/>
  <c r="F11" i="5"/>
  <c r="F12" i="5"/>
  <c r="F13" i="5"/>
  <c r="F14" i="5"/>
  <c r="F15" i="5"/>
  <c r="F9" i="5"/>
  <c r="F8" i="5"/>
  <c r="F7" i="5"/>
  <c r="F25" i="3"/>
  <c r="F24" i="3"/>
  <c r="F23" i="3"/>
  <c r="F22" i="3"/>
  <c r="F17" i="3"/>
  <c r="F18" i="3"/>
  <c r="F19" i="3"/>
  <c r="F14" i="3"/>
  <c r="F13" i="3"/>
  <c r="F12" i="3"/>
  <c r="F11" i="3"/>
  <c r="F10" i="3"/>
  <c r="F9" i="3"/>
  <c r="F8" i="3"/>
  <c r="F7" i="3"/>
  <c r="F26" i="3"/>
  <c r="F15" i="3"/>
  <c r="F16" i="3"/>
  <c r="F20" i="3"/>
  <c r="F21" i="3"/>
  <c r="F20" i="7" l="1"/>
  <c r="F17" i="7"/>
  <c r="F19" i="7" l="1"/>
  <c r="F8" i="2" l="1"/>
  <c r="F9" i="2" l="1"/>
  <c r="F10" i="2"/>
  <c r="F11" i="2"/>
  <c r="F12" i="2"/>
  <c r="F14" i="2"/>
  <c r="F13" i="2"/>
  <c r="F55" i="2" l="1"/>
  <c r="F65" i="2"/>
  <c r="F66" i="2"/>
  <c r="F64" i="2"/>
  <c r="F56" i="2"/>
  <c r="F57" i="2"/>
  <c r="F58" i="2"/>
  <c r="F59" i="2"/>
  <c r="F60" i="2"/>
  <c r="F61" i="2"/>
  <c r="F62" i="2"/>
  <c r="F63" i="2"/>
  <c r="F15" i="2"/>
  <c r="F16" i="2"/>
  <c r="F17" i="2"/>
  <c r="F18" i="2"/>
  <c r="F19" i="2"/>
  <c r="F20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28" i="4" l="1"/>
  <c r="F29" i="4"/>
  <c r="F30" i="4"/>
  <c r="F31" i="4"/>
  <c r="F32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26" i="7"/>
  <c r="F8" i="7"/>
  <c r="F13" i="4" l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27" i="3" l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<sst xmlns="http://schemas.openxmlformats.org/spreadsheetml/2006/main" count="162" uniqueCount="86">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</sst>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4" fontId="9" fillId="0" borderId="8" xfId="0" applyNumberFormat="1" applyFont="1" applyBorder="1" applyAlignment="1" applyProtection="1">
      <alignment horizontal="center"/>
      <protection locked="0"/>
    </xf>
    <xf numFmtId="164" fontId="9" fillId="0" borderId="0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89</c:v>
                </c:pt>
                <c:pt idx="1">
                  <c:v>43.5</c:v>
                </c:pt>
                <c:pt idx="2">
                  <c:v>75</c:v>
                </c:pt>
                <c:pt idx="3">
                  <c:v>42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7" totalsRowShown="0" headerRowDxfId="25">
  <autoFilter ref="B6:F67" xr:uid="{00000000-0009-0000-0100-000001000000}"/>
  <sortState ref="B7:H67">
    <sortCondition ref="C6:C67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64" totalsRowShown="0" headerRowDxfId="13">
  <autoFilter ref="B6:F64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2" totalsRowShown="0" headerRowDxfId="7">
  <autoFilter ref="B6:F62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4" sqref="E4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48" t="s">
        <v>2</v>
      </c>
      <c r="B2" s="49"/>
      <c r="C2" s="49"/>
      <c r="D2" s="49"/>
      <c r="E2" s="50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Samardzic!F67</f>
        <v>89</v>
      </c>
      <c r="B4" s="1">
        <f>Dusanic!F64</f>
        <v>43.5</v>
      </c>
      <c r="C4" s="1">
        <f>Tabelle35[[#Totals],[Dauer]]</f>
        <v>75</v>
      </c>
      <c r="D4" s="1">
        <f>Tomic!F62</f>
        <v>42</v>
      </c>
      <c r="E4" s="1">
        <f>Pargan!F55</f>
        <v>57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8"/>
  <sheetViews>
    <sheetView topLeftCell="A53" zoomScaleNormal="100" workbookViewId="0">
      <selection activeCell="I58" sqref="H58:I5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3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3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3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3">
      <c r="B11" t="s">
        <v>79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3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3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3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3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3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3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3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3">
      <c r="B19" s="19" t="s">
        <v>58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3">
      <c r="B20" s="19" t="s">
        <v>80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3">
      <c r="B21" s="23" t="s">
        <v>50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3">
      <c r="B22" s="23" t="s">
        <v>60</v>
      </c>
      <c r="C22" s="20">
        <v>43588</v>
      </c>
      <c r="D22" s="46">
        <v>0.60416666666666663</v>
      </c>
      <c r="E22" s="46">
        <v>0.70833333333333337</v>
      </c>
      <c r="F22">
        <f>(Tabelle3[[#This Row],[bis]]*24)-(Tabelle3[[#This Row],[von]]*24)</f>
        <v>2.5</v>
      </c>
    </row>
    <row r="23" spans="2:6" x14ac:dyDescent="0.3">
      <c r="B23" s="23" t="s">
        <v>73</v>
      </c>
      <c r="C23" s="20">
        <v>43592</v>
      </c>
      <c r="D23" s="47">
        <v>0.5</v>
      </c>
      <c r="E23" s="47">
        <v>0.58333333333333337</v>
      </c>
      <c r="F23" s="24">
        <f>(Tabelle3[[#This Row],[bis]]*24)-(Tabelle3[[#This Row],[von]]*24)</f>
        <v>2</v>
      </c>
    </row>
    <row r="24" spans="2:6" x14ac:dyDescent="0.3">
      <c r="B24" s="19" t="s">
        <v>65</v>
      </c>
      <c r="C24" s="20">
        <v>43593</v>
      </c>
      <c r="D24" s="21">
        <v>0.52083333333333337</v>
      </c>
      <c r="E24" s="21">
        <v>0.60416666666666663</v>
      </c>
      <c r="F24" s="24">
        <f>(Tabelle3[[#This Row],[bis]]*24)-(Tabelle3[[#This Row],[von]]*24)</f>
        <v>2</v>
      </c>
    </row>
    <row r="25" spans="2:6" x14ac:dyDescent="0.3">
      <c r="B25" s="19" t="s">
        <v>71</v>
      </c>
      <c r="C25" s="20">
        <v>43594</v>
      </c>
      <c r="D25" s="21">
        <v>0.5</v>
      </c>
      <c r="E25" s="21">
        <v>0.625</v>
      </c>
      <c r="F25">
        <f>(Tabelle3[[#This Row],[bis]]*24)-(Tabelle3[[#This Row],[von]]*24)</f>
        <v>3</v>
      </c>
    </row>
    <row r="26" spans="2:6" x14ac:dyDescent="0.3">
      <c r="B26" t="s">
        <v>72</v>
      </c>
      <c r="C26" s="20">
        <v>43595</v>
      </c>
      <c r="D26" s="21">
        <v>0.5</v>
      </c>
      <c r="E26" s="21">
        <v>0.75</v>
      </c>
      <c r="F26" s="24">
        <f>(Tabelle3[[#This Row],[bis]]*24)-(Tabelle3[[#This Row],[von]]*24)</f>
        <v>6</v>
      </c>
    </row>
    <row r="27" spans="2:6" x14ac:dyDescent="0.3">
      <c r="B27" s="19" t="s">
        <v>74</v>
      </c>
      <c r="C27" s="20">
        <v>43600</v>
      </c>
      <c r="D27" s="21">
        <v>0.58333333333333337</v>
      </c>
      <c r="E27" s="21">
        <v>0.72916666666666663</v>
      </c>
      <c r="F27">
        <f>(Tabelle3[[#This Row],[bis]]*24)-(Tabelle3[[#This Row],[von]]*24)</f>
        <v>3.5</v>
      </c>
    </row>
    <row r="28" spans="2:6" x14ac:dyDescent="0.3">
      <c r="B28" t="s">
        <v>75</v>
      </c>
      <c r="C28" s="20">
        <v>43602</v>
      </c>
      <c r="D28" s="21">
        <v>0.5</v>
      </c>
      <c r="E28" s="21">
        <v>0.70833333333333337</v>
      </c>
      <c r="F28">
        <f>(Tabelle3[[#This Row],[bis]]*24)-(Tabelle3[[#This Row],[von]]*24)</f>
        <v>5</v>
      </c>
    </row>
    <row r="29" spans="2:6" x14ac:dyDescent="0.3">
      <c r="B29" t="s">
        <v>78</v>
      </c>
      <c r="C29" s="20">
        <v>43604</v>
      </c>
      <c r="D29" s="21">
        <v>0.6875</v>
      </c>
      <c r="E29" s="21">
        <v>0.79166666666666663</v>
      </c>
      <c r="F29" s="24">
        <f>(Tabelle3[[#This Row],[bis]]*24)-(Tabelle3[[#This Row],[von]]*24)</f>
        <v>2.5</v>
      </c>
    </row>
    <row r="30" spans="2:6" x14ac:dyDescent="0.3">
      <c r="B30" t="s">
        <v>76</v>
      </c>
      <c r="C30" s="20">
        <v>43606</v>
      </c>
      <c r="D30" s="21">
        <v>0.75</v>
      </c>
      <c r="E30" s="21">
        <v>0.89583333333333337</v>
      </c>
      <c r="F30" s="24">
        <f>(Tabelle3[[#This Row],[bis]]*24)-(Tabelle3[[#This Row],[von]]*24)</f>
        <v>3.5</v>
      </c>
    </row>
    <row r="31" spans="2:6" x14ac:dyDescent="0.3">
      <c r="B31" s="19" t="s">
        <v>77</v>
      </c>
      <c r="C31" s="20">
        <v>43607</v>
      </c>
      <c r="D31" s="21">
        <v>0.45833333333333331</v>
      </c>
      <c r="E31" s="21">
        <v>0.625</v>
      </c>
      <c r="F31">
        <f>(Tabelle3[[#This Row],[bis]]*24)-(Tabelle3[[#This Row],[von]]*24)</f>
        <v>4</v>
      </c>
    </row>
    <row r="32" spans="2:6" x14ac:dyDescent="0.3">
      <c r="B32" s="23" t="s">
        <v>81</v>
      </c>
      <c r="C32" s="20">
        <v>43608</v>
      </c>
      <c r="D32" s="21">
        <v>0.41666666666666669</v>
      </c>
      <c r="E32" s="21">
        <v>0.64583333333333337</v>
      </c>
      <c r="F32">
        <f>(Tabelle3[[#This Row],[bis]]*24)-(Tabelle3[[#This Row],[von]]*24)</f>
        <v>5.5</v>
      </c>
    </row>
    <row r="33" spans="2:6" x14ac:dyDescent="0.3">
      <c r="B33" t="s">
        <v>82</v>
      </c>
      <c r="C33" s="20">
        <v>43609</v>
      </c>
      <c r="D33" s="21">
        <v>0.375</v>
      </c>
      <c r="E33" s="21">
        <v>0.52083333333333337</v>
      </c>
      <c r="F33">
        <f>(Tabelle3[[#This Row],[bis]]*24)-(Tabelle3[[#This Row],[von]]*24)</f>
        <v>3.5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19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21"/>
      <c r="E37" s="21"/>
      <c r="F37">
        <f>(Tabelle3[[#This Row],[bis]]*24)-(Tabelle3[[#This Row],[von]]*24)</f>
        <v>0</v>
      </c>
    </row>
    <row r="38" spans="2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4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C43" s="20"/>
      <c r="D43" s="21"/>
      <c r="E43" s="21"/>
      <c r="F43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>
        <f>(Tabelle3[[#This Row],[bis]]*24)-(Tabelle3[[#This Row],[von]]*24)</f>
        <v>0</v>
      </c>
    </row>
    <row r="45" spans="2:6" x14ac:dyDescent="0.3">
      <c r="B45" s="19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19"/>
      <c r="C46" s="20"/>
      <c r="D46" s="21"/>
      <c r="E46" s="21"/>
      <c r="F46" s="24">
        <f>(Tabelle3[[#This Row],[bis]]*24)-(Tabelle3[[#This Row],[von]]*24)</f>
        <v>0</v>
      </c>
    </row>
    <row r="47" spans="2:6" x14ac:dyDescent="0.3">
      <c r="B47" s="19"/>
      <c r="C47" s="20"/>
      <c r="D47" s="21"/>
      <c r="E47" s="21"/>
      <c r="F47" s="24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2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2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2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2:6" x14ac:dyDescent="0.3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3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3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3">
      <c r="B55" s="23"/>
      <c r="C55" s="20"/>
      <c r="D55" s="21"/>
      <c r="E55" s="21"/>
      <c r="F55" s="24">
        <f>(Tabelle3[[#This Row],[bis]]*24)-(Tabelle3[[#This Row],[von]]*24)</f>
        <v>0</v>
      </c>
    </row>
    <row r="56" spans="2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2:6" x14ac:dyDescent="0.3">
      <c r="B57" s="23"/>
      <c r="C57" s="25"/>
      <c r="D57" s="21"/>
      <c r="E57" s="21"/>
      <c r="F57" s="24">
        <f>(Tabelle3[[#This Row],[bis]]*24)-(Tabelle3[[#This Row],[von]]*24)</f>
        <v>0</v>
      </c>
    </row>
    <row r="58" spans="2:6" x14ac:dyDescent="0.3">
      <c r="B58" s="23"/>
      <c r="C58" s="25"/>
      <c r="D58" s="21"/>
      <c r="E58" s="21"/>
      <c r="F58" s="24">
        <f>(Tabelle3[[#This Row],[bis]]*24)-(Tabelle3[[#This Row],[von]]*24)</f>
        <v>0</v>
      </c>
    </row>
    <row r="59" spans="2:6" x14ac:dyDescent="0.3">
      <c r="B59" s="23"/>
      <c r="C59" s="20"/>
      <c r="D59" s="21"/>
      <c r="E59" s="21"/>
      <c r="F59" s="24">
        <f>(Tabelle3[[#This Row],[bis]]*24)-(Tabelle3[[#This Row],[von]]*24)</f>
        <v>0</v>
      </c>
    </row>
    <row r="60" spans="2:6" x14ac:dyDescent="0.3">
      <c r="B60" s="23"/>
      <c r="C60" s="25"/>
      <c r="D60" s="26"/>
      <c r="E60" s="27"/>
      <c r="F60" s="24">
        <f>(Tabelle3[[#This Row],[bis]]*24)-(Tabelle3[[#This Row],[von]]*24)</f>
        <v>0</v>
      </c>
    </row>
    <row r="61" spans="2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2:6" x14ac:dyDescent="0.3">
      <c r="B62" s="23"/>
      <c r="C62" s="25"/>
      <c r="D62" s="21"/>
      <c r="E62" s="21"/>
      <c r="F62" s="24">
        <f>(Tabelle3[[#This Row],[bis]]*24)-(Tabelle3[[#This Row],[von]]*24)</f>
        <v>0</v>
      </c>
    </row>
    <row r="63" spans="2:6" x14ac:dyDescent="0.3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3">
      <c r="B64" s="23"/>
      <c r="C64" s="20"/>
      <c r="D64" s="21"/>
      <c r="E64" s="21"/>
      <c r="F64" s="24">
        <f>(Tabelle3[[#This Row],[bis]]*24)-(Tabelle3[[#This Row],[von]]*24)</f>
        <v>0</v>
      </c>
    </row>
    <row r="65" spans="1:6" x14ac:dyDescent="0.3">
      <c r="A65" s="6"/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3">
      <c r="A66" s="6"/>
      <c r="B66" s="23"/>
      <c r="C66" s="20"/>
      <c r="D66" s="21"/>
      <c r="E66" s="21"/>
      <c r="F66" s="24">
        <f>(Tabelle3[[#This Row],[bis]]*24)-(Tabelle3[[#This Row],[von]]*24)</f>
        <v>0</v>
      </c>
    </row>
    <row r="67" spans="1:6" x14ac:dyDescent="0.3">
      <c r="A67" s="6"/>
      <c r="B67" s="39" t="s">
        <v>8</v>
      </c>
      <c r="C67" s="28"/>
      <c r="D67" s="28"/>
      <c r="E67" s="28"/>
      <c r="F67">
        <f>SUM(F7:F66)</f>
        <v>89</v>
      </c>
    </row>
    <row r="68" spans="1:6" x14ac:dyDescent="0.3">
      <c r="A68" s="6"/>
    </row>
    <row r="69" spans="1:6" x14ac:dyDescent="0.3">
      <c r="A69" s="6"/>
      <c r="B69" s="6"/>
      <c r="C69" s="6"/>
      <c r="D69" s="6"/>
    </row>
    <row r="70" spans="1:6" ht="18" x14ac:dyDescent="0.35">
      <c r="A70" s="6"/>
      <c r="B70" s="29"/>
      <c r="C70" s="6"/>
      <c r="D70" s="6"/>
    </row>
    <row r="71" spans="1:6" x14ac:dyDescent="0.3">
      <c r="A71" s="6"/>
      <c r="B71" s="6"/>
      <c r="C71" s="6"/>
      <c r="D71" s="6"/>
    </row>
    <row r="72" spans="1:6" ht="15.6" x14ac:dyDescent="0.3">
      <c r="A72" s="6"/>
      <c r="B72" s="30"/>
      <c r="C72" s="30"/>
      <c r="D72" s="31"/>
    </row>
    <row r="73" spans="1:6" x14ac:dyDescent="0.3">
      <c r="A73" s="6"/>
      <c r="B73" s="6"/>
      <c r="C73" s="6"/>
      <c r="D73" s="32"/>
    </row>
    <row r="74" spans="1:6" x14ac:dyDescent="0.3">
      <c r="A74" s="6"/>
      <c r="B74" s="6"/>
      <c r="C74" s="6"/>
      <c r="D74" s="32"/>
    </row>
    <row r="75" spans="1:6" x14ac:dyDescent="0.3">
      <c r="A75" s="6"/>
      <c r="B75" s="6"/>
      <c r="C75" s="6"/>
      <c r="D75" s="32"/>
    </row>
    <row r="76" spans="1:6" x14ac:dyDescent="0.3">
      <c r="A76" s="6"/>
      <c r="B76" s="6"/>
      <c r="C76" s="6"/>
      <c r="D76" s="32"/>
    </row>
    <row r="77" spans="1:6" x14ac:dyDescent="0.3">
      <c r="A77" s="6"/>
      <c r="B77" s="6"/>
      <c r="C77" s="6"/>
      <c r="D77" s="32"/>
    </row>
    <row r="78" spans="1:6" x14ac:dyDescent="0.3">
      <c r="A78" s="6"/>
      <c r="B78" s="6"/>
      <c r="C78" s="6"/>
      <c r="D78" s="32"/>
    </row>
    <row r="79" spans="1:6" x14ac:dyDescent="0.3">
      <c r="A79" s="6"/>
      <c r="B79" s="6"/>
      <c r="C79" s="6"/>
      <c r="D79" s="32"/>
    </row>
    <row r="80" spans="1:6" x14ac:dyDescent="0.3">
      <c r="A80" s="6"/>
      <c r="B80" s="33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34"/>
      <c r="C112" s="6"/>
      <c r="D112" s="32"/>
    </row>
    <row r="113" spans="1:4" x14ac:dyDescent="0.3">
      <c r="A113" s="6"/>
      <c r="B113" s="6"/>
      <c r="C113" s="6"/>
      <c r="D113" s="6"/>
    </row>
    <row r="114" spans="1:4" x14ac:dyDescent="0.3">
      <c r="A114" s="6"/>
      <c r="B114" s="6"/>
      <c r="C114" s="6"/>
      <c r="D114" s="6"/>
    </row>
    <row r="115" spans="1:4" ht="18" x14ac:dyDescent="0.35">
      <c r="A115" s="6"/>
      <c r="B115" s="29"/>
      <c r="C115" s="6"/>
      <c r="D115" s="6"/>
    </row>
    <row r="116" spans="1:4" x14ac:dyDescent="0.3">
      <c r="A116" s="6"/>
      <c r="B116" s="6"/>
      <c r="C116" s="6"/>
      <c r="D116" s="6"/>
    </row>
    <row r="117" spans="1:4" ht="15.6" x14ac:dyDescent="0.3">
      <c r="A117" s="6"/>
      <c r="B117" s="30"/>
      <c r="C117" s="30"/>
      <c r="D117" s="31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34"/>
      <c r="C157" s="6"/>
      <c r="D157" s="32"/>
    </row>
    <row r="158" spans="1:4" x14ac:dyDescent="0.3">
      <c r="A158" s="6"/>
      <c r="B158" s="6"/>
      <c r="C158" s="6"/>
      <c r="D158" s="6"/>
    </row>
    <row r="159" spans="1:4" x14ac:dyDescent="0.3">
      <c r="A159" s="6"/>
      <c r="B159" s="6"/>
      <c r="C159" s="6"/>
      <c r="D159" s="6"/>
    </row>
    <row r="160" spans="1:4" ht="18" x14ac:dyDescent="0.35">
      <c r="A160" s="6"/>
      <c r="B160" s="29"/>
      <c r="C160" s="6"/>
      <c r="D160" s="6"/>
    </row>
    <row r="161" spans="1:4" x14ac:dyDescent="0.3">
      <c r="A161" s="6"/>
      <c r="B161" s="6"/>
      <c r="C161" s="6"/>
      <c r="D161" s="6"/>
    </row>
    <row r="162" spans="1:4" ht="15.6" x14ac:dyDescent="0.3">
      <c r="A162" s="6"/>
      <c r="B162" s="30"/>
      <c r="C162" s="30"/>
      <c r="D162" s="31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34"/>
      <c r="C202" s="6"/>
      <c r="D202" s="32"/>
    </row>
    <row r="203" spans="1:4" x14ac:dyDescent="0.3">
      <c r="A203" s="6"/>
      <c r="B203" s="6"/>
      <c r="C203" s="6"/>
      <c r="D203" s="6"/>
    </row>
    <row r="204" spans="1:4" x14ac:dyDescent="0.3">
      <c r="A204" s="6"/>
      <c r="B204" s="6"/>
      <c r="C204" s="6"/>
      <c r="D204" s="6"/>
    </row>
    <row r="205" spans="1:4" ht="18" x14ac:dyDescent="0.35">
      <c r="A205" s="6"/>
      <c r="B205" s="29"/>
      <c r="C205" s="6"/>
      <c r="D205" s="6"/>
    </row>
    <row r="206" spans="1:4" x14ac:dyDescent="0.3">
      <c r="A206" s="6"/>
      <c r="B206" s="6"/>
      <c r="C206" s="6"/>
      <c r="D206" s="6"/>
    </row>
    <row r="207" spans="1:4" ht="15.6" x14ac:dyDescent="0.3">
      <c r="A207" s="6"/>
      <c r="B207" s="30"/>
      <c r="C207" s="30"/>
      <c r="D207" s="31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  <c r="B240" s="6"/>
      <c r="C240" s="6"/>
      <c r="D240" s="32"/>
    </row>
    <row r="241" spans="1:4" x14ac:dyDescent="0.3">
      <c r="A241" s="6"/>
      <c r="B241" s="6"/>
      <c r="C241" s="6"/>
      <c r="D241" s="32"/>
    </row>
    <row r="242" spans="1:4" x14ac:dyDescent="0.3">
      <c r="A242" s="6"/>
      <c r="B242" s="6"/>
      <c r="C242" s="6"/>
      <c r="D242" s="32"/>
    </row>
    <row r="243" spans="1:4" x14ac:dyDescent="0.3">
      <c r="A243" s="6"/>
    </row>
    <row r="244" spans="1:4" x14ac:dyDescent="0.3">
      <c r="A244" s="6"/>
    </row>
    <row r="245" spans="1:4" x14ac:dyDescent="0.3">
      <c r="A245" s="6"/>
    </row>
    <row r="246" spans="1:4" x14ac:dyDescent="0.3">
      <c r="A246" s="6"/>
    </row>
    <row r="247" spans="1:4" x14ac:dyDescent="0.3">
      <c r="A247" s="6"/>
    </row>
    <row r="248" spans="1:4" x14ac:dyDescent="0.3">
      <c r="A248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A48" zoomScale="84" workbookViewId="0">
      <selection activeCell="B7" sqref="B7:F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3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">
      <c r="B9" s="43" t="s">
        <v>48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3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">
      <c r="B13" s="23" t="s">
        <v>83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3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">
      <c r="B21" s="23" t="s">
        <v>83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3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3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2.95" customHeight="1" x14ac:dyDescent="0.3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3">
      <c r="B25" s="23" t="s">
        <v>83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3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3">
      <c r="B27" s="23" t="s">
        <v>83</v>
      </c>
      <c r="C27" s="20">
        <v>43585</v>
      </c>
      <c r="D27" s="21">
        <v>0.40972222222222227</v>
      </c>
      <c r="E27" s="21">
        <v>0.43055555555555558</v>
      </c>
      <c r="F27" s="24">
        <f>(Tabelle35[[#This Row],[bis]]*24)-(Tabelle35[[#This Row],[von]]*24)</f>
        <v>0.5</v>
      </c>
    </row>
    <row r="28" spans="2:6" x14ac:dyDescent="0.3">
      <c r="B28" s="19" t="s">
        <v>59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3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 x14ac:dyDescent="0.3">
      <c r="B30" s="23" t="s">
        <v>83</v>
      </c>
      <c r="C30" s="20">
        <v>43592</v>
      </c>
      <c r="D30" s="21">
        <v>0.39583333333333331</v>
      </c>
      <c r="E30" s="21">
        <v>0.41666666666666669</v>
      </c>
      <c r="F30" s="24">
        <f>(Tabelle35[[#This Row],[bis]]*24)-(Tabelle35[[#This Row],[von]]*24)</f>
        <v>0.5</v>
      </c>
    </row>
    <row r="31" spans="2:6" x14ac:dyDescent="0.3">
      <c r="B31" s="23" t="s">
        <v>62</v>
      </c>
      <c r="C31" s="20">
        <v>43592</v>
      </c>
      <c r="D31" s="21">
        <v>0.5</v>
      </c>
      <c r="E31" s="21">
        <v>0.77083333333333337</v>
      </c>
      <c r="F31" s="24">
        <f>(Tabelle35[[#This Row],[bis]]*24)-(Tabelle35[[#This Row],[von]]*24)</f>
        <v>6.5</v>
      </c>
    </row>
    <row r="32" spans="2:6" x14ac:dyDescent="0.3">
      <c r="B32" s="23"/>
      <c r="C32" s="20">
        <v>43595</v>
      </c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>
        <v>43599</v>
      </c>
      <c r="D33" s="21"/>
      <c r="E33" s="21"/>
      <c r="F33" s="24">
        <f>(Tabelle35[[#This Row],[bis]]*24)-(Tabelle35[[#This Row],[von]]*24)</f>
        <v>0</v>
      </c>
    </row>
    <row r="34" spans="1:6" x14ac:dyDescent="0.3">
      <c r="B34" t="s">
        <v>78</v>
      </c>
      <c r="C34" s="20">
        <v>43604</v>
      </c>
      <c r="D34" s="21">
        <v>0.6875</v>
      </c>
      <c r="E34" s="21">
        <v>0.79166666666666663</v>
      </c>
      <c r="F34" s="24">
        <f>(Tabelle35[[#This Row],[bis]]*24)-(Tabelle35[[#This Row],[von]]*24)</f>
        <v>2.5</v>
      </c>
    </row>
    <row r="35" spans="1:6" x14ac:dyDescent="0.3">
      <c r="B35" t="s">
        <v>76</v>
      </c>
      <c r="C35" s="20">
        <v>43606</v>
      </c>
      <c r="D35" s="21">
        <v>0.75</v>
      </c>
      <c r="E35" s="21">
        <v>0.89583333333333337</v>
      </c>
      <c r="F35" s="24">
        <f>(Tabelle35[[#This Row],[bis]]*24)-(Tabelle35[[#This Row],[von]]*24)</f>
        <v>3.5</v>
      </c>
    </row>
    <row r="36" spans="1:6" x14ac:dyDescent="0.3">
      <c r="B36" s="19" t="s">
        <v>77</v>
      </c>
      <c r="C36" s="20">
        <v>43607</v>
      </c>
      <c r="D36" s="21">
        <v>0.45833333333333331</v>
      </c>
      <c r="E36" s="21">
        <v>0.625</v>
      </c>
      <c r="F36" s="24">
        <f>(Tabelle35[[#This Row],[bis]]*24)-(Tabelle35[[#This Row],[von]]*24)</f>
        <v>4</v>
      </c>
    </row>
    <row r="37" spans="1:6" x14ac:dyDescent="0.3">
      <c r="B37" s="23" t="s">
        <v>81</v>
      </c>
      <c r="C37" s="20">
        <v>43608</v>
      </c>
      <c r="D37" s="21">
        <v>0.41666666666666669</v>
      </c>
      <c r="E37" s="21">
        <v>0.64583333333333337</v>
      </c>
      <c r="F37" s="24">
        <f>(Tabelle35[[#This Row],[bis]]*24)-(Tabelle35[[#This Row],[von]]*24)</f>
        <v>5.5</v>
      </c>
    </row>
    <row r="38" spans="1:6" x14ac:dyDescent="0.3">
      <c r="B38" t="s">
        <v>82</v>
      </c>
      <c r="C38" s="20">
        <v>43609</v>
      </c>
      <c r="D38" s="21">
        <v>0.375</v>
      </c>
      <c r="E38" s="21">
        <v>0.52083333333333337</v>
      </c>
      <c r="F38" s="24">
        <f>(Tabelle35[[#This Row],[bis]]*24)-(Tabelle35[[#This Row],[von]]*24)</f>
        <v>3.5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">
      <c r="A67" s="6"/>
      <c r="B67" s="39" t="s">
        <v>8</v>
      </c>
      <c r="C67" s="42"/>
      <c r="D67" s="42"/>
      <c r="E67" s="42"/>
      <c r="F67" s="42">
        <f>SUBTOTAL(109,Tabelle35[Dauer])</f>
        <v>75</v>
      </c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34"/>
      <c r="C95" s="6"/>
      <c r="D95" s="32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x14ac:dyDescent="0.3">
      <c r="A97" s="6"/>
      <c r="B97" s="6"/>
      <c r="C97" s="6"/>
      <c r="D97" s="6"/>
      <c r="F97"/>
      <c r="G97"/>
    </row>
    <row r="98" spans="1:7" s="12" customFormat="1" ht="18" x14ac:dyDescent="0.35">
      <c r="A98" s="6"/>
      <c r="B98" s="29"/>
      <c r="C98" s="6"/>
      <c r="D98" s="6"/>
      <c r="F98"/>
      <c r="G98"/>
    </row>
    <row r="99" spans="1:7" s="12" customFormat="1" x14ac:dyDescent="0.3">
      <c r="A99" s="6"/>
      <c r="B99" s="6"/>
      <c r="C99" s="6"/>
      <c r="D99" s="6"/>
      <c r="F99"/>
      <c r="G99"/>
    </row>
    <row r="100" spans="1:7" s="12" customFormat="1" ht="15.6" x14ac:dyDescent="0.3">
      <c r="A100" s="6"/>
      <c r="B100" s="30"/>
      <c r="C100" s="30"/>
      <c r="D100" s="31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34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x14ac:dyDescent="0.3">
      <c r="A142" s="6"/>
      <c r="B142" s="6"/>
      <c r="C142" s="6"/>
      <c r="D142" s="6"/>
      <c r="F142"/>
      <c r="G142"/>
    </row>
    <row r="143" spans="1:7" s="12" customFormat="1" ht="18" x14ac:dyDescent="0.35">
      <c r="A143" s="6"/>
      <c r="B143" s="29"/>
      <c r="C143" s="6"/>
      <c r="D143" s="6"/>
      <c r="F143"/>
      <c r="G143"/>
    </row>
    <row r="144" spans="1:7" s="12" customFormat="1" x14ac:dyDescent="0.3">
      <c r="A144" s="6"/>
      <c r="B144" s="6"/>
      <c r="C144" s="6"/>
      <c r="D144" s="6"/>
      <c r="F144"/>
      <c r="G144"/>
    </row>
    <row r="145" spans="1:7" s="12" customFormat="1" ht="15.6" x14ac:dyDescent="0.3">
      <c r="A145" s="6"/>
      <c r="B145" s="30"/>
      <c r="C145" s="30"/>
      <c r="D145" s="31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34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x14ac:dyDescent="0.3">
      <c r="A187" s="6"/>
      <c r="B187" s="6"/>
      <c r="C187" s="6"/>
      <c r="D187" s="6"/>
      <c r="F187"/>
      <c r="G187"/>
    </row>
    <row r="188" spans="1:7" s="12" customFormat="1" ht="18" x14ac:dyDescent="0.35">
      <c r="A188" s="6"/>
      <c r="B188" s="29"/>
      <c r="C188" s="6"/>
      <c r="D188" s="6"/>
      <c r="F188"/>
      <c r="G188"/>
    </row>
    <row r="189" spans="1:7" s="12" customFormat="1" x14ac:dyDescent="0.3">
      <c r="A189" s="6"/>
      <c r="B189" s="6"/>
      <c r="C189" s="6"/>
      <c r="D189" s="6"/>
      <c r="F189"/>
      <c r="G189"/>
    </row>
    <row r="190" spans="1:7" s="12" customFormat="1" ht="15.6" x14ac:dyDescent="0.3">
      <c r="A190" s="6"/>
      <c r="B190" s="30"/>
      <c r="C190" s="30"/>
      <c r="D190" s="31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</row>
    <row r="227" spans="1:4" x14ac:dyDescent="0.3">
      <c r="A227" s="6"/>
    </row>
    <row r="228" spans="1:4" x14ac:dyDescent="0.3">
      <c r="A228" s="6"/>
    </row>
    <row r="229" spans="1:4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9"/>
  <sheetViews>
    <sheetView topLeftCell="A63" workbookViewId="0">
      <selection activeCell="B25" sqref="B25:E25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">
      <c r="B10" s="19" t="s">
        <v>31</v>
      </c>
      <c r="C10" s="40">
        <v>43543</v>
      </c>
      <c r="D10" s="27">
        <v>0.45833333333333331</v>
      </c>
      <c r="E10" s="26">
        <v>0.66666666666666663</v>
      </c>
      <c r="F10">
        <f>(Tabelle34[[#This Row],[bis]]*24)-(Tabelle34[[#This Row],[von]]*24)</f>
        <v>5</v>
      </c>
    </row>
    <row r="11" spans="1:6" x14ac:dyDescent="0.3">
      <c r="A11" s="22"/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(Tabelle34[[#This Row],[bis]]*24)-(Tabelle34[[#This Row],[von]]*24)</f>
        <v>1</v>
      </c>
    </row>
    <row r="12" spans="1:6" x14ac:dyDescent="0.3">
      <c r="A12" s="22"/>
      <c r="B12" s="19" t="s">
        <v>50</v>
      </c>
      <c r="C12" s="20">
        <v>43544</v>
      </c>
      <c r="D12" s="21">
        <v>0.54166666666666663</v>
      </c>
      <c r="E12" s="21">
        <v>0.58333333333333337</v>
      </c>
      <c r="F12">
        <f>(Tabelle34[[#This Row],[bis]]*24)-(Tabelle34[[#This Row],[von]]*24)</f>
        <v>1</v>
      </c>
    </row>
    <row r="13" spans="1:6" x14ac:dyDescent="0.3">
      <c r="B13" s="19" t="s">
        <v>31</v>
      </c>
      <c r="C13" s="20">
        <v>43552</v>
      </c>
      <c r="D13" s="21">
        <v>0.41666666666666669</v>
      </c>
      <c r="E13" s="21">
        <v>0.54166666666666663</v>
      </c>
      <c r="F13">
        <f>(Tabelle34[[#This Row],[bis]]*24)-(Tabelle34[[#This Row],[von]]*24)</f>
        <v>3</v>
      </c>
    </row>
    <row r="14" spans="1:6" x14ac:dyDescent="0.3">
      <c r="B14" s="19" t="s">
        <v>32</v>
      </c>
      <c r="C14" s="20">
        <v>43553</v>
      </c>
      <c r="D14" s="21">
        <v>0.54166666666666663</v>
      </c>
      <c r="E14" s="21">
        <v>0.66666666666666663</v>
      </c>
      <c r="F14">
        <f>(Tabelle34[[#This Row],[bis]]*24)-(Tabelle34[[#This Row],[von]]*24)</f>
        <v>3</v>
      </c>
    </row>
    <row r="15" spans="1:6" x14ac:dyDescent="0.3">
      <c r="B15" s="19" t="s">
        <v>32</v>
      </c>
      <c r="C15" s="20">
        <v>43554</v>
      </c>
      <c r="D15" s="21">
        <v>0.5</v>
      </c>
      <c r="E15" s="21">
        <v>0.66666666666666663</v>
      </c>
      <c r="F15">
        <f>(Tabelle34[[#This Row],[bis]]*24)-(Tabelle34[[#This Row],[von]]*24)</f>
        <v>4</v>
      </c>
    </row>
    <row r="16" spans="1:6" x14ac:dyDescent="0.3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(Tabelle34[[#This Row],[bis]]*24)-(Tabelle34[[#This Row],[von]]*24)</f>
        <v>1</v>
      </c>
    </row>
    <row r="17" spans="2:6" x14ac:dyDescent="0.3">
      <c r="B17" s="23" t="s">
        <v>50</v>
      </c>
      <c r="C17" s="20">
        <v>43557</v>
      </c>
      <c r="D17" s="21">
        <v>0.64583333333333337</v>
      </c>
      <c r="E17" s="21">
        <v>0.66666666666666663</v>
      </c>
      <c r="F17">
        <f>(Tabelle34[[#This Row],[bis]]*24)-(Tabelle34[[#This Row],[von]]*24)</f>
        <v>0.5</v>
      </c>
    </row>
    <row r="18" spans="2:6" x14ac:dyDescent="0.3">
      <c r="B18" s="19" t="s">
        <v>58</v>
      </c>
      <c r="C18" s="20">
        <v>43558</v>
      </c>
      <c r="D18" s="21">
        <v>0.54166666666666663</v>
      </c>
      <c r="E18" s="21">
        <v>0.58333333333333337</v>
      </c>
      <c r="F18">
        <f>(Tabelle34[[#This Row],[bis]]*24)-(Tabelle34[[#This Row],[von]]*24)</f>
        <v>1</v>
      </c>
    </row>
    <row r="19" spans="2:6" x14ac:dyDescent="0.3">
      <c r="B19" s="19" t="s">
        <v>56</v>
      </c>
      <c r="C19" s="20">
        <v>43578</v>
      </c>
      <c r="D19" s="21">
        <v>0.5</v>
      </c>
      <c r="E19" s="21">
        <v>0.66666666666666663</v>
      </c>
      <c r="F19">
        <f>(Tabelle34[[#This Row],[bis]]*24)-(Tabelle34[[#This Row],[von]]*24)</f>
        <v>4</v>
      </c>
    </row>
    <row r="20" spans="2:6" x14ac:dyDescent="0.3">
      <c r="B20" s="19" t="s">
        <v>57</v>
      </c>
      <c r="C20" s="20">
        <v>43579</v>
      </c>
      <c r="D20" s="21">
        <v>0.41666666666666669</v>
      </c>
      <c r="E20" s="21">
        <v>0.54166666666666663</v>
      </c>
      <c r="F20">
        <f>(Tabelle34[[#This Row],[bis]]*24)-(Tabelle34[[#This Row],[von]]*24)</f>
        <v>3</v>
      </c>
    </row>
    <row r="21" spans="2:6" x14ac:dyDescent="0.3">
      <c r="B21" s="19" t="s">
        <v>57</v>
      </c>
      <c r="C21" s="20">
        <v>43581</v>
      </c>
      <c r="D21" s="21">
        <v>0.54166666666666663</v>
      </c>
      <c r="E21" s="21">
        <v>0.70833333333333337</v>
      </c>
      <c r="F21">
        <f>(Tabelle34[[#This Row],[bis]]*24)-(Tabelle34[[#This Row],[von]]*24)</f>
        <v>4</v>
      </c>
    </row>
    <row r="22" spans="2:6" x14ac:dyDescent="0.3">
      <c r="B22" s="23" t="s">
        <v>50</v>
      </c>
      <c r="C22" s="20">
        <v>43587</v>
      </c>
      <c r="D22" s="46">
        <v>0.5</v>
      </c>
      <c r="E22" s="46">
        <v>0.625</v>
      </c>
      <c r="F22">
        <f>(Tabelle34[[#This Row],[bis]]*24)-(Tabelle34[[#This Row],[von]]*24)</f>
        <v>3</v>
      </c>
    </row>
    <row r="23" spans="2:6" x14ac:dyDescent="0.3">
      <c r="B23" s="19" t="s">
        <v>64</v>
      </c>
      <c r="C23" s="20">
        <v>43588</v>
      </c>
      <c r="D23" s="21">
        <v>0.45833333333333331</v>
      </c>
      <c r="E23" s="21">
        <v>0.66666666666666663</v>
      </c>
      <c r="F23">
        <f>(Tabelle34[[#This Row],[bis]]*24)-(Tabelle34[[#This Row],[von]]*24)</f>
        <v>5</v>
      </c>
    </row>
    <row r="24" spans="2:6" x14ac:dyDescent="0.3">
      <c r="B24" s="19" t="s">
        <v>50</v>
      </c>
      <c r="C24" s="20">
        <v>43593</v>
      </c>
      <c r="D24" s="21">
        <v>0.5</v>
      </c>
      <c r="E24" s="21">
        <v>0.54166666666666663</v>
      </c>
      <c r="F24">
        <f>(Tabelle34[[#This Row],[bis]]*24)-(Tabelle34[[#This Row],[von]]*24)</f>
        <v>1</v>
      </c>
    </row>
    <row r="25" spans="2:6" x14ac:dyDescent="0.3">
      <c r="B25" s="19" t="s">
        <v>65</v>
      </c>
      <c r="C25" s="20">
        <v>43593</v>
      </c>
      <c r="D25" s="21">
        <v>0.54166666666666663</v>
      </c>
      <c r="E25" s="21">
        <v>0.58333333333333337</v>
      </c>
      <c r="F25">
        <f>(Tabelle34[[#This Row],[bis]]*24)-(Tabelle34[[#This Row],[von]]*24)</f>
        <v>1</v>
      </c>
    </row>
    <row r="26" spans="2:6" x14ac:dyDescent="0.3">
      <c r="B26" s="19"/>
      <c r="C26" s="20"/>
      <c r="D26" s="21"/>
      <c r="E26" s="21"/>
      <c r="F26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 s="24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 s="24">
        <f>(Tabelle34[[#This Row],[bis]]*24)-(Tabelle34[[#This Row],[von]]*24)</f>
        <v>0</v>
      </c>
    </row>
    <row r="32" spans="2:6" x14ac:dyDescent="0.3">
      <c r="B32" s="19"/>
      <c r="C32" s="20"/>
      <c r="D32" s="21"/>
      <c r="E32" s="21"/>
      <c r="F32">
        <f>(Tabelle34[[#This Row],[bis]]*24)-(Tabelle34[[#This Row],[von]]*24)</f>
        <v>0</v>
      </c>
    </row>
    <row r="33" spans="2:6" x14ac:dyDescent="0.3">
      <c r="B33" s="19"/>
      <c r="C33" s="20"/>
      <c r="D33" s="21"/>
      <c r="E33" s="21"/>
      <c r="F33">
        <f>(Tabelle34[[#This Row],[bis]]*24)-(Tabelle34[[#This Row],[von]]*24)</f>
        <v>0</v>
      </c>
    </row>
    <row r="34" spans="2:6" x14ac:dyDescent="0.3">
      <c r="B34" s="19"/>
      <c r="C34" s="20"/>
      <c r="D34" s="21"/>
      <c r="E34" s="21"/>
      <c r="F34" s="24">
        <f>(Tabelle34[[#This Row],[bis]]*24)-(Tabelle34[[#This Row],[von]]*24)</f>
        <v>0</v>
      </c>
    </row>
    <row r="35" spans="2:6" x14ac:dyDescent="0.3">
      <c r="B35" s="19"/>
      <c r="C35" s="20"/>
      <c r="D35" s="21"/>
      <c r="E35" s="21"/>
      <c r="F35">
        <f>(Tabelle34[[#This Row],[bis]]*24)-(Tabelle34[[#This Row],[von]]*24)</f>
        <v>0</v>
      </c>
    </row>
    <row r="36" spans="2:6" x14ac:dyDescent="0.3">
      <c r="B36" s="19"/>
      <c r="C36" s="20"/>
      <c r="D36" s="21"/>
      <c r="E36" s="21"/>
      <c r="F36">
        <f>(Tabelle34[[#This Row],[bis]]*24)-(Tabelle34[[#This Row],[von]]*24)</f>
        <v>0</v>
      </c>
    </row>
    <row r="37" spans="2:6" x14ac:dyDescent="0.3">
      <c r="B37" s="23"/>
      <c r="C37" s="20"/>
      <c r="D37" s="21"/>
      <c r="E37" s="21"/>
      <c r="F37" s="24">
        <f>(Tabelle34[[#This Row],[bis]]*24)-(Tabelle34[[#This Row],[von]]*24)</f>
        <v>0</v>
      </c>
    </row>
    <row r="38" spans="2:6" x14ac:dyDescent="0.3">
      <c r="B38" s="23"/>
      <c r="C38" s="20"/>
      <c r="D38" s="21"/>
      <c r="E38" s="21"/>
      <c r="F38">
        <f>(Tabelle34[[#This Row],[bis]]*24)-(Tabelle34[[#This Row],[von]]*24)</f>
        <v>0</v>
      </c>
    </row>
    <row r="39" spans="2:6" x14ac:dyDescent="0.3">
      <c r="B39" s="19"/>
      <c r="C39" s="20"/>
      <c r="D39" s="21"/>
      <c r="E39" s="21"/>
      <c r="F39">
        <f>(Tabelle34[[#This Row],[bis]]*24)-(Tabelle34[[#This Row],[von]]*24)</f>
        <v>0</v>
      </c>
    </row>
    <row r="40" spans="2:6" x14ac:dyDescent="0.3">
      <c r="B40" s="23"/>
      <c r="C40" s="20"/>
      <c r="D40" s="21"/>
      <c r="E40" s="21"/>
      <c r="F40" s="24">
        <f>(Tabelle34[[#This Row],[bis]]*24)-(Tabelle34[[#This Row],[von]]*24)</f>
        <v>0</v>
      </c>
    </row>
    <row r="41" spans="2:6" x14ac:dyDescent="0.3">
      <c r="B41" s="23"/>
      <c r="C41" s="20"/>
      <c r="D41" s="21"/>
      <c r="E41" s="21"/>
      <c r="F41">
        <f>(Tabelle34[[#This Row],[bis]]*24)-(Tabelle34[[#This Row],[von]]*24)</f>
        <v>0</v>
      </c>
    </row>
    <row r="42" spans="2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2:6" x14ac:dyDescent="0.3">
      <c r="B43" s="23"/>
      <c r="C43" s="20"/>
      <c r="D43" s="21"/>
      <c r="E43" s="21"/>
      <c r="F43" s="24">
        <f>(Tabelle34[[#This Row],[bis]]*24)-(Tabelle34[[#This Row],[von]]*24)</f>
        <v>0</v>
      </c>
    </row>
    <row r="44" spans="2:6" x14ac:dyDescent="0.3">
      <c r="B44" s="23"/>
      <c r="C44" s="20"/>
      <c r="D44" s="21"/>
      <c r="E44" s="21"/>
      <c r="F44">
        <f>(Tabelle34[[#This Row],[bis]]*24)-(Tabelle34[[#This Row],[von]]*24)</f>
        <v>0</v>
      </c>
    </row>
    <row r="45" spans="2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3">
      <c r="B46" s="23"/>
      <c r="C46" s="20"/>
      <c r="D46" s="21"/>
      <c r="E46" s="21"/>
      <c r="F46" s="24">
        <f>(Tabelle34[[#This Row],[bis]]*24)-(Tabelle34[[#This Row],[von]]*24)</f>
        <v>0</v>
      </c>
    </row>
    <row r="47" spans="2:6" x14ac:dyDescent="0.3">
      <c r="B47" s="23"/>
      <c r="C47" s="20"/>
      <c r="D47" s="21"/>
      <c r="E47" s="21"/>
      <c r="F47">
        <f>(Tabelle34[[#This Row],[bis]]*24)-(Tabelle34[[#This Row],[von]]*24)</f>
        <v>0</v>
      </c>
    </row>
    <row r="48" spans="2:6" x14ac:dyDescent="0.3">
      <c r="B48" s="23"/>
      <c r="C48" s="20"/>
      <c r="D48" s="21"/>
      <c r="E48" s="21"/>
      <c r="F48">
        <f>(Tabelle34[[#This Row],[bis]]*24)-(Tabelle34[[#This Row],[von]]*24)</f>
        <v>0</v>
      </c>
    </row>
    <row r="49" spans="1:6" x14ac:dyDescent="0.3">
      <c r="B49" s="23"/>
      <c r="C49" s="20"/>
      <c r="D49" s="21"/>
      <c r="E49" s="21"/>
      <c r="F49" s="24">
        <f>(Tabelle34[[#This Row],[bis]]*24)-(Tabelle34[[#This Row],[von]]*24)</f>
        <v>0</v>
      </c>
    </row>
    <row r="50" spans="1:6" x14ac:dyDescent="0.3">
      <c r="B50" s="23"/>
      <c r="C50" s="20"/>
      <c r="D50" s="21"/>
      <c r="E50" s="21"/>
      <c r="F50">
        <f>(Tabelle34[[#This Row],[bis]]*24)-(Tabelle34[[#This Row],[von]]*24)</f>
        <v>0</v>
      </c>
    </row>
    <row r="51" spans="1:6" x14ac:dyDescent="0.3">
      <c r="B51" s="23"/>
      <c r="C51" s="20"/>
      <c r="D51" s="21"/>
      <c r="E51" s="21"/>
      <c r="F51">
        <f>(Tabelle34[[#This Row],[bis]]*24)-(Tabelle34[[#This Row],[von]]*24)</f>
        <v>0</v>
      </c>
    </row>
    <row r="52" spans="1:6" x14ac:dyDescent="0.3">
      <c r="B52" s="23"/>
      <c r="C52" s="20"/>
      <c r="D52" s="21"/>
      <c r="E52" s="21"/>
      <c r="F52" s="24">
        <f>(Tabelle34[[#This Row],[bis]]*24)-(Tabelle34[[#This Row],[von]]*24)</f>
        <v>0</v>
      </c>
    </row>
    <row r="53" spans="1:6" x14ac:dyDescent="0.3">
      <c r="A53" s="6"/>
      <c r="B53" s="23"/>
      <c r="C53" s="20"/>
      <c r="D53" s="21"/>
      <c r="E53" s="21"/>
      <c r="F53">
        <f>(Tabelle34[[#This Row],[bis]]*24)-(Tabelle34[[#This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(Tabelle34[[#This Row],[bis]]*24)-(Tabelle34[[#This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(Tabelle34[[#This Row],[bis]]*24)-(Tabelle34[[#This Row],[von]]*24)</f>
        <v>0</v>
      </c>
    </row>
    <row r="59" spans="1:6" s="12" customFormat="1" x14ac:dyDescent="0.3">
      <c r="A59" s="6"/>
      <c r="B59" s="23"/>
      <c r="C59" s="20"/>
      <c r="D59" s="21"/>
      <c r="E59" s="21"/>
      <c r="F59">
        <f>(Tabelle34[[#This Row],[bis]]*24)-(Tabelle34[[#This Row],[von]]*24)</f>
        <v>0</v>
      </c>
    </row>
    <row r="60" spans="1:6" s="12" customFormat="1" x14ac:dyDescent="0.3">
      <c r="A60" s="6"/>
      <c r="B60" s="23"/>
      <c r="C60" s="25"/>
      <c r="D60" s="21"/>
      <c r="E60" s="21"/>
      <c r="F60">
        <f>(Tabelle34[[#This Row],[bis]]*24)-(Tabelle34[[#This Row],[von]]*24)</f>
        <v>0</v>
      </c>
    </row>
    <row r="61" spans="1:6" s="12" customFormat="1" x14ac:dyDescent="0.3">
      <c r="A61" s="6"/>
      <c r="B61" s="23"/>
      <c r="C61" s="25"/>
      <c r="D61" s="21"/>
      <c r="E61" s="21"/>
      <c r="F61" s="24">
        <f>(Tabelle34[[#This Row],[bis]]*24)-(Tabelle34[[#This Row],[von]]*24)</f>
        <v>0</v>
      </c>
    </row>
    <row r="62" spans="1:6" s="12" customFormat="1" x14ac:dyDescent="0.3">
      <c r="A62" s="6"/>
      <c r="B62" s="23"/>
      <c r="C62" s="20"/>
      <c r="D62" s="21"/>
      <c r="E62" s="21"/>
      <c r="F62">
        <f>(Tabelle34[[#This Row],[bis]]*24)-(Tabelle34[[#This Row],[von]]*24)</f>
        <v>0</v>
      </c>
    </row>
    <row r="63" spans="1:6" s="12" customFormat="1" x14ac:dyDescent="0.3">
      <c r="A63" s="6"/>
      <c r="B63" s="23"/>
      <c r="C63" s="25"/>
      <c r="D63" s="26"/>
      <c r="E63" s="27"/>
      <c r="F63">
        <f>(Tabelle34[[#This Row],[bis]]*24)-(Tabelle34[[#This Row],[von]]*24)</f>
        <v>0</v>
      </c>
    </row>
    <row r="64" spans="1:6" s="12" customFormat="1" x14ac:dyDescent="0.3">
      <c r="A64" s="6"/>
      <c r="B64" s="23" t="s">
        <v>8</v>
      </c>
      <c r="C64" s="20"/>
      <c r="D64" s="21"/>
      <c r="E64" s="21"/>
      <c r="F64" s="24">
        <f>SUM(F8:F63)</f>
        <v>43.5</v>
      </c>
    </row>
    <row r="65" spans="1:7" s="12" customFormat="1" x14ac:dyDescent="0.3">
      <c r="A65" s="6"/>
      <c r="B65"/>
      <c r="C65"/>
      <c r="D65"/>
      <c r="F65"/>
      <c r="G65"/>
    </row>
    <row r="66" spans="1:7" s="12" customFormat="1" x14ac:dyDescent="0.3">
      <c r="A66" s="6"/>
      <c r="B66" s="6"/>
      <c r="C66" s="6"/>
      <c r="D66" s="6"/>
      <c r="F66"/>
      <c r="G66"/>
    </row>
    <row r="67" spans="1:7" s="12" customFormat="1" ht="18" x14ac:dyDescent="0.35">
      <c r="A67" s="6"/>
      <c r="B67" s="29"/>
      <c r="C67" s="6"/>
      <c r="D67" s="6"/>
      <c r="F67"/>
      <c r="G67"/>
    </row>
    <row r="68" spans="1:7" s="12" customFormat="1" x14ac:dyDescent="0.3">
      <c r="A68" s="6"/>
      <c r="B68" s="6"/>
      <c r="C68" s="6"/>
      <c r="D68" s="6"/>
      <c r="F68"/>
      <c r="G68"/>
    </row>
    <row r="69" spans="1:7" s="12" customFormat="1" ht="15.6" x14ac:dyDescent="0.3">
      <c r="A69" s="6"/>
      <c r="B69" s="30"/>
      <c r="C69" s="30"/>
      <c r="D69" s="31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33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34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6"/>
      <c r="F110"/>
      <c r="G110"/>
    </row>
    <row r="111" spans="1:7" s="12" customFormat="1" x14ac:dyDescent="0.3">
      <c r="A111" s="6"/>
      <c r="B111" s="6"/>
      <c r="C111" s="6"/>
      <c r="D111" s="6"/>
      <c r="F111"/>
      <c r="G111"/>
    </row>
    <row r="112" spans="1:7" s="12" customFormat="1" ht="18" x14ac:dyDescent="0.35">
      <c r="A112" s="6"/>
      <c r="B112" s="29"/>
      <c r="C112" s="6"/>
      <c r="D112" s="6"/>
      <c r="F112"/>
      <c r="G112"/>
    </row>
    <row r="113" spans="1:7" s="12" customFormat="1" x14ac:dyDescent="0.3">
      <c r="A113" s="6"/>
      <c r="B113" s="6"/>
      <c r="C113" s="6"/>
      <c r="D113" s="6"/>
      <c r="F113"/>
      <c r="G113"/>
    </row>
    <row r="114" spans="1:7" s="12" customFormat="1" ht="15.6" x14ac:dyDescent="0.3">
      <c r="A114" s="6"/>
      <c r="B114" s="30"/>
      <c r="C114" s="30"/>
      <c r="D114" s="31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34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6"/>
      <c r="F155"/>
      <c r="G155"/>
    </row>
    <row r="156" spans="1:7" s="12" customFormat="1" x14ac:dyDescent="0.3">
      <c r="A156" s="6"/>
      <c r="B156" s="6"/>
      <c r="C156" s="6"/>
      <c r="D156" s="6"/>
      <c r="F156"/>
      <c r="G156"/>
    </row>
    <row r="157" spans="1:7" s="12" customFormat="1" ht="18" x14ac:dyDescent="0.35">
      <c r="A157" s="6"/>
      <c r="B157" s="29"/>
      <c r="C157" s="6"/>
      <c r="D157" s="6"/>
      <c r="F157"/>
      <c r="G157"/>
    </row>
    <row r="158" spans="1:7" s="12" customFormat="1" x14ac:dyDescent="0.3">
      <c r="A158" s="6"/>
      <c r="B158" s="6"/>
      <c r="C158" s="6"/>
      <c r="D158" s="6"/>
      <c r="F158"/>
      <c r="G158"/>
    </row>
    <row r="159" spans="1:7" s="12" customFormat="1" ht="15.6" x14ac:dyDescent="0.3">
      <c r="A159" s="6"/>
      <c r="B159" s="30"/>
      <c r="C159" s="30"/>
      <c r="D159" s="31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34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6"/>
      <c r="F200"/>
      <c r="G200"/>
    </row>
    <row r="201" spans="1:7" s="12" customFormat="1" x14ac:dyDescent="0.3">
      <c r="A201" s="6"/>
      <c r="B201" s="6"/>
      <c r="C201" s="6"/>
      <c r="D201" s="6"/>
      <c r="F201"/>
      <c r="G201"/>
    </row>
    <row r="202" spans="1:7" s="12" customFormat="1" ht="18" x14ac:dyDescent="0.35">
      <c r="A202" s="6"/>
      <c r="B202" s="29"/>
      <c r="C202" s="6"/>
      <c r="D202" s="6"/>
      <c r="F202"/>
      <c r="G202"/>
    </row>
    <row r="203" spans="1:7" s="12" customFormat="1" x14ac:dyDescent="0.3">
      <c r="A203" s="6"/>
      <c r="B203" s="6"/>
      <c r="C203" s="6"/>
      <c r="D203" s="6"/>
      <c r="F203"/>
      <c r="G203"/>
    </row>
    <row r="204" spans="1:7" s="12" customFormat="1" ht="15.6" x14ac:dyDescent="0.3">
      <c r="A204" s="6"/>
      <c r="B204" s="30"/>
      <c r="C204" s="30"/>
      <c r="D204" s="31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A235" s="6"/>
      <c r="B235" s="6"/>
      <c r="C235" s="6"/>
      <c r="D235" s="32"/>
    </row>
    <row r="236" spans="1:7" x14ac:dyDescent="0.3">
      <c r="A236" s="6"/>
      <c r="B236" s="6"/>
      <c r="C236" s="6"/>
      <c r="D236" s="32"/>
    </row>
    <row r="237" spans="1:7" x14ac:dyDescent="0.3">
      <c r="B237" s="6"/>
      <c r="C237" s="6"/>
      <c r="D237" s="32"/>
    </row>
    <row r="238" spans="1:7" x14ac:dyDescent="0.3">
      <c r="B238" s="6"/>
      <c r="C238" s="6"/>
      <c r="D238" s="32"/>
    </row>
    <row r="239" spans="1:7" x14ac:dyDescent="0.3">
      <c r="B239" s="6"/>
      <c r="C239" s="6"/>
      <c r="D239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7"/>
  <sheetViews>
    <sheetView topLeftCell="A44" workbookViewId="0">
      <selection activeCell="B24" sqref="B24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"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(Tabelle37[[#This Row],[bis]]*24)-(Tabelle37[[#This Row],[von]]*24)</f>
        <v>1</v>
      </c>
    </row>
    <row r="11" spans="1:6" x14ac:dyDescent="0.3">
      <c r="B11" s="19" t="s">
        <v>50</v>
      </c>
      <c r="C11" s="20">
        <v>43544</v>
      </c>
      <c r="D11" s="21">
        <v>0.54166666666666663</v>
      </c>
      <c r="E11" s="21">
        <v>0.58333333333333337</v>
      </c>
      <c r="F11">
        <f>(Tabelle37[[#This Row],[bis]]*24)-(Tabelle37[[#This Row],[von]]*24)</f>
        <v>1</v>
      </c>
    </row>
    <row r="12" spans="1:6" x14ac:dyDescent="0.3">
      <c r="A12" s="22"/>
      <c r="B12" s="19" t="s">
        <v>31</v>
      </c>
      <c r="C12" s="20">
        <v>43552</v>
      </c>
      <c r="D12" s="21">
        <v>0.41666666666666669</v>
      </c>
      <c r="E12" s="21">
        <v>0.54166666666666663</v>
      </c>
      <c r="F12">
        <f>(Tabelle37[[#This Row],[bis]]*24)-(Tabelle37[[#This Row],[von]]*24)</f>
        <v>3</v>
      </c>
    </row>
    <row r="13" spans="1:6" x14ac:dyDescent="0.3">
      <c r="B13" s="19" t="s">
        <v>32</v>
      </c>
      <c r="C13" s="20">
        <v>43553</v>
      </c>
      <c r="D13" s="21">
        <v>0.54166666666666663</v>
      </c>
      <c r="E13" s="21">
        <v>0.66666666666666663</v>
      </c>
      <c r="F13">
        <f>(Tabelle37[[#This Row],[bis]]*24)-(Tabelle37[[#This Row],[von]]*24)</f>
        <v>3</v>
      </c>
    </row>
    <row r="14" spans="1:6" x14ac:dyDescent="0.3">
      <c r="B14" s="19" t="s">
        <v>32</v>
      </c>
      <c r="C14" s="20">
        <v>43554</v>
      </c>
      <c r="D14" s="21">
        <v>0.5</v>
      </c>
      <c r="E14" s="21">
        <v>0.66666666666666663</v>
      </c>
      <c r="F14">
        <f>(Tabelle37[[#This Row],[bis]]*24)-(Tabelle37[[#This Row],[von]]*24)</f>
        <v>4</v>
      </c>
    </row>
    <row r="15" spans="1:6" x14ac:dyDescent="0.3">
      <c r="B15" t="s">
        <v>41</v>
      </c>
      <c r="C15" s="20">
        <v>43557</v>
      </c>
      <c r="D15" s="21">
        <v>0.60416666666666663</v>
      </c>
      <c r="E15" s="21">
        <v>0.64583333333333337</v>
      </c>
      <c r="F15">
        <f>(Tabelle37[[#This Row],[bis]]*24)-(Tabelle37[[#This Row],[von]]*24)</f>
        <v>1</v>
      </c>
    </row>
    <row r="16" spans="1:6" x14ac:dyDescent="0.3">
      <c r="B16" s="23" t="s">
        <v>50</v>
      </c>
      <c r="C16" s="20">
        <v>43557</v>
      </c>
      <c r="D16" s="21">
        <v>0.64583333333333337</v>
      </c>
      <c r="E16" s="21">
        <v>0.66666666666666663</v>
      </c>
      <c r="F16">
        <f>(Tabelle37[[#This Row],[bis]]*24)-(Tabelle37[[#This Row],[von]]*24)</f>
        <v>0.5</v>
      </c>
    </row>
    <row r="17" spans="2:6" x14ac:dyDescent="0.3">
      <c r="B17" s="19" t="s">
        <v>58</v>
      </c>
      <c r="C17" s="20">
        <v>43558</v>
      </c>
      <c r="D17" s="21">
        <v>0.54166666666666663</v>
      </c>
      <c r="E17" s="21">
        <v>0.58333333333333337</v>
      </c>
      <c r="F17">
        <f>(Tabelle37[[#This Row],[bis]]*24)-(Tabelle37[[#This Row],[von]]*24)</f>
        <v>1</v>
      </c>
    </row>
    <row r="18" spans="2:6" x14ac:dyDescent="0.3">
      <c r="B18" s="19" t="s">
        <v>56</v>
      </c>
      <c r="C18" s="20">
        <v>43578</v>
      </c>
      <c r="D18" s="21">
        <v>0.5</v>
      </c>
      <c r="E18" s="21">
        <v>0.66666666666666663</v>
      </c>
      <c r="F18">
        <f>(Tabelle37[[#This Row],[bis]]*24)-(Tabelle37[[#This Row],[von]]*24)</f>
        <v>4</v>
      </c>
    </row>
    <row r="19" spans="2:6" x14ac:dyDescent="0.3">
      <c r="B19" s="19" t="s">
        <v>57</v>
      </c>
      <c r="C19" s="20">
        <v>43579</v>
      </c>
      <c r="D19" s="21">
        <v>0.41666666666666669</v>
      </c>
      <c r="E19" s="21">
        <v>0.54166666666666663</v>
      </c>
      <c r="F19">
        <f>(Tabelle37[[#This Row],[bis]]*24)-(Tabelle37[[#This Row],[von]]*24)</f>
        <v>3</v>
      </c>
    </row>
    <row r="20" spans="2:6" x14ac:dyDescent="0.3">
      <c r="B20" s="19" t="s">
        <v>57</v>
      </c>
      <c r="C20" s="20">
        <v>43581</v>
      </c>
      <c r="D20" s="21">
        <v>0.54166666666666663</v>
      </c>
      <c r="E20" s="21">
        <v>0.70833333333333337</v>
      </c>
      <c r="F20">
        <f>(Tabelle37[[#This Row],[bis]]*24)-(Tabelle37[[#This Row],[von]]*24)</f>
        <v>4</v>
      </c>
    </row>
    <row r="21" spans="2:6" x14ac:dyDescent="0.3">
      <c r="B21" s="23" t="s">
        <v>50</v>
      </c>
      <c r="C21" s="20">
        <v>43587</v>
      </c>
      <c r="D21" s="46">
        <v>0.5</v>
      </c>
      <c r="E21" s="46">
        <v>0.625</v>
      </c>
      <c r="F21">
        <f>(Tabelle37[[#This Row],[bis]]*24)-(Tabelle37[[#This Row],[von]]*24)</f>
        <v>3</v>
      </c>
    </row>
    <row r="22" spans="2:6" x14ac:dyDescent="0.3">
      <c r="B22" s="19" t="s">
        <v>64</v>
      </c>
      <c r="C22" s="20">
        <v>43588</v>
      </c>
      <c r="D22" s="21">
        <v>0.45833333333333331</v>
      </c>
      <c r="E22" s="21">
        <v>0.66666666666666663</v>
      </c>
      <c r="F22">
        <f>(Tabelle37[[#This Row],[bis]]*24)-(Tabelle37[[#This Row],[von]]*24)</f>
        <v>5</v>
      </c>
    </row>
    <row r="23" spans="2:6" x14ac:dyDescent="0.3">
      <c r="B23" s="19" t="s">
        <v>50</v>
      </c>
      <c r="C23" s="20">
        <v>43593</v>
      </c>
      <c r="D23" s="21">
        <v>0.5</v>
      </c>
      <c r="E23" s="21">
        <v>0.54166666666666663</v>
      </c>
      <c r="F23">
        <f>(Tabelle37[[#This Row],[bis]]*24)-(Tabelle37[[#This Row],[von]]*24)</f>
        <v>1</v>
      </c>
    </row>
    <row r="24" spans="2:6" x14ac:dyDescent="0.3">
      <c r="B24" s="19" t="s">
        <v>65</v>
      </c>
      <c r="C24" s="20">
        <v>43593</v>
      </c>
      <c r="D24" s="21">
        <v>0.54166666666666663</v>
      </c>
      <c r="E24" s="21">
        <v>0.58333333333333337</v>
      </c>
      <c r="F24">
        <f>(Tabelle37[[#This Row],[bis]]*24)-(Tabelle37[[#This Row],[von]]*24)</f>
        <v>1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2:6" x14ac:dyDescent="0.3">
      <c r="B33" s="19"/>
      <c r="C33" s="20"/>
      <c r="D33" s="21"/>
      <c r="E33" s="21"/>
      <c r="F33">
        <f>(Tabelle37[[#This Row],[bis]]*24)-(Tabelle37[[#This Row],[von]]*24)</f>
        <v>0</v>
      </c>
    </row>
    <row r="34" spans="2:6" x14ac:dyDescent="0.3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3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3">
      <c r="B36" s="19"/>
      <c r="C36" s="20"/>
      <c r="D36" s="21"/>
      <c r="E36" s="21"/>
      <c r="F36">
        <f>(Tabelle37[[#This Row],[bis]]*24)-(Tabelle37[[#This Row],[von]]*24)</f>
        <v>0</v>
      </c>
    </row>
    <row r="37" spans="2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2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2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3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3">
      <c r="B48" s="23"/>
      <c r="C48" s="20"/>
      <c r="D48" s="21"/>
      <c r="E48" s="21"/>
      <c r="F48">
        <f>(Tabelle37[[#This Row],[bis]]*24)-(Tabelle37[[#This Row],[von]]*24)</f>
        <v>0</v>
      </c>
    </row>
    <row r="49" spans="1:7" x14ac:dyDescent="0.3">
      <c r="B49" s="23"/>
      <c r="C49" s="20"/>
      <c r="D49" s="21"/>
      <c r="E49" s="21"/>
      <c r="F49">
        <f>(Tabelle37[[#This Row],[bis]]*24)-(Tabelle37[[#This Row],[von]]*24)</f>
        <v>0</v>
      </c>
    </row>
    <row r="50" spans="1:7" x14ac:dyDescent="0.3">
      <c r="B50" s="23"/>
      <c r="C50" s="20"/>
      <c r="D50" s="21"/>
      <c r="E50" s="21"/>
      <c r="F50">
        <f>(Tabelle37[[#This Row],[bis]]*24)-(Tabelle37[[#This Row],[von]]*24)</f>
        <v>0</v>
      </c>
    </row>
    <row r="51" spans="1:7" x14ac:dyDescent="0.3">
      <c r="A51" s="6"/>
      <c r="B51" s="23"/>
      <c r="C51" s="20"/>
      <c r="D51" s="21"/>
      <c r="E51" s="21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5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5"/>
      <c r="D55" s="26"/>
      <c r="E55" s="27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5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7" s="12" customFormat="1" x14ac:dyDescent="0.3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7" s="12" customFormat="1" x14ac:dyDescent="0.3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7" s="12" customFormat="1" x14ac:dyDescent="0.3">
      <c r="A61" s="6"/>
      <c r="B61" s="23"/>
      <c r="C61" s="20"/>
      <c r="D61" s="21"/>
      <c r="E61" s="21"/>
      <c r="F61">
        <f>(Tabelle37[[#This Row],[bis]]*24)-(Tabelle37[[#This Row],[von]]*24)</f>
        <v>0</v>
      </c>
    </row>
    <row r="62" spans="1:7" s="12" customFormat="1" x14ac:dyDescent="0.3">
      <c r="A62" s="6"/>
      <c r="B62" s="39" t="s">
        <v>8</v>
      </c>
      <c r="C62" s="28"/>
      <c r="D62" s="28"/>
      <c r="E62" s="28"/>
      <c r="F62">
        <f>SUM(F8:F61)</f>
        <v>42</v>
      </c>
    </row>
    <row r="63" spans="1:7" s="12" customFormat="1" x14ac:dyDescent="0.3">
      <c r="A63" s="6"/>
      <c r="B63"/>
      <c r="C63"/>
      <c r="D63"/>
      <c r="F63"/>
      <c r="G63"/>
    </row>
    <row r="64" spans="1:7" s="12" customFormat="1" x14ac:dyDescent="0.3">
      <c r="A64" s="6"/>
      <c r="B64" s="6"/>
      <c r="C64" s="6"/>
      <c r="D64" s="6"/>
      <c r="F64"/>
      <c r="G64"/>
    </row>
    <row r="65" spans="1:7" s="12" customFormat="1" ht="18" x14ac:dyDescent="0.35">
      <c r="A65" s="6"/>
      <c r="B65" s="29"/>
      <c r="C65" s="6"/>
      <c r="D65" s="6"/>
      <c r="F65"/>
      <c r="G65"/>
    </row>
    <row r="66" spans="1:7" s="12" customFormat="1" x14ac:dyDescent="0.3">
      <c r="A66" s="6"/>
      <c r="B66" s="6"/>
      <c r="C66" s="6"/>
      <c r="D66" s="6"/>
      <c r="F66"/>
      <c r="G66"/>
    </row>
    <row r="67" spans="1:7" s="12" customFormat="1" ht="15.6" x14ac:dyDescent="0.3">
      <c r="A67" s="6"/>
      <c r="B67" s="30"/>
      <c r="C67" s="30"/>
      <c r="D67" s="31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33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34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x14ac:dyDescent="0.3">
      <c r="A109" s="6"/>
      <c r="B109" s="6"/>
      <c r="C109" s="6"/>
      <c r="D109" s="6"/>
      <c r="F109"/>
      <c r="G109"/>
    </row>
    <row r="110" spans="1:7" s="12" customFormat="1" ht="18" x14ac:dyDescent="0.35">
      <c r="A110" s="6"/>
      <c r="B110" s="29"/>
      <c r="C110" s="6"/>
      <c r="D110" s="6"/>
      <c r="F110"/>
      <c r="G110"/>
    </row>
    <row r="111" spans="1:7" s="12" customFormat="1" x14ac:dyDescent="0.3">
      <c r="A111" s="6"/>
      <c r="B111" s="6"/>
      <c r="C111" s="6"/>
      <c r="D111" s="6"/>
      <c r="F111"/>
      <c r="G111"/>
    </row>
    <row r="112" spans="1:7" s="12" customFormat="1" ht="15.6" x14ac:dyDescent="0.3">
      <c r="A112" s="6"/>
      <c r="B112" s="30"/>
      <c r="C112" s="30"/>
      <c r="D112" s="31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34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x14ac:dyDescent="0.3">
      <c r="A154" s="6"/>
      <c r="B154" s="6"/>
      <c r="C154" s="6"/>
      <c r="D154" s="6"/>
      <c r="F154"/>
      <c r="G154"/>
    </row>
    <row r="155" spans="1:7" s="12" customFormat="1" ht="18" x14ac:dyDescent="0.35">
      <c r="A155" s="6"/>
      <c r="B155" s="29"/>
      <c r="C155" s="6"/>
      <c r="D155" s="6"/>
      <c r="F155"/>
      <c r="G155"/>
    </row>
    <row r="156" spans="1:7" s="12" customFormat="1" x14ac:dyDescent="0.3">
      <c r="A156" s="6"/>
      <c r="B156" s="6"/>
      <c r="C156" s="6"/>
      <c r="D156" s="6"/>
      <c r="F156"/>
      <c r="G156"/>
    </row>
    <row r="157" spans="1:7" s="12" customFormat="1" ht="15.6" x14ac:dyDescent="0.3">
      <c r="A157" s="6"/>
      <c r="B157" s="30"/>
      <c r="C157" s="30"/>
      <c r="D157" s="31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34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x14ac:dyDescent="0.3">
      <c r="A199" s="6"/>
      <c r="B199" s="6"/>
      <c r="C199" s="6"/>
      <c r="D199" s="6"/>
      <c r="F199"/>
      <c r="G199"/>
    </row>
    <row r="200" spans="1:7" s="12" customFormat="1" ht="18" x14ac:dyDescent="0.35">
      <c r="A200" s="6"/>
      <c r="B200" s="29"/>
      <c r="C200" s="6"/>
      <c r="D200" s="6"/>
      <c r="F200"/>
      <c r="G200"/>
    </row>
    <row r="201" spans="1:7" s="12" customFormat="1" x14ac:dyDescent="0.3">
      <c r="A201" s="6"/>
      <c r="B201" s="6"/>
      <c r="C201" s="6"/>
      <c r="D201" s="6"/>
      <c r="F201"/>
      <c r="G201"/>
    </row>
    <row r="202" spans="1:7" s="12" customFormat="1" ht="15.6" x14ac:dyDescent="0.3">
      <c r="A202" s="6"/>
      <c r="B202" s="30"/>
      <c r="C202" s="30"/>
      <c r="D202" s="31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x14ac:dyDescent="0.3">
      <c r="A228" s="6"/>
      <c r="B228" s="6"/>
      <c r="C228" s="6"/>
      <c r="D228" s="32"/>
    </row>
    <row r="229" spans="1:7" x14ac:dyDescent="0.3">
      <c r="A229" s="6"/>
      <c r="B229" s="6"/>
      <c r="C229" s="6"/>
      <c r="D229" s="32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B235" s="6"/>
      <c r="C235" s="6"/>
      <c r="D235" s="32"/>
    </row>
    <row r="236" spans="1:7" x14ac:dyDescent="0.3">
      <c r="B236" s="6"/>
      <c r="C236" s="6"/>
      <c r="D236" s="32"/>
    </row>
    <row r="237" spans="1:7" x14ac:dyDescent="0.3">
      <c r="B237" s="6"/>
      <c r="C237" s="6"/>
      <c r="D237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abSelected="1" topLeftCell="A36" zoomScaleNormal="100" workbookViewId="0">
      <selection activeCell="H30" sqref="H30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">
      <c r="B18" s="19" t="s">
        <v>61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3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3">
      <c r="B20" s="23" t="s">
        <v>66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3">
      <c r="B21" s="23" t="s">
        <v>67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3">
      <c r="B22" s="23" t="s">
        <v>68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3">
      <c r="B23" s="23" t="s">
        <v>69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3">
      <c r="B24" s="23" t="s">
        <v>63</v>
      </c>
      <c r="C24" s="20">
        <v>43593</v>
      </c>
      <c r="D24" s="21">
        <v>0.41666666666666669</v>
      </c>
      <c r="E24" s="21">
        <v>0.45833333333333331</v>
      </c>
      <c r="F24" s="24">
        <f>(Tabelle36[[#This Row],[bis]]*24)-(Tabelle36[[#This Row],[von]]*24)</f>
        <v>1</v>
      </c>
    </row>
    <row r="25" spans="2:6" x14ac:dyDescent="0.3">
      <c r="B25" s="19" t="s">
        <v>65</v>
      </c>
      <c r="C25" s="20">
        <v>43593</v>
      </c>
      <c r="D25" s="21">
        <v>0.54166666666666663</v>
      </c>
      <c r="E25" s="21">
        <v>0.58333333333333337</v>
      </c>
      <c r="F25" s="24">
        <f>(Tabelle36[[#This Row],[bis]]*24)-(Tabelle36[[#This Row],[von]]*24)</f>
        <v>1</v>
      </c>
    </row>
    <row r="26" spans="2:6" x14ac:dyDescent="0.3">
      <c r="B26" s="23" t="s">
        <v>70</v>
      </c>
      <c r="C26" s="20">
        <v>43594</v>
      </c>
      <c r="D26" s="21">
        <v>0.75</v>
      </c>
      <c r="E26" s="21">
        <v>0.83333333333333337</v>
      </c>
      <c r="F26" s="24">
        <f>(Tabelle36[[#This Row],[bis]]*24)-(Tabelle36[[#This Row],[von]]*24)</f>
        <v>2</v>
      </c>
    </row>
    <row r="27" spans="2:6" x14ac:dyDescent="0.3">
      <c r="B27" s="23" t="s">
        <v>84</v>
      </c>
      <c r="C27" s="20">
        <v>43606</v>
      </c>
      <c r="D27" s="21">
        <v>0.75</v>
      </c>
      <c r="E27" s="21">
        <v>0.91666666666666663</v>
      </c>
      <c r="F27" s="24">
        <v>4</v>
      </c>
    </row>
    <row r="28" spans="2:6" x14ac:dyDescent="0.3">
      <c r="B28" s="23" t="s">
        <v>85</v>
      </c>
      <c r="C28" s="20">
        <v>43612</v>
      </c>
      <c r="D28" s="21">
        <v>0.75</v>
      </c>
      <c r="E28" s="21">
        <v>0.9375</v>
      </c>
      <c r="F28">
        <f>(Tabelle36[[#This Row],[bis]]*24)-(Tabelle36[[#This Row],[von]]*24)</f>
        <v>4.5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39" t="s">
        <v>8</v>
      </c>
      <c r="C55" s="28"/>
      <c r="D55" s="28"/>
      <c r="E55" s="28"/>
      <c r="F55">
        <f>SUM(F8:F54)</f>
        <v>57</v>
      </c>
    </row>
    <row r="57" spans="1:6" x14ac:dyDescent="0.3">
      <c r="B57" s="6"/>
      <c r="C57" s="6"/>
      <c r="D57" s="6"/>
    </row>
    <row r="58" spans="1:6" ht="18" x14ac:dyDescent="0.35">
      <c r="B58" s="29"/>
      <c r="C58" s="6"/>
      <c r="D58" s="6"/>
    </row>
    <row r="59" spans="1:6" x14ac:dyDescent="0.3">
      <c r="A59" s="6"/>
      <c r="B59" s="6"/>
      <c r="C59" s="6"/>
      <c r="D59" s="6"/>
    </row>
    <row r="60" spans="1:6" ht="15.6" x14ac:dyDescent="0.3">
      <c r="A60" s="6"/>
      <c r="B60" s="30"/>
      <c r="C60" s="30"/>
      <c r="D60" s="31"/>
    </row>
    <row r="61" spans="1:6" x14ac:dyDescent="0.3">
      <c r="A61" s="6"/>
      <c r="B61" s="6"/>
      <c r="C61" s="6"/>
      <c r="D61" s="32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33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34"/>
      <c r="C100" s="6"/>
      <c r="D100" s="32"/>
    </row>
    <row r="101" spans="1:4" x14ac:dyDescent="0.3">
      <c r="A101" s="6"/>
      <c r="B101" s="6"/>
      <c r="C101" s="6"/>
      <c r="D101" s="6"/>
    </row>
    <row r="102" spans="1:4" x14ac:dyDescent="0.3">
      <c r="A102" s="6"/>
      <c r="B102" s="6"/>
      <c r="C102" s="6"/>
      <c r="D102" s="6"/>
    </row>
    <row r="103" spans="1:4" ht="18" x14ac:dyDescent="0.35">
      <c r="A103" s="6"/>
      <c r="B103" s="29"/>
      <c r="C103" s="6"/>
      <c r="D103" s="6"/>
    </row>
    <row r="104" spans="1:4" x14ac:dyDescent="0.3">
      <c r="A104" s="6"/>
      <c r="B104" s="6"/>
      <c r="C104" s="6"/>
      <c r="D104" s="6"/>
    </row>
    <row r="105" spans="1:4" ht="15.6" x14ac:dyDescent="0.3">
      <c r="A105" s="6"/>
      <c r="B105" s="30"/>
      <c r="C105" s="30"/>
      <c r="D105" s="31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34"/>
      <c r="C145" s="6"/>
      <c r="D145" s="32"/>
    </row>
    <row r="146" spans="1:4" x14ac:dyDescent="0.3">
      <c r="A146" s="6"/>
      <c r="B146" s="6"/>
      <c r="C146" s="6"/>
      <c r="D146" s="6"/>
    </row>
    <row r="147" spans="1:4" x14ac:dyDescent="0.3">
      <c r="A147" s="6"/>
      <c r="B147" s="6"/>
      <c r="C147" s="6"/>
      <c r="D147" s="6"/>
    </row>
    <row r="148" spans="1:4" ht="18" x14ac:dyDescent="0.35">
      <c r="A148" s="6"/>
      <c r="B148" s="29"/>
      <c r="C148" s="6"/>
      <c r="D148" s="6"/>
    </row>
    <row r="149" spans="1:4" x14ac:dyDescent="0.3">
      <c r="A149" s="6"/>
      <c r="B149" s="6"/>
      <c r="C149" s="6"/>
      <c r="D149" s="6"/>
    </row>
    <row r="150" spans="1:4" ht="15.6" x14ac:dyDescent="0.3">
      <c r="A150" s="6"/>
      <c r="B150" s="30"/>
      <c r="C150" s="30"/>
      <c r="D150" s="31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34"/>
      <c r="C190" s="6"/>
      <c r="D190" s="32"/>
    </row>
    <row r="191" spans="1:4" x14ac:dyDescent="0.3">
      <c r="A191" s="6"/>
      <c r="B191" s="6"/>
      <c r="C191" s="6"/>
      <c r="D191" s="6"/>
    </row>
    <row r="192" spans="1:4" x14ac:dyDescent="0.3">
      <c r="A192" s="6"/>
      <c r="B192" s="6"/>
      <c r="C192" s="6"/>
      <c r="D192" s="6"/>
    </row>
    <row r="193" spans="1:4" ht="18" x14ac:dyDescent="0.35">
      <c r="A193" s="6"/>
      <c r="B193" s="29"/>
      <c r="C193" s="6"/>
      <c r="D193" s="6"/>
    </row>
    <row r="194" spans="1:4" x14ac:dyDescent="0.3">
      <c r="A194" s="6"/>
      <c r="B194" s="6"/>
      <c r="C194" s="6"/>
      <c r="D194" s="6"/>
    </row>
    <row r="195" spans="1:4" ht="15.6" x14ac:dyDescent="0.3">
      <c r="A195" s="6"/>
      <c r="B195" s="30"/>
      <c r="C195" s="30"/>
      <c r="D195" s="31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2019-05-27T21:18:08Z</dcterms:modified>
</cp:coreProperties>
</file>