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PS_InfoEng\Zeiterfassung\"/>
    </mc:Choice>
  </mc:AlternateContent>
  <xr:revisionPtr revIDLastSave="0" documentId="12_ncr:500000_{7CD44454-C937-4903-80A2-04D80D4D777B}" xr6:coauthVersionLast="31" xr6:coauthVersionMax="40" xr10:uidLastSave="{00000000-0000-0000-0000-000000000000}"/>
  <bookViews>
    <workbookView xWindow="0" yWindow="468" windowWidth="25608" windowHeight="12360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2" l="1"/>
  <c r="F24" i="2" l="1"/>
  <c r="F17" i="2"/>
  <c r="F22" i="2"/>
  <c r="F14" i="3" l="1"/>
  <c r="F13" i="3" l="1"/>
  <c r="F13" i="7" l="1"/>
  <c r="F8" i="7"/>
  <c r="F9" i="7"/>
  <c r="F10" i="7"/>
  <c r="F11" i="7"/>
  <c r="F12" i="7"/>
  <c r="F14" i="7" l="1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7" i="7"/>
  <c r="F10" i="5"/>
  <c r="F9" i="5"/>
  <c r="F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8" i="4"/>
  <c r="F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11" i="3"/>
  <c r="F51" i="3"/>
  <c r="F10" i="3"/>
  <c r="F12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2" i="3"/>
  <c r="F53" i="3"/>
  <c r="F54" i="3"/>
  <c r="F55" i="3"/>
  <c r="F56" i="3"/>
  <c r="F57" i="3"/>
  <c r="F9" i="3"/>
  <c r="F8" i="3"/>
  <c r="F7" i="3"/>
  <c r="F8" i="2"/>
  <c r="F7" i="2"/>
  <c r="F11" i="2"/>
  <c r="F9" i="2"/>
  <c r="F10" i="2"/>
  <c r="F58" i="5" l="1"/>
  <c r="F13" i="2"/>
  <c r="F12" i="2" l="1"/>
  <c r="F66" i="4" l="1"/>
  <c r="C4" i="1" s="1"/>
  <c r="F58" i="7"/>
  <c r="E4" i="1" s="1"/>
  <c r="F58" i="3"/>
  <c r="B4" i="1" s="1"/>
  <c r="D4" i="1"/>
  <c r="F61" i="2" l="1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6" i="2"/>
  <c r="F25" i="2"/>
  <c r="F23" i="2"/>
  <c r="F21" i="2"/>
  <c r="F20" i="2"/>
  <c r="F19" i="2"/>
  <c r="F18" i="2"/>
  <c r="F16" i="2"/>
  <c r="F15" i="2"/>
  <c r="F14" i="2"/>
  <c r="F62" i="2" l="1"/>
  <c r="A4" i="1" s="1"/>
</calcChain>
</file>

<file path=xl/sharedStrings.xml><?xml version="1.0" encoding="utf-8"?>
<sst xmlns="http://schemas.openxmlformats.org/spreadsheetml/2006/main" count="106" uniqueCount="42">
  <si>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</si>
  <si>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</si>
  <si>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</si>
  <si>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</si>
  <si>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</si>
  <si>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</si>
  <si>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</si>
  <si>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</si>
  <si>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</si>
  <si>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</si>
  <si>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</si>
  <si>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</si>
  <si>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</si>
  <si>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</si>
  <si>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</si>
  <si>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</si>
  <si>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</si>
  <si>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</si>
  <si>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</si>
  <si>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</si>
  <si>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</si>
  <si>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</si>
  <si>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</si>
  <si>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 xml:space="preserve">Recherche- Standard - Individualsoftware- Make or Buy Entscheidung </t>
  </si>
  <si>
    <t>Recherce - Make vs Buy Software - Entscheidung</t>
  </si>
  <si>
    <t>Bearbeitung Einleitung etc.</t>
  </si>
  <si>
    <t>Recherche: Software Entwicklung</t>
  </si>
  <si>
    <t>Recherche: Fragebogen, Methoden, Datengewinnung</t>
  </si>
  <si>
    <t>Recherche: Tools</t>
  </si>
  <si>
    <t>Präsentation Erstellung für 1 Meileinstein &amp; Vorbereiten &amp; Projektplan erstellen</t>
  </si>
  <si>
    <t>Abstimmung mit Projektpartner bzgl. Erhebungsinstrumen (Microsoft Forms)</t>
  </si>
  <si>
    <t>Präsentation Erstellung für Meeting mit Projektpartner &amp; Vorbereiten</t>
  </si>
  <si>
    <t xml:space="preserve">Recherche- Softwareeingenproduktion </t>
  </si>
  <si>
    <t>Meeting mit Projektpartner</t>
  </si>
  <si>
    <t>Dokumentation Spezifische Fragen über Softwareeigenentwicklung</t>
  </si>
  <si>
    <t>Gruppen Meeting &amp; Aufgabeneinteilung</t>
  </si>
  <si>
    <t>Aufarbeitung des Fragebogens (Ausformulieren, Input einbauen,…)</t>
  </si>
  <si>
    <t>Erstellung der Präsentation für 2 Meilenstein</t>
  </si>
  <si>
    <t>Projektplan aktualisieren</t>
  </si>
  <si>
    <t>Meeting mit Projektpartner (PL &amp; reqPOOL)</t>
  </si>
  <si>
    <t>Bearbeitung vom Fragebogen</t>
  </si>
  <si>
    <t>Ausarbeitung SeminararbeitDokument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</si>
</sst>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31</c:v>
                </c:pt>
                <c:pt idx="1">
                  <c:v>32.5</c:v>
                </c:pt>
                <c:pt idx="2">
                  <c:v>13</c:v>
                </c:pt>
                <c:pt idx="3">
                  <c:v>35</c:v>
                </c:pt>
                <c:pt idx="4">
                  <c:v>24.333333333333336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2" totalsRowShown="0" headerRowDxfId="21">
  <autoFilter ref="B6:F62" xr:uid="{00000000-0009-0000-0100-000001000000}"/>
  <sortState ref="B7:H62">
    <sortCondition ref="C6:C62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8" totalsRowShown="0" headerRowDxfId="19">
  <autoFilter ref="B6:F58" xr:uid="{00000000-0009-0000-0100-000002000000}"/>
  <sortState ref="B7:H45">
    <sortCondition ref="D6:D45"/>
  </sortState>
  <tableColumns count="5">
    <tableColumn id="2" xr3:uid="{00000000-0010-0000-0100-000002000000}" name="Beschreibung" dataDxfId="18"/>
    <tableColumn id="3" xr3:uid="{00000000-0010-0000-0100-000003000000}" name="Datum" dataDxfId="17"/>
    <tableColumn id="8" xr3:uid="{00000000-0010-0000-0100-000008000000}" name="von" dataDxfId="16"/>
    <tableColumn id="4" xr3:uid="{00000000-0010-0000-0100-000004000000}" name="bis" dataDxfId="15"/>
    <tableColumn id="5" xr3:uid="{00000000-0010-0000-0100-000005000000}" name="Dauer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3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totalsRowDxfId="12"/>
    <tableColumn id="3" xr3:uid="{00000000-0010-0000-0200-000003000000}" name="Datum" totalsRowDxfId="11"/>
    <tableColumn id="8" xr3:uid="{00000000-0010-0000-0200-000008000000}" name="von" totalsRowDxfId="10"/>
    <tableColumn id="4" xr3:uid="{00000000-0010-0000-0200-000004000000}" name="bis" totalsRowDxfId="9"/>
    <tableColumn id="5" xr3:uid="{00000000-0010-0000-0200-000005000000}" name="Dauer" totalsRowFunction="sum" totalsRowDxfId="8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zoomScale="85" zoomScaleNormal="85" workbookViewId="0">
      <selection activeCell="C23" sqref="C23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7" customHeight="1" x14ac:dyDescent="0.3">
      <c r="A2" s="43" t="s">
        <v>2</v>
      </c>
      <c r="B2" s="44"/>
      <c r="C2" s="44"/>
      <c r="D2" s="44"/>
      <c r="E2" s="45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3">
      <c r="A4" s="1">
        <f>Samardzic!F62</f>
        <v>31</v>
      </c>
      <c r="B4" s="1">
        <f>Dusanic!F58</f>
        <v>32.5</v>
      </c>
      <c r="C4" s="1">
        <f>Tabelle35[[#Totals],[Dauer]]</f>
        <v>13</v>
      </c>
      <c r="D4" s="1">
        <f>Tomic!F58</f>
        <v>35</v>
      </c>
      <c r="E4" s="1">
        <f>Stojcevic!F58</f>
        <v>24.333333333333336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3"/>
  <sheetViews>
    <sheetView topLeftCell="B6" zoomScale="70" zoomScaleNormal="70" workbookViewId="0">
      <selection activeCell="D28" sqref="D2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3">
      <c r="B8" t="s">
        <v>21</v>
      </c>
      <c r="C8" s="20">
        <v>43382</v>
      </c>
      <c r="D8" s="21">
        <v>0.40625</v>
      </c>
      <c r="E8" s="21">
        <v>0.42708333333333331</v>
      </c>
      <c r="F8">
        <f>(Tabelle3[[#This Row],[bis]]*24)-(Tabelle3[[#This Row],[von]]*24)</f>
        <v>0.5</v>
      </c>
    </row>
    <row r="9" spans="1:6" x14ac:dyDescent="0.3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3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3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3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3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3">
      <c r="B14" s="19" t="s">
        <v>29</v>
      </c>
      <c r="C14" s="20">
        <v>43397</v>
      </c>
      <c r="D14" s="21">
        <v>0.39583333333333331</v>
      </c>
      <c r="E14" s="21">
        <v>0.70833333333333337</v>
      </c>
      <c r="F14">
        <f>(Tabelle3[[#This Row],[bis]]*24)-(Tabelle3[[#This Row],[von]]*24)</f>
        <v>7.5</v>
      </c>
    </row>
    <row r="15" spans="1:6" x14ac:dyDescent="0.3">
      <c r="B15" s="19" t="s">
        <v>30</v>
      </c>
      <c r="C15" s="20">
        <v>43403</v>
      </c>
      <c r="D15" s="21">
        <v>0.35416666666666669</v>
      </c>
      <c r="E15" s="21">
        <v>0.375</v>
      </c>
      <c r="F15">
        <f>(Tabelle3[[#This Row],[bis]]*24)-(Tabelle3[[#This Row],[von]]*24)</f>
        <v>0.5</v>
      </c>
    </row>
    <row r="16" spans="1:6" x14ac:dyDescent="0.3">
      <c r="B16" t="s">
        <v>21</v>
      </c>
      <c r="C16" s="20">
        <v>43403</v>
      </c>
      <c r="D16" s="21">
        <v>0.39583333333333331</v>
      </c>
      <c r="E16" s="21">
        <v>0.41666666666666669</v>
      </c>
      <c r="F16">
        <f>(Tabelle3[[#This Row],[bis]]*24)-(Tabelle3[[#This Row],[von]]*24)</f>
        <v>0.5</v>
      </c>
    </row>
    <row r="17" spans="2:6" x14ac:dyDescent="0.3">
      <c r="B17" t="s">
        <v>38</v>
      </c>
      <c r="C17" s="20">
        <v>43404</v>
      </c>
      <c r="D17" s="21">
        <v>0.375</v>
      </c>
      <c r="E17" s="21">
        <v>0.38541666666666669</v>
      </c>
      <c r="F17" s="24">
        <f>(Tabelle3[[#This Row],[bis]]*24)-(Tabelle3[[#This Row],[von]]*24)</f>
        <v>0.25</v>
      </c>
    </row>
    <row r="18" spans="2:6" x14ac:dyDescent="0.3">
      <c r="B18" t="s">
        <v>21</v>
      </c>
      <c r="C18" s="20">
        <v>43410</v>
      </c>
      <c r="D18" s="21">
        <v>0.39583333333333331</v>
      </c>
      <c r="E18" s="21">
        <v>0.41666666666666669</v>
      </c>
      <c r="F18">
        <f>(Tabelle3[[#This Row],[bis]]*24)-(Tabelle3[[#This Row],[von]]*24)</f>
        <v>0.5</v>
      </c>
    </row>
    <row r="19" spans="2:6" x14ac:dyDescent="0.3">
      <c r="B19" s="19" t="s">
        <v>18</v>
      </c>
      <c r="C19" s="20">
        <v>43412</v>
      </c>
      <c r="D19" s="21">
        <v>0.64583333333333337</v>
      </c>
      <c r="E19" s="21">
        <v>0.70833333333333337</v>
      </c>
      <c r="F19">
        <f>(Tabelle3[[#This Row],[bis]]*24)-(Tabelle3[[#This Row],[von]]*24)</f>
        <v>1.5</v>
      </c>
    </row>
    <row r="20" spans="2:6" x14ac:dyDescent="0.3">
      <c r="B20" t="s">
        <v>31</v>
      </c>
      <c r="C20" s="20">
        <v>43415</v>
      </c>
      <c r="D20" s="21">
        <v>0.83333333333333337</v>
      </c>
      <c r="E20" s="21">
        <v>0.875</v>
      </c>
      <c r="F20">
        <f>(Tabelle3[[#This Row],[bis]]*24)-(Tabelle3[[#This Row],[von]]*24)</f>
        <v>1</v>
      </c>
    </row>
    <row r="21" spans="2:6" x14ac:dyDescent="0.3">
      <c r="B21" s="19" t="s">
        <v>33</v>
      </c>
      <c r="C21" s="20">
        <v>43416</v>
      </c>
      <c r="D21" s="21">
        <v>0.39583333333333331</v>
      </c>
      <c r="E21" s="21">
        <v>0.4375</v>
      </c>
      <c r="F21">
        <f>(Tabelle3[[#This Row],[bis]]*24)-(Tabelle3[[#This Row],[von]]*24)</f>
        <v>1</v>
      </c>
    </row>
    <row r="22" spans="2:6" x14ac:dyDescent="0.3">
      <c r="B22" t="s">
        <v>21</v>
      </c>
      <c r="C22" s="20">
        <v>43417</v>
      </c>
      <c r="D22" s="21">
        <v>0.34027777777777773</v>
      </c>
      <c r="E22" s="21">
        <v>0.3611111111111111</v>
      </c>
      <c r="F22" s="24">
        <f>(Tabelle3[[#This Row],[bis]]*24)-(Tabelle3[[#This Row],[von]]*24)</f>
        <v>0.5</v>
      </c>
    </row>
    <row r="23" spans="2:6" x14ac:dyDescent="0.3">
      <c r="B23" s="19" t="s">
        <v>35</v>
      </c>
      <c r="C23" s="20">
        <v>43418</v>
      </c>
      <c r="D23" s="21">
        <v>0.64583333333333337</v>
      </c>
      <c r="E23" s="21">
        <v>0.75</v>
      </c>
      <c r="F23">
        <f>(Tabelle3[[#This Row],[bis]]*24)-(Tabelle3[[#This Row],[von]]*24)</f>
        <v>2.5</v>
      </c>
    </row>
    <row r="24" spans="2:6" x14ac:dyDescent="0.3">
      <c r="B24" t="s">
        <v>38</v>
      </c>
      <c r="C24" s="20">
        <v>43419</v>
      </c>
      <c r="D24" s="21">
        <v>0.375</v>
      </c>
      <c r="E24" s="21">
        <v>0.38541666666666669</v>
      </c>
      <c r="F24" s="24">
        <f>(Tabelle3[[#This Row],[bis]]*24)-(Tabelle3[[#This Row],[von]]*24)</f>
        <v>0.25</v>
      </c>
    </row>
    <row r="25" spans="2:6" x14ac:dyDescent="0.3">
      <c r="B25" s="19" t="s">
        <v>39</v>
      </c>
      <c r="C25" s="20">
        <v>43423</v>
      </c>
      <c r="D25" s="21">
        <v>0.39583333333333331</v>
      </c>
      <c r="E25" s="21">
        <v>0.5</v>
      </c>
      <c r="F25">
        <f>(Tabelle3[[#This Row],[bis]]*24)-(Tabelle3[[#This Row],[von]]*24)</f>
        <v>2.5</v>
      </c>
    </row>
    <row r="26" spans="2:6" x14ac:dyDescent="0.3">
      <c r="B26" t="s">
        <v>21</v>
      </c>
      <c r="C26" s="20">
        <v>43424</v>
      </c>
      <c r="D26" s="21">
        <v>0.39583333333333331</v>
      </c>
      <c r="E26" s="21">
        <v>0.41666666666666669</v>
      </c>
      <c r="F26">
        <f>(Tabelle3[[#This Row],[bis]]*24)-(Tabelle3[[#This Row],[von]]*24)</f>
        <v>0.5</v>
      </c>
    </row>
    <row r="27" spans="2:6" x14ac:dyDescent="0.3">
      <c r="B27" t="s">
        <v>38</v>
      </c>
      <c r="C27" s="20">
        <v>43424</v>
      </c>
      <c r="D27" s="21">
        <v>0.54166666666666663</v>
      </c>
      <c r="E27" s="21">
        <v>0.5625</v>
      </c>
      <c r="F27" s="24">
        <f>(Tabelle3[[#This Row],[bis]]*24)-(Tabelle3[[#This Row],[von]]*24)</f>
        <v>0.5</v>
      </c>
    </row>
    <row r="28" spans="2:6" x14ac:dyDescent="0.3">
      <c r="B28" s="19" t="s">
        <v>36</v>
      </c>
      <c r="C28" s="20">
        <v>43424</v>
      </c>
      <c r="D28" s="21"/>
      <c r="E28" s="21"/>
      <c r="F28">
        <f>(Tabelle3[[#This Row],[bis]]*24)-(Tabelle3[[#This Row],[von]]*24)</f>
        <v>0</v>
      </c>
    </row>
    <row r="29" spans="2:6" x14ac:dyDescent="0.3">
      <c r="B29" s="23" t="s">
        <v>37</v>
      </c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B31" s="19"/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23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B34" s="23"/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B37" s="23"/>
      <c r="C37" s="20"/>
      <c r="D37" s="21"/>
      <c r="E37" s="21"/>
      <c r="F37">
        <f>(Tabelle3[[#This Row],[bis]]*24)-(Tabelle3[[#This Row],[von]]*24)</f>
        <v>0</v>
      </c>
    </row>
    <row r="38" spans="2:6" x14ac:dyDescent="0.3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B40" s="23"/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23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23"/>
      <c r="C43" s="20"/>
      <c r="D43" s="21"/>
      <c r="E43" s="21"/>
      <c r="F43">
        <f>(Tabelle3[[#This Row],[bis]]*24)-(Tabelle3[[#This Row],[von]]*24)</f>
        <v>0</v>
      </c>
    </row>
    <row r="44" spans="2:6" x14ac:dyDescent="0.3">
      <c r="B44" s="23"/>
      <c r="C44" s="20"/>
      <c r="D44" s="21"/>
      <c r="E44" s="21"/>
      <c r="F4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 s="24">
        <f>(Tabelle3[[#This Row],[bis]]*24)-(Tabelle3[[#This Row],[von]]*24)</f>
        <v>0</v>
      </c>
    </row>
    <row r="51" spans="1:6" x14ac:dyDescent="0.3">
      <c r="B51" s="23"/>
      <c r="C51" s="20"/>
      <c r="D51" s="21"/>
      <c r="E51" s="21"/>
      <c r="F51" s="24">
        <f>(Tabelle3[[#This Row],[bis]]*24)-(Tabelle3[[#This Row],[von]]*24)</f>
        <v>0</v>
      </c>
    </row>
    <row r="52" spans="1:6" x14ac:dyDescent="0.3">
      <c r="B52" s="23"/>
      <c r="C52" s="25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5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0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5"/>
      <c r="D55" s="26"/>
      <c r="E55" s="27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5"/>
      <c r="D57" s="21"/>
      <c r="E57" s="21"/>
      <c r="F57" s="24">
        <f>(Tabelle3[[#This Row],[bis]]*24)-(Tabelle3[[#This Row],[von]]*24)</f>
        <v>0</v>
      </c>
    </row>
    <row r="58" spans="1:6" x14ac:dyDescent="0.3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">
      <c r="B59" s="23"/>
      <c r="C59" s="20"/>
      <c r="D59" s="21"/>
      <c r="E59" s="21"/>
      <c r="F59" s="24">
        <f>(Tabelle3[[#This Row],[bis]]*24)-(Tabelle3[[#This Row],[von]]*24)</f>
        <v>0</v>
      </c>
    </row>
    <row r="60" spans="1:6" x14ac:dyDescent="0.3">
      <c r="A60" s="6"/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">
      <c r="A61" s="6"/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">
      <c r="A62" s="6"/>
      <c r="B62" s="39" t="s">
        <v>8</v>
      </c>
      <c r="C62" s="28"/>
      <c r="D62" s="28"/>
      <c r="E62" s="28"/>
      <c r="F62">
        <f>SUM(F7:F61)</f>
        <v>31</v>
      </c>
    </row>
    <row r="63" spans="1:6" x14ac:dyDescent="0.3">
      <c r="A63" s="6"/>
    </row>
    <row r="64" spans="1:6" x14ac:dyDescent="0.3">
      <c r="A64" s="6"/>
      <c r="B64" s="6"/>
      <c r="C64" s="6"/>
      <c r="D64" s="6"/>
    </row>
    <row r="65" spans="1:4" ht="18" x14ac:dyDescent="0.35">
      <c r="A65" s="6"/>
      <c r="B65" s="29"/>
      <c r="C65" s="6"/>
      <c r="D65" s="6"/>
    </row>
    <row r="66" spans="1:4" x14ac:dyDescent="0.3">
      <c r="A66" s="6"/>
      <c r="B66" s="6"/>
      <c r="C66" s="6"/>
      <c r="D66" s="6"/>
    </row>
    <row r="67" spans="1:4" ht="15.6" x14ac:dyDescent="0.3">
      <c r="A67" s="6"/>
      <c r="B67" s="30"/>
      <c r="C67" s="30"/>
      <c r="D67" s="31"/>
    </row>
    <row r="68" spans="1:4" x14ac:dyDescent="0.3">
      <c r="A68" s="6"/>
      <c r="B68" s="6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33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34"/>
      <c r="C107" s="6"/>
      <c r="D107" s="32"/>
    </row>
    <row r="108" spans="1:4" x14ac:dyDescent="0.3">
      <c r="A108" s="6"/>
      <c r="B108" s="6"/>
      <c r="C108" s="6"/>
      <c r="D108" s="6"/>
    </row>
    <row r="109" spans="1:4" x14ac:dyDescent="0.3">
      <c r="A109" s="6"/>
      <c r="B109" s="6"/>
      <c r="C109" s="6"/>
      <c r="D109" s="6"/>
    </row>
    <row r="110" spans="1:4" ht="18" x14ac:dyDescent="0.35">
      <c r="A110" s="6"/>
      <c r="B110" s="29"/>
      <c r="C110" s="6"/>
      <c r="D110" s="6"/>
    </row>
    <row r="111" spans="1:4" x14ac:dyDescent="0.3">
      <c r="A111" s="6"/>
      <c r="B111" s="6"/>
      <c r="C111" s="6"/>
      <c r="D111" s="6"/>
    </row>
    <row r="112" spans="1:4" ht="15.6" x14ac:dyDescent="0.3">
      <c r="A112" s="6"/>
      <c r="B112" s="30"/>
      <c r="C112" s="30"/>
      <c r="D112" s="31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34"/>
      <c r="C152" s="6"/>
      <c r="D152" s="32"/>
    </row>
    <row r="153" spans="1:4" x14ac:dyDescent="0.3">
      <c r="A153" s="6"/>
      <c r="B153" s="6"/>
      <c r="C153" s="6"/>
      <c r="D153" s="6"/>
    </row>
    <row r="154" spans="1:4" x14ac:dyDescent="0.3">
      <c r="A154" s="6"/>
      <c r="B154" s="6"/>
      <c r="C154" s="6"/>
      <c r="D154" s="6"/>
    </row>
    <row r="155" spans="1:4" ht="18" x14ac:dyDescent="0.35">
      <c r="A155" s="6"/>
      <c r="B155" s="29"/>
      <c r="C155" s="6"/>
      <c r="D155" s="6"/>
    </row>
    <row r="156" spans="1:4" x14ac:dyDescent="0.3">
      <c r="A156" s="6"/>
      <c r="B156" s="6"/>
      <c r="C156" s="6"/>
      <c r="D156" s="6"/>
    </row>
    <row r="157" spans="1:4" ht="15.6" x14ac:dyDescent="0.3">
      <c r="A157" s="6"/>
      <c r="B157" s="30"/>
      <c r="C157" s="30"/>
      <c r="D157" s="31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34"/>
      <c r="C197" s="6"/>
      <c r="D197" s="32"/>
    </row>
    <row r="198" spans="1:4" x14ac:dyDescent="0.3">
      <c r="A198" s="6"/>
      <c r="B198" s="6"/>
      <c r="C198" s="6"/>
      <c r="D198" s="6"/>
    </row>
    <row r="199" spans="1:4" x14ac:dyDescent="0.3">
      <c r="A199" s="6"/>
      <c r="B199" s="6"/>
      <c r="C199" s="6"/>
      <c r="D199" s="6"/>
    </row>
    <row r="200" spans="1:4" ht="18" x14ac:dyDescent="0.35">
      <c r="A200" s="6"/>
      <c r="B200" s="29"/>
      <c r="C200" s="6"/>
      <c r="D200" s="6"/>
    </row>
    <row r="201" spans="1:4" x14ac:dyDescent="0.3">
      <c r="A201" s="6"/>
      <c r="B201" s="6"/>
      <c r="C201" s="6"/>
      <c r="D201" s="6"/>
    </row>
    <row r="202" spans="1:4" ht="15.6" x14ac:dyDescent="0.3">
      <c r="A202" s="6"/>
      <c r="B202" s="30"/>
      <c r="C202" s="30"/>
      <c r="D202" s="31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3"/>
  <sheetViews>
    <sheetView topLeftCell="A5" workbookViewId="0">
      <selection activeCell="B17" sqref="B17:E17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(Tabelle34[[#This Row],[bis]]*24)-(Tabelle34[[#This Row],[von]]*24)</f>
        <v>2.5</v>
      </c>
    </row>
    <row r="9" spans="1:6" x14ac:dyDescent="0.3">
      <c r="B9" s="19" t="s">
        <v>23</v>
      </c>
      <c r="C9" s="40">
        <v>43393</v>
      </c>
      <c r="D9" s="27">
        <v>0.5</v>
      </c>
      <c r="E9" s="26">
        <v>0.58333333333333337</v>
      </c>
      <c r="F9" s="24">
        <f>(Tabelle34[[#This Row],[bis]]*24)-(Tabelle34[[#This Row],[von]]*24)</f>
        <v>2</v>
      </c>
    </row>
    <row r="10" spans="1:6" x14ac:dyDescent="0.3">
      <c r="A10" s="22"/>
      <c r="B10" s="19" t="s">
        <v>23</v>
      </c>
      <c r="C10" s="20">
        <v>43394</v>
      </c>
      <c r="D10" s="21">
        <v>0.66666666666666663</v>
      </c>
      <c r="E10" s="21">
        <v>0.77083333333333337</v>
      </c>
      <c r="F10">
        <f>(Tabelle34[[#This Row],[bis]]*24)-(Tabelle34[[#This Row],[von]]*24)</f>
        <v>2.5</v>
      </c>
    </row>
    <row r="11" spans="1:6" x14ac:dyDescent="0.3">
      <c r="B11" s="19" t="s">
        <v>18</v>
      </c>
      <c r="C11" s="20">
        <v>43395</v>
      </c>
      <c r="D11" s="21">
        <v>0.75</v>
      </c>
      <c r="E11" s="21">
        <v>0.875</v>
      </c>
      <c r="F11" s="24">
        <f>(Tabelle34[[#This Row],[bis]]*24)-(Tabelle34[[#This Row],[von]]*24)</f>
        <v>3</v>
      </c>
    </row>
    <row r="12" spans="1:6" x14ac:dyDescent="0.3">
      <c r="B12" s="19" t="s">
        <v>32</v>
      </c>
      <c r="C12" s="20">
        <v>43414</v>
      </c>
      <c r="D12" s="21">
        <v>0.5</v>
      </c>
      <c r="E12" s="21">
        <v>0.625</v>
      </c>
      <c r="F12">
        <f>(Tabelle34[[#This Row],[bis]]*24)-(Tabelle34[[#This Row],[von]]*24)</f>
        <v>3</v>
      </c>
    </row>
    <row r="13" spans="1:6" x14ac:dyDescent="0.3">
      <c r="B13" s="19" t="s">
        <v>33</v>
      </c>
      <c r="C13" s="20">
        <v>43416</v>
      </c>
      <c r="D13" s="21">
        <v>0.39583333333333331</v>
      </c>
      <c r="E13" s="21">
        <v>0.4375</v>
      </c>
      <c r="F13" s="24">
        <f>(Tabelle34[[#This Row],[bis]]*24)-(Tabelle34[[#This Row],[von]]*24)</f>
        <v>1</v>
      </c>
    </row>
    <row r="14" spans="1:6" x14ac:dyDescent="0.3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(Tabelle34[[#This Row],[bis]]*24)-(Tabelle34[[#This Row],[von]]*24)</f>
        <v>2.5</v>
      </c>
    </row>
    <row r="15" spans="1:6" x14ac:dyDescent="0.3">
      <c r="B15" s="19" t="s">
        <v>34</v>
      </c>
      <c r="C15" s="20">
        <v>43421</v>
      </c>
      <c r="D15" s="21">
        <v>0.45833333333333331</v>
      </c>
      <c r="E15" s="21">
        <v>0.625</v>
      </c>
      <c r="F15" s="24">
        <f>(Tabelle34[[#This Row],[bis]]*24)-(Tabelle34[[#This Row],[von]]*24)</f>
        <v>4</v>
      </c>
    </row>
    <row r="16" spans="1:6" x14ac:dyDescent="0.3">
      <c r="B16" s="19" t="s">
        <v>40</v>
      </c>
      <c r="C16" s="20">
        <v>43441</v>
      </c>
      <c r="D16" s="21">
        <v>0.35416666666666669</v>
      </c>
      <c r="E16" s="21">
        <v>0.54166666666666663</v>
      </c>
      <c r="F16">
        <f>(Tabelle34[[#This Row],[bis]]*24)-(Tabelle34[[#This Row],[von]]*24)</f>
        <v>4.5</v>
      </c>
    </row>
    <row r="17" spans="2:6" x14ac:dyDescent="0.3">
      <c r="B17" s="19" t="s">
        <v>41</v>
      </c>
      <c r="C17" s="20">
        <v>43444</v>
      </c>
      <c r="D17" s="21">
        <v>0.45833333333333331</v>
      </c>
      <c r="E17" s="21">
        <v>0.70833333333333337</v>
      </c>
      <c r="F17" s="24">
        <f>(Tabelle34[[#This Row],[bis]]*24)-(Tabelle34[[#This Row],[von]]*24)</f>
        <v>6</v>
      </c>
    </row>
    <row r="18" spans="2:6" x14ac:dyDescent="0.3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3">
      <c r="B19" s="19"/>
      <c r="C19" s="20"/>
      <c r="D19" s="21"/>
      <c r="E19" s="21"/>
      <c r="F19" s="24">
        <f>(Tabelle34[[#This Row],[bis]]*24)-(Tabelle34[[#This Row],[von]]*24)</f>
        <v>0</v>
      </c>
    </row>
    <row r="20" spans="2:6" x14ac:dyDescent="0.3">
      <c r="B20" s="19"/>
      <c r="C20" s="20"/>
      <c r="D20" s="21"/>
      <c r="E20" s="21"/>
      <c r="F20">
        <f>(Tabelle34[[#This Row],[bis]]*24)-(Tabelle34[[#This Row],[von]]*24)</f>
        <v>0</v>
      </c>
    </row>
    <row r="21" spans="2:6" x14ac:dyDescent="0.3">
      <c r="B21" s="19"/>
      <c r="C21" s="20"/>
      <c r="D21" s="21"/>
      <c r="E21" s="21"/>
      <c r="F21" s="24">
        <f>(Tabelle34[[#This Row],[bis]]*24)-(Tabelle34[[#This Row],[von]]*24)</f>
        <v>0</v>
      </c>
    </row>
    <row r="22" spans="2:6" x14ac:dyDescent="0.3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">
      <c r="B25" s="23"/>
      <c r="C25" s="20"/>
      <c r="D25" s="21"/>
      <c r="E25" s="21"/>
      <c r="F25" s="24">
        <f>(Tabelle34[[#This Row],[bis]]*24)-(Tabelle34[[#This Row],[von]]*24)</f>
        <v>0</v>
      </c>
    </row>
    <row r="26" spans="2:6" x14ac:dyDescent="0.3">
      <c r="B26" s="23"/>
      <c r="C26" s="20"/>
      <c r="D26" s="21"/>
      <c r="E26" s="21"/>
      <c r="F26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 s="24">
        <f>(Tabelle34[[#This Row],[bis]]*24)-(Tabelle34[[#This Row],[von]]*24)</f>
        <v>0</v>
      </c>
    </row>
    <row r="28" spans="2:6" x14ac:dyDescent="0.3">
      <c r="B28" s="23"/>
      <c r="C28" s="20"/>
      <c r="D28" s="21"/>
      <c r="E28" s="21"/>
      <c r="F28">
        <f>(Tabelle34[[#This Row],[bis]]*24)-(Tabelle34[[#This Row],[von]]*24)</f>
        <v>0</v>
      </c>
    </row>
    <row r="29" spans="2:6" x14ac:dyDescent="0.3">
      <c r="B29" s="23"/>
      <c r="C29" s="20"/>
      <c r="D29" s="21"/>
      <c r="E29" s="21"/>
      <c r="F29" s="24">
        <f>(Tabelle34[[#This Row],[bis]]*24)-(Tabelle34[[#This Row],[von]]*24)</f>
        <v>0</v>
      </c>
    </row>
    <row r="30" spans="2:6" x14ac:dyDescent="0.3">
      <c r="B30" s="23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23"/>
      <c r="C31" s="20"/>
      <c r="D31" s="21"/>
      <c r="E31" s="21"/>
      <c r="F31" s="24">
        <f>(Tabelle34[[#This Row],[bis]]*24)-(Tabelle34[[#This Row],[von]]*24)</f>
        <v>0</v>
      </c>
    </row>
    <row r="32" spans="2:6" x14ac:dyDescent="0.3">
      <c r="B32" s="23"/>
      <c r="C32" s="20"/>
      <c r="D32" s="21"/>
      <c r="E32" s="21"/>
      <c r="F32">
        <f>(Tabelle34[[#This Row],[bis]]*24)-(Tabelle34[[#This Row],[von]]*24)</f>
        <v>0</v>
      </c>
    </row>
    <row r="33" spans="1:6" x14ac:dyDescent="0.3">
      <c r="B33" s="23"/>
      <c r="C33" s="20"/>
      <c r="D33" s="21"/>
      <c r="E33" s="21"/>
      <c r="F33" s="24">
        <f>(Tabelle34[[#This Row],[bis]]*24)-(Tabelle34[[#This Row],[von]]*24)</f>
        <v>0</v>
      </c>
    </row>
    <row r="34" spans="1:6" x14ac:dyDescent="0.3">
      <c r="B34" s="23"/>
      <c r="C34" s="20"/>
      <c r="D34" s="21"/>
      <c r="E34" s="21"/>
      <c r="F34">
        <f>(Tabelle34[[#This Row],[bis]]*24)-(Tabelle34[[#This Row],[von]]*24)</f>
        <v>0</v>
      </c>
    </row>
    <row r="35" spans="1:6" x14ac:dyDescent="0.3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3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3">
      <c r="B37" s="23"/>
      <c r="C37" s="20"/>
      <c r="D37" s="21"/>
      <c r="E37" s="21"/>
      <c r="F37" s="24">
        <f>(Tabelle34[[#This Row],[bis]]*24)-(Tabelle34[[#This Row],[von]]*24)</f>
        <v>0</v>
      </c>
    </row>
    <row r="38" spans="1:6" x14ac:dyDescent="0.3">
      <c r="B38" s="23"/>
      <c r="C38" s="20"/>
      <c r="D38" s="21"/>
      <c r="E38" s="21"/>
      <c r="F38">
        <f>(Tabelle34[[#This Row],[bis]]*24)-(Tabelle34[[#This Row],[von]]*24)</f>
        <v>0</v>
      </c>
    </row>
    <row r="39" spans="1:6" x14ac:dyDescent="0.3">
      <c r="B39" s="23"/>
      <c r="C39" s="20"/>
      <c r="D39" s="21"/>
      <c r="E39" s="21"/>
      <c r="F39" s="24">
        <f>(Tabelle34[[#This Row],[bis]]*24)-(Tabelle34[[#This Row],[von]]*24)</f>
        <v>0</v>
      </c>
    </row>
    <row r="40" spans="1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3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3">
      <c r="B43" s="23"/>
      <c r="C43" s="20"/>
      <c r="D43" s="21"/>
      <c r="E43" s="21"/>
      <c r="F43" s="24">
        <f>(Tabelle34[[#This Row],[bis]]*24)-(Tabelle34[[#This Row],[von]]*24)</f>
        <v>0</v>
      </c>
    </row>
    <row r="44" spans="1:6" x14ac:dyDescent="0.3">
      <c r="B44" s="23"/>
      <c r="C44" s="20"/>
      <c r="D44" s="21"/>
      <c r="E44" s="21"/>
      <c r="F44">
        <f>(Tabelle34[[#This Row],[bis]]*24)-(Tabelle34[[#This Row],[von]]*24)</f>
        <v>0</v>
      </c>
    </row>
    <row r="45" spans="1:6" x14ac:dyDescent="0.3">
      <c r="B45" s="23"/>
      <c r="C45" s="20"/>
      <c r="D45" s="21"/>
      <c r="E45" s="21"/>
      <c r="F45" s="24">
        <f>(Tabelle34[[#This Row],[bis]]*24)-(Tabelle34[[#This Row],[von]]*24)</f>
        <v>0</v>
      </c>
    </row>
    <row r="46" spans="1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(Tabelle34[[#This Row],[bis]]*24)-(Tabelle34[[#This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 s="24">
        <f>(Tabelle34[[#This Row],[bis]]*24)-(Tabelle34[[#This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>
        <f>(Tabelle34[[#This Row],[bis]]*24)-(Tabelle34[[#This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 s="24">
        <f>(Tabelle34[[#This Row],[bis]]*24)-(Tabelle34[[#This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 s="24">
        <f>(Tabelle34[[#This Row],[bis]]*24)-(Tabelle34[[#This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 s="24">
        <f>(Tabelle34[[#This Row],[bis]]*24)-(Tabelle34[[#This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 s="24">
        <f>(Tabelle34[[#This Row],[bis]]*24)-(Tabelle34[[#This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32.5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workbookViewId="0">
      <selection activeCell="B16" sqref="B16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(Tabelle35[[#This Row],[bis]]*24)-(Tabelle35[[#This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(Tabelle35[[#This Row],[bis]]*24)-(Tabelle35[[#This Row],[von]]*24)</f>
        <v>2.5</v>
      </c>
    </row>
    <row r="9" spans="1:6" x14ac:dyDescent="0.3">
      <c r="B9" s="19" t="s">
        <v>20</v>
      </c>
      <c r="C9" s="20">
        <v>43393</v>
      </c>
      <c r="D9" s="21">
        <v>0.5</v>
      </c>
      <c r="E9" s="21">
        <v>0.60416666666666663</v>
      </c>
      <c r="F9">
        <f>(Tabelle35[[#This Row],[bis]]*24)-(Tabelle35[[#This Row],[von]]*24)</f>
        <v>2.5</v>
      </c>
    </row>
    <row r="10" spans="1:6" x14ac:dyDescent="0.3">
      <c r="B10" s="19" t="s">
        <v>18</v>
      </c>
      <c r="C10" s="20">
        <v>43395</v>
      </c>
      <c r="D10" s="21">
        <v>0.75</v>
      </c>
      <c r="E10" s="21">
        <v>0.875</v>
      </c>
      <c r="F10">
        <f>(Tabelle35[[#This Row],[bis]]*24)-(Tabelle35[[#This Row],[von]]*24)</f>
        <v>3</v>
      </c>
    </row>
    <row r="11" spans="1:6" x14ac:dyDescent="0.3">
      <c r="A11" s="22"/>
      <c r="B11" s="19" t="s">
        <v>33</v>
      </c>
      <c r="C11" s="20">
        <v>43416</v>
      </c>
      <c r="D11" s="21">
        <v>0.39583333333333331</v>
      </c>
      <c r="E11" s="21">
        <v>0.4375</v>
      </c>
      <c r="F11">
        <f>(Tabelle35[[#This Row],[bis]]*24)-(Tabelle35[[#This Row],[von]]*24)</f>
        <v>1</v>
      </c>
    </row>
    <row r="12" spans="1:6" x14ac:dyDescent="0.3">
      <c r="B12" s="19" t="s">
        <v>18</v>
      </c>
      <c r="C12" s="20">
        <v>43418</v>
      </c>
      <c r="D12" s="21">
        <v>0.64583333333333337</v>
      </c>
      <c r="E12" s="21">
        <v>0.75</v>
      </c>
      <c r="F12">
        <f>(Tabelle35[[#This Row],[bis]]*24)-(Tabelle35[[#This Row],[von]]*24)</f>
        <v>2.5</v>
      </c>
    </row>
    <row r="13" spans="1:6" x14ac:dyDescent="0.3">
      <c r="B13" s="19"/>
      <c r="C13" s="20"/>
      <c r="D13" s="21"/>
      <c r="E13" s="21"/>
      <c r="F13">
        <f>(Tabelle35[[#This Row],[bis]]*24)-(Tabelle35[[#This Row],[von]]*24)</f>
        <v>0</v>
      </c>
    </row>
    <row r="14" spans="1:6" x14ac:dyDescent="0.3">
      <c r="B14" s="19"/>
      <c r="C14" s="20"/>
      <c r="D14" s="21"/>
      <c r="E14" s="21"/>
      <c r="F14">
        <f>(Tabelle35[[#This Row],[bis]]*24)-(Tabelle35[[#This Row],[von]]*24)</f>
        <v>0</v>
      </c>
    </row>
    <row r="15" spans="1:6" x14ac:dyDescent="0.3">
      <c r="B15" s="19"/>
      <c r="C15" s="20"/>
      <c r="D15" s="21"/>
      <c r="E15" s="21"/>
      <c r="F15">
        <f>(Tabelle35[[#This Row],[bis]]*24)-(Tabelle35[[#This Row],[von]]*24)</f>
        <v>0</v>
      </c>
    </row>
    <row r="16" spans="1:6" x14ac:dyDescent="0.3">
      <c r="B16" s="19"/>
      <c r="C16" s="20"/>
      <c r="D16" s="21"/>
      <c r="E16" s="21"/>
      <c r="F16">
        <f>(Tabelle35[[#This Row],[bis]]*24)-(Tabelle35[[#This Row],[von]]*24)</f>
        <v>0</v>
      </c>
    </row>
    <row r="17" spans="2:6" x14ac:dyDescent="0.3">
      <c r="B17" s="19"/>
      <c r="C17" s="20"/>
      <c r="D17" s="21"/>
      <c r="E17" s="21"/>
      <c r="F17">
        <f>(Tabelle35[[#This Row],[bis]]*24)-(Tabelle35[[#This Row],[von]]*24)</f>
        <v>0</v>
      </c>
    </row>
    <row r="18" spans="2:6" x14ac:dyDescent="0.3">
      <c r="B18" s="19"/>
      <c r="C18" s="20"/>
      <c r="D18" s="21"/>
      <c r="E18" s="21"/>
      <c r="F18">
        <f>(Tabelle35[[#This Row],[bis]]*24)-(Tabelle35[[#This Row],[von]]*24)</f>
        <v>0</v>
      </c>
    </row>
    <row r="19" spans="2:6" x14ac:dyDescent="0.3">
      <c r="B19" s="19"/>
      <c r="C19" s="20"/>
      <c r="D19" s="21"/>
      <c r="E19" s="21"/>
      <c r="F19">
        <f>(Tabelle35[[#This Row],[bis]]*24)-(Tabelle35[[#This Row],[von]]*24)</f>
        <v>0</v>
      </c>
    </row>
    <row r="20" spans="2:6" x14ac:dyDescent="0.3">
      <c r="B20" s="19"/>
      <c r="C20" s="20"/>
      <c r="D20" s="21"/>
      <c r="E20" s="21"/>
      <c r="F20">
        <f>(Tabelle35[[#This Row],[bis]]*24)-(Tabelle35[[#This Row],[von]]*24)</f>
        <v>0</v>
      </c>
    </row>
    <row r="21" spans="2:6" x14ac:dyDescent="0.3">
      <c r="B21" s="19"/>
      <c r="C21" s="20"/>
      <c r="D21" s="21"/>
      <c r="E21" s="21"/>
      <c r="F21">
        <f>(Tabelle35[[#This Row],[bis]]*24)-(Tabelle35[[#This Row],[von]]*24)</f>
        <v>0</v>
      </c>
    </row>
    <row r="22" spans="2:6" x14ac:dyDescent="0.3">
      <c r="B22" s="19"/>
      <c r="C22" s="20"/>
      <c r="D22" s="21"/>
      <c r="E22" s="21"/>
      <c r="F22">
        <f>(Tabelle35[[#This Row],[bis]]*24)-(Tabelle35[[#This Row],[von]]*24)</f>
        <v>0</v>
      </c>
    </row>
    <row r="23" spans="2:6" x14ac:dyDescent="0.3">
      <c r="B23" s="19"/>
      <c r="C23" s="20"/>
      <c r="D23" s="21"/>
      <c r="E23" s="21"/>
      <c r="F23">
        <f>(Tabelle35[[#This Row],[bis]]*24)-(Tabelle35[[#This Row],[von]]*24)</f>
        <v>0</v>
      </c>
    </row>
    <row r="24" spans="2:6" x14ac:dyDescent="0.3">
      <c r="B24" s="19"/>
      <c r="C24" s="20"/>
      <c r="D24" s="21"/>
      <c r="E24" s="21"/>
      <c r="F24">
        <f>(Tabelle35[[#This Row],[bis]]*24)-(Tabelle35[[#This Row],[von]]*24)</f>
        <v>0</v>
      </c>
    </row>
    <row r="25" spans="2:6" x14ac:dyDescent="0.3">
      <c r="B25" s="23"/>
      <c r="C25" s="20"/>
      <c r="D25" s="21"/>
      <c r="E25" s="21"/>
      <c r="F25">
        <f>(Tabelle35[[#This Row],[bis]]*24)-(Tabelle35[[#This Row],[von]]*24)</f>
        <v>0</v>
      </c>
    </row>
    <row r="26" spans="2:6" x14ac:dyDescent="0.3">
      <c r="B26" s="23"/>
      <c r="C26" s="20"/>
      <c r="D26" s="21"/>
      <c r="E26" s="21"/>
      <c r="F26">
        <f>(Tabelle35[[#This Row],[bis]]*24)-(Tabelle35[[#This Row],[von]]*24)</f>
        <v>0</v>
      </c>
    </row>
    <row r="27" spans="2:6" x14ac:dyDescent="0.3">
      <c r="B27" s="19"/>
      <c r="C27" s="20"/>
      <c r="D27" s="21"/>
      <c r="E27" s="21"/>
      <c r="F27">
        <f>(Tabelle35[[#This Row],[bis]]*24)-(Tabelle35[[#This Row],[von]]*24)</f>
        <v>0</v>
      </c>
    </row>
    <row r="28" spans="2:6" x14ac:dyDescent="0.3">
      <c r="B28" s="23"/>
      <c r="C28" s="20"/>
      <c r="D28" s="21"/>
      <c r="E28" s="21"/>
      <c r="F28">
        <f>(Tabelle35[[#This Row],[bis]]*24)-(Tabelle35[[#This Row],[von]]*24)</f>
        <v>0</v>
      </c>
    </row>
    <row r="29" spans="2:6" x14ac:dyDescent="0.3">
      <c r="B29" s="23"/>
      <c r="C29" s="20"/>
      <c r="D29" s="21"/>
      <c r="E29" s="21"/>
      <c r="F29">
        <f>(Tabelle35[[#This Row],[bis]]*24)-(Tabelle35[[#This Row],[von]]*24)</f>
        <v>0</v>
      </c>
    </row>
    <row r="30" spans="2:6" x14ac:dyDescent="0.3">
      <c r="B30" s="23"/>
      <c r="C30" s="20"/>
      <c r="D30" s="21"/>
      <c r="E30" s="21"/>
      <c r="F30">
        <f>(Tabelle35[[#This Row],[bis]]*24)-(Tabelle35[[#This Row],[von]]*24)</f>
        <v>0</v>
      </c>
    </row>
    <row r="31" spans="2:6" x14ac:dyDescent="0.3">
      <c r="B31" s="23"/>
      <c r="C31" s="20"/>
      <c r="D31" s="21"/>
      <c r="E31" s="21"/>
      <c r="F31">
        <f>(Tabelle35[[#This Row],[bis]]*24)-(Tabelle35[[#This Row],[von]]*24)</f>
        <v>0</v>
      </c>
    </row>
    <row r="32" spans="2:6" x14ac:dyDescent="0.3">
      <c r="B32" s="23"/>
      <c r="C32" s="20"/>
      <c r="D32" s="21"/>
      <c r="E32" s="21"/>
      <c r="F32">
        <f>(Tabelle35[[#This Row],[bis]]*24)-(Tabelle35[[#This Row],[von]]*24)</f>
        <v>0</v>
      </c>
    </row>
    <row r="33" spans="1:6" x14ac:dyDescent="0.3">
      <c r="B33" s="23"/>
      <c r="C33" s="20"/>
      <c r="D33" s="21"/>
      <c r="E33" s="21"/>
      <c r="F33">
        <f>(Tabelle35[[#This Row],[bis]]*24)-(Tabelle35[[#This Row],[von]]*24)</f>
        <v>0</v>
      </c>
    </row>
    <row r="34" spans="1:6" x14ac:dyDescent="0.3">
      <c r="B34" s="23"/>
      <c r="C34" s="20"/>
      <c r="D34" s="21"/>
      <c r="E34" s="21"/>
      <c r="F34">
        <f>(Tabelle35[[#This Row],[bis]]*24)-(Tabelle35[[#This Row],[von]]*24)</f>
        <v>0</v>
      </c>
    </row>
    <row r="35" spans="1:6" x14ac:dyDescent="0.3">
      <c r="B35" s="23"/>
      <c r="C35" s="20"/>
      <c r="D35" s="21"/>
      <c r="E35" s="21"/>
      <c r="F35">
        <f>(Tabelle35[[#This Row],[bis]]*24)-(Tabelle35[[#This Row],[von]]*24)</f>
        <v>0</v>
      </c>
    </row>
    <row r="36" spans="1:6" x14ac:dyDescent="0.3">
      <c r="B36" s="23"/>
      <c r="C36" s="20"/>
      <c r="D36" s="21"/>
      <c r="E36" s="21"/>
      <c r="F36">
        <f>(Tabelle35[[#This Row],[bis]]*24)-(Tabelle35[[#This Row],[von]]*24)</f>
        <v>0</v>
      </c>
    </row>
    <row r="37" spans="1:6" x14ac:dyDescent="0.3">
      <c r="B37" s="23"/>
      <c r="C37" s="20"/>
      <c r="D37" s="21"/>
      <c r="E37" s="21"/>
      <c r="F37">
        <f>(Tabelle35[[#This Row],[bis]]*24)-(Tabelle35[[#This Row],[von]]*24)</f>
        <v>0</v>
      </c>
    </row>
    <row r="38" spans="1:6" x14ac:dyDescent="0.3">
      <c r="B38" s="23"/>
      <c r="C38" s="20"/>
      <c r="D38" s="21"/>
      <c r="E38" s="21"/>
      <c r="F38">
        <f>(Tabelle35[[#This Row],[bis]]*24)-(Tabelle35[[#This Row],[von]]*24)</f>
        <v>0</v>
      </c>
    </row>
    <row r="39" spans="1:6" x14ac:dyDescent="0.3">
      <c r="B39" s="23"/>
      <c r="C39" s="20"/>
      <c r="D39" s="21"/>
      <c r="E39" s="21"/>
      <c r="F39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>
        <f>(Tabelle35[[#This Row],[bis]]*24)-(Tabelle35[[#This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>
        <f>(Tabelle35[[#This Row],[bis]]*24)-(Tabelle35[[#This Row],[von]]*24)</f>
        <v>0</v>
      </c>
    </row>
    <row r="50" spans="1:6" s="12" customFormat="1" x14ac:dyDescent="0.3">
      <c r="A50" s="6"/>
      <c r="B50" s="23"/>
      <c r="C50" s="20"/>
      <c r="D50" s="21"/>
      <c r="E50" s="21"/>
      <c r="F50">
        <f>(Tabelle35[[#This Row],[bis]]*24)-(Tabelle35[[#This Row],[von]]*24)</f>
        <v>0</v>
      </c>
    </row>
    <row r="51" spans="1:6" s="12" customFormat="1" x14ac:dyDescent="0.3">
      <c r="A51" s="6"/>
      <c r="B51" s="23"/>
      <c r="C51" s="25"/>
      <c r="D51" s="26"/>
      <c r="E51" s="27"/>
      <c r="F51">
        <f>(Tabelle35[[#This Row],[bis]]*24)-(Tabelle35[[#This Row],[von]]*24)</f>
        <v>0</v>
      </c>
    </row>
    <row r="52" spans="1:6" s="12" customFormat="1" x14ac:dyDescent="0.3">
      <c r="A52" s="6"/>
      <c r="B52" s="23"/>
      <c r="C52" s="20"/>
      <c r="D52" s="21"/>
      <c r="E52" s="21"/>
      <c r="F52">
        <f>(Tabelle35[[#This Row],[bis]]*24)-(Tabelle35[[#This Row],[von]]*24)</f>
        <v>0</v>
      </c>
    </row>
    <row r="53" spans="1:6" s="12" customFormat="1" x14ac:dyDescent="0.3">
      <c r="A53" s="6"/>
      <c r="B53" s="23"/>
      <c r="C53" s="25"/>
      <c r="D53" s="21"/>
      <c r="E53" s="21"/>
      <c r="F53">
        <f>(Tabelle35[[#This Row],[bis]]*24)-(Tabelle35[[#This Row],[von]]*24)</f>
        <v>0</v>
      </c>
    </row>
    <row r="54" spans="1:6" s="12" customFormat="1" x14ac:dyDescent="0.3">
      <c r="A54" s="6"/>
      <c r="B54" s="23"/>
      <c r="C54" s="20"/>
      <c r="D54" s="21"/>
      <c r="E54" s="21"/>
      <c r="F5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>
        <f>(Tabelle35[[#This Row],[bis]]*24)-(Tabelle35[[#This Row],[von]]*24)</f>
        <v>0</v>
      </c>
    </row>
    <row r="58" spans="1:6" s="12" customFormat="1" x14ac:dyDescent="0.3">
      <c r="A58" s="6"/>
      <c r="B58" s="36"/>
      <c r="C58" s="6"/>
      <c r="D58" s="37"/>
      <c r="E58" s="35"/>
      <c r="F58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>
        <f>(Tabelle35[[#This Row],[bis]]*24)-(Tabelle35[[#This Row],[von]]*24)</f>
        <v>0</v>
      </c>
    </row>
    <row r="66" spans="1:7" s="12" customFormat="1" x14ac:dyDescent="0.3">
      <c r="A66" s="6"/>
      <c r="B66" s="41" t="s">
        <v>8</v>
      </c>
      <c r="C66" s="42"/>
      <c r="D66" s="42"/>
      <c r="E66" s="42"/>
      <c r="F66" s="42">
        <f>SUBTOTAL(109,Tabelle35[Dauer])</f>
        <v>13</v>
      </c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34"/>
      <c r="C94" s="6"/>
      <c r="D94" s="32"/>
      <c r="F94"/>
      <c r="G94"/>
    </row>
    <row r="95" spans="1:7" s="12" customFormat="1" x14ac:dyDescent="0.3">
      <c r="A95" s="6"/>
      <c r="B95" s="6"/>
      <c r="C95" s="6"/>
      <c r="D95" s="6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ht="18" x14ac:dyDescent="0.35">
      <c r="A97" s="6"/>
      <c r="B97" s="29"/>
      <c r="C97" s="6"/>
      <c r="D97" s="6"/>
      <c r="F97"/>
      <c r="G97"/>
    </row>
    <row r="98" spans="1:7" s="12" customFormat="1" x14ac:dyDescent="0.3">
      <c r="A98" s="6"/>
      <c r="B98" s="6"/>
      <c r="C98" s="6"/>
      <c r="D98" s="6"/>
      <c r="F98"/>
      <c r="G98"/>
    </row>
    <row r="99" spans="1:7" s="12" customFormat="1" ht="15.6" x14ac:dyDescent="0.3">
      <c r="A99" s="6"/>
      <c r="B99" s="30"/>
      <c r="C99" s="30"/>
      <c r="D99" s="31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34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6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ht="18" x14ac:dyDescent="0.35">
      <c r="A142" s="6"/>
      <c r="B142" s="29"/>
      <c r="C142" s="6"/>
      <c r="D142" s="6"/>
      <c r="F142"/>
      <c r="G142"/>
    </row>
    <row r="143" spans="1:7" s="12" customFormat="1" x14ac:dyDescent="0.3">
      <c r="A143" s="6"/>
      <c r="B143" s="6"/>
      <c r="C143" s="6"/>
      <c r="D143" s="6"/>
      <c r="F143"/>
      <c r="G143"/>
    </row>
    <row r="144" spans="1:7" s="12" customFormat="1" ht="15.6" x14ac:dyDescent="0.3">
      <c r="A144" s="6"/>
      <c r="B144" s="30"/>
      <c r="C144" s="30"/>
      <c r="D144" s="31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34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6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ht="18" x14ac:dyDescent="0.35">
      <c r="A187" s="6"/>
      <c r="B187" s="29"/>
      <c r="C187" s="6"/>
      <c r="D187" s="6"/>
      <c r="F187"/>
      <c r="G187"/>
    </row>
    <row r="188" spans="1:7" s="12" customFormat="1" x14ac:dyDescent="0.3">
      <c r="A188" s="6"/>
      <c r="B188" s="6"/>
      <c r="C188" s="6"/>
      <c r="D188" s="6"/>
      <c r="F188"/>
      <c r="G188"/>
    </row>
    <row r="189" spans="1:7" s="12" customFormat="1" ht="15.6" x14ac:dyDescent="0.3">
      <c r="A189" s="6"/>
      <c r="B189" s="30"/>
      <c r="C189" s="30"/>
      <c r="D189" s="31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topLeftCell="A4" workbookViewId="0">
      <selection activeCell="B17" sqref="B17:E17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(Tabelle37[[#This Row],[bis]]*24)-(Tabelle37[[#This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(Tabelle37[[#This Row],[bis]]*24)-(Tabelle37[[#This Row],[von]]*24)</f>
        <v>2.5</v>
      </c>
    </row>
    <row r="9" spans="1:6" x14ac:dyDescent="0.3">
      <c r="B9" s="19" t="s">
        <v>24</v>
      </c>
      <c r="C9" s="20">
        <v>43394</v>
      </c>
      <c r="D9" s="21">
        <v>0.5</v>
      </c>
      <c r="E9" s="21">
        <v>0.6875</v>
      </c>
      <c r="F9">
        <f>(Tabelle37[[#This Row],[bis]]*24)-(Tabelle37[[#This Row],[von]]*24)</f>
        <v>4.5</v>
      </c>
    </row>
    <row r="10" spans="1:6" x14ac:dyDescent="0.3">
      <c r="A10" s="22"/>
      <c r="B10" s="19" t="s">
        <v>18</v>
      </c>
      <c r="C10" s="20">
        <v>43395</v>
      </c>
      <c r="D10" s="21">
        <v>0.75</v>
      </c>
      <c r="E10" s="21">
        <v>0.875</v>
      </c>
      <c r="F10">
        <f>(Tabelle37[[#This Row],[bis]]*24)-(Tabelle37[[#This Row],[von]]*24)</f>
        <v>3</v>
      </c>
    </row>
    <row r="11" spans="1:6" x14ac:dyDescent="0.3">
      <c r="B11" s="19" t="s">
        <v>25</v>
      </c>
      <c r="C11" s="20">
        <v>43396</v>
      </c>
      <c r="D11" s="21">
        <v>0.58333333333333337</v>
      </c>
      <c r="E11" s="21">
        <v>0.6875</v>
      </c>
      <c r="F11">
        <f>(Tabelle37[[#This Row],[bis]]*24)-(Tabelle37[[#This Row],[von]]*24)</f>
        <v>2.5</v>
      </c>
    </row>
    <row r="12" spans="1:6" x14ac:dyDescent="0.3">
      <c r="B12" s="19" t="s">
        <v>32</v>
      </c>
      <c r="C12" s="20">
        <v>43414</v>
      </c>
      <c r="D12" s="21">
        <v>0.5</v>
      </c>
      <c r="E12" s="21">
        <v>0.625</v>
      </c>
      <c r="F12">
        <f>(Tabelle37[[#This Row],[bis]]*24)-(Tabelle37[[#This Row],[von]]*24)</f>
        <v>3</v>
      </c>
    </row>
    <row r="13" spans="1:6" x14ac:dyDescent="0.3">
      <c r="B13" s="19" t="s">
        <v>33</v>
      </c>
      <c r="C13" s="20">
        <v>43416</v>
      </c>
      <c r="D13" s="21">
        <v>0.39583333333333331</v>
      </c>
      <c r="E13" s="21">
        <v>0.4375</v>
      </c>
      <c r="F13">
        <f>(Tabelle37[[#This Row],[bis]]*24)-(Tabelle37[[#This Row],[von]]*24)</f>
        <v>1</v>
      </c>
    </row>
    <row r="14" spans="1:6" x14ac:dyDescent="0.3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(Tabelle37[[#This Row],[bis]]*24)-(Tabelle37[[#This Row],[von]]*24)</f>
        <v>2.5</v>
      </c>
    </row>
    <row r="15" spans="1:6" x14ac:dyDescent="0.3">
      <c r="B15" s="19" t="s">
        <v>34</v>
      </c>
      <c r="C15" s="20">
        <v>43421</v>
      </c>
      <c r="D15" s="21">
        <v>0.45833333333333331</v>
      </c>
      <c r="E15" s="21">
        <v>0.625</v>
      </c>
      <c r="F15">
        <f>(Tabelle37[[#This Row],[bis]]*24)-(Tabelle37[[#This Row],[von]]*24)</f>
        <v>4</v>
      </c>
    </row>
    <row r="16" spans="1:6" x14ac:dyDescent="0.3">
      <c r="B16" s="19" t="s">
        <v>40</v>
      </c>
      <c r="C16" s="20">
        <v>43441</v>
      </c>
      <c r="D16" s="21">
        <v>0.35416666666666669</v>
      </c>
      <c r="E16" s="21">
        <v>0.54166666666666663</v>
      </c>
      <c r="F16">
        <f>(Tabelle37[[#This Row],[bis]]*24)-(Tabelle37[[#This Row],[von]]*24)</f>
        <v>4.5</v>
      </c>
    </row>
    <row r="17" spans="2:6" x14ac:dyDescent="0.3">
      <c r="B17" s="19" t="s">
        <v>41</v>
      </c>
      <c r="C17" s="20">
        <v>43444</v>
      </c>
      <c r="D17" s="21">
        <v>0.45833333333333331</v>
      </c>
      <c r="E17" s="21">
        <v>0.70833333333333337</v>
      </c>
      <c r="F17">
        <f>(Tabelle37[[#This Row],[bis]]*24)-(Tabelle37[[#This Row],[von]]*24)</f>
        <v>6</v>
      </c>
    </row>
    <row r="18" spans="2:6" x14ac:dyDescent="0.3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3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">
      <c r="B25" s="23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23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23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23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23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23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23"/>
      <c r="C32" s="20"/>
      <c r="D32" s="21"/>
      <c r="E32" s="21"/>
      <c r="F32">
        <f>(Tabelle37[[#This Row],[bis]]*24)-(Tabelle37[[#This Row],[von]]*24)</f>
        <v>0</v>
      </c>
    </row>
    <row r="33" spans="1:6" x14ac:dyDescent="0.3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35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topLeftCell="A2" workbookViewId="0">
      <selection activeCell="B17" sqref="B17:E17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15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(Tabelle36[[#This Row],[bis]]*24)-(Tabelle36[[#This Row],[von]]*24)</f>
        <v>1.5</v>
      </c>
    </row>
    <row r="8" spans="1:6" x14ac:dyDescent="0.3">
      <c r="B8" s="19" t="s">
        <v>26</v>
      </c>
      <c r="C8" s="20">
        <v>43386</v>
      </c>
      <c r="D8" s="21">
        <v>0.41666666666666669</v>
      </c>
      <c r="E8" s="21">
        <v>0.4513888888888889</v>
      </c>
      <c r="F8">
        <f>(Tabelle36[[#This Row],[bis]]*24)-(Tabelle36[[#This Row],[von]]*24)</f>
        <v>0.83333333333333393</v>
      </c>
    </row>
    <row r="9" spans="1:6" x14ac:dyDescent="0.3">
      <c r="B9" s="19" t="s">
        <v>19</v>
      </c>
      <c r="C9" s="20">
        <v>43389</v>
      </c>
      <c r="D9" s="21">
        <v>0.375</v>
      </c>
      <c r="E9" s="21">
        <v>0.47916666666666669</v>
      </c>
      <c r="F9">
        <f>(Tabelle36[[#This Row],[bis]]*24)-(Tabelle36[[#This Row],[von]]*24)</f>
        <v>2.5</v>
      </c>
    </row>
    <row r="10" spans="1:6" x14ac:dyDescent="0.3">
      <c r="B10" t="s">
        <v>27</v>
      </c>
      <c r="C10" s="20">
        <v>43395</v>
      </c>
      <c r="D10" s="21">
        <v>0.58333333333333337</v>
      </c>
      <c r="E10" s="21">
        <v>0.72916666666666663</v>
      </c>
      <c r="F10">
        <f>(Tabelle36[[#This Row],[bis]]*24)-(Tabelle36[[#This Row],[von]]*24)</f>
        <v>3.5</v>
      </c>
    </row>
    <row r="11" spans="1:6" x14ac:dyDescent="0.3">
      <c r="A11" s="22"/>
      <c r="B11" s="19" t="s">
        <v>18</v>
      </c>
      <c r="C11" s="20">
        <v>43395</v>
      </c>
      <c r="D11" s="21">
        <v>0.75</v>
      </c>
      <c r="E11" s="21">
        <v>0.875</v>
      </c>
      <c r="F11">
        <f>(Tabelle36[[#This Row],[bis]]*24)-(Tabelle36[[#This Row],[von]]*24)</f>
        <v>3</v>
      </c>
    </row>
    <row r="12" spans="1:6" x14ac:dyDescent="0.3">
      <c r="B12" t="s">
        <v>27</v>
      </c>
      <c r="C12" s="20">
        <v>43396</v>
      </c>
      <c r="D12" s="21">
        <v>0.625</v>
      </c>
      <c r="E12" s="21">
        <v>0.79166666666666663</v>
      </c>
      <c r="F12">
        <f>(Tabelle36[[#This Row],[bis]]*24)-(Tabelle36[[#This Row],[von]]*24)</f>
        <v>4</v>
      </c>
    </row>
    <row r="13" spans="1:6" x14ac:dyDescent="0.3">
      <c r="B13" t="s">
        <v>28</v>
      </c>
      <c r="C13" s="20">
        <v>43396</v>
      </c>
      <c r="D13" s="21">
        <v>0.79166666666666663</v>
      </c>
      <c r="E13" s="21">
        <v>0.875</v>
      </c>
      <c r="F13">
        <f>(Tabelle36[[#This Row],[bis]]*24)-(Tabelle36[[#This Row],[von]]*24)</f>
        <v>2</v>
      </c>
    </row>
    <row r="14" spans="1:6" x14ac:dyDescent="0.3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(Tabelle36[[#This Row],[bis]]*24)-(Tabelle36[[#This Row],[von]]*24)</f>
        <v>2.5</v>
      </c>
    </row>
    <row r="15" spans="1:6" x14ac:dyDescent="0.3">
      <c r="B15" s="19"/>
      <c r="C15" s="20"/>
      <c r="D15" s="21"/>
      <c r="E15" s="21"/>
      <c r="F15">
        <f>(Tabelle36[[#This Row],[bis]]*24)-(Tabelle36[[#This Row],[von]]*24)</f>
        <v>0</v>
      </c>
    </row>
    <row r="16" spans="1:6" x14ac:dyDescent="0.3">
      <c r="B16" s="19"/>
      <c r="C16" s="20"/>
      <c r="D16" s="21"/>
      <c r="E16" s="21"/>
      <c r="F16">
        <f>(Tabelle36[[#This Row],[bis]]*24)-(Tabelle36[[#This Row],[von]]*24)</f>
        <v>0</v>
      </c>
    </row>
    <row r="17" spans="2:6" x14ac:dyDescent="0.3">
      <c r="B17" s="19" t="s">
        <v>40</v>
      </c>
      <c r="C17" s="20">
        <v>43441</v>
      </c>
      <c r="D17" s="21">
        <v>0.35416666666666669</v>
      </c>
      <c r="E17" s="21">
        <v>0.54166666666666663</v>
      </c>
      <c r="F17">
        <f>(Tabelle36[[#This Row],[bis]]*24)-(Tabelle36[[#This Row],[von]]*24)</f>
        <v>4.5</v>
      </c>
    </row>
    <row r="18" spans="2:6" x14ac:dyDescent="0.3">
      <c r="B18" s="19"/>
      <c r="C18" s="20"/>
      <c r="D18" s="21"/>
      <c r="E18" s="21"/>
      <c r="F18">
        <f>(Tabelle36[[#This Row],[bis]]*24)-(Tabelle36[[#This Row],[von]]*24)</f>
        <v>0</v>
      </c>
    </row>
    <row r="19" spans="2:6" x14ac:dyDescent="0.3">
      <c r="B19" s="19"/>
      <c r="C19" s="20"/>
      <c r="D19" s="21"/>
      <c r="E19" s="21"/>
      <c r="F19">
        <f>(Tabelle36[[#This Row],[bis]]*24)-(Tabelle36[[#This Row],[von]]*24)</f>
        <v>0</v>
      </c>
    </row>
    <row r="20" spans="2:6" x14ac:dyDescent="0.3">
      <c r="B20" s="19"/>
      <c r="C20" s="20"/>
      <c r="D20" s="21"/>
      <c r="E20" s="21"/>
      <c r="F20">
        <f>(Tabelle36[[#This Row],[bis]]*24)-(Tabelle36[[#This Row],[von]]*24)</f>
        <v>0</v>
      </c>
    </row>
    <row r="21" spans="2:6" x14ac:dyDescent="0.3">
      <c r="B21" s="19"/>
      <c r="C21" s="20"/>
      <c r="D21" s="21"/>
      <c r="E21" s="21"/>
      <c r="F21">
        <f>(Tabelle36[[#This Row],[bis]]*24)-(Tabelle36[[#This Row],[von]]*24)</f>
        <v>0</v>
      </c>
    </row>
    <row r="22" spans="2:6" x14ac:dyDescent="0.3">
      <c r="B22" s="19"/>
      <c r="C22" s="20"/>
      <c r="D22" s="21"/>
      <c r="E22" s="21"/>
      <c r="F22">
        <f>(Tabelle36[[#This Row],[bis]]*24)-(Tabelle36[[#This Row],[von]]*24)</f>
        <v>0</v>
      </c>
    </row>
    <row r="23" spans="2:6" x14ac:dyDescent="0.3">
      <c r="B23" s="19"/>
      <c r="C23" s="20"/>
      <c r="D23" s="21"/>
      <c r="E23" s="21"/>
      <c r="F23">
        <f>(Tabelle36[[#This Row],[bis]]*24)-(Tabelle36[[#This Row],[von]]*24)</f>
        <v>0</v>
      </c>
    </row>
    <row r="24" spans="2:6" x14ac:dyDescent="0.3">
      <c r="B24" s="19"/>
      <c r="C24" s="20"/>
      <c r="D24" s="21"/>
      <c r="E24" s="21"/>
      <c r="F24">
        <f>(Tabelle36[[#This Row],[bis]]*24)-(Tabelle36[[#This Row],[von]]*24)</f>
        <v>0</v>
      </c>
    </row>
    <row r="25" spans="2:6" x14ac:dyDescent="0.3">
      <c r="B25" s="23"/>
      <c r="C25" s="20"/>
      <c r="D25" s="21"/>
      <c r="E25" s="21"/>
      <c r="F25">
        <f>(Tabelle36[[#This Row],[bis]]*24)-(Tabelle36[[#This Row],[von]]*24)</f>
        <v>0</v>
      </c>
    </row>
    <row r="26" spans="2:6" x14ac:dyDescent="0.3">
      <c r="B26" s="23"/>
      <c r="C26" s="20"/>
      <c r="D26" s="21"/>
      <c r="E26" s="21"/>
      <c r="F26">
        <f>(Tabelle36[[#This Row],[bis]]*24)-(Tabelle36[[#This Row],[von]]*24)</f>
        <v>0</v>
      </c>
    </row>
    <row r="27" spans="2:6" x14ac:dyDescent="0.3">
      <c r="B27" s="19"/>
      <c r="C27" s="20"/>
      <c r="D27" s="21"/>
      <c r="E27" s="21"/>
      <c r="F27">
        <f>(Tabelle36[[#This Row],[bis]]*24)-(Tabelle36[[#This Row],[von]]*24)</f>
        <v>0</v>
      </c>
    </row>
    <row r="28" spans="2:6" x14ac:dyDescent="0.3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3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3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3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3">
      <c r="B58" s="39" t="s">
        <v>8</v>
      </c>
      <c r="C58" s="28"/>
      <c r="D58" s="28"/>
      <c r="E58" s="28"/>
      <c r="F58">
        <f>SUM(F7:F57)</f>
        <v>24.333333333333336</v>
      </c>
    </row>
    <row r="60" spans="1:6" x14ac:dyDescent="0.3">
      <c r="A60" s="6"/>
      <c r="B60" s="6"/>
      <c r="C60" s="6"/>
      <c r="D60" s="6"/>
    </row>
    <row r="61" spans="1:6" ht="18" x14ac:dyDescent="0.35">
      <c r="A61" s="6"/>
      <c r="B61" s="29"/>
      <c r="C61" s="6"/>
      <c r="D61" s="6"/>
    </row>
    <row r="62" spans="1:6" x14ac:dyDescent="0.3">
      <c r="A62" s="6"/>
      <c r="B62" s="6"/>
      <c r="C62" s="6"/>
      <c r="D62" s="6"/>
    </row>
    <row r="63" spans="1:6" ht="15.6" x14ac:dyDescent="0.3">
      <c r="A63" s="6"/>
      <c r="B63" s="30"/>
      <c r="C63" s="30"/>
      <c r="D63" s="31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6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33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34"/>
      <c r="C103" s="6"/>
      <c r="D103" s="32"/>
    </row>
    <row r="104" spans="1:4" x14ac:dyDescent="0.3">
      <c r="A104" s="6"/>
      <c r="B104" s="6"/>
      <c r="C104" s="6"/>
      <c r="D104" s="6"/>
    </row>
    <row r="105" spans="1:4" x14ac:dyDescent="0.3">
      <c r="A105" s="6"/>
      <c r="B105" s="6"/>
      <c r="C105" s="6"/>
      <c r="D105" s="6"/>
    </row>
    <row r="106" spans="1:4" ht="18" x14ac:dyDescent="0.35">
      <c r="A106" s="6"/>
      <c r="B106" s="29"/>
      <c r="C106" s="6"/>
      <c r="D106" s="6"/>
    </row>
    <row r="107" spans="1:4" x14ac:dyDescent="0.3">
      <c r="A107" s="6"/>
      <c r="B107" s="6"/>
      <c r="C107" s="6"/>
      <c r="D107" s="6"/>
    </row>
    <row r="108" spans="1:4" ht="15.6" x14ac:dyDescent="0.3">
      <c r="A108" s="6"/>
      <c r="B108" s="30"/>
      <c r="C108" s="30"/>
      <c r="D108" s="31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34"/>
      <c r="C148" s="6"/>
      <c r="D148" s="32"/>
    </row>
    <row r="149" spans="1:4" x14ac:dyDescent="0.3">
      <c r="A149" s="6"/>
      <c r="B149" s="6"/>
      <c r="C149" s="6"/>
      <c r="D149" s="6"/>
    </row>
    <row r="150" spans="1:4" x14ac:dyDescent="0.3">
      <c r="A150" s="6"/>
      <c r="B150" s="6"/>
      <c r="C150" s="6"/>
      <c r="D150" s="6"/>
    </row>
    <row r="151" spans="1:4" ht="18" x14ac:dyDescent="0.35">
      <c r="A151" s="6"/>
      <c r="B151" s="29"/>
      <c r="C151" s="6"/>
      <c r="D151" s="6"/>
    </row>
    <row r="152" spans="1:4" x14ac:dyDescent="0.3">
      <c r="A152" s="6"/>
      <c r="B152" s="6"/>
      <c r="C152" s="6"/>
      <c r="D152" s="6"/>
    </row>
    <row r="153" spans="1:4" ht="15.6" x14ac:dyDescent="0.3">
      <c r="A153" s="6"/>
      <c r="B153" s="30"/>
      <c r="C153" s="30"/>
      <c r="D153" s="31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34"/>
      <c r="C193" s="6"/>
      <c r="D193" s="32"/>
    </row>
    <row r="194" spans="1:4" x14ac:dyDescent="0.3">
      <c r="A194" s="6"/>
      <c r="B194" s="6"/>
      <c r="C194" s="6"/>
      <c r="D194" s="6"/>
    </row>
    <row r="195" spans="1:4" x14ac:dyDescent="0.3">
      <c r="A195" s="6"/>
      <c r="B195" s="6"/>
      <c r="C195" s="6"/>
      <c r="D195" s="6"/>
    </row>
    <row r="196" spans="1:4" ht="18" x14ac:dyDescent="0.35">
      <c r="A196" s="6"/>
      <c r="B196" s="29"/>
      <c r="C196" s="6"/>
      <c r="D196" s="6"/>
    </row>
    <row r="197" spans="1:4" x14ac:dyDescent="0.3">
      <c r="A197" s="6"/>
      <c r="B197" s="6"/>
      <c r="C197" s="6"/>
      <c r="D197" s="6"/>
    </row>
    <row r="198" spans="1:4" ht="15.6" x14ac:dyDescent="0.3">
      <c r="A198" s="6"/>
      <c r="B198" s="30"/>
      <c r="C198" s="30"/>
      <c r="D198" s="31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2018-12-10T14:56:10Z</dcterms:modified>
</cp:coreProperties>
</file>