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liano\Desktop\"/>
    </mc:Choice>
  </mc:AlternateContent>
  <xr:revisionPtr revIDLastSave="0" documentId="13_ncr:1_{1B3A1203-948F-4637-A39F-AFD855DEA7AA}" xr6:coauthVersionLast="45" xr6:coauthVersionMax="45" xr10:uidLastSave="{00000000-0000-0000-0000-000000000000}"/>
  <bookViews>
    <workbookView xWindow="16890" yWindow="2910" windowWidth="21600" windowHeight="11385" activeTab="2" xr2:uid="{5C7F8082-0FB5-42A0-8E9D-6B48D479FD57}"/>
  </bookViews>
  <sheets>
    <sheet name="Combinatieleer" sheetId="1" r:id="rId1"/>
    <sheet name="Kansrekenen" sheetId="2" state="hidden" r:id="rId2"/>
    <sheet name="Templ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3" l="1"/>
  <c r="G3" i="3"/>
  <c r="G10" i="3" l="1"/>
  <c r="G7" i="3"/>
  <c r="D21" i="1" l="1"/>
  <c r="D20" i="1"/>
  <c r="D19" i="1"/>
  <c r="D17" i="1"/>
  <c r="D16" i="1"/>
  <c r="D15" i="1"/>
  <c r="D13" i="1"/>
  <c r="D12" i="1"/>
  <c r="D11" i="1"/>
  <c r="D10" i="1"/>
  <c r="D8" i="1"/>
  <c r="D6" i="1"/>
  <c r="D5" i="1"/>
  <c r="D4" i="1"/>
  <c r="D3" i="1"/>
</calcChain>
</file>

<file path=xl/sharedStrings.xml><?xml version="1.0" encoding="utf-8"?>
<sst xmlns="http://schemas.openxmlformats.org/spreadsheetml/2006/main" count="55" uniqueCount="38">
  <si>
    <t>Oefeningen</t>
  </si>
  <si>
    <t>1.</t>
  </si>
  <si>
    <t>Combinatie:</t>
  </si>
  <si>
    <t>(10!)/(5!(10-5)!</t>
  </si>
  <si>
    <t>Permutatie</t>
  </si>
  <si>
    <t>Permutatie:</t>
  </si>
  <si>
    <t>9!</t>
  </si>
  <si>
    <t>Variatie:</t>
  </si>
  <si>
    <t>(4!)/(4-0)!</t>
  </si>
  <si>
    <t>HerhalingsVar:</t>
  </si>
  <si>
    <t>7^2</t>
  </si>
  <si>
    <t>2.</t>
  </si>
  <si>
    <t>(42!)/(6!(42-6)!)</t>
  </si>
  <si>
    <t>Type</t>
  </si>
  <si>
    <t>Uitwerking</t>
  </si>
  <si>
    <t>Uitkomst</t>
  </si>
  <si>
    <t>3.</t>
  </si>
  <si>
    <t>5^5</t>
  </si>
  <si>
    <t>7^5</t>
  </si>
  <si>
    <t>(5!)/(5-5)!</t>
  </si>
  <si>
    <t>Variatie</t>
  </si>
  <si>
    <t>4.</t>
  </si>
  <si>
    <t>(7!)/(7-5)!</t>
  </si>
  <si>
    <t>6!</t>
  </si>
  <si>
    <t>(6!)/(6-3)!</t>
  </si>
  <si>
    <t>(6!)/(2!(6-4)!)</t>
  </si>
  <si>
    <t>5.</t>
  </si>
  <si>
    <t>(150!)/(3!(150-3)!)</t>
  </si>
  <si>
    <t>3x Combinatie:</t>
  </si>
  <si>
    <t>((50!)/(1!(50-1)!))^3</t>
  </si>
  <si>
    <t>((50!)/(2!(50-2)!))^3</t>
  </si>
  <si>
    <t>3 Partijen dus kans*kans*kans</t>
  </si>
  <si>
    <t>Herhalings variatie:</t>
  </si>
  <si>
    <t>n:</t>
  </si>
  <si>
    <t>p:</t>
  </si>
  <si>
    <t>geen volg of herh</t>
  </si>
  <si>
    <t>geen herhaling</t>
  </si>
  <si>
    <t>volg EN herh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</si>
</sst>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000_ ;_ * \-#,##0.0000_ ;_ * &quot;-&quot;??_ ;_ @_ "/>
    <numFmt numFmtId="166" formatCode="_ * #,##0.0000_ ;_ * \-#,##0.0000_ ;_ * &quot;-&quot;??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0" fontId="0" fillId="2" borderId="0" xfId="0" applyFill="1" applyBorder="1"/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0" fillId="2" borderId="2" xfId="0" applyFill="1" applyBorder="1"/>
    <xf numFmtId="0" fontId="0" fillId="2" borderId="3" xfId="0" quotePrefix="1" applyFill="1" applyBorder="1"/>
    <xf numFmtId="165" fontId="0" fillId="2" borderId="4" xfId="1" applyNumberFormat="1" applyFont="1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5" xfId="0" applyFill="1" applyBorder="1"/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1" fillId="3" borderId="0" xfId="2"/>
    <xf numFmtId="0" fontId="1" fillId="3" borderId="0" xfId="2" applyBorder="1"/>
    <xf numFmtId="0" fontId="1" fillId="3" borderId="0" xfId="2" applyBorder="1" applyAlignment="1">
      <alignment horizontal="center" vertical="center"/>
    </xf>
    <xf numFmtId="0" fontId="1" fillId="3" borderId="4" xfId="2" applyBorder="1"/>
    <xf numFmtId="0" fontId="1" fillId="3" borderId="4" xfId="2" applyBorder="1" applyAlignment="1">
      <alignment horizontal="center" vertical="center"/>
    </xf>
    <xf numFmtId="0" fontId="0" fillId="2" borderId="4" xfId="0" applyFill="1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9" xfId="0" applyBorder="1"/>
    <xf numFmtId="0" fontId="0" fillId="2" borderId="0" xfId="0" applyFont="1" applyFill="1" applyBorder="1"/>
    <xf numFmtId="0" fontId="3" fillId="2" borderId="0" xfId="0" applyFont="1" applyFill="1" applyBorder="1" applyAlignment="1">
      <alignment horizontal="center" vertical="center"/>
    </xf>
    <xf numFmtId="166" fontId="4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Border="1"/>
    <xf numFmtId="0" fontId="5" fillId="2" borderId="8" xfId="0" applyFont="1" applyFill="1" applyBorder="1"/>
  </cellXfs>
  <cellStyles count="3">
    <cellStyle name="40% - Accent3" xfId="2" builtinId="39"/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600074</xdr:colOff>
      <xdr:row>0</xdr:row>
      <xdr:rowOff>0</xdr:rowOff>
    </xdr:from>
    <xdr:to>
      <xdr:col>19</xdr:col>
      <xdr:colOff>95249</xdr:colOff>
      <xdr:row>23</xdr:row>
      <xdr:rowOff>69056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4155826-A91C-49CB-AC9A-5404043AE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2724" y="0"/>
          <a:ext cx="6200775" cy="46505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1</xdr:row>
      <xdr:rowOff>147637</xdr:rowOff>
    </xdr:from>
    <xdr:ext cx="1023998" cy="3454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9ACB6641-73E1-4FD0-9991-322FBABB42A9}"/>
                </a:ext>
              </a:extLst>
            </xdr:cNvPr>
            <xdr:cNvSpPr txBox="1"/>
          </xdr:nvSpPr>
          <xdr:spPr>
            <a:xfrm>
              <a:off x="847725" y="338137"/>
              <a:ext cx="102399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nl-BE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nl-BE" sz="110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nl-BE" sz="110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nl-BE" sz="1100" i="1">
                            <a:latin typeface="Cambria Math" panose="02040503050406030204" pitchFamily="18" charset="0"/>
                          </a:rPr>
                          <m:t>𝑝</m:t>
                        </m:r>
                      </m:sup>
                    </m:sSubSup>
                    <m:r>
                      <a:rPr lang="nl-BE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nl-B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nl-BE" sz="11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nl-BE" sz="1100" i="0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r>
                          <a:rPr lang="nl-BE" sz="110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nl-BE" sz="1100" i="0">
                            <a:latin typeface="Cambria Math" panose="02040503050406030204" pitchFamily="18" charset="0"/>
                          </a:rPr>
                          <m:t>!</m:t>
                        </m:r>
                        <m:d>
                          <m:dPr>
                            <m:ctrlPr>
                              <a:rPr lang="nl-BE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nl-BE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nl-BE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nl-BE" sz="110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</m:d>
                        <m:r>
                          <a:rPr lang="nl-BE" sz="1100" i="0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nl-BE" sz="11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9ACB6641-73E1-4FD0-9991-322FBABB42A9}"/>
                </a:ext>
              </a:extLst>
            </xdr:cNvPr>
            <xdr:cNvSpPr txBox="1"/>
          </xdr:nvSpPr>
          <xdr:spPr>
            <a:xfrm>
              <a:off x="847725" y="338137"/>
              <a:ext cx="1023998" cy="3454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BE" sz="1100" i="0">
                  <a:latin typeface="Cambria Math" panose="02040503050406030204" pitchFamily="18" charset="0"/>
                </a:rPr>
                <a:t>𝐶_𝑛^𝑝=𝑛!/𝑝!(𝑛−𝑃)!</a:t>
              </a:r>
              <a:endParaRPr lang="nl-BE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6</xdr:row>
      <xdr:rowOff>33337</xdr:rowOff>
    </xdr:from>
    <xdr:ext cx="4205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746CEB72-9D50-43FD-90C2-187CCD1EE3A8}"/>
                </a:ext>
              </a:extLst>
            </xdr:cNvPr>
            <xdr:cNvSpPr txBox="1"/>
          </xdr:nvSpPr>
          <xdr:spPr>
            <a:xfrm>
              <a:off x="857250" y="985837"/>
              <a:ext cx="420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BE" sz="1100" i="1"/>
                <a:t>P</a:t>
              </a:r>
              <a:r>
                <a:rPr lang="nl-BE" sz="1100" i="1" baseline="-25000"/>
                <a:t>n</a:t>
              </a:r>
              <a14:m>
                <m:oMath xmlns:m="http://schemas.openxmlformats.org/officeDocument/2006/math">
                  <m:r>
                    <a:rPr lang="nl-BE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nl-BE" sz="1100" i="0">
                      <a:latin typeface="Cambria Math" panose="02040503050406030204" pitchFamily="18" charset="0"/>
                    </a:rPr>
                    <m:t>=</m:t>
                  </m:r>
                  <m:r>
                    <a:rPr lang="nl-BE" sz="1100" i="1">
                      <a:latin typeface="Cambria Math" panose="02040503050406030204" pitchFamily="18" charset="0"/>
                    </a:rPr>
                    <m:t>𝑛</m:t>
                  </m:r>
                  <m:r>
                    <a:rPr lang="nl-BE" sz="1100" i="0">
                      <a:latin typeface="Cambria Math" panose="02040503050406030204" pitchFamily="18" charset="0"/>
                    </a:rPr>
                    <m:t>!</m:t>
                  </m:r>
                </m:oMath>
              </a14:m>
              <a:endParaRPr lang="nl-BE" sz="11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746CEB72-9D50-43FD-90C2-187CCD1EE3A8}"/>
                </a:ext>
              </a:extLst>
            </xdr:cNvPr>
            <xdr:cNvSpPr txBox="1"/>
          </xdr:nvSpPr>
          <xdr:spPr>
            <a:xfrm>
              <a:off x="857250" y="985837"/>
              <a:ext cx="4205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BE" sz="1100" i="1"/>
                <a:t>P</a:t>
              </a:r>
              <a:r>
                <a:rPr lang="nl-BE" sz="1100" i="1" baseline="-25000"/>
                <a:t>n</a:t>
              </a:r>
              <a:r>
                <a:rPr lang="nl-BE" sz="1100" b="0" i="0">
                  <a:latin typeface="Cambria Math" panose="02040503050406030204" pitchFamily="18" charset="0"/>
                </a:rPr>
                <a:t> </a:t>
              </a:r>
              <a:r>
                <a:rPr lang="nl-BE" sz="1100" i="0">
                  <a:latin typeface="Cambria Math" panose="02040503050406030204" pitchFamily="18" charset="0"/>
                </a:rPr>
                <a:t>=𝑛!</a:t>
              </a:r>
              <a:endParaRPr lang="nl-BE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8</xdr:row>
      <xdr:rowOff>138112</xdr:rowOff>
    </xdr:from>
    <xdr:ext cx="883383" cy="3408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19F77A3D-EE94-4679-8DF1-6EAB298F5FFF}"/>
                </a:ext>
              </a:extLst>
            </xdr:cNvPr>
            <xdr:cNvSpPr txBox="1"/>
          </xdr:nvSpPr>
          <xdr:spPr>
            <a:xfrm>
              <a:off x="828675" y="1471612"/>
              <a:ext cx="883383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nl-BE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nl-BE" sz="110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nl-BE" sz="110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nl-BE" sz="1100" i="1">
                            <a:latin typeface="Cambria Math" panose="02040503050406030204" pitchFamily="18" charset="0"/>
                          </a:rPr>
                          <m:t>𝑝</m:t>
                        </m:r>
                      </m:sup>
                    </m:sSubSup>
                    <m:r>
                      <a:rPr lang="nl-BE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nl-B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nl-BE" sz="11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nl-BE" sz="1100" i="0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d>
                          <m:dPr>
                            <m:ctrlPr>
                              <a:rPr lang="nl-BE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nl-BE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nl-BE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nl-BE" sz="110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</m:d>
                        <m:r>
                          <a:rPr lang="nl-BE" sz="1100" i="0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nl-BE" sz="11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19F77A3D-EE94-4679-8DF1-6EAB298F5FFF}"/>
                </a:ext>
              </a:extLst>
            </xdr:cNvPr>
            <xdr:cNvSpPr txBox="1"/>
          </xdr:nvSpPr>
          <xdr:spPr>
            <a:xfrm>
              <a:off x="828675" y="1471612"/>
              <a:ext cx="883383" cy="3408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BE" sz="1100" i="0">
                  <a:latin typeface="Cambria Math" panose="02040503050406030204" pitchFamily="18" charset="0"/>
                </a:rPr>
                <a:t>𝑉_𝑛^𝑝=𝑛!/(𝑛−𝑃)!</a:t>
              </a:r>
              <a:endParaRPr lang="nl-BE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13</xdr:row>
      <xdr:rowOff>33337</xdr:rowOff>
    </xdr:from>
    <xdr:ext cx="541815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kstvak 5">
              <a:extLst>
                <a:ext uri="{FF2B5EF4-FFF2-40B4-BE49-F238E27FC236}">
                  <a16:creationId xmlns:a16="http://schemas.microsoft.com/office/drawing/2014/main" id="{57DA1B56-CE7A-42D6-99B7-9477C1CD7496}"/>
                </a:ext>
              </a:extLst>
            </xdr:cNvPr>
            <xdr:cNvSpPr txBox="1"/>
          </xdr:nvSpPr>
          <xdr:spPr>
            <a:xfrm>
              <a:off x="1238250" y="2509837"/>
              <a:ext cx="541815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nl-BE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acc>
                          <m:accPr>
                            <m:chr m:val="̅"/>
                            <m:ctrlPr>
                              <a:rPr lang="nl-BE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nl-BE" sz="110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</m:acc>
                      </m:e>
                      <m:sub>
                        <m:r>
                          <a:rPr lang="nl-BE" sz="110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nl-BE" sz="1100" i="1">
                            <a:latin typeface="Cambria Math" panose="02040503050406030204" pitchFamily="18" charset="0"/>
                          </a:rPr>
                          <m:t>𝑃</m:t>
                        </m:r>
                      </m:sup>
                    </m:sSubSup>
                    <m:r>
                      <a:rPr lang="nl-BE" sz="1100" i="0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nl-B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nl-BE" sz="110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nl-BE" sz="1100" i="1">
                            <a:latin typeface="Cambria Math" panose="02040503050406030204" pitchFamily="18" charset="0"/>
                          </a:rPr>
                          <m:t>𝑝</m:t>
                        </m:r>
                      </m:sup>
                    </m:sSup>
                  </m:oMath>
                </m:oMathPara>
              </a14:m>
              <a:endParaRPr lang="nl-BE" sz="1100"/>
            </a:p>
          </xdr:txBody>
        </xdr:sp>
      </mc:Choice>
      <mc:Fallback xmlns="">
        <xdr:sp macro="" textlink="">
          <xdr:nvSpPr>
            <xdr:cNvPr id="6" name="Tekstvak 5">
              <a:extLst>
                <a:ext uri="{FF2B5EF4-FFF2-40B4-BE49-F238E27FC236}">
                  <a16:creationId xmlns:a16="http://schemas.microsoft.com/office/drawing/2014/main" id="{57DA1B56-CE7A-42D6-99B7-9477C1CD7496}"/>
                </a:ext>
              </a:extLst>
            </xdr:cNvPr>
            <xdr:cNvSpPr txBox="1"/>
          </xdr:nvSpPr>
          <xdr:spPr>
            <a:xfrm>
              <a:off x="1238250" y="2509837"/>
              <a:ext cx="541815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BE" sz="1100" i="0">
                  <a:latin typeface="Cambria Math" panose="02040503050406030204" pitchFamily="18" charset="0"/>
                </a:rPr>
                <a:t>𝑉 ̅_𝑛^𝑃=𝑛^𝑝</a:t>
              </a:r>
              <a:endParaRPr lang="nl-BE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18</xdr:row>
      <xdr:rowOff>28575</xdr:rowOff>
    </xdr:from>
    <xdr:to>
      <xdr:col>9</xdr:col>
      <xdr:colOff>105724</xdr:colOff>
      <xdr:row>28</xdr:row>
      <xdr:rowOff>105052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734F3A5D-4FA7-42A5-A94A-FB598B395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57575"/>
          <a:ext cx="6801799" cy="19814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76200</xdr:rowOff>
    </xdr:from>
    <xdr:to>
      <xdr:col>7</xdr:col>
      <xdr:colOff>505631</xdr:colOff>
      <xdr:row>33</xdr:row>
      <xdr:rowOff>38228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C327B072-1D98-4BA0-BB70-CEFE99B28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10200"/>
          <a:ext cx="5772956" cy="914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19050</xdr:rowOff>
    </xdr:from>
    <xdr:to>
      <xdr:col>6</xdr:col>
      <xdr:colOff>143530</xdr:colOff>
      <xdr:row>42</xdr:row>
      <xdr:rowOff>85974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0B53C14E-F7F4-4227-9647-718F0BB1C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305550"/>
          <a:ext cx="4696480" cy="17814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28575</xdr:rowOff>
    </xdr:from>
    <xdr:to>
      <xdr:col>6</xdr:col>
      <xdr:colOff>600794</xdr:colOff>
      <xdr:row>52</xdr:row>
      <xdr:rowOff>28841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065586A0-3D17-4F59-A729-2B90BE7A5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029575"/>
          <a:ext cx="5153744" cy="1905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B10B-08AC-4F1C-A9FE-2407ED75E480}">
  <dimension ref="A1:F21"/>
  <sheetViews>
    <sheetView workbookViewId="0">
      <selection activeCell="C4" sqref="C4"/>
    </sheetView>
  </sheetViews>
  <sheetFormatPr defaultRowHeight="15" x14ac:dyDescent="0.25"/>
  <cols>
    <col min="1" max="1" width="9.140625" style="1"/>
    <col min="2" max="2" width="14.140625" style="8" bestFit="1" customWidth="1"/>
    <col min="3" max="3" width="18.7109375" style="11" bestFit="1" customWidth="1"/>
    <col min="4" max="4" width="18" style="10" bestFit="1" customWidth="1"/>
    <col min="5" max="5" width="9.42578125" style="1" bestFit="1" customWidth="1"/>
    <col min="6" max="16384" width="9.140625" style="1"/>
  </cols>
  <sheetData>
    <row r="1" spans="1:6" ht="21" x14ac:dyDescent="0.3">
      <c r="A1" s="38" t="s">
        <v>0</v>
      </c>
      <c r="B1" s="38"/>
      <c r="C1" s="38"/>
      <c r="D1" s="38"/>
      <c r="E1" s="2"/>
      <c r="F1" s="2"/>
    </row>
    <row r="2" spans="1:6" ht="24.75" customHeight="1" x14ac:dyDescent="0.25">
      <c r="A2" s="3"/>
      <c r="B2" s="5" t="s">
        <v>13</v>
      </c>
      <c r="C2" s="6" t="s">
        <v>14</v>
      </c>
      <c r="D2" s="7" t="s">
        <v>15</v>
      </c>
    </row>
    <row r="3" spans="1:6" x14ac:dyDescent="0.25">
      <c r="A3" s="1" t="s">
        <v>1</v>
      </c>
      <c r="B3" s="8" t="s">
        <v>2</v>
      </c>
      <c r="C3" s="9" t="s">
        <v>3</v>
      </c>
      <c r="D3" s="10">
        <f>FACT(10)/(FACT(5)*FACT(10-5))</f>
        <v>252</v>
      </c>
    </row>
    <row r="4" spans="1:6" x14ac:dyDescent="0.25">
      <c r="B4" s="8" t="s">
        <v>5</v>
      </c>
      <c r="C4" s="11" t="s">
        <v>6</v>
      </c>
      <c r="D4" s="10">
        <f>FACT(9)</f>
        <v>362880</v>
      </c>
    </row>
    <row r="5" spans="1:6" x14ac:dyDescent="0.25">
      <c r="B5" s="8" t="s">
        <v>7</v>
      </c>
      <c r="C5" s="11" t="s">
        <v>8</v>
      </c>
      <c r="D5" s="10">
        <f>(FACT(4))/(FACT(4-0))</f>
        <v>1</v>
      </c>
    </row>
    <row r="6" spans="1:6" x14ac:dyDescent="0.25">
      <c r="B6" s="8" t="s">
        <v>9</v>
      </c>
      <c r="C6" s="11" t="s">
        <v>10</v>
      </c>
      <c r="D6" s="10">
        <f>7^2</f>
        <v>49</v>
      </c>
    </row>
    <row r="8" spans="1:6" x14ac:dyDescent="0.25">
      <c r="A8" s="1" t="s">
        <v>11</v>
      </c>
      <c r="B8" s="8" t="s">
        <v>2</v>
      </c>
      <c r="C8" s="11" t="s">
        <v>12</v>
      </c>
      <c r="D8" s="10">
        <f>FACT(42)/(FACT(6)*(FACT(42-6)))</f>
        <v>5245786</v>
      </c>
    </row>
    <row r="10" spans="1:6" x14ac:dyDescent="0.25">
      <c r="A10" s="1" t="s">
        <v>16</v>
      </c>
      <c r="B10" s="8" t="s">
        <v>9</v>
      </c>
      <c r="C10" s="11" t="s">
        <v>17</v>
      </c>
      <c r="D10" s="10">
        <f>5^5</f>
        <v>3125</v>
      </c>
    </row>
    <row r="11" spans="1:6" x14ac:dyDescent="0.25">
      <c r="B11" s="8" t="s">
        <v>9</v>
      </c>
      <c r="C11" s="11" t="s">
        <v>18</v>
      </c>
      <c r="D11" s="10">
        <f>7^5</f>
        <v>16807</v>
      </c>
    </row>
    <row r="12" spans="1:6" x14ac:dyDescent="0.25">
      <c r="B12" s="8" t="s">
        <v>20</v>
      </c>
      <c r="C12" s="11" t="s">
        <v>19</v>
      </c>
      <c r="D12" s="10">
        <f>FACT(5)/(FACT(5-5))</f>
        <v>120</v>
      </c>
    </row>
    <row r="13" spans="1:6" x14ac:dyDescent="0.25">
      <c r="B13" s="8" t="s">
        <v>20</v>
      </c>
      <c r="C13" s="11" t="s">
        <v>22</v>
      </c>
      <c r="D13" s="10">
        <f>FACT(7)/(FACT(7-5))</f>
        <v>2520</v>
      </c>
    </row>
    <row r="15" spans="1:6" x14ac:dyDescent="0.25">
      <c r="A15" s="1" t="s">
        <v>21</v>
      </c>
      <c r="B15" s="8" t="s">
        <v>4</v>
      </c>
      <c r="C15" s="11" t="s">
        <v>23</v>
      </c>
      <c r="D15" s="10">
        <f>FACT(6)</f>
        <v>720</v>
      </c>
    </row>
    <row r="16" spans="1:6" x14ac:dyDescent="0.25">
      <c r="B16" s="8" t="s">
        <v>7</v>
      </c>
      <c r="C16" s="11" t="s">
        <v>24</v>
      </c>
      <c r="D16" s="10">
        <f>FACT(6)/(FACT(6-3))</f>
        <v>120</v>
      </c>
    </row>
    <row r="17" spans="1:6" x14ac:dyDescent="0.25">
      <c r="B17" s="8" t="s">
        <v>2</v>
      </c>
      <c r="C17" s="11" t="s">
        <v>25</v>
      </c>
      <c r="D17" s="10">
        <f>FACT(6)/(FACT(2)*(FACT(6-2)))</f>
        <v>15</v>
      </c>
    </row>
    <row r="19" spans="1:6" x14ac:dyDescent="0.25">
      <c r="A19" s="1" t="s">
        <v>26</v>
      </c>
      <c r="B19" s="8" t="s">
        <v>2</v>
      </c>
      <c r="C19" s="11" t="s">
        <v>27</v>
      </c>
      <c r="D19" s="10">
        <f>FACT(150)/(FACT(3)*(FACT(150-3)))</f>
        <v>551300</v>
      </c>
    </row>
    <row r="20" spans="1:6" x14ac:dyDescent="0.25">
      <c r="B20" s="8" t="s">
        <v>28</v>
      </c>
      <c r="C20" s="11" t="s">
        <v>29</v>
      </c>
      <c r="D20" s="10">
        <f>(FACT(50)/(FACT(1)*(FACT(50-1))))^3</f>
        <v>124999.9999999998</v>
      </c>
      <c r="E20" s="39" t="s">
        <v>31</v>
      </c>
      <c r="F20" s="39"/>
    </row>
    <row r="21" spans="1:6" x14ac:dyDescent="0.25">
      <c r="B21" s="8" t="s">
        <v>28</v>
      </c>
      <c r="C21" s="11" t="s">
        <v>30</v>
      </c>
      <c r="D21" s="10">
        <f>(FACT(50)/(FACT(2)*(FACT(50-2))))^3</f>
        <v>1838265625.000001</v>
      </c>
      <c r="E21" s="39"/>
      <c r="F21" s="39"/>
    </row>
  </sheetData>
  <mergeCells count="2">
    <mergeCell ref="A1:D1"/>
    <mergeCell ref="E20:F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1D27-6954-4BEA-A5A3-E68D4E2F99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330B-B796-4687-B960-1D01D6CAA229}">
  <dimension ref="A1:K17"/>
  <sheetViews>
    <sheetView tabSelected="1" workbookViewId="0">
      <selection activeCell="G7" sqref="G7"/>
    </sheetView>
  </sheetViews>
  <sheetFormatPr defaultRowHeight="15" x14ac:dyDescent="0.25"/>
  <cols>
    <col min="1" max="1" width="17.85546875" style="1" bestFit="1" customWidth="1"/>
    <col min="2" max="3" width="9.140625" style="1"/>
    <col min="4" max="9" width="10.7109375" style="1" customWidth="1"/>
    <col min="10" max="16384" width="9.140625" style="1"/>
  </cols>
  <sheetData>
    <row r="1" spans="1:11" x14ac:dyDescent="0.25">
      <c r="A1" s="4"/>
      <c r="B1" s="37"/>
      <c r="C1" s="4"/>
      <c r="D1" s="4"/>
      <c r="E1" s="4"/>
      <c r="F1" s="4"/>
      <c r="G1" s="8"/>
    </row>
    <row r="2" spans="1:11" x14ac:dyDescent="0.25">
      <c r="A2" s="4"/>
      <c r="B2" s="4"/>
      <c r="C2" s="4"/>
      <c r="D2" s="4"/>
      <c r="E2" s="4"/>
      <c r="F2" s="4"/>
      <c r="G2" s="8"/>
      <c r="H2" s="19"/>
      <c r="I2" s="19"/>
      <c r="J2" s="19"/>
      <c r="K2" s="19"/>
    </row>
    <row r="3" spans="1:11" x14ac:dyDescent="0.25">
      <c r="A3" s="4" t="s">
        <v>2</v>
      </c>
      <c r="B3" s="4"/>
      <c r="C3" s="4"/>
      <c r="D3" s="25" t="s">
        <v>33</v>
      </c>
      <c r="E3" s="26">
        <v>5</v>
      </c>
      <c r="F3" s="26"/>
      <c r="G3" s="27">
        <f>COMBIN(E3,E4)</f>
        <v>10</v>
      </c>
      <c r="H3" s="20"/>
      <c r="I3" s="20"/>
      <c r="J3" s="19"/>
      <c r="K3" s="19"/>
    </row>
    <row r="4" spans="1:11" x14ac:dyDescent="0.25">
      <c r="A4" s="40" t="s">
        <v>35</v>
      </c>
      <c r="B4" s="4"/>
      <c r="C4" s="4"/>
      <c r="D4" s="25" t="s">
        <v>34</v>
      </c>
      <c r="E4" s="26">
        <v>3</v>
      </c>
      <c r="F4" s="26"/>
      <c r="G4" s="27"/>
      <c r="H4" s="20"/>
      <c r="I4" s="20"/>
      <c r="J4" s="19"/>
      <c r="K4" s="19"/>
    </row>
    <row r="5" spans="1:11" x14ac:dyDescent="0.25">
      <c r="A5" s="4"/>
      <c r="B5" s="4"/>
      <c r="C5" s="4"/>
      <c r="D5" s="28"/>
      <c r="E5" s="29"/>
      <c r="F5" s="29"/>
      <c r="G5" s="30"/>
      <c r="H5" s="21"/>
      <c r="I5" s="21"/>
      <c r="J5" s="19"/>
      <c r="K5" s="19"/>
    </row>
    <row r="6" spans="1:11" x14ac:dyDescent="0.25">
      <c r="A6" s="24"/>
      <c r="B6" s="4"/>
      <c r="C6" s="4"/>
      <c r="D6" s="28"/>
      <c r="E6" s="29"/>
      <c r="F6" s="29"/>
      <c r="G6" s="30"/>
      <c r="H6" s="23"/>
      <c r="I6" s="21"/>
      <c r="J6" s="19"/>
      <c r="K6" s="19"/>
    </row>
    <row r="7" spans="1:11" x14ac:dyDescent="0.25">
      <c r="A7" s="24" t="s">
        <v>5</v>
      </c>
      <c r="B7" s="4"/>
      <c r="C7" s="4"/>
      <c r="D7" s="25" t="s">
        <v>33</v>
      </c>
      <c r="E7" s="26">
        <v>3</v>
      </c>
      <c r="F7" s="26"/>
      <c r="G7" s="27">
        <f>FACT(E7)</f>
        <v>6</v>
      </c>
      <c r="H7" s="22"/>
      <c r="I7" s="20"/>
      <c r="J7" s="19"/>
      <c r="K7" s="19"/>
    </row>
    <row r="8" spans="1:11" x14ac:dyDescent="0.25">
      <c r="A8" s="40" t="s">
        <v>36</v>
      </c>
      <c r="B8" s="12"/>
      <c r="C8" s="12"/>
      <c r="D8" s="18"/>
      <c r="E8" s="15"/>
      <c r="F8" s="15"/>
      <c r="G8" s="33"/>
      <c r="H8" s="23"/>
      <c r="I8" s="21"/>
      <c r="J8" s="19"/>
      <c r="K8" s="19"/>
    </row>
    <row r="9" spans="1:11" x14ac:dyDescent="0.25">
      <c r="A9" s="24"/>
      <c r="B9" s="4"/>
      <c r="C9" s="4"/>
      <c r="D9" s="28"/>
      <c r="E9" s="29"/>
      <c r="F9" s="29"/>
      <c r="G9" s="30"/>
      <c r="H9" s="23"/>
      <c r="I9" s="21"/>
      <c r="J9" s="19"/>
      <c r="K9" s="19"/>
    </row>
    <row r="10" spans="1:11" x14ac:dyDescent="0.25">
      <c r="A10" s="24" t="s">
        <v>7</v>
      </c>
      <c r="B10" s="4"/>
      <c r="C10" s="4"/>
      <c r="D10" s="25" t="s">
        <v>33</v>
      </c>
      <c r="E10" s="26">
        <v>8</v>
      </c>
      <c r="F10" s="26"/>
      <c r="G10" s="27">
        <f>PERMUT(E10,E11)</f>
        <v>1680</v>
      </c>
      <c r="H10" s="22"/>
      <c r="I10" s="20"/>
      <c r="J10" s="19"/>
      <c r="K10" s="19"/>
    </row>
    <row r="11" spans="1:11" x14ac:dyDescent="0.25">
      <c r="A11" s="40" t="s">
        <v>36</v>
      </c>
      <c r="B11" s="4"/>
      <c r="C11" s="4"/>
      <c r="D11" s="25" t="s">
        <v>34</v>
      </c>
      <c r="E11" s="26">
        <v>4</v>
      </c>
      <c r="F11" s="26"/>
      <c r="G11" s="27"/>
      <c r="H11" s="22"/>
      <c r="I11" s="20"/>
      <c r="J11" s="19"/>
      <c r="K11" s="19"/>
    </row>
    <row r="12" spans="1:11" x14ac:dyDescent="0.25">
      <c r="A12" s="24"/>
      <c r="B12" s="4"/>
      <c r="C12" s="4"/>
      <c r="D12" s="28"/>
      <c r="E12" s="29"/>
      <c r="F12" s="29"/>
      <c r="G12" s="30"/>
      <c r="H12" s="23"/>
      <c r="I12" s="21"/>
      <c r="J12" s="19"/>
      <c r="K12" s="19"/>
    </row>
    <row r="13" spans="1:11" x14ac:dyDescent="0.25">
      <c r="A13" s="31"/>
      <c r="B13" s="13"/>
      <c r="C13" s="13"/>
      <c r="D13" s="16"/>
      <c r="E13" s="14"/>
      <c r="F13" s="14"/>
      <c r="G13" s="32"/>
      <c r="H13" s="23"/>
      <c r="I13" s="21"/>
      <c r="J13" s="19"/>
      <c r="K13" s="19"/>
    </row>
    <row r="14" spans="1:11" x14ac:dyDescent="0.25">
      <c r="A14" s="24" t="s">
        <v>32</v>
      </c>
      <c r="B14" s="4"/>
      <c r="C14" s="4"/>
      <c r="D14" s="25" t="s">
        <v>33</v>
      </c>
      <c r="E14" s="26">
        <v>3</v>
      </c>
      <c r="F14" s="26"/>
      <c r="G14" s="27">
        <f>POWER(E14,E15)</f>
        <v>81</v>
      </c>
      <c r="H14" s="22"/>
      <c r="I14" s="20"/>
      <c r="J14" s="19"/>
      <c r="K14" s="19"/>
    </row>
    <row r="15" spans="1:11" x14ac:dyDescent="0.25">
      <c r="A15" s="41" t="s">
        <v>37</v>
      </c>
      <c r="B15" s="12"/>
      <c r="C15" s="12"/>
      <c r="D15" s="34" t="s">
        <v>34</v>
      </c>
      <c r="E15" s="35">
        <v>4</v>
      </c>
      <c r="F15" s="35"/>
      <c r="G15" s="36"/>
      <c r="H15" s="22"/>
      <c r="I15" s="20"/>
      <c r="J15" s="19"/>
      <c r="K15" s="19"/>
    </row>
    <row r="16" spans="1:11" x14ac:dyDescent="0.25">
      <c r="D16" s="17"/>
    </row>
    <row r="17" spans="4:4" x14ac:dyDescent="0.25">
      <c r="D17" s="1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Combinatieleer</vt:lpstr>
      <vt:lpstr>Kansrekenen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Lambert</dc:creator>
  <cp:lastModifiedBy>Giuliano</cp:lastModifiedBy>
  <dcterms:created xsi:type="dcterms:W3CDTF">2020-06-12T09:13:22Z</dcterms:created>
  <dcterms:modified xsi:type="dcterms:W3CDTF">2020-06-12T22:34:52Z</dcterms:modified>
</cp:coreProperties>
</file>