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Studia\laby\lab7\"/>
    </mc:Choice>
  </mc:AlternateContent>
  <xr:revisionPtr revIDLastSave="0" documentId="13_ncr:1_{2562A9B1-79F0-4ED7-8F14-B08EBD41C3C7}" xr6:coauthVersionLast="47" xr6:coauthVersionMax="47" xr10:uidLastSave="{00000000-0000-0000-0000-000000000000}"/>
  <bookViews>
    <workbookView xWindow="-120" yWindow="-120" windowWidth="29040" windowHeight="15990" xr2:uid="{9A977A31-1F39-4409-8764-97FB0FF0846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9" i="1" l="1"/>
  <c r="AI42" i="1"/>
  <c r="AI41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T246" i="1"/>
  <c r="S246" i="1"/>
  <c r="R246" i="1"/>
  <c r="Q246" i="1"/>
  <c r="P246" i="1"/>
  <c r="O246" i="1"/>
  <c r="X224" i="1"/>
  <c r="X223" i="1"/>
  <c r="X222" i="1"/>
  <c r="Y221" i="1"/>
  <c r="Z221" i="1"/>
  <c r="AA221" i="1"/>
  <c r="X221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W139" i="1"/>
  <c r="X139" i="1"/>
  <c r="Y139" i="1"/>
  <c r="Z139" i="1"/>
  <c r="AA139" i="1"/>
  <c r="AD145" i="1"/>
  <c r="AD144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84" i="1"/>
  <c r="X43" i="1"/>
  <c r="X42" i="1"/>
  <c r="X41" i="1"/>
  <c r="X40" i="1"/>
  <c r="AC22" i="1"/>
  <c r="AC2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4" i="1"/>
  <c r="Y2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4" i="1"/>
  <c r="S22" i="1"/>
  <c r="S23" i="1"/>
  <c r="S24" i="1"/>
  <c r="S25" i="1"/>
  <c r="S26" i="1"/>
  <c r="S21" i="1"/>
</calcChain>
</file>

<file path=xl/sharedStrings.xml><?xml version="1.0" encoding="utf-8"?>
<sst xmlns="http://schemas.openxmlformats.org/spreadsheetml/2006/main" count="18" uniqueCount="17">
  <si>
    <t xml:space="preserve">zad1 </t>
  </si>
  <si>
    <t>bias 0</t>
  </si>
  <si>
    <t>bias 1</t>
  </si>
  <si>
    <t>bias 2</t>
  </si>
  <si>
    <t>bias 3</t>
  </si>
  <si>
    <t>bias 4</t>
  </si>
  <si>
    <t>bias 5</t>
  </si>
  <si>
    <t xml:space="preserve">zad 2 </t>
  </si>
  <si>
    <t>zad3</t>
  </si>
  <si>
    <t>zad4</t>
  </si>
  <si>
    <t>zad5</t>
  </si>
  <si>
    <t>zad6</t>
  </si>
  <si>
    <t>prąd nasycenia</t>
  </si>
  <si>
    <t>Ugs</t>
  </si>
  <si>
    <t>lambda</t>
  </si>
  <si>
    <t>a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</si>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</sst>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przejściowa</a:t>
            </a:r>
            <a:r>
              <a:rPr lang="pl-PL" baseline="0"/>
              <a:t> tranzystora n-MOS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79831156459013"/>
          <c:y val="0.17171296296296296"/>
          <c:w val="0.63662564319350279"/>
          <c:h val="0.7182167406883555"/>
        </c:manualLayout>
      </c:layout>
      <c:scatterChart>
        <c:scatterStyle val="smoothMarker"/>
        <c:varyColors val="0"/>
        <c:ser>
          <c:idx val="0"/>
          <c:order val="0"/>
          <c:tx>
            <c:v>Uds = 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Arkusz1!$A$4:$A$28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Arkusz1!$B$4:$B$28</c:f>
              <c:numCache>
                <c:formatCode>General</c:formatCode>
                <c:ptCount val="25"/>
                <c:pt idx="0">
                  <c:v>-5.0161699999999998E-5</c:v>
                </c:pt>
                <c:pt idx="1">
                  <c:v>-5.2932900000000003E-5</c:v>
                </c:pt>
                <c:pt idx="2">
                  <c:v>-4.4988899999999999E-5</c:v>
                </c:pt>
                <c:pt idx="3">
                  <c:v>-4.9976899999999999E-5</c:v>
                </c:pt>
                <c:pt idx="4">
                  <c:v>-3.72296E-5</c:v>
                </c:pt>
                <c:pt idx="5">
                  <c:v>-4.0924499999999998E-5</c:v>
                </c:pt>
                <c:pt idx="6">
                  <c:v>-4.3326199999999999E-5</c:v>
                </c:pt>
                <c:pt idx="7">
                  <c:v>-4.5173599999999997E-5</c:v>
                </c:pt>
                <c:pt idx="8">
                  <c:v>-4.2587199999999998E-5</c:v>
                </c:pt>
                <c:pt idx="9">
                  <c:v>-3.7414399999999999E-5</c:v>
                </c:pt>
                <c:pt idx="10">
                  <c:v>-5.2932900000000003E-5</c:v>
                </c:pt>
                <c:pt idx="11">
                  <c:v>-5.1454900000000001E-5</c:v>
                </c:pt>
                <c:pt idx="12">
                  <c:v>-4.5912599999999998E-5</c:v>
                </c:pt>
                <c:pt idx="13">
                  <c:v>-4.7944800000000002E-5</c:v>
                </c:pt>
                <c:pt idx="14">
                  <c:v>-4.3326199999999999E-5</c:v>
                </c:pt>
                <c:pt idx="15">
                  <c:v>-3.9631300000000001E-5</c:v>
                </c:pt>
                <c:pt idx="16">
                  <c:v>-4.6836299999999997E-5</c:v>
                </c:pt>
                <c:pt idx="17">
                  <c:v>-4.0185499999999997E-5</c:v>
                </c:pt>
                <c:pt idx="18">
                  <c:v>-4.7759999999999997E-5</c:v>
                </c:pt>
                <c:pt idx="19">
                  <c:v>-5.7366700000000001E-5</c:v>
                </c:pt>
                <c:pt idx="20">
                  <c:v>-4.2033000000000002E-5</c:v>
                </c:pt>
                <c:pt idx="21">
                  <c:v>-4.1294000000000001E-5</c:v>
                </c:pt>
                <c:pt idx="22">
                  <c:v>-4.0370300000000002E-5</c:v>
                </c:pt>
                <c:pt idx="23">
                  <c:v>-3.9816E-5</c:v>
                </c:pt>
                <c:pt idx="24">
                  <c:v>-4.7205800000000001E-5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4-4CF9-9757-3EFD03888A87}"/>
            </c:ext>
          </c:extLst>
        </c:ser>
        <c:ser>
          <c:idx val="1"/>
          <c:order val="1"/>
          <c:tx>
            <c:v>Uds = 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Arkusz1!$C$4:$C$28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Arkusz1!$D$4:$D$28</c:f>
              <c:numCache>
                <c:formatCode>General</c:formatCode>
                <c:ptCount val="25"/>
                <c:pt idx="0">
                  <c:v>-4.5173599999999997E-5</c:v>
                </c:pt>
                <c:pt idx="1">
                  <c:v>-4.2587199999999998E-5</c:v>
                </c:pt>
                <c:pt idx="2">
                  <c:v>-4.8314199999999999E-5</c:v>
                </c:pt>
                <c:pt idx="3">
                  <c:v>-5.5888799999999999E-5</c:v>
                </c:pt>
                <c:pt idx="4">
                  <c:v>-4.6651599999999999E-5</c:v>
                </c:pt>
                <c:pt idx="5">
                  <c:v>-4.4434600000000003E-5</c:v>
                </c:pt>
                <c:pt idx="6">
                  <c:v>-4.3326199999999999E-5</c:v>
                </c:pt>
                <c:pt idx="7">
                  <c:v>-3.5382200000000002E-5</c:v>
                </c:pt>
                <c:pt idx="8">
                  <c:v>2.72461E-5</c:v>
                </c:pt>
                <c:pt idx="9">
                  <c:v>1.2128080000000001E-4</c:v>
                </c:pt>
                <c:pt idx="10">
                  <c:v>2.496779E-4</c:v>
                </c:pt>
                <c:pt idx="11">
                  <c:v>4.0892720000000002E-4</c:v>
                </c:pt>
                <c:pt idx="12">
                  <c:v>6.0845080000000002E-4</c:v>
                </c:pt>
                <c:pt idx="13">
                  <c:v>8.1961320000000003E-4</c:v>
                </c:pt>
                <c:pt idx="14">
                  <c:v>1.0659000000000001E-3</c:v>
                </c:pt>
                <c:pt idx="15">
                  <c:v>1.2757000000000001E-3</c:v>
                </c:pt>
                <c:pt idx="16">
                  <c:v>1.5015E-3</c:v>
                </c:pt>
                <c:pt idx="17">
                  <c:v>1.6907000000000001E-3</c:v>
                </c:pt>
                <c:pt idx="18">
                  <c:v>1.8944999999999999E-3</c:v>
                </c:pt>
                <c:pt idx="19">
                  <c:v>2.0636999999999999E-3</c:v>
                </c:pt>
                <c:pt idx="20">
                  <c:v>2.2182999999999999E-3</c:v>
                </c:pt>
                <c:pt idx="21">
                  <c:v>2.3678000000000002E-3</c:v>
                </c:pt>
                <c:pt idx="22">
                  <c:v>2.4905999999999999E-3</c:v>
                </c:pt>
                <c:pt idx="23">
                  <c:v>2.6121999999999999E-3</c:v>
                </c:pt>
                <c:pt idx="24">
                  <c:v>2.7315E-3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4-4CF9-9757-3EFD03888A87}"/>
            </c:ext>
          </c:extLst>
        </c:ser>
        <c:ser>
          <c:idx val="2"/>
          <c:order val="2"/>
          <c:tx>
            <c:v>Uds = 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Arkusz1!$E$4:$E$28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Arkusz1!$F$4:$F$28</c:f>
              <c:numCache>
                <c:formatCode>General</c:formatCode>
                <c:ptCount val="25"/>
                <c:pt idx="0">
                  <c:v>-4.6651599999999999E-5</c:v>
                </c:pt>
                <c:pt idx="1">
                  <c:v>-4.7575299999999998E-5</c:v>
                </c:pt>
                <c:pt idx="2">
                  <c:v>-4.9237999999999999E-5</c:v>
                </c:pt>
                <c:pt idx="3">
                  <c:v>-4.3510899999999997E-5</c:v>
                </c:pt>
                <c:pt idx="4">
                  <c:v>-4.4434600000000003E-5</c:v>
                </c:pt>
                <c:pt idx="5">
                  <c:v>-4.7944800000000002E-5</c:v>
                </c:pt>
                <c:pt idx="6">
                  <c:v>-4.5727799999999999E-5</c:v>
                </c:pt>
                <c:pt idx="7">
                  <c:v>-2.92856E-5</c:v>
                </c:pt>
                <c:pt idx="8">
                  <c:v>2.63223E-5</c:v>
                </c:pt>
                <c:pt idx="9">
                  <c:v>1.2442139999999999E-4</c:v>
                </c:pt>
                <c:pt idx="10">
                  <c:v>2.5337279999999997E-4</c:v>
                </c:pt>
                <c:pt idx="11">
                  <c:v>4.3848630000000002E-4</c:v>
                </c:pt>
                <c:pt idx="12">
                  <c:v>6.3025060000000005E-4</c:v>
                </c:pt>
                <c:pt idx="13">
                  <c:v>8.5693149999999997E-4</c:v>
                </c:pt>
                <c:pt idx="14">
                  <c:v>1.1245999999999999E-3</c:v>
                </c:pt>
                <c:pt idx="15">
                  <c:v>1.4043E-3</c:v>
                </c:pt>
                <c:pt idx="16">
                  <c:v>1.6949000000000001E-3</c:v>
                </c:pt>
                <c:pt idx="17">
                  <c:v>1.9981E-3</c:v>
                </c:pt>
                <c:pt idx="18">
                  <c:v>2.3456000000000002E-3</c:v>
                </c:pt>
                <c:pt idx="19">
                  <c:v>2.6795999999999999E-3</c:v>
                </c:pt>
                <c:pt idx="20">
                  <c:v>3.0116000000000001E-3</c:v>
                </c:pt>
                <c:pt idx="21">
                  <c:v>3.3706000000000001E-3</c:v>
                </c:pt>
                <c:pt idx="22">
                  <c:v>3.7009E-3</c:v>
                </c:pt>
                <c:pt idx="23">
                  <c:v>4.0267999999999997E-3</c:v>
                </c:pt>
                <c:pt idx="24">
                  <c:v>4.3214000000000004E-3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4-4CF9-9757-3EFD03888A87}"/>
            </c:ext>
          </c:extLst>
        </c:ser>
        <c:ser>
          <c:idx val="3"/>
          <c:order val="3"/>
          <c:tx>
            <c:v>Uds = 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Arkusz1!$G$4:$G$28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Arkusz1!$H$4:$H$28</c:f>
              <c:numCache>
                <c:formatCode>General</c:formatCode>
                <c:ptCount val="25"/>
                <c:pt idx="0">
                  <c:v>-5.1639599999999999E-5</c:v>
                </c:pt>
                <c:pt idx="1">
                  <c:v>-4.7944800000000002E-5</c:v>
                </c:pt>
                <c:pt idx="2">
                  <c:v>-4.8868500000000001E-5</c:v>
                </c:pt>
                <c:pt idx="3">
                  <c:v>-5.0346400000000003E-5</c:v>
                </c:pt>
                <c:pt idx="4">
                  <c:v>-4.2771900000000003E-5</c:v>
                </c:pt>
                <c:pt idx="5">
                  <c:v>-5.8659899999999997E-5</c:v>
                </c:pt>
                <c:pt idx="6">
                  <c:v>-4.6097300000000003E-5</c:v>
                </c:pt>
                <c:pt idx="7">
                  <c:v>-2.4851800000000001E-5</c:v>
                </c:pt>
                <c:pt idx="8">
                  <c:v>3.0571499999999997E-5</c:v>
                </c:pt>
                <c:pt idx="9">
                  <c:v>1.175859E-4</c:v>
                </c:pt>
                <c:pt idx="10">
                  <c:v>2.4838470000000001E-4</c:v>
                </c:pt>
                <c:pt idx="11">
                  <c:v>4.4162690000000001E-4</c:v>
                </c:pt>
                <c:pt idx="12">
                  <c:v>6.3431499999999999E-4</c:v>
                </c:pt>
                <c:pt idx="13">
                  <c:v>8.6228909999999995E-4</c:v>
                </c:pt>
                <c:pt idx="14">
                  <c:v>1.1414000000000001E-3</c:v>
                </c:pt>
                <c:pt idx="15">
                  <c:v>1.4165E-3</c:v>
                </c:pt>
                <c:pt idx="16">
                  <c:v>1.7179999999999999E-3</c:v>
                </c:pt>
                <c:pt idx="17">
                  <c:v>2.0373000000000001E-3</c:v>
                </c:pt>
                <c:pt idx="18">
                  <c:v>2.4034E-3</c:v>
                </c:pt>
                <c:pt idx="19">
                  <c:v>2.7488999999999999E-3</c:v>
                </c:pt>
                <c:pt idx="20">
                  <c:v>3.1193000000000002E-3</c:v>
                </c:pt>
                <c:pt idx="21">
                  <c:v>3.5095E-3</c:v>
                </c:pt>
                <c:pt idx="22">
                  <c:v>3.9041000000000002E-3</c:v>
                </c:pt>
                <c:pt idx="23">
                  <c:v>4.3071999999999997E-3</c:v>
                </c:pt>
                <c:pt idx="24">
                  <c:v>4.6987000000000001E-3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54-4CF9-9757-3EFD03888A87}"/>
            </c:ext>
          </c:extLst>
        </c:ser>
        <c:ser>
          <c:idx val="4"/>
          <c:order val="4"/>
          <c:tx>
            <c:v>Uds = 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Arkusz1!$I$4:$I$28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Arkusz1!$J$4:$J$28</c:f>
              <c:numCache>
                <c:formatCode>General</c:formatCode>
                <c:ptCount val="25"/>
                <c:pt idx="0">
                  <c:v>-3.9076999999999999E-5</c:v>
                </c:pt>
                <c:pt idx="1">
                  <c:v>-5.07159E-5</c:v>
                </c:pt>
                <c:pt idx="2">
                  <c:v>-4.7759999999999997E-5</c:v>
                </c:pt>
                <c:pt idx="3">
                  <c:v>-3.6860100000000003E-5</c:v>
                </c:pt>
                <c:pt idx="4">
                  <c:v>-5.3671799999999997E-5</c:v>
                </c:pt>
                <c:pt idx="5">
                  <c:v>-5.4226099999999999E-5</c:v>
                </c:pt>
                <c:pt idx="6">
                  <c:v>-4.9607500000000002E-5</c:v>
                </c:pt>
                <c:pt idx="7">
                  <c:v>-3.2611000000000003E-5</c:v>
                </c:pt>
                <c:pt idx="8">
                  <c:v>3.1495200000000003E-5</c:v>
                </c:pt>
                <c:pt idx="9">
                  <c:v>1.2275869999999999E-4</c:v>
                </c:pt>
                <c:pt idx="10">
                  <c:v>2.6150149999999998E-4</c:v>
                </c:pt>
                <c:pt idx="11">
                  <c:v>4.4347439999999999E-4</c:v>
                </c:pt>
                <c:pt idx="12">
                  <c:v>6.4595379999999995E-4</c:v>
                </c:pt>
                <c:pt idx="13">
                  <c:v>8.6967890000000001E-4</c:v>
                </c:pt>
                <c:pt idx="14">
                  <c:v>1.1485E-3</c:v>
                </c:pt>
                <c:pt idx="15">
                  <c:v>1.4398E-3</c:v>
                </c:pt>
                <c:pt idx="16">
                  <c:v>1.7378000000000001E-3</c:v>
                </c:pt>
                <c:pt idx="17">
                  <c:v>2.0699999999999998E-3</c:v>
                </c:pt>
                <c:pt idx="18">
                  <c:v>2.4229999999999998E-3</c:v>
                </c:pt>
                <c:pt idx="19">
                  <c:v>2.7845999999999999E-3</c:v>
                </c:pt>
                <c:pt idx="20">
                  <c:v>3.1513000000000001E-3</c:v>
                </c:pt>
                <c:pt idx="21">
                  <c:v>3.5631E-3</c:v>
                </c:pt>
                <c:pt idx="22">
                  <c:v>3.9633999999999997E-3</c:v>
                </c:pt>
                <c:pt idx="23">
                  <c:v>4.3705999999999997E-3</c:v>
                </c:pt>
                <c:pt idx="24">
                  <c:v>4.7828999999999997E-3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54-4CF9-9757-3EFD03888A87}"/>
            </c:ext>
          </c:extLst>
        </c:ser>
        <c:ser>
          <c:idx val="5"/>
          <c:order val="5"/>
          <c:tx>
            <c:v>Uds = 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Arkusz1!$K$4:$K$28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Arkusz1!$L$4:$L$28</c:f>
              <c:numCache>
                <c:formatCode>General</c:formatCode>
                <c:ptCount val="25"/>
                <c:pt idx="0">
                  <c:v>-4.9607500000000002E-5</c:v>
                </c:pt>
                <c:pt idx="1">
                  <c:v>-4.7759999999999997E-5</c:v>
                </c:pt>
                <c:pt idx="2">
                  <c:v>-4.5912599999999998E-5</c:v>
                </c:pt>
                <c:pt idx="3">
                  <c:v>-5.6073499999999998E-5</c:v>
                </c:pt>
                <c:pt idx="4">
                  <c:v>-5.3487099999999998E-5</c:v>
                </c:pt>
                <c:pt idx="5">
                  <c:v>-4.90532E-5</c:v>
                </c:pt>
                <c:pt idx="6">
                  <c:v>-4.7759999999999997E-5</c:v>
                </c:pt>
                <c:pt idx="7">
                  <c:v>-1.8016199999999999E-5</c:v>
                </c:pt>
                <c:pt idx="8">
                  <c:v>3.4266300000000001E-5</c:v>
                </c:pt>
                <c:pt idx="9">
                  <c:v>1.3218069999999999E-4</c:v>
                </c:pt>
                <c:pt idx="10">
                  <c:v>2.589151E-4</c:v>
                </c:pt>
                <c:pt idx="11">
                  <c:v>4.4901670000000002E-4</c:v>
                </c:pt>
                <c:pt idx="12">
                  <c:v>6.4890979999999998E-4</c:v>
                </c:pt>
                <c:pt idx="13">
                  <c:v>8.8353469999999997E-4</c:v>
                </c:pt>
                <c:pt idx="14">
                  <c:v>1.1557E-3</c:v>
                </c:pt>
                <c:pt idx="15">
                  <c:v>1.4515999999999999E-3</c:v>
                </c:pt>
                <c:pt idx="16">
                  <c:v>1.7557E-3</c:v>
                </c:pt>
                <c:pt idx="17">
                  <c:v>2.0845999999999998E-3</c:v>
                </c:pt>
                <c:pt idx="18">
                  <c:v>2.4463000000000002E-3</c:v>
                </c:pt>
                <c:pt idx="19">
                  <c:v>2.7992999999999998E-3</c:v>
                </c:pt>
                <c:pt idx="20">
                  <c:v>3.1751000000000001E-3</c:v>
                </c:pt>
                <c:pt idx="21">
                  <c:v>3.5947000000000002E-3</c:v>
                </c:pt>
                <c:pt idx="22">
                  <c:v>3.9909000000000003E-3</c:v>
                </c:pt>
                <c:pt idx="23">
                  <c:v>4.4086000000000004E-3</c:v>
                </c:pt>
                <c:pt idx="24">
                  <c:v>4.8265000000000001E-3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54-4CF9-9757-3EFD0388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44160"/>
        <c:axId val="1184845120"/>
      </c:scatterChart>
      <c:valAx>
        <c:axId val="11848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5120"/>
        <c:crosses val="autoZero"/>
        <c:crossBetween val="midCat"/>
      </c:valAx>
      <c:valAx>
        <c:axId val="1184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wyjściowa tranzystora n-MOS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Arkusz1!$O$192:$O$241</c:f>
              <c:numCache>
                <c:formatCode>General</c:formatCode>
                <c:ptCount val="50"/>
                <c:pt idx="0">
                  <c:v>-7.6580099999999995E-5</c:v>
                </c:pt>
                <c:pt idx="1">
                  <c:v>-7.3070000000000003E-5</c:v>
                </c:pt>
                <c:pt idx="2">
                  <c:v>-7.1961500000000005E-5</c:v>
                </c:pt>
                <c:pt idx="3">
                  <c:v>-7.34394E-5</c:v>
                </c:pt>
                <c:pt idx="4">
                  <c:v>-7.4917400000000002E-5</c:v>
                </c:pt>
                <c:pt idx="5">
                  <c:v>-6.9744600000000003E-5</c:v>
                </c:pt>
                <c:pt idx="6">
                  <c:v>-7.6395299999999997E-5</c:v>
                </c:pt>
                <c:pt idx="7">
                  <c:v>-8.1937700000000007E-5</c:v>
                </c:pt>
                <c:pt idx="8">
                  <c:v>-8.6186800000000006E-5</c:v>
                </c:pt>
                <c:pt idx="9">
                  <c:v>-8.0090200000000001E-5</c:v>
                </c:pt>
                <c:pt idx="10">
                  <c:v>-7.8612300000000006E-5</c:v>
                </c:pt>
                <c:pt idx="11">
                  <c:v>-7.6764800000000001E-5</c:v>
                </c:pt>
                <c:pt idx="12">
                  <c:v>-8.2122399999999998E-5</c:v>
                </c:pt>
                <c:pt idx="13">
                  <c:v>-8.1752899999999994E-5</c:v>
                </c:pt>
                <c:pt idx="14">
                  <c:v>-8.10139E-5</c:v>
                </c:pt>
                <c:pt idx="15">
                  <c:v>-7.9166500000000002E-5</c:v>
                </c:pt>
                <c:pt idx="16">
                  <c:v>-8.0459700000000005E-5</c:v>
                </c:pt>
                <c:pt idx="17">
                  <c:v>-7.5656399999999996E-5</c:v>
                </c:pt>
                <c:pt idx="18">
                  <c:v>-8.0090200000000001E-5</c:v>
                </c:pt>
                <c:pt idx="19">
                  <c:v>-8.0644500000000004E-5</c:v>
                </c:pt>
                <c:pt idx="20">
                  <c:v>-8.10139E-5</c:v>
                </c:pt>
                <c:pt idx="21">
                  <c:v>-8.1568200000000003E-5</c:v>
                </c:pt>
                <c:pt idx="22">
                  <c:v>-7.7134300000000004E-5</c:v>
                </c:pt>
                <c:pt idx="23">
                  <c:v>-7.9166500000000002E-5</c:v>
                </c:pt>
                <c:pt idx="24">
                  <c:v>-7.9351199999999993E-5</c:v>
                </c:pt>
                <c:pt idx="25">
                  <c:v>-7.9166500000000002E-5</c:v>
                </c:pt>
                <c:pt idx="26">
                  <c:v>-7.8612300000000006E-5</c:v>
                </c:pt>
                <c:pt idx="27">
                  <c:v>-7.9905499999999996E-5</c:v>
                </c:pt>
                <c:pt idx="28">
                  <c:v>-7.7319100000000003E-5</c:v>
                </c:pt>
                <c:pt idx="29">
                  <c:v>-8.0644500000000004E-5</c:v>
                </c:pt>
                <c:pt idx="30">
                  <c:v>-7.7319100000000003E-5</c:v>
                </c:pt>
                <c:pt idx="31">
                  <c:v>-7.8058000000000004E-5</c:v>
                </c:pt>
                <c:pt idx="32">
                  <c:v>-6.9929299999999995E-5</c:v>
                </c:pt>
                <c:pt idx="33">
                  <c:v>-7.8427499999999994E-5</c:v>
                </c:pt>
                <c:pt idx="34">
                  <c:v>-7.7688599999999993E-5</c:v>
                </c:pt>
                <c:pt idx="35">
                  <c:v>-8.2676599999999994E-5</c:v>
                </c:pt>
                <c:pt idx="36">
                  <c:v>-8.2491900000000002E-5</c:v>
                </c:pt>
                <c:pt idx="37">
                  <c:v>-7.6210600000000005E-5</c:v>
                </c:pt>
                <c:pt idx="38">
                  <c:v>-8.5078299999999995E-5</c:v>
                </c:pt>
                <c:pt idx="39">
                  <c:v>-7.5102099999999994E-5</c:v>
                </c:pt>
                <c:pt idx="40">
                  <c:v>-7.8981799999999997E-5</c:v>
                </c:pt>
                <c:pt idx="41">
                  <c:v>-7.6949599999999999E-5</c:v>
                </c:pt>
                <c:pt idx="42">
                  <c:v>-8.3785100000000005E-5</c:v>
                </c:pt>
                <c:pt idx="43">
                  <c:v>-7.9351199999999993E-5</c:v>
                </c:pt>
                <c:pt idx="44">
                  <c:v>-7.8058000000000004E-5</c:v>
                </c:pt>
                <c:pt idx="45">
                  <c:v>-7.5286900000000006E-5</c:v>
                </c:pt>
                <c:pt idx="46">
                  <c:v>-7.4547899999999998E-5</c:v>
                </c:pt>
                <c:pt idx="47">
                  <c:v>-7.9166500000000002E-5</c:v>
                </c:pt>
                <c:pt idx="48">
                  <c:v>-8.0644500000000004E-5</c:v>
                </c:pt>
                <c:pt idx="49">
                  <c:v>-8.2676599999999994E-5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D-462F-A9F6-8FE338F8DF0E}"/>
            </c:ext>
          </c:extLst>
        </c:ser>
        <c:ser>
          <c:idx val="1"/>
          <c:order val="1"/>
          <c:tx>
            <c:v>Ugs=-1V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Arkusz1!$P$192:$P$241</c:f>
              <c:numCache>
                <c:formatCode>General</c:formatCode>
                <c:ptCount val="50"/>
                <c:pt idx="0">
                  <c:v>-6.9929299999999995E-5</c:v>
                </c:pt>
                <c:pt idx="1">
                  <c:v>-7.5286900000000006E-5</c:v>
                </c:pt>
                <c:pt idx="2">
                  <c:v>-7.6395299999999997E-5</c:v>
                </c:pt>
                <c:pt idx="3">
                  <c:v>-8.4524099999999999E-5</c:v>
                </c:pt>
                <c:pt idx="4">
                  <c:v>-7.7134300000000004E-5</c:v>
                </c:pt>
                <c:pt idx="5">
                  <c:v>-7.6395299999999997E-5</c:v>
                </c:pt>
                <c:pt idx="6">
                  <c:v>-8.2676599999999994E-5</c:v>
                </c:pt>
                <c:pt idx="7">
                  <c:v>-7.2515700000000001E-5</c:v>
                </c:pt>
                <c:pt idx="8">
                  <c:v>-8.1198699999999999E-5</c:v>
                </c:pt>
                <c:pt idx="9">
                  <c:v>-7.7503799999999995E-5</c:v>
                </c:pt>
                <c:pt idx="10">
                  <c:v>-7.5841100000000001E-5</c:v>
                </c:pt>
                <c:pt idx="11">
                  <c:v>-7.6395299999999997E-5</c:v>
                </c:pt>
                <c:pt idx="12">
                  <c:v>-7.3808900000000004E-5</c:v>
                </c:pt>
                <c:pt idx="13">
                  <c:v>-8.0090200000000001E-5</c:v>
                </c:pt>
                <c:pt idx="14">
                  <c:v>-8.0459700000000005E-5</c:v>
                </c:pt>
                <c:pt idx="15">
                  <c:v>-7.8242800000000002E-5</c:v>
                </c:pt>
                <c:pt idx="16">
                  <c:v>-8.0829199999999995E-5</c:v>
                </c:pt>
                <c:pt idx="17">
                  <c:v>-7.9351199999999993E-5</c:v>
                </c:pt>
                <c:pt idx="18">
                  <c:v>-7.4547899999999998E-5</c:v>
                </c:pt>
                <c:pt idx="19">
                  <c:v>-8.5817300000000002E-5</c:v>
                </c:pt>
                <c:pt idx="20">
                  <c:v>-8.2307199999999997E-5</c:v>
                </c:pt>
                <c:pt idx="21">
                  <c:v>-8.3046099999999998E-5</c:v>
                </c:pt>
                <c:pt idx="22">
                  <c:v>-8.6741000000000002E-5</c:v>
                </c:pt>
                <c:pt idx="23">
                  <c:v>-7.5656399999999996E-5</c:v>
                </c:pt>
                <c:pt idx="24">
                  <c:v>-8.2676599999999994E-5</c:v>
                </c:pt>
                <c:pt idx="25">
                  <c:v>-8.0644500000000004E-5</c:v>
                </c:pt>
                <c:pt idx="26">
                  <c:v>-8.5817300000000002E-5</c:v>
                </c:pt>
                <c:pt idx="27">
                  <c:v>-8.2676599999999994E-5</c:v>
                </c:pt>
                <c:pt idx="28">
                  <c:v>-8.6186800000000006E-5</c:v>
                </c:pt>
                <c:pt idx="29">
                  <c:v>-8.0829199999999995E-5</c:v>
                </c:pt>
                <c:pt idx="30">
                  <c:v>-8.1937700000000007E-5</c:v>
                </c:pt>
                <c:pt idx="31">
                  <c:v>-7.7134300000000004E-5</c:v>
                </c:pt>
                <c:pt idx="32">
                  <c:v>-8.1937700000000007E-5</c:v>
                </c:pt>
                <c:pt idx="33">
                  <c:v>-8.0275E-5</c:v>
                </c:pt>
                <c:pt idx="34">
                  <c:v>-8.0829199999999995E-5</c:v>
                </c:pt>
                <c:pt idx="35">
                  <c:v>-7.9351199999999993E-5</c:v>
                </c:pt>
                <c:pt idx="36">
                  <c:v>-8.0829199999999995E-5</c:v>
                </c:pt>
                <c:pt idx="37">
                  <c:v>-9.3022299999999999E-5</c:v>
                </c:pt>
                <c:pt idx="38">
                  <c:v>-8.2676599999999994E-5</c:v>
                </c:pt>
                <c:pt idx="39">
                  <c:v>-8.0459700000000005E-5</c:v>
                </c:pt>
                <c:pt idx="40">
                  <c:v>-7.5286900000000006E-5</c:v>
                </c:pt>
                <c:pt idx="41">
                  <c:v>-7.5286900000000006E-5</c:v>
                </c:pt>
                <c:pt idx="42">
                  <c:v>-8.4524099999999999E-5</c:v>
                </c:pt>
                <c:pt idx="43">
                  <c:v>-8.3046099999999998E-5</c:v>
                </c:pt>
                <c:pt idx="44">
                  <c:v>-7.6764800000000001E-5</c:v>
                </c:pt>
                <c:pt idx="45">
                  <c:v>-7.9536000000000006E-5</c:v>
                </c:pt>
                <c:pt idx="46">
                  <c:v>-7.9536000000000006E-5</c:v>
                </c:pt>
                <c:pt idx="47">
                  <c:v>-8.2861400000000006E-5</c:v>
                </c:pt>
                <c:pt idx="48">
                  <c:v>-8.6371499999999998E-5</c:v>
                </c:pt>
                <c:pt idx="49">
                  <c:v>-8.3785100000000005E-5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D-462F-A9F6-8FE338F8DF0E}"/>
            </c:ext>
          </c:extLst>
        </c:ser>
        <c:ser>
          <c:idx val="2"/>
          <c:order val="2"/>
          <c:tx>
            <c:v>Ugs=-2V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Arkusz1!$Q$192:$Q$241</c:f>
              <c:numCache>
                <c:formatCode>General</c:formatCode>
                <c:ptCount val="50"/>
                <c:pt idx="0">
                  <c:v>-8.6741000000000002E-5</c:v>
                </c:pt>
                <c:pt idx="1">
                  <c:v>-1.2073390000000001E-4</c:v>
                </c:pt>
                <c:pt idx="2">
                  <c:v>-1.203644E-4</c:v>
                </c:pt>
                <c:pt idx="3">
                  <c:v>-1.345897E-4</c:v>
                </c:pt>
                <c:pt idx="4">
                  <c:v>-1.3403549999999999E-4</c:v>
                </c:pt>
                <c:pt idx="5">
                  <c:v>-1.3329649999999999E-4</c:v>
                </c:pt>
                <c:pt idx="6">
                  <c:v>-1.3422020000000001E-4</c:v>
                </c:pt>
                <c:pt idx="7">
                  <c:v>-1.441964E-4</c:v>
                </c:pt>
                <c:pt idx="8">
                  <c:v>-1.3920830000000001E-4</c:v>
                </c:pt>
                <c:pt idx="9">
                  <c:v>-1.4105580000000001E-4</c:v>
                </c:pt>
                <c:pt idx="10">
                  <c:v>-1.508472E-4</c:v>
                </c:pt>
                <c:pt idx="11">
                  <c:v>-1.412405E-4</c:v>
                </c:pt>
                <c:pt idx="12">
                  <c:v>-1.5047770000000001E-4</c:v>
                </c:pt>
                <c:pt idx="13">
                  <c:v>-1.5047770000000001E-4</c:v>
                </c:pt>
                <c:pt idx="14">
                  <c:v>-1.497387E-4</c:v>
                </c:pt>
                <c:pt idx="15">
                  <c:v>-1.460438E-4</c:v>
                </c:pt>
                <c:pt idx="16">
                  <c:v>-1.526946E-4</c:v>
                </c:pt>
                <c:pt idx="17">
                  <c:v>-1.5010819999999999E-4</c:v>
                </c:pt>
                <c:pt idx="18">
                  <c:v>-1.558353E-4</c:v>
                </c:pt>
                <c:pt idx="19">
                  <c:v>-1.6193180000000001E-4</c:v>
                </c:pt>
                <c:pt idx="20">
                  <c:v>-1.5361840000000001E-4</c:v>
                </c:pt>
                <c:pt idx="21">
                  <c:v>-1.624861E-4</c:v>
                </c:pt>
                <c:pt idx="22">
                  <c:v>-1.5860639999999999E-4</c:v>
                </c:pt>
                <c:pt idx="23">
                  <c:v>-1.506624E-4</c:v>
                </c:pt>
                <c:pt idx="24">
                  <c:v>-1.5435730000000001E-4</c:v>
                </c:pt>
                <c:pt idx="25">
                  <c:v>-1.5786749999999999E-4</c:v>
                </c:pt>
                <c:pt idx="26">
                  <c:v>-1.63964E-4</c:v>
                </c:pt>
                <c:pt idx="27">
                  <c:v>-1.6618089999999999E-4</c:v>
                </c:pt>
                <c:pt idx="28">
                  <c:v>-1.671047E-4</c:v>
                </c:pt>
                <c:pt idx="29">
                  <c:v>-1.6451829999999999E-4</c:v>
                </c:pt>
                <c:pt idx="30">
                  <c:v>-1.6211660000000001E-4</c:v>
                </c:pt>
                <c:pt idx="31">
                  <c:v>-1.671047E-4</c:v>
                </c:pt>
                <c:pt idx="32">
                  <c:v>-1.7190799999999999E-4</c:v>
                </c:pt>
                <c:pt idx="33">
                  <c:v>-1.6655040000000001E-4</c:v>
                </c:pt>
                <c:pt idx="34">
                  <c:v>-1.6932159999999999E-4</c:v>
                </c:pt>
                <c:pt idx="35">
                  <c:v>-1.7190799999999999E-4</c:v>
                </c:pt>
                <c:pt idx="36">
                  <c:v>-1.7597239999999999E-4</c:v>
                </c:pt>
                <c:pt idx="37">
                  <c:v>-1.7615710000000001E-4</c:v>
                </c:pt>
                <c:pt idx="38">
                  <c:v>-1.737555E-4</c:v>
                </c:pt>
                <c:pt idx="39">
                  <c:v>-1.7338600000000001E-4</c:v>
                </c:pt>
                <c:pt idx="40">
                  <c:v>-1.7190799999999999E-4</c:v>
                </c:pt>
                <c:pt idx="41">
                  <c:v>-1.7948249999999999E-4</c:v>
                </c:pt>
                <c:pt idx="42">
                  <c:v>-1.7578759999999999E-4</c:v>
                </c:pt>
                <c:pt idx="43">
                  <c:v>-1.7781979999999999E-4</c:v>
                </c:pt>
                <c:pt idx="44">
                  <c:v>-1.756029E-4</c:v>
                </c:pt>
                <c:pt idx="45">
                  <c:v>-1.7283169999999999E-4</c:v>
                </c:pt>
                <c:pt idx="46">
                  <c:v>-1.8243839999999999E-4</c:v>
                </c:pt>
                <c:pt idx="47">
                  <c:v>-1.8040619999999999E-4</c:v>
                </c:pt>
                <c:pt idx="48">
                  <c:v>-1.7800460000000001E-4</c:v>
                </c:pt>
                <c:pt idx="49">
                  <c:v>-1.8391640000000001E-4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D-462F-A9F6-8FE338F8DF0E}"/>
            </c:ext>
          </c:extLst>
        </c:ser>
        <c:ser>
          <c:idx val="3"/>
          <c:order val="3"/>
          <c:tx>
            <c:v>Ugs=-3V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Arkusz1!$R$192:$R$241</c:f>
              <c:numCache>
                <c:formatCode>General</c:formatCode>
                <c:ptCount val="50"/>
                <c:pt idx="0">
                  <c:v>-1.153763E-4</c:v>
                </c:pt>
                <c:pt idx="1">
                  <c:v>-2.5227170000000001E-4</c:v>
                </c:pt>
                <c:pt idx="2">
                  <c:v>-3.965568E-4</c:v>
                </c:pt>
                <c:pt idx="3">
                  <c:v>-4.9742700000000005E-4</c:v>
                </c:pt>
                <c:pt idx="4">
                  <c:v>-5.6947720000000005E-4</c:v>
                </c:pt>
                <c:pt idx="5">
                  <c:v>-6.2379190000000004E-4</c:v>
                </c:pt>
                <c:pt idx="6">
                  <c:v>-6.5723059999999995E-4</c:v>
                </c:pt>
                <c:pt idx="7">
                  <c:v>-6.8124730000000005E-4</c:v>
                </c:pt>
                <c:pt idx="8">
                  <c:v>-6.9325569999999996E-4</c:v>
                </c:pt>
                <c:pt idx="9">
                  <c:v>-7.0119970000000003E-4</c:v>
                </c:pt>
                <c:pt idx="10">
                  <c:v>-7.1690290000000004E-4</c:v>
                </c:pt>
                <c:pt idx="11">
                  <c:v>-7.278028E-4</c:v>
                </c:pt>
                <c:pt idx="12">
                  <c:v>-7.3722480000000003E-4</c:v>
                </c:pt>
                <c:pt idx="13">
                  <c:v>-7.4609250000000002E-4</c:v>
                </c:pt>
                <c:pt idx="14">
                  <c:v>-7.4960260000000003E-4</c:v>
                </c:pt>
                <c:pt idx="15">
                  <c:v>-7.6198049999999995E-4</c:v>
                </c:pt>
                <c:pt idx="16">
                  <c:v>-7.6992450000000002E-4</c:v>
                </c:pt>
                <c:pt idx="17">
                  <c:v>-7.7823789999999996E-4</c:v>
                </c:pt>
                <c:pt idx="18">
                  <c:v>-7.8950730000000005E-4</c:v>
                </c:pt>
                <c:pt idx="19">
                  <c:v>-7.8304130000000005E-4</c:v>
                </c:pt>
                <c:pt idx="20">
                  <c:v>-7.9431070000000002E-4</c:v>
                </c:pt>
                <c:pt idx="21">
                  <c:v>-8.0410210000000004E-4</c:v>
                </c:pt>
                <c:pt idx="22">
                  <c:v>-8.1832740000000001E-4</c:v>
                </c:pt>
                <c:pt idx="23">
                  <c:v>-8.2017479999999996E-4</c:v>
                </c:pt>
                <c:pt idx="24">
                  <c:v>-8.2183750000000002E-4</c:v>
                </c:pt>
                <c:pt idx="25">
                  <c:v>-8.3125950000000005E-4</c:v>
                </c:pt>
                <c:pt idx="26">
                  <c:v>-8.3698659999999995E-4</c:v>
                </c:pt>
                <c:pt idx="27">
                  <c:v>-8.4012720000000004E-4</c:v>
                </c:pt>
                <c:pt idx="28">
                  <c:v>-8.4917969999999995E-4</c:v>
                </c:pt>
                <c:pt idx="29">
                  <c:v>-8.5897109999999997E-4</c:v>
                </c:pt>
                <c:pt idx="30">
                  <c:v>-8.6506759999999995E-4</c:v>
                </c:pt>
                <c:pt idx="31">
                  <c:v>-8.7134889999999996E-4</c:v>
                </c:pt>
                <c:pt idx="32">
                  <c:v>-8.7042520000000004E-4</c:v>
                </c:pt>
                <c:pt idx="33">
                  <c:v>-8.7726079999999999E-4</c:v>
                </c:pt>
                <c:pt idx="34">
                  <c:v>-8.8797590000000003E-4</c:v>
                </c:pt>
                <c:pt idx="35">
                  <c:v>-8.9370300000000003E-4</c:v>
                </c:pt>
                <c:pt idx="36">
                  <c:v>-9.0035379999999995E-4</c:v>
                </c:pt>
                <c:pt idx="37">
                  <c:v>-9.051571E-4</c:v>
                </c:pt>
                <c:pt idx="38">
                  <c:v>-9.0866720000000001E-4</c:v>
                </c:pt>
                <c:pt idx="39">
                  <c:v>-9.1199260000000002E-4</c:v>
                </c:pt>
                <c:pt idx="40">
                  <c:v>-9.1291639999999997E-4</c:v>
                </c:pt>
                <c:pt idx="41">
                  <c:v>-9.2012140000000001E-4</c:v>
                </c:pt>
                <c:pt idx="42">
                  <c:v>-9.3157549999999998E-4</c:v>
                </c:pt>
                <c:pt idx="43">
                  <c:v>-9.3286870000000002E-4</c:v>
                </c:pt>
                <c:pt idx="44">
                  <c:v>-9.376721E-4</c:v>
                </c:pt>
                <c:pt idx="45">
                  <c:v>-9.5041940000000001E-4</c:v>
                </c:pt>
                <c:pt idx="46">
                  <c:v>-9.4875669999999995E-4</c:v>
                </c:pt>
                <c:pt idx="47">
                  <c:v>-9.4727869999999999E-4</c:v>
                </c:pt>
                <c:pt idx="48">
                  <c:v>-9.6519889999999999E-4</c:v>
                </c:pt>
                <c:pt idx="49">
                  <c:v>-9.6612260000000002E-4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D-462F-A9F6-8FE338F8DF0E}"/>
            </c:ext>
          </c:extLst>
        </c:ser>
        <c:ser>
          <c:idx val="4"/>
          <c:order val="4"/>
          <c:tx>
            <c:v>Ugs=-4V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Arkusz1!$S$192:$S$241</c:f>
              <c:numCache>
                <c:formatCode>General</c:formatCode>
                <c:ptCount val="50"/>
                <c:pt idx="0">
                  <c:v>-1.3643720000000001E-4</c:v>
                </c:pt>
                <c:pt idx="1">
                  <c:v>-3.5997740000000001E-4</c:v>
                </c:pt>
                <c:pt idx="2">
                  <c:v>-5.92016E-4</c:v>
                </c:pt>
                <c:pt idx="3">
                  <c:v>-8.1019869999999995E-4</c:v>
                </c:pt>
                <c:pt idx="4">
                  <c:v>-9.8995459999999991E-4</c:v>
                </c:pt>
                <c:pt idx="5">
                  <c:v>-1.1674999999999999E-3</c:v>
                </c:pt>
                <c:pt idx="6">
                  <c:v>-1.3106999999999999E-3</c:v>
                </c:pt>
                <c:pt idx="7">
                  <c:v>-1.4191E-3</c:v>
                </c:pt>
                <c:pt idx="8">
                  <c:v>-1.5031999999999999E-3</c:v>
                </c:pt>
                <c:pt idx="9">
                  <c:v>-1.5876E-3</c:v>
                </c:pt>
                <c:pt idx="10">
                  <c:v>-1.6387999999999999E-3</c:v>
                </c:pt>
                <c:pt idx="11">
                  <c:v>-1.6796000000000001E-3</c:v>
                </c:pt>
                <c:pt idx="12">
                  <c:v>-1.7141999999999999E-3</c:v>
                </c:pt>
                <c:pt idx="13">
                  <c:v>-1.7454E-3</c:v>
                </c:pt>
                <c:pt idx="14">
                  <c:v>-1.7707000000000001E-3</c:v>
                </c:pt>
                <c:pt idx="15">
                  <c:v>-1.7897E-3</c:v>
                </c:pt>
                <c:pt idx="16">
                  <c:v>-1.8090999999999999E-3</c:v>
                </c:pt>
                <c:pt idx="17">
                  <c:v>-1.828E-3</c:v>
                </c:pt>
                <c:pt idx="18">
                  <c:v>-1.8416000000000001E-3</c:v>
                </c:pt>
                <c:pt idx="19">
                  <c:v>-1.8614E-3</c:v>
                </c:pt>
                <c:pt idx="20">
                  <c:v>-1.8825999999999999E-3</c:v>
                </c:pt>
                <c:pt idx="21">
                  <c:v>-1.9011E-3</c:v>
                </c:pt>
                <c:pt idx="22">
                  <c:v>-1.9136999999999999E-3</c:v>
                </c:pt>
                <c:pt idx="23">
                  <c:v>-1.9266000000000001E-3</c:v>
                </c:pt>
                <c:pt idx="24">
                  <c:v>-1.9405E-3</c:v>
                </c:pt>
                <c:pt idx="25">
                  <c:v>-1.9647000000000002E-3</c:v>
                </c:pt>
                <c:pt idx="26">
                  <c:v>-1.9680000000000001E-3</c:v>
                </c:pt>
                <c:pt idx="27">
                  <c:v>-1.9835E-3</c:v>
                </c:pt>
                <c:pt idx="28">
                  <c:v>-2.0068E-3</c:v>
                </c:pt>
                <c:pt idx="29">
                  <c:v>-2.0157999999999999E-3</c:v>
                </c:pt>
                <c:pt idx="30">
                  <c:v>-2.0255999999999998E-3</c:v>
                </c:pt>
                <c:pt idx="31">
                  <c:v>-2.0349000000000001E-3</c:v>
                </c:pt>
                <c:pt idx="32">
                  <c:v>-2.0536999999999999E-3</c:v>
                </c:pt>
                <c:pt idx="33">
                  <c:v>-2.0585E-3</c:v>
                </c:pt>
                <c:pt idx="34">
                  <c:v>-2.0733000000000001E-3</c:v>
                </c:pt>
                <c:pt idx="35">
                  <c:v>-2.0896999999999999E-3</c:v>
                </c:pt>
                <c:pt idx="36">
                  <c:v>-2.0983999999999998E-3</c:v>
                </c:pt>
                <c:pt idx="37">
                  <c:v>-2.1075E-3</c:v>
                </c:pt>
                <c:pt idx="38">
                  <c:v>-2.1302000000000001E-3</c:v>
                </c:pt>
                <c:pt idx="39">
                  <c:v>-2.1421999999999999E-3</c:v>
                </c:pt>
                <c:pt idx="40">
                  <c:v>-2.1465E-3</c:v>
                </c:pt>
                <c:pt idx="41">
                  <c:v>-2.1586000000000001E-3</c:v>
                </c:pt>
                <c:pt idx="42">
                  <c:v>-2.1749E-3</c:v>
                </c:pt>
                <c:pt idx="43">
                  <c:v>-2.1862000000000001E-3</c:v>
                </c:pt>
                <c:pt idx="44">
                  <c:v>-2.2014999999999999E-3</c:v>
                </c:pt>
                <c:pt idx="45">
                  <c:v>-2.2093E-3</c:v>
                </c:pt>
                <c:pt idx="46">
                  <c:v>-2.2235000000000002E-3</c:v>
                </c:pt>
                <c:pt idx="47">
                  <c:v>-2.2257000000000002E-3</c:v>
                </c:pt>
                <c:pt idx="48">
                  <c:v>-2.2453E-3</c:v>
                </c:pt>
                <c:pt idx="49">
                  <c:v>-2.2466000000000001E-3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D-462F-A9F6-8FE338F8DF0E}"/>
            </c:ext>
          </c:extLst>
        </c:ser>
        <c:ser>
          <c:idx val="5"/>
          <c:order val="5"/>
          <c:tx>
            <c:v>Ugs=-5V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Arkusz1!$N$192:$N$241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Arkusz1!$T$192:$T$241</c:f>
              <c:numCache>
                <c:formatCode>General</c:formatCode>
                <c:ptCount val="50"/>
                <c:pt idx="0">
                  <c:v>-1.526946E-4</c:v>
                </c:pt>
                <c:pt idx="1">
                  <c:v>-4.506868E-4</c:v>
                </c:pt>
                <c:pt idx="2">
                  <c:v>-7.7454309999999997E-4</c:v>
                </c:pt>
                <c:pt idx="3">
                  <c:v>-1.0651E-3</c:v>
                </c:pt>
                <c:pt idx="4">
                  <c:v>-1.3456E-3</c:v>
                </c:pt>
                <c:pt idx="5">
                  <c:v>-1.6137E-3</c:v>
                </c:pt>
                <c:pt idx="6">
                  <c:v>-1.8492000000000001E-3</c:v>
                </c:pt>
                <c:pt idx="7">
                  <c:v>-2.0530000000000001E-3</c:v>
                </c:pt>
                <c:pt idx="8">
                  <c:v>-2.2529E-3</c:v>
                </c:pt>
                <c:pt idx="9">
                  <c:v>-2.4323000000000001E-3</c:v>
                </c:pt>
                <c:pt idx="10">
                  <c:v>-2.5839000000000001E-3</c:v>
                </c:pt>
                <c:pt idx="11">
                  <c:v>-2.7106999999999999E-3</c:v>
                </c:pt>
                <c:pt idx="12">
                  <c:v>-2.8149E-3</c:v>
                </c:pt>
                <c:pt idx="13">
                  <c:v>-2.9055999999999999E-3</c:v>
                </c:pt>
                <c:pt idx="14">
                  <c:v>-2.9816999999999999E-3</c:v>
                </c:pt>
                <c:pt idx="15">
                  <c:v>-3.0452000000000001E-3</c:v>
                </c:pt>
                <c:pt idx="16">
                  <c:v>-3.0945999999999999E-3</c:v>
                </c:pt>
                <c:pt idx="17">
                  <c:v>-3.1481E-3</c:v>
                </c:pt>
                <c:pt idx="18">
                  <c:v>-3.1841999999999999E-3</c:v>
                </c:pt>
                <c:pt idx="19">
                  <c:v>-3.2166999999999999E-3</c:v>
                </c:pt>
                <c:pt idx="20">
                  <c:v>-3.2533000000000002E-3</c:v>
                </c:pt>
                <c:pt idx="21">
                  <c:v>-3.2739000000000002E-3</c:v>
                </c:pt>
                <c:pt idx="22">
                  <c:v>-3.3065E-3</c:v>
                </c:pt>
                <c:pt idx="23">
                  <c:v>-3.3338E-3</c:v>
                </c:pt>
                <c:pt idx="24">
                  <c:v>-3.3608000000000002E-3</c:v>
                </c:pt>
                <c:pt idx="25">
                  <c:v>-3.3904999999999999E-3</c:v>
                </c:pt>
                <c:pt idx="26">
                  <c:v>-3.4115999999999999E-3</c:v>
                </c:pt>
                <c:pt idx="27">
                  <c:v>-3.4340999999999998E-3</c:v>
                </c:pt>
                <c:pt idx="28">
                  <c:v>-3.4585000000000002E-3</c:v>
                </c:pt>
                <c:pt idx="29">
                  <c:v>-3.4853000000000002E-3</c:v>
                </c:pt>
                <c:pt idx="30">
                  <c:v>-3.5038000000000001E-3</c:v>
                </c:pt>
                <c:pt idx="31">
                  <c:v>-3.5270000000000002E-3</c:v>
                </c:pt>
                <c:pt idx="32">
                  <c:v>-3.5522000000000001E-3</c:v>
                </c:pt>
                <c:pt idx="33">
                  <c:v>-3.5690000000000001E-3</c:v>
                </c:pt>
                <c:pt idx="34">
                  <c:v>-3.5913E-3</c:v>
                </c:pt>
                <c:pt idx="35">
                  <c:v>-3.6121999999999999E-3</c:v>
                </c:pt>
                <c:pt idx="36">
                  <c:v>-3.6354999999999998E-3</c:v>
                </c:pt>
                <c:pt idx="37">
                  <c:v>-3.6541E-3</c:v>
                </c:pt>
                <c:pt idx="38">
                  <c:v>-3.6665000000000001E-3</c:v>
                </c:pt>
                <c:pt idx="39">
                  <c:v>-3.6852E-3</c:v>
                </c:pt>
                <c:pt idx="40">
                  <c:v>-3.7071999999999999E-3</c:v>
                </c:pt>
                <c:pt idx="41">
                  <c:v>-3.7244000000000001E-3</c:v>
                </c:pt>
                <c:pt idx="42">
                  <c:v>-3.7417000000000001E-3</c:v>
                </c:pt>
                <c:pt idx="43">
                  <c:v>-3.7697999999999998E-3</c:v>
                </c:pt>
                <c:pt idx="44">
                  <c:v>-3.7829000000000001E-3</c:v>
                </c:pt>
                <c:pt idx="45">
                  <c:v>-3.7984E-3</c:v>
                </c:pt>
                <c:pt idx="46">
                  <c:v>-3.8127999999999999E-3</c:v>
                </c:pt>
                <c:pt idx="47">
                  <c:v>-3.8335000000000001E-3</c:v>
                </c:pt>
                <c:pt idx="48">
                  <c:v>-3.8500000000000001E-3</c:v>
                </c:pt>
                <c:pt idx="49">
                  <c:v>-3.8631E-3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8D-462F-A9F6-8FE338F8DF0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Arkusz1!$W$220:$W$224</c:f>
              <c:numCache>
                <c:formatCode>General</c:formatCode>
                <c:ptCount val="5"/>
                <c:pt idx="0">
                  <c:v>0</c:v>
                </c:pt>
                <c:pt idx="1">
                  <c:v>-0.2</c:v>
                </c:pt>
                <c:pt idx="2">
                  <c:v>-1.2</c:v>
                </c:pt>
                <c:pt idx="3">
                  <c:v>-2.2000000000000002</c:v>
                </c:pt>
                <c:pt idx="4">
                  <c:v>-3.2</c:v>
                </c:pt>
              </c:numCache>
            </c:numRef>
          </c:xVal>
          <c:yVal>
            <c:numRef>
              <c:f>Arkusz1!$X$220:$X$224</c:f>
              <c:numCache>
                <c:formatCode>General</c:formatCode>
                <c:ptCount val="5"/>
                <c:pt idx="0">
                  <c:v>0</c:v>
                </c:pt>
                <c:pt idx="1">
                  <c:v>-1.6927987741935491E-4</c:v>
                </c:pt>
                <c:pt idx="2">
                  <c:v>-8.8268388387096784E-4</c:v>
                </c:pt>
                <c:pt idx="3">
                  <c:v>-2.0708645161290318E-3</c:v>
                </c:pt>
                <c:pt idx="4">
                  <c:v>-3.5743741935483878E-3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8D-462F-A9F6-8FE338F8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00303"/>
        <c:axId val="630797423"/>
      </c:scatterChart>
      <c:valAx>
        <c:axId val="630800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Uds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797423"/>
        <c:crosses val="max"/>
        <c:crossBetween val="midCat"/>
      </c:valAx>
      <c:valAx>
        <c:axId val="6307974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0030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wyjściowa tranzystora n-MOS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Arkusz1!$N$201:$N$241</c:f>
              <c:numCache>
                <c:formatCode>General</c:formatCode>
                <c:ptCount val="41"/>
                <c:pt idx="0">
                  <c:v>-1.8367</c:v>
                </c:pt>
                <c:pt idx="1">
                  <c:v>-2.0407999999999999</c:v>
                </c:pt>
                <c:pt idx="2">
                  <c:v>-2.2448999999999999</c:v>
                </c:pt>
                <c:pt idx="3">
                  <c:v>-2.4489999999999998</c:v>
                </c:pt>
                <c:pt idx="4">
                  <c:v>-2.6530999999999998</c:v>
                </c:pt>
                <c:pt idx="5">
                  <c:v>-2.8571</c:v>
                </c:pt>
                <c:pt idx="6">
                  <c:v>-3.0611999999999999</c:v>
                </c:pt>
                <c:pt idx="7">
                  <c:v>-3.2652999999999999</c:v>
                </c:pt>
                <c:pt idx="8">
                  <c:v>-3.4693999999999998</c:v>
                </c:pt>
                <c:pt idx="9">
                  <c:v>-3.6735000000000002</c:v>
                </c:pt>
                <c:pt idx="10">
                  <c:v>-3.8776000000000002</c:v>
                </c:pt>
                <c:pt idx="11">
                  <c:v>-4.0815999999999999</c:v>
                </c:pt>
                <c:pt idx="12">
                  <c:v>-4.2857000000000003</c:v>
                </c:pt>
                <c:pt idx="13">
                  <c:v>-4.4897999999999998</c:v>
                </c:pt>
                <c:pt idx="14">
                  <c:v>-4.6939000000000002</c:v>
                </c:pt>
                <c:pt idx="15">
                  <c:v>-4.8979999999999997</c:v>
                </c:pt>
                <c:pt idx="16">
                  <c:v>-5.1020000000000003</c:v>
                </c:pt>
                <c:pt idx="17">
                  <c:v>-5.3060999999999998</c:v>
                </c:pt>
                <c:pt idx="18">
                  <c:v>-5.5102000000000002</c:v>
                </c:pt>
                <c:pt idx="19">
                  <c:v>-5.7142999999999997</c:v>
                </c:pt>
                <c:pt idx="20">
                  <c:v>-5.9184000000000001</c:v>
                </c:pt>
                <c:pt idx="21">
                  <c:v>-6.1223999999999998</c:v>
                </c:pt>
                <c:pt idx="22">
                  <c:v>-6.3265000000000002</c:v>
                </c:pt>
                <c:pt idx="23">
                  <c:v>-6.5305999999999997</c:v>
                </c:pt>
                <c:pt idx="24">
                  <c:v>-6.7347000000000001</c:v>
                </c:pt>
                <c:pt idx="25">
                  <c:v>-6.9387999999999996</c:v>
                </c:pt>
                <c:pt idx="26">
                  <c:v>-7.1429</c:v>
                </c:pt>
                <c:pt idx="27">
                  <c:v>-7.3468999999999998</c:v>
                </c:pt>
                <c:pt idx="28">
                  <c:v>-7.5510000000000002</c:v>
                </c:pt>
                <c:pt idx="29">
                  <c:v>-7.7550999999999997</c:v>
                </c:pt>
                <c:pt idx="30">
                  <c:v>-7.9592000000000001</c:v>
                </c:pt>
                <c:pt idx="31">
                  <c:v>-8.1632999999999996</c:v>
                </c:pt>
                <c:pt idx="32">
                  <c:v>-8.3673000000000002</c:v>
                </c:pt>
                <c:pt idx="33">
                  <c:v>-8.5714000000000006</c:v>
                </c:pt>
                <c:pt idx="34">
                  <c:v>-8.7754999999999992</c:v>
                </c:pt>
                <c:pt idx="35">
                  <c:v>-8.9795999999999996</c:v>
                </c:pt>
                <c:pt idx="36">
                  <c:v>-9.1837</c:v>
                </c:pt>
                <c:pt idx="37">
                  <c:v>-9.3878000000000004</c:v>
                </c:pt>
                <c:pt idx="38">
                  <c:v>-9.5917999999999992</c:v>
                </c:pt>
                <c:pt idx="39">
                  <c:v>-9.7958999999999996</c:v>
                </c:pt>
                <c:pt idx="40">
                  <c:v>-10</c:v>
                </c:pt>
              </c:numCache>
            </c:numRef>
          </c:xVal>
          <c:yVal>
            <c:numRef>
              <c:f>Arkusz1!$Q$201:$Q$241</c:f>
              <c:numCache>
                <c:formatCode>General</c:formatCode>
                <c:ptCount val="41"/>
                <c:pt idx="0">
                  <c:v>-1.4105580000000001E-4</c:v>
                </c:pt>
                <c:pt idx="1">
                  <c:v>-1.508472E-4</c:v>
                </c:pt>
                <c:pt idx="2">
                  <c:v>-1.412405E-4</c:v>
                </c:pt>
                <c:pt idx="3">
                  <c:v>-1.5047770000000001E-4</c:v>
                </c:pt>
                <c:pt idx="4">
                  <c:v>-1.5047770000000001E-4</c:v>
                </c:pt>
                <c:pt idx="5">
                  <c:v>-1.497387E-4</c:v>
                </c:pt>
                <c:pt idx="6">
                  <c:v>-1.460438E-4</c:v>
                </c:pt>
                <c:pt idx="7">
                  <c:v>-1.526946E-4</c:v>
                </c:pt>
                <c:pt idx="8">
                  <c:v>-1.5010819999999999E-4</c:v>
                </c:pt>
                <c:pt idx="9">
                  <c:v>-1.558353E-4</c:v>
                </c:pt>
                <c:pt idx="10">
                  <c:v>-1.6193180000000001E-4</c:v>
                </c:pt>
                <c:pt idx="11">
                  <c:v>-1.5361840000000001E-4</c:v>
                </c:pt>
                <c:pt idx="12">
                  <c:v>-1.624861E-4</c:v>
                </c:pt>
                <c:pt idx="13">
                  <c:v>-1.5860639999999999E-4</c:v>
                </c:pt>
                <c:pt idx="14">
                  <c:v>-1.506624E-4</c:v>
                </c:pt>
                <c:pt idx="15">
                  <c:v>-1.5435730000000001E-4</c:v>
                </c:pt>
                <c:pt idx="16">
                  <c:v>-1.5786749999999999E-4</c:v>
                </c:pt>
                <c:pt idx="17">
                  <c:v>-1.63964E-4</c:v>
                </c:pt>
                <c:pt idx="18">
                  <c:v>-1.6618089999999999E-4</c:v>
                </c:pt>
                <c:pt idx="19">
                  <c:v>-1.671047E-4</c:v>
                </c:pt>
                <c:pt idx="20">
                  <c:v>-1.6451829999999999E-4</c:v>
                </c:pt>
                <c:pt idx="21">
                  <c:v>-1.6211660000000001E-4</c:v>
                </c:pt>
                <c:pt idx="22">
                  <c:v>-1.671047E-4</c:v>
                </c:pt>
                <c:pt idx="23">
                  <c:v>-1.7190799999999999E-4</c:v>
                </c:pt>
                <c:pt idx="24">
                  <c:v>-1.6655040000000001E-4</c:v>
                </c:pt>
                <c:pt idx="25">
                  <c:v>-1.6932159999999999E-4</c:v>
                </c:pt>
                <c:pt idx="26">
                  <c:v>-1.7190799999999999E-4</c:v>
                </c:pt>
                <c:pt idx="27">
                  <c:v>-1.7597239999999999E-4</c:v>
                </c:pt>
                <c:pt idx="28">
                  <c:v>-1.7615710000000001E-4</c:v>
                </c:pt>
                <c:pt idx="29">
                  <c:v>-1.737555E-4</c:v>
                </c:pt>
                <c:pt idx="30">
                  <c:v>-1.7338600000000001E-4</c:v>
                </c:pt>
                <c:pt idx="31">
                  <c:v>-1.7190799999999999E-4</c:v>
                </c:pt>
                <c:pt idx="32">
                  <c:v>-1.7948249999999999E-4</c:v>
                </c:pt>
                <c:pt idx="33">
                  <c:v>-1.7578759999999999E-4</c:v>
                </c:pt>
                <c:pt idx="34">
                  <c:v>-1.7781979999999999E-4</c:v>
                </c:pt>
                <c:pt idx="35">
                  <c:v>-1.756029E-4</c:v>
                </c:pt>
                <c:pt idx="36">
                  <c:v>-1.7283169999999999E-4</c:v>
                </c:pt>
                <c:pt idx="37">
                  <c:v>-1.8243839999999999E-4</c:v>
                </c:pt>
                <c:pt idx="38">
                  <c:v>-1.8040619999999999E-4</c:v>
                </c:pt>
                <c:pt idx="39">
                  <c:v>-1.7800460000000001E-4</c:v>
                </c:pt>
                <c:pt idx="40">
                  <c:v>-1.8391640000000001E-4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D-4F94-AFB8-0F88E9B057F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Arkusz1!$N$208:$N$241</c:f>
              <c:numCache>
                <c:formatCode>General</c:formatCode>
                <c:ptCount val="34"/>
                <c:pt idx="0">
                  <c:v>-3.2652999999999999</c:v>
                </c:pt>
                <c:pt idx="1">
                  <c:v>-3.4693999999999998</c:v>
                </c:pt>
                <c:pt idx="2">
                  <c:v>-3.6735000000000002</c:v>
                </c:pt>
                <c:pt idx="3">
                  <c:v>-3.8776000000000002</c:v>
                </c:pt>
                <c:pt idx="4">
                  <c:v>-4.0815999999999999</c:v>
                </c:pt>
                <c:pt idx="5">
                  <c:v>-4.2857000000000003</c:v>
                </c:pt>
                <c:pt idx="6">
                  <c:v>-4.4897999999999998</c:v>
                </c:pt>
                <c:pt idx="7">
                  <c:v>-4.6939000000000002</c:v>
                </c:pt>
                <c:pt idx="8">
                  <c:v>-4.8979999999999997</c:v>
                </c:pt>
                <c:pt idx="9">
                  <c:v>-5.1020000000000003</c:v>
                </c:pt>
                <c:pt idx="10">
                  <c:v>-5.3060999999999998</c:v>
                </c:pt>
                <c:pt idx="11">
                  <c:v>-5.5102000000000002</c:v>
                </c:pt>
                <c:pt idx="12">
                  <c:v>-5.7142999999999997</c:v>
                </c:pt>
                <c:pt idx="13">
                  <c:v>-5.9184000000000001</c:v>
                </c:pt>
                <c:pt idx="14">
                  <c:v>-6.1223999999999998</c:v>
                </c:pt>
                <c:pt idx="15">
                  <c:v>-6.3265000000000002</c:v>
                </c:pt>
                <c:pt idx="16">
                  <c:v>-6.5305999999999997</c:v>
                </c:pt>
                <c:pt idx="17">
                  <c:v>-6.7347000000000001</c:v>
                </c:pt>
                <c:pt idx="18">
                  <c:v>-6.9387999999999996</c:v>
                </c:pt>
                <c:pt idx="19">
                  <c:v>-7.1429</c:v>
                </c:pt>
                <c:pt idx="20">
                  <c:v>-7.3468999999999998</c:v>
                </c:pt>
                <c:pt idx="21">
                  <c:v>-7.5510000000000002</c:v>
                </c:pt>
                <c:pt idx="22">
                  <c:v>-7.7550999999999997</c:v>
                </c:pt>
                <c:pt idx="23">
                  <c:v>-7.9592000000000001</c:v>
                </c:pt>
                <c:pt idx="24">
                  <c:v>-8.1632999999999996</c:v>
                </c:pt>
                <c:pt idx="25">
                  <c:v>-8.3673000000000002</c:v>
                </c:pt>
                <c:pt idx="26">
                  <c:v>-8.5714000000000006</c:v>
                </c:pt>
                <c:pt idx="27">
                  <c:v>-8.7754999999999992</c:v>
                </c:pt>
                <c:pt idx="28">
                  <c:v>-8.9795999999999996</c:v>
                </c:pt>
                <c:pt idx="29">
                  <c:v>-9.1837</c:v>
                </c:pt>
                <c:pt idx="30">
                  <c:v>-9.3878000000000004</c:v>
                </c:pt>
                <c:pt idx="31">
                  <c:v>-9.5917999999999992</c:v>
                </c:pt>
                <c:pt idx="32">
                  <c:v>-9.7958999999999996</c:v>
                </c:pt>
                <c:pt idx="33">
                  <c:v>-10</c:v>
                </c:pt>
              </c:numCache>
            </c:numRef>
          </c:xVal>
          <c:yVal>
            <c:numRef>
              <c:f>Arkusz1!$R$208:$R$241</c:f>
              <c:numCache>
                <c:formatCode>General</c:formatCode>
                <c:ptCount val="34"/>
                <c:pt idx="0">
                  <c:v>-7.6992450000000002E-4</c:v>
                </c:pt>
                <c:pt idx="1">
                  <c:v>-7.7823789999999996E-4</c:v>
                </c:pt>
                <c:pt idx="2">
                  <c:v>-7.8950730000000005E-4</c:v>
                </c:pt>
                <c:pt idx="3">
                  <c:v>-7.8304130000000005E-4</c:v>
                </c:pt>
                <c:pt idx="4">
                  <c:v>-7.9431070000000002E-4</c:v>
                </c:pt>
                <c:pt idx="5">
                  <c:v>-8.0410210000000004E-4</c:v>
                </c:pt>
                <c:pt idx="6">
                  <c:v>-8.1832740000000001E-4</c:v>
                </c:pt>
                <c:pt idx="7">
                  <c:v>-8.2017479999999996E-4</c:v>
                </c:pt>
                <c:pt idx="8">
                  <c:v>-8.2183750000000002E-4</c:v>
                </c:pt>
                <c:pt idx="9">
                  <c:v>-8.3125950000000005E-4</c:v>
                </c:pt>
                <c:pt idx="10">
                  <c:v>-8.3698659999999995E-4</c:v>
                </c:pt>
                <c:pt idx="11">
                  <c:v>-8.4012720000000004E-4</c:v>
                </c:pt>
                <c:pt idx="12">
                  <c:v>-8.4917969999999995E-4</c:v>
                </c:pt>
                <c:pt idx="13">
                  <c:v>-8.5897109999999997E-4</c:v>
                </c:pt>
                <c:pt idx="14">
                  <c:v>-8.6506759999999995E-4</c:v>
                </c:pt>
                <c:pt idx="15">
                  <c:v>-8.7134889999999996E-4</c:v>
                </c:pt>
                <c:pt idx="16">
                  <c:v>-8.7042520000000004E-4</c:v>
                </c:pt>
                <c:pt idx="17">
                  <c:v>-8.7726079999999999E-4</c:v>
                </c:pt>
                <c:pt idx="18">
                  <c:v>-8.8797590000000003E-4</c:v>
                </c:pt>
                <c:pt idx="19">
                  <c:v>-8.9370300000000003E-4</c:v>
                </c:pt>
                <c:pt idx="20">
                  <c:v>-9.0035379999999995E-4</c:v>
                </c:pt>
                <c:pt idx="21">
                  <c:v>-9.051571E-4</c:v>
                </c:pt>
                <c:pt idx="22">
                  <c:v>-9.0866720000000001E-4</c:v>
                </c:pt>
                <c:pt idx="23">
                  <c:v>-9.1199260000000002E-4</c:v>
                </c:pt>
                <c:pt idx="24">
                  <c:v>-9.1291639999999997E-4</c:v>
                </c:pt>
                <c:pt idx="25">
                  <c:v>-9.2012140000000001E-4</c:v>
                </c:pt>
                <c:pt idx="26">
                  <c:v>-9.3157549999999998E-4</c:v>
                </c:pt>
                <c:pt idx="27">
                  <c:v>-9.3286870000000002E-4</c:v>
                </c:pt>
                <c:pt idx="28">
                  <c:v>-9.376721E-4</c:v>
                </c:pt>
                <c:pt idx="29">
                  <c:v>-9.5041940000000001E-4</c:v>
                </c:pt>
                <c:pt idx="30">
                  <c:v>-9.4875669999999995E-4</c:v>
                </c:pt>
                <c:pt idx="31">
                  <c:v>-9.4727869999999999E-4</c:v>
                </c:pt>
                <c:pt idx="32">
                  <c:v>-9.6519889999999999E-4</c:v>
                </c:pt>
                <c:pt idx="33">
                  <c:v>-9.6612260000000002E-4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D-4F94-AFB8-0F88E9B057FB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Arkusz1!$N$211:$N$241</c:f>
              <c:numCache>
                <c:formatCode>General</c:formatCode>
                <c:ptCount val="31"/>
                <c:pt idx="0">
                  <c:v>-3.8776000000000002</c:v>
                </c:pt>
                <c:pt idx="1">
                  <c:v>-4.0815999999999999</c:v>
                </c:pt>
                <c:pt idx="2">
                  <c:v>-4.2857000000000003</c:v>
                </c:pt>
                <c:pt idx="3">
                  <c:v>-4.4897999999999998</c:v>
                </c:pt>
                <c:pt idx="4">
                  <c:v>-4.6939000000000002</c:v>
                </c:pt>
                <c:pt idx="5">
                  <c:v>-4.8979999999999997</c:v>
                </c:pt>
                <c:pt idx="6">
                  <c:v>-5.1020000000000003</c:v>
                </c:pt>
                <c:pt idx="7">
                  <c:v>-5.3060999999999998</c:v>
                </c:pt>
                <c:pt idx="8">
                  <c:v>-5.5102000000000002</c:v>
                </c:pt>
                <c:pt idx="9">
                  <c:v>-5.7142999999999997</c:v>
                </c:pt>
                <c:pt idx="10">
                  <c:v>-5.9184000000000001</c:v>
                </c:pt>
                <c:pt idx="11">
                  <c:v>-6.1223999999999998</c:v>
                </c:pt>
                <c:pt idx="12">
                  <c:v>-6.3265000000000002</c:v>
                </c:pt>
                <c:pt idx="13">
                  <c:v>-6.5305999999999997</c:v>
                </c:pt>
                <c:pt idx="14">
                  <c:v>-6.7347000000000001</c:v>
                </c:pt>
                <c:pt idx="15">
                  <c:v>-6.9387999999999996</c:v>
                </c:pt>
                <c:pt idx="16">
                  <c:v>-7.1429</c:v>
                </c:pt>
                <c:pt idx="17">
                  <c:v>-7.3468999999999998</c:v>
                </c:pt>
                <c:pt idx="18">
                  <c:v>-7.5510000000000002</c:v>
                </c:pt>
                <c:pt idx="19">
                  <c:v>-7.7550999999999997</c:v>
                </c:pt>
                <c:pt idx="20">
                  <c:v>-7.9592000000000001</c:v>
                </c:pt>
                <c:pt idx="21">
                  <c:v>-8.1632999999999996</c:v>
                </c:pt>
                <c:pt idx="22">
                  <c:v>-8.3673000000000002</c:v>
                </c:pt>
                <c:pt idx="23">
                  <c:v>-8.5714000000000006</c:v>
                </c:pt>
                <c:pt idx="24">
                  <c:v>-8.7754999999999992</c:v>
                </c:pt>
                <c:pt idx="25">
                  <c:v>-8.9795999999999996</c:v>
                </c:pt>
                <c:pt idx="26">
                  <c:v>-9.1837</c:v>
                </c:pt>
                <c:pt idx="27">
                  <c:v>-9.3878000000000004</c:v>
                </c:pt>
                <c:pt idx="28">
                  <c:v>-9.5917999999999992</c:v>
                </c:pt>
                <c:pt idx="29">
                  <c:v>-9.7958999999999996</c:v>
                </c:pt>
                <c:pt idx="30">
                  <c:v>-10</c:v>
                </c:pt>
              </c:numCache>
            </c:numRef>
          </c:xVal>
          <c:yVal>
            <c:numRef>
              <c:f>Arkusz1!$S$211:$S$241</c:f>
              <c:numCache>
                <c:formatCode>General</c:formatCode>
                <c:ptCount val="31"/>
                <c:pt idx="0">
                  <c:v>-1.8614E-3</c:v>
                </c:pt>
                <c:pt idx="1">
                  <c:v>-1.8825999999999999E-3</c:v>
                </c:pt>
                <c:pt idx="2">
                  <c:v>-1.9011E-3</c:v>
                </c:pt>
                <c:pt idx="3">
                  <c:v>-1.9136999999999999E-3</c:v>
                </c:pt>
                <c:pt idx="4">
                  <c:v>-1.9266000000000001E-3</c:v>
                </c:pt>
                <c:pt idx="5">
                  <c:v>-1.9405E-3</c:v>
                </c:pt>
                <c:pt idx="6">
                  <c:v>-1.9647000000000002E-3</c:v>
                </c:pt>
                <c:pt idx="7">
                  <c:v>-1.9680000000000001E-3</c:v>
                </c:pt>
                <c:pt idx="8">
                  <c:v>-1.9835E-3</c:v>
                </c:pt>
                <c:pt idx="9">
                  <c:v>-2.0068E-3</c:v>
                </c:pt>
                <c:pt idx="10">
                  <c:v>-2.0157999999999999E-3</c:v>
                </c:pt>
                <c:pt idx="11">
                  <c:v>-2.0255999999999998E-3</c:v>
                </c:pt>
                <c:pt idx="12">
                  <c:v>-2.0349000000000001E-3</c:v>
                </c:pt>
                <c:pt idx="13">
                  <c:v>-2.0536999999999999E-3</c:v>
                </c:pt>
                <c:pt idx="14">
                  <c:v>-2.0585E-3</c:v>
                </c:pt>
                <c:pt idx="15">
                  <c:v>-2.0733000000000001E-3</c:v>
                </c:pt>
                <c:pt idx="16">
                  <c:v>-2.0896999999999999E-3</c:v>
                </c:pt>
                <c:pt idx="17">
                  <c:v>-2.0983999999999998E-3</c:v>
                </c:pt>
                <c:pt idx="18">
                  <c:v>-2.1075E-3</c:v>
                </c:pt>
                <c:pt idx="19">
                  <c:v>-2.1302000000000001E-3</c:v>
                </c:pt>
                <c:pt idx="20">
                  <c:v>-2.1421999999999999E-3</c:v>
                </c:pt>
                <c:pt idx="21">
                  <c:v>-2.1465E-3</c:v>
                </c:pt>
                <c:pt idx="22">
                  <c:v>-2.1586000000000001E-3</c:v>
                </c:pt>
                <c:pt idx="23">
                  <c:v>-2.1749E-3</c:v>
                </c:pt>
                <c:pt idx="24">
                  <c:v>-2.1862000000000001E-3</c:v>
                </c:pt>
                <c:pt idx="25">
                  <c:v>-2.2014999999999999E-3</c:v>
                </c:pt>
                <c:pt idx="26">
                  <c:v>-2.2093E-3</c:v>
                </c:pt>
                <c:pt idx="27">
                  <c:v>-2.2235000000000002E-3</c:v>
                </c:pt>
                <c:pt idx="28">
                  <c:v>-2.2257000000000002E-3</c:v>
                </c:pt>
                <c:pt idx="29">
                  <c:v>-2.2453E-3</c:v>
                </c:pt>
                <c:pt idx="30">
                  <c:v>-2.2466000000000001E-3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6D-4F94-AFB8-0F88E9B057FB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Arkusz1!$N$212:$N$241</c:f>
              <c:numCache>
                <c:formatCode>General</c:formatCode>
                <c:ptCount val="30"/>
                <c:pt idx="0">
                  <c:v>-4.0815999999999999</c:v>
                </c:pt>
                <c:pt idx="1">
                  <c:v>-4.2857000000000003</c:v>
                </c:pt>
                <c:pt idx="2">
                  <c:v>-4.4897999999999998</c:v>
                </c:pt>
                <c:pt idx="3">
                  <c:v>-4.6939000000000002</c:v>
                </c:pt>
                <c:pt idx="4">
                  <c:v>-4.8979999999999997</c:v>
                </c:pt>
                <c:pt idx="5">
                  <c:v>-5.1020000000000003</c:v>
                </c:pt>
                <c:pt idx="6">
                  <c:v>-5.3060999999999998</c:v>
                </c:pt>
                <c:pt idx="7">
                  <c:v>-5.5102000000000002</c:v>
                </c:pt>
                <c:pt idx="8">
                  <c:v>-5.7142999999999997</c:v>
                </c:pt>
                <c:pt idx="9">
                  <c:v>-5.9184000000000001</c:v>
                </c:pt>
                <c:pt idx="10">
                  <c:v>-6.1223999999999998</c:v>
                </c:pt>
                <c:pt idx="11">
                  <c:v>-6.3265000000000002</c:v>
                </c:pt>
                <c:pt idx="12">
                  <c:v>-6.5305999999999997</c:v>
                </c:pt>
                <c:pt idx="13">
                  <c:v>-6.7347000000000001</c:v>
                </c:pt>
                <c:pt idx="14">
                  <c:v>-6.9387999999999996</c:v>
                </c:pt>
                <c:pt idx="15">
                  <c:v>-7.1429</c:v>
                </c:pt>
                <c:pt idx="16">
                  <c:v>-7.3468999999999998</c:v>
                </c:pt>
                <c:pt idx="17">
                  <c:v>-7.5510000000000002</c:v>
                </c:pt>
                <c:pt idx="18">
                  <c:v>-7.7550999999999997</c:v>
                </c:pt>
                <c:pt idx="19">
                  <c:v>-7.9592000000000001</c:v>
                </c:pt>
                <c:pt idx="20">
                  <c:v>-8.1632999999999996</c:v>
                </c:pt>
                <c:pt idx="21">
                  <c:v>-8.3673000000000002</c:v>
                </c:pt>
                <c:pt idx="22">
                  <c:v>-8.5714000000000006</c:v>
                </c:pt>
                <c:pt idx="23">
                  <c:v>-8.7754999999999992</c:v>
                </c:pt>
                <c:pt idx="24">
                  <c:v>-8.9795999999999996</c:v>
                </c:pt>
                <c:pt idx="25">
                  <c:v>-9.1837</c:v>
                </c:pt>
                <c:pt idx="26">
                  <c:v>-9.3878000000000004</c:v>
                </c:pt>
                <c:pt idx="27">
                  <c:v>-9.5917999999999992</c:v>
                </c:pt>
                <c:pt idx="28">
                  <c:v>-9.7958999999999996</c:v>
                </c:pt>
                <c:pt idx="29">
                  <c:v>-10</c:v>
                </c:pt>
              </c:numCache>
            </c:numRef>
          </c:xVal>
          <c:yVal>
            <c:numRef>
              <c:f>Arkusz1!$T$212:$T$241</c:f>
              <c:numCache>
                <c:formatCode>General</c:formatCode>
                <c:ptCount val="30"/>
                <c:pt idx="0">
                  <c:v>-3.2533000000000002E-3</c:v>
                </c:pt>
                <c:pt idx="1">
                  <c:v>-3.2739000000000002E-3</c:v>
                </c:pt>
                <c:pt idx="2">
                  <c:v>-3.3065E-3</c:v>
                </c:pt>
                <c:pt idx="3">
                  <c:v>-3.3338E-3</c:v>
                </c:pt>
                <c:pt idx="4">
                  <c:v>-3.3608000000000002E-3</c:v>
                </c:pt>
                <c:pt idx="5">
                  <c:v>-3.3904999999999999E-3</c:v>
                </c:pt>
                <c:pt idx="6">
                  <c:v>-3.4115999999999999E-3</c:v>
                </c:pt>
                <c:pt idx="7">
                  <c:v>-3.4340999999999998E-3</c:v>
                </c:pt>
                <c:pt idx="8">
                  <c:v>-3.4585000000000002E-3</c:v>
                </c:pt>
                <c:pt idx="9">
                  <c:v>-3.4853000000000002E-3</c:v>
                </c:pt>
                <c:pt idx="10">
                  <c:v>-3.5038000000000001E-3</c:v>
                </c:pt>
                <c:pt idx="11">
                  <c:v>-3.5270000000000002E-3</c:v>
                </c:pt>
                <c:pt idx="12">
                  <c:v>-3.5522000000000001E-3</c:v>
                </c:pt>
                <c:pt idx="13">
                  <c:v>-3.5690000000000001E-3</c:v>
                </c:pt>
                <c:pt idx="14">
                  <c:v>-3.5913E-3</c:v>
                </c:pt>
                <c:pt idx="15">
                  <c:v>-3.6121999999999999E-3</c:v>
                </c:pt>
                <c:pt idx="16">
                  <c:v>-3.6354999999999998E-3</c:v>
                </c:pt>
                <c:pt idx="17">
                  <c:v>-3.6541E-3</c:v>
                </c:pt>
                <c:pt idx="18">
                  <c:v>-3.6665000000000001E-3</c:v>
                </c:pt>
                <c:pt idx="19">
                  <c:v>-3.6852E-3</c:v>
                </c:pt>
                <c:pt idx="20">
                  <c:v>-3.7071999999999999E-3</c:v>
                </c:pt>
                <c:pt idx="21">
                  <c:v>-3.7244000000000001E-3</c:v>
                </c:pt>
                <c:pt idx="22">
                  <c:v>-3.7417000000000001E-3</c:v>
                </c:pt>
                <c:pt idx="23">
                  <c:v>-3.7697999999999998E-3</c:v>
                </c:pt>
                <c:pt idx="24">
                  <c:v>-3.7829000000000001E-3</c:v>
                </c:pt>
                <c:pt idx="25">
                  <c:v>-3.7984E-3</c:v>
                </c:pt>
                <c:pt idx="26">
                  <c:v>-3.8127999999999999E-3</c:v>
                </c:pt>
                <c:pt idx="27">
                  <c:v>-3.8335000000000001E-3</c:v>
                </c:pt>
                <c:pt idx="28">
                  <c:v>-3.8500000000000001E-3</c:v>
                </c:pt>
                <c:pt idx="29">
                  <c:v>-3.8631E-3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6D-4F94-AFB8-0F88E9B0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00303"/>
        <c:axId val="630797423"/>
      </c:scatterChart>
      <c:valAx>
        <c:axId val="63080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Uds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797423"/>
        <c:crosses val="autoZero"/>
        <c:crossBetween val="midCat"/>
      </c:valAx>
      <c:valAx>
        <c:axId val="6307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8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(Id)^0,5=f(Uds=Ugs)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6765132315979119E-2"/>
          <c:y val="0.118413131815491"/>
          <c:w val="0.91656820029267072"/>
          <c:h val="0.77238829358365024"/>
        </c:manualLayout>
      </c:layout>
      <c:scatterChart>
        <c:scatterStyle val="lineMarker"/>
        <c:varyColors val="0"/>
        <c:ser>
          <c:idx val="0"/>
          <c:order val="0"/>
          <c:tx>
            <c:v>Ubs=0V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Arkusz1!$O$246:$O$295</c:f>
              <c:numCache>
                <c:formatCode>General</c:formatCode>
                <c:ptCount val="50"/>
                <c:pt idx="0">
                  <c:v>3.3580946978904571E-3</c:v>
                </c:pt>
                <c:pt idx="1">
                  <c:v>1.6669133150827009E-3</c:v>
                </c:pt>
                <c:pt idx="2">
                  <c:v>7.3950307639657588E-4</c:v>
                </c:pt>
                <c:pt idx="3">
                  <c:v>5.1406030774608534E-3</c:v>
                </c:pt>
                <c:pt idx="4">
                  <c:v>3.916784395393752E-3</c:v>
                </c:pt>
                <c:pt idx="5">
                  <c:v>5.0682146758005428E-3</c:v>
                </c:pt>
                <c:pt idx="6">
                  <c:v>5.3172549308830395E-3</c:v>
                </c:pt>
                <c:pt idx="7">
                  <c:v>4.9576607386952161E-3</c:v>
                </c:pt>
                <c:pt idx="8">
                  <c:v>6.2440691860356579E-3</c:v>
                </c:pt>
                <c:pt idx="9">
                  <c:v>7.7729402416331491E-3</c:v>
                </c:pt>
                <c:pt idx="10">
                  <c:v>1.0034580210452254E-2</c:v>
                </c:pt>
                <c:pt idx="11">
                  <c:v>1.1233325420373079E-2</c:v>
                </c:pt>
                <c:pt idx="12">
                  <c:v>1.3407587404152918E-2</c:v>
                </c:pt>
                <c:pt idx="13">
                  <c:v>1.7025592500703169E-2</c:v>
                </c:pt>
                <c:pt idx="14">
                  <c:v>2.0911637908112315E-2</c:v>
                </c:pt>
                <c:pt idx="15">
                  <c:v>2.5029470629639772E-2</c:v>
                </c:pt>
                <c:pt idx="16">
                  <c:v>2.9445053914027734E-2</c:v>
                </c:pt>
                <c:pt idx="17">
                  <c:v>3.3950337259002303E-2</c:v>
                </c:pt>
                <c:pt idx="18">
                  <c:v>3.8513857246450921E-2</c:v>
                </c:pt>
                <c:pt idx="19">
                  <c:v>4.2902356578630972E-2</c:v>
                </c:pt>
                <c:pt idx="20">
                  <c:v>4.7078657584939697E-2</c:v>
                </c:pt>
                <c:pt idx="21">
                  <c:v>5.1737800494416071E-2</c:v>
                </c:pt>
                <c:pt idx="22">
                  <c:v>5.593388954828727E-2</c:v>
                </c:pt>
                <c:pt idx="23">
                  <c:v>6.0259439094634791E-2</c:v>
                </c:pt>
                <c:pt idx="24">
                  <c:v>6.4491859951469846E-2</c:v>
                </c:pt>
                <c:pt idx="25">
                  <c:v>6.8999999999999992E-2</c:v>
                </c:pt>
                <c:pt idx="26">
                  <c:v>7.3179232026579777E-2</c:v>
                </c:pt>
                <c:pt idx="27">
                  <c:v>7.7268363513148128E-2</c:v>
                </c:pt>
                <c:pt idx="28">
                  <c:v>8.1215762016987811E-2</c:v>
                </c:pt>
                <c:pt idx="29">
                  <c:v>8.5382668030461545E-2</c:v>
                </c:pt>
                <c:pt idx="30">
                  <c:v>8.9301735705416163E-2</c:v>
                </c:pt>
                <c:pt idx="31">
                  <c:v>9.3160077286356946E-2</c:v>
                </c:pt>
                <c:pt idx="32">
                  <c:v>9.6976285761004477E-2</c:v>
                </c:pt>
                <c:pt idx="33">
                  <c:v>0.10107917688624102</c:v>
                </c:pt>
                <c:pt idx="34">
                  <c:v>0.10490090562049501</c:v>
                </c:pt>
                <c:pt idx="35">
                  <c:v>0.10862320194139004</c:v>
                </c:pt>
                <c:pt idx="36">
                  <c:v>0.11233254203479952</c:v>
                </c:pt>
                <c:pt idx="37">
                  <c:v>0.11616453847883182</c:v>
                </c:pt>
                <c:pt idx="38">
                  <c:v>0.11975641945215296</c:v>
                </c:pt>
                <c:pt idx="39">
                  <c:v>0.12318279100588686</c:v>
                </c:pt>
                <c:pt idx="40">
                  <c:v>0.12676434830030089</c:v>
                </c:pt>
                <c:pt idx="41">
                  <c:v>0.13046072205840348</c:v>
                </c:pt>
                <c:pt idx="42">
                  <c:v>0.13381031350385514</c:v>
                </c:pt>
                <c:pt idx="43">
                  <c:v>0.13727782049551923</c:v>
                </c:pt>
                <c:pt idx="44">
                  <c:v>0.14053611635448021</c:v>
                </c:pt>
                <c:pt idx="45">
                  <c:v>0.14404027214636886</c:v>
                </c:pt>
                <c:pt idx="46">
                  <c:v>0.14737774594558026</c:v>
                </c:pt>
                <c:pt idx="47">
                  <c:v>0.15057357005796201</c:v>
                </c:pt>
                <c:pt idx="48">
                  <c:v>0.1538466769221877</c:v>
                </c:pt>
                <c:pt idx="49">
                  <c:v>0.15716742665068995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1-4762-9BC4-F15D956B5EBB}"/>
            </c:ext>
          </c:extLst>
        </c:ser>
        <c:ser>
          <c:idx val="1"/>
          <c:order val="1"/>
          <c:tx>
            <c:v>Ubs=1V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Arkusz1!$P$246:$P$295</c:f>
              <c:numCache>
                <c:formatCode>General</c:formatCode>
                <c:ptCount val="50"/>
                <c:pt idx="0">
                  <c:v>4.6100976128494288E-3</c:v>
                </c:pt>
                <c:pt idx="1">
                  <c:v>4.1459136508132923E-3</c:v>
                </c:pt>
                <c:pt idx="2">
                  <c:v>4.3630264725302778E-3</c:v>
                </c:pt>
                <c:pt idx="3">
                  <c:v>4.4469090388718317E-3</c:v>
                </c:pt>
                <c:pt idx="4">
                  <c:v>4.2340996681703184E-3</c:v>
                </c:pt>
                <c:pt idx="5">
                  <c:v>3.8212825072218883E-3</c:v>
                </c:pt>
                <c:pt idx="6">
                  <c:v>4.1010974141075943E-3</c:v>
                </c:pt>
                <c:pt idx="7">
                  <c:v>4.1459136508132923E-3</c:v>
                </c:pt>
                <c:pt idx="8">
                  <c:v>4.2340996681703184E-3</c:v>
                </c:pt>
                <c:pt idx="9">
                  <c:v>5.9096531201078125E-3</c:v>
                </c:pt>
                <c:pt idx="10">
                  <c:v>7.5069434525644324E-3</c:v>
                </c:pt>
                <c:pt idx="11">
                  <c:v>1.0449449746278509E-2</c:v>
                </c:pt>
                <c:pt idx="12">
                  <c:v>1.1810554601711133E-2</c:v>
                </c:pt>
                <c:pt idx="13">
                  <c:v>1.451896690539654E-2</c:v>
                </c:pt>
                <c:pt idx="14">
                  <c:v>1.7305415337402336E-2</c:v>
                </c:pt>
                <c:pt idx="15">
                  <c:v>2.1794132237829521E-2</c:v>
                </c:pt>
                <c:pt idx="16">
                  <c:v>2.6035229977858849E-2</c:v>
                </c:pt>
                <c:pt idx="17">
                  <c:v>3.0710350046849026E-2</c:v>
                </c:pt>
                <c:pt idx="18">
                  <c:v>3.5237366530431871E-2</c:v>
                </c:pt>
                <c:pt idx="19">
                  <c:v>3.9559754802071259E-2</c:v>
                </c:pt>
                <c:pt idx="20">
                  <c:v>4.384790302853718E-2</c:v>
                </c:pt>
                <c:pt idx="21">
                  <c:v>4.8493298506082264E-2</c:v>
                </c:pt>
                <c:pt idx="22">
                  <c:v>5.2790150596489116E-2</c:v>
                </c:pt>
                <c:pt idx="23">
                  <c:v>5.7276522240792514E-2</c:v>
                </c:pt>
                <c:pt idx="24">
                  <c:v>6.1509348882913727E-2</c:v>
                </c:pt>
                <c:pt idx="25">
                  <c:v>6.6118076197058243E-2</c:v>
                </c:pt>
                <c:pt idx="26">
                  <c:v>7.033917827214077E-2</c:v>
                </c:pt>
                <c:pt idx="27">
                  <c:v>7.443117626371358E-2</c:v>
                </c:pt>
                <c:pt idx="28">
                  <c:v>7.8447434629820748E-2</c:v>
                </c:pt>
                <c:pt idx="29">
                  <c:v>8.2734515167492223E-2</c:v>
                </c:pt>
                <c:pt idx="30">
                  <c:v>8.6760590131695167E-2</c:v>
                </c:pt>
                <c:pt idx="31">
                  <c:v>9.0634430543806044E-2</c:v>
                </c:pt>
                <c:pt idx="32">
                  <c:v>9.4539938650286842E-2</c:v>
                </c:pt>
                <c:pt idx="33">
                  <c:v>9.8679278473243814E-2</c:v>
                </c:pt>
                <c:pt idx="34">
                  <c:v>0.10251634016097141</c:v>
                </c:pt>
                <c:pt idx="35">
                  <c:v>0.10633908030446756</c:v>
                </c:pt>
                <c:pt idx="36">
                  <c:v>0.11005816643938786</c:v>
                </c:pt>
                <c:pt idx="37">
                  <c:v>0.11383672518128761</c:v>
                </c:pt>
                <c:pt idx="38">
                  <c:v>0.11746914488494416</c:v>
                </c:pt>
                <c:pt idx="39">
                  <c:v>0.12107270542942369</c:v>
                </c:pt>
                <c:pt idx="40">
                  <c:v>0.12464670071847068</c:v>
                </c:pt>
                <c:pt idx="41">
                  <c:v>0.12837211535220569</c:v>
                </c:pt>
                <c:pt idx="42">
                  <c:v>0.13183246944512569</c:v>
                </c:pt>
                <c:pt idx="43">
                  <c:v>0.135212425464526</c:v>
                </c:pt>
                <c:pt idx="44">
                  <c:v>0.13863549329085967</c:v>
                </c:pt>
                <c:pt idx="45">
                  <c:v>0.14207251669482032</c:v>
                </c:pt>
                <c:pt idx="46">
                  <c:v>0.14545583522155445</c:v>
                </c:pt>
                <c:pt idx="47">
                  <c:v>0.14872188809990278</c:v>
                </c:pt>
                <c:pt idx="48">
                  <c:v>0.15196841777158832</c:v>
                </c:pt>
                <c:pt idx="49">
                  <c:v>0.15535121499363949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762-9BC4-F15D956B5EBB}"/>
            </c:ext>
          </c:extLst>
        </c:ser>
        <c:ser>
          <c:idx val="2"/>
          <c:order val="2"/>
          <c:tx>
            <c:v>Ubs=2V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Arkusz1!$Q$246:$Q$295</c:f>
              <c:numCache>
                <c:formatCode>General</c:formatCode>
                <c:ptCount val="50"/>
                <c:pt idx="0">
                  <c:v>4.882560803512845E-3</c:v>
                </c:pt>
                <c:pt idx="1">
                  <c:v>4.2340996681703184E-3</c:v>
                </c:pt>
                <c:pt idx="2">
                  <c:v>2.884579692086873E-3</c:v>
                </c:pt>
                <c:pt idx="3">
                  <c:v>4.9576607386952161E-3</c:v>
                </c:pt>
                <c:pt idx="4">
                  <c:v>5.1045274022185443E-3</c:v>
                </c:pt>
                <c:pt idx="5">
                  <c:v>5.8783160854108552E-3</c:v>
                </c:pt>
                <c:pt idx="6">
                  <c:v>3.302605032394882E-3</c:v>
                </c:pt>
                <c:pt idx="7">
                  <c:v>5.3172549308830395E-3</c:v>
                </c:pt>
                <c:pt idx="8">
                  <c:v>2.0631044568804554E-3</c:v>
                </c:pt>
                <c:pt idx="9">
                  <c:v>6.8101541832766167E-3</c:v>
                </c:pt>
                <c:pt idx="10">
                  <c:v>7.3074208856476856E-3</c:v>
                </c:pt>
                <c:pt idx="11">
                  <c:v>8.5645081586743794E-3</c:v>
                </c:pt>
                <c:pt idx="12">
                  <c:v>1.0467119947722009E-2</c:v>
                </c:pt>
                <c:pt idx="13">
                  <c:v>1.298763257872658E-2</c:v>
                </c:pt>
                <c:pt idx="14">
                  <c:v>1.5868629430420261E-2</c:v>
                </c:pt>
                <c:pt idx="15">
                  <c:v>1.9101748611056527E-2</c:v>
                </c:pt>
                <c:pt idx="16">
                  <c:v>2.3499089344057571E-2</c:v>
                </c:pt>
                <c:pt idx="17">
                  <c:v>2.8286636420755296E-2</c:v>
                </c:pt>
                <c:pt idx="18">
                  <c:v>3.252179269351553E-2</c:v>
                </c:pt>
                <c:pt idx="19">
                  <c:v>3.7021931338059609E-2</c:v>
                </c:pt>
                <c:pt idx="20">
                  <c:v>4.1206671789893443E-2</c:v>
                </c:pt>
                <c:pt idx="21">
                  <c:v>4.6099891540002561E-2</c:v>
                </c:pt>
                <c:pt idx="22">
                  <c:v>5.0307057159011001E-2</c:v>
                </c:pt>
                <c:pt idx="23">
                  <c:v>5.4870757239170669E-2</c:v>
                </c:pt>
                <c:pt idx="24">
                  <c:v>5.9116833474062193E-2</c:v>
                </c:pt>
                <c:pt idx="25">
                  <c:v>6.3898356786383795E-2</c:v>
                </c:pt>
                <c:pt idx="26">
                  <c:v>6.8029405406779792E-2</c:v>
                </c:pt>
                <c:pt idx="27">
                  <c:v>7.218587119374538E-2</c:v>
                </c:pt>
                <c:pt idx="28">
                  <c:v>7.6260081300769667E-2</c:v>
                </c:pt>
                <c:pt idx="29">
                  <c:v>8.0615135055397635E-2</c:v>
                </c:pt>
                <c:pt idx="30">
                  <c:v>8.4643960209810604E-2</c:v>
                </c:pt>
                <c:pt idx="31">
                  <c:v>8.8485026981970236E-2</c:v>
                </c:pt>
                <c:pt idx="32">
                  <c:v>9.2483512044039512E-2</c:v>
                </c:pt>
                <c:pt idx="33">
                  <c:v>9.6695398029068583E-2</c:v>
                </c:pt>
                <c:pt idx="34">
                  <c:v>0.10049776116909272</c:v>
                </c:pt>
                <c:pt idx="35">
                  <c:v>0.10433120338613948</c:v>
                </c:pt>
                <c:pt idx="36">
                  <c:v>0.10804350975417265</c:v>
                </c:pt>
                <c:pt idx="37">
                  <c:v>0.11192229447254913</c:v>
                </c:pt>
                <c:pt idx="38">
                  <c:v>0.11557940993100804</c:v>
                </c:pt>
                <c:pt idx="39">
                  <c:v>0.11920234897014403</c:v>
                </c:pt>
                <c:pt idx="40">
                  <c:v>0.12278925034383099</c:v>
                </c:pt>
                <c:pt idx="41">
                  <c:v>0.1265590771142078</c:v>
                </c:pt>
                <c:pt idx="42">
                  <c:v>0.13009304362647528</c:v>
                </c:pt>
                <c:pt idx="43">
                  <c:v>0.13346610056489999</c:v>
                </c:pt>
                <c:pt idx="44">
                  <c:v>0.1368787784866595</c:v>
                </c:pt>
                <c:pt idx="45">
                  <c:v>0.14048914548818353</c:v>
                </c:pt>
                <c:pt idx="46">
                  <c:v>0.14381098706288056</c:v>
                </c:pt>
                <c:pt idx="47">
                  <c:v>0.14706869143362908</c:v>
                </c:pt>
                <c:pt idx="48">
                  <c:v>0.15038084984465275</c:v>
                </c:pt>
                <c:pt idx="49">
                  <c:v>0.15376150363468744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1-4762-9BC4-F15D956B5EBB}"/>
            </c:ext>
          </c:extLst>
        </c:ser>
        <c:ser>
          <c:idx val="3"/>
          <c:order val="3"/>
          <c:tx>
            <c:v>Ubs=3V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Arkusz1!$R$246:$R$295</c:f>
              <c:numCache>
                <c:formatCode>General</c:formatCode>
                <c:ptCount val="50"/>
                <c:pt idx="0">
                  <c:v>6.2735795204970505E-3</c:v>
                </c:pt>
                <c:pt idx="1">
                  <c:v>4.0099875311526839E-3</c:v>
                </c:pt>
                <c:pt idx="2">
                  <c:v>5.1406030774608534E-3</c:v>
                </c:pt>
                <c:pt idx="3">
                  <c:v>6.1846099311112582E-3</c:v>
                </c:pt>
                <c:pt idx="4">
                  <c:v>5.6540251149070787E-3</c:v>
                </c:pt>
                <c:pt idx="5">
                  <c:v>4.4469090388718317E-3</c:v>
                </c:pt>
                <c:pt idx="6">
                  <c:v>5.3172549308830395E-3</c:v>
                </c:pt>
                <c:pt idx="7">
                  <c:v>4.7676828753598953E-3</c:v>
                </c:pt>
                <c:pt idx="8">
                  <c:v>4.9576607386952161E-3</c:v>
                </c:pt>
                <c:pt idx="9">
                  <c:v>5.971850634434857E-3</c:v>
                </c:pt>
                <c:pt idx="10">
                  <c:v>6.7556790924377099E-3</c:v>
                </c:pt>
                <c:pt idx="11">
                  <c:v>7.382872069865494E-3</c:v>
                </c:pt>
                <c:pt idx="12">
                  <c:v>9.7545169024406322E-3</c:v>
                </c:pt>
                <c:pt idx="13">
                  <c:v>1.1716321948461471E-2</c:v>
                </c:pt>
                <c:pt idx="14">
                  <c:v>1.3462585190074008E-2</c:v>
                </c:pt>
                <c:pt idx="15">
                  <c:v>1.736935231953109E-2</c:v>
                </c:pt>
                <c:pt idx="16">
                  <c:v>2.0990993306654167E-2</c:v>
                </c:pt>
                <c:pt idx="17">
                  <c:v>2.582147555814733E-2</c:v>
                </c:pt>
                <c:pt idx="18">
                  <c:v>3.0328996026904684E-2</c:v>
                </c:pt>
                <c:pt idx="19">
                  <c:v>3.4730407426346151E-2</c:v>
                </c:pt>
                <c:pt idx="20">
                  <c:v>3.8962150864653246E-2</c:v>
                </c:pt>
                <c:pt idx="21">
                  <c:v>4.3750890276656088E-2</c:v>
                </c:pt>
                <c:pt idx="22">
                  <c:v>4.8137303622035166E-2</c:v>
                </c:pt>
                <c:pt idx="23">
                  <c:v>5.2718118327573109E-2</c:v>
                </c:pt>
                <c:pt idx="24">
                  <c:v>5.7014033360217556E-2</c:v>
                </c:pt>
                <c:pt idx="25">
                  <c:v>6.1817473257971323E-2</c:v>
                </c:pt>
                <c:pt idx="26">
                  <c:v>6.5983331228424646E-2</c:v>
                </c:pt>
                <c:pt idx="27">
                  <c:v>7.0092795635500221E-2</c:v>
                </c:pt>
                <c:pt idx="28">
                  <c:v>7.4341105722204592E-2</c:v>
                </c:pt>
                <c:pt idx="29">
                  <c:v>7.8701969479803999E-2</c:v>
                </c:pt>
                <c:pt idx="30">
                  <c:v>8.2721218559689988E-2</c:v>
                </c:pt>
                <c:pt idx="31">
                  <c:v>8.6687946105557259E-2</c:v>
                </c:pt>
                <c:pt idx="32">
                  <c:v>9.0617879030575416E-2</c:v>
                </c:pt>
                <c:pt idx="33">
                  <c:v>9.4775524266553127E-2</c:v>
                </c:pt>
                <c:pt idx="34">
                  <c:v>9.875120252432372E-2</c:v>
                </c:pt>
                <c:pt idx="35">
                  <c:v>0.10257582561208074</c:v>
                </c:pt>
                <c:pt idx="36">
                  <c:v>0.10633719951174189</c:v>
                </c:pt>
                <c:pt idx="37">
                  <c:v>0.11026785569693463</c:v>
                </c:pt>
                <c:pt idx="38">
                  <c:v>0.11402543575886917</c:v>
                </c:pt>
                <c:pt idx="39">
                  <c:v>0.11764862940128117</c:v>
                </c:pt>
                <c:pt idx="40">
                  <c:v>0.12122376004727786</c:v>
                </c:pt>
                <c:pt idx="41">
                  <c:v>0.12497679784664031</c:v>
                </c:pt>
                <c:pt idx="42">
                  <c:v>0.12852470579620093</c:v>
                </c:pt>
                <c:pt idx="43">
                  <c:v>0.13199621206686199</c:v>
                </c:pt>
                <c:pt idx="44">
                  <c:v>0.13534622270311056</c:v>
                </c:pt>
                <c:pt idx="45">
                  <c:v>0.13900000000000001</c:v>
                </c:pt>
                <c:pt idx="46">
                  <c:v>0.14232216974175174</c:v>
                </c:pt>
                <c:pt idx="47">
                  <c:v>0.14561868012037466</c:v>
                </c:pt>
                <c:pt idx="48">
                  <c:v>0.1489187698042124</c:v>
                </c:pt>
                <c:pt idx="49">
                  <c:v>0.15235025434832725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1-4762-9BC4-F15D956B5EBB}"/>
            </c:ext>
          </c:extLst>
        </c:ser>
        <c:ser>
          <c:idx val="4"/>
          <c:order val="4"/>
          <c:tx>
            <c:v>Ubs=4V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Arkusz1!$S$246:$S$295</c:f>
              <c:numCache>
                <c:formatCode>General</c:formatCode>
                <c:ptCount val="50"/>
                <c:pt idx="0">
                  <c:v>2.6158746147321357E-3</c:v>
                </c:pt>
                <c:pt idx="1">
                  <c:v>5.176408021012254E-3</c:v>
                </c:pt>
                <c:pt idx="2">
                  <c:v>4.4469090388718317E-3</c:v>
                </c:pt>
                <c:pt idx="3">
                  <c:v>6.4191276665914662E-3</c:v>
                </c:pt>
                <c:pt idx="4">
                  <c:v>4.4882513298611076E-3</c:v>
                </c:pt>
                <c:pt idx="5">
                  <c:v>5.1406030774608534E-3</c:v>
                </c:pt>
                <c:pt idx="6">
                  <c:v>5.0682146758005428E-3</c:v>
                </c:pt>
                <c:pt idx="7">
                  <c:v>3.8212825072218883E-3</c:v>
                </c:pt>
                <c:pt idx="8">
                  <c:v>4.1902267241761514E-3</c:v>
                </c:pt>
                <c:pt idx="9">
                  <c:v>4.7287841989247089E-3</c:v>
                </c:pt>
                <c:pt idx="10">
                  <c:v>3.9636599248674201E-3</c:v>
                </c:pt>
                <c:pt idx="11">
                  <c:v>5.2824047554120655E-3</c:v>
                </c:pt>
                <c:pt idx="12">
                  <c:v>9.10809530033585E-3</c:v>
                </c:pt>
                <c:pt idx="13">
                  <c:v>1.0324950363076813E-2</c:v>
                </c:pt>
                <c:pt idx="14">
                  <c:v>1.2300926794351717E-2</c:v>
                </c:pt>
                <c:pt idx="15">
                  <c:v>1.5515437473690517E-2</c:v>
                </c:pt>
                <c:pt idx="16">
                  <c:v>1.9101748611056527E-2</c:v>
                </c:pt>
                <c:pt idx="17">
                  <c:v>2.4073832266591873E-2</c:v>
                </c:pt>
                <c:pt idx="18">
                  <c:v>2.8397447068354578E-2</c:v>
                </c:pt>
                <c:pt idx="19">
                  <c:v>3.2748230486546903E-2</c:v>
                </c:pt>
                <c:pt idx="20">
                  <c:v>3.7161391254903253E-2</c:v>
                </c:pt>
                <c:pt idx="21">
                  <c:v>4.2036698252836173E-2</c:v>
                </c:pt>
                <c:pt idx="22">
                  <c:v>4.6467192727772999E-2</c:v>
                </c:pt>
                <c:pt idx="23">
                  <c:v>5.0986272662354913E-2</c:v>
                </c:pt>
                <c:pt idx="24">
                  <c:v>5.5340762553474088E-2</c:v>
                </c:pt>
                <c:pt idx="25">
                  <c:v>5.990826320300064E-2</c:v>
                </c:pt>
                <c:pt idx="26">
                  <c:v>6.4390993158981488E-2</c:v>
                </c:pt>
                <c:pt idx="27">
                  <c:v>6.8527366796047248E-2</c:v>
                </c:pt>
                <c:pt idx="28">
                  <c:v>7.2605784893491787E-2</c:v>
                </c:pt>
                <c:pt idx="29">
                  <c:v>7.70285661297158E-2</c:v>
                </c:pt>
                <c:pt idx="30">
                  <c:v>8.1085140438923828E-2</c:v>
                </c:pt>
                <c:pt idx="31">
                  <c:v>8.5094065598019228E-2</c:v>
                </c:pt>
                <c:pt idx="32">
                  <c:v>8.9078616962770585E-2</c:v>
                </c:pt>
                <c:pt idx="33">
                  <c:v>9.3302733078940409E-2</c:v>
                </c:pt>
                <c:pt idx="34">
                  <c:v>9.7276924293482878E-2</c:v>
                </c:pt>
                <c:pt idx="35">
                  <c:v>0.1011167641887338</c:v>
                </c:pt>
                <c:pt idx="36">
                  <c:v>0.10485513816690148</c:v>
                </c:pt>
                <c:pt idx="37">
                  <c:v>0.10885311203635843</c:v>
                </c:pt>
                <c:pt idx="38">
                  <c:v>0.11254599059939896</c:v>
                </c:pt>
                <c:pt idx="39">
                  <c:v>0.11619380362136357</c:v>
                </c:pt>
                <c:pt idx="40">
                  <c:v>0.1198006677777716</c:v>
                </c:pt>
                <c:pt idx="41">
                  <c:v>0.12360501607944559</c:v>
                </c:pt>
                <c:pt idx="42">
                  <c:v>0.1270566802651478</c:v>
                </c:pt>
                <c:pt idx="43">
                  <c:v>0.13060780987368253</c:v>
                </c:pt>
                <c:pt idx="44">
                  <c:v>0.13402537073255943</c:v>
                </c:pt>
                <c:pt idx="45">
                  <c:v>0.13766916866168691</c:v>
                </c:pt>
                <c:pt idx="46">
                  <c:v>0.14104680074358297</c:v>
                </c:pt>
                <c:pt idx="47">
                  <c:v>0.14434819015145289</c:v>
                </c:pt>
                <c:pt idx="48">
                  <c:v>0.14761707218340295</c:v>
                </c:pt>
                <c:pt idx="49">
                  <c:v>0.15109996690932795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1-4762-9BC4-F15D956B5EBB}"/>
            </c:ext>
          </c:extLst>
        </c:ser>
        <c:ser>
          <c:idx val="5"/>
          <c:order val="5"/>
          <c:tx>
            <c:v>Ubs=5V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Arkusz1!$N$246:$N$295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Arkusz1!$T$246:$T$295</c:f>
              <c:numCache>
                <c:formatCode>General</c:formatCode>
                <c:ptCount val="50"/>
                <c:pt idx="0">
                  <c:v>3.3580946978904571E-3</c:v>
                </c:pt>
                <c:pt idx="1">
                  <c:v>1.6669133150827009E-3</c:v>
                </c:pt>
                <c:pt idx="2">
                  <c:v>7.3950307639657588E-4</c:v>
                </c:pt>
                <c:pt idx="3">
                  <c:v>5.1406030774608534E-3</c:v>
                </c:pt>
                <c:pt idx="4">
                  <c:v>3.916784395393752E-3</c:v>
                </c:pt>
                <c:pt idx="5">
                  <c:v>5.0682146758005428E-3</c:v>
                </c:pt>
                <c:pt idx="6">
                  <c:v>5.3172549308830395E-3</c:v>
                </c:pt>
                <c:pt idx="7">
                  <c:v>4.9576607386952161E-3</c:v>
                </c:pt>
                <c:pt idx="8">
                  <c:v>6.2440691860356579E-3</c:v>
                </c:pt>
                <c:pt idx="9">
                  <c:v>7.7729402416331491E-3</c:v>
                </c:pt>
                <c:pt idx="10">
                  <c:v>1.0034580210452254E-2</c:v>
                </c:pt>
                <c:pt idx="11">
                  <c:v>1.1233325420373079E-2</c:v>
                </c:pt>
                <c:pt idx="12">
                  <c:v>1.3407587404152918E-2</c:v>
                </c:pt>
                <c:pt idx="13">
                  <c:v>1.7025592500703169E-2</c:v>
                </c:pt>
                <c:pt idx="14">
                  <c:v>2.0911637908112315E-2</c:v>
                </c:pt>
                <c:pt idx="15">
                  <c:v>2.5029470629639772E-2</c:v>
                </c:pt>
                <c:pt idx="16">
                  <c:v>2.9445053914027734E-2</c:v>
                </c:pt>
                <c:pt idx="17">
                  <c:v>3.3950337259002303E-2</c:v>
                </c:pt>
                <c:pt idx="18">
                  <c:v>3.8513857246450921E-2</c:v>
                </c:pt>
                <c:pt idx="19">
                  <c:v>4.2902356578630972E-2</c:v>
                </c:pt>
                <c:pt idx="20">
                  <c:v>4.7078657584939697E-2</c:v>
                </c:pt>
                <c:pt idx="21">
                  <c:v>5.1737800494416071E-2</c:v>
                </c:pt>
                <c:pt idx="22">
                  <c:v>5.593388954828727E-2</c:v>
                </c:pt>
                <c:pt idx="23">
                  <c:v>6.0259439094634791E-2</c:v>
                </c:pt>
                <c:pt idx="24">
                  <c:v>6.4491859951469846E-2</c:v>
                </c:pt>
                <c:pt idx="25">
                  <c:v>6.8999999999999992E-2</c:v>
                </c:pt>
                <c:pt idx="26">
                  <c:v>7.3179232026579777E-2</c:v>
                </c:pt>
                <c:pt idx="27">
                  <c:v>7.7268363513148128E-2</c:v>
                </c:pt>
                <c:pt idx="28">
                  <c:v>8.1215762016987811E-2</c:v>
                </c:pt>
                <c:pt idx="29">
                  <c:v>8.5382668030461545E-2</c:v>
                </c:pt>
                <c:pt idx="30">
                  <c:v>8.9301735705416163E-2</c:v>
                </c:pt>
                <c:pt idx="31">
                  <c:v>9.3160077286356946E-2</c:v>
                </c:pt>
                <c:pt idx="32">
                  <c:v>9.6976285761004477E-2</c:v>
                </c:pt>
                <c:pt idx="33">
                  <c:v>0.10107917688624102</c:v>
                </c:pt>
                <c:pt idx="34">
                  <c:v>0.10490090562049501</c:v>
                </c:pt>
                <c:pt idx="35">
                  <c:v>0.10862320194139004</c:v>
                </c:pt>
                <c:pt idx="36">
                  <c:v>0.11233254203479952</c:v>
                </c:pt>
                <c:pt idx="37">
                  <c:v>0.11616453847883182</c:v>
                </c:pt>
                <c:pt idx="38">
                  <c:v>0.11975641945215296</c:v>
                </c:pt>
                <c:pt idx="39">
                  <c:v>0.12318279100588686</c:v>
                </c:pt>
                <c:pt idx="40">
                  <c:v>0.12676434830030089</c:v>
                </c:pt>
                <c:pt idx="41">
                  <c:v>0.13046072205840348</c:v>
                </c:pt>
                <c:pt idx="42">
                  <c:v>0.13381031350385514</c:v>
                </c:pt>
                <c:pt idx="43">
                  <c:v>0.13727782049551923</c:v>
                </c:pt>
                <c:pt idx="44">
                  <c:v>0.14053611635448021</c:v>
                </c:pt>
                <c:pt idx="45">
                  <c:v>0.14404027214636886</c:v>
                </c:pt>
                <c:pt idx="46">
                  <c:v>0.14737774594558026</c:v>
                </c:pt>
                <c:pt idx="47">
                  <c:v>0.15057357005796201</c:v>
                </c:pt>
                <c:pt idx="48">
                  <c:v>0.1538466769221877</c:v>
                </c:pt>
                <c:pt idx="49">
                  <c:v>0.15716742665068995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1-4762-9BC4-F15D956B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75455"/>
        <c:axId val="888775935"/>
      </c:scatterChart>
      <c:valAx>
        <c:axId val="8887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Ugs,Uds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775935"/>
        <c:crosses val="autoZero"/>
        <c:crossBetween val="midCat"/>
      </c:valAx>
      <c:valAx>
        <c:axId val="8887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77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przejściowa pomocnicza tranzystora n-MOS dla pierwiastka I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obaszru liniowego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035872793860735"/>
          <c:y val="0.18638289486106518"/>
          <c:w val="0.71562390028050638"/>
          <c:h val="0.69288958458971894"/>
        </c:manualLayout>
      </c:layout>
      <c:scatterChart>
        <c:scatterStyle val="smoothMarker"/>
        <c:varyColors val="0"/>
        <c:ser>
          <c:idx val="1"/>
          <c:order val="0"/>
          <c:tx>
            <c:v>Uds = 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Arkusz1!$C$18:$C$28</c:f>
              <c:numCache>
                <c:formatCode>General</c:formatCode>
                <c:ptCount val="11"/>
                <c:pt idx="0">
                  <c:v>2.9167000000000001</c:v>
                </c:pt>
                <c:pt idx="1">
                  <c:v>3.125</c:v>
                </c:pt>
                <c:pt idx="2">
                  <c:v>3.3332999999999999</c:v>
                </c:pt>
                <c:pt idx="3">
                  <c:v>3.5417000000000001</c:v>
                </c:pt>
                <c:pt idx="4">
                  <c:v>3.75</c:v>
                </c:pt>
                <c:pt idx="5">
                  <c:v>3.9582999999999999</c:v>
                </c:pt>
                <c:pt idx="6">
                  <c:v>4.1666999999999996</c:v>
                </c:pt>
                <c:pt idx="7">
                  <c:v>4.375</c:v>
                </c:pt>
                <c:pt idx="8">
                  <c:v>4.5833000000000004</c:v>
                </c:pt>
                <c:pt idx="9">
                  <c:v>4.7916999999999996</c:v>
                </c:pt>
                <c:pt idx="10">
                  <c:v>5</c:v>
                </c:pt>
              </c:numCache>
            </c:numRef>
          </c:xVal>
          <c:yVal>
            <c:numRef>
              <c:f>Arkusz1!$W$18:$W$28</c:f>
              <c:numCache>
                <c:formatCode>General</c:formatCode>
                <c:ptCount val="11"/>
                <c:pt idx="0">
                  <c:v>3.264812398898289E-2</c:v>
                </c:pt>
                <c:pt idx="1">
                  <c:v>3.5716942758304497E-2</c:v>
                </c:pt>
                <c:pt idx="2">
                  <c:v>3.8749193539995126E-2</c:v>
                </c:pt>
                <c:pt idx="3">
                  <c:v>4.1118122525232108E-2</c:v>
                </c:pt>
                <c:pt idx="4">
                  <c:v>4.3525854385640723E-2</c:v>
                </c:pt>
                <c:pt idx="5">
                  <c:v>4.5427964955520511E-2</c:v>
                </c:pt>
                <c:pt idx="6">
                  <c:v>4.709883225728638E-2</c:v>
                </c:pt>
                <c:pt idx="7">
                  <c:v>4.8660045211651827E-2</c:v>
                </c:pt>
                <c:pt idx="8">
                  <c:v>4.9905911473491792E-2</c:v>
                </c:pt>
                <c:pt idx="9">
                  <c:v>5.1109685970469429E-2</c:v>
                </c:pt>
                <c:pt idx="10">
                  <c:v>5.226375417055304E-2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4-4616-A0DC-75AF23DD13DF}"/>
            </c:ext>
          </c:extLst>
        </c:ser>
        <c:ser>
          <c:idx val="2"/>
          <c:order val="1"/>
          <c:tx>
            <c:v>Uds = 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Arkusz1!$E$23:$E$28</c:f>
              <c:numCache>
                <c:formatCode>General</c:formatCode>
                <c:ptCount val="6"/>
                <c:pt idx="0">
                  <c:v>3.9582999999999999</c:v>
                </c:pt>
                <c:pt idx="1">
                  <c:v>4.1666999999999996</c:v>
                </c:pt>
                <c:pt idx="2">
                  <c:v>4.375</c:v>
                </c:pt>
                <c:pt idx="3">
                  <c:v>4.5833000000000004</c:v>
                </c:pt>
                <c:pt idx="4">
                  <c:v>4.7916999999999996</c:v>
                </c:pt>
                <c:pt idx="5">
                  <c:v>5</c:v>
                </c:pt>
              </c:numCache>
            </c:numRef>
          </c:xVal>
          <c:yVal>
            <c:numRef>
              <c:f>Arkusz1!$X$23:$X$28</c:f>
              <c:numCache>
                <c:formatCode>General</c:formatCode>
                <c:ptCount val="6"/>
                <c:pt idx="0">
                  <c:v>5.1764852940967582E-2</c:v>
                </c:pt>
                <c:pt idx="1">
                  <c:v>5.4878046612466085E-2</c:v>
                </c:pt>
                <c:pt idx="2">
                  <c:v>5.8056868672018473E-2</c:v>
                </c:pt>
                <c:pt idx="3">
                  <c:v>6.0835022807590039E-2</c:v>
                </c:pt>
                <c:pt idx="4">
                  <c:v>6.3457072103903431E-2</c:v>
                </c:pt>
                <c:pt idx="5">
                  <c:v>6.5737356198739855E-2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44-4616-A0DC-75AF23DD13DF}"/>
            </c:ext>
          </c:extLst>
        </c:ser>
        <c:ser>
          <c:idx val="3"/>
          <c:order val="2"/>
          <c:tx>
            <c:v>Uds = 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Arkusz1!$I$27:$I$28</c:f>
              <c:numCache>
                <c:formatCode>General</c:formatCode>
                <c:ptCount val="2"/>
                <c:pt idx="0">
                  <c:v>4.7916999999999996</c:v>
                </c:pt>
                <c:pt idx="1">
                  <c:v>5</c:v>
                </c:pt>
              </c:numCache>
            </c:numRef>
          </c:xVal>
          <c:yVal>
            <c:numRef>
              <c:f>Arkusz1!$Y$27:$Y$28</c:f>
              <c:numCache>
                <c:formatCode>General</c:formatCode>
                <c:ptCount val="2"/>
                <c:pt idx="0">
                  <c:v>6.5629261766379787E-2</c:v>
                </c:pt>
                <c:pt idx="1">
                  <c:v>6.8547064123855805E-2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44-4616-A0DC-75AF23DD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44160"/>
        <c:axId val="1184845120"/>
      </c:scatterChart>
      <c:valAx>
        <c:axId val="11848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5120"/>
        <c:crosses val="autoZero"/>
        <c:crossBetween val="midCat"/>
      </c:valAx>
      <c:valAx>
        <c:axId val="1184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wyjściowa tranzystora</a:t>
            </a:r>
            <a:r>
              <a:rPr lang="pl-PL" baseline="0"/>
              <a:t> n-MOS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Arkusz1!$A$31:$A$80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Arkusz1!$B$31:$B$80</c:f>
              <c:numCache>
                <c:formatCode>General</c:formatCode>
                <c:ptCount val="50"/>
                <c:pt idx="0">
                  <c:v>-6.4756499999999996E-5</c:v>
                </c:pt>
                <c:pt idx="1">
                  <c:v>-6.8451300000000006E-5</c:v>
                </c:pt>
                <c:pt idx="2">
                  <c:v>-5.6997199999999997E-5</c:v>
                </c:pt>
                <c:pt idx="3">
                  <c:v>-6.3463300000000006E-5</c:v>
                </c:pt>
                <c:pt idx="4">
                  <c:v>-6.4202199999999993E-5</c:v>
                </c:pt>
                <c:pt idx="5">
                  <c:v>-5.4595500000000003E-5</c:v>
                </c:pt>
                <c:pt idx="6">
                  <c:v>-6.8820799999999997E-5</c:v>
                </c:pt>
                <c:pt idx="7">
                  <c:v>-6.08768E-5</c:v>
                </c:pt>
                <c:pt idx="8">
                  <c:v>-6.08768E-5</c:v>
                </c:pt>
                <c:pt idx="9">
                  <c:v>-5.8844700000000003E-5</c:v>
                </c:pt>
                <c:pt idx="10">
                  <c:v>-6.6603899999999994E-5</c:v>
                </c:pt>
                <c:pt idx="11">
                  <c:v>-5.9768400000000002E-5</c:v>
                </c:pt>
                <c:pt idx="12">
                  <c:v>-7.3070000000000003E-5</c:v>
                </c:pt>
                <c:pt idx="13">
                  <c:v>-6.3647999999999998E-5</c:v>
                </c:pt>
                <c:pt idx="14">
                  <c:v>-7.0298799999999999E-5</c:v>
                </c:pt>
                <c:pt idx="15">
                  <c:v>-6.3832700000000003E-5</c:v>
                </c:pt>
                <c:pt idx="16">
                  <c:v>-6.2909000000000004E-5</c:v>
                </c:pt>
                <c:pt idx="17">
                  <c:v>-6.8451300000000006E-5</c:v>
                </c:pt>
                <c:pt idx="18">
                  <c:v>-6.8081899999999996E-5</c:v>
                </c:pt>
                <c:pt idx="19">
                  <c:v>-6.1061600000000005E-5</c:v>
                </c:pt>
                <c:pt idx="20">
                  <c:v>-6.9559800000000004E-5</c:v>
                </c:pt>
                <c:pt idx="21">
                  <c:v>-6.6973399999999998E-5</c:v>
                </c:pt>
                <c:pt idx="22">
                  <c:v>-6.8081899999999996E-5</c:v>
                </c:pt>
                <c:pt idx="23">
                  <c:v>-6.4756499999999996E-5</c:v>
                </c:pt>
                <c:pt idx="24">
                  <c:v>-7.3993700000000003E-5</c:v>
                </c:pt>
                <c:pt idx="25">
                  <c:v>-6.9559800000000004E-5</c:v>
                </c:pt>
                <c:pt idx="26">
                  <c:v>-5.9768400000000002E-5</c:v>
                </c:pt>
                <c:pt idx="27">
                  <c:v>-6.25395E-5</c:v>
                </c:pt>
                <c:pt idx="28">
                  <c:v>-7.0852999999999994E-5</c:v>
                </c:pt>
                <c:pt idx="29">
                  <c:v>-5.7551499999999999E-5</c:v>
                </c:pt>
                <c:pt idx="30">
                  <c:v>-7.0114E-5</c:v>
                </c:pt>
                <c:pt idx="31">
                  <c:v>-6.4571699999999997E-5</c:v>
                </c:pt>
                <c:pt idx="32">
                  <c:v>-6.6973399999999998E-5</c:v>
                </c:pt>
                <c:pt idx="33">
                  <c:v>-6.8451300000000006E-5</c:v>
                </c:pt>
                <c:pt idx="34">
                  <c:v>-6.8820799999999997E-5</c:v>
                </c:pt>
                <c:pt idx="35">
                  <c:v>-6.3647999999999998E-5</c:v>
                </c:pt>
                <c:pt idx="36">
                  <c:v>-7.2146199999999997E-5</c:v>
                </c:pt>
                <c:pt idx="37">
                  <c:v>-6.4202199999999993E-5</c:v>
                </c:pt>
                <c:pt idx="38">
                  <c:v>-6.8081899999999996E-5</c:v>
                </c:pt>
                <c:pt idx="39">
                  <c:v>-7.34394E-5</c:v>
                </c:pt>
                <c:pt idx="40">
                  <c:v>-7.5656399999999996E-5</c:v>
                </c:pt>
                <c:pt idx="41">
                  <c:v>-7.4917400000000002E-5</c:v>
                </c:pt>
                <c:pt idx="42">
                  <c:v>-6.6973399999999998E-5</c:v>
                </c:pt>
                <c:pt idx="43">
                  <c:v>-6.5495399999999996E-5</c:v>
                </c:pt>
                <c:pt idx="44">
                  <c:v>-7.6764800000000001E-5</c:v>
                </c:pt>
                <c:pt idx="45">
                  <c:v>-6.6234400000000004E-5</c:v>
                </c:pt>
                <c:pt idx="46">
                  <c:v>-7.3070000000000003E-5</c:v>
                </c:pt>
                <c:pt idx="47">
                  <c:v>-6.8820799999999997E-5</c:v>
                </c:pt>
                <c:pt idx="48">
                  <c:v>-7.1961500000000005E-5</c:v>
                </c:pt>
                <c:pt idx="49">
                  <c:v>-7.0483500000000004E-5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5-4700-8DC2-4C00A187CF3B}"/>
            </c:ext>
          </c:extLst>
        </c:ser>
        <c:ser>
          <c:idx val="1"/>
          <c:order val="1"/>
          <c:tx>
            <c:v>Ugs=1V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Arkusz1!$C$31:$C$80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Arkusz1!$D$31:$D$80</c:f>
              <c:numCache>
                <c:formatCode>General</c:formatCode>
                <c:ptCount val="50"/>
                <c:pt idx="0">
                  <c:v>-6.6973399999999998E-5</c:v>
                </c:pt>
                <c:pt idx="1">
                  <c:v>-6.8081899999999996E-5</c:v>
                </c:pt>
                <c:pt idx="2">
                  <c:v>-6.3463300000000006E-5</c:v>
                </c:pt>
                <c:pt idx="3">
                  <c:v>-6.6603899999999994E-5</c:v>
                </c:pt>
                <c:pt idx="4">
                  <c:v>-6.9005599999999995E-5</c:v>
                </c:pt>
                <c:pt idx="5">
                  <c:v>-6.6049699999999999E-5</c:v>
                </c:pt>
                <c:pt idx="6">
                  <c:v>-7.4547899999999998E-5</c:v>
                </c:pt>
                <c:pt idx="7">
                  <c:v>-6.6973399999999998E-5</c:v>
                </c:pt>
                <c:pt idx="8">
                  <c:v>-6.3093800000000002E-5</c:v>
                </c:pt>
                <c:pt idx="9">
                  <c:v>-6.1800599999999999E-5</c:v>
                </c:pt>
                <c:pt idx="10">
                  <c:v>-6.8451300000000006E-5</c:v>
                </c:pt>
                <c:pt idx="11">
                  <c:v>-6.58649E-5</c:v>
                </c:pt>
                <c:pt idx="12">
                  <c:v>-5.9768400000000002E-5</c:v>
                </c:pt>
                <c:pt idx="13">
                  <c:v>-6.8451300000000006E-5</c:v>
                </c:pt>
                <c:pt idx="14">
                  <c:v>-6.1985300000000004E-5</c:v>
                </c:pt>
                <c:pt idx="15">
                  <c:v>-6.4202199999999993E-5</c:v>
                </c:pt>
                <c:pt idx="16">
                  <c:v>-7.4363200000000007E-5</c:v>
                </c:pt>
                <c:pt idx="17">
                  <c:v>-7.0668300000000002E-5</c:v>
                </c:pt>
                <c:pt idx="18">
                  <c:v>-6.6603899999999994E-5</c:v>
                </c:pt>
                <c:pt idx="19">
                  <c:v>-6.1615800000000001E-5</c:v>
                </c:pt>
                <c:pt idx="20">
                  <c:v>-7.3070000000000003E-5</c:v>
                </c:pt>
                <c:pt idx="21">
                  <c:v>-7.5286900000000006E-5</c:v>
                </c:pt>
                <c:pt idx="22">
                  <c:v>-6.58649E-5</c:v>
                </c:pt>
                <c:pt idx="23">
                  <c:v>-6.6049699999999999E-5</c:v>
                </c:pt>
                <c:pt idx="24">
                  <c:v>-6.8266600000000001E-5</c:v>
                </c:pt>
                <c:pt idx="25">
                  <c:v>-7.1037800000000006E-5</c:v>
                </c:pt>
                <c:pt idx="26">
                  <c:v>-6.3647999999999998E-5</c:v>
                </c:pt>
                <c:pt idx="27">
                  <c:v>-7.1776699999999993E-5</c:v>
                </c:pt>
                <c:pt idx="28">
                  <c:v>-6.7712400000000006E-5</c:v>
                </c:pt>
                <c:pt idx="29">
                  <c:v>-6.3832700000000003E-5</c:v>
                </c:pt>
                <c:pt idx="30">
                  <c:v>-6.8451300000000006E-5</c:v>
                </c:pt>
                <c:pt idx="31">
                  <c:v>-6.3093800000000002E-5</c:v>
                </c:pt>
                <c:pt idx="32">
                  <c:v>-7.2515700000000001E-5</c:v>
                </c:pt>
                <c:pt idx="33">
                  <c:v>-6.1061600000000005E-5</c:v>
                </c:pt>
                <c:pt idx="34">
                  <c:v>-6.5680199999999995E-5</c:v>
                </c:pt>
                <c:pt idx="35">
                  <c:v>-7.1592000000000002E-5</c:v>
                </c:pt>
                <c:pt idx="36">
                  <c:v>-6.9005599999999995E-5</c:v>
                </c:pt>
                <c:pt idx="37">
                  <c:v>-6.4017500000000002E-5</c:v>
                </c:pt>
                <c:pt idx="38">
                  <c:v>-6.2909000000000004E-5</c:v>
                </c:pt>
                <c:pt idx="39">
                  <c:v>-6.2354799999999995E-5</c:v>
                </c:pt>
                <c:pt idx="40">
                  <c:v>-6.3093800000000002E-5</c:v>
                </c:pt>
                <c:pt idx="41">
                  <c:v>-6.5126E-5</c:v>
                </c:pt>
                <c:pt idx="42">
                  <c:v>-6.9375099999999999E-5</c:v>
                </c:pt>
                <c:pt idx="43">
                  <c:v>-7.3254699999999995E-5</c:v>
                </c:pt>
                <c:pt idx="44">
                  <c:v>-7.5286900000000006E-5</c:v>
                </c:pt>
                <c:pt idx="45">
                  <c:v>-6.6234400000000004E-5</c:v>
                </c:pt>
                <c:pt idx="46">
                  <c:v>-7.2515700000000001E-5</c:v>
                </c:pt>
                <c:pt idx="47">
                  <c:v>-7.1407299999999996E-5</c:v>
                </c:pt>
                <c:pt idx="48">
                  <c:v>-6.9005599999999995E-5</c:v>
                </c:pt>
                <c:pt idx="49">
                  <c:v>-7.2330999999999996E-5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5-4700-8DC2-4C00A187CF3B}"/>
            </c:ext>
          </c:extLst>
        </c:ser>
        <c:ser>
          <c:idx val="2"/>
          <c:order val="2"/>
          <c:tx>
            <c:v>Ugs=2V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Arkusz1!$E$31:$E$80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Arkusz1!$F$31:$F$80</c:f>
              <c:numCache>
                <c:formatCode>General</c:formatCode>
                <c:ptCount val="50"/>
                <c:pt idx="0">
                  <c:v>1.338434E-4</c:v>
                </c:pt>
                <c:pt idx="1">
                  <c:v>1.2017229999999999E-4</c:v>
                </c:pt>
                <c:pt idx="2">
                  <c:v>1.7300909999999999E-4</c:v>
                </c:pt>
                <c:pt idx="3">
                  <c:v>1.8723439999999999E-4</c:v>
                </c:pt>
                <c:pt idx="4">
                  <c:v>1.877886E-4</c:v>
                </c:pt>
                <c:pt idx="5">
                  <c:v>1.8353949999999999E-4</c:v>
                </c:pt>
                <c:pt idx="6">
                  <c:v>1.857564E-4</c:v>
                </c:pt>
                <c:pt idx="7">
                  <c:v>1.992428E-4</c:v>
                </c:pt>
                <c:pt idx="8">
                  <c:v>1.9222250000000001E-4</c:v>
                </c:pt>
                <c:pt idx="9">
                  <c:v>1.9425470000000001E-4</c:v>
                </c:pt>
                <c:pt idx="10">
                  <c:v>1.9610210000000001E-4</c:v>
                </c:pt>
                <c:pt idx="11">
                  <c:v>2.0127489999999999E-4</c:v>
                </c:pt>
                <c:pt idx="12">
                  <c:v>1.9480889999999999E-4</c:v>
                </c:pt>
                <c:pt idx="13">
                  <c:v>1.8963610000000001E-4</c:v>
                </c:pt>
                <c:pt idx="14">
                  <c:v>1.9019029999999999E-4</c:v>
                </c:pt>
                <c:pt idx="15">
                  <c:v>1.9702580000000001E-4</c:v>
                </c:pt>
                <c:pt idx="16">
                  <c:v>1.9406990000000001E-4</c:v>
                </c:pt>
                <c:pt idx="17">
                  <c:v>1.9610210000000001E-4</c:v>
                </c:pt>
                <c:pt idx="18">
                  <c:v>1.9573259999999999E-4</c:v>
                </c:pt>
                <c:pt idx="19">
                  <c:v>1.9296149999999999E-4</c:v>
                </c:pt>
                <c:pt idx="20">
                  <c:v>2.0035119999999999E-4</c:v>
                </c:pt>
                <c:pt idx="21">
                  <c:v>2.021987E-4</c:v>
                </c:pt>
                <c:pt idx="22">
                  <c:v>1.953631E-4</c:v>
                </c:pt>
                <c:pt idx="23">
                  <c:v>1.98319E-4</c:v>
                </c:pt>
                <c:pt idx="24">
                  <c:v>1.9573259999999999E-4</c:v>
                </c:pt>
                <c:pt idx="25">
                  <c:v>2.0811049999999999E-4</c:v>
                </c:pt>
                <c:pt idx="26">
                  <c:v>1.981343E-4</c:v>
                </c:pt>
                <c:pt idx="27">
                  <c:v>1.992428E-4</c:v>
                </c:pt>
                <c:pt idx="28">
                  <c:v>2.0256819999999999E-4</c:v>
                </c:pt>
                <c:pt idx="29">
                  <c:v>1.9702580000000001E-4</c:v>
                </c:pt>
                <c:pt idx="30">
                  <c:v>1.973953E-4</c:v>
                </c:pt>
                <c:pt idx="31">
                  <c:v>1.975801E-4</c:v>
                </c:pt>
                <c:pt idx="32">
                  <c:v>1.975801E-4</c:v>
                </c:pt>
                <c:pt idx="33">
                  <c:v>1.964716E-4</c:v>
                </c:pt>
                <c:pt idx="34">
                  <c:v>2.07741E-4</c:v>
                </c:pt>
                <c:pt idx="35">
                  <c:v>1.985038E-4</c:v>
                </c:pt>
                <c:pt idx="36">
                  <c:v>1.973953E-4</c:v>
                </c:pt>
                <c:pt idx="37">
                  <c:v>1.964716E-4</c:v>
                </c:pt>
                <c:pt idx="38">
                  <c:v>1.9887330000000001E-4</c:v>
                </c:pt>
                <c:pt idx="39">
                  <c:v>2.0700199999999999E-4</c:v>
                </c:pt>
                <c:pt idx="40">
                  <c:v>2.058935E-4</c:v>
                </c:pt>
                <c:pt idx="41">
                  <c:v>2.0164440000000001E-4</c:v>
                </c:pt>
                <c:pt idx="42">
                  <c:v>2.029376E-4</c:v>
                </c:pt>
                <c:pt idx="43">
                  <c:v>1.953631E-4</c:v>
                </c:pt>
                <c:pt idx="44">
                  <c:v>2.0072070000000001E-4</c:v>
                </c:pt>
                <c:pt idx="45">
                  <c:v>2.0829520000000001E-4</c:v>
                </c:pt>
                <c:pt idx="46">
                  <c:v>2.097732E-4</c:v>
                </c:pt>
                <c:pt idx="47">
                  <c:v>1.985038E-4</c:v>
                </c:pt>
                <c:pt idx="48">
                  <c:v>2.029376E-4</c:v>
                </c:pt>
                <c:pt idx="49">
                  <c:v>2.0533929999999999E-4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5-4700-8DC2-4C00A187CF3B}"/>
            </c:ext>
          </c:extLst>
        </c:ser>
        <c:ser>
          <c:idx val="3"/>
          <c:order val="3"/>
          <c:tx>
            <c:v>Ugs=3V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Arkusz1!$G$31:$G$80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Arkusz1!$H$31:$H$80</c:f>
              <c:numCache>
                <c:formatCode>General</c:formatCode>
                <c:ptCount val="50"/>
                <c:pt idx="0">
                  <c:v>2.203036E-4</c:v>
                </c:pt>
                <c:pt idx="1">
                  <c:v>3.7862920000000002E-4</c:v>
                </c:pt>
                <c:pt idx="2">
                  <c:v>7.1541759999999997E-4</c:v>
                </c:pt>
                <c:pt idx="3">
                  <c:v>9.5909499999999998E-4</c:v>
                </c:pt>
                <c:pt idx="4">
                  <c:v>1.0908000000000001E-3</c:v>
                </c:pt>
                <c:pt idx="5">
                  <c:v>1.1603E-3</c:v>
                </c:pt>
                <c:pt idx="6">
                  <c:v>1.1921E-3</c:v>
                </c:pt>
                <c:pt idx="7">
                  <c:v>1.1991E-3</c:v>
                </c:pt>
                <c:pt idx="8">
                  <c:v>1.2057000000000001E-3</c:v>
                </c:pt>
                <c:pt idx="9">
                  <c:v>1.2141999999999999E-3</c:v>
                </c:pt>
                <c:pt idx="10">
                  <c:v>1.2271999999999999E-3</c:v>
                </c:pt>
                <c:pt idx="11">
                  <c:v>1.224E-3</c:v>
                </c:pt>
                <c:pt idx="12">
                  <c:v>1.2373E-3</c:v>
                </c:pt>
                <c:pt idx="13">
                  <c:v>1.2382000000000001E-3</c:v>
                </c:pt>
                <c:pt idx="14">
                  <c:v>1.2398999999999999E-3</c:v>
                </c:pt>
                <c:pt idx="15">
                  <c:v>1.2520999999999999E-3</c:v>
                </c:pt>
                <c:pt idx="16">
                  <c:v>1.2386000000000001E-3</c:v>
                </c:pt>
                <c:pt idx="17">
                  <c:v>1.2442E-3</c:v>
                </c:pt>
                <c:pt idx="18">
                  <c:v>1.2416E-3</c:v>
                </c:pt>
                <c:pt idx="19">
                  <c:v>1.2551000000000001E-3</c:v>
                </c:pt>
                <c:pt idx="20">
                  <c:v>1.2505999999999999E-3</c:v>
                </c:pt>
                <c:pt idx="21">
                  <c:v>1.2541E-3</c:v>
                </c:pt>
                <c:pt idx="22">
                  <c:v>1.2593000000000001E-3</c:v>
                </c:pt>
                <c:pt idx="23">
                  <c:v>1.2584E-3</c:v>
                </c:pt>
                <c:pt idx="24">
                  <c:v>1.2634E-3</c:v>
                </c:pt>
                <c:pt idx="25">
                  <c:v>1.2634E-3</c:v>
                </c:pt>
                <c:pt idx="26">
                  <c:v>1.2634E-3</c:v>
                </c:pt>
                <c:pt idx="27">
                  <c:v>1.2722E-3</c:v>
                </c:pt>
                <c:pt idx="28">
                  <c:v>1.2726E-3</c:v>
                </c:pt>
                <c:pt idx="29">
                  <c:v>1.268E-3</c:v>
                </c:pt>
                <c:pt idx="30">
                  <c:v>1.2769000000000001E-3</c:v>
                </c:pt>
                <c:pt idx="31">
                  <c:v>1.2761000000000001E-3</c:v>
                </c:pt>
                <c:pt idx="32">
                  <c:v>1.2726E-3</c:v>
                </c:pt>
                <c:pt idx="33">
                  <c:v>1.2776E-3</c:v>
                </c:pt>
                <c:pt idx="34">
                  <c:v>1.2880999999999999E-3</c:v>
                </c:pt>
                <c:pt idx="35">
                  <c:v>1.2745E-3</c:v>
                </c:pt>
                <c:pt idx="36">
                  <c:v>1.2822E-3</c:v>
                </c:pt>
                <c:pt idx="37">
                  <c:v>1.2876000000000001E-3</c:v>
                </c:pt>
                <c:pt idx="38">
                  <c:v>1.2837E-3</c:v>
                </c:pt>
                <c:pt idx="39">
                  <c:v>1.2852E-3</c:v>
                </c:pt>
                <c:pt idx="40">
                  <c:v>1.2822E-3</c:v>
                </c:pt>
                <c:pt idx="41">
                  <c:v>1.2853999999999999E-3</c:v>
                </c:pt>
                <c:pt idx="42">
                  <c:v>1.2894E-3</c:v>
                </c:pt>
                <c:pt idx="43">
                  <c:v>1.2883E-3</c:v>
                </c:pt>
                <c:pt idx="44">
                  <c:v>1.2934999999999999E-3</c:v>
                </c:pt>
                <c:pt idx="45">
                  <c:v>1.2902E-3</c:v>
                </c:pt>
                <c:pt idx="46">
                  <c:v>1.2960999999999999E-3</c:v>
                </c:pt>
                <c:pt idx="47">
                  <c:v>1.2975E-3</c:v>
                </c:pt>
                <c:pt idx="48">
                  <c:v>1.2968000000000001E-3</c:v>
                </c:pt>
                <c:pt idx="49">
                  <c:v>1.2963E-3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5-4700-8DC2-4C00A187CF3B}"/>
            </c:ext>
          </c:extLst>
        </c:ser>
        <c:ser>
          <c:idx val="4"/>
          <c:order val="4"/>
          <c:tx>
            <c:v>Ugs=4V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Arkusz1!$I$31:$I$80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Arkusz1!$J$31:$J$80</c:f>
              <c:numCache>
                <c:formatCode>General</c:formatCode>
                <c:ptCount val="50"/>
                <c:pt idx="0">
                  <c:v>2.4986259999999999E-4</c:v>
                </c:pt>
                <c:pt idx="1">
                  <c:v>5.6762239999999997E-4</c:v>
                </c:pt>
                <c:pt idx="2">
                  <c:v>1.1130000000000001E-3</c:v>
                </c:pt>
                <c:pt idx="3">
                  <c:v>1.5793000000000001E-3</c:v>
                </c:pt>
                <c:pt idx="4">
                  <c:v>1.9379E-3</c:v>
                </c:pt>
                <c:pt idx="5">
                  <c:v>2.2501000000000001E-3</c:v>
                </c:pt>
                <c:pt idx="6">
                  <c:v>2.4677000000000002E-3</c:v>
                </c:pt>
                <c:pt idx="7">
                  <c:v>2.6039000000000001E-3</c:v>
                </c:pt>
                <c:pt idx="8">
                  <c:v>2.6863E-3</c:v>
                </c:pt>
                <c:pt idx="9">
                  <c:v>2.7377999999999999E-3</c:v>
                </c:pt>
                <c:pt idx="10">
                  <c:v>2.7574000000000001E-3</c:v>
                </c:pt>
                <c:pt idx="11">
                  <c:v>2.7832999999999998E-3</c:v>
                </c:pt>
                <c:pt idx="12">
                  <c:v>2.8004000000000002E-3</c:v>
                </c:pt>
                <c:pt idx="13">
                  <c:v>2.8059999999999999E-3</c:v>
                </c:pt>
                <c:pt idx="14">
                  <c:v>2.8216999999999999E-3</c:v>
                </c:pt>
                <c:pt idx="15">
                  <c:v>2.8232000000000001E-3</c:v>
                </c:pt>
                <c:pt idx="16">
                  <c:v>2.8349999999999998E-3</c:v>
                </c:pt>
                <c:pt idx="17">
                  <c:v>2.8452999999999998E-3</c:v>
                </c:pt>
                <c:pt idx="18">
                  <c:v>2.8425999999999998E-3</c:v>
                </c:pt>
                <c:pt idx="19">
                  <c:v>2.8511999999999999E-3</c:v>
                </c:pt>
                <c:pt idx="20">
                  <c:v>2.8544E-3</c:v>
                </c:pt>
                <c:pt idx="21">
                  <c:v>2.8638000000000001E-3</c:v>
                </c:pt>
                <c:pt idx="22">
                  <c:v>2.8685999999999998E-3</c:v>
                </c:pt>
                <c:pt idx="23">
                  <c:v>2.8657999999999999E-3</c:v>
                </c:pt>
                <c:pt idx="24">
                  <c:v>2.8766E-3</c:v>
                </c:pt>
                <c:pt idx="25">
                  <c:v>2.8790999999999999E-3</c:v>
                </c:pt>
                <c:pt idx="26">
                  <c:v>2.8828E-3</c:v>
                </c:pt>
                <c:pt idx="27">
                  <c:v>2.8814000000000001E-3</c:v>
                </c:pt>
                <c:pt idx="28">
                  <c:v>2.8930000000000002E-3</c:v>
                </c:pt>
                <c:pt idx="29">
                  <c:v>2.8923E-3</c:v>
                </c:pt>
                <c:pt idx="30">
                  <c:v>2.8947999999999999E-3</c:v>
                </c:pt>
                <c:pt idx="31">
                  <c:v>2.9034999999999998E-3</c:v>
                </c:pt>
                <c:pt idx="32">
                  <c:v>2.9001999999999999E-3</c:v>
                </c:pt>
                <c:pt idx="33">
                  <c:v>2.9057000000000002E-3</c:v>
                </c:pt>
                <c:pt idx="34">
                  <c:v>2.8988999999999998E-3</c:v>
                </c:pt>
                <c:pt idx="35">
                  <c:v>2.9023999999999999E-3</c:v>
                </c:pt>
                <c:pt idx="36">
                  <c:v>2.9098000000000001E-3</c:v>
                </c:pt>
                <c:pt idx="37">
                  <c:v>2.9139000000000001E-3</c:v>
                </c:pt>
                <c:pt idx="38">
                  <c:v>2.9144000000000002E-3</c:v>
                </c:pt>
                <c:pt idx="39">
                  <c:v>2.9207E-3</c:v>
                </c:pt>
                <c:pt idx="40">
                  <c:v>2.9242000000000001E-3</c:v>
                </c:pt>
                <c:pt idx="41">
                  <c:v>2.9312000000000001E-3</c:v>
                </c:pt>
                <c:pt idx="42">
                  <c:v>2.9214000000000002E-3</c:v>
                </c:pt>
                <c:pt idx="43">
                  <c:v>2.9272E-3</c:v>
                </c:pt>
                <c:pt idx="44">
                  <c:v>2.9342000000000001E-3</c:v>
                </c:pt>
                <c:pt idx="45">
                  <c:v>2.9369999999999999E-3</c:v>
                </c:pt>
                <c:pt idx="46">
                  <c:v>2.9344000000000002E-3</c:v>
                </c:pt>
                <c:pt idx="47">
                  <c:v>2.9350999999999999E-3</c:v>
                </c:pt>
                <c:pt idx="48">
                  <c:v>2.9369999999999999E-3</c:v>
                </c:pt>
                <c:pt idx="49">
                  <c:v>2.9412000000000002E-3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5-4700-8DC2-4C00A187CF3B}"/>
            </c:ext>
          </c:extLst>
        </c:ser>
        <c:ser>
          <c:idx val="5"/>
          <c:order val="5"/>
          <c:tx>
            <c:v>Ugs=5V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Arkusz1!$K$31:$K$80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Arkusz1!$L$31:$L$80</c:f>
              <c:numCache>
                <c:formatCode>General</c:formatCode>
                <c:ptCount val="50"/>
                <c:pt idx="0">
                  <c:v>2.7369459999999999E-4</c:v>
                </c:pt>
                <c:pt idx="1">
                  <c:v>6.9324830000000004E-4</c:v>
                </c:pt>
                <c:pt idx="2">
                  <c:v>1.4028999999999999E-3</c:v>
                </c:pt>
                <c:pt idx="3">
                  <c:v>2.0441000000000001E-3</c:v>
                </c:pt>
                <c:pt idx="4">
                  <c:v>2.5829999999999998E-3</c:v>
                </c:pt>
                <c:pt idx="5">
                  <c:v>3.0791999999999998E-3</c:v>
                </c:pt>
                <c:pt idx="6">
                  <c:v>3.5041E-3</c:v>
                </c:pt>
                <c:pt idx="7">
                  <c:v>3.862E-3</c:v>
                </c:pt>
                <c:pt idx="8">
                  <c:v>4.1396000000000002E-3</c:v>
                </c:pt>
                <c:pt idx="9">
                  <c:v>4.3413999999999996E-3</c:v>
                </c:pt>
                <c:pt idx="10">
                  <c:v>4.4879000000000004E-3</c:v>
                </c:pt>
                <c:pt idx="11">
                  <c:v>4.5703000000000002E-3</c:v>
                </c:pt>
                <c:pt idx="12">
                  <c:v>4.6271999999999997E-3</c:v>
                </c:pt>
                <c:pt idx="13">
                  <c:v>4.6890999999999999E-3</c:v>
                </c:pt>
                <c:pt idx="14">
                  <c:v>4.7067999999999997E-3</c:v>
                </c:pt>
                <c:pt idx="15">
                  <c:v>4.7365999999999997E-3</c:v>
                </c:pt>
                <c:pt idx="16">
                  <c:v>4.7410000000000004E-3</c:v>
                </c:pt>
                <c:pt idx="17">
                  <c:v>4.7580000000000001E-3</c:v>
                </c:pt>
                <c:pt idx="18">
                  <c:v>4.7656E-3</c:v>
                </c:pt>
                <c:pt idx="19">
                  <c:v>4.7914000000000003E-3</c:v>
                </c:pt>
                <c:pt idx="20">
                  <c:v>4.7894000000000001E-3</c:v>
                </c:pt>
                <c:pt idx="21">
                  <c:v>4.8041999999999998E-3</c:v>
                </c:pt>
                <c:pt idx="22">
                  <c:v>4.8136000000000003E-3</c:v>
                </c:pt>
                <c:pt idx="23">
                  <c:v>4.8215000000000003E-3</c:v>
                </c:pt>
                <c:pt idx="24">
                  <c:v>4.8234000000000003E-3</c:v>
                </c:pt>
                <c:pt idx="25">
                  <c:v>4.8208000000000001E-3</c:v>
                </c:pt>
                <c:pt idx="26">
                  <c:v>4.8349999999999999E-3</c:v>
                </c:pt>
                <c:pt idx="27">
                  <c:v>4.8395000000000001E-3</c:v>
                </c:pt>
                <c:pt idx="28">
                  <c:v>4.8456999999999997E-3</c:v>
                </c:pt>
                <c:pt idx="29">
                  <c:v>4.8539000000000004E-3</c:v>
                </c:pt>
                <c:pt idx="30">
                  <c:v>4.862E-3</c:v>
                </c:pt>
                <c:pt idx="31">
                  <c:v>4.8577000000000004E-3</c:v>
                </c:pt>
                <c:pt idx="32">
                  <c:v>4.8665999999999996E-3</c:v>
                </c:pt>
                <c:pt idx="33">
                  <c:v>4.8719999999999996E-3</c:v>
                </c:pt>
                <c:pt idx="34">
                  <c:v>4.8674E-3</c:v>
                </c:pt>
                <c:pt idx="35">
                  <c:v>4.8789999999999997E-3</c:v>
                </c:pt>
                <c:pt idx="36">
                  <c:v>4.8788E-3</c:v>
                </c:pt>
                <c:pt idx="37">
                  <c:v>4.8786000000000003E-3</c:v>
                </c:pt>
                <c:pt idx="38">
                  <c:v>4.8872999999999998E-3</c:v>
                </c:pt>
                <c:pt idx="39">
                  <c:v>4.8897000000000003E-3</c:v>
                </c:pt>
                <c:pt idx="40">
                  <c:v>4.8821000000000003E-3</c:v>
                </c:pt>
                <c:pt idx="41">
                  <c:v>4.8967000000000004E-3</c:v>
                </c:pt>
                <c:pt idx="42">
                  <c:v>4.9011999999999997E-3</c:v>
                </c:pt>
                <c:pt idx="43">
                  <c:v>4.901E-3</c:v>
                </c:pt>
                <c:pt idx="44">
                  <c:v>4.9067E-3</c:v>
                </c:pt>
                <c:pt idx="45">
                  <c:v>4.9078000000000004E-3</c:v>
                </c:pt>
                <c:pt idx="46">
                  <c:v>4.9185000000000001E-3</c:v>
                </c:pt>
                <c:pt idx="47">
                  <c:v>4.9116999999999997E-3</c:v>
                </c:pt>
                <c:pt idx="48">
                  <c:v>4.9121E-3</c:v>
                </c:pt>
                <c:pt idx="49">
                  <c:v>4.9234999999999999E-3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E5-4700-8DC2-4C00A187CF3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Arkusz1!$W$32:$W$36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2.2000000000000002</c:v>
                </c:pt>
                <c:pt idx="4">
                  <c:v>3.2</c:v>
                </c:pt>
              </c:numCache>
            </c:numRef>
          </c:xVal>
          <c:yVal>
            <c:numRef>
              <c:f>Arkusz1!$X$32:$X$36</c:f>
              <c:numCache>
                <c:formatCode>General</c:formatCode>
                <c:ptCount val="5"/>
                <c:pt idx="0">
                  <c:v>0</c:v>
                </c:pt>
                <c:pt idx="1">
                  <c:v>2.0256819999999999E-4</c:v>
                </c:pt>
                <c:pt idx="2">
                  <c:v>1.2726E-3</c:v>
                </c:pt>
                <c:pt idx="3">
                  <c:v>2.8930000000000002E-3</c:v>
                </c:pt>
                <c:pt idx="4">
                  <c:v>4.8456999999999997E-3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E5-4700-8DC2-4C00A187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71023"/>
        <c:axId val="905075823"/>
      </c:scatterChart>
      <c:valAx>
        <c:axId val="9050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Uds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075823"/>
        <c:crosses val="autoZero"/>
        <c:crossBetween val="midCat"/>
      </c:valAx>
      <c:valAx>
        <c:axId val="905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0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przejściowa pomocnicza tranzystora </a:t>
            </a:r>
          </a:p>
          <a:p>
            <a:pPr>
              <a:defRPr/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n-MOS dla pierwiastka I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obaszru nasycenia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79831156459013"/>
          <c:y val="0.17171296296296296"/>
          <c:w val="0.63662564319350279"/>
          <c:h val="0.7182167406883555"/>
        </c:manualLayout>
      </c:layout>
      <c:scatterChart>
        <c:scatterStyle val="smoothMarker"/>
        <c:varyColors val="0"/>
        <c:ser>
          <c:idx val="5"/>
          <c:order val="0"/>
          <c:tx>
            <c:v>Uds = 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Arkusz1!$K$4:$K$28</c:f>
              <c:numCache>
                <c:formatCode>General</c:formatCode>
                <c:ptCount val="25"/>
                <c:pt idx="0">
                  <c:v>0</c:v>
                </c:pt>
                <c:pt idx="1">
                  <c:v>0.2083333</c:v>
                </c:pt>
                <c:pt idx="2">
                  <c:v>0.4166667</c:v>
                </c:pt>
                <c:pt idx="3">
                  <c:v>0.625</c:v>
                </c:pt>
                <c:pt idx="4">
                  <c:v>0.83333330000000005</c:v>
                </c:pt>
                <c:pt idx="5">
                  <c:v>1.0417000000000001</c:v>
                </c:pt>
                <c:pt idx="6">
                  <c:v>1.25</c:v>
                </c:pt>
                <c:pt idx="7">
                  <c:v>1.4582999999999999</c:v>
                </c:pt>
                <c:pt idx="8">
                  <c:v>1.6667000000000001</c:v>
                </c:pt>
                <c:pt idx="9">
                  <c:v>1.875</c:v>
                </c:pt>
                <c:pt idx="10">
                  <c:v>2.0832999999999999</c:v>
                </c:pt>
                <c:pt idx="11">
                  <c:v>2.2917000000000001</c:v>
                </c:pt>
                <c:pt idx="12">
                  <c:v>2.5</c:v>
                </c:pt>
                <c:pt idx="13">
                  <c:v>2.7082999999999999</c:v>
                </c:pt>
                <c:pt idx="14">
                  <c:v>2.9167000000000001</c:v>
                </c:pt>
                <c:pt idx="15">
                  <c:v>3.125</c:v>
                </c:pt>
                <c:pt idx="16">
                  <c:v>3.3332999999999999</c:v>
                </c:pt>
                <c:pt idx="17">
                  <c:v>3.5417000000000001</c:v>
                </c:pt>
                <c:pt idx="18">
                  <c:v>3.75</c:v>
                </c:pt>
                <c:pt idx="19">
                  <c:v>3.9582999999999999</c:v>
                </c:pt>
                <c:pt idx="20">
                  <c:v>4.1666999999999996</c:v>
                </c:pt>
                <c:pt idx="21">
                  <c:v>4.375</c:v>
                </c:pt>
                <c:pt idx="22">
                  <c:v>4.5833000000000004</c:v>
                </c:pt>
                <c:pt idx="23">
                  <c:v>4.7916999999999996</c:v>
                </c:pt>
                <c:pt idx="24">
                  <c:v>5</c:v>
                </c:pt>
              </c:numCache>
            </c:numRef>
          </c:xVal>
          <c:yVal>
            <c:numRef>
              <c:f>Arkusz1!$AA$4:$AA$28</c:f>
              <c:numCache>
                <c:formatCode>General</c:formatCode>
                <c:ptCount val="25"/>
                <c:pt idx="0">
                  <c:v>7.0432591887562967E-3</c:v>
                </c:pt>
                <c:pt idx="1">
                  <c:v>6.9108610172683976E-3</c:v>
                </c:pt>
                <c:pt idx="2">
                  <c:v>6.7758837062039364E-3</c:v>
                </c:pt>
                <c:pt idx="3">
                  <c:v>7.4882240885272653E-3</c:v>
                </c:pt>
                <c:pt idx="4">
                  <c:v>7.3134875401548336E-3</c:v>
                </c:pt>
                <c:pt idx="5">
                  <c:v>7.0037989691309676E-3</c:v>
                </c:pt>
                <c:pt idx="6">
                  <c:v>6.9108610172683976E-3</c:v>
                </c:pt>
                <c:pt idx="7">
                  <c:v>4.2445494460543161E-3</c:v>
                </c:pt>
                <c:pt idx="8">
                  <c:v>5.8537423926920459E-3</c:v>
                </c:pt>
                <c:pt idx="9">
                  <c:v>1.1496986561703898E-2</c:v>
                </c:pt>
                <c:pt idx="10">
                  <c:v>1.6090839008578762E-2</c:v>
                </c:pt>
                <c:pt idx="11">
                  <c:v>2.1190014157616791E-2</c:v>
                </c:pt>
                <c:pt idx="12">
                  <c:v>2.5473708014342945E-2</c:v>
                </c:pt>
                <c:pt idx="13">
                  <c:v>2.9724311598420577E-2</c:v>
                </c:pt>
                <c:pt idx="14">
                  <c:v>3.3995587949026559E-2</c:v>
                </c:pt>
                <c:pt idx="15">
                  <c:v>3.8099868766178185E-2</c:v>
                </c:pt>
                <c:pt idx="16">
                  <c:v>4.1901073971916281E-2</c:v>
                </c:pt>
                <c:pt idx="17">
                  <c:v>4.565741998843123E-2</c:v>
                </c:pt>
                <c:pt idx="18">
                  <c:v>4.9460084917031834E-2</c:v>
                </c:pt>
                <c:pt idx="19">
                  <c:v>5.2908411429563824E-2</c:v>
                </c:pt>
                <c:pt idx="20">
                  <c:v>5.6348025697445694E-2</c:v>
                </c:pt>
                <c:pt idx="21">
                  <c:v>5.9955817065569211E-2</c:v>
                </c:pt>
                <c:pt idx="22">
                  <c:v>6.3173570423081207E-2</c:v>
                </c:pt>
                <c:pt idx="23">
                  <c:v>6.6397289101287865E-2</c:v>
                </c:pt>
                <c:pt idx="24">
                  <c:v>6.9473016344477223E-2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71-4D7F-9EBC-3D06CC06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44160"/>
        <c:axId val="1184845120"/>
      </c:scatterChart>
      <c:valAx>
        <c:axId val="11848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5120"/>
        <c:crosses val="autoZero"/>
        <c:crossBetween val="midCat"/>
      </c:valAx>
      <c:valAx>
        <c:axId val="1184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8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wyjściowa tranzystora</a:t>
            </a:r>
            <a:r>
              <a:rPr lang="pl-PL" baseline="0"/>
              <a:t> n-MOS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0"/>
            <c:dispRSqr val="0"/>
            <c:dispEq val="0"/>
          </c:trendline>
          <c:xVal>
            <c:numRef>
              <c:f>Arkusz1!$E$41:$E$80</c:f>
              <c:numCache>
                <c:formatCode>General</c:formatCode>
                <c:ptCount val="40"/>
                <c:pt idx="0">
                  <c:v>2.0407999999999999</c:v>
                </c:pt>
                <c:pt idx="1">
                  <c:v>2.2448999999999999</c:v>
                </c:pt>
                <c:pt idx="2">
                  <c:v>2.4489999999999998</c:v>
                </c:pt>
                <c:pt idx="3">
                  <c:v>2.6530999999999998</c:v>
                </c:pt>
                <c:pt idx="4">
                  <c:v>2.8571</c:v>
                </c:pt>
                <c:pt idx="5">
                  <c:v>3.0611999999999999</c:v>
                </c:pt>
                <c:pt idx="6">
                  <c:v>3.2652999999999999</c:v>
                </c:pt>
                <c:pt idx="7">
                  <c:v>3.4693999999999998</c:v>
                </c:pt>
                <c:pt idx="8">
                  <c:v>3.6735000000000002</c:v>
                </c:pt>
                <c:pt idx="9">
                  <c:v>3.8776000000000002</c:v>
                </c:pt>
                <c:pt idx="10">
                  <c:v>4.0815999999999999</c:v>
                </c:pt>
                <c:pt idx="11">
                  <c:v>4.2857000000000003</c:v>
                </c:pt>
                <c:pt idx="12">
                  <c:v>4.4897999999999998</c:v>
                </c:pt>
                <c:pt idx="13">
                  <c:v>4.6939000000000002</c:v>
                </c:pt>
                <c:pt idx="14">
                  <c:v>4.8979999999999997</c:v>
                </c:pt>
                <c:pt idx="15">
                  <c:v>5.1020000000000003</c:v>
                </c:pt>
                <c:pt idx="16">
                  <c:v>5.3060999999999998</c:v>
                </c:pt>
                <c:pt idx="17">
                  <c:v>5.5102000000000002</c:v>
                </c:pt>
                <c:pt idx="18">
                  <c:v>5.7142999999999997</c:v>
                </c:pt>
                <c:pt idx="19">
                  <c:v>5.9184000000000001</c:v>
                </c:pt>
                <c:pt idx="20">
                  <c:v>6.1223999999999998</c:v>
                </c:pt>
                <c:pt idx="21">
                  <c:v>6.3265000000000002</c:v>
                </c:pt>
                <c:pt idx="22">
                  <c:v>6.5305999999999997</c:v>
                </c:pt>
                <c:pt idx="23">
                  <c:v>6.7347000000000001</c:v>
                </c:pt>
                <c:pt idx="24">
                  <c:v>6.9387999999999996</c:v>
                </c:pt>
                <c:pt idx="25">
                  <c:v>7.1429</c:v>
                </c:pt>
                <c:pt idx="26">
                  <c:v>7.3468999999999998</c:v>
                </c:pt>
                <c:pt idx="27">
                  <c:v>7.5510000000000002</c:v>
                </c:pt>
                <c:pt idx="28">
                  <c:v>7.7550999999999997</c:v>
                </c:pt>
                <c:pt idx="29">
                  <c:v>7.9592000000000001</c:v>
                </c:pt>
                <c:pt idx="30">
                  <c:v>8.1632999999999996</c:v>
                </c:pt>
                <c:pt idx="31">
                  <c:v>8.3673000000000002</c:v>
                </c:pt>
                <c:pt idx="32">
                  <c:v>8.5714000000000006</c:v>
                </c:pt>
                <c:pt idx="33">
                  <c:v>8.7754999999999992</c:v>
                </c:pt>
                <c:pt idx="34">
                  <c:v>8.9795999999999996</c:v>
                </c:pt>
                <c:pt idx="35">
                  <c:v>9.1837</c:v>
                </c:pt>
                <c:pt idx="36">
                  <c:v>9.3878000000000004</c:v>
                </c:pt>
                <c:pt idx="37">
                  <c:v>9.5917999999999992</c:v>
                </c:pt>
                <c:pt idx="38">
                  <c:v>9.7958999999999996</c:v>
                </c:pt>
                <c:pt idx="39">
                  <c:v>10</c:v>
                </c:pt>
              </c:numCache>
            </c:numRef>
          </c:xVal>
          <c:yVal>
            <c:numRef>
              <c:f>Arkusz1!$F$41:$F$80</c:f>
              <c:numCache>
                <c:formatCode>General</c:formatCode>
                <c:ptCount val="40"/>
                <c:pt idx="0">
                  <c:v>1.9610210000000001E-4</c:v>
                </c:pt>
                <c:pt idx="1">
                  <c:v>2.0127489999999999E-4</c:v>
                </c:pt>
                <c:pt idx="2">
                  <c:v>1.9480889999999999E-4</c:v>
                </c:pt>
                <c:pt idx="3">
                  <c:v>1.8963610000000001E-4</c:v>
                </c:pt>
                <c:pt idx="4">
                  <c:v>1.9019029999999999E-4</c:v>
                </c:pt>
                <c:pt idx="5">
                  <c:v>1.9702580000000001E-4</c:v>
                </c:pt>
                <c:pt idx="6">
                  <c:v>1.9406990000000001E-4</c:v>
                </c:pt>
                <c:pt idx="7">
                  <c:v>1.9610210000000001E-4</c:v>
                </c:pt>
                <c:pt idx="8">
                  <c:v>1.9573259999999999E-4</c:v>
                </c:pt>
                <c:pt idx="9">
                  <c:v>1.9296149999999999E-4</c:v>
                </c:pt>
                <c:pt idx="10">
                  <c:v>2.0035119999999999E-4</c:v>
                </c:pt>
                <c:pt idx="11">
                  <c:v>2.021987E-4</c:v>
                </c:pt>
                <c:pt idx="12">
                  <c:v>1.953631E-4</c:v>
                </c:pt>
                <c:pt idx="13">
                  <c:v>1.98319E-4</c:v>
                </c:pt>
                <c:pt idx="14">
                  <c:v>1.9573259999999999E-4</c:v>
                </c:pt>
                <c:pt idx="15">
                  <c:v>2.0811049999999999E-4</c:v>
                </c:pt>
                <c:pt idx="16">
                  <c:v>1.981343E-4</c:v>
                </c:pt>
                <c:pt idx="17">
                  <c:v>1.992428E-4</c:v>
                </c:pt>
                <c:pt idx="18">
                  <c:v>2.0256819999999999E-4</c:v>
                </c:pt>
                <c:pt idx="19">
                  <c:v>1.9702580000000001E-4</c:v>
                </c:pt>
                <c:pt idx="20">
                  <c:v>1.973953E-4</c:v>
                </c:pt>
                <c:pt idx="21">
                  <c:v>1.975801E-4</c:v>
                </c:pt>
                <c:pt idx="22">
                  <c:v>1.975801E-4</c:v>
                </c:pt>
                <c:pt idx="23">
                  <c:v>1.964716E-4</c:v>
                </c:pt>
                <c:pt idx="24">
                  <c:v>2.07741E-4</c:v>
                </c:pt>
                <c:pt idx="25">
                  <c:v>1.985038E-4</c:v>
                </c:pt>
                <c:pt idx="26">
                  <c:v>1.973953E-4</c:v>
                </c:pt>
                <c:pt idx="27">
                  <c:v>1.964716E-4</c:v>
                </c:pt>
                <c:pt idx="28">
                  <c:v>1.9887330000000001E-4</c:v>
                </c:pt>
                <c:pt idx="29">
                  <c:v>2.0700199999999999E-4</c:v>
                </c:pt>
                <c:pt idx="30">
                  <c:v>2.058935E-4</c:v>
                </c:pt>
                <c:pt idx="31">
                  <c:v>2.0164440000000001E-4</c:v>
                </c:pt>
                <c:pt idx="32">
                  <c:v>2.029376E-4</c:v>
                </c:pt>
                <c:pt idx="33">
                  <c:v>1.953631E-4</c:v>
                </c:pt>
                <c:pt idx="34">
                  <c:v>2.0072070000000001E-4</c:v>
                </c:pt>
                <c:pt idx="35">
                  <c:v>2.0829520000000001E-4</c:v>
                </c:pt>
                <c:pt idx="36">
                  <c:v>2.097732E-4</c:v>
                </c:pt>
                <c:pt idx="37">
                  <c:v>1.985038E-4</c:v>
                </c:pt>
                <c:pt idx="38">
                  <c:v>2.029376E-4</c:v>
                </c:pt>
                <c:pt idx="39">
                  <c:v>2.0533929999999999E-4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5-4BC9-AC16-BA2954844356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250"/>
            <c:dispRSqr val="0"/>
            <c:dispEq val="0"/>
          </c:trendline>
          <c:xVal>
            <c:numRef>
              <c:f>Arkusz1!$G$41:$G$80</c:f>
              <c:numCache>
                <c:formatCode>General</c:formatCode>
                <c:ptCount val="40"/>
                <c:pt idx="0">
                  <c:v>2.0407999999999999</c:v>
                </c:pt>
                <c:pt idx="1">
                  <c:v>2.2448999999999999</c:v>
                </c:pt>
                <c:pt idx="2">
                  <c:v>2.4489999999999998</c:v>
                </c:pt>
                <c:pt idx="3">
                  <c:v>2.6530999999999998</c:v>
                </c:pt>
                <c:pt idx="4">
                  <c:v>2.8571</c:v>
                </c:pt>
                <c:pt idx="5">
                  <c:v>3.0611999999999999</c:v>
                </c:pt>
                <c:pt idx="6">
                  <c:v>3.2652999999999999</c:v>
                </c:pt>
                <c:pt idx="7">
                  <c:v>3.4693999999999998</c:v>
                </c:pt>
                <c:pt idx="8">
                  <c:v>3.6735000000000002</c:v>
                </c:pt>
                <c:pt idx="9">
                  <c:v>3.8776000000000002</c:v>
                </c:pt>
                <c:pt idx="10">
                  <c:v>4.0815999999999999</c:v>
                </c:pt>
                <c:pt idx="11">
                  <c:v>4.2857000000000003</c:v>
                </c:pt>
                <c:pt idx="12">
                  <c:v>4.4897999999999998</c:v>
                </c:pt>
                <c:pt idx="13">
                  <c:v>4.6939000000000002</c:v>
                </c:pt>
                <c:pt idx="14">
                  <c:v>4.8979999999999997</c:v>
                </c:pt>
                <c:pt idx="15">
                  <c:v>5.1020000000000003</c:v>
                </c:pt>
                <c:pt idx="16">
                  <c:v>5.3060999999999998</c:v>
                </c:pt>
                <c:pt idx="17">
                  <c:v>5.5102000000000002</c:v>
                </c:pt>
                <c:pt idx="18">
                  <c:v>5.7142999999999997</c:v>
                </c:pt>
                <c:pt idx="19">
                  <c:v>5.9184000000000001</c:v>
                </c:pt>
                <c:pt idx="20">
                  <c:v>6.1223999999999998</c:v>
                </c:pt>
                <c:pt idx="21">
                  <c:v>6.3265000000000002</c:v>
                </c:pt>
                <c:pt idx="22">
                  <c:v>6.5305999999999997</c:v>
                </c:pt>
                <c:pt idx="23">
                  <c:v>6.7347000000000001</c:v>
                </c:pt>
                <c:pt idx="24">
                  <c:v>6.9387999999999996</c:v>
                </c:pt>
                <c:pt idx="25">
                  <c:v>7.1429</c:v>
                </c:pt>
                <c:pt idx="26">
                  <c:v>7.3468999999999998</c:v>
                </c:pt>
                <c:pt idx="27">
                  <c:v>7.5510000000000002</c:v>
                </c:pt>
                <c:pt idx="28">
                  <c:v>7.7550999999999997</c:v>
                </c:pt>
                <c:pt idx="29">
                  <c:v>7.9592000000000001</c:v>
                </c:pt>
                <c:pt idx="30">
                  <c:v>8.1632999999999996</c:v>
                </c:pt>
                <c:pt idx="31">
                  <c:v>8.3673000000000002</c:v>
                </c:pt>
                <c:pt idx="32">
                  <c:v>8.5714000000000006</c:v>
                </c:pt>
                <c:pt idx="33">
                  <c:v>8.7754999999999992</c:v>
                </c:pt>
                <c:pt idx="34">
                  <c:v>8.9795999999999996</c:v>
                </c:pt>
                <c:pt idx="35">
                  <c:v>9.1837</c:v>
                </c:pt>
                <c:pt idx="36">
                  <c:v>9.3878000000000004</c:v>
                </c:pt>
                <c:pt idx="37">
                  <c:v>9.5917999999999992</c:v>
                </c:pt>
                <c:pt idx="38">
                  <c:v>9.7958999999999996</c:v>
                </c:pt>
                <c:pt idx="39">
                  <c:v>10</c:v>
                </c:pt>
              </c:numCache>
            </c:numRef>
          </c:xVal>
          <c:yVal>
            <c:numRef>
              <c:f>Arkusz1!$H$41:$H$80</c:f>
              <c:numCache>
                <c:formatCode>General</c:formatCode>
                <c:ptCount val="40"/>
                <c:pt idx="0">
                  <c:v>1.2271999999999999E-3</c:v>
                </c:pt>
                <c:pt idx="1">
                  <c:v>1.224E-3</c:v>
                </c:pt>
                <c:pt idx="2">
                  <c:v>1.2373E-3</c:v>
                </c:pt>
                <c:pt idx="3">
                  <c:v>1.2382000000000001E-3</c:v>
                </c:pt>
                <c:pt idx="4">
                  <c:v>1.2398999999999999E-3</c:v>
                </c:pt>
                <c:pt idx="5">
                  <c:v>1.2520999999999999E-3</c:v>
                </c:pt>
                <c:pt idx="6">
                  <c:v>1.2386000000000001E-3</c:v>
                </c:pt>
                <c:pt idx="7">
                  <c:v>1.2442E-3</c:v>
                </c:pt>
                <c:pt idx="8">
                  <c:v>1.2416E-3</c:v>
                </c:pt>
                <c:pt idx="9">
                  <c:v>1.2551000000000001E-3</c:v>
                </c:pt>
                <c:pt idx="10">
                  <c:v>1.2505999999999999E-3</c:v>
                </c:pt>
                <c:pt idx="11">
                  <c:v>1.2541E-3</c:v>
                </c:pt>
                <c:pt idx="12">
                  <c:v>1.2593000000000001E-3</c:v>
                </c:pt>
                <c:pt idx="13">
                  <c:v>1.2584E-3</c:v>
                </c:pt>
                <c:pt idx="14">
                  <c:v>1.2634E-3</c:v>
                </c:pt>
                <c:pt idx="15">
                  <c:v>1.2634E-3</c:v>
                </c:pt>
                <c:pt idx="16">
                  <c:v>1.2634E-3</c:v>
                </c:pt>
                <c:pt idx="17">
                  <c:v>1.2722E-3</c:v>
                </c:pt>
                <c:pt idx="18">
                  <c:v>1.2726E-3</c:v>
                </c:pt>
                <c:pt idx="19">
                  <c:v>1.268E-3</c:v>
                </c:pt>
                <c:pt idx="20">
                  <c:v>1.2769000000000001E-3</c:v>
                </c:pt>
                <c:pt idx="21">
                  <c:v>1.2761000000000001E-3</c:v>
                </c:pt>
                <c:pt idx="22">
                  <c:v>1.2726E-3</c:v>
                </c:pt>
                <c:pt idx="23">
                  <c:v>1.2776E-3</c:v>
                </c:pt>
                <c:pt idx="24">
                  <c:v>1.2880999999999999E-3</c:v>
                </c:pt>
                <c:pt idx="25">
                  <c:v>1.2745E-3</c:v>
                </c:pt>
                <c:pt idx="26">
                  <c:v>1.2822E-3</c:v>
                </c:pt>
                <c:pt idx="27">
                  <c:v>1.2876000000000001E-3</c:v>
                </c:pt>
                <c:pt idx="28">
                  <c:v>1.2837E-3</c:v>
                </c:pt>
                <c:pt idx="29">
                  <c:v>1.2852E-3</c:v>
                </c:pt>
                <c:pt idx="30">
                  <c:v>1.2822E-3</c:v>
                </c:pt>
                <c:pt idx="31">
                  <c:v>1.2853999999999999E-3</c:v>
                </c:pt>
                <c:pt idx="32">
                  <c:v>1.2894E-3</c:v>
                </c:pt>
                <c:pt idx="33">
                  <c:v>1.2883E-3</c:v>
                </c:pt>
                <c:pt idx="34">
                  <c:v>1.2934999999999999E-3</c:v>
                </c:pt>
                <c:pt idx="35">
                  <c:v>1.2902E-3</c:v>
                </c:pt>
                <c:pt idx="36">
                  <c:v>1.2960999999999999E-3</c:v>
                </c:pt>
                <c:pt idx="37">
                  <c:v>1.2975E-3</c:v>
                </c:pt>
                <c:pt idx="38">
                  <c:v>1.2968000000000001E-3</c:v>
                </c:pt>
                <c:pt idx="39">
                  <c:v>1.2963E-3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5-4BC9-AC16-BA2954844356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250"/>
            <c:dispRSqr val="0"/>
            <c:dispEq val="0"/>
          </c:trendline>
          <c:xVal>
            <c:numRef>
              <c:f>Arkusz1!$I$46:$I$80</c:f>
              <c:numCache>
                <c:formatCode>General</c:formatCode>
                <c:ptCount val="35"/>
                <c:pt idx="0">
                  <c:v>3.0611999999999999</c:v>
                </c:pt>
                <c:pt idx="1">
                  <c:v>3.2652999999999999</c:v>
                </c:pt>
                <c:pt idx="2">
                  <c:v>3.4693999999999998</c:v>
                </c:pt>
                <c:pt idx="3">
                  <c:v>3.6735000000000002</c:v>
                </c:pt>
                <c:pt idx="4">
                  <c:v>3.8776000000000002</c:v>
                </c:pt>
                <c:pt idx="5">
                  <c:v>4.0815999999999999</c:v>
                </c:pt>
                <c:pt idx="6">
                  <c:v>4.2857000000000003</c:v>
                </c:pt>
                <c:pt idx="7">
                  <c:v>4.4897999999999998</c:v>
                </c:pt>
                <c:pt idx="8">
                  <c:v>4.6939000000000002</c:v>
                </c:pt>
                <c:pt idx="9">
                  <c:v>4.8979999999999997</c:v>
                </c:pt>
                <c:pt idx="10">
                  <c:v>5.1020000000000003</c:v>
                </c:pt>
                <c:pt idx="11">
                  <c:v>5.3060999999999998</c:v>
                </c:pt>
                <c:pt idx="12">
                  <c:v>5.5102000000000002</c:v>
                </c:pt>
                <c:pt idx="13">
                  <c:v>5.7142999999999997</c:v>
                </c:pt>
                <c:pt idx="14">
                  <c:v>5.9184000000000001</c:v>
                </c:pt>
                <c:pt idx="15">
                  <c:v>6.1223999999999998</c:v>
                </c:pt>
                <c:pt idx="16">
                  <c:v>6.3265000000000002</c:v>
                </c:pt>
                <c:pt idx="17">
                  <c:v>6.5305999999999997</c:v>
                </c:pt>
                <c:pt idx="18">
                  <c:v>6.7347000000000001</c:v>
                </c:pt>
                <c:pt idx="19">
                  <c:v>6.9387999999999996</c:v>
                </c:pt>
                <c:pt idx="20">
                  <c:v>7.1429</c:v>
                </c:pt>
                <c:pt idx="21">
                  <c:v>7.3468999999999998</c:v>
                </c:pt>
                <c:pt idx="22">
                  <c:v>7.5510000000000002</c:v>
                </c:pt>
                <c:pt idx="23">
                  <c:v>7.7550999999999997</c:v>
                </c:pt>
                <c:pt idx="24">
                  <c:v>7.9592000000000001</c:v>
                </c:pt>
                <c:pt idx="25">
                  <c:v>8.1632999999999996</c:v>
                </c:pt>
                <c:pt idx="26">
                  <c:v>8.3673000000000002</c:v>
                </c:pt>
                <c:pt idx="27">
                  <c:v>8.5714000000000006</c:v>
                </c:pt>
                <c:pt idx="28">
                  <c:v>8.7754999999999992</c:v>
                </c:pt>
                <c:pt idx="29">
                  <c:v>8.9795999999999996</c:v>
                </c:pt>
                <c:pt idx="30">
                  <c:v>9.1837</c:v>
                </c:pt>
                <c:pt idx="31">
                  <c:v>9.3878000000000004</c:v>
                </c:pt>
                <c:pt idx="32">
                  <c:v>9.5917999999999992</c:v>
                </c:pt>
                <c:pt idx="33">
                  <c:v>9.7958999999999996</c:v>
                </c:pt>
                <c:pt idx="34">
                  <c:v>10</c:v>
                </c:pt>
              </c:numCache>
            </c:numRef>
          </c:xVal>
          <c:yVal>
            <c:numRef>
              <c:f>Arkusz1!$J$46:$J$80</c:f>
              <c:numCache>
                <c:formatCode>General</c:formatCode>
                <c:ptCount val="35"/>
                <c:pt idx="0">
                  <c:v>2.8232000000000001E-3</c:v>
                </c:pt>
                <c:pt idx="1">
                  <c:v>2.8349999999999998E-3</c:v>
                </c:pt>
                <c:pt idx="2">
                  <c:v>2.8452999999999998E-3</c:v>
                </c:pt>
                <c:pt idx="3">
                  <c:v>2.8425999999999998E-3</c:v>
                </c:pt>
                <c:pt idx="4">
                  <c:v>2.8511999999999999E-3</c:v>
                </c:pt>
                <c:pt idx="5">
                  <c:v>2.8544E-3</c:v>
                </c:pt>
                <c:pt idx="6">
                  <c:v>2.8638000000000001E-3</c:v>
                </c:pt>
                <c:pt idx="7">
                  <c:v>2.8685999999999998E-3</c:v>
                </c:pt>
                <c:pt idx="8">
                  <c:v>2.8657999999999999E-3</c:v>
                </c:pt>
                <c:pt idx="9">
                  <c:v>2.8766E-3</c:v>
                </c:pt>
                <c:pt idx="10">
                  <c:v>2.8790999999999999E-3</c:v>
                </c:pt>
                <c:pt idx="11">
                  <c:v>2.8828E-3</c:v>
                </c:pt>
                <c:pt idx="12">
                  <c:v>2.8814000000000001E-3</c:v>
                </c:pt>
                <c:pt idx="13">
                  <c:v>2.8930000000000002E-3</c:v>
                </c:pt>
                <c:pt idx="14">
                  <c:v>2.8923E-3</c:v>
                </c:pt>
                <c:pt idx="15">
                  <c:v>2.8947999999999999E-3</c:v>
                </c:pt>
                <c:pt idx="16">
                  <c:v>2.9034999999999998E-3</c:v>
                </c:pt>
                <c:pt idx="17">
                  <c:v>2.9001999999999999E-3</c:v>
                </c:pt>
                <c:pt idx="18">
                  <c:v>2.9057000000000002E-3</c:v>
                </c:pt>
                <c:pt idx="19">
                  <c:v>2.8988999999999998E-3</c:v>
                </c:pt>
                <c:pt idx="20">
                  <c:v>2.9023999999999999E-3</c:v>
                </c:pt>
                <c:pt idx="21">
                  <c:v>2.9098000000000001E-3</c:v>
                </c:pt>
                <c:pt idx="22">
                  <c:v>2.9139000000000001E-3</c:v>
                </c:pt>
                <c:pt idx="23">
                  <c:v>2.9144000000000002E-3</c:v>
                </c:pt>
                <c:pt idx="24">
                  <c:v>2.9207E-3</c:v>
                </c:pt>
                <c:pt idx="25">
                  <c:v>2.9242000000000001E-3</c:v>
                </c:pt>
                <c:pt idx="26">
                  <c:v>2.9312000000000001E-3</c:v>
                </c:pt>
                <c:pt idx="27">
                  <c:v>2.9214000000000002E-3</c:v>
                </c:pt>
                <c:pt idx="28">
                  <c:v>2.9272E-3</c:v>
                </c:pt>
                <c:pt idx="29">
                  <c:v>2.9342000000000001E-3</c:v>
                </c:pt>
                <c:pt idx="30">
                  <c:v>2.9369999999999999E-3</c:v>
                </c:pt>
                <c:pt idx="31">
                  <c:v>2.9344000000000002E-3</c:v>
                </c:pt>
                <c:pt idx="32">
                  <c:v>2.9350999999999999E-3</c:v>
                </c:pt>
                <c:pt idx="33">
                  <c:v>2.9369999999999999E-3</c:v>
                </c:pt>
                <c:pt idx="34">
                  <c:v>2.9412000000000002E-3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5-4BC9-AC16-BA2954844356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backward val="250"/>
            <c:dispRSqr val="0"/>
            <c:dispEq val="0"/>
          </c:trendline>
          <c:xVal>
            <c:numRef>
              <c:f>Arkusz1!$K$49:$K$80</c:f>
              <c:numCache>
                <c:formatCode>General</c:formatCode>
                <c:ptCount val="32"/>
                <c:pt idx="0">
                  <c:v>3.6735000000000002</c:v>
                </c:pt>
                <c:pt idx="1">
                  <c:v>3.8776000000000002</c:v>
                </c:pt>
                <c:pt idx="2">
                  <c:v>4.0815999999999999</c:v>
                </c:pt>
                <c:pt idx="3">
                  <c:v>4.2857000000000003</c:v>
                </c:pt>
                <c:pt idx="4">
                  <c:v>4.4897999999999998</c:v>
                </c:pt>
                <c:pt idx="5">
                  <c:v>4.6939000000000002</c:v>
                </c:pt>
                <c:pt idx="6">
                  <c:v>4.8979999999999997</c:v>
                </c:pt>
                <c:pt idx="7">
                  <c:v>5.1020000000000003</c:v>
                </c:pt>
                <c:pt idx="8">
                  <c:v>5.3060999999999998</c:v>
                </c:pt>
                <c:pt idx="9">
                  <c:v>5.5102000000000002</c:v>
                </c:pt>
                <c:pt idx="10">
                  <c:v>5.7142999999999997</c:v>
                </c:pt>
                <c:pt idx="11">
                  <c:v>5.9184000000000001</c:v>
                </c:pt>
                <c:pt idx="12">
                  <c:v>6.1223999999999998</c:v>
                </c:pt>
                <c:pt idx="13">
                  <c:v>6.3265000000000002</c:v>
                </c:pt>
                <c:pt idx="14">
                  <c:v>6.5305999999999997</c:v>
                </c:pt>
                <c:pt idx="15">
                  <c:v>6.7347000000000001</c:v>
                </c:pt>
                <c:pt idx="16">
                  <c:v>6.9387999999999996</c:v>
                </c:pt>
                <c:pt idx="17">
                  <c:v>7.1429</c:v>
                </c:pt>
                <c:pt idx="18">
                  <c:v>7.3468999999999998</c:v>
                </c:pt>
                <c:pt idx="19">
                  <c:v>7.5510000000000002</c:v>
                </c:pt>
                <c:pt idx="20">
                  <c:v>7.7550999999999997</c:v>
                </c:pt>
                <c:pt idx="21">
                  <c:v>7.9592000000000001</c:v>
                </c:pt>
                <c:pt idx="22">
                  <c:v>8.1632999999999996</c:v>
                </c:pt>
                <c:pt idx="23">
                  <c:v>8.3673000000000002</c:v>
                </c:pt>
                <c:pt idx="24">
                  <c:v>8.5714000000000006</c:v>
                </c:pt>
                <c:pt idx="25">
                  <c:v>8.7754999999999992</c:v>
                </c:pt>
                <c:pt idx="26">
                  <c:v>8.9795999999999996</c:v>
                </c:pt>
                <c:pt idx="27">
                  <c:v>9.1837</c:v>
                </c:pt>
                <c:pt idx="28">
                  <c:v>9.3878000000000004</c:v>
                </c:pt>
                <c:pt idx="29">
                  <c:v>9.5917999999999992</c:v>
                </c:pt>
                <c:pt idx="30">
                  <c:v>9.7958999999999996</c:v>
                </c:pt>
                <c:pt idx="31">
                  <c:v>10</c:v>
                </c:pt>
              </c:numCache>
            </c:numRef>
          </c:xVal>
          <c:yVal>
            <c:numRef>
              <c:f>Arkusz1!$L$49:$L$80</c:f>
              <c:numCache>
                <c:formatCode>General</c:formatCode>
                <c:ptCount val="32"/>
                <c:pt idx="0">
                  <c:v>4.7656E-3</c:v>
                </c:pt>
                <c:pt idx="1">
                  <c:v>4.7914000000000003E-3</c:v>
                </c:pt>
                <c:pt idx="2">
                  <c:v>4.7894000000000001E-3</c:v>
                </c:pt>
                <c:pt idx="3">
                  <c:v>4.8041999999999998E-3</c:v>
                </c:pt>
                <c:pt idx="4">
                  <c:v>4.8136000000000003E-3</c:v>
                </c:pt>
                <c:pt idx="5">
                  <c:v>4.8215000000000003E-3</c:v>
                </c:pt>
                <c:pt idx="6">
                  <c:v>4.8234000000000003E-3</c:v>
                </c:pt>
                <c:pt idx="7">
                  <c:v>4.8208000000000001E-3</c:v>
                </c:pt>
                <c:pt idx="8">
                  <c:v>4.8349999999999999E-3</c:v>
                </c:pt>
                <c:pt idx="9">
                  <c:v>4.8395000000000001E-3</c:v>
                </c:pt>
                <c:pt idx="10">
                  <c:v>4.8456999999999997E-3</c:v>
                </c:pt>
                <c:pt idx="11">
                  <c:v>4.8539000000000004E-3</c:v>
                </c:pt>
                <c:pt idx="12">
                  <c:v>4.862E-3</c:v>
                </c:pt>
                <c:pt idx="13">
                  <c:v>4.8577000000000004E-3</c:v>
                </c:pt>
                <c:pt idx="14">
                  <c:v>4.8665999999999996E-3</c:v>
                </c:pt>
                <c:pt idx="15">
                  <c:v>4.8719999999999996E-3</c:v>
                </c:pt>
                <c:pt idx="16">
                  <c:v>4.8674E-3</c:v>
                </c:pt>
                <c:pt idx="17">
                  <c:v>4.8789999999999997E-3</c:v>
                </c:pt>
                <c:pt idx="18">
                  <c:v>4.8788E-3</c:v>
                </c:pt>
                <c:pt idx="19">
                  <c:v>4.8786000000000003E-3</c:v>
                </c:pt>
                <c:pt idx="20">
                  <c:v>4.8872999999999998E-3</c:v>
                </c:pt>
                <c:pt idx="21">
                  <c:v>4.8897000000000003E-3</c:v>
                </c:pt>
                <c:pt idx="22">
                  <c:v>4.8821000000000003E-3</c:v>
                </c:pt>
                <c:pt idx="23">
                  <c:v>4.8967000000000004E-3</c:v>
                </c:pt>
                <c:pt idx="24">
                  <c:v>4.9011999999999997E-3</c:v>
                </c:pt>
                <c:pt idx="25">
                  <c:v>4.901E-3</c:v>
                </c:pt>
                <c:pt idx="26">
                  <c:v>4.9067E-3</c:v>
                </c:pt>
                <c:pt idx="27">
                  <c:v>4.9078000000000004E-3</c:v>
                </c:pt>
                <c:pt idx="28">
                  <c:v>4.9185000000000001E-3</c:v>
                </c:pt>
                <c:pt idx="29">
                  <c:v>4.9116999999999997E-3</c:v>
                </c:pt>
                <c:pt idx="30">
                  <c:v>4.9121E-3</c:v>
                </c:pt>
                <c:pt idx="31">
                  <c:v>4.9234999999999999E-3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5-4BC9-AC16-BA295484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71023"/>
        <c:axId val="905075823"/>
      </c:scatterChart>
      <c:valAx>
        <c:axId val="9050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Uds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075823"/>
        <c:crosses val="autoZero"/>
        <c:crossBetween val="midCat"/>
      </c:valAx>
      <c:valAx>
        <c:axId val="905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0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(Id)^0,5=f(Uds=Ugs)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Ubs=0V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Arkusz1!$O$84:$O$133</c:f>
              <c:numCache>
                <c:formatCode>General</c:formatCode>
                <c:ptCount val="50"/>
                <c:pt idx="0">
                  <c:v>8.0061726186736685E-3</c:v>
                </c:pt>
                <c:pt idx="1">
                  <c:v>7.7243122671212614E-3</c:v>
                </c:pt>
                <c:pt idx="2">
                  <c:v>8.2336869019898982E-3</c:v>
                </c:pt>
                <c:pt idx="3">
                  <c:v>8.71334608517302E-3</c:v>
                </c:pt>
                <c:pt idx="4">
                  <c:v>7.0751819764582734E-3</c:v>
                </c:pt>
                <c:pt idx="5">
                  <c:v>7.3064081462781696E-3</c:v>
                </c:pt>
                <c:pt idx="6">
                  <c:v>8.4769098143132326E-3</c:v>
                </c:pt>
                <c:pt idx="7">
                  <c:v>5.9395959458535558E-3</c:v>
                </c:pt>
                <c:pt idx="8">
                  <c:v>8.3892907924329341E-3</c:v>
                </c:pt>
                <c:pt idx="9">
                  <c:v>9.5817743659512254E-3</c:v>
                </c:pt>
                <c:pt idx="10">
                  <c:v>1.3516819152448553E-2</c:v>
                </c:pt>
                <c:pt idx="11">
                  <c:v>1.7326326789022534E-2</c:v>
                </c:pt>
                <c:pt idx="12">
                  <c:v>2.1920579371905297E-2</c:v>
                </c:pt>
                <c:pt idx="13">
                  <c:v>2.7316182017258561E-2</c:v>
                </c:pt>
                <c:pt idx="14">
                  <c:v>3.2939253179147823E-2</c:v>
                </c:pt>
                <c:pt idx="15">
                  <c:v>3.8045527989502261E-2</c:v>
                </c:pt>
                <c:pt idx="16">
                  <c:v>4.3424359523198501E-2</c:v>
                </c:pt>
                <c:pt idx="17">
                  <c:v>4.8416939184545732E-2</c:v>
                </c:pt>
                <c:pt idx="18">
                  <c:v>5.3747558084065547E-2</c:v>
                </c:pt>
                <c:pt idx="19">
                  <c:v>5.8809863118357959E-2</c:v>
                </c:pt>
                <c:pt idx="20">
                  <c:v>6.3666317625570276E-2</c:v>
                </c:pt>
                <c:pt idx="21">
                  <c:v>6.8466049980994231E-2</c:v>
                </c:pt>
                <c:pt idx="22">
                  <c:v>7.3340302699129903E-2</c:v>
                </c:pt>
                <c:pt idx="23">
                  <c:v>7.8163930300362963E-2</c:v>
                </c:pt>
                <c:pt idx="24">
                  <c:v>8.2732097761388845E-2</c:v>
                </c:pt>
                <c:pt idx="25">
                  <c:v>8.7121753885008535E-2</c:v>
                </c:pt>
                <c:pt idx="26">
                  <c:v>9.1702780764816499E-2</c:v>
                </c:pt>
                <c:pt idx="27">
                  <c:v>9.6256947801184725E-2</c:v>
                </c:pt>
                <c:pt idx="28">
                  <c:v>0.1005087060905671</c:v>
                </c:pt>
                <c:pt idx="29">
                  <c:v>0.10468046618161385</c:v>
                </c:pt>
                <c:pt idx="30">
                  <c:v>0.10889536261935125</c:v>
                </c:pt>
                <c:pt idx="31">
                  <c:v>0.11309288218097548</c:v>
                </c:pt>
                <c:pt idx="32">
                  <c:v>0.1170136744145743</c:v>
                </c:pt>
                <c:pt idx="33">
                  <c:v>0.12098512305238195</c:v>
                </c:pt>
                <c:pt idx="34">
                  <c:v>0.1249295801641869</c:v>
                </c:pt>
                <c:pt idx="35">
                  <c:v>0.12880450302687402</c:v>
                </c:pt>
                <c:pt idx="36">
                  <c:v>0.13270116804308846</c:v>
                </c:pt>
                <c:pt idx="37">
                  <c:v>0.13640821089655858</c:v>
                </c:pt>
                <c:pt idx="38">
                  <c:v>0.14015348729161184</c:v>
                </c:pt>
                <c:pt idx="39">
                  <c:v>0.14372473691052629</c:v>
                </c:pt>
                <c:pt idx="40">
                  <c:v>0.14732752628073276</c:v>
                </c:pt>
                <c:pt idx="41">
                  <c:v>0.15084826813722457</c:v>
                </c:pt>
                <c:pt idx="42">
                  <c:v>0.15415057573684246</c:v>
                </c:pt>
                <c:pt idx="43">
                  <c:v>0.15755951256588729</c:v>
                </c:pt>
                <c:pt idx="44">
                  <c:v>0.16086516092678366</c:v>
                </c:pt>
                <c:pt idx="45">
                  <c:v>0.16424189477718529</c:v>
                </c:pt>
                <c:pt idx="46">
                  <c:v>0.16758460549823781</c:v>
                </c:pt>
                <c:pt idx="47">
                  <c:v>0.17086544413660709</c:v>
                </c:pt>
                <c:pt idx="48">
                  <c:v>0.17408618555186969</c:v>
                </c:pt>
                <c:pt idx="49">
                  <c:v>0.1771857782103293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E-48AE-9FCA-5FC59BF4F01E}"/>
            </c:ext>
          </c:extLst>
        </c:ser>
        <c:ser>
          <c:idx val="1"/>
          <c:order val="1"/>
          <c:tx>
            <c:v>Ubs=-1V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Arkusz1!$P$84:$P$133</c:f>
              <c:numCache>
                <c:formatCode>General</c:formatCode>
                <c:ptCount val="50"/>
                <c:pt idx="0">
                  <c:v>8.2336869019898982E-3</c:v>
                </c:pt>
                <c:pt idx="1">
                  <c:v>8.6921228707376192E-3</c:v>
                </c:pt>
                <c:pt idx="2">
                  <c:v>7.5305378293983758E-3</c:v>
                </c:pt>
                <c:pt idx="3">
                  <c:v>8.6708361765172343E-3</c:v>
                </c:pt>
                <c:pt idx="4">
                  <c:v>7.9830695850656337E-3</c:v>
                </c:pt>
                <c:pt idx="5">
                  <c:v>8.3672337125241109E-3</c:v>
                </c:pt>
                <c:pt idx="6">
                  <c:v>7.9366491669973678E-3</c:v>
                </c:pt>
                <c:pt idx="7">
                  <c:v>9.2281959233644368E-3</c:v>
                </c:pt>
                <c:pt idx="8">
                  <c:v>7.7957296002362734E-3</c:v>
                </c:pt>
                <c:pt idx="9">
                  <c:v>7.3064081462781696E-3</c:v>
                </c:pt>
                <c:pt idx="10">
                  <c:v>7.2556598597233041E-3</c:v>
                </c:pt>
                <c:pt idx="11">
                  <c:v>8.3229562055798425E-3</c:v>
                </c:pt>
                <c:pt idx="12">
                  <c:v>6.6442757317859711E-3</c:v>
                </c:pt>
                <c:pt idx="13">
                  <c:v>7.9830695850656337E-3</c:v>
                </c:pt>
                <c:pt idx="14">
                  <c:v>1.0270413818342473E-2</c:v>
                </c:pt>
                <c:pt idx="15">
                  <c:v>1.3240649530895378E-2</c:v>
                </c:pt>
                <c:pt idx="16">
                  <c:v>1.8270883941397035E-2</c:v>
                </c:pt>
                <c:pt idx="17">
                  <c:v>2.3325175240499266E-2</c:v>
                </c:pt>
                <c:pt idx="18">
                  <c:v>2.8932124014665776E-2</c:v>
                </c:pt>
                <c:pt idx="19">
                  <c:v>3.4644979434255693E-2</c:v>
                </c:pt>
                <c:pt idx="20">
                  <c:v>4.0405145711901597E-2</c:v>
                </c:pt>
                <c:pt idx="21">
                  <c:v>4.6034769468305148E-2</c:v>
                </c:pt>
                <c:pt idx="22">
                  <c:v>5.1497572758334928E-2</c:v>
                </c:pt>
                <c:pt idx="23">
                  <c:v>5.6741519190095714E-2</c:v>
                </c:pt>
                <c:pt idx="24">
                  <c:v>6.231693188853251E-2</c:v>
                </c:pt>
                <c:pt idx="25">
                  <c:v>6.7217557230235619E-2</c:v>
                </c:pt>
                <c:pt idx="26">
                  <c:v>7.2322887110512948E-2</c:v>
                </c:pt>
                <c:pt idx="27">
                  <c:v>7.733304597647761E-2</c:v>
                </c:pt>
                <c:pt idx="28">
                  <c:v>8.217907276186559E-2</c:v>
                </c:pt>
                <c:pt idx="29">
                  <c:v>8.6956310869309536E-2</c:v>
                </c:pt>
                <c:pt idx="30">
                  <c:v>9.1811763952121081E-2</c:v>
                </c:pt>
                <c:pt idx="31">
                  <c:v>9.6161322786242912E-2</c:v>
                </c:pt>
                <c:pt idx="32">
                  <c:v>0.10076705810928491</c:v>
                </c:pt>
                <c:pt idx="33">
                  <c:v>0.10503142386924021</c:v>
                </c:pt>
                <c:pt idx="34">
                  <c:v>0.10944679072499111</c:v>
                </c:pt>
                <c:pt idx="35">
                  <c:v>0.11375060439399871</c:v>
                </c:pt>
                <c:pt idx="36">
                  <c:v>0.117918616002733</c:v>
                </c:pt>
                <c:pt idx="37">
                  <c:v>0.12209013064126027</c:v>
                </c:pt>
                <c:pt idx="38">
                  <c:v>0.12615545965197067</c:v>
                </c:pt>
                <c:pt idx="39">
                  <c:v>0.13009611831257686</c:v>
                </c:pt>
                <c:pt idx="40">
                  <c:v>0.13396641370134532</c:v>
                </c:pt>
                <c:pt idx="41">
                  <c:v>0.13778824333011869</c:v>
                </c:pt>
                <c:pt idx="42">
                  <c:v>0.14138175271229311</c:v>
                </c:pt>
                <c:pt idx="43">
                  <c:v>0.14512408483776909</c:v>
                </c:pt>
                <c:pt idx="44">
                  <c:v>0.14866808668978018</c:v>
                </c:pt>
                <c:pt idx="45">
                  <c:v>0.15235287985463222</c:v>
                </c:pt>
                <c:pt idx="46">
                  <c:v>0.15596986888498687</c:v>
                </c:pt>
                <c:pt idx="47">
                  <c:v>0.15943462610110767</c:v>
                </c:pt>
                <c:pt idx="48">
                  <c:v>0.16283672804376781</c:v>
                </c:pt>
                <c:pt idx="49">
                  <c:v>0.1661842351127206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E-48AE-9FCA-5FC59BF4F01E}"/>
            </c:ext>
          </c:extLst>
        </c:ser>
        <c:ser>
          <c:idx val="2"/>
          <c:order val="2"/>
          <c:tx>
            <c:v>Ubs=-2V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Arkusz1!$Q$84:$Q$133</c:f>
              <c:numCache>
                <c:formatCode>General</c:formatCode>
                <c:ptCount val="50"/>
                <c:pt idx="0">
                  <c:v>8.3672337125241109E-3</c:v>
                </c:pt>
                <c:pt idx="1">
                  <c:v>9.167944153407567E-3</c:v>
                </c:pt>
                <c:pt idx="2">
                  <c:v>7.889955639925993E-3</c:v>
                </c:pt>
                <c:pt idx="3">
                  <c:v>8.0292216310175416E-3</c:v>
                </c:pt>
                <c:pt idx="4">
                  <c:v>7.8429841259561404E-3</c:v>
                </c:pt>
                <c:pt idx="5">
                  <c:v>7.889955639925993E-3</c:v>
                </c:pt>
                <c:pt idx="6">
                  <c:v>8.3229562055798425E-3</c:v>
                </c:pt>
                <c:pt idx="7">
                  <c:v>8.0061726186736685E-3</c:v>
                </c:pt>
                <c:pt idx="8">
                  <c:v>8.1886995304504846E-3</c:v>
                </c:pt>
                <c:pt idx="9">
                  <c:v>8.1434513567651412E-3</c:v>
                </c:pt>
                <c:pt idx="10">
                  <c:v>8.1886995304504846E-3</c:v>
                </c:pt>
                <c:pt idx="11">
                  <c:v>8.0061726186736685E-3</c:v>
                </c:pt>
                <c:pt idx="12">
                  <c:v>7.1272154450388271E-3</c:v>
                </c:pt>
                <c:pt idx="13">
                  <c:v>8.1207265684789549E-3</c:v>
                </c:pt>
                <c:pt idx="14">
                  <c:v>7.7481868846847003E-3</c:v>
                </c:pt>
                <c:pt idx="15">
                  <c:v>6.1233650879234693E-3</c:v>
                </c:pt>
                <c:pt idx="16">
                  <c:v>7.7003506413669239E-3</c:v>
                </c:pt>
                <c:pt idx="17">
                  <c:v>8.2561007745787611E-3</c:v>
                </c:pt>
                <c:pt idx="18">
                  <c:v>1.0125492580610585E-2</c:v>
                </c:pt>
                <c:pt idx="19">
                  <c:v>1.3706837709698032E-2</c:v>
                </c:pt>
                <c:pt idx="20">
                  <c:v>1.8984946668347529E-2</c:v>
                </c:pt>
                <c:pt idx="21">
                  <c:v>2.4747104881177515E-2</c:v>
                </c:pt>
                <c:pt idx="22">
                  <c:v>3.0937863533217674E-2</c:v>
                </c:pt>
                <c:pt idx="23">
                  <c:v>3.659511169541637E-2</c:v>
                </c:pt>
                <c:pt idx="24">
                  <c:v>4.2608360681913121E-2</c:v>
                </c:pt>
                <c:pt idx="25">
                  <c:v>4.8172606323511287E-2</c:v>
                </c:pt>
                <c:pt idx="26">
                  <c:v>5.3758720222862454E-2</c:v>
                </c:pt>
                <c:pt idx="27">
                  <c:v>5.9462593283508919E-2</c:v>
                </c:pt>
                <c:pt idx="28">
                  <c:v>6.4839802590692705E-2</c:v>
                </c:pt>
                <c:pt idx="29">
                  <c:v>7.0062828946596212E-2</c:v>
                </c:pt>
                <c:pt idx="30">
                  <c:v>7.5117241695898285E-2</c:v>
                </c:pt>
                <c:pt idx="31">
                  <c:v>8.0314382273662541E-2</c:v>
                </c:pt>
                <c:pt idx="32">
                  <c:v>8.5078787015330684E-2</c:v>
                </c:pt>
                <c:pt idx="33">
                  <c:v>8.9959991107158299E-2</c:v>
                </c:pt>
                <c:pt idx="34">
                  <c:v>9.4726976094457918E-2</c:v>
                </c:pt>
                <c:pt idx="35">
                  <c:v>9.9336800834333286E-2</c:v>
                </c:pt>
                <c:pt idx="36">
                  <c:v>0.10392304845413264</c:v>
                </c:pt>
                <c:pt idx="37">
                  <c:v>0.10843062298077974</c:v>
                </c:pt>
                <c:pt idx="38">
                  <c:v>0.11278563738348957</c:v>
                </c:pt>
                <c:pt idx="39">
                  <c:v>0.11718617665919474</c:v>
                </c:pt>
                <c:pt idx="40">
                  <c:v>0.12133177654678926</c:v>
                </c:pt>
                <c:pt idx="41">
                  <c:v>0.12553166931097506</c:v>
                </c:pt>
                <c:pt idx="42">
                  <c:v>0.12922228909905598</c:v>
                </c:pt>
                <c:pt idx="43">
                  <c:v>0.1332261235644121</c:v>
                </c:pt>
                <c:pt idx="44">
                  <c:v>0.13716486430569602</c:v>
                </c:pt>
                <c:pt idx="45">
                  <c:v>0.14106381534610496</c:v>
                </c:pt>
                <c:pt idx="46">
                  <c:v>0.14485026751787516</c:v>
                </c:pt>
                <c:pt idx="47">
                  <c:v>0.14856244478333008</c:v>
                </c:pt>
                <c:pt idx="48">
                  <c:v>0.15223665787188051</c:v>
                </c:pt>
                <c:pt idx="49">
                  <c:v>0.15582618521930131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E-48AE-9FCA-5FC59BF4F01E}"/>
            </c:ext>
          </c:extLst>
        </c:ser>
        <c:ser>
          <c:idx val="3"/>
          <c:order val="3"/>
          <c:tx>
            <c:v>Ubs=-3V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Arkusz1!$R$84:$R$133</c:f>
              <c:numCache>
                <c:formatCode>General</c:formatCode>
                <c:ptCount val="50"/>
                <c:pt idx="0">
                  <c:v>7.7720010293360099E-3</c:v>
                </c:pt>
                <c:pt idx="1">
                  <c:v>6.7271836603440523E-3</c:v>
                </c:pt>
                <c:pt idx="2">
                  <c:v>8.1661006606580603E-3</c:v>
                </c:pt>
                <c:pt idx="3">
                  <c:v>7.3568063723330381E-3</c:v>
                </c:pt>
                <c:pt idx="4">
                  <c:v>9.167944153407567E-3</c:v>
                </c:pt>
                <c:pt idx="5">
                  <c:v>8.6495086565654116E-3</c:v>
                </c:pt>
                <c:pt idx="6">
                  <c:v>7.9366491669973678E-3</c:v>
                </c:pt>
                <c:pt idx="7">
                  <c:v>7.9598869338703554E-3</c:v>
                </c:pt>
                <c:pt idx="8">
                  <c:v>7.1530972312698225E-3</c:v>
                </c:pt>
                <c:pt idx="9">
                  <c:v>7.3568063723330381E-3</c:v>
                </c:pt>
                <c:pt idx="10">
                  <c:v>7.1272154450388271E-3</c:v>
                </c:pt>
                <c:pt idx="11">
                  <c:v>6.6164189710144561E-3</c:v>
                </c:pt>
                <c:pt idx="12">
                  <c:v>9.327754284928394E-3</c:v>
                </c:pt>
                <c:pt idx="13">
                  <c:v>8.0750975226309193E-3</c:v>
                </c:pt>
                <c:pt idx="14">
                  <c:v>9.327754284928394E-3</c:v>
                </c:pt>
                <c:pt idx="15">
                  <c:v>7.7243122671212614E-3</c:v>
                </c:pt>
                <c:pt idx="16">
                  <c:v>7.3316573842481213E-3</c:v>
                </c:pt>
                <c:pt idx="17">
                  <c:v>6.2428839489453913E-3</c:v>
                </c:pt>
                <c:pt idx="18">
                  <c:v>7.0490283018299765E-3</c:v>
                </c:pt>
                <c:pt idx="19">
                  <c:v>6.7545836289145166E-3</c:v>
                </c:pt>
                <c:pt idx="20">
                  <c:v>6.7818728976588765E-3</c:v>
                </c:pt>
                <c:pt idx="21">
                  <c:v>9.167944153407567E-3</c:v>
                </c:pt>
                <c:pt idx="22">
                  <c:v>1.288710983890492E-2</c:v>
                </c:pt>
                <c:pt idx="23">
                  <c:v>1.8631333822354212E-2</c:v>
                </c:pt>
                <c:pt idx="24">
                  <c:v>2.385768220091801E-2</c:v>
                </c:pt>
                <c:pt idx="25">
                  <c:v>2.9831268829870448E-2</c:v>
                </c:pt>
                <c:pt idx="26">
                  <c:v>3.5819547735838321E-2</c:v>
                </c:pt>
                <c:pt idx="27">
                  <c:v>4.1780844893324023E-2</c:v>
                </c:pt>
                <c:pt idx="28">
                  <c:v>4.7849764889704528E-2</c:v>
                </c:pt>
                <c:pt idx="29">
                  <c:v>5.3738254530641391E-2</c:v>
                </c:pt>
                <c:pt idx="30">
                  <c:v>5.9231748243657303E-2</c:v>
                </c:pt>
                <c:pt idx="31">
                  <c:v>6.4739477909541404E-2</c:v>
                </c:pt>
                <c:pt idx="32">
                  <c:v>7.0047126993189379E-2</c:v>
                </c:pt>
                <c:pt idx="33">
                  <c:v>7.525024916902269E-2</c:v>
                </c:pt>
                <c:pt idx="34">
                  <c:v>8.0417659752071866E-2</c:v>
                </c:pt>
                <c:pt idx="35">
                  <c:v>8.5397892245652057E-2</c:v>
                </c:pt>
                <c:pt idx="36">
                  <c:v>9.0516296875203642E-2</c:v>
                </c:pt>
                <c:pt idx="37">
                  <c:v>9.525544603853367E-2</c:v>
                </c:pt>
                <c:pt idx="38">
                  <c:v>9.9960992392032599E-2</c:v>
                </c:pt>
                <c:pt idx="39">
                  <c:v>0.10451315706646699</c:v>
                </c:pt>
                <c:pt idx="40">
                  <c:v>0.10909170454255447</c:v>
                </c:pt>
                <c:pt idx="41">
                  <c:v>0.11357992780416792</c:v>
                </c:pt>
                <c:pt idx="42">
                  <c:v>0.11753892972117791</c:v>
                </c:pt>
                <c:pt idx="43">
                  <c:v>0.12180065681267897</c:v>
                </c:pt>
                <c:pt idx="44">
                  <c:v>0.12596031120952347</c:v>
                </c:pt>
                <c:pt idx="45">
                  <c:v>0.13018832512940628</c:v>
                </c:pt>
                <c:pt idx="46">
                  <c:v>0.13424976722512408</c:v>
                </c:pt>
                <c:pt idx="47">
                  <c:v>0.1382953361469576</c:v>
                </c:pt>
                <c:pt idx="48">
                  <c:v>0.14207603598073815</c:v>
                </c:pt>
                <c:pt idx="49">
                  <c:v>0.14583415237865238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E-48AE-9FCA-5FC59BF4F01E}"/>
            </c:ext>
          </c:extLst>
        </c:ser>
        <c:ser>
          <c:idx val="4"/>
          <c:order val="4"/>
          <c:tx>
            <c:v>Ubs=-4V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Arkusz1!$S$84:$S$133</c:f>
              <c:numCache>
                <c:formatCode>General</c:formatCode>
                <c:ptCount val="50"/>
                <c:pt idx="0">
                  <c:v>8.1661006606580603E-3</c:v>
                </c:pt>
                <c:pt idx="1">
                  <c:v>7.7720010293360099E-3</c:v>
                </c:pt>
                <c:pt idx="2">
                  <c:v>9.0666311273813281E-3</c:v>
                </c:pt>
                <c:pt idx="3">
                  <c:v>8.1886995304504846E-3</c:v>
                </c:pt>
                <c:pt idx="4">
                  <c:v>8.1434513567651412E-3</c:v>
                </c:pt>
                <c:pt idx="5">
                  <c:v>8.6921228707376192E-3</c:v>
                </c:pt>
                <c:pt idx="6">
                  <c:v>6.6996567076231606E-3</c:v>
                </c:pt>
                <c:pt idx="7">
                  <c:v>6.8631188245578262E-3</c:v>
                </c:pt>
                <c:pt idx="8">
                  <c:v>7.889955639925993E-3</c:v>
                </c:pt>
                <c:pt idx="9">
                  <c:v>8.1434513567651412E-3</c:v>
                </c:pt>
                <c:pt idx="10">
                  <c:v>9.1275516980184775E-3</c:v>
                </c:pt>
                <c:pt idx="11">
                  <c:v>8.0061726186736685E-3</c:v>
                </c:pt>
                <c:pt idx="12">
                  <c:v>7.9830695850656337E-3</c:v>
                </c:pt>
                <c:pt idx="13">
                  <c:v>8.81871872779714E-3</c:v>
                </c:pt>
                <c:pt idx="14">
                  <c:v>7.5550380541728581E-3</c:v>
                </c:pt>
                <c:pt idx="15">
                  <c:v>7.9133305251328917E-3</c:v>
                </c:pt>
                <c:pt idx="16">
                  <c:v>8.4112781430648216E-3</c:v>
                </c:pt>
                <c:pt idx="17">
                  <c:v>8.0750975226309193E-3</c:v>
                </c:pt>
                <c:pt idx="18">
                  <c:v>7.3568063723330381E-3</c:v>
                </c:pt>
                <c:pt idx="19">
                  <c:v>7.4068616836012267E-3</c:v>
                </c:pt>
                <c:pt idx="20">
                  <c:v>8.0061726186736685E-3</c:v>
                </c:pt>
                <c:pt idx="21">
                  <c:v>6.6996567076231606E-3</c:v>
                </c:pt>
                <c:pt idx="22">
                  <c:v>6.0014831500221676E-3</c:v>
                </c:pt>
                <c:pt idx="23">
                  <c:v>6.7818728976588765E-3</c:v>
                </c:pt>
                <c:pt idx="24">
                  <c:v>1.0377783963833511E-2</c:v>
                </c:pt>
                <c:pt idx="25">
                  <c:v>1.3324098468564393E-2</c:v>
                </c:pt>
                <c:pt idx="26">
                  <c:v>1.8936229825390269E-2</c:v>
                </c:pt>
                <c:pt idx="27">
                  <c:v>2.4814201578934592E-2</c:v>
                </c:pt>
                <c:pt idx="28">
                  <c:v>3.0907992493851812E-2</c:v>
                </c:pt>
                <c:pt idx="29">
                  <c:v>3.7364467077692948E-2</c:v>
                </c:pt>
                <c:pt idx="30">
                  <c:v>4.3262390132770057E-2</c:v>
                </c:pt>
                <c:pt idx="31">
                  <c:v>4.9175197000113788E-2</c:v>
                </c:pt>
                <c:pt idx="32">
                  <c:v>5.4834295837550423E-2</c:v>
                </c:pt>
                <c:pt idx="33">
                  <c:v>6.0643218911927824E-2</c:v>
                </c:pt>
                <c:pt idx="34">
                  <c:v>6.6140758991714024E-2</c:v>
                </c:pt>
                <c:pt idx="35">
                  <c:v>7.1743989295271288E-2</c:v>
                </c:pt>
                <c:pt idx="36">
                  <c:v>7.7014284389326115E-2</c:v>
                </c:pt>
                <c:pt idx="37">
                  <c:v>8.219854013302183E-2</c:v>
                </c:pt>
                <c:pt idx="38">
                  <c:v>8.7401372986927378E-2</c:v>
                </c:pt>
                <c:pt idx="39">
                  <c:v>9.2271338995378191E-2</c:v>
                </c:pt>
                <c:pt idx="40">
                  <c:v>9.7099948506680481E-2</c:v>
                </c:pt>
                <c:pt idx="41">
                  <c:v>0.10176934705499491</c:v>
                </c:pt>
                <c:pt idx="42">
                  <c:v>0.10621864243154305</c:v>
                </c:pt>
                <c:pt idx="43">
                  <c:v>0.11074565454228893</c:v>
                </c:pt>
                <c:pt idx="44">
                  <c:v>0.11520329856388661</c:v>
                </c:pt>
                <c:pt idx="45">
                  <c:v>0.11952405615607262</c:v>
                </c:pt>
                <c:pt idx="46">
                  <c:v>0.12385717581149669</c:v>
                </c:pt>
                <c:pt idx="47">
                  <c:v>0.1281343045401972</c:v>
                </c:pt>
                <c:pt idx="48">
                  <c:v>0.13215445508948989</c:v>
                </c:pt>
                <c:pt idx="49">
                  <c:v>0.13612641183840848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E-48AE-9FCA-5FC59BF4F01E}"/>
            </c:ext>
          </c:extLst>
        </c:ser>
        <c:ser>
          <c:idx val="5"/>
          <c:order val="5"/>
          <c:tx>
            <c:v>Ubs=-5V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Arkusz1!$N$84:$N$133</c:f>
              <c:numCache>
                <c:formatCode>General</c:formatCode>
                <c:ptCount val="50"/>
                <c:pt idx="0">
                  <c:v>0</c:v>
                </c:pt>
                <c:pt idx="1">
                  <c:v>0.2040816</c:v>
                </c:pt>
                <c:pt idx="2">
                  <c:v>0.40816330000000001</c:v>
                </c:pt>
                <c:pt idx="3">
                  <c:v>0.61224489999999998</c:v>
                </c:pt>
                <c:pt idx="4">
                  <c:v>0.81632649999999995</c:v>
                </c:pt>
                <c:pt idx="5">
                  <c:v>1.0204</c:v>
                </c:pt>
                <c:pt idx="6">
                  <c:v>1.2244999999999999</c:v>
                </c:pt>
                <c:pt idx="7">
                  <c:v>1.4286000000000001</c:v>
                </c:pt>
                <c:pt idx="8">
                  <c:v>1.6327</c:v>
                </c:pt>
                <c:pt idx="9">
                  <c:v>1.8367</c:v>
                </c:pt>
                <c:pt idx="10">
                  <c:v>2.0407999999999999</c:v>
                </c:pt>
                <c:pt idx="11">
                  <c:v>2.2448999999999999</c:v>
                </c:pt>
                <c:pt idx="12">
                  <c:v>2.4489999999999998</c:v>
                </c:pt>
                <c:pt idx="13">
                  <c:v>2.6530999999999998</c:v>
                </c:pt>
                <c:pt idx="14">
                  <c:v>2.8571</c:v>
                </c:pt>
                <c:pt idx="15">
                  <c:v>3.0611999999999999</c:v>
                </c:pt>
                <c:pt idx="16">
                  <c:v>3.2652999999999999</c:v>
                </c:pt>
                <c:pt idx="17">
                  <c:v>3.4693999999999998</c:v>
                </c:pt>
                <c:pt idx="18">
                  <c:v>3.6735000000000002</c:v>
                </c:pt>
                <c:pt idx="19">
                  <c:v>3.8776000000000002</c:v>
                </c:pt>
                <c:pt idx="20">
                  <c:v>4.0815999999999999</c:v>
                </c:pt>
                <c:pt idx="21">
                  <c:v>4.2857000000000003</c:v>
                </c:pt>
                <c:pt idx="22">
                  <c:v>4.4897999999999998</c:v>
                </c:pt>
                <c:pt idx="23">
                  <c:v>4.6939000000000002</c:v>
                </c:pt>
                <c:pt idx="24">
                  <c:v>4.8979999999999997</c:v>
                </c:pt>
                <c:pt idx="25">
                  <c:v>5.1020000000000003</c:v>
                </c:pt>
                <c:pt idx="26">
                  <c:v>5.3060999999999998</c:v>
                </c:pt>
                <c:pt idx="27">
                  <c:v>5.5102000000000002</c:v>
                </c:pt>
                <c:pt idx="28">
                  <c:v>5.7142999999999997</c:v>
                </c:pt>
                <c:pt idx="29">
                  <c:v>5.9184000000000001</c:v>
                </c:pt>
                <c:pt idx="30">
                  <c:v>6.1223999999999998</c:v>
                </c:pt>
                <c:pt idx="31">
                  <c:v>6.3265000000000002</c:v>
                </c:pt>
                <c:pt idx="32">
                  <c:v>6.5305999999999997</c:v>
                </c:pt>
                <c:pt idx="33">
                  <c:v>6.7347000000000001</c:v>
                </c:pt>
                <c:pt idx="34">
                  <c:v>6.9387999999999996</c:v>
                </c:pt>
                <c:pt idx="35">
                  <c:v>7.1429</c:v>
                </c:pt>
                <c:pt idx="36">
                  <c:v>7.3468999999999998</c:v>
                </c:pt>
                <c:pt idx="37">
                  <c:v>7.5510000000000002</c:v>
                </c:pt>
                <c:pt idx="38">
                  <c:v>7.7550999999999997</c:v>
                </c:pt>
                <c:pt idx="39">
                  <c:v>7.9592000000000001</c:v>
                </c:pt>
                <c:pt idx="40">
                  <c:v>8.1632999999999996</c:v>
                </c:pt>
                <c:pt idx="41">
                  <c:v>8.3673000000000002</c:v>
                </c:pt>
                <c:pt idx="42">
                  <c:v>8.5714000000000006</c:v>
                </c:pt>
                <c:pt idx="43">
                  <c:v>8.7754999999999992</c:v>
                </c:pt>
                <c:pt idx="44">
                  <c:v>8.9795999999999996</c:v>
                </c:pt>
                <c:pt idx="45">
                  <c:v>9.1837</c:v>
                </c:pt>
                <c:pt idx="46">
                  <c:v>9.3878000000000004</c:v>
                </c:pt>
                <c:pt idx="47">
                  <c:v>9.5917999999999992</c:v>
                </c:pt>
                <c:pt idx="48">
                  <c:v>9.7958999999999996</c:v>
                </c:pt>
                <c:pt idx="49">
                  <c:v>10</c:v>
                </c:pt>
              </c:numCache>
            </c:numRef>
          </c:xVal>
          <c:yVal>
            <c:numRef>
              <c:f>Arkusz1!$T$84:$T$133</c:f>
              <c:numCache>
                <c:formatCode>General</c:formatCode>
                <c:ptCount val="50"/>
                <c:pt idx="0">
                  <c:v>8.5420489345355548E-3</c:v>
                </c:pt>
                <c:pt idx="1">
                  <c:v>7.5305378293983758E-3</c:v>
                </c:pt>
                <c:pt idx="2">
                  <c:v>8.0292216310175416E-3</c:v>
                </c:pt>
                <c:pt idx="3">
                  <c:v>7.8429841259561404E-3</c:v>
                </c:pt>
                <c:pt idx="4">
                  <c:v>9.0666311273813281E-3</c:v>
                </c:pt>
                <c:pt idx="5">
                  <c:v>7.9366491669973678E-3</c:v>
                </c:pt>
                <c:pt idx="6">
                  <c:v>8.2784418823834242E-3</c:v>
                </c:pt>
                <c:pt idx="7">
                  <c:v>8.0750975226309193E-3</c:v>
                </c:pt>
                <c:pt idx="8">
                  <c:v>8.0979503579609573E-3</c:v>
                </c:pt>
                <c:pt idx="9">
                  <c:v>8.7345291802134357E-3</c:v>
                </c:pt>
                <c:pt idx="10">
                  <c:v>8.3229562055798425E-3</c:v>
                </c:pt>
                <c:pt idx="11">
                  <c:v>8.3892907924329341E-3</c:v>
                </c:pt>
                <c:pt idx="12">
                  <c:v>8.3672337125241109E-3</c:v>
                </c:pt>
                <c:pt idx="13">
                  <c:v>8.6495086565654116E-3</c:v>
                </c:pt>
                <c:pt idx="14">
                  <c:v>6.8631188245578262E-3</c:v>
                </c:pt>
                <c:pt idx="15">
                  <c:v>7.67632724680234E-3</c:v>
                </c:pt>
                <c:pt idx="16">
                  <c:v>6.4753069425317594E-3</c:v>
                </c:pt>
                <c:pt idx="17">
                  <c:v>7.2045679953762669E-3</c:v>
                </c:pt>
                <c:pt idx="18">
                  <c:v>8.2561007745787611E-3</c:v>
                </c:pt>
                <c:pt idx="19">
                  <c:v>8.1207265684789549E-3</c:v>
                </c:pt>
                <c:pt idx="20">
                  <c:v>7.7243122671212614E-3</c:v>
                </c:pt>
                <c:pt idx="21">
                  <c:v>6.588429251346636E-3</c:v>
                </c:pt>
                <c:pt idx="22">
                  <c:v>7.3568063723330381E-3</c:v>
                </c:pt>
                <c:pt idx="23">
                  <c:v>7.5550380541728581E-3</c:v>
                </c:pt>
                <c:pt idx="24">
                  <c:v>7.6522153655003726E-3</c:v>
                </c:pt>
                <c:pt idx="25">
                  <c:v>6.2724158025437059E-3</c:v>
                </c:pt>
                <c:pt idx="26">
                  <c:v>8.3007349072235764E-3</c:v>
                </c:pt>
                <c:pt idx="27">
                  <c:v>1.0198215530179777E-2</c:v>
                </c:pt>
                <c:pt idx="28">
                  <c:v>1.5299130694258416E-2</c:v>
                </c:pt>
                <c:pt idx="29">
                  <c:v>2.1623593595885029E-2</c:v>
                </c:pt>
                <c:pt idx="30">
                  <c:v>2.7732327706126655E-2</c:v>
                </c:pt>
                <c:pt idx="31">
                  <c:v>3.3912006723283129E-2</c:v>
                </c:pt>
                <c:pt idx="32">
                  <c:v>4.0148280162417914E-2</c:v>
                </c:pt>
                <c:pt idx="33">
                  <c:v>4.6039113805545824E-2</c:v>
                </c:pt>
                <c:pt idx="34">
                  <c:v>5.2024993993272116E-2</c:v>
                </c:pt>
                <c:pt idx="35">
                  <c:v>5.7740800133008204E-2</c:v>
                </c:pt>
                <c:pt idx="36">
                  <c:v>6.363489608697416E-2</c:v>
                </c:pt>
                <c:pt idx="37">
                  <c:v>6.9173694422085055E-2</c:v>
                </c:pt>
                <c:pt idx="38">
                  <c:v>7.4673957977329689E-2</c:v>
                </c:pt>
                <c:pt idx="39">
                  <c:v>7.9993749755840296E-2</c:v>
                </c:pt>
                <c:pt idx="40">
                  <c:v>8.5096415905724254E-2</c:v>
                </c:pt>
                <c:pt idx="41">
                  <c:v>9.0203104159446754E-2</c:v>
                </c:pt>
                <c:pt idx="42">
                  <c:v>9.4800843878100588E-2</c:v>
                </c:pt>
                <c:pt idx="43">
                  <c:v>9.9611244345204325E-2</c:v>
                </c:pt>
                <c:pt idx="44">
                  <c:v>0.1044279656030893</c:v>
                </c:pt>
                <c:pt idx="45">
                  <c:v>0.10895778999227178</c:v>
                </c:pt>
                <c:pt idx="46">
                  <c:v>0.11369696565871931</c:v>
                </c:pt>
                <c:pt idx="47">
                  <c:v>0.11813636188743921</c:v>
                </c:pt>
                <c:pt idx="48">
                  <c:v>0.12242140335741949</c:v>
                </c:pt>
                <c:pt idx="49">
                  <c:v>0.12664201514505366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E-48AE-9FCA-5FC59BF4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93967"/>
        <c:axId val="771395407"/>
      </c:scatterChart>
      <c:valAx>
        <c:axId val="7713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Ugs,Uds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395407"/>
        <c:crosses val="autoZero"/>
        <c:crossBetween val="midCat"/>
      </c:valAx>
      <c:valAx>
        <c:axId val="7713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</a:t>
                </a:r>
                <a:r>
                  <a:rPr lang="pl-PL" baseline="0"/>
                  <a:t> [A]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39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przejściowa</a:t>
            </a:r>
            <a:r>
              <a:rPr lang="pl-PL" baseline="0"/>
              <a:t> tranzystora p-MOS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189730264225192"/>
          <c:y val="0.25731950160127576"/>
          <c:w val="0.72785783497492917"/>
          <c:h val="0.5452360389188271"/>
        </c:manualLayout>
      </c:layout>
      <c:scatterChart>
        <c:scatterStyle val="lineMarker"/>
        <c:varyColors val="0"/>
        <c:ser>
          <c:idx val="0"/>
          <c:order val="0"/>
          <c:tx>
            <c:v>Uds=0V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Arkusz1!$O$139:$O$188</c:f>
              <c:numCache>
                <c:formatCode>General</c:formatCode>
                <c:ptCount val="50"/>
                <c:pt idx="0">
                  <c:v>-7.6949599999999999E-5</c:v>
                </c:pt>
                <c:pt idx="1">
                  <c:v>-8.78495E-5</c:v>
                </c:pt>
                <c:pt idx="2">
                  <c:v>-7.9351199999999993E-5</c:v>
                </c:pt>
                <c:pt idx="3">
                  <c:v>-7.3993700000000003E-5</c:v>
                </c:pt>
                <c:pt idx="4">
                  <c:v>-8.4154599999999996E-5</c:v>
                </c:pt>
                <c:pt idx="5">
                  <c:v>-7.4732600000000003E-5</c:v>
                </c:pt>
                <c:pt idx="6">
                  <c:v>-8.0644500000000004E-5</c:v>
                </c:pt>
                <c:pt idx="7">
                  <c:v>-7.8981799999999997E-5</c:v>
                </c:pt>
                <c:pt idx="8">
                  <c:v>-8.7479999999999996E-5</c:v>
                </c:pt>
                <c:pt idx="9">
                  <c:v>-7.9166500000000002E-5</c:v>
                </c:pt>
                <c:pt idx="10">
                  <c:v>-7.9536000000000006E-5</c:v>
                </c:pt>
                <c:pt idx="11">
                  <c:v>-8.1752899999999994E-5</c:v>
                </c:pt>
                <c:pt idx="12">
                  <c:v>-7.9166500000000002E-5</c:v>
                </c:pt>
                <c:pt idx="13">
                  <c:v>-8.2307199999999997E-5</c:v>
                </c:pt>
                <c:pt idx="14">
                  <c:v>-7.6764800000000001E-5</c:v>
                </c:pt>
                <c:pt idx="15">
                  <c:v>-8.5078299999999995E-5</c:v>
                </c:pt>
                <c:pt idx="16">
                  <c:v>-8.3046099999999998E-5</c:v>
                </c:pt>
                <c:pt idx="17">
                  <c:v>-8.1198699999999999E-5</c:v>
                </c:pt>
                <c:pt idx="18">
                  <c:v>-8.6741000000000002E-5</c:v>
                </c:pt>
                <c:pt idx="19">
                  <c:v>-7.8058000000000004E-5</c:v>
                </c:pt>
                <c:pt idx="20">
                  <c:v>-7.9351199999999993E-5</c:v>
                </c:pt>
                <c:pt idx="21">
                  <c:v>-8.0459700000000005E-5</c:v>
                </c:pt>
                <c:pt idx="22">
                  <c:v>-7.4178399999999994E-5</c:v>
                </c:pt>
                <c:pt idx="23">
                  <c:v>-8.6371499999999998E-5</c:v>
                </c:pt>
                <c:pt idx="24">
                  <c:v>-7.9351199999999993E-5</c:v>
                </c:pt>
                <c:pt idx="25">
                  <c:v>-8.1568200000000003E-5</c:v>
                </c:pt>
                <c:pt idx="26">
                  <c:v>-8.2122399999999998E-5</c:v>
                </c:pt>
                <c:pt idx="27">
                  <c:v>-8.1752899999999994E-5</c:v>
                </c:pt>
                <c:pt idx="28">
                  <c:v>-8.6556299999999997E-5</c:v>
                </c:pt>
                <c:pt idx="29">
                  <c:v>-8.6371499999999998E-5</c:v>
                </c:pt>
                <c:pt idx="30">
                  <c:v>-8.0829199999999995E-5</c:v>
                </c:pt>
                <c:pt idx="31">
                  <c:v>-8.4524099999999999E-5</c:v>
                </c:pt>
                <c:pt idx="32">
                  <c:v>-8.0275E-5</c:v>
                </c:pt>
                <c:pt idx="33">
                  <c:v>-8.1383400000000004E-5</c:v>
                </c:pt>
                <c:pt idx="34">
                  <c:v>-8.1568200000000003E-5</c:v>
                </c:pt>
                <c:pt idx="35">
                  <c:v>-7.3993700000000003E-5</c:v>
                </c:pt>
                <c:pt idx="36">
                  <c:v>-7.6764800000000001E-5</c:v>
                </c:pt>
                <c:pt idx="37">
                  <c:v>-7.4178399999999994E-5</c:v>
                </c:pt>
                <c:pt idx="38">
                  <c:v>-8.3785100000000005E-5</c:v>
                </c:pt>
                <c:pt idx="39">
                  <c:v>-8.7110500000000006E-5</c:v>
                </c:pt>
                <c:pt idx="40">
                  <c:v>-7.7503799999999995E-5</c:v>
                </c:pt>
                <c:pt idx="41">
                  <c:v>-7.9351199999999993E-5</c:v>
                </c:pt>
                <c:pt idx="42">
                  <c:v>-8.1568200000000003E-5</c:v>
                </c:pt>
                <c:pt idx="43">
                  <c:v>-8.3230899999999996E-5</c:v>
                </c:pt>
                <c:pt idx="44">
                  <c:v>-8.2861400000000006E-5</c:v>
                </c:pt>
                <c:pt idx="45">
                  <c:v>-8.3230899999999996E-5</c:v>
                </c:pt>
                <c:pt idx="46">
                  <c:v>-8.0459700000000005E-5</c:v>
                </c:pt>
                <c:pt idx="47">
                  <c:v>-8.2676599999999994E-5</c:v>
                </c:pt>
                <c:pt idx="48">
                  <c:v>-8.5263099999999993E-5</c:v>
                </c:pt>
                <c:pt idx="49">
                  <c:v>-8.1937700000000007E-5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4-4A2E-A3BF-491E0BD78D5C}"/>
            </c:ext>
          </c:extLst>
        </c:ser>
        <c:ser>
          <c:idx val="1"/>
          <c:order val="1"/>
          <c:tx>
            <c:v>Uds=-1V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Arkusz1!$P$139:$P$188</c:f>
              <c:numCache>
                <c:formatCode>General</c:formatCode>
                <c:ptCount val="50"/>
                <c:pt idx="0">
                  <c:v>-7.7873299999999999E-5</c:v>
                </c:pt>
                <c:pt idx="1">
                  <c:v>-7.3808900000000004E-5</c:v>
                </c:pt>
                <c:pt idx="2">
                  <c:v>-8.10139E-5</c:v>
                </c:pt>
                <c:pt idx="3">
                  <c:v>-7.6949599999999999E-5</c:v>
                </c:pt>
                <c:pt idx="4">
                  <c:v>-7.5102099999999994E-5</c:v>
                </c:pt>
                <c:pt idx="5">
                  <c:v>-8.1752899999999994E-5</c:v>
                </c:pt>
                <c:pt idx="6">
                  <c:v>-7.6395299999999997E-5</c:v>
                </c:pt>
                <c:pt idx="7">
                  <c:v>-7.9905499999999996E-5</c:v>
                </c:pt>
                <c:pt idx="8">
                  <c:v>-8.0275E-5</c:v>
                </c:pt>
                <c:pt idx="9">
                  <c:v>-1.066934E-4</c:v>
                </c:pt>
                <c:pt idx="10">
                  <c:v>-1.5786749999999999E-4</c:v>
                </c:pt>
                <c:pt idx="11">
                  <c:v>-2.3398200000000001E-4</c:v>
                </c:pt>
                <c:pt idx="12">
                  <c:v>-3.3134210000000002E-4</c:v>
                </c:pt>
                <c:pt idx="13">
                  <c:v>-4.3590719999999999E-4</c:v>
                </c:pt>
                <c:pt idx="14">
                  <c:v>-5.5063330000000002E-4</c:v>
                </c:pt>
                <c:pt idx="15">
                  <c:v>-6.5538320000000001E-4</c:v>
                </c:pt>
                <c:pt idx="16">
                  <c:v>-7.6068730000000001E-4</c:v>
                </c:pt>
                <c:pt idx="17">
                  <c:v>-8.6673030000000001E-4</c:v>
                </c:pt>
                <c:pt idx="18">
                  <c:v>-9.6464469999999998E-4</c:v>
                </c:pt>
                <c:pt idx="19">
                  <c:v>-1.0541999999999999E-3</c:v>
                </c:pt>
                <c:pt idx="20">
                  <c:v>-1.1391999999999999E-3</c:v>
                </c:pt>
                <c:pt idx="21">
                  <c:v>-1.2248000000000001E-3</c:v>
                </c:pt>
                <c:pt idx="22">
                  <c:v>-1.3018000000000001E-3</c:v>
                </c:pt>
                <c:pt idx="23">
                  <c:v>-1.3783000000000001E-3</c:v>
                </c:pt>
                <c:pt idx="24">
                  <c:v>-1.4455E-3</c:v>
                </c:pt>
                <c:pt idx="25">
                  <c:v>-1.5253E-3</c:v>
                </c:pt>
                <c:pt idx="26">
                  <c:v>-1.5889000000000001E-3</c:v>
                </c:pt>
                <c:pt idx="27">
                  <c:v>-1.6469E-3</c:v>
                </c:pt>
                <c:pt idx="28">
                  <c:v>-1.7072999999999999E-3</c:v>
                </c:pt>
                <c:pt idx="29">
                  <c:v>-1.7715999999999999E-3</c:v>
                </c:pt>
                <c:pt idx="30">
                  <c:v>-1.83E-3</c:v>
                </c:pt>
                <c:pt idx="31">
                  <c:v>-1.8776000000000001E-3</c:v>
                </c:pt>
                <c:pt idx="32">
                  <c:v>-1.9344E-3</c:v>
                </c:pt>
                <c:pt idx="33">
                  <c:v>-1.9840999999999999E-3</c:v>
                </c:pt>
                <c:pt idx="34">
                  <c:v>-2.0376000000000001E-3</c:v>
                </c:pt>
                <c:pt idx="35">
                  <c:v>-2.0853E-3</c:v>
                </c:pt>
                <c:pt idx="36">
                  <c:v>-2.1274000000000002E-3</c:v>
                </c:pt>
                <c:pt idx="37">
                  <c:v>-2.1819000000000001E-3</c:v>
                </c:pt>
                <c:pt idx="38">
                  <c:v>-2.2163E-3</c:v>
                </c:pt>
                <c:pt idx="39">
                  <c:v>-2.2626999999999999E-3</c:v>
                </c:pt>
                <c:pt idx="40">
                  <c:v>-2.3021999999999999E-3</c:v>
                </c:pt>
                <c:pt idx="41">
                  <c:v>-2.3519000000000001E-3</c:v>
                </c:pt>
                <c:pt idx="42">
                  <c:v>-2.3823999999999998E-3</c:v>
                </c:pt>
                <c:pt idx="43">
                  <c:v>-2.4263000000000002E-3</c:v>
                </c:pt>
                <c:pt idx="44">
                  <c:v>-2.4627E-3</c:v>
                </c:pt>
                <c:pt idx="45">
                  <c:v>-2.4973E-3</c:v>
                </c:pt>
                <c:pt idx="46">
                  <c:v>-2.5357000000000001E-3</c:v>
                </c:pt>
                <c:pt idx="47">
                  <c:v>-2.5660000000000001E-3</c:v>
                </c:pt>
                <c:pt idx="48">
                  <c:v>-2.6018E-3</c:v>
                </c:pt>
                <c:pt idx="49">
                  <c:v>-2.6370999999999999E-3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4-4A2E-A3BF-491E0BD78D5C}"/>
            </c:ext>
          </c:extLst>
        </c:ser>
        <c:ser>
          <c:idx val="2"/>
          <c:order val="2"/>
          <c:tx>
            <c:v>Uds=-2V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Arkusz1!$Q$139:$Q$188</c:f>
              <c:numCache>
                <c:formatCode>General</c:formatCode>
                <c:ptCount val="50"/>
                <c:pt idx="0">
                  <c:v>-8.5078299999999995E-5</c:v>
                </c:pt>
                <c:pt idx="1">
                  <c:v>-7.8981799999999997E-5</c:v>
                </c:pt>
                <c:pt idx="2">
                  <c:v>-8.1198699999999999E-5</c:v>
                </c:pt>
                <c:pt idx="3">
                  <c:v>-8.2861400000000006E-5</c:v>
                </c:pt>
                <c:pt idx="4">
                  <c:v>-8.1937700000000007E-5</c:v>
                </c:pt>
                <c:pt idx="5">
                  <c:v>-8.4893600000000003E-5</c:v>
                </c:pt>
                <c:pt idx="6">
                  <c:v>-8.0829199999999995E-5</c:v>
                </c:pt>
                <c:pt idx="7">
                  <c:v>-8.5078299999999995E-5</c:v>
                </c:pt>
                <c:pt idx="8">
                  <c:v>-9.1359600000000005E-5</c:v>
                </c:pt>
                <c:pt idx="9">
                  <c:v>-1.157458E-4</c:v>
                </c:pt>
                <c:pt idx="10">
                  <c:v>-1.6470300000000001E-4</c:v>
                </c:pt>
                <c:pt idx="11">
                  <c:v>-2.5042419999999997E-4</c:v>
                </c:pt>
                <c:pt idx="12">
                  <c:v>-3.5683680000000003E-4</c:v>
                </c:pt>
                <c:pt idx="13">
                  <c:v>-4.7858310000000002E-4</c:v>
                </c:pt>
                <c:pt idx="14">
                  <c:v>-6.2730209999999997E-4</c:v>
                </c:pt>
                <c:pt idx="15">
                  <c:v>-7.7731420000000005E-4</c:v>
                </c:pt>
                <c:pt idx="16">
                  <c:v>-9.4062799999999999E-4</c:v>
                </c:pt>
                <c:pt idx="17">
                  <c:v>-1.1268000000000001E-3</c:v>
                </c:pt>
                <c:pt idx="18">
                  <c:v>-1.3258E-3</c:v>
                </c:pt>
                <c:pt idx="19">
                  <c:v>-1.5100000000000001E-3</c:v>
                </c:pt>
                <c:pt idx="20">
                  <c:v>-1.6896000000000001E-3</c:v>
                </c:pt>
                <c:pt idx="21">
                  <c:v>-1.8813E-3</c:v>
                </c:pt>
                <c:pt idx="22">
                  <c:v>-2.0588999999999998E-3</c:v>
                </c:pt>
                <c:pt idx="23">
                  <c:v>-2.2233000000000001E-3</c:v>
                </c:pt>
                <c:pt idx="24">
                  <c:v>-2.3828999999999999E-3</c:v>
                </c:pt>
                <c:pt idx="25">
                  <c:v>-2.5460999999999999E-3</c:v>
                </c:pt>
                <c:pt idx="26">
                  <c:v>-2.6916000000000002E-3</c:v>
                </c:pt>
                <c:pt idx="27">
                  <c:v>-2.8368E-3</c:v>
                </c:pt>
                <c:pt idx="28">
                  <c:v>-2.9662999999999998E-3</c:v>
                </c:pt>
                <c:pt idx="29">
                  <c:v>-3.1044000000000002E-3</c:v>
                </c:pt>
                <c:pt idx="30">
                  <c:v>-3.2244000000000001E-3</c:v>
                </c:pt>
                <c:pt idx="31">
                  <c:v>-3.3538999999999999E-3</c:v>
                </c:pt>
                <c:pt idx="32">
                  <c:v>-3.4621999999999999E-3</c:v>
                </c:pt>
                <c:pt idx="33">
                  <c:v>-3.5902E-3</c:v>
                </c:pt>
                <c:pt idx="34">
                  <c:v>-3.6981000000000002E-3</c:v>
                </c:pt>
                <c:pt idx="35">
                  <c:v>-3.8010000000000001E-3</c:v>
                </c:pt>
                <c:pt idx="36">
                  <c:v>-3.8964999999999998E-3</c:v>
                </c:pt>
                <c:pt idx="37">
                  <c:v>-4.0027999999999999E-3</c:v>
                </c:pt>
                <c:pt idx="38">
                  <c:v>-4.0993999999999996E-3</c:v>
                </c:pt>
                <c:pt idx="39">
                  <c:v>-4.1881000000000002E-3</c:v>
                </c:pt>
                <c:pt idx="40">
                  <c:v>-4.2769000000000001E-3</c:v>
                </c:pt>
                <c:pt idx="41">
                  <c:v>-4.3677999999999998E-3</c:v>
                </c:pt>
                <c:pt idx="42">
                  <c:v>-4.4470999999999998E-3</c:v>
                </c:pt>
                <c:pt idx="43">
                  <c:v>-4.535E-3</c:v>
                </c:pt>
                <c:pt idx="44">
                  <c:v>-4.6103999999999997E-3</c:v>
                </c:pt>
                <c:pt idx="45">
                  <c:v>-4.6968000000000001E-3</c:v>
                </c:pt>
                <c:pt idx="46">
                  <c:v>-4.7670000000000004E-3</c:v>
                </c:pt>
                <c:pt idx="47">
                  <c:v>-4.8456000000000003E-3</c:v>
                </c:pt>
                <c:pt idx="48">
                  <c:v>-4.9195999999999997E-3</c:v>
                </c:pt>
                <c:pt idx="49">
                  <c:v>-4.9979999999999998E-3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4-4A2E-A3BF-491E0BD78D5C}"/>
            </c:ext>
          </c:extLst>
        </c:ser>
        <c:ser>
          <c:idx val="3"/>
          <c:order val="3"/>
          <c:tx>
            <c:v>Uds=-3V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Arkusz1!$R$139:$R$188</c:f>
              <c:numCache>
                <c:formatCode>General</c:formatCode>
                <c:ptCount val="50"/>
                <c:pt idx="0">
                  <c:v>-8.3969799999999997E-5</c:v>
                </c:pt>
                <c:pt idx="1">
                  <c:v>-8.3785100000000005E-5</c:v>
                </c:pt>
                <c:pt idx="2">
                  <c:v>-8.6556299999999997E-5</c:v>
                </c:pt>
                <c:pt idx="3">
                  <c:v>-8.78495E-5</c:v>
                </c:pt>
                <c:pt idx="4">
                  <c:v>-8.4524099999999999E-5</c:v>
                </c:pt>
                <c:pt idx="5">
                  <c:v>-8.2307199999999997E-5</c:v>
                </c:pt>
                <c:pt idx="6">
                  <c:v>-8.5078299999999995E-5</c:v>
                </c:pt>
                <c:pt idx="7">
                  <c:v>-8.7110500000000006E-5</c:v>
                </c:pt>
                <c:pt idx="8">
                  <c:v>-8.7295199999999997E-5</c:v>
                </c:pt>
                <c:pt idx="9">
                  <c:v>-1.235051E-4</c:v>
                </c:pt>
                <c:pt idx="10">
                  <c:v>-1.744944E-4</c:v>
                </c:pt>
                <c:pt idx="11">
                  <c:v>-2.5374959999999999E-4</c:v>
                </c:pt>
                <c:pt idx="12">
                  <c:v>-3.7050789999999999E-4</c:v>
                </c:pt>
                <c:pt idx="13">
                  <c:v>-5.1590139999999995E-4</c:v>
                </c:pt>
                <c:pt idx="14">
                  <c:v>-6.6609830000000005E-4</c:v>
                </c:pt>
                <c:pt idx="15">
                  <c:v>-8.2497820000000004E-4</c:v>
                </c:pt>
                <c:pt idx="16">
                  <c:v>-1.0078999999999999E-3</c:v>
                </c:pt>
                <c:pt idx="17">
                  <c:v>-1.2155E-3</c:v>
                </c:pt>
                <c:pt idx="18">
                  <c:v>-1.4356E-3</c:v>
                </c:pt>
                <c:pt idx="19">
                  <c:v>-1.6497E-3</c:v>
                </c:pt>
                <c:pt idx="20">
                  <c:v>-1.8858E-3</c:v>
                </c:pt>
                <c:pt idx="21">
                  <c:v>-2.1343E-3</c:v>
                </c:pt>
                <c:pt idx="22">
                  <c:v>-2.3757000000000001E-3</c:v>
                </c:pt>
                <c:pt idx="23">
                  <c:v>-2.6262E-3</c:v>
                </c:pt>
                <c:pt idx="24">
                  <c:v>-2.8749000000000001E-3</c:v>
                </c:pt>
                <c:pt idx="25">
                  <c:v>-3.1286999999999999E-3</c:v>
                </c:pt>
                <c:pt idx="26">
                  <c:v>-3.3671E-3</c:v>
                </c:pt>
                <c:pt idx="27">
                  <c:v>-3.5928000000000002E-3</c:v>
                </c:pt>
                <c:pt idx="28">
                  <c:v>-3.8134000000000002E-3</c:v>
                </c:pt>
                <c:pt idx="29">
                  <c:v>-4.0245999999999997E-3</c:v>
                </c:pt>
                <c:pt idx="30">
                  <c:v>-4.2395999999999996E-3</c:v>
                </c:pt>
                <c:pt idx="31">
                  <c:v>-4.4257999999999997E-3</c:v>
                </c:pt>
                <c:pt idx="32">
                  <c:v>-4.6191000000000001E-3</c:v>
                </c:pt>
                <c:pt idx="33">
                  <c:v>-4.8149000000000004E-3</c:v>
                </c:pt>
                <c:pt idx="34">
                  <c:v>-4.9991000000000002E-3</c:v>
                </c:pt>
                <c:pt idx="35">
                  <c:v>-5.1710999999999997E-3</c:v>
                </c:pt>
                <c:pt idx="36">
                  <c:v>-5.3289000000000001E-3</c:v>
                </c:pt>
                <c:pt idx="37">
                  <c:v>-5.5005000000000002E-3</c:v>
                </c:pt>
                <c:pt idx="38">
                  <c:v>-5.6533E-3</c:v>
                </c:pt>
                <c:pt idx="39">
                  <c:v>-5.7978999999999999E-3</c:v>
                </c:pt>
                <c:pt idx="40">
                  <c:v>-5.9513999999999999E-3</c:v>
                </c:pt>
                <c:pt idx="41">
                  <c:v>-6.0930000000000003E-3</c:v>
                </c:pt>
                <c:pt idx="42">
                  <c:v>-6.2297000000000003E-3</c:v>
                </c:pt>
                <c:pt idx="43">
                  <c:v>-6.3647E-3</c:v>
                </c:pt>
                <c:pt idx="44">
                  <c:v>-6.4868E-3</c:v>
                </c:pt>
                <c:pt idx="45">
                  <c:v>-6.6214999999999998E-3</c:v>
                </c:pt>
                <c:pt idx="46">
                  <c:v>-6.7447000000000002E-3</c:v>
                </c:pt>
                <c:pt idx="47">
                  <c:v>-6.8605999999999997E-3</c:v>
                </c:pt>
                <c:pt idx="48">
                  <c:v>-6.9715999999999997E-3</c:v>
                </c:pt>
                <c:pt idx="49">
                  <c:v>-7.0961000000000002E-3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54-4A2E-A3BF-491E0BD78D5C}"/>
            </c:ext>
          </c:extLst>
        </c:ser>
        <c:ser>
          <c:idx val="4"/>
          <c:order val="4"/>
          <c:tx>
            <c:v>Uds=-4V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Arkusz1!$S$139:$S$188</c:f>
              <c:numCache>
                <c:formatCode>General</c:formatCode>
                <c:ptCount val="50"/>
                <c:pt idx="0">
                  <c:v>-8.2307199999999997E-5</c:v>
                </c:pt>
                <c:pt idx="1">
                  <c:v>-8.4524099999999999E-5</c:v>
                </c:pt>
                <c:pt idx="2">
                  <c:v>-8.3046099999999998E-5</c:v>
                </c:pt>
                <c:pt idx="3">
                  <c:v>-8.69258E-5</c:v>
                </c:pt>
                <c:pt idx="4">
                  <c:v>-8.3046099999999998E-5</c:v>
                </c:pt>
                <c:pt idx="5">
                  <c:v>-7.8242800000000002E-5</c:v>
                </c:pt>
                <c:pt idx="6">
                  <c:v>-7.8981799999999997E-5</c:v>
                </c:pt>
                <c:pt idx="7">
                  <c:v>-8.4893600000000003E-5</c:v>
                </c:pt>
                <c:pt idx="8">
                  <c:v>-8.3785100000000005E-5</c:v>
                </c:pt>
                <c:pt idx="9">
                  <c:v>-1.161153E-4</c:v>
                </c:pt>
                <c:pt idx="10">
                  <c:v>-1.7874349999999999E-4</c:v>
                </c:pt>
                <c:pt idx="11">
                  <c:v>-2.6298679999999999E-4</c:v>
                </c:pt>
                <c:pt idx="12">
                  <c:v>-3.8658060000000002E-4</c:v>
                </c:pt>
                <c:pt idx="13">
                  <c:v>-5.316047E-4</c:v>
                </c:pt>
                <c:pt idx="14">
                  <c:v>-6.9491840000000002E-4</c:v>
                </c:pt>
                <c:pt idx="15">
                  <c:v>-8.6488289999999996E-4</c:v>
                </c:pt>
                <c:pt idx="16">
                  <c:v>-1.0631E-3</c:v>
                </c:pt>
                <c:pt idx="17">
                  <c:v>-1.2792999999999999E-3</c:v>
                </c:pt>
                <c:pt idx="18">
                  <c:v>-1.4958E-3</c:v>
                </c:pt>
                <c:pt idx="19">
                  <c:v>-1.7355999999999999E-3</c:v>
                </c:pt>
                <c:pt idx="20">
                  <c:v>-1.9832999999999999E-3</c:v>
                </c:pt>
                <c:pt idx="21">
                  <c:v>-2.2512000000000001E-3</c:v>
                </c:pt>
                <c:pt idx="22">
                  <c:v>-2.5182999999999998E-3</c:v>
                </c:pt>
                <c:pt idx="23">
                  <c:v>-2.7931000000000002E-3</c:v>
                </c:pt>
                <c:pt idx="24">
                  <c:v>-3.0742E-3</c:v>
                </c:pt>
                <c:pt idx="25">
                  <c:v>-3.3903000000000002E-3</c:v>
                </c:pt>
                <c:pt idx="26">
                  <c:v>-3.6847999999999998E-3</c:v>
                </c:pt>
                <c:pt idx="27">
                  <c:v>-3.9751999999999999E-3</c:v>
                </c:pt>
                <c:pt idx="28">
                  <c:v>-4.2646999999999997E-3</c:v>
                </c:pt>
                <c:pt idx="29">
                  <c:v>-4.5731000000000001E-3</c:v>
                </c:pt>
                <c:pt idx="30">
                  <c:v>-4.8501999999999998E-3</c:v>
                </c:pt>
                <c:pt idx="31">
                  <c:v>-5.1305999999999999E-3</c:v>
                </c:pt>
                <c:pt idx="32">
                  <c:v>-5.3918999999999998E-3</c:v>
                </c:pt>
                <c:pt idx="33">
                  <c:v>-5.6756000000000003E-3</c:v>
                </c:pt>
                <c:pt idx="34">
                  <c:v>-5.9354000000000004E-3</c:v>
                </c:pt>
                <c:pt idx="35">
                  <c:v>-6.1799999999999997E-3</c:v>
                </c:pt>
                <c:pt idx="36">
                  <c:v>-6.4174999999999996E-3</c:v>
                </c:pt>
                <c:pt idx="37">
                  <c:v>-6.6670999999999996E-3</c:v>
                </c:pt>
                <c:pt idx="38">
                  <c:v>-6.8789000000000003E-3</c:v>
                </c:pt>
                <c:pt idx="39">
                  <c:v>-7.0977999999999996E-3</c:v>
                </c:pt>
                <c:pt idx="40">
                  <c:v>-7.306E-3</c:v>
                </c:pt>
                <c:pt idx="41">
                  <c:v>-7.5256000000000003E-3</c:v>
                </c:pt>
                <c:pt idx="42">
                  <c:v>-7.7143000000000003E-3</c:v>
                </c:pt>
                <c:pt idx="43">
                  <c:v>-7.8992000000000003E-3</c:v>
                </c:pt>
                <c:pt idx="44">
                  <c:v>-8.0877999999999992E-3</c:v>
                </c:pt>
                <c:pt idx="45">
                  <c:v>-8.2725999999999997E-3</c:v>
                </c:pt>
                <c:pt idx="46">
                  <c:v>-8.4496999999999992E-3</c:v>
                </c:pt>
                <c:pt idx="47">
                  <c:v>-8.6201000000000003E-3</c:v>
                </c:pt>
                <c:pt idx="48">
                  <c:v>-8.7843000000000001E-3</c:v>
                </c:pt>
                <c:pt idx="49">
                  <c:v>-8.9488999999999992E-3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4-4A2E-A3BF-491E0BD78D5C}"/>
            </c:ext>
          </c:extLst>
        </c:ser>
        <c:ser>
          <c:idx val="5"/>
          <c:order val="5"/>
          <c:tx>
            <c:v>Uds=-5V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Arkusz1!$N$139:$N$188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Arkusz1!$T$139:$T$188</c:f>
              <c:numCache>
                <c:formatCode>General</c:formatCode>
                <c:ptCount val="50"/>
                <c:pt idx="0">
                  <c:v>-8.3415600000000001E-5</c:v>
                </c:pt>
                <c:pt idx="1">
                  <c:v>-8.10139E-5</c:v>
                </c:pt>
                <c:pt idx="2">
                  <c:v>-8.1937700000000007E-5</c:v>
                </c:pt>
                <c:pt idx="3">
                  <c:v>-8.6371499999999998E-5</c:v>
                </c:pt>
                <c:pt idx="4">
                  <c:v>-7.8981799999999997E-5</c:v>
                </c:pt>
                <c:pt idx="5">
                  <c:v>-7.7503799999999995E-5</c:v>
                </c:pt>
                <c:pt idx="6">
                  <c:v>-9.0435900000000006E-5</c:v>
                </c:pt>
                <c:pt idx="7">
                  <c:v>-8.69258E-5</c:v>
                </c:pt>
                <c:pt idx="8">
                  <c:v>-9.0066400000000002E-5</c:v>
                </c:pt>
                <c:pt idx="9">
                  <c:v>-1.279389E-4</c:v>
                </c:pt>
                <c:pt idx="10">
                  <c:v>-1.8354689999999999E-4</c:v>
                </c:pt>
                <c:pt idx="11">
                  <c:v>-2.8644929999999997E-4</c:v>
                </c:pt>
                <c:pt idx="12">
                  <c:v>-4.0376179999999999E-4</c:v>
                </c:pt>
                <c:pt idx="13">
                  <c:v>-5.6005520000000002E-4</c:v>
                </c:pt>
                <c:pt idx="14">
                  <c:v>-7.2595540000000005E-4</c:v>
                </c:pt>
                <c:pt idx="15">
                  <c:v>-9.0681979999999995E-4</c:v>
                </c:pt>
                <c:pt idx="16">
                  <c:v>-1.1081999999999999E-3</c:v>
                </c:pt>
                <c:pt idx="17">
                  <c:v>-1.3334E-3</c:v>
                </c:pt>
                <c:pt idx="18">
                  <c:v>-1.5633999999999999E-3</c:v>
                </c:pt>
                <c:pt idx="19">
                  <c:v>-1.8078E-3</c:v>
                </c:pt>
                <c:pt idx="20">
                  <c:v>-2.0658999999999999E-3</c:v>
                </c:pt>
                <c:pt idx="21">
                  <c:v>-2.3489000000000001E-3</c:v>
                </c:pt>
                <c:pt idx="22">
                  <c:v>-2.6296000000000002E-3</c:v>
                </c:pt>
                <c:pt idx="23">
                  <c:v>-2.9191E-3</c:v>
                </c:pt>
                <c:pt idx="24">
                  <c:v>-3.2215E-3</c:v>
                </c:pt>
                <c:pt idx="25">
                  <c:v>-3.5474E-3</c:v>
                </c:pt>
                <c:pt idx="26">
                  <c:v>-3.8587000000000001E-3</c:v>
                </c:pt>
                <c:pt idx="27">
                  <c:v>-4.1805000000000002E-3</c:v>
                </c:pt>
                <c:pt idx="28">
                  <c:v>-4.4942000000000003E-3</c:v>
                </c:pt>
                <c:pt idx="29">
                  <c:v>-4.8408000000000001E-3</c:v>
                </c:pt>
                <c:pt idx="30">
                  <c:v>-5.1735000000000001E-3</c:v>
                </c:pt>
                <c:pt idx="31">
                  <c:v>-5.5050999999999998E-3</c:v>
                </c:pt>
                <c:pt idx="32">
                  <c:v>-5.8363E-3</c:v>
                </c:pt>
                <c:pt idx="33">
                  <c:v>-6.1948999999999997E-3</c:v>
                </c:pt>
                <c:pt idx="34">
                  <c:v>-6.5180999999999998E-3</c:v>
                </c:pt>
                <c:pt idx="35">
                  <c:v>-6.8424999999999996E-3</c:v>
                </c:pt>
                <c:pt idx="36">
                  <c:v>-7.1456000000000002E-3</c:v>
                </c:pt>
                <c:pt idx="37">
                  <c:v>-7.4671E-3</c:v>
                </c:pt>
                <c:pt idx="38">
                  <c:v>-7.7644999999999997E-3</c:v>
                </c:pt>
                <c:pt idx="39">
                  <c:v>-8.0450999999999995E-3</c:v>
                </c:pt>
                <c:pt idx="40">
                  <c:v>-8.3212000000000008E-3</c:v>
                </c:pt>
                <c:pt idx="41">
                  <c:v>-8.6052999999999998E-3</c:v>
                </c:pt>
                <c:pt idx="42">
                  <c:v>-8.8649999999999996E-3</c:v>
                </c:pt>
                <c:pt idx="43">
                  <c:v>-9.1217999999999994E-3</c:v>
                </c:pt>
                <c:pt idx="44">
                  <c:v>-9.3717999999999996E-3</c:v>
                </c:pt>
                <c:pt idx="45">
                  <c:v>-9.6232000000000002E-3</c:v>
                </c:pt>
                <c:pt idx="46">
                  <c:v>-9.8598999999999996E-3</c:v>
                </c:pt>
                <c:pt idx="47">
                  <c:v>-1.0084299999999999E-2</c:v>
                </c:pt>
                <c:pt idx="48">
                  <c:v>-1.0304900000000001E-2</c:v>
                </c:pt>
                <c:pt idx="49">
                  <c:v>-1.0523100000000001E-2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54-4A2E-A3BF-491E0BD7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7999"/>
        <c:axId val="768812799"/>
      </c:scatterChart>
      <c:valAx>
        <c:axId val="7688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Ugs [V]</a:t>
                </a:r>
              </a:p>
            </c:rich>
          </c:tx>
          <c:layout>
            <c:manualLayout>
              <c:xMode val="edge"/>
              <c:yMode val="edge"/>
              <c:x val="0.44325534228675922"/>
              <c:y val="0.1159770700501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12799"/>
        <c:crosses val="autoZero"/>
        <c:crossBetween val="midCat"/>
      </c:valAx>
      <c:valAx>
        <c:axId val="768812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079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przejściowa pomocnicza tranzystora </a:t>
            </a:r>
          </a:p>
          <a:p>
            <a:pPr>
              <a:defRPr/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p-MOS dla pierwiastka I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obaszru nasycenia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Arkusz1!$V$139:$V$188</c:f>
              <c:numCache>
                <c:formatCode>General</c:formatCode>
                <c:ptCount val="50"/>
                <c:pt idx="0">
                  <c:v>0</c:v>
                </c:pt>
                <c:pt idx="1">
                  <c:v>-0.2040816</c:v>
                </c:pt>
                <c:pt idx="2">
                  <c:v>-0.40816330000000001</c:v>
                </c:pt>
                <c:pt idx="3">
                  <c:v>-0.61224489999999998</c:v>
                </c:pt>
                <c:pt idx="4">
                  <c:v>-0.81632649999999995</c:v>
                </c:pt>
                <c:pt idx="5">
                  <c:v>-1.0204</c:v>
                </c:pt>
                <c:pt idx="6">
                  <c:v>-1.2244999999999999</c:v>
                </c:pt>
                <c:pt idx="7">
                  <c:v>-1.4286000000000001</c:v>
                </c:pt>
                <c:pt idx="8">
                  <c:v>-1.6327</c:v>
                </c:pt>
                <c:pt idx="9">
                  <c:v>-1.8367</c:v>
                </c:pt>
                <c:pt idx="10">
                  <c:v>-2.0407999999999999</c:v>
                </c:pt>
                <c:pt idx="11">
                  <c:v>-2.2448999999999999</c:v>
                </c:pt>
                <c:pt idx="12">
                  <c:v>-2.4489999999999998</c:v>
                </c:pt>
                <c:pt idx="13">
                  <c:v>-2.6530999999999998</c:v>
                </c:pt>
                <c:pt idx="14">
                  <c:v>-2.8571</c:v>
                </c:pt>
                <c:pt idx="15">
                  <c:v>-3.0611999999999999</c:v>
                </c:pt>
                <c:pt idx="16">
                  <c:v>-3.2652999999999999</c:v>
                </c:pt>
                <c:pt idx="17">
                  <c:v>-3.4693999999999998</c:v>
                </c:pt>
                <c:pt idx="18">
                  <c:v>-3.6735000000000002</c:v>
                </c:pt>
                <c:pt idx="19">
                  <c:v>-3.8776000000000002</c:v>
                </c:pt>
                <c:pt idx="20">
                  <c:v>-4.0815999999999999</c:v>
                </c:pt>
                <c:pt idx="21">
                  <c:v>-4.2857000000000003</c:v>
                </c:pt>
                <c:pt idx="22">
                  <c:v>-4.4897999999999998</c:v>
                </c:pt>
                <c:pt idx="23">
                  <c:v>-4.6939000000000002</c:v>
                </c:pt>
                <c:pt idx="24">
                  <c:v>-4.8979999999999997</c:v>
                </c:pt>
                <c:pt idx="25">
                  <c:v>-5.1020000000000003</c:v>
                </c:pt>
                <c:pt idx="26">
                  <c:v>-5.3060999999999998</c:v>
                </c:pt>
                <c:pt idx="27">
                  <c:v>-5.5102000000000002</c:v>
                </c:pt>
                <c:pt idx="28">
                  <c:v>-5.7142999999999997</c:v>
                </c:pt>
                <c:pt idx="29">
                  <c:v>-5.9184000000000001</c:v>
                </c:pt>
                <c:pt idx="30">
                  <c:v>-6.1223999999999998</c:v>
                </c:pt>
                <c:pt idx="31">
                  <c:v>-6.3265000000000002</c:v>
                </c:pt>
                <c:pt idx="32">
                  <c:v>-6.5305999999999997</c:v>
                </c:pt>
                <c:pt idx="33">
                  <c:v>-6.7347000000000001</c:v>
                </c:pt>
                <c:pt idx="34">
                  <c:v>-6.9387999999999996</c:v>
                </c:pt>
                <c:pt idx="35">
                  <c:v>-7.1429</c:v>
                </c:pt>
                <c:pt idx="36">
                  <c:v>-7.3468999999999998</c:v>
                </c:pt>
                <c:pt idx="37">
                  <c:v>-7.5510000000000002</c:v>
                </c:pt>
                <c:pt idx="38">
                  <c:v>-7.7550999999999997</c:v>
                </c:pt>
                <c:pt idx="39">
                  <c:v>-7.9592000000000001</c:v>
                </c:pt>
                <c:pt idx="40">
                  <c:v>-8.1632999999999996</c:v>
                </c:pt>
                <c:pt idx="41">
                  <c:v>-8.3673000000000002</c:v>
                </c:pt>
                <c:pt idx="42">
                  <c:v>-8.5714000000000006</c:v>
                </c:pt>
                <c:pt idx="43">
                  <c:v>-8.7754999999999992</c:v>
                </c:pt>
                <c:pt idx="44">
                  <c:v>-8.9795999999999996</c:v>
                </c:pt>
                <c:pt idx="45">
                  <c:v>-9.1837</c:v>
                </c:pt>
                <c:pt idx="46">
                  <c:v>-9.3878000000000004</c:v>
                </c:pt>
                <c:pt idx="47">
                  <c:v>-9.5917999999999992</c:v>
                </c:pt>
                <c:pt idx="48">
                  <c:v>-9.7958999999999996</c:v>
                </c:pt>
                <c:pt idx="49">
                  <c:v>-10</c:v>
                </c:pt>
              </c:numCache>
            </c:numRef>
          </c:xVal>
          <c:yVal>
            <c:numRef>
              <c:f>Arkusz1!$AB$139:$AB$188</c:f>
              <c:numCache>
                <c:formatCode>General</c:formatCode>
                <c:ptCount val="50"/>
                <c:pt idx="0">
                  <c:v>-9.1332141111440061E-3</c:v>
                </c:pt>
                <c:pt idx="1">
                  <c:v>-9.0007721890957779E-3</c:v>
                </c:pt>
                <c:pt idx="2">
                  <c:v>-9.0519445424726286E-3</c:v>
                </c:pt>
                <c:pt idx="3">
                  <c:v>-9.29362684854519E-3</c:v>
                </c:pt>
                <c:pt idx="4">
                  <c:v>-8.887170528351529E-3</c:v>
                </c:pt>
                <c:pt idx="5">
                  <c:v>-8.8036242536809802E-3</c:v>
                </c:pt>
                <c:pt idx="6">
                  <c:v>-9.5097791772469666E-3</c:v>
                </c:pt>
                <c:pt idx="7">
                  <c:v>-9.3234006671385743E-3</c:v>
                </c:pt>
                <c:pt idx="8">
                  <c:v>-9.4903319225409597E-3</c:v>
                </c:pt>
                <c:pt idx="9">
                  <c:v>-1.1311007912648633E-2</c:v>
                </c:pt>
                <c:pt idx="10">
                  <c:v>-1.3547948184134746E-2</c:v>
                </c:pt>
                <c:pt idx="11">
                  <c:v>-1.6924813145201927E-2</c:v>
                </c:pt>
                <c:pt idx="12">
                  <c:v>-2.0093824922099823E-2</c:v>
                </c:pt>
                <c:pt idx="13">
                  <c:v>-2.3665485416530126E-2</c:v>
                </c:pt>
                <c:pt idx="14">
                  <c:v>-2.6943559527278501E-2</c:v>
                </c:pt>
                <c:pt idx="15">
                  <c:v>-3.0113448822743635E-2</c:v>
                </c:pt>
                <c:pt idx="16">
                  <c:v>-3.3289638027470349E-2</c:v>
                </c:pt>
                <c:pt idx="17">
                  <c:v>-3.6515750026529646E-2</c:v>
                </c:pt>
                <c:pt idx="18">
                  <c:v>-3.9539853312828561E-2</c:v>
                </c:pt>
                <c:pt idx="19">
                  <c:v>-4.2518231383725263E-2</c:v>
                </c:pt>
                <c:pt idx="20">
                  <c:v>-4.5452172665341309E-2</c:v>
                </c:pt>
                <c:pt idx="21">
                  <c:v>-4.846545161246308E-2</c:v>
                </c:pt>
                <c:pt idx="22">
                  <c:v>-5.1279625583656521E-2</c:v>
                </c:pt>
                <c:pt idx="23">
                  <c:v>-5.4028696079028223E-2</c:v>
                </c:pt>
                <c:pt idx="24">
                  <c:v>-5.6758259310870342E-2</c:v>
                </c:pt>
                <c:pt idx="25">
                  <c:v>-5.9560053727309548E-2</c:v>
                </c:pt>
                <c:pt idx="26">
                  <c:v>-6.2118435266835241E-2</c:v>
                </c:pt>
                <c:pt idx="27">
                  <c:v>-6.4656786186756923E-2</c:v>
                </c:pt>
                <c:pt idx="28">
                  <c:v>-6.7038794738569107E-2</c:v>
                </c:pt>
                <c:pt idx="29">
                  <c:v>-6.9575857881883141E-2</c:v>
                </c:pt>
                <c:pt idx="30">
                  <c:v>-7.1927046373391423E-2</c:v>
                </c:pt>
                <c:pt idx="31">
                  <c:v>-7.4196361096754607E-2</c:v>
                </c:pt>
                <c:pt idx="32">
                  <c:v>-7.6395680506164743E-2</c:v>
                </c:pt>
                <c:pt idx="33">
                  <c:v>-7.8707687045167327E-2</c:v>
                </c:pt>
                <c:pt idx="34">
                  <c:v>-8.0734750882132528E-2</c:v>
                </c:pt>
                <c:pt idx="35">
                  <c:v>-8.2719405220298817E-2</c:v>
                </c:pt>
                <c:pt idx="36">
                  <c:v>-8.4531650877053152E-2</c:v>
                </c:pt>
                <c:pt idx="37">
                  <c:v>-8.6412383371829299E-2</c:v>
                </c:pt>
                <c:pt idx="38">
                  <c:v>-8.8116400289616911E-2</c:v>
                </c:pt>
                <c:pt idx="39">
                  <c:v>-8.9694481435593346E-2</c:v>
                </c:pt>
                <c:pt idx="40">
                  <c:v>-9.1220611705907784E-2</c:v>
                </c:pt>
                <c:pt idx="41">
                  <c:v>-9.2764756238562923E-2</c:v>
                </c:pt>
                <c:pt idx="42">
                  <c:v>-9.4154128958851294E-2</c:v>
                </c:pt>
                <c:pt idx="43">
                  <c:v>-9.5508114838478514E-2</c:v>
                </c:pt>
                <c:pt idx="44">
                  <c:v>-9.6808057515890694E-2</c:v>
                </c:pt>
                <c:pt idx="45">
                  <c:v>-9.809791027335904E-2</c:v>
                </c:pt>
                <c:pt idx="46">
                  <c:v>-9.9297029159990474E-2</c:v>
                </c:pt>
                <c:pt idx="47">
                  <c:v>-0.10042061541337018</c:v>
                </c:pt>
                <c:pt idx="48">
                  <c:v>-0.10151305334783306</c:v>
                </c:pt>
                <c:pt idx="49">
                  <c:v>-0.10258216219206924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33-47D2-829C-4B39D1C7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98415"/>
        <c:axId val="951894575"/>
      </c:scatterChart>
      <c:valAx>
        <c:axId val="9518984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894575"/>
        <c:crosses val="max"/>
        <c:crossBetween val="midCat"/>
      </c:valAx>
      <c:valAx>
        <c:axId val="9518945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</a:t>
                </a:r>
                <a:r>
                  <a:rPr lang="pl-PL" baseline="0"/>
                  <a:t> </a:t>
                </a:r>
                <a:r>
                  <a:rPr lang="pl-PL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89841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przejściowa pomocnicza tranzystora n-MOS dla pierwiastka I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obaszru liniowego</a:t>
            </a:r>
          </a:p>
        </c:rich>
      </c:tx>
      <c:layout>
        <c:manualLayout>
          <c:xMode val="edge"/>
          <c:yMode val="edge"/>
          <c:x val="0.10001512871041324"/>
          <c:y val="2.1060689278218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50757987183266"/>
          <c:y val="0.32050156943593172"/>
          <c:w val="0.72785783497492917"/>
          <c:h val="0.5452360389188271"/>
        </c:manualLayout>
      </c:layout>
      <c:scatterChart>
        <c:scatterStyle val="lineMarker"/>
        <c:varyColors val="0"/>
        <c:ser>
          <c:idx val="1"/>
          <c:order val="0"/>
          <c:tx>
            <c:v>Uds=-1V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Arkusz1!$N$153:$N$188</c:f>
              <c:numCache>
                <c:formatCode>General</c:formatCode>
                <c:ptCount val="36"/>
                <c:pt idx="0">
                  <c:v>-2.8571</c:v>
                </c:pt>
                <c:pt idx="1">
                  <c:v>-3.0611999999999999</c:v>
                </c:pt>
                <c:pt idx="2">
                  <c:v>-3.2652999999999999</c:v>
                </c:pt>
                <c:pt idx="3">
                  <c:v>-3.4693999999999998</c:v>
                </c:pt>
                <c:pt idx="4">
                  <c:v>-3.6735000000000002</c:v>
                </c:pt>
                <c:pt idx="5">
                  <c:v>-3.8776000000000002</c:v>
                </c:pt>
                <c:pt idx="6">
                  <c:v>-4.0815999999999999</c:v>
                </c:pt>
                <c:pt idx="7">
                  <c:v>-4.2857000000000003</c:v>
                </c:pt>
                <c:pt idx="8">
                  <c:v>-4.4897999999999998</c:v>
                </c:pt>
                <c:pt idx="9">
                  <c:v>-4.6939000000000002</c:v>
                </c:pt>
                <c:pt idx="10">
                  <c:v>-4.8979999999999997</c:v>
                </c:pt>
                <c:pt idx="11">
                  <c:v>-5.1020000000000003</c:v>
                </c:pt>
                <c:pt idx="12">
                  <c:v>-5.3060999999999998</c:v>
                </c:pt>
                <c:pt idx="13">
                  <c:v>-5.5102000000000002</c:v>
                </c:pt>
                <c:pt idx="14">
                  <c:v>-5.7142999999999997</c:v>
                </c:pt>
                <c:pt idx="15">
                  <c:v>-5.9184000000000001</c:v>
                </c:pt>
                <c:pt idx="16">
                  <c:v>-6.1223999999999998</c:v>
                </c:pt>
                <c:pt idx="17">
                  <c:v>-6.3265000000000002</c:v>
                </c:pt>
                <c:pt idx="18">
                  <c:v>-6.5305999999999997</c:v>
                </c:pt>
                <c:pt idx="19">
                  <c:v>-6.7347000000000001</c:v>
                </c:pt>
                <c:pt idx="20">
                  <c:v>-6.9387999999999996</c:v>
                </c:pt>
                <c:pt idx="21">
                  <c:v>-7.1429</c:v>
                </c:pt>
                <c:pt idx="22">
                  <c:v>-7.3468999999999998</c:v>
                </c:pt>
                <c:pt idx="23">
                  <c:v>-7.5510000000000002</c:v>
                </c:pt>
                <c:pt idx="24">
                  <c:v>-7.7550999999999997</c:v>
                </c:pt>
                <c:pt idx="25">
                  <c:v>-7.9592000000000001</c:v>
                </c:pt>
                <c:pt idx="26">
                  <c:v>-8.1632999999999996</c:v>
                </c:pt>
                <c:pt idx="27">
                  <c:v>-8.3673000000000002</c:v>
                </c:pt>
                <c:pt idx="28">
                  <c:v>-8.5714000000000006</c:v>
                </c:pt>
                <c:pt idx="29">
                  <c:v>-8.7754999999999992</c:v>
                </c:pt>
                <c:pt idx="30">
                  <c:v>-8.9795999999999996</c:v>
                </c:pt>
                <c:pt idx="31">
                  <c:v>-9.1837</c:v>
                </c:pt>
                <c:pt idx="32">
                  <c:v>-9.3878000000000004</c:v>
                </c:pt>
                <c:pt idx="33">
                  <c:v>-9.5917999999999992</c:v>
                </c:pt>
                <c:pt idx="34">
                  <c:v>-9.7958999999999996</c:v>
                </c:pt>
                <c:pt idx="35">
                  <c:v>-10</c:v>
                </c:pt>
              </c:numCache>
            </c:numRef>
          </c:xVal>
          <c:yVal>
            <c:numRef>
              <c:f>Arkusz1!$X$153:$X$188</c:f>
              <c:numCache>
                <c:formatCode>General</c:formatCode>
                <c:ptCount val="36"/>
                <c:pt idx="0">
                  <c:v>-2.3465576915984828E-2</c:v>
                </c:pt>
                <c:pt idx="1">
                  <c:v>-2.560045312098987E-2</c:v>
                </c:pt>
                <c:pt idx="2">
                  <c:v>-2.7580560182853431E-2</c:v>
                </c:pt>
                <c:pt idx="3">
                  <c:v>-2.9440283626351156E-2</c:v>
                </c:pt>
                <c:pt idx="4">
                  <c:v>-3.1058729851685823E-2</c:v>
                </c:pt>
                <c:pt idx="5">
                  <c:v>-3.2468446220908075E-2</c:v>
                </c:pt>
                <c:pt idx="6">
                  <c:v>-3.3752036975566377E-2</c:v>
                </c:pt>
                <c:pt idx="7">
                  <c:v>-3.4997142740515262E-2</c:v>
                </c:pt>
                <c:pt idx="8">
                  <c:v>-3.6080465628924467E-2</c:v>
                </c:pt>
                <c:pt idx="9">
                  <c:v>-3.7125462960076336E-2</c:v>
                </c:pt>
                <c:pt idx="10">
                  <c:v>-3.8019731719200756E-2</c:v>
                </c:pt>
                <c:pt idx="11">
                  <c:v>-3.9055089297042968E-2</c:v>
                </c:pt>
                <c:pt idx="12">
                  <c:v>-3.9861008517096001E-2</c:v>
                </c:pt>
                <c:pt idx="13">
                  <c:v>-4.0582015721252682E-2</c:v>
                </c:pt>
                <c:pt idx="14">
                  <c:v>-4.1319486928082731E-2</c:v>
                </c:pt>
                <c:pt idx="15">
                  <c:v>-4.2090378948163441E-2</c:v>
                </c:pt>
                <c:pt idx="16">
                  <c:v>-4.2778499272414873E-2</c:v>
                </c:pt>
                <c:pt idx="17">
                  <c:v>-4.3331282002728698E-2</c:v>
                </c:pt>
                <c:pt idx="18">
                  <c:v>-4.3981814423691069E-2</c:v>
                </c:pt>
                <c:pt idx="19">
                  <c:v>-4.4543237421633373E-2</c:v>
                </c:pt>
                <c:pt idx="20">
                  <c:v>-4.5139782897129666E-2</c:v>
                </c:pt>
                <c:pt idx="21">
                  <c:v>-4.5665085130764838E-2</c:v>
                </c:pt>
                <c:pt idx="22">
                  <c:v>-4.6123746595436069E-2</c:v>
                </c:pt>
                <c:pt idx="23">
                  <c:v>-4.6710812452792981E-2</c:v>
                </c:pt>
                <c:pt idx="24">
                  <c:v>-4.7077595520587073E-2</c:v>
                </c:pt>
                <c:pt idx="25">
                  <c:v>-4.7567846282967237E-2</c:v>
                </c:pt>
                <c:pt idx="26">
                  <c:v>-4.7981246336459414E-2</c:v>
                </c:pt>
                <c:pt idx="27">
                  <c:v>-4.8496391618346207E-2</c:v>
                </c:pt>
                <c:pt idx="28">
                  <c:v>-4.8809835074501123E-2</c:v>
                </c:pt>
                <c:pt idx="29">
                  <c:v>-4.9257486740596094E-2</c:v>
                </c:pt>
                <c:pt idx="30">
                  <c:v>-4.9625598233169942E-2</c:v>
                </c:pt>
                <c:pt idx="31">
                  <c:v>-4.9972992706060738E-2</c:v>
                </c:pt>
                <c:pt idx="32">
                  <c:v>-5.0355734529445605E-2</c:v>
                </c:pt>
                <c:pt idx="33">
                  <c:v>-5.0655700567655761E-2</c:v>
                </c:pt>
                <c:pt idx="34">
                  <c:v>-5.1007842534261334E-2</c:v>
                </c:pt>
                <c:pt idx="35">
                  <c:v>-5.1352701973703389E-2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E-41D9-96D3-D94B8CFFF807}"/>
            </c:ext>
          </c:extLst>
        </c:ser>
        <c:ser>
          <c:idx val="2"/>
          <c:order val="1"/>
          <c:tx>
            <c:v>Uds=-2V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Arkusz1!$N$158:$N$188</c:f>
              <c:numCache>
                <c:formatCode>General</c:formatCode>
                <c:ptCount val="31"/>
                <c:pt idx="0">
                  <c:v>-3.8776000000000002</c:v>
                </c:pt>
                <c:pt idx="1">
                  <c:v>-4.0815999999999999</c:v>
                </c:pt>
                <c:pt idx="2">
                  <c:v>-4.2857000000000003</c:v>
                </c:pt>
                <c:pt idx="3">
                  <c:v>-4.4897999999999998</c:v>
                </c:pt>
                <c:pt idx="4">
                  <c:v>-4.6939000000000002</c:v>
                </c:pt>
                <c:pt idx="5">
                  <c:v>-4.8979999999999997</c:v>
                </c:pt>
                <c:pt idx="6">
                  <c:v>-5.1020000000000003</c:v>
                </c:pt>
                <c:pt idx="7">
                  <c:v>-5.3060999999999998</c:v>
                </c:pt>
                <c:pt idx="8">
                  <c:v>-5.5102000000000002</c:v>
                </c:pt>
                <c:pt idx="9">
                  <c:v>-5.7142999999999997</c:v>
                </c:pt>
                <c:pt idx="10">
                  <c:v>-5.9184000000000001</c:v>
                </c:pt>
                <c:pt idx="11">
                  <c:v>-6.1223999999999998</c:v>
                </c:pt>
                <c:pt idx="12">
                  <c:v>-6.3265000000000002</c:v>
                </c:pt>
                <c:pt idx="13">
                  <c:v>-6.5305999999999997</c:v>
                </c:pt>
                <c:pt idx="14">
                  <c:v>-6.7347000000000001</c:v>
                </c:pt>
                <c:pt idx="15">
                  <c:v>-6.9387999999999996</c:v>
                </c:pt>
                <c:pt idx="16">
                  <c:v>-7.1429</c:v>
                </c:pt>
                <c:pt idx="17">
                  <c:v>-7.3468999999999998</c:v>
                </c:pt>
                <c:pt idx="18">
                  <c:v>-7.5510000000000002</c:v>
                </c:pt>
                <c:pt idx="19">
                  <c:v>-7.7550999999999997</c:v>
                </c:pt>
                <c:pt idx="20">
                  <c:v>-7.9592000000000001</c:v>
                </c:pt>
                <c:pt idx="21">
                  <c:v>-8.1632999999999996</c:v>
                </c:pt>
                <c:pt idx="22">
                  <c:v>-8.3673000000000002</c:v>
                </c:pt>
                <c:pt idx="23">
                  <c:v>-8.5714000000000006</c:v>
                </c:pt>
                <c:pt idx="24">
                  <c:v>-8.7754999999999992</c:v>
                </c:pt>
                <c:pt idx="25">
                  <c:v>-8.9795999999999996</c:v>
                </c:pt>
                <c:pt idx="26">
                  <c:v>-9.1837</c:v>
                </c:pt>
                <c:pt idx="27">
                  <c:v>-9.3878000000000004</c:v>
                </c:pt>
                <c:pt idx="28">
                  <c:v>-9.5917999999999992</c:v>
                </c:pt>
                <c:pt idx="29">
                  <c:v>-9.7958999999999996</c:v>
                </c:pt>
                <c:pt idx="30">
                  <c:v>-10</c:v>
                </c:pt>
              </c:numCache>
            </c:numRef>
          </c:xVal>
          <c:yVal>
            <c:numRef>
              <c:f>Arkusz1!$Y$158:$Y$188</c:f>
              <c:numCache>
                <c:formatCode>General</c:formatCode>
                <c:ptCount val="31"/>
                <c:pt idx="0">
                  <c:v>-3.8858718455450893E-2</c:v>
                </c:pt>
                <c:pt idx="1">
                  <c:v>-4.1104744251728415E-2</c:v>
                </c:pt>
                <c:pt idx="2">
                  <c:v>-4.3373955318831599E-2</c:v>
                </c:pt>
                <c:pt idx="3">
                  <c:v>-4.5375103305667526E-2</c:v>
                </c:pt>
                <c:pt idx="4">
                  <c:v>-4.7151882252991766E-2</c:v>
                </c:pt>
                <c:pt idx="5">
                  <c:v>-4.8814956724348324E-2</c:v>
                </c:pt>
                <c:pt idx="6">
                  <c:v>-5.0458894161485544E-2</c:v>
                </c:pt>
                <c:pt idx="7">
                  <c:v>-5.1880632224366736E-2</c:v>
                </c:pt>
                <c:pt idx="8">
                  <c:v>-5.3261618450813154E-2</c:v>
                </c:pt>
                <c:pt idx="9">
                  <c:v>-5.446374941187946E-2</c:v>
                </c:pt>
                <c:pt idx="10">
                  <c:v>-5.5717142783886543E-2</c:v>
                </c:pt>
                <c:pt idx="11">
                  <c:v>-5.6783800506834695E-2</c:v>
                </c:pt>
                <c:pt idx="12">
                  <c:v>-5.7912865582701048E-2</c:v>
                </c:pt>
                <c:pt idx="13">
                  <c:v>-5.8840462268748367E-2</c:v>
                </c:pt>
                <c:pt idx="14">
                  <c:v>-5.9918277678851883E-2</c:v>
                </c:pt>
                <c:pt idx="15">
                  <c:v>-6.0812005393672063E-2</c:v>
                </c:pt>
                <c:pt idx="16">
                  <c:v>-6.1652250567193409E-2</c:v>
                </c:pt>
                <c:pt idx="17">
                  <c:v>-6.242195126716242E-2</c:v>
                </c:pt>
                <c:pt idx="18">
                  <c:v>-6.326768527455387E-2</c:v>
                </c:pt>
                <c:pt idx="19">
                  <c:v>-6.4026556990049055E-2</c:v>
                </c:pt>
                <c:pt idx="20">
                  <c:v>-6.4715531366125706E-2</c:v>
                </c:pt>
                <c:pt idx="21">
                  <c:v>-6.5398012202206882E-2</c:v>
                </c:pt>
                <c:pt idx="22">
                  <c:v>-6.6089333481281223E-2</c:v>
                </c:pt>
                <c:pt idx="23">
                  <c:v>-6.6686580359169717E-2</c:v>
                </c:pt>
                <c:pt idx="24">
                  <c:v>-6.7342408629332523E-2</c:v>
                </c:pt>
                <c:pt idx="25">
                  <c:v>-6.7899926362257571E-2</c:v>
                </c:pt>
                <c:pt idx="26">
                  <c:v>-6.8533203631524486E-2</c:v>
                </c:pt>
                <c:pt idx="27">
                  <c:v>-6.9043464571239471E-2</c:v>
                </c:pt>
                <c:pt idx="28">
                  <c:v>-6.9610344058911242E-2</c:v>
                </c:pt>
                <c:pt idx="29">
                  <c:v>-7.0139860279301955E-2</c:v>
                </c:pt>
                <c:pt idx="30">
                  <c:v>-7.0696534568534544E-2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E-41D9-96D3-D94B8CFFF807}"/>
            </c:ext>
          </c:extLst>
        </c:ser>
        <c:ser>
          <c:idx val="3"/>
          <c:order val="2"/>
          <c:tx>
            <c:v>Uds=-3V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Arkusz1!$N$163:$N$188</c:f>
              <c:numCache>
                <c:formatCode>General</c:formatCode>
                <c:ptCount val="26"/>
                <c:pt idx="0">
                  <c:v>-4.8979999999999997</c:v>
                </c:pt>
                <c:pt idx="1">
                  <c:v>-5.1020000000000003</c:v>
                </c:pt>
                <c:pt idx="2">
                  <c:v>-5.3060999999999998</c:v>
                </c:pt>
                <c:pt idx="3">
                  <c:v>-5.5102000000000002</c:v>
                </c:pt>
                <c:pt idx="4">
                  <c:v>-5.7142999999999997</c:v>
                </c:pt>
                <c:pt idx="5">
                  <c:v>-5.9184000000000001</c:v>
                </c:pt>
                <c:pt idx="6">
                  <c:v>-6.1223999999999998</c:v>
                </c:pt>
                <c:pt idx="7">
                  <c:v>-6.3265000000000002</c:v>
                </c:pt>
                <c:pt idx="8">
                  <c:v>-6.5305999999999997</c:v>
                </c:pt>
                <c:pt idx="9">
                  <c:v>-6.7347000000000001</c:v>
                </c:pt>
                <c:pt idx="10">
                  <c:v>-6.9387999999999996</c:v>
                </c:pt>
                <c:pt idx="11">
                  <c:v>-7.1429</c:v>
                </c:pt>
                <c:pt idx="12">
                  <c:v>-7.3468999999999998</c:v>
                </c:pt>
                <c:pt idx="13">
                  <c:v>-7.5510000000000002</c:v>
                </c:pt>
                <c:pt idx="14">
                  <c:v>-7.7550999999999997</c:v>
                </c:pt>
                <c:pt idx="15">
                  <c:v>-7.9592000000000001</c:v>
                </c:pt>
                <c:pt idx="16">
                  <c:v>-8.1632999999999996</c:v>
                </c:pt>
                <c:pt idx="17">
                  <c:v>-8.3673000000000002</c:v>
                </c:pt>
                <c:pt idx="18">
                  <c:v>-8.5714000000000006</c:v>
                </c:pt>
                <c:pt idx="19">
                  <c:v>-8.7754999999999992</c:v>
                </c:pt>
                <c:pt idx="20">
                  <c:v>-8.9795999999999996</c:v>
                </c:pt>
                <c:pt idx="21">
                  <c:v>-9.1837</c:v>
                </c:pt>
                <c:pt idx="22">
                  <c:v>-9.3878000000000004</c:v>
                </c:pt>
                <c:pt idx="23">
                  <c:v>-9.5917999999999992</c:v>
                </c:pt>
                <c:pt idx="24">
                  <c:v>-9.7958999999999996</c:v>
                </c:pt>
                <c:pt idx="25">
                  <c:v>-10</c:v>
                </c:pt>
              </c:numCache>
            </c:numRef>
          </c:xVal>
          <c:yVal>
            <c:numRef>
              <c:f>Arkusz1!$Z$163:$Z$188</c:f>
              <c:numCache>
                <c:formatCode>General</c:formatCode>
                <c:ptCount val="26"/>
                <c:pt idx="0">
                  <c:v>-5.3618093960900927E-2</c:v>
                </c:pt>
                <c:pt idx="1">
                  <c:v>-5.5934783453589945E-2</c:v>
                </c:pt>
                <c:pt idx="2">
                  <c:v>-5.8026717984045934E-2</c:v>
                </c:pt>
                <c:pt idx="3">
                  <c:v>-5.9939969969962446E-2</c:v>
                </c:pt>
                <c:pt idx="4">
                  <c:v>-6.1752732733054011E-2</c:v>
                </c:pt>
                <c:pt idx="5">
                  <c:v>-6.3439735182297216E-2</c:v>
                </c:pt>
                <c:pt idx="6">
                  <c:v>-6.5112210836370768E-2</c:v>
                </c:pt>
                <c:pt idx="7">
                  <c:v>-6.6526686374717328E-2</c:v>
                </c:pt>
                <c:pt idx="8">
                  <c:v>-6.7963961038185527E-2</c:v>
                </c:pt>
                <c:pt idx="9">
                  <c:v>-6.938948047074571E-2</c:v>
                </c:pt>
                <c:pt idx="10">
                  <c:v>-7.0704313871220045E-2</c:v>
                </c:pt>
                <c:pt idx="11">
                  <c:v>-7.1910360866845879E-2</c:v>
                </c:pt>
                <c:pt idx="12">
                  <c:v>-7.2999315065279888E-2</c:v>
                </c:pt>
                <c:pt idx="13">
                  <c:v>-7.4165355793658808E-2</c:v>
                </c:pt>
                <c:pt idx="14">
                  <c:v>-7.5188429960998657E-2</c:v>
                </c:pt>
                <c:pt idx="15">
                  <c:v>-7.6143942634985751E-2</c:v>
                </c:pt>
                <c:pt idx="16">
                  <c:v>-7.7145317421085255E-2</c:v>
                </c:pt>
                <c:pt idx="17">
                  <c:v>-7.8057670987546124E-2</c:v>
                </c:pt>
                <c:pt idx="18">
                  <c:v>-7.892844861011776E-2</c:v>
                </c:pt>
                <c:pt idx="19">
                  <c:v>-7.9779069936920174E-2</c:v>
                </c:pt>
                <c:pt idx="20">
                  <c:v>-8.0540672954725182E-2</c:v>
                </c:pt>
                <c:pt idx="21">
                  <c:v>-8.1372599810992888E-2</c:v>
                </c:pt>
                <c:pt idx="22">
                  <c:v>-8.21261225189647E-2</c:v>
                </c:pt>
                <c:pt idx="23">
                  <c:v>-8.2828738973860991E-2</c:v>
                </c:pt>
                <c:pt idx="24">
                  <c:v>-8.3496107693712282E-2</c:v>
                </c:pt>
                <c:pt idx="25">
                  <c:v>-8.4238352310571696E-2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E-41D9-96D3-D94B8CFFF807}"/>
            </c:ext>
          </c:extLst>
        </c:ser>
        <c:ser>
          <c:idx val="4"/>
          <c:order val="3"/>
          <c:tx>
            <c:v>Uds=-4V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Arkusz1!$N$168:$N$188</c:f>
              <c:numCache>
                <c:formatCode>General</c:formatCode>
                <c:ptCount val="21"/>
                <c:pt idx="0">
                  <c:v>-5.9184000000000001</c:v>
                </c:pt>
                <c:pt idx="1">
                  <c:v>-6.1223999999999998</c:v>
                </c:pt>
                <c:pt idx="2">
                  <c:v>-6.3265000000000002</c:v>
                </c:pt>
                <c:pt idx="3">
                  <c:v>-6.5305999999999997</c:v>
                </c:pt>
                <c:pt idx="4">
                  <c:v>-6.7347000000000001</c:v>
                </c:pt>
                <c:pt idx="5">
                  <c:v>-6.9387999999999996</c:v>
                </c:pt>
                <c:pt idx="6">
                  <c:v>-7.1429</c:v>
                </c:pt>
                <c:pt idx="7">
                  <c:v>-7.3468999999999998</c:v>
                </c:pt>
                <c:pt idx="8">
                  <c:v>-7.5510000000000002</c:v>
                </c:pt>
                <c:pt idx="9">
                  <c:v>-7.7550999999999997</c:v>
                </c:pt>
                <c:pt idx="10">
                  <c:v>-7.9592000000000001</c:v>
                </c:pt>
                <c:pt idx="11">
                  <c:v>-8.1632999999999996</c:v>
                </c:pt>
                <c:pt idx="12">
                  <c:v>-8.3673000000000002</c:v>
                </c:pt>
                <c:pt idx="13">
                  <c:v>-8.5714000000000006</c:v>
                </c:pt>
                <c:pt idx="14">
                  <c:v>-8.7754999999999992</c:v>
                </c:pt>
                <c:pt idx="15">
                  <c:v>-8.9795999999999996</c:v>
                </c:pt>
                <c:pt idx="16">
                  <c:v>-9.1837</c:v>
                </c:pt>
                <c:pt idx="17">
                  <c:v>-9.3878000000000004</c:v>
                </c:pt>
                <c:pt idx="18">
                  <c:v>-9.5917999999999992</c:v>
                </c:pt>
                <c:pt idx="19">
                  <c:v>-9.7958999999999996</c:v>
                </c:pt>
                <c:pt idx="20">
                  <c:v>-10</c:v>
                </c:pt>
              </c:numCache>
            </c:numRef>
          </c:xVal>
          <c:yVal>
            <c:numRef>
              <c:f>Arkusz1!$AA$168:$AA$188</c:f>
              <c:numCache>
                <c:formatCode>General</c:formatCode>
                <c:ptCount val="21"/>
                <c:pt idx="0">
                  <c:v>-6.762469962964715E-2</c:v>
                </c:pt>
                <c:pt idx="1">
                  <c:v>-6.9643377287434874E-2</c:v>
                </c:pt>
                <c:pt idx="2">
                  <c:v>-7.1628206734498101E-2</c:v>
                </c:pt>
                <c:pt idx="3">
                  <c:v>-7.342955808119779E-2</c:v>
                </c:pt>
                <c:pt idx="4">
                  <c:v>-7.5336578101211901E-2</c:v>
                </c:pt>
                <c:pt idx="5">
                  <c:v>-7.7041547232645849E-2</c:v>
                </c:pt>
                <c:pt idx="6">
                  <c:v>-7.8612976028134177E-2</c:v>
                </c:pt>
                <c:pt idx="7">
                  <c:v>-8.0109300333981198E-2</c:v>
                </c:pt>
                <c:pt idx="8">
                  <c:v>-8.1652311663540797E-2</c:v>
                </c:pt>
                <c:pt idx="9">
                  <c:v>-8.2939134309444051E-2</c:v>
                </c:pt>
                <c:pt idx="10">
                  <c:v>-8.4248442122095049E-2</c:v>
                </c:pt>
                <c:pt idx="11">
                  <c:v>-8.5475142585432401E-2</c:v>
                </c:pt>
                <c:pt idx="12">
                  <c:v>-8.6750216138059277E-2</c:v>
                </c:pt>
                <c:pt idx="13">
                  <c:v>-8.7831087890336418E-2</c:v>
                </c:pt>
                <c:pt idx="14">
                  <c:v>-8.8877443707613468E-2</c:v>
                </c:pt>
                <c:pt idx="15">
                  <c:v>-8.9932196681722393E-2</c:v>
                </c:pt>
                <c:pt idx="16">
                  <c:v>-9.0953834443634099E-2</c:v>
                </c:pt>
                <c:pt idx="17">
                  <c:v>-9.1922249754887955E-2</c:v>
                </c:pt>
                <c:pt idx="18">
                  <c:v>-9.284449364394208E-2</c:v>
                </c:pt>
                <c:pt idx="19">
                  <c:v>-9.3724596558214107E-2</c:v>
                </c:pt>
                <c:pt idx="20">
                  <c:v>-9.4598625782830473E-2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E-41D9-96D3-D94B8CFFF807}"/>
            </c:ext>
          </c:extLst>
        </c:ser>
        <c:ser>
          <c:idx val="5"/>
          <c:order val="4"/>
          <c:tx>
            <c:v>Uds=-5V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Arkusz1!$N$173:$N$188</c:f>
              <c:numCache>
                <c:formatCode>General</c:formatCode>
                <c:ptCount val="16"/>
                <c:pt idx="0">
                  <c:v>-6.9387999999999996</c:v>
                </c:pt>
                <c:pt idx="1">
                  <c:v>-7.1429</c:v>
                </c:pt>
                <c:pt idx="2">
                  <c:v>-7.3468999999999998</c:v>
                </c:pt>
                <c:pt idx="3">
                  <c:v>-7.5510000000000002</c:v>
                </c:pt>
                <c:pt idx="4">
                  <c:v>-7.7550999999999997</c:v>
                </c:pt>
                <c:pt idx="5">
                  <c:v>-7.9592000000000001</c:v>
                </c:pt>
                <c:pt idx="6">
                  <c:v>-8.1632999999999996</c:v>
                </c:pt>
                <c:pt idx="7">
                  <c:v>-8.3673000000000002</c:v>
                </c:pt>
                <c:pt idx="8">
                  <c:v>-8.5714000000000006</c:v>
                </c:pt>
                <c:pt idx="9">
                  <c:v>-8.7754999999999992</c:v>
                </c:pt>
                <c:pt idx="10">
                  <c:v>-8.9795999999999996</c:v>
                </c:pt>
                <c:pt idx="11">
                  <c:v>-9.1837</c:v>
                </c:pt>
                <c:pt idx="12">
                  <c:v>-9.3878000000000004</c:v>
                </c:pt>
                <c:pt idx="13">
                  <c:v>-9.5917999999999992</c:v>
                </c:pt>
                <c:pt idx="14">
                  <c:v>-9.7958999999999996</c:v>
                </c:pt>
                <c:pt idx="15">
                  <c:v>-10</c:v>
                </c:pt>
              </c:numCache>
            </c:numRef>
          </c:xVal>
          <c:yVal>
            <c:numRef>
              <c:f>Arkusz1!$AB$173:$AB$188</c:f>
              <c:numCache>
                <c:formatCode>General</c:formatCode>
                <c:ptCount val="16"/>
                <c:pt idx="0">
                  <c:v>-8.0734750882132528E-2</c:v>
                </c:pt>
                <c:pt idx="1">
                  <c:v>-8.2719405220298817E-2</c:v>
                </c:pt>
                <c:pt idx="2">
                  <c:v>-8.4531650877053152E-2</c:v>
                </c:pt>
                <c:pt idx="3">
                  <c:v>-8.6412383371829299E-2</c:v>
                </c:pt>
                <c:pt idx="4">
                  <c:v>-8.8116400289616911E-2</c:v>
                </c:pt>
                <c:pt idx="5">
                  <c:v>-8.9694481435593346E-2</c:v>
                </c:pt>
                <c:pt idx="6">
                  <c:v>-9.1220611705907784E-2</c:v>
                </c:pt>
                <c:pt idx="7">
                  <c:v>-9.2764756238562923E-2</c:v>
                </c:pt>
                <c:pt idx="8">
                  <c:v>-9.4154128958851294E-2</c:v>
                </c:pt>
                <c:pt idx="9">
                  <c:v>-9.5508114838478514E-2</c:v>
                </c:pt>
                <c:pt idx="10">
                  <c:v>-9.6808057515890694E-2</c:v>
                </c:pt>
                <c:pt idx="11">
                  <c:v>-9.809791027335904E-2</c:v>
                </c:pt>
                <c:pt idx="12">
                  <c:v>-9.9297029159990474E-2</c:v>
                </c:pt>
                <c:pt idx="13">
                  <c:v>-0.10042061541337018</c:v>
                </c:pt>
                <c:pt idx="14">
                  <c:v>-0.10151305334783306</c:v>
                </c:pt>
                <c:pt idx="15">
                  <c:v>-0.10258216219206924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EE-41D9-96D3-D94B8CFF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7999"/>
        <c:axId val="768812799"/>
      </c:scatterChart>
      <c:valAx>
        <c:axId val="7688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Ugs [V]</a:t>
                </a:r>
              </a:p>
            </c:rich>
          </c:tx>
          <c:layout>
            <c:manualLayout>
              <c:xMode val="edge"/>
              <c:yMode val="edge"/>
              <c:x val="0.41862266668735548"/>
              <c:y val="0.17494700002918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12799"/>
        <c:crosses val="autoZero"/>
        <c:crossBetween val="midCat"/>
      </c:valAx>
      <c:valAx>
        <c:axId val="768812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8079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565460</xdr:colOff>
      <xdr:row>3</xdr:row>
      <xdr:rowOff>34251</xdr:rowOff>
    </xdr:from>
    <xdr:to>
      <xdr:col>20</xdr:col>
      <xdr:colOff>334618</xdr:colOff>
      <xdr:row>17</xdr:row>
      <xdr:rowOff>68036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A90B39-0BD9-E30F-333B-257149FFD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351185</xdr:colOff>
      <xdr:row>2</xdr:row>
      <xdr:rowOff>119061</xdr:rowOff>
    </xdr:from>
    <xdr:to>
      <xdr:col>35</xdr:col>
      <xdr:colOff>377598</xdr:colOff>
      <xdr:row>18</xdr:row>
      <xdr:rowOff>37418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6325AF-EB50-4775-A896-D4CBFDB23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60613</xdr:colOff>
      <xdr:row>31</xdr:row>
      <xdr:rowOff>48490</xdr:rowOff>
    </xdr:from>
    <xdr:to>
      <xdr:col>20</xdr:col>
      <xdr:colOff>389658</xdr:colOff>
      <xdr:row>45</xdr:row>
      <xdr:rowOff>124690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C4CEA42-EA2E-1ED0-5FF9-11C7276B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527156</xdr:colOff>
      <xdr:row>2</xdr:row>
      <xdr:rowOff>65314</xdr:rowOff>
    </xdr:from>
    <xdr:to>
      <xdr:col>45</xdr:col>
      <xdr:colOff>24491</xdr:colOff>
      <xdr:row>18</xdr:row>
      <xdr:rowOff>41381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39D9A9-852F-4A33-8380-FC1607DBC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11206</xdr:colOff>
      <xdr:row>35</xdr:row>
      <xdr:rowOff>89648</xdr:rowOff>
    </xdr:from>
    <xdr:to>
      <xdr:col>32</xdr:col>
      <xdr:colOff>340251</xdr:colOff>
      <xdr:row>49</xdr:row>
      <xdr:rowOff>165848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A3852F0-28D2-44B8-8B22-E77FEE5F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63087</xdr:colOff>
      <xdr:row>82</xdr:row>
      <xdr:rowOff>183944</xdr:rowOff>
    </xdr:from>
    <xdr:to>
      <xdr:col>28</xdr:col>
      <xdr:colOff>342653</xdr:colOff>
      <xdr:row>97</xdr:row>
      <xdr:rowOff>69644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969F367-DE47-D3E2-FCE4-636C67C0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3768</xdr:colOff>
      <xdr:row>137</xdr:row>
      <xdr:rowOff>129248</xdr:rowOff>
    </xdr:from>
    <xdr:to>
      <xdr:col>50</xdr:col>
      <xdr:colOff>255281</xdr:colOff>
      <xdr:row>153</xdr:row>
      <xdr:rowOff>96344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3B4C49D-6B1F-5874-3DF2-B8AC2D0DB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58821</xdr:colOff>
      <xdr:row>156</xdr:row>
      <xdr:rowOff>42553</xdr:rowOff>
    </xdr:from>
    <xdr:to>
      <xdr:col>36</xdr:col>
      <xdr:colOff>394051</xdr:colOff>
      <xdr:row>170</xdr:row>
      <xdr:rowOff>118753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2089BF9-4ADE-AF1E-9457-E4504973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525875</xdr:colOff>
      <xdr:row>137</xdr:row>
      <xdr:rowOff>82444</xdr:rowOff>
    </xdr:from>
    <xdr:to>
      <xdr:col>40</xdr:col>
      <xdr:colOff>235576</xdr:colOff>
      <xdr:row>153</xdr:row>
      <xdr:rowOff>49540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90DC1AC-BF12-40E1-B270-49C00DD6E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60613</xdr:colOff>
      <xdr:row>202</xdr:row>
      <xdr:rowOff>100445</xdr:rowOff>
    </xdr:from>
    <xdr:to>
      <xdr:col>29</xdr:col>
      <xdr:colOff>389658</xdr:colOff>
      <xdr:row>216</xdr:row>
      <xdr:rowOff>176645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AF6EB78-FF50-EF85-0186-B1C2B705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589295</xdr:colOff>
      <xdr:row>224</xdr:row>
      <xdr:rowOff>154913</xdr:rowOff>
    </xdr:from>
    <xdr:to>
      <xdr:col>28</xdr:col>
      <xdr:colOff>306017</xdr:colOff>
      <xdr:row>239</xdr:row>
      <xdr:rowOff>40613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CB03D60-5571-4212-A5EA-EAFF6218A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303068</xdr:colOff>
      <xdr:row>251</xdr:row>
      <xdr:rowOff>161925</xdr:rowOff>
    </xdr:from>
    <xdr:to>
      <xdr:col>30</xdr:col>
      <xdr:colOff>25977</xdr:colOff>
      <xdr:row>285</xdr:row>
      <xdr:rowOff>123824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0D37DF4-12FB-B3CA-BEB5-D7A4257D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CE7B-FFE9-4D73-9BA7-306C953A8CA5}">
  <dimension ref="A1:AI295"/>
  <sheetViews>
    <sheetView tabSelected="1" topLeftCell="E223" zoomScale="70" zoomScaleNormal="70" workbookViewId="0">
      <selection activeCell="AE247" sqref="AE247"/>
    </sheetView>
  </sheetViews>
  <sheetFormatPr defaultRowHeight="15" x14ac:dyDescent="0.25"/>
  <cols>
    <col min="1" max="1" width="9.28515625" bestFit="1" customWidth="1"/>
    <col min="2" max="2" width="12.85546875" bestFit="1" customWidth="1"/>
    <col min="3" max="3" width="9.28515625" bestFit="1" customWidth="1"/>
    <col min="4" max="4" width="12.85546875" bestFit="1" customWidth="1"/>
    <col min="5" max="5" width="9.28515625" bestFit="1" customWidth="1"/>
    <col min="6" max="6" width="12.85546875" bestFit="1" customWidth="1"/>
    <col min="7" max="7" width="9.28515625" bestFit="1" customWidth="1"/>
    <col min="8" max="8" width="12.85546875" bestFit="1" customWidth="1"/>
    <col min="9" max="9" width="9.28515625" bestFit="1" customWidth="1"/>
    <col min="10" max="10" width="12.85546875" bestFit="1" customWidth="1"/>
    <col min="11" max="11" width="9.28515625" bestFit="1" customWidth="1"/>
    <col min="12" max="12" width="12.85546875" bestFit="1" customWidth="1"/>
    <col min="14" max="14" width="9.28515625" bestFit="1" customWidth="1"/>
    <col min="15" max="20" width="13.140625" bestFit="1" customWidth="1"/>
  </cols>
  <sheetData>
    <row r="1" spans="1:27" x14ac:dyDescent="0.25">
      <c r="A1" t="s">
        <v>0</v>
      </c>
    </row>
    <row r="2" spans="1:27" x14ac:dyDescent="0.25">
      <c r="A2" t="s">
        <v>1</v>
      </c>
      <c r="C2" t="s">
        <v>2</v>
      </c>
      <c r="E2" t="s">
        <v>3</v>
      </c>
      <c r="G2" t="s">
        <v>4</v>
      </c>
      <c r="I2" t="s">
        <v>5</v>
      </c>
      <c r="K2" t="s">
        <v>6</v>
      </c>
    </row>
    <row r="4" spans="1:27" x14ac:dyDescent="0.25">
      <c r="A4">
        <v>0</v>
      </c>
      <c r="B4">
        <v>-5.0161699999999998E-5</v>
      </c>
      <c r="C4">
        <v>0</v>
      </c>
      <c r="D4">
        <v>-4.5173599999999997E-5</v>
      </c>
      <c r="E4">
        <v>0</v>
      </c>
      <c r="F4">
        <v>-4.6651599999999999E-5</v>
      </c>
      <c r="G4">
        <v>0</v>
      </c>
      <c r="H4">
        <v>-5.1639599999999999E-5</v>
      </c>
      <c r="I4">
        <v>0</v>
      </c>
      <c r="J4">
        <v>-3.9076999999999999E-5</v>
      </c>
      <c r="K4">
        <v>0</v>
      </c>
      <c r="L4">
        <v>-4.9607500000000002E-5</v>
      </c>
      <c r="V4">
        <f>(ABS(B4))^0.5</f>
        <v>7.0824924991135709E-3</v>
      </c>
      <c r="W4">
        <f>(ABS(D4))^0.5</f>
        <v>6.7211308572293097E-3</v>
      </c>
      <c r="X4">
        <f>(ABS(F4))^0.5</f>
        <v>6.8301976545338712E-3</v>
      </c>
      <c r="Y4">
        <f>(ABS(H4))^0.5</f>
        <v>7.1860698577177777E-3</v>
      </c>
      <c r="Z4">
        <f>(ABS(J4))^0.5</f>
        <v>6.251159892371975E-3</v>
      </c>
      <c r="AA4">
        <f>(ABS(L4))^0.5</f>
        <v>7.0432591887562967E-3</v>
      </c>
    </row>
    <row r="5" spans="1:27" x14ac:dyDescent="0.25">
      <c r="A5">
        <v>0.2083333</v>
      </c>
      <c r="B5">
        <v>-5.2932900000000003E-5</v>
      </c>
      <c r="C5">
        <v>0.2083333</v>
      </c>
      <c r="D5">
        <v>-4.2587199999999998E-5</v>
      </c>
      <c r="E5">
        <v>0.2083333</v>
      </c>
      <c r="F5">
        <v>-4.7575299999999998E-5</v>
      </c>
      <c r="G5">
        <v>0.2083333</v>
      </c>
      <c r="H5">
        <v>-4.7944800000000002E-5</v>
      </c>
      <c r="I5">
        <v>0.2083333</v>
      </c>
      <c r="J5">
        <v>-5.07159E-5</v>
      </c>
      <c r="K5">
        <v>0.2083333</v>
      </c>
      <c r="L5">
        <v>-4.7759999999999997E-5</v>
      </c>
      <c r="V5">
        <f t="shared" ref="V5:V28" si="0">(ABS(B5))^0.5</f>
        <v>7.2754999828190505E-3</v>
      </c>
      <c r="W5">
        <f t="shared" ref="W5:W28" si="1">(ABS(D5))^0.5</f>
        <v>6.5258869129031036E-3</v>
      </c>
      <c r="X5">
        <f t="shared" ref="X5:X28" si="2">(ABS(F5))^0.5</f>
        <v>6.8974850489145678E-3</v>
      </c>
      <c r="Y5">
        <f t="shared" ref="Y5:Y27" si="3">(ABS(H5))^0.5</f>
        <v>6.9242183674404724E-3</v>
      </c>
      <c r="Z5">
        <f t="shared" ref="Z5:Z28" si="4">(ABS(J5))^0.5</f>
        <v>7.1215096714109709E-3</v>
      </c>
      <c r="AA5">
        <f t="shared" ref="AA5:AA28" si="5">(ABS(L5))^0.5</f>
        <v>6.9108610172683976E-3</v>
      </c>
    </row>
    <row r="6" spans="1:27" x14ac:dyDescent="0.25">
      <c r="A6">
        <v>0.4166667</v>
      </c>
      <c r="B6">
        <v>-4.4988899999999999E-5</v>
      </c>
      <c r="C6">
        <v>0.4166667</v>
      </c>
      <c r="D6">
        <v>-4.8314199999999999E-5</v>
      </c>
      <c r="E6">
        <v>0.4166667</v>
      </c>
      <c r="F6">
        <v>-4.9237999999999999E-5</v>
      </c>
      <c r="G6">
        <v>0.4166667</v>
      </c>
      <c r="H6">
        <v>-4.8868500000000001E-5</v>
      </c>
      <c r="I6">
        <v>0.4166667</v>
      </c>
      <c r="J6">
        <v>-4.7759999999999997E-5</v>
      </c>
      <c r="K6">
        <v>0.4166667</v>
      </c>
      <c r="L6">
        <v>-4.5912599999999998E-5</v>
      </c>
      <c r="V6">
        <f t="shared" si="0"/>
        <v>6.7073765363217831E-3</v>
      </c>
      <c r="W6">
        <f t="shared" si="1"/>
        <v>6.9508416756533884E-3</v>
      </c>
      <c r="X6">
        <f t="shared" si="2"/>
        <v>7.0169794071238368E-3</v>
      </c>
      <c r="Y6">
        <f t="shared" si="3"/>
        <v>6.9906008325465131E-3</v>
      </c>
      <c r="Z6">
        <f t="shared" si="4"/>
        <v>6.9108610172683976E-3</v>
      </c>
      <c r="AA6">
        <f t="shared" si="5"/>
        <v>6.7758837062039364E-3</v>
      </c>
    </row>
    <row r="7" spans="1:27" x14ac:dyDescent="0.25">
      <c r="A7">
        <v>0.625</v>
      </c>
      <c r="B7">
        <v>-4.9976899999999999E-5</v>
      </c>
      <c r="C7">
        <v>0.625</v>
      </c>
      <c r="D7">
        <v>-5.5888799999999999E-5</v>
      </c>
      <c r="E7">
        <v>0.625</v>
      </c>
      <c r="F7">
        <v>-4.3510899999999997E-5</v>
      </c>
      <c r="G7">
        <v>0.625</v>
      </c>
      <c r="H7">
        <v>-5.0346400000000003E-5</v>
      </c>
      <c r="I7">
        <v>0.625</v>
      </c>
      <c r="J7">
        <v>-3.6860100000000003E-5</v>
      </c>
      <c r="K7">
        <v>0.625</v>
      </c>
      <c r="L7">
        <v>-5.6073499999999998E-5</v>
      </c>
      <c r="V7">
        <f t="shared" si="0"/>
        <v>7.0694342064977168E-3</v>
      </c>
      <c r="W7">
        <f t="shared" si="1"/>
        <v>7.4758812189600768E-3</v>
      </c>
      <c r="X7">
        <f t="shared" si="2"/>
        <v>6.5962792542462907E-3</v>
      </c>
      <c r="Y7">
        <f t="shared" si="3"/>
        <v>7.0955197131711218E-3</v>
      </c>
      <c r="Z7">
        <f t="shared" si="4"/>
        <v>6.0712519302035233E-3</v>
      </c>
      <c r="AA7">
        <f t="shared" si="5"/>
        <v>7.4882240885272653E-3</v>
      </c>
    </row>
    <row r="8" spans="1:27" x14ac:dyDescent="0.25">
      <c r="A8">
        <v>0.83333330000000005</v>
      </c>
      <c r="B8">
        <v>-3.72296E-5</v>
      </c>
      <c r="C8">
        <v>0.83333330000000005</v>
      </c>
      <c r="D8">
        <v>-4.6651599999999999E-5</v>
      </c>
      <c r="E8">
        <v>0.83333330000000005</v>
      </c>
      <c r="F8">
        <v>-4.4434600000000003E-5</v>
      </c>
      <c r="G8">
        <v>0.83333330000000005</v>
      </c>
      <c r="H8">
        <v>-4.2771900000000003E-5</v>
      </c>
      <c r="I8">
        <v>0.83333330000000005</v>
      </c>
      <c r="J8">
        <v>-5.3671799999999997E-5</v>
      </c>
      <c r="K8">
        <v>0.83333330000000005</v>
      </c>
      <c r="L8">
        <v>-5.3487099999999998E-5</v>
      </c>
      <c r="V8">
        <f t="shared" si="0"/>
        <v>6.1016063458731911E-3</v>
      </c>
      <c r="W8">
        <f t="shared" si="1"/>
        <v>6.8301976545338712E-3</v>
      </c>
      <c r="X8">
        <f t="shared" si="2"/>
        <v>6.6659282924435969E-3</v>
      </c>
      <c r="Y8">
        <f t="shared" si="3"/>
        <v>6.540022935739599E-3</v>
      </c>
      <c r="Z8">
        <f t="shared" si="4"/>
        <v>7.3261040123656449E-3</v>
      </c>
      <c r="AA8">
        <f t="shared" si="5"/>
        <v>7.3134875401548336E-3</v>
      </c>
    </row>
    <row r="9" spans="1:27" x14ac:dyDescent="0.25">
      <c r="A9">
        <v>1.0417000000000001</v>
      </c>
      <c r="B9">
        <v>-4.0924499999999998E-5</v>
      </c>
      <c r="C9">
        <v>1.0417000000000001</v>
      </c>
      <c r="D9">
        <v>-4.4434600000000003E-5</v>
      </c>
      <c r="E9">
        <v>1.0417000000000001</v>
      </c>
      <c r="F9">
        <v>-4.7944800000000002E-5</v>
      </c>
      <c r="G9">
        <v>1.0417000000000001</v>
      </c>
      <c r="H9">
        <v>-5.8659899999999997E-5</v>
      </c>
      <c r="I9">
        <v>1.0417000000000001</v>
      </c>
      <c r="J9">
        <v>-5.4226099999999999E-5</v>
      </c>
      <c r="K9">
        <v>1.0417000000000001</v>
      </c>
      <c r="L9">
        <v>-4.90532E-5</v>
      </c>
      <c r="V9">
        <f t="shared" si="0"/>
        <v>6.3972259613054158E-3</v>
      </c>
      <c r="W9">
        <f t="shared" si="1"/>
        <v>6.6659282924435969E-3</v>
      </c>
      <c r="X9">
        <f t="shared" si="2"/>
        <v>6.9242183674404724E-3</v>
      </c>
      <c r="Y9">
        <f t="shared" si="3"/>
        <v>7.658975127260827E-3</v>
      </c>
      <c r="Z9">
        <f t="shared" si="4"/>
        <v>7.3638373148787037E-3</v>
      </c>
      <c r="AA9">
        <f t="shared" si="5"/>
        <v>7.0037989691309676E-3</v>
      </c>
    </row>
    <row r="10" spans="1:27" x14ac:dyDescent="0.25">
      <c r="A10">
        <v>1.25</v>
      </c>
      <c r="B10">
        <v>-4.3326199999999999E-5</v>
      </c>
      <c r="C10">
        <v>1.25</v>
      </c>
      <c r="D10">
        <v>-4.3326199999999999E-5</v>
      </c>
      <c r="E10">
        <v>1.25</v>
      </c>
      <c r="F10">
        <v>-4.5727799999999999E-5</v>
      </c>
      <c r="G10">
        <v>1.25</v>
      </c>
      <c r="H10">
        <v>-4.6097300000000003E-5</v>
      </c>
      <c r="I10">
        <v>1.25</v>
      </c>
      <c r="J10">
        <v>-4.9607500000000002E-5</v>
      </c>
      <c r="K10">
        <v>1.25</v>
      </c>
      <c r="L10">
        <v>-4.7759999999999997E-5</v>
      </c>
      <c r="V10">
        <f t="shared" si="0"/>
        <v>6.5822640481828136E-3</v>
      </c>
      <c r="W10">
        <f t="shared" si="1"/>
        <v>6.5822640481828136E-3</v>
      </c>
      <c r="X10">
        <f t="shared" si="2"/>
        <v>6.7622333588837347E-3</v>
      </c>
      <c r="Y10">
        <f t="shared" si="3"/>
        <v>6.7894992451579227E-3</v>
      </c>
      <c r="Z10">
        <f t="shared" si="4"/>
        <v>7.0432591887562967E-3</v>
      </c>
      <c r="AA10">
        <f t="shared" si="5"/>
        <v>6.9108610172683976E-3</v>
      </c>
    </row>
    <row r="11" spans="1:27" x14ac:dyDescent="0.25">
      <c r="A11">
        <v>1.4582999999999999</v>
      </c>
      <c r="B11">
        <v>-4.5173599999999997E-5</v>
      </c>
      <c r="C11">
        <v>1.4582999999999999</v>
      </c>
      <c r="D11">
        <v>-3.5382200000000002E-5</v>
      </c>
      <c r="E11">
        <v>1.4582999999999999</v>
      </c>
      <c r="F11">
        <v>-2.92856E-5</v>
      </c>
      <c r="G11">
        <v>1.4582999999999999</v>
      </c>
      <c r="H11">
        <v>-2.4851800000000001E-5</v>
      </c>
      <c r="I11">
        <v>1.4582999999999999</v>
      </c>
      <c r="J11">
        <v>-3.2611000000000003E-5</v>
      </c>
      <c r="K11">
        <v>1.4582999999999999</v>
      </c>
      <c r="L11">
        <v>-1.8016199999999999E-5</v>
      </c>
      <c r="V11">
        <f t="shared" si="0"/>
        <v>6.7211308572293097E-3</v>
      </c>
      <c r="W11">
        <f t="shared" si="1"/>
        <v>5.9482938730362001E-3</v>
      </c>
      <c r="X11">
        <f t="shared" si="2"/>
        <v>5.4116171335378115E-3</v>
      </c>
      <c r="Y11">
        <f t="shared" si="3"/>
        <v>4.9851579714187593E-3</v>
      </c>
      <c r="Z11">
        <f t="shared" si="4"/>
        <v>5.7106041711888949E-3</v>
      </c>
      <c r="AA11">
        <f t="shared" si="5"/>
        <v>4.2445494460543161E-3</v>
      </c>
    </row>
    <row r="12" spans="1:27" x14ac:dyDescent="0.25">
      <c r="A12">
        <v>1.6667000000000001</v>
      </c>
      <c r="B12">
        <v>-4.2587199999999998E-5</v>
      </c>
      <c r="C12">
        <v>1.6667000000000001</v>
      </c>
      <c r="D12">
        <v>2.72461E-5</v>
      </c>
      <c r="E12">
        <v>1.6667000000000001</v>
      </c>
      <c r="F12">
        <v>2.63223E-5</v>
      </c>
      <c r="G12">
        <v>1.6667000000000001</v>
      </c>
      <c r="H12">
        <v>3.0571499999999997E-5</v>
      </c>
      <c r="I12">
        <v>1.6667000000000001</v>
      </c>
      <c r="J12">
        <v>3.1495200000000003E-5</v>
      </c>
      <c r="K12">
        <v>1.6667000000000001</v>
      </c>
      <c r="L12">
        <v>3.4266300000000001E-5</v>
      </c>
      <c r="V12">
        <f t="shared" si="0"/>
        <v>6.5258869129031036E-3</v>
      </c>
      <c r="W12">
        <f t="shared" si="1"/>
        <v>5.2197796888374514E-3</v>
      </c>
      <c r="X12">
        <f t="shared" si="2"/>
        <v>5.1305262887933823E-3</v>
      </c>
      <c r="Y12">
        <f t="shared" si="3"/>
        <v>5.5291500250942731E-3</v>
      </c>
      <c r="Z12">
        <f t="shared" si="4"/>
        <v>5.6120584458824018E-3</v>
      </c>
      <c r="AA12">
        <f t="shared" si="5"/>
        <v>5.8537423926920459E-3</v>
      </c>
    </row>
    <row r="13" spans="1:27" x14ac:dyDescent="0.25">
      <c r="A13">
        <v>1.875</v>
      </c>
      <c r="B13">
        <v>-3.7414399999999999E-5</v>
      </c>
      <c r="C13">
        <v>1.875</v>
      </c>
      <c r="D13">
        <v>1.2128080000000001E-4</v>
      </c>
      <c r="E13">
        <v>1.875</v>
      </c>
      <c r="F13">
        <v>1.2442139999999999E-4</v>
      </c>
      <c r="G13">
        <v>1.875</v>
      </c>
      <c r="H13">
        <v>1.175859E-4</v>
      </c>
      <c r="I13">
        <v>1.875</v>
      </c>
      <c r="J13">
        <v>1.2275869999999999E-4</v>
      </c>
      <c r="K13">
        <v>1.875</v>
      </c>
      <c r="L13">
        <v>1.3218069999999999E-4</v>
      </c>
      <c r="V13">
        <f t="shared" si="0"/>
        <v>6.1167311531568885E-3</v>
      </c>
      <c r="W13">
        <f t="shared" si="1"/>
        <v>1.1012756239924681E-2</v>
      </c>
      <c r="X13">
        <f t="shared" si="2"/>
        <v>1.1154434095910021E-2</v>
      </c>
      <c r="Y13">
        <f t="shared" si="3"/>
        <v>1.0843703241974118E-2</v>
      </c>
      <c r="Z13">
        <f t="shared" si="4"/>
        <v>1.10796525216272E-2</v>
      </c>
      <c r="AA13">
        <f t="shared" si="5"/>
        <v>1.1496986561703898E-2</v>
      </c>
    </row>
    <row r="14" spans="1:27" x14ac:dyDescent="0.25">
      <c r="A14">
        <v>2.0832999999999999</v>
      </c>
      <c r="B14">
        <v>-5.2932900000000003E-5</v>
      </c>
      <c r="C14">
        <v>2.0832999999999999</v>
      </c>
      <c r="D14">
        <v>2.496779E-4</v>
      </c>
      <c r="E14">
        <v>2.0832999999999999</v>
      </c>
      <c r="F14">
        <v>2.5337279999999997E-4</v>
      </c>
      <c r="G14">
        <v>2.0832999999999999</v>
      </c>
      <c r="H14">
        <v>2.4838470000000001E-4</v>
      </c>
      <c r="I14">
        <v>2.0832999999999999</v>
      </c>
      <c r="J14">
        <v>2.6150149999999998E-4</v>
      </c>
      <c r="K14">
        <v>2.0832999999999999</v>
      </c>
      <c r="L14">
        <v>2.589151E-4</v>
      </c>
      <c r="V14">
        <f t="shared" si="0"/>
        <v>7.2754999828190505E-3</v>
      </c>
      <c r="W14">
        <f t="shared" si="1"/>
        <v>1.5801199321570498E-2</v>
      </c>
      <c r="X14">
        <f t="shared" si="2"/>
        <v>1.5917688274369492E-2</v>
      </c>
      <c r="Y14">
        <f t="shared" si="3"/>
        <v>1.576022525219738E-2</v>
      </c>
      <c r="Z14">
        <f t="shared" si="4"/>
        <v>1.6171008008160778E-2</v>
      </c>
      <c r="AA14">
        <f t="shared" si="5"/>
        <v>1.6090839008578762E-2</v>
      </c>
    </row>
    <row r="15" spans="1:27" x14ac:dyDescent="0.25">
      <c r="A15">
        <v>2.2917000000000001</v>
      </c>
      <c r="B15">
        <v>-5.1454900000000001E-5</v>
      </c>
      <c r="C15">
        <v>2.2917000000000001</v>
      </c>
      <c r="D15">
        <v>4.0892720000000002E-4</v>
      </c>
      <c r="E15">
        <v>2.2917000000000001</v>
      </c>
      <c r="F15">
        <v>4.3848630000000002E-4</v>
      </c>
      <c r="G15">
        <v>2.2917000000000001</v>
      </c>
      <c r="H15">
        <v>4.4162690000000001E-4</v>
      </c>
      <c r="I15">
        <v>2.2917000000000001</v>
      </c>
      <c r="J15">
        <v>4.4347439999999999E-4</v>
      </c>
      <c r="K15">
        <v>2.2917000000000001</v>
      </c>
      <c r="L15">
        <v>4.4901670000000002E-4</v>
      </c>
      <c r="V15">
        <f t="shared" si="0"/>
        <v>7.1732070930651372E-3</v>
      </c>
      <c r="W15">
        <f t="shared" si="1"/>
        <v>2.0221948471895582E-2</v>
      </c>
      <c r="X15">
        <f t="shared" si="2"/>
        <v>2.0940064469814796E-2</v>
      </c>
      <c r="Y15">
        <f t="shared" si="3"/>
        <v>2.1014920889691688E-2</v>
      </c>
      <c r="Z15">
        <f t="shared" si="4"/>
        <v>2.1058831876436073E-2</v>
      </c>
      <c r="AA15">
        <f t="shared" si="5"/>
        <v>2.1190014157616791E-2</v>
      </c>
    </row>
    <row r="16" spans="1:27" x14ac:dyDescent="0.25">
      <c r="A16">
        <v>2.5</v>
      </c>
      <c r="B16">
        <v>-4.5912599999999998E-5</v>
      </c>
      <c r="C16">
        <v>2.5</v>
      </c>
      <c r="D16">
        <v>6.0845080000000002E-4</v>
      </c>
      <c r="E16">
        <v>2.5</v>
      </c>
      <c r="F16">
        <v>6.3025060000000005E-4</v>
      </c>
      <c r="G16">
        <v>2.5</v>
      </c>
      <c r="H16">
        <v>6.3431499999999999E-4</v>
      </c>
      <c r="I16">
        <v>2.5</v>
      </c>
      <c r="J16">
        <v>6.4595379999999995E-4</v>
      </c>
      <c r="K16">
        <v>2.5</v>
      </c>
      <c r="L16">
        <v>6.4890979999999998E-4</v>
      </c>
      <c r="V16">
        <f t="shared" si="0"/>
        <v>6.7758837062039364E-3</v>
      </c>
      <c r="W16">
        <f t="shared" si="1"/>
        <v>2.4666795495159075E-2</v>
      </c>
      <c r="X16">
        <f t="shared" si="2"/>
        <v>2.5104792371178856E-2</v>
      </c>
      <c r="Y16">
        <f t="shared" si="3"/>
        <v>2.5185610971346317E-2</v>
      </c>
      <c r="Z16">
        <f t="shared" si="4"/>
        <v>2.5415621180683346E-2</v>
      </c>
      <c r="AA16">
        <f t="shared" si="5"/>
        <v>2.5473708014342945E-2</v>
      </c>
    </row>
    <row r="17" spans="1:29" x14ac:dyDescent="0.25">
      <c r="A17">
        <v>2.7082999999999999</v>
      </c>
      <c r="B17">
        <v>-4.7944800000000002E-5</v>
      </c>
      <c r="C17">
        <v>2.7082999999999999</v>
      </c>
      <c r="D17">
        <v>8.1961320000000003E-4</v>
      </c>
      <c r="E17">
        <v>2.7082999999999999</v>
      </c>
      <c r="F17">
        <v>8.5693149999999997E-4</v>
      </c>
      <c r="G17">
        <v>2.7082999999999999</v>
      </c>
      <c r="H17">
        <v>8.6228909999999995E-4</v>
      </c>
      <c r="I17">
        <v>2.7082999999999999</v>
      </c>
      <c r="J17">
        <v>8.6967890000000001E-4</v>
      </c>
      <c r="K17">
        <v>2.7082999999999999</v>
      </c>
      <c r="L17">
        <v>8.8353469999999997E-4</v>
      </c>
      <c r="V17">
        <f t="shared" si="0"/>
        <v>6.9242183674404724E-3</v>
      </c>
      <c r="W17">
        <f t="shared" si="1"/>
        <v>2.8628887508948021E-2</v>
      </c>
      <c r="X17">
        <f t="shared" si="2"/>
        <v>2.9273392355516296E-2</v>
      </c>
      <c r="Y17">
        <f t="shared" si="3"/>
        <v>2.9364759491608303E-2</v>
      </c>
      <c r="Z17">
        <f t="shared" si="4"/>
        <v>2.9490318750396715E-2</v>
      </c>
      <c r="AA17">
        <f t="shared" si="5"/>
        <v>2.9724311598420577E-2</v>
      </c>
    </row>
    <row r="18" spans="1:29" x14ac:dyDescent="0.25">
      <c r="A18">
        <v>2.9167000000000001</v>
      </c>
      <c r="B18">
        <v>-4.3326199999999999E-5</v>
      </c>
      <c r="C18">
        <v>2.9167000000000001</v>
      </c>
      <c r="D18">
        <v>1.0659000000000001E-3</v>
      </c>
      <c r="E18">
        <v>2.9167000000000001</v>
      </c>
      <c r="F18">
        <v>1.1245999999999999E-3</v>
      </c>
      <c r="G18">
        <v>2.9167000000000001</v>
      </c>
      <c r="H18">
        <v>1.1414000000000001E-3</v>
      </c>
      <c r="I18">
        <v>2.9167000000000001</v>
      </c>
      <c r="J18">
        <v>1.1485E-3</v>
      </c>
      <c r="K18">
        <v>2.9167000000000001</v>
      </c>
      <c r="L18">
        <v>1.1557E-3</v>
      </c>
      <c r="V18">
        <f t="shared" si="0"/>
        <v>6.5822640481828136E-3</v>
      </c>
      <c r="W18">
        <f t="shared" si="1"/>
        <v>3.264812398898289E-2</v>
      </c>
      <c r="X18">
        <f t="shared" si="2"/>
        <v>3.3535056284431666E-2</v>
      </c>
      <c r="Y18">
        <f t="shared" si="3"/>
        <v>3.3784611881742851E-2</v>
      </c>
      <c r="Z18">
        <f t="shared" si="4"/>
        <v>3.3889526405661084E-2</v>
      </c>
      <c r="AA18">
        <f t="shared" si="5"/>
        <v>3.3995587949026559E-2</v>
      </c>
    </row>
    <row r="19" spans="1:29" x14ac:dyDescent="0.25">
      <c r="A19">
        <v>3.125</v>
      </c>
      <c r="B19">
        <v>-3.9631300000000001E-5</v>
      </c>
      <c r="C19">
        <v>3.125</v>
      </c>
      <c r="D19">
        <v>1.2757000000000001E-3</v>
      </c>
      <c r="E19">
        <v>3.125</v>
      </c>
      <c r="F19">
        <v>1.4043E-3</v>
      </c>
      <c r="G19">
        <v>3.125</v>
      </c>
      <c r="H19">
        <v>1.4165E-3</v>
      </c>
      <c r="I19">
        <v>3.125</v>
      </c>
      <c r="J19">
        <v>1.4398E-3</v>
      </c>
      <c r="K19">
        <v>3.125</v>
      </c>
      <c r="L19">
        <v>1.4515999999999999E-3</v>
      </c>
      <c r="V19">
        <f t="shared" si="0"/>
        <v>6.295339546045154E-3</v>
      </c>
      <c r="W19">
        <f t="shared" si="1"/>
        <v>3.5716942758304497E-2</v>
      </c>
      <c r="X19">
        <f t="shared" si="2"/>
        <v>3.7473990980412E-2</v>
      </c>
      <c r="Y19">
        <f t="shared" si="3"/>
        <v>3.7636418533117624E-2</v>
      </c>
      <c r="Z19">
        <f t="shared" si="4"/>
        <v>3.7944696599129635E-2</v>
      </c>
      <c r="AA19">
        <f t="shared" si="5"/>
        <v>3.8099868766178185E-2</v>
      </c>
    </row>
    <row r="20" spans="1:29" x14ac:dyDescent="0.25">
      <c r="A20">
        <v>3.3332999999999999</v>
      </c>
      <c r="B20">
        <v>-4.6836299999999997E-5</v>
      </c>
      <c r="C20">
        <v>3.3332999999999999</v>
      </c>
      <c r="D20">
        <v>1.5015E-3</v>
      </c>
      <c r="E20">
        <v>3.3332999999999999</v>
      </c>
      <c r="F20">
        <v>1.6949000000000001E-3</v>
      </c>
      <c r="G20">
        <v>3.3332999999999999</v>
      </c>
      <c r="H20">
        <v>1.7179999999999999E-3</v>
      </c>
      <c r="I20">
        <v>3.3332999999999999</v>
      </c>
      <c r="J20">
        <v>1.7378000000000001E-3</v>
      </c>
      <c r="K20">
        <v>3.3332999999999999</v>
      </c>
      <c r="L20">
        <v>1.7557E-3</v>
      </c>
      <c r="V20">
        <f t="shared" si="0"/>
        <v>6.8437051368392546E-3</v>
      </c>
      <c r="W20">
        <f t="shared" si="1"/>
        <v>3.8749193539995126E-2</v>
      </c>
      <c r="X20">
        <f t="shared" si="2"/>
        <v>4.1169163217145914E-2</v>
      </c>
      <c r="Y20">
        <f t="shared" si="3"/>
        <v>4.1448763552125407E-2</v>
      </c>
      <c r="Z20">
        <f t="shared" si="4"/>
        <v>4.1686928406875941E-2</v>
      </c>
      <c r="AA20">
        <f t="shared" si="5"/>
        <v>4.1901073971916281E-2</v>
      </c>
    </row>
    <row r="21" spans="1:29" x14ac:dyDescent="0.25">
      <c r="A21">
        <v>3.5417000000000001</v>
      </c>
      <c r="B21">
        <v>-4.0185499999999997E-5</v>
      </c>
      <c r="C21">
        <v>3.5417000000000001</v>
      </c>
      <c r="D21">
        <v>1.6907000000000001E-3</v>
      </c>
      <c r="E21">
        <v>3.5417000000000001</v>
      </c>
      <c r="F21">
        <v>1.9981E-3</v>
      </c>
      <c r="G21">
        <v>3.5417000000000001</v>
      </c>
      <c r="H21">
        <v>2.0373000000000001E-3</v>
      </c>
      <c r="I21">
        <v>3.5417000000000001</v>
      </c>
      <c r="J21">
        <v>2.0699999999999998E-3</v>
      </c>
      <c r="K21">
        <v>3.5417000000000001</v>
      </c>
      <c r="L21">
        <v>2.0845999999999998E-3</v>
      </c>
      <c r="N21">
        <v>1.8</v>
      </c>
      <c r="P21">
        <v>0</v>
      </c>
      <c r="Q21">
        <v>5</v>
      </c>
      <c r="S21">
        <f>Q21-$N$21</f>
        <v>3.2</v>
      </c>
      <c r="V21">
        <f t="shared" si="0"/>
        <v>6.3392034199889809E-3</v>
      </c>
      <c r="W21">
        <f t="shared" si="1"/>
        <v>4.1118122525232108E-2</v>
      </c>
      <c r="X21">
        <f t="shared" si="2"/>
        <v>4.4700111856683315E-2</v>
      </c>
      <c r="Y21">
        <f t="shared" si="3"/>
        <v>4.5136459763698795E-2</v>
      </c>
      <c r="Z21">
        <f t="shared" si="4"/>
        <v>4.5497252664309304E-2</v>
      </c>
      <c r="AA21">
        <f t="shared" si="5"/>
        <v>4.565741998843123E-2</v>
      </c>
      <c r="AC21">
        <f>1.8+1</f>
        <v>2.8</v>
      </c>
    </row>
    <row r="22" spans="1:29" x14ac:dyDescent="0.25">
      <c r="A22">
        <v>3.75</v>
      </c>
      <c r="B22">
        <v>-4.7759999999999997E-5</v>
      </c>
      <c r="C22">
        <v>3.75</v>
      </c>
      <c r="D22">
        <v>1.8944999999999999E-3</v>
      </c>
      <c r="E22">
        <v>3.75</v>
      </c>
      <c r="F22">
        <v>2.3456000000000002E-3</v>
      </c>
      <c r="G22">
        <v>3.75</v>
      </c>
      <c r="H22">
        <v>2.4034E-3</v>
      </c>
      <c r="I22">
        <v>3.75</v>
      </c>
      <c r="J22">
        <v>2.4229999999999998E-3</v>
      </c>
      <c r="K22">
        <v>3.75</v>
      </c>
      <c r="L22">
        <v>2.4463000000000002E-3</v>
      </c>
      <c r="P22">
        <v>1</v>
      </c>
      <c r="Q22">
        <v>4</v>
      </c>
      <c r="S22">
        <f t="shared" ref="S22:S26" si="6">Q22-$N$21</f>
        <v>2.2000000000000002</v>
      </c>
      <c r="V22">
        <f t="shared" si="0"/>
        <v>6.9108610172683976E-3</v>
      </c>
      <c r="W22">
        <f t="shared" si="1"/>
        <v>4.3525854385640723E-2</v>
      </c>
      <c r="X22">
        <f t="shared" si="2"/>
        <v>4.8431394776528996E-2</v>
      </c>
      <c r="Y22">
        <f t="shared" si="3"/>
        <v>4.9024483679076108E-2</v>
      </c>
      <c r="Z22">
        <f t="shared" si="4"/>
        <v>4.9223977896955866E-2</v>
      </c>
      <c r="AA22">
        <f t="shared" si="5"/>
        <v>4.9460084917031834E-2</v>
      </c>
      <c r="AC22">
        <f>1.8+2</f>
        <v>3.8</v>
      </c>
    </row>
    <row r="23" spans="1:29" x14ac:dyDescent="0.25">
      <c r="A23">
        <v>3.9582999999999999</v>
      </c>
      <c r="B23">
        <v>-5.7366700000000001E-5</v>
      </c>
      <c r="C23">
        <v>3.9582999999999999</v>
      </c>
      <c r="D23">
        <v>2.0636999999999999E-3</v>
      </c>
      <c r="E23">
        <v>3.9582999999999999</v>
      </c>
      <c r="F23">
        <v>2.6795999999999999E-3</v>
      </c>
      <c r="G23">
        <v>3.9582999999999999</v>
      </c>
      <c r="H23">
        <v>2.7488999999999999E-3</v>
      </c>
      <c r="I23">
        <v>3.9582999999999999</v>
      </c>
      <c r="J23">
        <v>2.7845999999999999E-3</v>
      </c>
      <c r="K23">
        <v>3.9582999999999999</v>
      </c>
      <c r="L23">
        <v>2.7992999999999998E-3</v>
      </c>
      <c r="P23">
        <v>2</v>
      </c>
      <c r="Q23">
        <v>3</v>
      </c>
      <c r="S23">
        <f t="shared" si="6"/>
        <v>1.2</v>
      </c>
      <c r="V23">
        <f t="shared" si="0"/>
        <v>7.5740808023152225E-3</v>
      </c>
      <c r="W23">
        <f t="shared" si="1"/>
        <v>4.5427964955520511E-2</v>
      </c>
      <c r="X23">
        <f t="shared" si="2"/>
        <v>5.1764852940967582E-2</v>
      </c>
      <c r="Y23">
        <f t="shared" si="3"/>
        <v>5.2429953271007211E-2</v>
      </c>
      <c r="Z23">
        <f t="shared" si="4"/>
        <v>5.2769309262108023E-2</v>
      </c>
      <c r="AA23">
        <f t="shared" si="5"/>
        <v>5.2908411429563824E-2</v>
      </c>
      <c r="AC23">
        <v>4.8</v>
      </c>
    </row>
    <row r="24" spans="1:29" x14ac:dyDescent="0.25">
      <c r="A24">
        <v>4.1666999999999996</v>
      </c>
      <c r="B24">
        <v>-4.2033000000000002E-5</v>
      </c>
      <c r="C24">
        <v>4.1666999999999996</v>
      </c>
      <c r="D24">
        <v>2.2182999999999999E-3</v>
      </c>
      <c r="E24">
        <v>4.1666999999999996</v>
      </c>
      <c r="F24">
        <v>3.0116000000000001E-3</v>
      </c>
      <c r="G24">
        <v>4.1666999999999996</v>
      </c>
      <c r="H24">
        <v>3.1193000000000002E-3</v>
      </c>
      <c r="I24">
        <v>4.1666999999999996</v>
      </c>
      <c r="J24">
        <v>3.1513000000000001E-3</v>
      </c>
      <c r="K24">
        <v>4.1666999999999996</v>
      </c>
      <c r="L24">
        <v>3.1751000000000001E-3</v>
      </c>
      <c r="P24">
        <v>3</v>
      </c>
      <c r="Q24">
        <v>2</v>
      </c>
      <c r="S24">
        <f t="shared" si="6"/>
        <v>0.19999999999999996</v>
      </c>
      <c r="V24">
        <f t="shared" si="0"/>
        <v>6.4832862037704306E-3</v>
      </c>
      <c r="W24">
        <f t="shared" si="1"/>
        <v>4.709883225728638E-2</v>
      </c>
      <c r="X24">
        <f t="shared" si="2"/>
        <v>5.4878046612466085E-2</v>
      </c>
      <c r="Y24">
        <f t="shared" si="3"/>
        <v>5.5850693818429865E-2</v>
      </c>
      <c r="Z24">
        <f t="shared" si="4"/>
        <v>5.6136440927440349E-2</v>
      </c>
      <c r="AA24">
        <f t="shared" si="5"/>
        <v>5.6348025697445694E-2</v>
      </c>
      <c r="AC24">
        <v>5.8</v>
      </c>
    </row>
    <row r="25" spans="1:29" x14ac:dyDescent="0.25">
      <c r="A25">
        <v>4.375</v>
      </c>
      <c r="B25">
        <v>-4.1294000000000001E-5</v>
      </c>
      <c r="C25">
        <v>4.375</v>
      </c>
      <c r="D25">
        <v>2.3678000000000002E-3</v>
      </c>
      <c r="E25">
        <v>4.375</v>
      </c>
      <c r="F25">
        <v>3.3706000000000001E-3</v>
      </c>
      <c r="G25">
        <v>4.375</v>
      </c>
      <c r="H25">
        <v>3.5095E-3</v>
      </c>
      <c r="I25">
        <v>4.375</v>
      </c>
      <c r="J25">
        <v>3.5631E-3</v>
      </c>
      <c r="K25">
        <v>4.375</v>
      </c>
      <c r="L25">
        <v>3.5947000000000002E-3</v>
      </c>
      <c r="P25">
        <v>4</v>
      </c>
      <c r="Q25">
        <v>1</v>
      </c>
      <c r="S25">
        <f t="shared" si="6"/>
        <v>-0.8</v>
      </c>
      <c r="V25">
        <f t="shared" si="0"/>
        <v>6.4260407717349572E-3</v>
      </c>
      <c r="W25">
        <f t="shared" si="1"/>
        <v>4.8660045211651827E-2</v>
      </c>
      <c r="X25">
        <f t="shared" si="2"/>
        <v>5.8056868672018473E-2</v>
      </c>
      <c r="Y25">
        <f t="shared" si="3"/>
        <v>5.9241033076745039E-2</v>
      </c>
      <c r="Z25">
        <f t="shared" si="4"/>
        <v>5.9691707966852484E-2</v>
      </c>
      <c r="AA25">
        <f t="shared" si="5"/>
        <v>5.9955817065569211E-2</v>
      </c>
      <c r="AC25">
        <v>6.8</v>
      </c>
    </row>
    <row r="26" spans="1:29" x14ac:dyDescent="0.25">
      <c r="A26">
        <v>4.5833000000000004</v>
      </c>
      <c r="B26">
        <v>-4.0370300000000002E-5</v>
      </c>
      <c r="C26">
        <v>4.5833000000000004</v>
      </c>
      <c r="D26">
        <v>2.4905999999999999E-3</v>
      </c>
      <c r="E26">
        <v>4.5833000000000004</v>
      </c>
      <c r="F26">
        <v>3.7009E-3</v>
      </c>
      <c r="G26">
        <v>4.5833000000000004</v>
      </c>
      <c r="H26">
        <v>3.9041000000000002E-3</v>
      </c>
      <c r="I26">
        <v>4.5833000000000004</v>
      </c>
      <c r="J26">
        <v>3.9633999999999997E-3</v>
      </c>
      <c r="K26">
        <v>4.5833000000000004</v>
      </c>
      <c r="L26">
        <v>3.9909000000000003E-3</v>
      </c>
      <c r="P26">
        <v>5</v>
      </c>
      <c r="Q26">
        <v>0</v>
      </c>
      <c r="S26">
        <f t="shared" si="6"/>
        <v>-1.8</v>
      </c>
      <c r="V26">
        <f t="shared" si="0"/>
        <v>6.3537626647522808E-3</v>
      </c>
      <c r="W26">
        <f t="shared" si="1"/>
        <v>4.9905911473491792E-2</v>
      </c>
      <c r="X26">
        <f t="shared" si="2"/>
        <v>6.0835022807590039E-2</v>
      </c>
      <c r="Y26">
        <f t="shared" si="3"/>
        <v>6.2482797632628456E-2</v>
      </c>
      <c r="Z26">
        <f t="shared" si="4"/>
        <v>6.2955539867433422E-2</v>
      </c>
      <c r="AA26">
        <f t="shared" si="5"/>
        <v>6.3173570423081207E-2</v>
      </c>
    </row>
    <row r="27" spans="1:29" x14ac:dyDescent="0.25">
      <c r="A27">
        <v>4.7916999999999996</v>
      </c>
      <c r="B27">
        <v>-3.9816E-5</v>
      </c>
      <c r="C27">
        <v>4.7916999999999996</v>
      </c>
      <c r="D27">
        <v>2.6121999999999999E-3</v>
      </c>
      <c r="E27">
        <v>4.7916999999999996</v>
      </c>
      <c r="F27">
        <v>4.0267999999999997E-3</v>
      </c>
      <c r="G27">
        <v>4.7916999999999996</v>
      </c>
      <c r="H27">
        <v>4.3071999999999997E-3</v>
      </c>
      <c r="I27">
        <v>4.7916999999999996</v>
      </c>
      <c r="J27">
        <v>4.3705999999999997E-3</v>
      </c>
      <c r="K27">
        <v>4.7916999999999996</v>
      </c>
      <c r="L27">
        <v>4.4086000000000004E-3</v>
      </c>
      <c r="V27">
        <f t="shared" si="0"/>
        <v>6.3099920760647556E-3</v>
      </c>
      <c r="W27">
        <f t="shared" si="1"/>
        <v>5.1109685970469429E-2</v>
      </c>
      <c r="X27">
        <f t="shared" si="2"/>
        <v>6.3457072103903431E-2</v>
      </c>
      <c r="Y27">
        <f t="shared" si="3"/>
        <v>6.5629261766379787E-2</v>
      </c>
      <c r="Z27">
        <f t="shared" si="4"/>
        <v>6.6110513536048104E-2</v>
      </c>
      <c r="AA27">
        <f t="shared" si="5"/>
        <v>6.6397289101287865E-2</v>
      </c>
    </row>
    <row r="28" spans="1:29" x14ac:dyDescent="0.25">
      <c r="A28">
        <v>5</v>
      </c>
      <c r="B28">
        <v>-4.7205800000000001E-5</v>
      </c>
      <c r="C28">
        <v>5</v>
      </c>
      <c r="D28">
        <v>2.7315E-3</v>
      </c>
      <c r="E28">
        <v>5</v>
      </c>
      <c r="F28">
        <v>4.3214000000000004E-3</v>
      </c>
      <c r="G28">
        <v>5</v>
      </c>
      <c r="H28">
        <v>4.6987000000000001E-3</v>
      </c>
      <c r="I28">
        <v>5</v>
      </c>
      <c r="J28">
        <v>4.7828999999999997E-3</v>
      </c>
      <c r="K28">
        <v>5</v>
      </c>
      <c r="L28">
        <v>4.8265000000000001E-3</v>
      </c>
      <c r="V28">
        <f t="shared" si="0"/>
        <v>6.8706477132800224E-3</v>
      </c>
      <c r="W28">
        <f t="shared" si="1"/>
        <v>5.226375417055304E-2</v>
      </c>
      <c r="X28">
        <f t="shared" si="2"/>
        <v>6.5737356198739855E-2</v>
      </c>
      <c r="Y28">
        <f>(ABS(H28))^0.5</f>
        <v>6.8547064123855805E-2</v>
      </c>
      <c r="Z28">
        <f t="shared" si="4"/>
        <v>6.9158513575697966E-2</v>
      </c>
      <c r="AA28">
        <f t="shared" si="5"/>
        <v>6.9473016344477223E-2</v>
      </c>
    </row>
    <row r="30" spans="1:29" x14ac:dyDescent="0.25">
      <c r="A30" t="s">
        <v>7</v>
      </c>
    </row>
    <row r="31" spans="1:29" x14ac:dyDescent="0.25">
      <c r="A31">
        <v>0</v>
      </c>
      <c r="B31">
        <v>-6.4756499999999996E-5</v>
      </c>
      <c r="C31">
        <v>0</v>
      </c>
      <c r="D31">
        <v>-6.6973399999999998E-5</v>
      </c>
      <c r="E31">
        <v>0</v>
      </c>
      <c r="F31">
        <v>1.338434E-4</v>
      </c>
      <c r="G31">
        <v>0</v>
      </c>
      <c r="H31">
        <v>2.203036E-4</v>
      </c>
      <c r="I31">
        <v>0</v>
      </c>
      <c r="J31">
        <v>2.4986259999999999E-4</v>
      </c>
      <c r="K31">
        <v>0</v>
      </c>
      <c r="L31">
        <v>2.7369459999999999E-4</v>
      </c>
    </row>
    <row r="32" spans="1:29" x14ac:dyDescent="0.25">
      <c r="A32">
        <v>0.2040816</v>
      </c>
      <c r="B32">
        <v>-6.8451300000000006E-5</v>
      </c>
      <c r="C32">
        <v>0.2040816</v>
      </c>
      <c r="D32">
        <v>-6.8081899999999996E-5</v>
      </c>
      <c r="E32">
        <v>0.2040816</v>
      </c>
      <c r="F32">
        <v>1.2017229999999999E-4</v>
      </c>
      <c r="G32">
        <v>0.2040816</v>
      </c>
      <c r="H32">
        <v>3.7862920000000002E-4</v>
      </c>
      <c r="I32">
        <v>0.2040816</v>
      </c>
      <c r="J32">
        <v>5.6762239999999997E-4</v>
      </c>
      <c r="K32">
        <v>0.2040816</v>
      </c>
      <c r="L32">
        <v>6.9324830000000004E-4</v>
      </c>
      <c r="W32">
        <v>0</v>
      </c>
      <c r="X32">
        <v>0</v>
      </c>
    </row>
    <row r="33" spans="1:35" x14ac:dyDescent="0.25">
      <c r="A33">
        <v>0.40816330000000001</v>
      </c>
      <c r="B33">
        <v>-5.6997199999999997E-5</v>
      </c>
      <c r="C33">
        <v>0.40816330000000001</v>
      </c>
      <c r="D33">
        <v>-6.3463300000000006E-5</v>
      </c>
      <c r="E33">
        <v>0.40816330000000001</v>
      </c>
      <c r="F33">
        <v>1.7300909999999999E-4</v>
      </c>
      <c r="G33">
        <v>0.40816330000000001</v>
      </c>
      <c r="H33">
        <v>7.1541759999999997E-4</v>
      </c>
      <c r="I33">
        <v>0.40816330000000001</v>
      </c>
      <c r="J33">
        <v>1.1130000000000001E-3</v>
      </c>
      <c r="K33">
        <v>0.40816330000000001</v>
      </c>
      <c r="L33">
        <v>1.4028999999999999E-3</v>
      </c>
      <c r="W33">
        <v>0.2</v>
      </c>
      <c r="X33">
        <v>2.0256819999999999E-4</v>
      </c>
    </row>
    <row r="34" spans="1:35" x14ac:dyDescent="0.25">
      <c r="A34">
        <v>0.61224489999999998</v>
      </c>
      <c r="B34">
        <v>-6.3463300000000006E-5</v>
      </c>
      <c r="C34">
        <v>0.61224489999999998</v>
      </c>
      <c r="D34">
        <v>-6.6603899999999994E-5</v>
      </c>
      <c r="E34">
        <v>0.61224489999999998</v>
      </c>
      <c r="F34">
        <v>1.8723439999999999E-4</v>
      </c>
      <c r="G34">
        <v>0.61224489999999998</v>
      </c>
      <c r="H34">
        <v>9.5909499999999998E-4</v>
      </c>
      <c r="I34">
        <v>0.61224489999999998</v>
      </c>
      <c r="J34">
        <v>1.5793000000000001E-3</v>
      </c>
      <c r="K34">
        <v>0.61224489999999998</v>
      </c>
      <c r="L34">
        <v>2.0441000000000001E-3</v>
      </c>
      <c r="W34">
        <v>1.2</v>
      </c>
      <c r="X34">
        <v>1.2726E-3</v>
      </c>
    </row>
    <row r="35" spans="1:35" x14ac:dyDescent="0.25">
      <c r="A35">
        <v>0.81632649999999995</v>
      </c>
      <c r="B35">
        <v>-6.4202199999999993E-5</v>
      </c>
      <c r="C35">
        <v>0.81632649999999995</v>
      </c>
      <c r="D35">
        <v>-6.9005599999999995E-5</v>
      </c>
      <c r="E35">
        <v>0.81632649999999995</v>
      </c>
      <c r="F35">
        <v>1.877886E-4</v>
      </c>
      <c r="G35">
        <v>0.81632649999999995</v>
      </c>
      <c r="H35">
        <v>1.0908000000000001E-3</v>
      </c>
      <c r="I35">
        <v>0.81632649999999995</v>
      </c>
      <c r="J35">
        <v>1.9379E-3</v>
      </c>
      <c r="K35">
        <v>0.81632649999999995</v>
      </c>
      <c r="L35">
        <v>2.5829999999999998E-3</v>
      </c>
      <c r="W35">
        <v>2.2000000000000002</v>
      </c>
      <c r="X35">
        <v>2.8930000000000002E-3</v>
      </c>
    </row>
    <row r="36" spans="1:35" x14ac:dyDescent="0.25">
      <c r="A36">
        <v>1.0204</v>
      </c>
      <c r="B36">
        <v>-5.4595500000000003E-5</v>
      </c>
      <c r="C36">
        <v>1.0204</v>
      </c>
      <c r="D36">
        <v>-6.6049699999999999E-5</v>
      </c>
      <c r="E36">
        <v>1.0204</v>
      </c>
      <c r="F36">
        <v>1.8353949999999999E-4</v>
      </c>
      <c r="G36">
        <v>1.0204</v>
      </c>
      <c r="H36">
        <v>1.1603E-3</v>
      </c>
      <c r="I36">
        <v>1.0204</v>
      </c>
      <c r="J36">
        <v>2.2501000000000001E-3</v>
      </c>
      <c r="K36">
        <v>1.0204</v>
      </c>
      <c r="L36">
        <v>3.0791999999999998E-3</v>
      </c>
      <c r="W36">
        <v>3.2</v>
      </c>
      <c r="X36">
        <v>4.8456999999999997E-3</v>
      </c>
    </row>
    <row r="37" spans="1:35" x14ac:dyDescent="0.25">
      <c r="A37">
        <v>1.2244999999999999</v>
      </c>
      <c r="B37">
        <v>-6.8820799999999997E-5</v>
      </c>
      <c r="C37">
        <v>1.2244999999999999</v>
      </c>
      <c r="D37">
        <v>-7.4547899999999998E-5</v>
      </c>
      <c r="E37">
        <v>1.2244999999999999</v>
      </c>
      <c r="F37">
        <v>1.857564E-4</v>
      </c>
      <c r="G37">
        <v>1.2244999999999999</v>
      </c>
      <c r="H37">
        <v>1.1921E-3</v>
      </c>
      <c r="I37">
        <v>1.2244999999999999</v>
      </c>
      <c r="J37">
        <v>2.4677000000000002E-3</v>
      </c>
      <c r="K37">
        <v>1.2244999999999999</v>
      </c>
      <c r="L37">
        <v>3.5041E-3</v>
      </c>
      <c r="AI37" t="s">
        <v>14</v>
      </c>
    </row>
    <row r="38" spans="1:35" x14ac:dyDescent="0.25">
      <c r="A38">
        <v>1.4286000000000001</v>
      </c>
      <c r="B38">
        <v>-6.08768E-5</v>
      </c>
      <c r="C38">
        <v>1.4286000000000001</v>
      </c>
      <c r="D38">
        <v>-6.6973399999999998E-5</v>
      </c>
      <c r="E38">
        <v>1.4286000000000001</v>
      </c>
      <c r="F38">
        <v>1.992428E-4</v>
      </c>
      <c r="G38">
        <v>1.4286000000000001</v>
      </c>
      <c r="H38">
        <v>1.1991E-3</v>
      </c>
      <c r="I38">
        <v>1.4286000000000001</v>
      </c>
      <c r="J38">
        <v>2.6039000000000001E-3</v>
      </c>
      <c r="K38">
        <v>1.4286000000000001</v>
      </c>
      <c r="L38">
        <v>3.862E-3</v>
      </c>
      <c r="AI38" t="s">
        <v>15</v>
      </c>
    </row>
    <row r="39" spans="1:35" x14ac:dyDescent="0.25">
      <c r="A39">
        <v>1.6327</v>
      </c>
      <c r="B39">
        <v>-6.08768E-5</v>
      </c>
      <c r="C39">
        <v>1.6327</v>
      </c>
      <c r="D39">
        <v>-6.3093800000000002E-5</v>
      </c>
      <c r="E39">
        <v>1.6327</v>
      </c>
      <c r="F39">
        <v>1.9222250000000001E-4</v>
      </c>
      <c r="G39">
        <v>1.6327</v>
      </c>
      <c r="H39">
        <v>1.2057000000000001E-3</v>
      </c>
      <c r="I39">
        <v>1.6327</v>
      </c>
      <c r="J39">
        <v>2.6863E-3</v>
      </c>
      <c r="K39">
        <v>1.6327</v>
      </c>
      <c r="L39">
        <v>4.1396000000000002E-3</v>
      </c>
      <c r="W39" t="s">
        <v>13</v>
      </c>
      <c r="X39" t="s">
        <v>12</v>
      </c>
    </row>
    <row r="40" spans="1:35" x14ac:dyDescent="0.25">
      <c r="A40">
        <v>1.8367</v>
      </c>
      <c r="B40">
        <v>-5.8844700000000003E-5</v>
      </c>
      <c r="C40">
        <v>1.8367</v>
      </c>
      <c r="D40">
        <v>-6.1800599999999999E-5</v>
      </c>
      <c r="E40">
        <v>1.8367</v>
      </c>
      <c r="F40">
        <v>1.9425470000000001E-4</v>
      </c>
      <c r="G40">
        <v>1.8367</v>
      </c>
      <c r="H40">
        <v>1.2141999999999999E-3</v>
      </c>
      <c r="I40">
        <v>1.8367</v>
      </c>
      <c r="J40">
        <v>2.7377999999999999E-3</v>
      </c>
      <c r="K40">
        <v>1.8367</v>
      </c>
      <c r="L40">
        <v>4.3413999999999996E-3</v>
      </c>
      <c r="W40">
        <v>2</v>
      </c>
      <c r="X40">
        <f>AVERAGE(F38:F80)</f>
        <v>1.9900216046511628E-4</v>
      </c>
    </row>
    <row r="41" spans="1:35" x14ac:dyDescent="0.25">
      <c r="A41">
        <v>2.0407999999999999</v>
      </c>
      <c r="B41">
        <v>-6.6603899999999994E-5</v>
      </c>
      <c r="C41">
        <v>2.0407999999999999</v>
      </c>
      <c r="D41">
        <v>-6.8451300000000006E-5</v>
      </c>
      <c r="E41">
        <v>2.0407999999999999</v>
      </c>
      <c r="F41">
        <v>1.9610210000000001E-4</v>
      </c>
      <c r="G41">
        <v>2.0407999999999999</v>
      </c>
      <c r="H41">
        <v>1.2271999999999999E-3</v>
      </c>
      <c r="I41">
        <v>2.0407999999999999</v>
      </c>
      <c r="J41">
        <v>2.7574000000000001E-3</v>
      </c>
      <c r="K41">
        <v>2.0407999999999999</v>
      </c>
      <c r="L41">
        <v>4.4879000000000004E-3</v>
      </c>
      <c r="W41">
        <v>3</v>
      </c>
      <c r="X41">
        <f>AVERAGE(H39:H80)</f>
        <v>1.2658023809523811E-3</v>
      </c>
      <c r="AI41">
        <f>AVERAGE(220,180,140,150)</f>
        <v>172.5</v>
      </c>
    </row>
    <row r="42" spans="1:35" x14ac:dyDescent="0.25">
      <c r="A42">
        <v>2.2448999999999999</v>
      </c>
      <c r="B42">
        <v>-5.9768400000000002E-5</v>
      </c>
      <c r="C42">
        <v>2.2448999999999999</v>
      </c>
      <c r="D42">
        <v>-6.58649E-5</v>
      </c>
      <c r="E42">
        <v>2.2448999999999999</v>
      </c>
      <c r="F42">
        <v>2.0127489999999999E-4</v>
      </c>
      <c r="G42">
        <v>2.2448999999999999</v>
      </c>
      <c r="H42">
        <v>1.224E-3</v>
      </c>
      <c r="I42">
        <v>2.2448999999999999</v>
      </c>
      <c r="J42">
        <v>2.7832999999999998E-3</v>
      </c>
      <c r="K42">
        <v>2.2448999999999999</v>
      </c>
      <c r="L42">
        <v>4.5703000000000002E-3</v>
      </c>
      <c r="W42">
        <v>4</v>
      </c>
      <c r="X42">
        <f>AVERAGE(J44:J80)</f>
        <v>2.8910810810810809E-3</v>
      </c>
      <c r="AI42">
        <f>1/AI41</f>
        <v>5.7971014492753624E-3</v>
      </c>
    </row>
    <row r="43" spans="1:35" x14ac:dyDescent="0.25">
      <c r="A43">
        <v>2.4489999999999998</v>
      </c>
      <c r="B43">
        <v>-7.3070000000000003E-5</v>
      </c>
      <c r="C43">
        <v>2.4489999999999998</v>
      </c>
      <c r="D43">
        <v>-5.9768400000000002E-5</v>
      </c>
      <c r="E43">
        <v>2.4489999999999998</v>
      </c>
      <c r="F43">
        <v>1.9480889999999999E-4</v>
      </c>
      <c r="G43">
        <v>2.4489999999999998</v>
      </c>
      <c r="H43">
        <v>1.2373E-3</v>
      </c>
      <c r="I43">
        <v>2.4489999999999998</v>
      </c>
      <c r="J43">
        <v>2.8004000000000002E-3</v>
      </c>
      <c r="K43">
        <v>2.4489999999999998</v>
      </c>
      <c r="L43">
        <v>4.6271999999999997E-3</v>
      </c>
      <c r="W43">
        <v>5</v>
      </c>
      <c r="X43">
        <f>AVERAGE(L49:L80)</f>
        <v>4.8626374999999993E-3</v>
      </c>
    </row>
    <row r="44" spans="1:35" x14ac:dyDescent="0.25">
      <c r="A44">
        <v>2.6530999999999998</v>
      </c>
      <c r="B44">
        <v>-6.3647999999999998E-5</v>
      </c>
      <c r="C44">
        <v>2.6530999999999998</v>
      </c>
      <c r="D44">
        <v>-6.8451300000000006E-5</v>
      </c>
      <c r="E44">
        <v>2.6530999999999998</v>
      </c>
      <c r="F44">
        <v>1.8963610000000001E-4</v>
      </c>
      <c r="G44">
        <v>2.6530999999999998</v>
      </c>
      <c r="H44">
        <v>1.2382000000000001E-3</v>
      </c>
      <c r="I44">
        <v>2.6530999999999998</v>
      </c>
      <c r="J44">
        <v>2.8059999999999999E-3</v>
      </c>
      <c r="K44">
        <v>2.6530999999999998</v>
      </c>
      <c r="L44">
        <v>4.6890999999999999E-3</v>
      </c>
    </row>
    <row r="45" spans="1:35" x14ac:dyDescent="0.25">
      <c r="A45">
        <v>2.8571</v>
      </c>
      <c r="B45">
        <v>-7.0298799999999999E-5</v>
      </c>
      <c r="C45">
        <v>2.8571</v>
      </c>
      <c r="D45">
        <v>-6.1985300000000004E-5</v>
      </c>
      <c r="E45">
        <v>2.8571</v>
      </c>
      <c r="F45">
        <v>1.9019029999999999E-4</v>
      </c>
      <c r="G45">
        <v>2.8571</v>
      </c>
      <c r="H45">
        <v>1.2398999999999999E-3</v>
      </c>
      <c r="I45">
        <v>2.8571</v>
      </c>
      <c r="J45">
        <v>2.8216999999999999E-3</v>
      </c>
      <c r="K45">
        <v>2.8571</v>
      </c>
      <c r="L45">
        <v>4.7067999999999997E-3</v>
      </c>
    </row>
    <row r="46" spans="1:35" x14ac:dyDescent="0.25">
      <c r="A46">
        <v>3.0611999999999999</v>
      </c>
      <c r="B46">
        <v>-6.3832700000000003E-5</v>
      </c>
      <c r="C46">
        <v>3.0611999999999999</v>
      </c>
      <c r="D46">
        <v>-6.4202199999999993E-5</v>
      </c>
      <c r="E46">
        <v>3.0611999999999999</v>
      </c>
      <c r="F46">
        <v>1.9702580000000001E-4</v>
      </c>
      <c r="G46">
        <v>3.0611999999999999</v>
      </c>
      <c r="H46">
        <v>1.2520999999999999E-3</v>
      </c>
      <c r="I46">
        <v>3.0611999999999999</v>
      </c>
      <c r="J46">
        <v>2.8232000000000001E-3</v>
      </c>
      <c r="K46">
        <v>3.0611999999999999</v>
      </c>
      <c r="L46">
        <v>4.7365999999999997E-3</v>
      </c>
    </row>
    <row r="47" spans="1:35" x14ac:dyDescent="0.25">
      <c r="A47">
        <v>3.2652999999999999</v>
      </c>
      <c r="B47">
        <v>-6.2909000000000004E-5</v>
      </c>
      <c r="C47">
        <v>3.2652999999999999</v>
      </c>
      <c r="D47">
        <v>-7.4363200000000007E-5</v>
      </c>
      <c r="E47">
        <v>3.2652999999999999</v>
      </c>
      <c r="F47">
        <v>1.9406990000000001E-4</v>
      </c>
      <c r="G47">
        <v>3.2652999999999999</v>
      </c>
      <c r="H47">
        <v>1.2386000000000001E-3</v>
      </c>
      <c r="I47">
        <v>3.2652999999999999</v>
      </c>
      <c r="J47">
        <v>2.8349999999999998E-3</v>
      </c>
      <c r="K47">
        <v>3.2652999999999999</v>
      </c>
      <c r="L47">
        <v>4.7410000000000004E-3</v>
      </c>
    </row>
    <row r="48" spans="1:35" x14ac:dyDescent="0.25">
      <c r="A48">
        <v>3.4693999999999998</v>
      </c>
      <c r="B48">
        <v>-6.8451300000000006E-5</v>
      </c>
      <c r="C48">
        <v>3.4693999999999998</v>
      </c>
      <c r="D48">
        <v>-7.0668300000000002E-5</v>
      </c>
      <c r="E48">
        <v>3.4693999999999998</v>
      </c>
      <c r="F48">
        <v>1.9610210000000001E-4</v>
      </c>
      <c r="G48">
        <v>3.4693999999999998</v>
      </c>
      <c r="H48">
        <v>1.2442E-3</v>
      </c>
      <c r="I48">
        <v>3.4693999999999998</v>
      </c>
      <c r="J48">
        <v>2.8452999999999998E-3</v>
      </c>
      <c r="K48">
        <v>3.4693999999999998</v>
      </c>
      <c r="L48">
        <v>4.7580000000000001E-3</v>
      </c>
    </row>
    <row r="49" spans="1:12" x14ac:dyDescent="0.25">
      <c r="A49">
        <v>3.6735000000000002</v>
      </c>
      <c r="B49">
        <v>-6.8081899999999996E-5</v>
      </c>
      <c r="C49">
        <v>3.6735000000000002</v>
      </c>
      <c r="D49">
        <v>-6.6603899999999994E-5</v>
      </c>
      <c r="E49">
        <v>3.6735000000000002</v>
      </c>
      <c r="F49">
        <v>1.9573259999999999E-4</v>
      </c>
      <c r="G49">
        <v>3.6735000000000002</v>
      </c>
      <c r="H49">
        <v>1.2416E-3</v>
      </c>
      <c r="I49">
        <v>3.6735000000000002</v>
      </c>
      <c r="J49">
        <v>2.8425999999999998E-3</v>
      </c>
      <c r="K49">
        <v>3.6735000000000002</v>
      </c>
      <c r="L49">
        <v>4.7656E-3</v>
      </c>
    </row>
    <row r="50" spans="1:12" x14ac:dyDescent="0.25">
      <c r="A50">
        <v>3.8776000000000002</v>
      </c>
      <c r="B50">
        <v>-6.1061600000000005E-5</v>
      </c>
      <c r="C50">
        <v>3.8776000000000002</v>
      </c>
      <c r="D50">
        <v>-6.1615800000000001E-5</v>
      </c>
      <c r="E50">
        <v>3.8776000000000002</v>
      </c>
      <c r="F50">
        <v>1.9296149999999999E-4</v>
      </c>
      <c r="G50">
        <v>3.8776000000000002</v>
      </c>
      <c r="H50">
        <v>1.2551000000000001E-3</v>
      </c>
      <c r="I50">
        <v>3.8776000000000002</v>
      </c>
      <c r="J50">
        <v>2.8511999999999999E-3</v>
      </c>
      <c r="K50">
        <v>3.8776000000000002</v>
      </c>
      <c r="L50">
        <v>4.7914000000000003E-3</v>
      </c>
    </row>
    <row r="51" spans="1:12" x14ac:dyDescent="0.25">
      <c r="A51">
        <v>4.0815999999999999</v>
      </c>
      <c r="B51">
        <v>-6.9559800000000004E-5</v>
      </c>
      <c r="C51">
        <v>4.0815999999999999</v>
      </c>
      <c r="D51">
        <v>-7.3070000000000003E-5</v>
      </c>
      <c r="E51">
        <v>4.0815999999999999</v>
      </c>
      <c r="F51">
        <v>2.0035119999999999E-4</v>
      </c>
      <c r="G51">
        <v>4.0815999999999999</v>
      </c>
      <c r="H51">
        <v>1.2505999999999999E-3</v>
      </c>
      <c r="I51">
        <v>4.0815999999999999</v>
      </c>
      <c r="J51">
        <v>2.8544E-3</v>
      </c>
      <c r="K51">
        <v>4.0815999999999999</v>
      </c>
      <c r="L51">
        <v>4.7894000000000001E-3</v>
      </c>
    </row>
    <row r="52" spans="1:12" x14ac:dyDescent="0.25">
      <c r="A52">
        <v>4.2857000000000003</v>
      </c>
      <c r="B52">
        <v>-6.6973399999999998E-5</v>
      </c>
      <c r="C52">
        <v>4.2857000000000003</v>
      </c>
      <c r="D52">
        <v>-7.5286900000000006E-5</v>
      </c>
      <c r="E52">
        <v>4.2857000000000003</v>
      </c>
      <c r="F52">
        <v>2.021987E-4</v>
      </c>
      <c r="G52">
        <v>4.2857000000000003</v>
      </c>
      <c r="H52">
        <v>1.2541E-3</v>
      </c>
      <c r="I52">
        <v>4.2857000000000003</v>
      </c>
      <c r="J52">
        <v>2.8638000000000001E-3</v>
      </c>
      <c r="K52">
        <v>4.2857000000000003</v>
      </c>
      <c r="L52">
        <v>4.8041999999999998E-3</v>
      </c>
    </row>
    <row r="53" spans="1:12" x14ac:dyDescent="0.25">
      <c r="A53">
        <v>4.4897999999999998</v>
      </c>
      <c r="B53">
        <v>-6.8081899999999996E-5</v>
      </c>
      <c r="C53">
        <v>4.4897999999999998</v>
      </c>
      <c r="D53">
        <v>-6.58649E-5</v>
      </c>
      <c r="E53">
        <v>4.4897999999999998</v>
      </c>
      <c r="F53">
        <v>1.953631E-4</v>
      </c>
      <c r="G53">
        <v>4.4897999999999998</v>
      </c>
      <c r="H53">
        <v>1.2593000000000001E-3</v>
      </c>
      <c r="I53">
        <v>4.4897999999999998</v>
      </c>
      <c r="J53">
        <v>2.8685999999999998E-3</v>
      </c>
      <c r="K53">
        <v>4.4897999999999998</v>
      </c>
      <c r="L53">
        <v>4.8136000000000003E-3</v>
      </c>
    </row>
    <row r="54" spans="1:12" x14ac:dyDescent="0.25">
      <c r="A54">
        <v>4.6939000000000002</v>
      </c>
      <c r="B54">
        <v>-6.4756499999999996E-5</v>
      </c>
      <c r="C54">
        <v>4.6939000000000002</v>
      </c>
      <c r="D54">
        <v>-6.6049699999999999E-5</v>
      </c>
      <c r="E54">
        <v>4.6939000000000002</v>
      </c>
      <c r="F54">
        <v>1.98319E-4</v>
      </c>
      <c r="G54">
        <v>4.6939000000000002</v>
      </c>
      <c r="H54">
        <v>1.2584E-3</v>
      </c>
      <c r="I54">
        <v>4.6939000000000002</v>
      </c>
      <c r="J54">
        <v>2.8657999999999999E-3</v>
      </c>
      <c r="K54">
        <v>4.6939000000000002</v>
      </c>
      <c r="L54">
        <v>4.8215000000000003E-3</v>
      </c>
    </row>
    <row r="55" spans="1:12" x14ac:dyDescent="0.25">
      <c r="A55">
        <v>4.8979999999999997</v>
      </c>
      <c r="B55">
        <v>-7.3993700000000003E-5</v>
      </c>
      <c r="C55">
        <v>4.8979999999999997</v>
      </c>
      <c r="D55">
        <v>-6.8266600000000001E-5</v>
      </c>
      <c r="E55">
        <v>4.8979999999999997</v>
      </c>
      <c r="F55">
        <v>1.9573259999999999E-4</v>
      </c>
      <c r="G55">
        <v>4.8979999999999997</v>
      </c>
      <c r="H55">
        <v>1.2634E-3</v>
      </c>
      <c r="I55">
        <v>4.8979999999999997</v>
      </c>
      <c r="J55">
        <v>2.8766E-3</v>
      </c>
      <c r="K55">
        <v>4.8979999999999997</v>
      </c>
      <c r="L55">
        <v>4.8234000000000003E-3</v>
      </c>
    </row>
    <row r="56" spans="1:12" x14ac:dyDescent="0.25">
      <c r="A56">
        <v>5.1020000000000003</v>
      </c>
      <c r="B56">
        <v>-6.9559800000000004E-5</v>
      </c>
      <c r="C56">
        <v>5.1020000000000003</v>
      </c>
      <c r="D56">
        <v>-7.1037800000000006E-5</v>
      </c>
      <c r="E56">
        <v>5.1020000000000003</v>
      </c>
      <c r="F56">
        <v>2.0811049999999999E-4</v>
      </c>
      <c r="G56">
        <v>5.1020000000000003</v>
      </c>
      <c r="H56">
        <v>1.2634E-3</v>
      </c>
      <c r="I56">
        <v>5.1020000000000003</v>
      </c>
      <c r="J56">
        <v>2.8790999999999999E-3</v>
      </c>
      <c r="K56">
        <v>5.1020000000000003</v>
      </c>
      <c r="L56">
        <v>4.8208000000000001E-3</v>
      </c>
    </row>
    <row r="57" spans="1:12" x14ac:dyDescent="0.25">
      <c r="A57">
        <v>5.3060999999999998</v>
      </c>
      <c r="B57">
        <v>-5.9768400000000002E-5</v>
      </c>
      <c r="C57">
        <v>5.3060999999999998</v>
      </c>
      <c r="D57">
        <v>-6.3647999999999998E-5</v>
      </c>
      <c r="E57">
        <v>5.3060999999999998</v>
      </c>
      <c r="F57">
        <v>1.981343E-4</v>
      </c>
      <c r="G57">
        <v>5.3060999999999998</v>
      </c>
      <c r="H57">
        <v>1.2634E-3</v>
      </c>
      <c r="I57">
        <v>5.3060999999999998</v>
      </c>
      <c r="J57">
        <v>2.8828E-3</v>
      </c>
      <c r="K57">
        <v>5.3060999999999998</v>
      </c>
      <c r="L57">
        <v>4.8349999999999999E-3</v>
      </c>
    </row>
    <row r="58" spans="1:12" x14ac:dyDescent="0.25">
      <c r="A58">
        <v>5.5102000000000002</v>
      </c>
      <c r="B58">
        <v>-6.25395E-5</v>
      </c>
      <c r="C58">
        <v>5.5102000000000002</v>
      </c>
      <c r="D58">
        <v>-7.1776699999999993E-5</v>
      </c>
      <c r="E58">
        <v>5.5102000000000002</v>
      </c>
      <c r="F58">
        <v>1.992428E-4</v>
      </c>
      <c r="G58">
        <v>5.5102000000000002</v>
      </c>
      <c r="H58">
        <v>1.2722E-3</v>
      </c>
      <c r="I58">
        <v>5.5102000000000002</v>
      </c>
      <c r="J58">
        <v>2.8814000000000001E-3</v>
      </c>
      <c r="K58">
        <v>5.5102000000000002</v>
      </c>
      <c r="L58">
        <v>4.8395000000000001E-3</v>
      </c>
    </row>
    <row r="59" spans="1:12" x14ac:dyDescent="0.25">
      <c r="A59">
        <v>5.7142999999999997</v>
      </c>
      <c r="B59">
        <v>-7.0852999999999994E-5</v>
      </c>
      <c r="C59">
        <v>5.7142999999999997</v>
      </c>
      <c r="D59">
        <v>-6.7712400000000006E-5</v>
      </c>
      <c r="E59">
        <v>5.7142999999999997</v>
      </c>
      <c r="F59">
        <v>2.0256819999999999E-4</v>
      </c>
      <c r="G59">
        <v>5.7142999999999997</v>
      </c>
      <c r="H59">
        <v>1.2726E-3</v>
      </c>
      <c r="I59">
        <v>5.7142999999999997</v>
      </c>
      <c r="J59">
        <v>2.8930000000000002E-3</v>
      </c>
      <c r="K59">
        <v>5.7142999999999997</v>
      </c>
      <c r="L59">
        <v>4.8456999999999997E-3</v>
      </c>
    </row>
    <row r="60" spans="1:12" x14ac:dyDescent="0.25">
      <c r="A60">
        <v>5.9184000000000001</v>
      </c>
      <c r="B60">
        <v>-5.7551499999999999E-5</v>
      </c>
      <c r="C60">
        <v>5.9184000000000001</v>
      </c>
      <c r="D60">
        <v>-6.3832700000000003E-5</v>
      </c>
      <c r="E60">
        <v>5.9184000000000001</v>
      </c>
      <c r="F60">
        <v>1.9702580000000001E-4</v>
      </c>
      <c r="G60">
        <v>5.9184000000000001</v>
      </c>
      <c r="H60">
        <v>1.268E-3</v>
      </c>
      <c r="I60">
        <v>5.9184000000000001</v>
      </c>
      <c r="J60">
        <v>2.8923E-3</v>
      </c>
      <c r="K60">
        <v>5.9184000000000001</v>
      </c>
      <c r="L60">
        <v>4.8539000000000004E-3</v>
      </c>
    </row>
    <row r="61" spans="1:12" x14ac:dyDescent="0.25">
      <c r="A61">
        <v>6.1223999999999998</v>
      </c>
      <c r="B61">
        <v>-7.0114E-5</v>
      </c>
      <c r="C61">
        <v>6.1223999999999998</v>
      </c>
      <c r="D61">
        <v>-6.8451300000000006E-5</v>
      </c>
      <c r="E61">
        <v>6.1223999999999998</v>
      </c>
      <c r="F61">
        <v>1.973953E-4</v>
      </c>
      <c r="G61">
        <v>6.1223999999999998</v>
      </c>
      <c r="H61">
        <v>1.2769000000000001E-3</v>
      </c>
      <c r="I61">
        <v>6.1223999999999998</v>
      </c>
      <c r="J61">
        <v>2.8947999999999999E-3</v>
      </c>
      <c r="K61">
        <v>6.1223999999999998</v>
      </c>
      <c r="L61">
        <v>4.862E-3</v>
      </c>
    </row>
    <row r="62" spans="1:12" x14ac:dyDescent="0.25">
      <c r="A62">
        <v>6.3265000000000002</v>
      </c>
      <c r="B62">
        <v>-6.4571699999999997E-5</v>
      </c>
      <c r="C62">
        <v>6.3265000000000002</v>
      </c>
      <c r="D62">
        <v>-6.3093800000000002E-5</v>
      </c>
      <c r="E62">
        <v>6.3265000000000002</v>
      </c>
      <c r="F62">
        <v>1.975801E-4</v>
      </c>
      <c r="G62">
        <v>6.3265000000000002</v>
      </c>
      <c r="H62">
        <v>1.2761000000000001E-3</v>
      </c>
      <c r="I62">
        <v>6.3265000000000002</v>
      </c>
      <c r="J62">
        <v>2.9034999999999998E-3</v>
      </c>
      <c r="K62">
        <v>6.3265000000000002</v>
      </c>
      <c r="L62">
        <v>4.8577000000000004E-3</v>
      </c>
    </row>
    <row r="63" spans="1:12" x14ac:dyDescent="0.25">
      <c r="A63">
        <v>6.5305999999999997</v>
      </c>
      <c r="B63">
        <v>-6.6973399999999998E-5</v>
      </c>
      <c r="C63">
        <v>6.5305999999999997</v>
      </c>
      <c r="D63">
        <v>-7.2515700000000001E-5</v>
      </c>
      <c r="E63">
        <v>6.5305999999999997</v>
      </c>
      <c r="F63">
        <v>1.975801E-4</v>
      </c>
      <c r="G63">
        <v>6.5305999999999997</v>
      </c>
      <c r="H63">
        <v>1.2726E-3</v>
      </c>
      <c r="I63">
        <v>6.5305999999999997</v>
      </c>
      <c r="J63">
        <v>2.9001999999999999E-3</v>
      </c>
      <c r="K63">
        <v>6.5305999999999997</v>
      </c>
      <c r="L63">
        <v>4.8665999999999996E-3</v>
      </c>
    </row>
    <row r="64" spans="1:12" x14ac:dyDescent="0.25">
      <c r="A64">
        <v>6.7347000000000001</v>
      </c>
      <c r="B64">
        <v>-6.8451300000000006E-5</v>
      </c>
      <c r="C64">
        <v>6.7347000000000001</v>
      </c>
      <c r="D64">
        <v>-6.1061600000000005E-5</v>
      </c>
      <c r="E64">
        <v>6.7347000000000001</v>
      </c>
      <c r="F64">
        <v>1.964716E-4</v>
      </c>
      <c r="G64">
        <v>6.7347000000000001</v>
      </c>
      <c r="H64">
        <v>1.2776E-3</v>
      </c>
      <c r="I64">
        <v>6.7347000000000001</v>
      </c>
      <c r="J64">
        <v>2.9057000000000002E-3</v>
      </c>
      <c r="K64">
        <v>6.7347000000000001</v>
      </c>
      <c r="L64">
        <v>4.8719999999999996E-3</v>
      </c>
    </row>
    <row r="65" spans="1:12" x14ac:dyDescent="0.25">
      <c r="A65">
        <v>6.9387999999999996</v>
      </c>
      <c r="B65">
        <v>-6.8820799999999997E-5</v>
      </c>
      <c r="C65">
        <v>6.9387999999999996</v>
      </c>
      <c r="D65">
        <v>-6.5680199999999995E-5</v>
      </c>
      <c r="E65">
        <v>6.9387999999999996</v>
      </c>
      <c r="F65">
        <v>2.07741E-4</v>
      </c>
      <c r="G65">
        <v>6.9387999999999996</v>
      </c>
      <c r="H65">
        <v>1.2880999999999999E-3</v>
      </c>
      <c r="I65">
        <v>6.9387999999999996</v>
      </c>
      <c r="J65">
        <v>2.8988999999999998E-3</v>
      </c>
      <c r="K65">
        <v>6.9387999999999996</v>
      </c>
      <c r="L65">
        <v>4.8674E-3</v>
      </c>
    </row>
    <row r="66" spans="1:12" x14ac:dyDescent="0.25">
      <c r="A66">
        <v>7.1429</v>
      </c>
      <c r="B66">
        <v>-6.3647999999999998E-5</v>
      </c>
      <c r="C66">
        <v>7.1429</v>
      </c>
      <c r="D66">
        <v>-7.1592000000000002E-5</v>
      </c>
      <c r="E66">
        <v>7.1429</v>
      </c>
      <c r="F66">
        <v>1.985038E-4</v>
      </c>
      <c r="G66">
        <v>7.1429</v>
      </c>
      <c r="H66">
        <v>1.2745E-3</v>
      </c>
      <c r="I66">
        <v>7.1429</v>
      </c>
      <c r="J66">
        <v>2.9023999999999999E-3</v>
      </c>
      <c r="K66">
        <v>7.1429</v>
      </c>
      <c r="L66">
        <v>4.8789999999999997E-3</v>
      </c>
    </row>
    <row r="67" spans="1:12" x14ac:dyDescent="0.25">
      <c r="A67">
        <v>7.3468999999999998</v>
      </c>
      <c r="B67">
        <v>-7.2146199999999997E-5</v>
      </c>
      <c r="C67">
        <v>7.3468999999999998</v>
      </c>
      <c r="D67">
        <v>-6.9005599999999995E-5</v>
      </c>
      <c r="E67">
        <v>7.3468999999999998</v>
      </c>
      <c r="F67">
        <v>1.973953E-4</v>
      </c>
      <c r="G67">
        <v>7.3468999999999998</v>
      </c>
      <c r="H67">
        <v>1.2822E-3</v>
      </c>
      <c r="I67">
        <v>7.3468999999999998</v>
      </c>
      <c r="J67">
        <v>2.9098000000000001E-3</v>
      </c>
      <c r="K67">
        <v>7.3468999999999998</v>
      </c>
      <c r="L67">
        <v>4.8788E-3</v>
      </c>
    </row>
    <row r="68" spans="1:12" x14ac:dyDescent="0.25">
      <c r="A68">
        <v>7.5510000000000002</v>
      </c>
      <c r="B68">
        <v>-6.4202199999999993E-5</v>
      </c>
      <c r="C68">
        <v>7.5510000000000002</v>
      </c>
      <c r="D68">
        <v>-6.4017500000000002E-5</v>
      </c>
      <c r="E68">
        <v>7.5510000000000002</v>
      </c>
      <c r="F68">
        <v>1.964716E-4</v>
      </c>
      <c r="G68">
        <v>7.5510000000000002</v>
      </c>
      <c r="H68">
        <v>1.2876000000000001E-3</v>
      </c>
      <c r="I68">
        <v>7.5510000000000002</v>
      </c>
      <c r="J68">
        <v>2.9139000000000001E-3</v>
      </c>
      <c r="K68">
        <v>7.5510000000000002</v>
      </c>
      <c r="L68">
        <v>4.8786000000000003E-3</v>
      </c>
    </row>
    <row r="69" spans="1:12" x14ac:dyDescent="0.25">
      <c r="A69">
        <v>7.7550999999999997</v>
      </c>
      <c r="B69">
        <v>-6.8081899999999996E-5</v>
      </c>
      <c r="C69">
        <v>7.7550999999999997</v>
      </c>
      <c r="D69">
        <v>-6.2909000000000004E-5</v>
      </c>
      <c r="E69">
        <v>7.7550999999999997</v>
      </c>
      <c r="F69">
        <v>1.9887330000000001E-4</v>
      </c>
      <c r="G69">
        <v>7.7550999999999997</v>
      </c>
      <c r="H69">
        <v>1.2837E-3</v>
      </c>
      <c r="I69">
        <v>7.7550999999999997</v>
      </c>
      <c r="J69">
        <v>2.9144000000000002E-3</v>
      </c>
      <c r="K69">
        <v>7.7550999999999997</v>
      </c>
      <c r="L69">
        <v>4.8872999999999998E-3</v>
      </c>
    </row>
    <row r="70" spans="1:12" x14ac:dyDescent="0.25">
      <c r="A70">
        <v>7.9592000000000001</v>
      </c>
      <c r="B70">
        <v>-7.34394E-5</v>
      </c>
      <c r="C70">
        <v>7.9592000000000001</v>
      </c>
      <c r="D70">
        <v>-6.2354799999999995E-5</v>
      </c>
      <c r="E70">
        <v>7.9592000000000001</v>
      </c>
      <c r="F70">
        <v>2.0700199999999999E-4</v>
      </c>
      <c r="G70">
        <v>7.9592000000000001</v>
      </c>
      <c r="H70">
        <v>1.2852E-3</v>
      </c>
      <c r="I70">
        <v>7.9592000000000001</v>
      </c>
      <c r="J70">
        <v>2.9207E-3</v>
      </c>
      <c r="K70">
        <v>7.9592000000000001</v>
      </c>
      <c r="L70">
        <v>4.8897000000000003E-3</v>
      </c>
    </row>
    <row r="71" spans="1:12" x14ac:dyDescent="0.25">
      <c r="A71">
        <v>8.1632999999999996</v>
      </c>
      <c r="B71">
        <v>-7.5656399999999996E-5</v>
      </c>
      <c r="C71">
        <v>8.1632999999999996</v>
      </c>
      <c r="D71">
        <v>-6.3093800000000002E-5</v>
      </c>
      <c r="E71">
        <v>8.1632999999999996</v>
      </c>
      <c r="F71">
        <v>2.058935E-4</v>
      </c>
      <c r="G71">
        <v>8.1632999999999996</v>
      </c>
      <c r="H71">
        <v>1.2822E-3</v>
      </c>
      <c r="I71">
        <v>8.1632999999999996</v>
      </c>
      <c r="J71">
        <v>2.9242000000000001E-3</v>
      </c>
      <c r="K71">
        <v>8.1632999999999996</v>
      </c>
      <c r="L71">
        <v>4.8821000000000003E-3</v>
      </c>
    </row>
    <row r="72" spans="1:12" x14ac:dyDescent="0.25">
      <c r="A72">
        <v>8.3673000000000002</v>
      </c>
      <c r="B72">
        <v>-7.4917400000000002E-5</v>
      </c>
      <c r="C72">
        <v>8.3673000000000002</v>
      </c>
      <c r="D72">
        <v>-6.5126E-5</v>
      </c>
      <c r="E72">
        <v>8.3673000000000002</v>
      </c>
      <c r="F72">
        <v>2.0164440000000001E-4</v>
      </c>
      <c r="G72">
        <v>8.3673000000000002</v>
      </c>
      <c r="H72">
        <v>1.2853999999999999E-3</v>
      </c>
      <c r="I72">
        <v>8.3673000000000002</v>
      </c>
      <c r="J72">
        <v>2.9312000000000001E-3</v>
      </c>
      <c r="K72">
        <v>8.3673000000000002</v>
      </c>
      <c r="L72">
        <v>4.8967000000000004E-3</v>
      </c>
    </row>
    <row r="73" spans="1:12" x14ac:dyDescent="0.25">
      <c r="A73">
        <v>8.5714000000000006</v>
      </c>
      <c r="B73">
        <v>-6.6973399999999998E-5</v>
      </c>
      <c r="C73">
        <v>8.5714000000000006</v>
      </c>
      <c r="D73">
        <v>-6.9375099999999999E-5</v>
      </c>
      <c r="E73">
        <v>8.5714000000000006</v>
      </c>
      <c r="F73">
        <v>2.029376E-4</v>
      </c>
      <c r="G73">
        <v>8.5714000000000006</v>
      </c>
      <c r="H73">
        <v>1.2894E-3</v>
      </c>
      <c r="I73">
        <v>8.5714000000000006</v>
      </c>
      <c r="J73">
        <v>2.9214000000000002E-3</v>
      </c>
      <c r="K73">
        <v>8.5714000000000006</v>
      </c>
      <c r="L73">
        <v>4.9011999999999997E-3</v>
      </c>
    </row>
    <row r="74" spans="1:12" x14ac:dyDescent="0.25">
      <c r="A74">
        <v>8.7754999999999992</v>
      </c>
      <c r="B74">
        <v>-6.5495399999999996E-5</v>
      </c>
      <c r="C74">
        <v>8.7754999999999992</v>
      </c>
      <c r="D74">
        <v>-7.3254699999999995E-5</v>
      </c>
      <c r="E74">
        <v>8.7754999999999992</v>
      </c>
      <c r="F74">
        <v>1.953631E-4</v>
      </c>
      <c r="G74">
        <v>8.7754999999999992</v>
      </c>
      <c r="H74">
        <v>1.2883E-3</v>
      </c>
      <c r="I74">
        <v>8.7754999999999992</v>
      </c>
      <c r="J74">
        <v>2.9272E-3</v>
      </c>
      <c r="K74">
        <v>8.7754999999999992</v>
      </c>
      <c r="L74">
        <v>4.901E-3</v>
      </c>
    </row>
    <row r="75" spans="1:12" x14ac:dyDescent="0.25">
      <c r="A75">
        <v>8.9795999999999996</v>
      </c>
      <c r="B75">
        <v>-7.6764800000000001E-5</v>
      </c>
      <c r="C75">
        <v>8.9795999999999996</v>
      </c>
      <c r="D75">
        <v>-7.5286900000000006E-5</v>
      </c>
      <c r="E75">
        <v>8.9795999999999996</v>
      </c>
      <c r="F75">
        <v>2.0072070000000001E-4</v>
      </c>
      <c r="G75">
        <v>8.9795999999999996</v>
      </c>
      <c r="H75">
        <v>1.2934999999999999E-3</v>
      </c>
      <c r="I75">
        <v>8.9795999999999996</v>
      </c>
      <c r="J75">
        <v>2.9342000000000001E-3</v>
      </c>
      <c r="K75">
        <v>8.9795999999999996</v>
      </c>
      <c r="L75">
        <v>4.9067E-3</v>
      </c>
    </row>
    <row r="76" spans="1:12" x14ac:dyDescent="0.25">
      <c r="A76">
        <v>9.1837</v>
      </c>
      <c r="B76">
        <v>-6.6234400000000004E-5</v>
      </c>
      <c r="C76">
        <v>9.1837</v>
      </c>
      <c r="D76">
        <v>-6.6234400000000004E-5</v>
      </c>
      <c r="E76">
        <v>9.1837</v>
      </c>
      <c r="F76">
        <v>2.0829520000000001E-4</v>
      </c>
      <c r="G76">
        <v>9.1837</v>
      </c>
      <c r="H76">
        <v>1.2902E-3</v>
      </c>
      <c r="I76">
        <v>9.1837</v>
      </c>
      <c r="J76">
        <v>2.9369999999999999E-3</v>
      </c>
      <c r="K76">
        <v>9.1837</v>
      </c>
      <c r="L76">
        <v>4.9078000000000004E-3</v>
      </c>
    </row>
    <row r="77" spans="1:12" x14ac:dyDescent="0.25">
      <c r="A77">
        <v>9.3878000000000004</v>
      </c>
      <c r="B77">
        <v>-7.3070000000000003E-5</v>
      </c>
      <c r="C77">
        <v>9.3878000000000004</v>
      </c>
      <c r="D77">
        <v>-7.2515700000000001E-5</v>
      </c>
      <c r="E77">
        <v>9.3878000000000004</v>
      </c>
      <c r="F77">
        <v>2.097732E-4</v>
      </c>
      <c r="G77">
        <v>9.3878000000000004</v>
      </c>
      <c r="H77">
        <v>1.2960999999999999E-3</v>
      </c>
      <c r="I77">
        <v>9.3878000000000004</v>
      </c>
      <c r="J77">
        <v>2.9344000000000002E-3</v>
      </c>
      <c r="K77">
        <v>9.3878000000000004</v>
      </c>
      <c r="L77">
        <v>4.9185000000000001E-3</v>
      </c>
    </row>
    <row r="78" spans="1:12" x14ac:dyDescent="0.25">
      <c r="A78">
        <v>9.5917999999999992</v>
      </c>
      <c r="B78">
        <v>-6.8820799999999997E-5</v>
      </c>
      <c r="C78">
        <v>9.5917999999999992</v>
      </c>
      <c r="D78">
        <v>-7.1407299999999996E-5</v>
      </c>
      <c r="E78">
        <v>9.5917999999999992</v>
      </c>
      <c r="F78">
        <v>1.985038E-4</v>
      </c>
      <c r="G78">
        <v>9.5917999999999992</v>
      </c>
      <c r="H78">
        <v>1.2975E-3</v>
      </c>
      <c r="I78">
        <v>9.5917999999999992</v>
      </c>
      <c r="J78">
        <v>2.9350999999999999E-3</v>
      </c>
      <c r="K78">
        <v>9.5917999999999992</v>
      </c>
      <c r="L78">
        <v>4.9116999999999997E-3</v>
      </c>
    </row>
    <row r="79" spans="1:12" x14ac:dyDescent="0.25">
      <c r="A79">
        <v>9.7958999999999996</v>
      </c>
      <c r="B79">
        <v>-7.1961500000000005E-5</v>
      </c>
      <c r="C79">
        <v>9.7958999999999996</v>
      </c>
      <c r="D79">
        <v>-6.9005599999999995E-5</v>
      </c>
      <c r="E79">
        <v>9.7958999999999996</v>
      </c>
      <c r="F79">
        <v>2.029376E-4</v>
      </c>
      <c r="G79">
        <v>9.7958999999999996</v>
      </c>
      <c r="H79">
        <v>1.2968000000000001E-3</v>
      </c>
      <c r="I79">
        <v>9.7958999999999996</v>
      </c>
      <c r="J79">
        <v>2.9369999999999999E-3</v>
      </c>
      <c r="K79">
        <v>9.7958999999999996</v>
      </c>
      <c r="L79">
        <v>4.9121E-3</v>
      </c>
    </row>
    <row r="80" spans="1:12" x14ac:dyDescent="0.25">
      <c r="A80">
        <v>10</v>
      </c>
      <c r="B80">
        <v>-7.0483500000000004E-5</v>
      </c>
      <c r="C80">
        <v>10</v>
      </c>
      <c r="D80">
        <v>-7.2330999999999996E-5</v>
      </c>
      <c r="E80">
        <v>10</v>
      </c>
      <c r="F80">
        <v>2.0533929999999999E-4</v>
      </c>
      <c r="G80">
        <v>10</v>
      </c>
      <c r="H80">
        <v>1.2963E-3</v>
      </c>
      <c r="I80">
        <v>10</v>
      </c>
      <c r="J80">
        <v>2.9412000000000002E-3</v>
      </c>
      <c r="K80">
        <v>10</v>
      </c>
      <c r="L80">
        <v>4.9234999999999999E-3</v>
      </c>
    </row>
    <row r="82" spans="1:20" x14ac:dyDescent="0.25">
      <c r="A82" t="s">
        <v>8</v>
      </c>
    </row>
    <row r="83" spans="1:20" x14ac:dyDescent="0.25">
      <c r="A83">
        <v>-1</v>
      </c>
      <c r="C83">
        <v>-2</v>
      </c>
      <c r="I83">
        <v>-5</v>
      </c>
      <c r="K83">
        <v>0</v>
      </c>
    </row>
    <row r="84" spans="1:20" x14ac:dyDescent="0.25">
      <c r="A84">
        <v>0</v>
      </c>
      <c r="B84">
        <v>3.3896799999999997E-5</v>
      </c>
      <c r="C84">
        <v>0</v>
      </c>
      <c r="D84">
        <v>3.5005300000000002E-5</v>
      </c>
      <c r="E84">
        <v>0</v>
      </c>
      <c r="F84">
        <v>3.0202E-5</v>
      </c>
      <c r="G84">
        <v>0</v>
      </c>
      <c r="H84">
        <v>3.3342600000000002E-5</v>
      </c>
      <c r="I84">
        <v>0</v>
      </c>
      <c r="J84">
        <v>3.6483299999999997E-5</v>
      </c>
      <c r="K84">
        <v>0</v>
      </c>
      <c r="L84">
        <v>3.2049399999999998E-5</v>
      </c>
      <c r="N84">
        <v>0</v>
      </c>
      <c r="O84">
        <f>(2*L84)^0.5</f>
        <v>8.0061726186736685E-3</v>
      </c>
      <c r="P84">
        <f>(2*B84)^0.5</f>
        <v>8.2336869019898982E-3</v>
      </c>
      <c r="Q84">
        <f>(2*D84)^0.5</f>
        <v>8.3672337125241109E-3</v>
      </c>
      <c r="R84">
        <f>(2*F84)^0.5</f>
        <v>7.7720010293360099E-3</v>
      </c>
      <c r="S84">
        <f>(2*H84)^0.5</f>
        <v>8.1661006606580603E-3</v>
      </c>
      <c r="T84">
        <f>(2*J84)^0.5</f>
        <v>8.5420489345355548E-3</v>
      </c>
    </row>
    <row r="85" spans="1:20" x14ac:dyDescent="0.25">
      <c r="A85">
        <v>0.2040816</v>
      </c>
      <c r="B85">
        <v>3.77765E-5</v>
      </c>
      <c r="C85">
        <v>0.2040816</v>
      </c>
      <c r="D85">
        <v>4.20256E-5</v>
      </c>
      <c r="E85">
        <v>0.2040816</v>
      </c>
      <c r="F85">
        <v>2.26275E-5</v>
      </c>
      <c r="G85">
        <v>0.2040816</v>
      </c>
      <c r="H85">
        <v>3.0202E-5</v>
      </c>
      <c r="I85">
        <v>0.2040816</v>
      </c>
      <c r="J85">
        <v>2.8354500000000001E-5</v>
      </c>
      <c r="K85">
        <v>0.2040816</v>
      </c>
      <c r="L85">
        <v>2.9832499999999999E-5</v>
      </c>
      <c r="N85">
        <v>0.2040816</v>
      </c>
      <c r="O85">
        <f t="shared" ref="O85:O133" si="7">(2*L85)^0.5</f>
        <v>7.7243122671212614E-3</v>
      </c>
      <c r="P85">
        <f t="shared" ref="P85:P133" si="8">(2*B85)^0.5</f>
        <v>8.6921228707376192E-3</v>
      </c>
      <c r="Q85">
        <f t="shared" ref="Q85:Q133" si="9">(2*D85)^0.5</f>
        <v>9.167944153407567E-3</v>
      </c>
      <c r="R85">
        <f t="shared" ref="R85:R133" si="10">(2*F85)^0.5</f>
        <v>6.7271836603440523E-3</v>
      </c>
      <c r="S85">
        <f t="shared" ref="S85:S133" si="11">(2*H85)^0.5</f>
        <v>7.7720010293360099E-3</v>
      </c>
      <c r="T85">
        <f t="shared" ref="T85:T133" si="12">(2*J85)^0.5</f>
        <v>7.5305378293983758E-3</v>
      </c>
    </row>
    <row r="86" spans="1:20" x14ac:dyDescent="0.25">
      <c r="A86">
        <v>0.40816330000000001</v>
      </c>
      <c r="B86">
        <v>2.8354500000000001E-5</v>
      </c>
      <c r="C86">
        <v>0.40816330000000001</v>
      </c>
      <c r="D86">
        <v>3.1125699999999999E-5</v>
      </c>
      <c r="E86">
        <v>0.40816330000000001</v>
      </c>
      <c r="F86">
        <v>3.3342600000000002E-5</v>
      </c>
      <c r="G86">
        <v>0.40816330000000001</v>
      </c>
      <c r="H86">
        <v>4.11019E-5</v>
      </c>
      <c r="I86">
        <v>0.40816330000000001</v>
      </c>
      <c r="J86">
        <v>3.2234199999999997E-5</v>
      </c>
      <c r="K86">
        <v>0.40816330000000001</v>
      </c>
      <c r="L86">
        <v>3.3896799999999997E-5</v>
      </c>
      <c r="N86">
        <v>0.40816330000000001</v>
      </c>
      <c r="O86">
        <f t="shared" si="7"/>
        <v>8.2336869019898982E-3</v>
      </c>
      <c r="P86">
        <f t="shared" si="8"/>
        <v>7.5305378293983758E-3</v>
      </c>
      <c r="Q86">
        <f t="shared" si="9"/>
        <v>7.889955639925993E-3</v>
      </c>
      <c r="R86">
        <f t="shared" si="10"/>
        <v>8.1661006606580603E-3</v>
      </c>
      <c r="S86">
        <f t="shared" si="11"/>
        <v>9.0666311273813281E-3</v>
      </c>
      <c r="T86">
        <f t="shared" si="12"/>
        <v>8.0292216310175416E-3</v>
      </c>
    </row>
    <row r="87" spans="1:20" x14ac:dyDescent="0.25">
      <c r="A87">
        <v>0.61224489999999998</v>
      </c>
      <c r="B87">
        <v>3.7591700000000001E-5</v>
      </c>
      <c r="C87">
        <v>0.61224489999999998</v>
      </c>
      <c r="D87">
        <v>3.2234199999999997E-5</v>
      </c>
      <c r="E87">
        <v>0.61224489999999998</v>
      </c>
      <c r="F87">
        <v>2.7061300000000001E-5</v>
      </c>
      <c r="G87">
        <v>0.61224489999999998</v>
      </c>
      <c r="H87">
        <v>3.35274E-5</v>
      </c>
      <c r="I87">
        <v>0.61224489999999998</v>
      </c>
      <c r="J87">
        <v>3.0756200000000002E-5</v>
      </c>
      <c r="K87">
        <v>0.61224489999999998</v>
      </c>
      <c r="L87">
        <v>3.7961199999999998E-5</v>
      </c>
      <c r="N87">
        <v>0.61224489999999998</v>
      </c>
      <c r="O87">
        <f t="shared" si="7"/>
        <v>8.71334608517302E-3</v>
      </c>
      <c r="P87">
        <f t="shared" si="8"/>
        <v>8.6708361765172343E-3</v>
      </c>
      <c r="Q87">
        <f t="shared" si="9"/>
        <v>8.0292216310175416E-3</v>
      </c>
      <c r="R87">
        <f t="shared" si="10"/>
        <v>7.3568063723330381E-3</v>
      </c>
      <c r="S87">
        <f t="shared" si="11"/>
        <v>8.1886995304504846E-3</v>
      </c>
      <c r="T87">
        <f t="shared" si="12"/>
        <v>7.8429841259561404E-3</v>
      </c>
    </row>
    <row r="88" spans="1:20" x14ac:dyDescent="0.25">
      <c r="A88">
        <v>0.81632649999999995</v>
      </c>
      <c r="B88">
        <v>3.18647E-5</v>
      </c>
      <c r="C88">
        <v>0.81632649999999995</v>
      </c>
      <c r="D88">
        <v>3.0756200000000002E-5</v>
      </c>
      <c r="E88">
        <v>0.81632649999999995</v>
      </c>
      <c r="F88">
        <v>4.20256E-5</v>
      </c>
      <c r="G88">
        <v>0.81632649999999995</v>
      </c>
      <c r="H88">
        <v>3.3157900000000003E-5</v>
      </c>
      <c r="I88">
        <v>0.81632649999999995</v>
      </c>
      <c r="J88">
        <v>4.11019E-5</v>
      </c>
      <c r="K88">
        <v>0.81632649999999995</v>
      </c>
      <c r="L88">
        <v>2.5029100000000001E-5</v>
      </c>
      <c r="N88">
        <v>0.81632649999999995</v>
      </c>
      <c r="O88">
        <f t="shared" si="7"/>
        <v>7.0751819764582734E-3</v>
      </c>
      <c r="P88">
        <f t="shared" si="8"/>
        <v>7.9830695850656337E-3</v>
      </c>
      <c r="Q88">
        <f t="shared" si="9"/>
        <v>7.8429841259561404E-3</v>
      </c>
      <c r="R88">
        <f t="shared" si="10"/>
        <v>9.167944153407567E-3</v>
      </c>
      <c r="S88">
        <f t="shared" si="11"/>
        <v>8.1434513567651412E-3</v>
      </c>
      <c r="T88">
        <f t="shared" si="12"/>
        <v>9.0666311273813281E-3</v>
      </c>
    </row>
    <row r="89" spans="1:20" x14ac:dyDescent="0.25">
      <c r="A89">
        <v>1.0204</v>
      </c>
      <c r="B89">
        <v>3.5005300000000002E-5</v>
      </c>
      <c r="C89">
        <v>1.0204</v>
      </c>
      <c r="D89">
        <v>3.1125699999999999E-5</v>
      </c>
      <c r="E89">
        <v>1.0204</v>
      </c>
      <c r="F89">
        <v>3.7407000000000003E-5</v>
      </c>
      <c r="G89">
        <v>1.0204</v>
      </c>
      <c r="H89">
        <v>3.77765E-5</v>
      </c>
      <c r="I89">
        <v>1.0204</v>
      </c>
      <c r="J89">
        <v>3.1495200000000003E-5</v>
      </c>
      <c r="K89">
        <v>1.0204</v>
      </c>
      <c r="L89">
        <v>2.6691800000000001E-5</v>
      </c>
      <c r="N89">
        <v>1.0204</v>
      </c>
      <c r="O89">
        <f t="shared" si="7"/>
        <v>7.3064081462781696E-3</v>
      </c>
      <c r="P89">
        <f t="shared" si="8"/>
        <v>8.3672337125241109E-3</v>
      </c>
      <c r="Q89">
        <f t="shared" si="9"/>
        <v>7.889955639925993E-3</v>
      </c>
      <c r="R89">
        <f t="shared" si="10"/>
        <v>8.6495086565654116E-3</v>
      </c>
      <c r="S89">
        <f t="shared" si="11"/>
        <v>8.6921228707376192E-3</v>
      </c>
      <c r="T89">
        <f t="shared" si="12"/>
        <v>7.9366491669973678E-3</v>
      </c>
    </row>
    <row r="90" spans="1:20" x14ac:dyDescent="0.25">
      <c r="A90">
        <v>1.2244999999999999</v>
      </c>
      <c r="B90">
        <v>3.1495200000000003E-5</v>
      </c>
      <c r="C90">
        <v>1.2244999999999999</v>
      </c>
      <c r="D90">
        <v>3.4635799999999998E-5</v>
      </c>
      <c r="E90">
        <v>1.2244999999999999</v>
      </c>
      <c r="F90">
        <v>3.1495200000000003E-5</v>
      </c>
      <c r="G90">
        <v>1.2244999999999999</v>
      </c>
      <c r="H90">
        <v>2.2442700000000001E-5</v>
      </c>
      <c r="I90">
        <v>1.2244999999999999</v>
      </c>
      <c r="J90">
        <v>3.4266300000000001E-5</v>
      </c>
      <c r="K90">
        <v>1.2244999999999999</v>
      </c>
      <c r="L90">
        <v>3.5929000000000001E-5</v>
      </c>
      <c r="N90">
        <v>1.2244999999999999</v>
      </c>
      <c r="O90">
        <f t="shared" si="7"/>
        <v>8.4769098143132326E-3</v>
      </c>
      <c r="P90">
        <f t="shared" si="8"/>
        <v>7.9366491669973678E-3</v>
      </c>
      <c r="Q90">
        <f t="shared" si="9"/>
        <v>8.3229562055798425E-3</v>
      </c>
      <c r="R90">
        <f t="shared" si="10"/>
        <v>7.9366491669973678E-3</v>
      </c>
      <c r="S90">
        <f t="shared" si="11"/>
        <v>6.6996567076231606E-3</v>
      </c>
      <c r="T90">
        <f t="shared" si="12"/>
        <v>8.2784418823834242E-3</v>
      </c>
    </row>
    <row r="91" spans="1:20" x14ac:dyDescent="0.25">
      <c r="A91">
        <v>1.4286000000000001</v>
      </c>
      <c r="B91">
        <v>4.2579800000000002E-5</v>
      </c>
      <c r="C91">
        <v>1.4286000000000001</v>
      </c>
      <c r="D91">
        <v>3.2049399999999998E-5</v>
      </c>
      <c r="E91">
        <v>1.4286000000000001</v>
      </c>
      <c r="F91">
        <v>3.1679900000000001E-5</v>
      </c>
      <c r="G91">
        <v>1.4286000000000001</v>
      </c>
      <c r="H91">
        <v>2.3551199999999999E-5</v>
      </c>
      <c r="I91">
        <v>1.4286000000000001</v>
      </c>
      <c r="J91">
        <v>3.2603600000000001E-5</v>
      </c>
      <c r="K91">
        <v>1.4286000000000001</v>
      </c>
      <c r="L91">
        <v>1.7639399999999999E-5</v>
      </c>
      <c r="N91">
        <v>1.4286000000000001</v>
      </c>
      <c r="O91">
        <f t="shared" si="7"/>
        <v>5.9395959458535558E-3</v>
      </c>
      <c r="P91">
        <f t="shared" si="8"/>
        <v>9.2281959233644368E-3</v>
      </c>
      <c r="Q91">
        <f t="shared" si="9"/>
        <v>8.0061726186736685E-3</v>
      </c>
      <c r="R91">
        <f t="shared" si="10"/>
        <v>7.9598869338703554E-3</v>
      </c>
      <c r="S91">
        <f t="shared" si="11"/>
        <v>6.8631188245578262E-3</v>
      </c>
      <c r="T91">
        <f t="shared" si="12"/>
        <v>8.0750975226309193E-3</v>
      </c>
    </row>
    <row r="92" spans="1:20" x14ac:dyDescent="0.25">
      <c r="A92">
        <v>1.6327</v>
      </c>
      <c r="B92">
        <v>3.0386700000000002E-5</v>
      </c>
      <c r="C92">
        <v>1.6327</v>
      </c>
      <c r="D92">
        <v>3.35274E-5</v>
      </c>
      <c r="E92">
        <v>1.6327</v>
      </c>
      <c r="F92">
        <v>2.55834E-5</v>
      </c>
      <c r="G92">
        <v>1.6327</v>
      </c>
      <c r="H92">
        <v>3.1125699999999999E-5</v>
      </c>
      <c r="I92">
        <v>1.6327</v>
      </c>
      <c r="J92">
        <v>3.2788399999999999E-5</v>
      </c>
      <c r="K92">
        <v>1.6327</v>
      </c>
      <c r="L92">
        <v>3.51901E-5</v>
      </c>
      <c r="N92">
        <v>1.6327</v>
      </c>
      <c r="O92">
        <f t="shared" si="7"/>
        <v>8.3892907924329341E-3</v>
      </c>
      <c r="P92">
        <f t="shared" si="8"/>
        <v>7.7957296002362734E-3</v>
      </c>
      <c r="Q92">
        <f t="shared" si="9"/>
        <v>8.1886995304504846E-3</v>
      </c>
      <c r="R92">
        <f t="shared" si="10"/>
        <v>7.1530972312698225E-3</v>
      </c>
      <c r="S92">
        <f t="shared" si="11"/>
        <v>7.889955639925993E-3</v>
      </c>
      <c r="T92">
        <f t="shared" si="12"/>
        <v>8.0979503579609573E-3</v>
      </c>
    </row>
    <row r="93" spans="1:20" x14ac:dyDescent="0.25">
      <c r="A93">
        <v>1.8367</v>
      </c>
      <c r="B93">
        <v>2.6691800000000001E-5</v>
      </c>
      <c r="C93">
        <v>1.8367</v>
      </c>
      <c r="D93">
        <v>3.3157900000000003E-5</v>
      </c>
      <c r="E93">
        <v>1.8367</v>
      </c>
      <c r="F93">
        <v>2.7061300000000001E-5</v>
      </c>
      <c r="G93">
        <v>1.8367</v>
      </c>
      <c r="H93">
        <v>3.3157900000000003E-5</v>
      </c>
      <c r="I93">
        <v>1.8367</v>
      </c>
      <c r="J93">
        <v>3.8145999999999997E-5</v>
      </c>
      <c r="K93">
        <v>1.8367</v>
      </c>
      <c r="L93">
        <v>4.5905200000000002E-5</v>
      </c>
      <c r="N93">
        <v>1.8367</v>
      </c>
      <c r="O93">
        <f t="shared" si="7"/>
        <v>9.5817743659512254E-3</v>
      </c>
      <c r="P93">
        <f t="shared" si="8"/>
        <v>7.3064081462781696E-3</v>
      </c>
      <c r="Q93">
        <f t="shared" si="9"/>
        <v>8.1434513567651412E-3</v>
      </c>
      <c r="R93">
        <f t="shared" si="10"/>
        <v>7.3568063723330381E-3</v>
      </c>
      <c r="S93">
        <f t="shared" si="11"/>
        <v>8.1434513567651412E-3</v>
      </c>
      <c r="T93">
        <f t="shared" si="12"/>
        <v>8.7345291802134357E-3</v>
      </c>
    </row>
    <row r="94" spans="1:20" x14ac:dyDescent="0.25">
      <c r="A94">
        <v>2.0407999999999999</v>
      </c>
      <c r="B94">
        <v>2.63223E-5</v>
      </c>
      <c r="C94">
        <v>2.0407999999999999</v>
      </c>
      <c r="D94">
        <v>3.35274E-5</v>
      </c>
      <c r="E94">
        <v>2.0407999999999999</v>
      </c>
      <c r="F94">
        <v>2.5398600000000001E-5</v>
      </c>
      <c r="G94">
        <v>2.0407999999999999</v>
      </c>
      <c r="H94">
        <v>4.1656100000000003E-5</v>
      </c>
      <c r="I94">
        <v>2.0407999999999999</v>
      </c>
      <c r="J94">
        <v>3.4635799999999998E-5</v>
      </c>
      <c r="K94">
        <v>2.0407999999999999</v>
      </c>
      <c r="L94">
        <v>9.1352200000000003E-5</v>
      </c>
      <c r="N94">
        <v>2.0407999999999999</v>
      </c>
      <c r="O94">
        <f t="shared" si="7"/>
        <v>1.3516819152448553E-2</v>
      </c>
      <c r="P94">
        <f t="shared" si="8"/>
        <v>7.2556598597233041E-3</v>
      </c>
      <c r="Q94">
        <f t="shared" si="9"/>
        <v>8.1886995304504846E-3</v>
      </c>
      <c r="R94">
        <f t="shared" si="10"/>
        <v>7.1272154450388271E-3</v>
      </c>
      <c r="S94">
        <f t="shared" si="11"/>
        <v>9.1275516980184775E-3</v>
      </c>
      <c r="T94">
        <f t="shared" si="12"/>
        <v>8.3229562055798425E-3</v>
      </c>
    </row>
    <row r="95" spans="1:20" x14ac:dyDescent="0.25">
      <c r="A95">
        <v>2.2448999999999999</v>
      </c>
      <c r="B95">
        <v>3.4635799999999998E-5</v>
      </c>
      <c r="C95">
        <v>2.2448999999999999</v>
      </c>
      <c r="D95">
        <v>3.2049399999999998E-5</v>
      </c>
      <c r="E95">
        <v>2.2448999999999999</v>
      </c>
      <c r="F95">
        <v>2.1888499999999999E-5</v>
      </c>
      <c r="G95">
        <v>2.2448999999999999</v>
      </c>
      <c r="H95">
        <v>3.2049399999999998E-5</v>
      </c>
      <c r="I95">
        <v>2.2448999999999999</v>
      </c>
      <c r="J95">
        <v>3.51901E-5</v>
      </c>
      <c r="K95">
        <v>2.2448999999999999</v>
      </c>
      <c r="L95">
        <v>1.5010079999999999E-4</v>
      </c>
      <c r="N95">
        <v>2.2448999999999999</v>
      </c>
      <c r="O95">
        <f t="shared" si="7"/>
        <v>1.7326326789022534E-2</v>
      </c>
      <c r="P95">
        <f t="shared" si="8"/>
        <v>8.3229562055798425E-3</v>
      </c>
      <c r="Q95">
        <f t="shared" si="9"/>
        <v>8.0061726186736685E-3</v>
      </c>
      <c r="R95">
        <f t="shared" si="10"/>
        <v>6.6164189710144561E-3</v>
      </c>
      <c r="S95">
        <f t="shared" si="11"/>
        <v>8.0061726186736685E-3</v>
      </c>
      <c r="T95">
        <f t="shared" si="12"/>
        <v>8.3892907924329341E-3</v>
      </c>
    </row>
    <row r="96" spans="1:20" x14ac:dyDescent="0.25">
      <c r="A96">
        <v>2.4489999999999998</v>
      </c>
      <c r="B96">
        <v>2.2073200000000001E-5</v>
      </c>
      <c r="C96">
        <v>2.4489999999999998</v>
      </c>
      <c r="D96">
        <v>2.5398600000000001E-5</v>
      </c>
      <c r="E96">
        <v>2.4489999999999998</v>
      </c>
      <c r="F96">
        <v>4.3503500000000001E-5</v>
      </c>
      <c r="G96">
        <v>2.4489999999999998</v>
      </c>
      <c r="H96">
        <v>3.18647E-5</v>
      </c>
      <c r="I96">
        <v>2.4489999999999998</v>
      </c>
      <c r="J96">
        <v>3.5005300000000002E-5</v>
      </c>
      <c r="K96">
        <v>2.4489999999999998</v>
      </c>
      <c r="L96">
        <v>2.4025589999999999E-4</v>
      </c>
      <c r="N96">
        <v>2.4489999999999998</v>
      </c>
      <c r="O96">
        <f t="shared" si="7"/>
        <v>2.1920579371905297E-2</v>
      </c>
      <c r="P96">
        <f t="shared" si="8"/>
        <v>6.6442757317859711E-3</v>
      </c>
      <c r="Q96">
        <f t="shared" si="9"/>
        <v>7.1272154450388271E-3</v>
      </c>
      <c r="R96">
        <f t="shared" si="10"/>
        <v>9.327754284928394E-3</v>
      </c>
      <c r="S96">
        <f t="shared" si="11"/>
        <v>7.9830695850656337E-3</v>
      </c>
      <c r="T96">
        <f t="shared" si="12"/>
        <v>8.3672337125241109E-3</v>
      </c>
    </row>
    <row r="97" spans="1:20" x14ac:dyDescent="0.25">
      <c r="A97">
        <v>2.6530999999999998</v>
      </c>
      <c r="B97">
        <v>3.18647E-5</v>
      </c>
      <c r="C97">
        <v>2.6530999999999998</v>
      </c>
      <c r="D97">
        <v>3.2973099999999998E-5</v>
      </c>
      <c r="E97">
        <v>2.6530999999999998</v>
      </c>
      <c r="F97">
        <v>3.2603600000000001E-5</v>
      </c>
      <c r="G97">
        <v>2.6530999999999998</v>
      </c>
      <c r="H97">
        <v>3.8884899999999998E-5</v>
      </c>
      <c r="I97">
        <v>2.6530999999999998</v>
      </c>
      <c r="J97">
        <v>3.7407000000000003E-5</v>
      </c>
      <c r="K97">
        <v>2.6530999999999998</v>
      </c>
      <c r="L97">
        <v>3.7308689999999999E-4</v>
      </c>
      <c r="N97">
        <v>2.6530999999999998</v>
      </c>
      <c r="O97">
        <f t="shared" si="7"/>
        <v>2.7316182017258561E-2</v>
      </c>
      <c r="P97">
        <f t="shared" si="8"/>
        <v>7.9830695850656337E-3</v>
      </c>
      <c r="Q97">
        <f t="shared" si="9"/>
        <v>8.1207265684789549E-3</v>
      </c>
      <c r="R97">
        <f t="shared" si="10"/>
        <v>8.0750975226309193E-3</v>
      </c>
      <c r="S97">
        <f t="shared" si="11"/>
        <v>8.81871872779714E-3</v>
      </c>
      <c r="T97">
        <f t="shared" si="12"/>
        <v>8.6495086565654116E-3</v>
      </c>
    </row>
    <row r="98" spans="1:20" x14ac:dyDescent="0.25">
      <c r="A98">
        <v>2.8571</v>
      </c>
      <c r="B98">
        <v>5.2740700000000001E-5</v>
      </c>
      <c r="C98">
        <v>2.8571</v>
      </c>
      <c r="D98">
        <v>3.0017200000000001E-5</v>
      </c>
      <c r="E98">
        <v>2.8571</v>
      </c>
      <c r="F98">
        <v>4.3503500000000001E-5</v>
      </c>
      <c r="G98">
        <v>2.8571</v>
      </c>
      <c r="H98">
        <v>2.85393E-5</v>
      </c>
      <c r="I98">
        <v>2.8571</v>
      </c>
      <c r="J98">
        <v>2.3551199999999999E-5</v>
      </c>
      <c r="K98">
        <v>2.8571</v>
      </c>
      <c r="L98">
        <v>5.4249720000000003E-4</v>
      </c>
      <c r="N98">
        <v>2.8571</v>
      </c>
      <c r="O98">
        <f t="shared" si="7"/>
        <v>3.2939253179147823E-2</v>
      </c>
      <c r="P98">
        <f t="shared" si="8"/>
        <v>1.0270413818342473E-2</v>
      </c>
      <c r="Q98">
        <f t="shared" si="9"/>
        <v>7.7481868846847003E-3</v>
      </c>
      <c r="R98">
        <f t="shared" si="10"/>
        <v>9.327754284928394E-3</v>
      </c>
      <c r="S98">
        <f t="shared" si="11"/>
        <v>7.5550380541728581E-3</v>
      </c>
      <c r="T98">
        <f t="shared" si="12"/>
        <v>6.8631188245578262E-3</v>
      </c>
    </row>
    <row r="99" spans="1:20" x14ac:dyDescent="0.25">
      <c r="A99">
        <v>3.0611999999999999</v>
      </c>
      <c r="B99">
        <v>8.7657400000000005E-5</v>
      </c>
      <c r="C99">
        <v>3.0611999999999999</v>
      </c>
      <c r="D99">
        <v>1.87478E-5</v>
      </c>
      <c r="E99">
        <v>3.0611999999999999</v>
      </c>
      <c r="F99">
        <v>2.9832499999999999E-5</v>
      </c>
      <c r="G99">
        <v>3.0611999999999999</v>
      </c>
      <c r="H99">
        <v>3.1310399999999998E-5</v>
      </c>
      <c r="I99">
        <v>3.0611999999999999</v>
      </c>
      <c r="J99">
        <v>2.9462999999999999E-5</v>
      </c>
      <c r="K99">
        <v>3.0611999999999999</v>
      </c>
      <c r="L99">
        <v>7.2373109999999995E-4</v>
      </c>
      <c r="N99">
        <v>3.0611999999999999</v>
      </c>
      <c r="O99">
        <f t="shared" si="7"/>
        <v>3.8045527989502261E-2</v>
      </c>
      <c r="P99">
        <f t="shared" si="8"/>
        <v>1.3240649530895378E-2</v>
      </c>
      <c r="Q99">
        <f t="shared" si="9"/>
        <v>6.1233650879234693E-3</v>
      </c>
      <c r="R99">
        <f t="shared" si="10"/>
        <v>7.7243122671212614E-3</v>
      </c>
      <c r="S99">
        <f t="shared" si="11"/>
        <v>7.9133305251328917E-3</v>
      </c>
      <c r="T99">
        <f t="shared" si="12"/>
        <v>7.67632724680234E-3</v>
      </c>
    </row>
    <row r="100" spans="1:20" x14ac:dyDescent="0.25">
      <c r="A100">
        <v>3.2652999999999999</v>
      </c>
      <c r="B100">
        <v>1.6691260000000001E-4</v>
      </c>
      <c r="C100">
        <v>3.2652999999999999</v>
      </c>
      <c r="D100">
        <v>2.9647700000000001E-5</v>
      </c>
      <c r="E100">
        <v>3.2652999999999999</v>
      </c>
      <c r="F100">
        <v>2.6876599999999999E-5</v>
      </c>
      <c r="G100">
        <v>3.2652999999999999</v>
      </c>
      <c r="H100">
        <v>3.5374799999999999E-5</v>
      </c>
      <c r="I100">
        <v>3.2652999999999999</v>
      </c>
      <c r="J100">
        <v>2.09648E-5</v>
      </c>
      <c r="K100">
        <v>3.2652999999999999</v>
      </c>
      <c r="L100">
        <v>9.4283750000000003E-4</v>
      </c>
      <c r="N100">
        <v>3.2652999999999999</v>
      </c>
      <c r="O100">
        <f t="shared" si="7"/>
        <v>4.3424359523198501E-2</v>
      </c>
      <c r="P100">
        <f t="shared" si="8"/>
        <v>1.8270883941397035E-2</v>
      </c>
      <c r="Q100">
        <f t="shared" si="9"/>
        <v>7.7003506413669239E-3</v>
      </c>
      <c r="R100">
        <f t="shared" si="10"/>
        <v>7.3316573842481213E-3</v>
      </c>
      <c r="S100">
        <f t="shared" si="11"/>
        <v>8.4112781430648216E-3</v>
      </c>
      <c r="T100">
        <f t="shared" si="12"/>
        <v>6.4753069425317594E-3</v>
      </c>
    </row>
    <row r="101" spans="1:20" x14ac:dyDescent="0.25">
      <c r="A101">
        <v>3.4693999999999998</v>
      </c>
      <c r="B101">
        <v>2.7203189999999998E-4</v>
      </c>
      <c r="C101">
        <v>3.4693999999999998</v>
      </c>
      <c r="D101">
        <v>3.4081600000000002E-5</v>
      </c>
      <c r="E101">
        <v>3.4693999999999998</v>
      </c>
      <c r="F101">
        <v>1.9486800000000001E-5</v>
      </c>
      <c r="G101">
        <v>3.4693999999999998</v>
      </c>
      <c r="H101">
        <v>3.2603600000000001E-5</v>
      </c>
      <c r="I101">
        <v>3.4693999999999998</v>
      </c>
      <c r="J101">
        <v>2.59529E-5</v>
      </c>
      <c r="K101">
        <v>3.4693999999999998</v>
      </c>
      <c r="L101">
        <v>1.1720999999999999E-3</v>
      </c>
      <c r="N101">
        <v>3.4693999999999998</v>
      </c>
      <c r="O101">
        <f t="shared" si="7"/>
        <v>4.8416939184545732E-2</v>
      </c>
      <c r="P101">
        <f t="shared" si="8"/>
        <v>2.3325175240499266E-2</v>
      </c>
      <c r="Q101">
        <f t="shared" si="9"/>
        <v>8.2561007745787611E-3</v>
      </c>
      <c r="R101">
        <f t="shared" si="10"/>
        <v>6.2428839489453913E-3</v>
      </c>
      <c r="S101">
        <f t="shared" si="11"/>
        <v>8.0750975226309193E-3</v>
      </c>
      <c r="T101">
        <f t="shared" si="12"/>
        <v>7.2045679953762669E-3</v>
      </c>
    </row>
    <row r="102" spans="1:20" x14ac:dyDescent="0.25">
      <c r="A102">
        <v>3.6735000000000002</v>
      </c>
      <c r="B102">
        <v>4.1853389999999999E-4</v>
      </c>
      <c r="C102">
        <v>3.6735000000000002</v>
      </c>
      <c r="D102">
        <v>5.12628E-5</v>
      </c>
      <c r="E102">
        <v>3.6735000000000002</v>
      </c>
      <c r="F102">
        <v>2.4844399999999999E-5</v>
      </c>
      <c r="G102">
        <v>3.6735000000000002</v>
      </c>
      <c r="H102">
        <v>2.7061300000000001E-5</v>
      </c>
      <c r="I102">
        <v>3.6735000000000002</v>
      </c>
      <c r="J102">
        <v>3.4081600000000002E-5</v>
      </c>
      <c r="K102">
        <v>3.6735000000000002</v>
      </c>
      <c r="L102">
        <v>1.4444E-3</v>
      </c>
      <c r="N102">
        <v>3.6735000000000002</v>
      </c>
      <c r="O102">
        <f t="shared" si="7"/>
        <v>5.3747558084065547E-2</v>
      </c>
      <c r="P102">
        <f t="shared" si="8"/>
        <v>2.8932124014665776E-2</v>
      </c>
      <c r="Q102">
        <f t="shared" si="9"/>
        <v>1.0125492580610585E-2</v>
      </c>
      <c r="R102">
        <f t="shared" si="10"/>
        <v>7.0490283018299765E-3</v>
      </c>
      <c r="S102">
        <f t="shared" si="11"/>
        <v>7.3568063723330381E-3</v>
      </c>
      <c r="T102">
        <f t="shared" si="12"/>
        <v>8.2561007745787611E-3</v>
      </c>
    </row>
    <row r="103" spans="1:20" x14ac:dyDescent="0.25">
      <c r="A103">
        <v>3.8776000000000002</v>
      </c>
      <c r="B103">
        <v>6.0013730000000004E-4</v>
      </c>
      <c r="C103">
        <v>3.8776000000000002</v>
      </c>
      <c r="D103">
        <v>9.3938700000000002E-5</v>
      </c>
      <c r="E103">
        <v>3.8776000000000002</v>
      </c>
      <c r="F103">
        <v>2.2812200000000002E-5</v>
      </c>
      <c r="G103">
        <v>3.8776000000000002</v>
      </c>
      <c r="H103">
        <v>2.7430799999999998E-5</v>
      </c>
      <c r="I103">
        <v>3.8776000000000002</v>
      </c>
      <c r="J103">
        <v>3.2973099999999998E-5</v>
      </c>
      <c r="K103">
        <v>3.8776000000000002</v>
      </c>
      <c r="L103">
        <v>1.7293E-3</v>
      </c>
      <c r="N103">
        <v>3.8776000000000002</v>
      </c>
      <c r="O103">
        <f t="shared" si="7"/>
        <v>5.8809863118357959E-2</v>
      </c>
      <c r="P103">
        <f t="shared" si="8"/>
        <v>3.4644979434255693E-2</v>
      </c>
      <c r="Q103">
        <f t="shared" si="9"/>
        <v>1.3706837709698032E-2</v>
      </c>
      <c r="R103">
        <f t="shared" si="10"/>
        <v>6.7545836289145166E-3</v>
      </c>
      <c r="S103">
        <f t="shared" si="11"/>
        <v>7.4068616836012267E-3</v>
      </c>
      <c r="T103">
        <f t="shared" si="12"/>
        <v>8.1207265684789549E-3</v>
      </c>
    </row>
    <row r="104" spans="1:20" x14ac:dyDescent="0.25">
      <c r="A104">
        <v>4.0815999999999999</v>
      </c>
      <c r="B104">
        <v>8.1628790000000005E-4</v>
      </c>
      <c r="C104">
        <v>4.0815999999999999</v>
      </c>
      <c r="D104">
        <v>1.802141E-4</v>
      </c>
      <c r="E104">
        <v>4.0815999999999999</v>
      </c>
      <c r="F104">
        <v>2.29969E-5</v>
      </c>
      <c r="G104">
        <v>4.0815999999999999</v>
      </c>
      <c r="H104">
        <v>3.2049399999999998E-5</v>
      </c>
      <c r="I104">
        <v>4.0815999999999999</v>
      </c>
      <c r="J104">
        <v>2.9832499999999999E-5</v>
      </c>
      <c r="K104">
        <v>4.0815999999999999</v>
      </c>
      <c r="L104">
        <v>2.0267000000000002E-3</v>
      </c>
      <c r="N104">
        <v>4.0815999999999999</v>
      </c>
      <c r="O104">
        <f t="shared" si="7"/>
        <v>6.3666317625570276E-2</v>
      </c>
      <c r="P104">
        <f t="shared" si="8"/>
        <v>4.0405145711901597E-2</v>
      </c>
      <c r="Q104">
        <f t="shared" si="9"/>
        <v>1.8984946668347529E-2</v>
      </c>
      <c r="R104">
        <f t="shared" si="10"/>
        <v>6.7818728976588765E-3</v>
      </c>
      <c r="S104">
        <f t="shared" si="11"/>
        <v>8.0061726186736685E-3</v>
      </c>
      <c r="T104">
        <f t="shared" si="12"/>
        <v>7.7243122671212614E-3</v>
      </c>
    </row>
    <row r="105" spans="1:20" x14ac:dyDescent="0.25">
      <c r="A105">
        <v>4.2857000000000003</v>
      </c>
      <c r="B105">
        <v>1.0596E-3</v>
      </c>
      <c r="C105">
        <v>4.2857000000000003</v>
      </c>
      <c r="D105">
        <v>3.0620959999999998E-4</v>
      </c>
      <c r="E105">
        <v>4.2857000000000003</v>
      </c>
      <c r="F105">
        <v>4.20256E-5</v>
      </c>
      <c r="G105">
        <v>4.2857000000000003</v>
      </c>
      <c r="H105">
        <v>2.2442700000000001E-5</v>
      </c>
      <c r="I105">
        <v>4.2857000000000003</v>
      </c>
      <c r="J105">
        <v>2.17037E-5</v>
      </c>
      <c r="K105">
        <v>4.2857000000000003</v>
      </c>
      <c r="L105">
        <v>2.3438000000000001E-3</v>
      </c>
      <c r="N105">
        <v>4.2857000000000003</v>
      </c>
      <c r="O105">
        <f t="shared" si="7"/>
        <v>6.8466049980994231E-2</v>
      </c>
      <c r="P105">
        <f t="shared" si="8"/>
        <v>4.6034769468305148E-2</v>
      </c>
      <c r="Q105">
        <f t="shared" si="9"/>
        <v>2.4747104881177515E-2</v>
      </c>
      <c r="R105">
        <f t="shared" si="10"/>
        <v>9.167944153407567E-3</v>
      </c>
      <c r="S105">
        <f t="shared" si="11"/>
        <v>6.6996567076231606E-3</v>
      </c>
      <c r="T105">
        <f t="shared" si="12"/>
        <v>6.588429251346636E-3</v>
      </c>
    </row>
    <row r="106" spans="1:20" x14ac:dyDescent="0.25">
      <c r="A106">
        <v>4.4897999999999998</v>
      </c>
      <c r="B106">
        <v>1.3259999999999999E-3</v>
      </c>
      <c r="C106">
        <v>4.4897999999999998</v>
      </c>
      <c r="D106">
        <v>4.7857569999999999E-4</v>
      </c>
      <c r="E106">
        <v>4.4897999999999998</v>
      </c>
      <c r="F106">
        <v>8.3038800000000002E-5</v>
      </c>
      <c r="G106">
        <v>4.4897999999999998</v>
      </c>
      <c r="H106">
        <v>1.80089E-5</v>
      </c>
      <c r="I106">
        <v>4.4897999999999998</v>
      </c>
      <c r="J106">
        <v>2.7061300000000001E-5</v>
      </c>
      <c r="K106">
        <v>4.4897999999999998</v>
      </c>
      <c r="L106">
        <v>2.6894000000000002E-3</v>
      </c>
      <c r="N106">
        <v>4.4897999999999998</v>
      </c>
      <c r="O106">
        <f t="shared" si="7"/>
        <v>7.3340302699129903E-2</v>
      </c>
      <c r="P106">
        <f t="shared" si="8"/>
        <v>5.1497572758334928E-2</v>
      </c>
      <c r="Q106">
        <f t="shared" si="9"/>
        <v>3.0937863533217674E-2</v>
      </c>
      <c r="R106">
        <f t="shared" si="10"/>
        <v>1.288710983890492E-2</v>
      </c>
      <c r="S106">
        <f t="shared" si="11"/>
        <v>6.0014831500221676E-3</v>
      </c>
      <c r="T106">
        <f t="shared" si="12"/>
        <v>7.3568063723330381E-3</v>
      </c>
    </row>
    <row r="107" spans="1:20" x14ac:dyDescent="0.25">
      <c r="A107">
        <v>4.6939000000000002</v>
      </c>
      <c r="B107">
        <v>1.6098E-3</v>
      </c>
      <c r="C107">
        <v>4.6939000000000002</v>
      </c>
      <c r="D107">
        <v>6.6960109999999995E-4</v>
      </c>
      <c r="E107">
        <v>4.6939000000000002</v>
      </c>
      <c r="F107">
        <v>1.735633E-4</v>
      </c>
      <c r="G107">
        <v>4.6939000000000002</v>
      </c>
      <c r="H107">
        <v>2.29969E-5</v>
      </c>
      <c r="I107">
        <v>4.6939000000000002</v>
      </c>
      <c r="J107">
        <v>2.85393E-5</v>
      </c>
      <c r="K107">
        <v>4.6939000000000002</v>
      </c>
      <c r="L107">
        <v>3.0547999999999999E-3</v>
      </c>
      <c r="N107">
        <v>4.6939000000000002</v>
      </c>
      <c r="O107">
        <f t="shared" si="7"/>
        <v>7.8163930300362963E-2</v>
      </c>
      <c r="P107">
        <f t="shared" si="8"/>
        <v>5.6741519190095714E-2</v>
      </c>
      <c r="Q107">
        <f t="shared" si="9"/>
        <v>3.659511169541637E-2</v>
      </c>
      <c r="R107">
        <f t="shared" si="10"/>
        <v>1.8631333822354212E-2</v>
      </c>
      <c r="S107">
        <f t="shared" si="11"/>
        <v>6.7818728976588765E-3</v>
      </c>
      <c r="T107">
        <f t="shared" si="12"/>
        <v>7.5550380541728581E-3</v>
      </c>
    </row>
    <row r="108" spans="1:20" x14ac:dyDescent="0.25">
      <c r="A108">
        <v>4.8979999999999997</v>
      </c>
      <c r="B108">
        <v>1.9417E-3</v>
      </c>
      <c r="C108">
        <v>4.8979999999999997</v>
      </c>
      <c r="D108">
        <v>9.0773619999999998E-4</v>
      </c>
      <c r="E108">
        <v>4.8979999999999997</v>
      </c>
      <c r="F108">
        <v>2.845945E-4</v>
      </c>
      <c r="G108">
        <v>4.8979999999999997</v>
      </c>
      <c r="H108">
        <v>5.3849199999999999E-5</v>
      </c>
      <c r="I108">
        <v>4.8979999999999997</v>
      </c>
      <c r="J108">
        <v>2.92782E-5</v>
      </c>
      <c r="K108">
        <v>4.8979999999999997</v>
      </c>
      <c r="L108">
        <v>3.4223000000000001E-3</v>
      </c>
      <c r="N108">
        <v>4.8979999999999997</v>
      </c>
      <c r="O108">
        <f t="shared" si="7"/>
        <v>8.2732097761388845E-2</v>
      </c>
      <c r="P108">
        <f t="shared" si="8"/>
        <v>6.231693188853251E-2</v>
      </c>
      <c r="Q108">
        <f t="shared" si="9"/>
        <v>4.2608360681913121E-2</v>
      </c>
      <c r="R108">
        <f t="shared" si="10"/>
        <v>2.385768220091801E-2</v>
      </c>
      <c r="S108">
        <f t="shared" si="11"/>
        <v>1.0377783963833511E-2</v>
      </c>
      <c r="T108">
        <f t="shared" si="12"/>
        <v>7.6522153655003726E-3</v>
      </c>
    </row>
    <row r="109" spans="1:20" x14ac:dyDescent="0.25">
      <c r="A109">
        <v>5.1020000000000003</v>
      </c>
      <c r="B109">
        <v>2.2591E-3</v>
      </c>
      <c r="C109">
        <v>5.1020000000000003</v>
      </c>
      <c r="D109">
        <v>1.1603E-3</v>
      </c>
      <c r="E109">
        <v>5.1020000000000003</v>
      </c>
      <c r="F109">
        <v>4.4495230000000003E-4</v>
      </c>
      <c r="G109">
        <v>5.1020000000000003</v>
      </c>
      <c r="H109">
        <v>8.8765799999999996E-5</v>
      </c>
      <c r="I109">
        <v>5.1020000000000003</v>
      </c>
      <c r="J109">
        <v>1.96716E-5</v>
      </c>
      <c r="K109">
        <v>5.1020000000000003</v>
      </c>
      <c r="L109">
        <v>3.7951E-3</v>
      </c>
      <c r="N109">
        <v>5.1020000000000003</v>
      </c>
      <c r="O109">
        <f t="shared" si="7"/>
        <v>8.7121753885008535E-2</v>
      </c>
      <c r="P109">
        <f t="shared" si="8"/>
        <v>6.7217557230235619E-2</v>
      </c>
      <c r="Q109">
        <f t="shared" si="9"/>
        <v>4.8172606323511287E-2</v>
      </c>
      <c r="R109">
        <f t="shared" si="10"/>
        <v>2.9831268829870448E-2</v>
      </c>
      <c r="S109">
        <f t="shared" si="11"/>
        <v>1.3324098468564393E-2</v>
      </c>
      <c r="T109">
        <f t="shared" si="12"/>
        <v>6.2724158025437059E-3</v>
      </c>
    </row>
    <row r="110" spans="1:20" x14ac:dyDescent="0.25">
      <c r="A110">
        <v>5.3060999999999998</v>
      </c>
      <c r="B110">
        <v>2.6153000000000001E-3</v>
      </c>
      <c r="C110">
        <v>5.3060999999999998</v>
      </c>
      <c r="D110">
        <v>1.4450000000000001E-3</v>
      </c>
      <c r="E110">
        <v>5.3060999999999998</v>
      </c>
      <c r="F110">
        <v>6.4152000000000002E-4</v>
      </c>
      <c r="G110">
        <v>5.3060999999999998</v>
      </c>
      <c r="H110">
        <v>1.792904E-4</v>
      </c>
      <c r="I110">
        <v>5.3060999999999998</v>
      </c>
      <c r="J110">
        <v>3.44511E-5</v>
      </c>
      <c r="K110">
        <v>5.3060999999999998</v>
      </c>
      <c r="L110">
        <v>4.2046999999999996E-3</v>
      </c>
      <c r="N110">
        <v>5.3060999999999998</v>
      </c>
      <c r="O110">
        <f t="shared" si="7"/>
        <v>9.1702780764816499E-2</v>
      </c>
      <c r="P110">
        <f t="shared" si="8"/>
        <v>7.2322887110512948E-2</v>
      </c>
      <c r="Q110">
        <f t="shared" si="9"/>
        <v>5.3758720222862454E-2</v>
      </c>
      <c r="R110">
        <f t="shared" si="10"/>
        <v>3.5819547735838321E-2</v>
      </c>
      <c r="S110">
        <f t="shared" si="11"/>
        <v>1.8936229825390269E-2</v>
      </c>
      <c r="T110">
        <f t="shared" si="12"/>
        <v>8.3007349072235764E-3</v>
      </c>
    </row>
    <row r="111" spans="1:20" x14ac:dyDescent="0.25">
      <c r="A111">
        <v>5.5102000000000002</v>
      </c>
      <c r="B111">
        <v>2.9902000000000001E-3</v>
      </c>
      <c r="C111">
        <v>5.5102000000000002</v>
      </c>
      <c r="D111">
        <v>1.7679E-3</v>
      </c>
      <c r="E111">
        <v>5.5102000000000002</v>
      </c>
      <c r="F111">
        <v>8.728195E-4</v>
      </c>
      <c r="G111">
        <v>5.5102000000000002</v>
      </c>
      <c r="H111">
        <v>3.0787229999999999E-4</v>
      </c>
      <c r="I111">
        <v>5.5102000000000002</v>
      </c>
      <c r="J111">
        <v>5.2001800000000001E-5</v>
      </c>
      <c r="K111">
        <v>5.5102000000000002</v>
      </c>
      <c r="L111">
        <v>4.6327E-3</v>
      </c>
      <c r="N111">
        <v>5.5102000000000002</v>
      </c>
      <c r="O111">
        <f t="shared" si="7"/>
        <v>9.6256947801184725E-2</v>
      </c>
      <c r="P111">
        <f t="shared" si="8"/>
        <v>7.733304597647761E-2</v>
      </c>
      <c r="Q111">
        <f t="shared" si="9"/>
        <v>5.9462593283508919E-2</v>
      </c>
      <c r="R111">
        <f t="shared" si="10"/>
        <v>4.1780844893324023E-2</v>
      </c>
      <c r="S111">
        <f t="shared" si="11"/>
        <v>2.4814201578934592E-2</v>
      </c>
      <c r="T111">
        <f t="shared" si="12"/>
        <v>1.0198215530179777E-2</v>
      </c>
    </row>
    <row r="112" spans="1:20" x14ac:dyDescent="0.25">
      <c r="A112">
        <v>5.7142999999999997</v>
      </c>
      <c r="B112">
        <v>3.3766999999999998E-3</v>
      </c>
      <c r="C112">
        <v>5.7142999999999997</v>
      </c>
      <c r="D112">
        <v>2.1021E-3</v>
      </c>
      <c r="E112">
        <v>5.7142999999999997</v>
      </c>
      <c r="F112">
        <v>1.1448000000000001E-3</v>
      </c>
      <c r="G112">
        <v>5.7142999999999997</v>
      </c>
      <c r="H112">
        <v>4.7765200000000001E-4</v>
      </c>
      <c r="I112">
        <v>5.7142999999999997</v>
      </c>
      <c r="J112">
        <v>1.1703170000000001E-4</v>
      </c>
      <c r="K112">
        <v>5.7142999999999997</v>
      </c>
      <c r="L112">
        <v>5.0509999999999999E-3</v>
      </c>
      <c r="N112">
        <v>5.7142999999999997</v>
      </c>
      <c r="O112">
        <f t="shared" si="7"/>
        <v>0.1005087060905671</v>
      </c>
      <c r="P112">
        <f t="shared" si="8"/>
        <v>8.217907276186559E-2</v>
      </c>
      <c r="Q112">
        <f t="shared" si="9"/>
        <v>6.4839802590692705E-2</v>
      </c>
      <c r="R112">
        <f t="shared" si="10"/>
        <v>4.7849764889704528E-2</v>
      </c>
      <c r="S112">
        <f t="shared" si="11"/>
        <v>3.0907992493851812E-2</v>
      </c>
      <c r="T112">
        <f t="shared" si="12"/>
        <v>1.5299130694258416E-2</v>
      </c>
    </row>
    <row r="113" spans="1:20" x14ac:dyDescent="0.25">
      <c r="A113">
        <v>5.9184000000000001</v>
      </c>
      <c r="B113">
        <v>3.7807000000000001E-3</v>
      </c>
      <c r="C113">
        <v>5.9184000000000001</v>
      </c>
      <c r="D113">
        <v>2.4543999999999998E-3</v>
      </c>
      <c r="E113">
        <v>5.9184000000000001</v>
      </c>
      <c r="F113">
        <v>1.4438999999999999E-3</v>
      </c>
      <c r="G113">
        <v>5.9184000000000001</v>
      </c>
      <c r="H113">
        <v>6.9805170000000001E-4</v>
      </c>
      <c r="I113">
        <v>5.9184000000000001</v>
      </c>
      <c r="J113">
        <v>2.3378989999999999E-4</v>
      </c>
      <c r="K113">
        <v>5.9184000000000001</v>
      </c>
      <c r="L113">
        <v>5.4790000000000004E-3</v>
      </c>
      <c r="N113">
        <v>5.9184000000000001</v>
      </c>
      <c r="O113">
        <f t="shared" si="7"/>
        <v>0.10468046618161385</v>
      </c>
      <c r="P113">
        <f t="shared" si="8"/>
        <v>8.6956310869309536E-2</v>
      </c>
      <c r="Q113">
        <f t="shared" si="9"/>
        <v>7.0062828946596212E-2</v>
      </c>
      <c r="R113">
        <f t="shared" si="10"/>
        <v>5.3738254530641391E-2</v>
      </c>
      <c r="S113">
        <f t="shared" si="11"/>
        <v>3.7364467077692948E-2</v>
      </c>
      <c r="T113">
        <f t="shared" si="12"/>
        <v>2.1623593595885029E-2</v>
      </c>
    </row>
    <row r="114" spans="1:20" x14ac:dyDescent="0.25">
      <c r="A114">
        <v>6.1223999999999998</v>
      </c>
      <c r="B114">
        <v>4.2147E-3</v>
      </c>
      <c r="C114">
        <v>6.1223999999999998</v>
      </c>
      <c r="D114">
        <v>2.8213000000000001E-3</v>
      </c>
      <c r="E114">
        <v>6.1223999999999998</v>
      </c>
      <c r="F114">
        <v>1.7542E-3</v>
      </c>
      <c r="G114">
        <v>6.1223999999999998</v>
      </c>
      <c r="H114">
        <v>9.3581719999999999E-4</v>
      </c>
      <c r="I114">
        <v>6.1223999999999998</v>
      </c>
      <c r="J114">
        <v>3.8454100000000002E-4</v>
      </c>
      <c r="K114">
        <v>6.1223999999999998</v>
      </c>
      <c r="L114">
        <v>5.9290999999999996E-3</v>
      </c>
      <c r="N114">
        <v>6.1223999999999998</v>
      </c>
      <c r="O114">
        <f t="shared" si="7"/>
        <v>0.10889536261935125</v>
      </c>
      <c r="P114">
        <f t="shared" si="8"/>
        <v>9.1811763952121081E-2</v>
      </c>
      <c r="Q114">
        <f t="shared" si="9"/>
        <v>7.5117241695898285E-2</v>
      </c>
      <c r="R114">
        <f t="shared" si="10"/>
        <v>5.9231748243657303E-2</v>
      </c>
      <c r="S114">
        <f t="shared" si="11"/>
        <v>4.3262390132770057E-2</v>
      </c>
      <c r="T114">
        <f t="shared" si="12"/>
        <v>2.7732327706126655E-2</v>
      </c>
    </row>
    <row r="115" spans="1:20" x14ac:dyDescent="0.25">
      <c r="A115">
        <v>6.3265000000000002</v>
      </c>
      <c r="B115">
        <v>4.6235E-3</v>
      </c>
      <c r="C115">
        <v>6.3265000000000002</v>
      </c>
      <c r="D115">
        <v>3.2252000000000001E-3</v>
      </c>
      <c r="E115">
        <v>6.3265000000000002</v>
      </c>
      <c r="F115">
        <v>2.0956E-3</v>
      </c>
      <c r="G115">
        <v>6.3265000000000002</v>
      </c>
      <c r="H115">
        <v>1.2091000000000001E-3</v>
      </c>
      <c r="I115">
        <v>6.3265000000000002</v>
      </c>
      <c r="J115">
        <v>5.750121E-4</v>
      </c>
      <c r="K115">
        <v>6.3265000000000002</v>
      </c>
      <c r="L115">
        <v>6.3949999999999996E-3</v>
      </c>
      <c r="N115">
        <v>6.3265000000000002</v>
      </c>
      <c r="O115">
        <f t="shared" si="7"/>
        <v>0.11309288218097548</v>
      </c>
      <c r="P115">
        <f t="shared" si="8"/>
        <v>9.6161322786242912E-2</v>
      </c>
      <c r="Q115">
        <f t="shared" si="9"/>
        <v>8.0314382273662541E-2</v>
      </c>
      <c r="R115">
        <f t="shared" si="10"/>
        <v>6.4739477909541404E-2</v>
      </c>
      <c r="S115">
        <f t="shared" si="11"/>
        <v>4.9175197000113788E-2</v>
      </c>
      <c r="T115">
        <f t="shared" si="12"/>
        <v>3.3912006723283129E-2</v>
      </c>
    </row>
    <row r="116" spans="1:20" x14ac:dyDescent="0.25">
      <c r="A116">
        <v>6.5305999999999997</v>
      </c>
      <c r="B116">
        <v>5.0769999999999999E-3</v>
      </c>
      <c r="C116">
        <v>6.5305999999999997</v>
      </c>
      <c r="D116">
        <v>3.6191999999999999E-3</v>
      </c>
      <c r="E116">
        <v>6.5305999999999997</v>
      </c>
      <c r="F116">
        <v>2.4532999999999998E-3</v>
      </c>
      <c r="G116">
        <v>6.5305999999999997</v>
      </c>
      <c r="H116">
        <v>1.5034E-3</v>
      </c>
      <c r="I116">
        <v>6.5305999999999997</v>
      </c>
      <c r="J116">
        <v>8.0594219999999999E-4</v>
      </c>
      <c r="K116">
        <v>6.5305999999999997</v>
      </c>
      <c r="L116">
        <v>6.8460999999999999E-3</v>
      </c>
      <c r="N116">
        <v>6.5305999999999997</v>
      </c>
      <c r="O116">
        <f t="shared" si="7"/>
        <v>0.1170136744145743</v>
      </c>
      <c r="P116">
        <f t="shared" si="8"/>
        <v>0.10076705810928491</v>
      </c>
      <c r="Q116">
        <f t="shared" si="9"/>
        <v>8.5078787015330684E-2</v>
      </c>
      <c r="R116">
        <f t="shared" si="10"/>
        <v>7.0047126993189379E-2</v>
      </c>
      <c r="S116">
        <f t="shared" si="11"/>
        <v>5.4834295837550423E-2</v>
      </c>
      <c r="T116">
        <f t="shared" si="12"/>
        <v>4.0148280162417914E-2</v>
      </c>
    </row>
    <row r="117" spans="1:20" x14ac:dyDescent="0.25">
      <c r="A117">
        <v>6.7347000000000001</v>
      </c>
      <c r="B117">
        <v>5.5158000000000004E-3</v>
      </c>
      <c r="C117">
        <v>6.7347000000000001</v>
      </c>
      <c r="D117">
        <v>4.0464000000000003E-3</v>
      </c>
      <c r="E117">
        <v>6.7347000000000001</v>
      </c>
      <c r="F117">
        <v>2.8313000000000001E-3</v>
      </c>
      <c r="G117">
        <v>6.7347000000000001</v>
      </c>
      <c r="H117">
        <v>1.8388E-3</v>
      </c>
      <c r="I117">
        <v>6.7347000000000001</v>
      </c>
      <c r="J117">
        <v>1.0598000000000001E-3</v>
      </c>
      <c r="K117">
        <v>6.7347000000000001</v>
      </c>
      <c r="L117">
        <v>7.3187E-3</v>
      </c>
      <c r="N117">
        <v>6.7347000000000001</v>
      </c>
      <c r="O117">
        <f t="shared" si="7"/>
        <v>0.12098512305238195</v>
      </c>
      <c r="P117">
        <f t="shared" si="8"/>
        <v>0.10503142386924021</v>
      </c>
      <c r="Q117">
        <f t="shared" si="9"/>
        <v>8.9959991107158299E-2</v>
      </c>
      <c r="R117">
        <f t="shared" si="10"/>
        <v>7.525024916902269E-2</v>
      </c>
      <c r="S117">
        <f t="shared" si="11"/>
        <v>6.0643218911927824E-2</v>
      </c>
      <c r="T117">
        <f t="shared" si="12"/>
        <v>4.6039113805545824E-2</v>
      </c>
    </row>
    <row r="118" spans="1:20" x14ac:dyDescent="0.25">
      <c r="A118">
        <v>6.9387999999999996</v>
      </c>
      <c r="B118">
        <v>5.9893000000000004E-3</v>
      </c>
      <c r="C118">
        <v>6.9387999999999996</v>
      </c>
      <c r="D118">
        <v>4.4866000000000003E-3</v>
      </c>
      <c r="E118">
        <v>6.9387999999999996</v>
      </c>
      <c r="F118">
        <v>3.2334999999999998E-3</v>
      </c>
      <c r="G118">
        <v>6.9387999999999996</v>
      </c>
      <c r="H118">
        <v>2.1873000000000001E-3</v>
      </c>
      <c r="I118">
        <v>6.9387999999999996</v>
      </c>
      <c r="J118">
        <v>1.3533E-3</v>
      </c>
      <c r="K118">
        <v>6.9387999999999996</v>
      </c>
      <c r="L118">
        <v>7.8037000000000002E-3</v>
      </c>
      <c r="N118">
        <v>6.9387999999999996</v>
      </c>
      <c r="O118">
        <f t="shared" si="7"/>
        <v>0.1249295801641869</v>
      </c>
      <c r="P118">
        <f t="shared" si="8"/>
        <v>0.10944679072499111</v>
      </c>
      <c r="Q118">
        <f t="shared" si="9"/>
        <v>9.4726976094457918E-2</v>
      </c>
      <c r="R118">
        <f t="shared" si="10"/>
        <v>8.0417659752071866E-2</v>
      </c>
      <c r="S118">
        <f t="shared" si="11"/>
        <v>6.6140758991714024E-2</v>
      </c>
      <c r="T118">
        <f t="shared" si="12"/>
        <v>5.2024993993272116E-2</v>
      </c>
    </row>
    <row r="119" spans="1:20" x14ac:dyDescent="0.25">
      <c r="A119">
        <v>7.1429</v>
      </c>
      <c r="B119">
        <v>6.4695999999999998E-3</v>
      </c>
      <c r="C119">
        <v>7.1429</v>
      </c>
      <c r="D119">
        <v>4.9338999999999997E-3</v>
      </c>
      <c r="E119">
        <v>7.1429</v>
      </c>
      <c r="F119">
        <v>3.6464000000000002E-3</v>
      </c>
      <c r="G119">
        <v>7.1429</v>
      </c>
      <c r="H119">
        <v>2.5736000000000001E-3</v>
      </c>
      <c r="I119">
        <v>7.1429</v>
      </c>
      <c r="J119">
        <v>1.6670000000000001E-3</v>
      </c>
      <c r="K119">
        <v>7.1429</v>
      </c>
      <c r="L119">
        <v>8.2953000000000002E-3</v>
      </c>
      <c r="N119">
        <v>7.1429</v>
      </c>
      <c r="O119">
        <f t="shared" si="7"/>
        <v>0.12880450302687402</v>
      </c>
      <c r="P119">
        <f t="shared" si="8"/>
        <v>0.11375060439399871</v>
      </c>
      <c r="Q119">
        <f t="shared" si="9"/>
        <v>9.9336800834333286E-2</v>
      </c>
      <c r="R119">
        <f t="shared" si="10"/>
        <v>8.5397892245652057E-2</v>
      </c>
      <c r="S119">
        <f t="shared" si="11"/>
        <v>7.1743989295271288E-2</v>
      </c>
      <c r="T119">
        <f t="shared" si="12"/>
        <v>5.7740800133008204E-2</v>
      </c>
    </row>
    <row r="120" spans="1:20" x14ac:dyDescent="0.25">
      <c r="A120">
        <v>7.3468999999999998</v>
      </c>
      <c r="B120">
        <v>6.9524000000000001E-3</v>
      </c>
      <c r="C120">
        <v>7.3468999999999998</v>
      </c>
      <c r="D120">
        <v>5.4000000000000003E-3</v>
      </c>
      <c r="E120">
        <v>7.3468999999999998</v>
      </c>
      <c r="F120">
        <v>4.0965999999999997E-3</v>
      </c>
      <c r="G120">
        <v>7.3468999999999998</v>
      </c>
      <c r="H120">
        <v>2.9656000000000001E-3</v>
      </c>
      <c r="I120">
        <v>7.3468999999999998</v>
      </c>
      <c r="J120">
        <v>2.0246999999999999E-3</v>
      </c>
      <c r="K120">
        <v>7.3468999999999998</v>
      </c>
      <c r="L120">
        <v>8.8047999999999998E-3</v>
      </c>
      <c r="N120">
        <v>7.3468999999999998</v>
      </c>
      <c r="O120">
        <f t="shared" si="7"/>
        <v>0.13270116804308846</v>
      </c>
      <c r="P120">
        <f t="shared" si="8"/>
        <v>0.117918616002733</v>
      </c>
      <c r="Q120">
        <f t="shared" si="9"/>
        <v>0.10392304845413264</v>
      </c>
      <c r="R120">
        <f t="shared" si="10"/>
        <v>9.0516296875203642E-2</v>
      </c>
      <c r="S120">
        <f t="shared" si="11"/>
        <v>7.7014284389326115E-2</v>
      </c>
      <c r="T120">
        <f t="shared" si="12"/>
        <v>6.363489608697416E-2</v>
      </c>
    </row>
    <row r="121" spans="1:20" x14ac:dyDescent="0.25">
      <c r="A121">
        <v>7.5510000000000002</v>
      </c>
      <c r="B121">
        <v>7.4530000000000004E-3</v>
      </c>
      <c r="C121">
        <v>7.5510000000000002</v>
      </c>
      <c r="D121">
        <v>5.8786000000000003E-3</v>
      </c>
      <c r="E121">
        <v>7.5510000000000002</v>
      </c>
      <c r="F121">
        <v>4.5367999999999997E-3</v>
      </c>
      <c r="G121">
        <v>7.5510000000000002</v>
      </c>
      <c r="H121">
        <v>3.3782999999999999E-3</v>
      </c>
      <c r="I121">
        <v>7.5510000000000002</v>
      </c>
      <c r="J121">
        <v>2.3925000000000001E-3</v>
      </c>
      <c r="K121">
        <v>7.5510000000000002</v>
      </c>
      <c r="L121">
        <v>9.3036000000000004E-3</v>
      </c>
      <c r="N121">
        <v>7.5510000000000002</v>
      </c>
      <c r="O121">
        <f t="shared" si="7"/>
        <v>0.13640821089655858</v>
      </c>
      <c r="P121">
        <f t="shared" si="8"/>
        <v>0.12209013064126027</v>
      </c>
      <c r="Q121">
        <f t="shared" si="9"/>
        <v>0.10843062298077974</v>
      </c>
      <c r="R121">
        <f t="shared" si="10"/>
        <v>9.525544603853367E-2</v>
      </c>
      <c r="S121">
        <f t="shared" si="11"/>
        <v>8.219854013302183E-2</v>
      </c>
      <c r="T121">
        <f t="shared" si="12"/>
        <v>6.9173694422085055E-2</v>
      </c>
    </row>
    <row r="122" spans="1:20" x14ac:dyDescent="0.25">
      <c r="A122">
        <v>7.7550999999999997</v>
      </c>
      <c r="B122">
        <v>7.9576000000000004E-3</v>
      </c>
      <c r="C122">
        <v>7.7550999999999997</v>
      </c>
      <c r="D122">
        <v>6.3603000000000002E-3</v>
      </c>
      <c r="E122">
        <v>7.7550999999999997</v>
      </c>
      <c r="F122">
        <v>4.9960999999999998E-3</v>
      </c>
      <c r="G122">
        <v>7.7550999999999997</v>
      </c>
      <c r="H122">
        <v>3.8195E-3</v>
      </c>
      <c r="I122">
        <v>7.7550999999999997</v>
      </c>
      <c r="J122">
        <v>2.7881E-3</v>
      </c>
      <c r="K122">
        <v>7.7550999999999997</v>
      </c>
      <c r="L122">
        <v>9.8215000000000004E-3</v>
      </c>
      <c r="N122">
        <v>7.7550999999999997</v>
      </c>
      <c r="O122">
        <f t="shared" si="7"/>
        <v>0.14015348729161184</v>
      </c>
      <c r="P122">
        <f t="shared" si="8"/>
        <v>0.12615545965197067</v>
      </c>
      <c r="Q122">
        <f t="shared" si="9"/>
        <v>0.11278563738348957</v>
      </c>
      <c r="R122">
        <f t="shared" si="10"/>
        <v>9.9960992392032599E-2</v>
      </c>
      <c r="S122">
        <f t="shared" si="11"/>
        <v>8.7401372986927378E-2</v>
      </c>
      <c r="T122">
        <f t="shared" si="12"/>
        <v>7.4673957977329689E-2</v>
      </c>
    </row>
    <row r="123" spans="1:20" x14ac:dyDescent="0.25">
      <c r="A123">
        <v>7.9592000000000001</v>
      </c>
      <c r="B123">
        <v>8.4624999999999995E-3</v>
      </c>
      <c r="C123">
        <v>7.9592000000000001</v>
      </c>
      <c r="D123">
        <v>6.8662999999999997E-3</v>
      </c>
      <c r="E123">
        <v>7.9592000000000001</v>
      </c>
      <c r="F123">
        <v>5.4615000000000002E-3</v>
      </c>
      <c r="G123">
        <v>7.9592000000000001</v>
      </c>
      <c r="H123">
        <v>4.2570000000000004E-3</v>
      </c>
      <c r="I123">
        <v>7.9592000000000001</v>
      </c>
      <c r="J123">
        <v>3.1995000000000001E-3</v>
      </c>
      <c r="K123">
        <v>7.9592000000000001</v>
      </c>
      <c r="L123">
        <v>1.03284E-2</v>
      </c>
      <c r="N123">
        <v>7.9592000000000001</v>
      </c>
      <c r="O123">
        <f t="shared" si="7"/>
        <v>0.14372473691052629</v>
      </c>
      <c r="P123">
        <f t="shared" si="8"/>
        <v>0.13009611831257686</v>
      </c>
      <c r="Q123">
        <f t="shared" si="9"/>
        <v>0.11718617665919474</v>
      </c>
      <c r="R123">
        <f t="shared" si="10"/>
        <v>0.10451315706646699</v>
      </c>
      <c r="S123">
        <f t="shared" si="11"/>
        <v>9.2271338995378191E-2</v>
      </c>
      <c r="T123">
        <f t="shared" si="12"/>
        <v>7.9993749755840296E-2</v>
      </c>
    </row>
    <row r="124" spans="1:20" x14ac:dyDescent="0.25">
      <c r="A124">
        <v>8.1632999999999996</v>
      </c>
      <c r="B124">
        <v>8.9735000000000006E-3</v>
      </c>
      <c r="C124">
        <v>8.1632999999999996</v>
      </c>
      <c r="D124">
        <v>7.3607000000000004E-3</v>
      </c>
      <c r="E124">
        <v>8.1632999999999996</v>
      </c>
      <c r="F124">
        <v>5.9505000000000001E-3</v>
      </c>
      <c r="G124">
        <v>8.1632999999999996</v>
      </c>
      <c r="H124">
        <v>4.7142E-3</v>
      </c>
      <c r="I124">
        <v>8.1632999999999996</v>
      </c>
      <c r="J124">
        <v>3.6207000000000001E-3</v>
      </c>
      <c r="K124">
        <v>8.1632999999999996</v>
      </c>
      <c r="L124">
        <v>1.08527E-2</v>
      </c>
      <c r="N124">
        <v>8.1632999999999996</v>
      </c>
      <c r="O124">
        <f t="shared" si="7"/>
        <v>0.14732752628073276</v>
      </c>
      <c r="P124">
        <f t="shared" si="8"/>
        <v>0.13396641370134532</v>
      </c>
      <c r="Q124">
        <f t="shared" si="9"/>
        <v>0.12133177654678926</v>
      </c>
      <c r="R124">
        <f t="shared" si="10"/>
        <v>0.10909170454255447</v>
      </c>
      <c r="S124">
        <f t="shared" si="11"/>
        <v>9.7099948506680481E-2</v>
      </c>
      <c r="T124">
        <f t="shared" si="12"/>
        <v>8.5096415905724254E-2</v>
      </c>
    </row>
    <row r="125" spans="1:20" x14ac:dyDescent="0.25">
      <c r="A125">
        <v>8.3673000000000002</v>
      </c>
      <c r="B125">
        <v>9.4927999999999992E-3</v>
      </c>
      <c r="C125">
        <v>8.3673000000000002</v>
      </c>
      <c r="D125">
        <v>7.8791E-3</v>
      </c>
      <c r="E125">
        <v>8.3673000000000002</v>
      </c>
      <c r="F125">
        <v>6.4501999999999997E-3</v>
      </c>
      <c r="G125">
        <v>8.3673000000000002</v>
      </c>
      <c r="H125">
        <v>5.1784999999999999E-3</v>
      </c>
      <c r="I125">
        <v>8.3673000000000002</v>
      </c>
      <c r="J125">
        <v>4.0683000000000004E-3</v>
      </c>
      <c r="K125">
        <v>8.3673000000000002</v>
      </c>
      <c r="L125">
        <v>1.13776E-2</v>
      </c>
      <c r="N125">
        <v>8.3673000000000002</v>
      </c>
      <c r="O125">
        <f t="shared" si="7"/>
        <v>0.15084826813722457</v>
      </c>
      <c r="P125">
        <f t="shared" si="8"/>
        <v>0.13778824333011869</v>
      </c>
      <c r="Q125">
        <f t="shared" si="9"/>
        <v>0.12553166931097506</v>
      </c>
      <c r="R125">
        <f t="shared" si="10"/>
        <v>0.11357992780416792</v>
      </c>
      <c r="S125">
        <f t="shared" si="11"/>
        <v>0.10176934705499491</v>
      </c>
      <c r="T125">
        <f t="shared" si="12"/>
        <v>9.0203104159446754E-2</v>
      </c>
    </row>
    <row r="126" spans="1:20" x14ac:dyDescent="0.25">
      <c r="A126">
        <v>8.5714000000000006</v>
      </c>
      <c r="B126">
        <v>9.9944000000000005E-3</v>
      </c>
      <c r="C126">
        <v>8.5714000000000006</v>
      </c>
      <c r="D126">
        <v>8.3491999999999993E-3</v>
      </c>
      <c r="E126">
        <v>8.5714000000000006</v>
      </c>
      <c r="F126">
        <v>6.9077000000000001E-3</v>
      </c>
      <c r="G126">
        <v>8.5714000000000006</v>
      </c>
      <c r="H126">
        <v>5.6411999999999999E-3</v>
      </c>
      <c r="I126">
        <v>8.5714000000000006</v>
      </c>
      <c r="J126">
        <v>4.4936000000000004E-3</v>
      </c>
      <c r="K126">
        <v>8.5714000000000006</v>
      </c>
      <c r="L126">
        <v>1.18812E-2</v>
      </c>
      <c r="N126">
        <v>8.5714000000000006</v>
      </c>
      <c r="O126">
        <f t="shared" si="7"/>
        <v>0.15415057573684246</v>
      </c>
      <c r="P126">
        <f t="shared" si="8"/>
        <v>0.14138175271229311</v>
      </c>
      <c r="Q126">
        <f t="shared" si="9"/>
        <v>0.12922228909905598</v>
      </c>
      <c r="R126">
        <f t="shared" si="10"/>
        <v>0.11753892972117791</v>
      </c>
      <c r="S126">
        <f t="shared" si="11"/>
        <v>0.10621864243154305</v>
      </c>
      <c r="T126">
        <f t="shared" si="12"/>
        <v>9.4800843878100588E-2</v>
      </c>
    </row>
    <row r="127" spans="1:20" x14ac:dyDescent="0.25">
      <c r="A127">
        <v>8.7754999999999992</v>
      </c>
      <c r="B127">
        <v>1.05305E-2</v>
      </c>
      <c r="C127">
        <v>8.7754999999999992</v>
      </c>
      <c r="D127">
        <v>8.8745999999999998E-3</v>
      </c>
      <c r="E127">
        <v>8.7754999999999992</v>
      </c>
      <c r="F127">
        <v>7.4177000000000002E-3</v>
      </c>
      <c r="G127">
        <v>8.7754999999999992</v>
      </c>
      <c r="H127">
        <v>6.1323000000000003E-3</v>
      </c>
      <c r="I127">
        <v>8.7754999999999992</v>
      </c>
      <c r="J127">
        <v>4.9611999999999998E-3</v>
      </c>
      <c r="K127">
        <v>8.7754999999999992</v>
      </c>
      <c r="L127">
        <v>1.24125E-2</v>
      </c>
      <c r="N127">
        <v>8.7754999999999992</v>
      </c>
      <c r="O127">
        <f t="shared" si="7"/>
        <v>0.15755951256588729</v>
      </c>
      <c r="P127">
        <f t="shared" si="8"/>
        <v>0.14512408483776909</v>
      </c>
      <c r="Q127">
        <f t="shared" si="9"/>
        <v>0.1332261235644121</v>
      </c>
      <c r="R127">
        <f t="shared" si="10"/>
        <v>0.12180065681267897</v>
      </c>
      <c r="S127">
        <f t="shared" si="11"/>
        <v>0.11074565454228893</v>
      </c>
      <c r="T127">
        <f t="shared" si="12"/>
        <v>9.9611244345204325E-2</v>
      </c>
    </row>
    <row r="128" spans="1:20" x14ac:dyDescent="0.25">
      <c r="A128">
        <v>8.9795999999999996</v>
      </c>
      <c r="B128">
        <v>1.1051099999999999E-2</v>
      </c>
      <c r="C128">
        <v>8.9795999999999996</v>
      </c>
      <c r="D128">
        <v>9.4070999999999998E-3</v>
      </c>
      <c r="E128">
        <v>8.9795999999999996</v>
      </c>
      <c r="F128">
        <v>7.9330000000000008E-3</v>
      </c>
      <c r="G128">
        <v>8.9795999999999996</v>
      </c>
      <c r="H128">
        <v>6.6359000000000001E-3</v>
      </c>
      <c r="I128">
        <v>8.9795999999999996</v>
      </c>
      <c r="J128">
        <v>5.4526000000000002E-3</v>
      </c>
      <c r="K128">
        <v>8.9795999999999996</v>
      </c>
      <c r="L128">
        <v>1.29388E-2</v>
      </c>
      <c r="N128">
        <v>8.9795999999999996</v>
      </c>
      <c r="O128">
        <f t="shared" si="7"/>
        <v>0.16086516092678366</v>
      </c>
      <c r="P128">
        <f t="shared" si="8"/>
        <v>0.14866808668978018</v>
      </c>
      <c r="Q128">
        <f t="shared" si="9"/>
        <v>0.13716486430569602</v>
      </c>
      <c r="R128">
        <f t="shared" si="10"/>
        <v>0.12596031120952347</v>
      </c>
      <c r="S128">
        <f t="shared" si="11"/>
        <v>0.11520329856388661</v>
      </c>
      <c r="T128">
        <f t="shared" si="12"/>
        <v>0.1044279656030893</v>
      </c>
    </row>
    <row r="129" spans="1:31" x14ac:dyDescent="0.25">
      <c r="A129">
        <v>9.1837</v>
      </c>
      <c r="B129">
        <v>1.16057E-2</v>
      </c>
      <c r="C129">
        <v>9.1837</v>
      </c>
      <c r="D129">
        <v>9.9495E-3</v>
      </c>
      <c r="E129">
        <v>9.1837</v>
      </c>
      <c r="F129">
        <v>8.4744999999999994E-3</v>
      </c>
      <c r="G129">
        <v>9.1837</v>
      </c>
      <c r="H129">
        <v>7.143E-3</v>
      </c>
      <c r="I129">
        <v>9.1837</v>
      </c>
      <c r="J129">
        <v>5.9359E-3</v>
      </c>
      <c r="K129">
        <v>9.1837</v>
      </c>
      <c r="L129">
        <v>1.34877E-2</v>
      </c>
      <c r="N129">
        <v>9.1837</v>
      </c>
      <c r="O129">
        <f t="shared" si="7"/>
        <v>0.16424189477718529</v>
      </c>
      <c r="P129">
        <f t="shared" si="8"/>
        <v>0.15235287985463222</v>
      </c>
      <c r="Q129">
        <f t="shared" si="9"/>
        <v>0.14106381534610496</v>
      </c>
      <c r="R129">
        <f t="shared" si="10"/>
        <v>0.13018832512940628</v>
      </c>
      <c r="S129">
        <f t="shared" si="11"/>
        <v>0.11952405615607262</v>
      </c>
      <c r="T129">
        <f t="shared" si="12"/>
        <v>0.10895778999227178</v>
      </c>
    </row>
    <row r="130" spans="1:31" x14ac:dyDescent="0.25">
      <c r="A130">
        <v>9.3878000000000004</v>
      </c>
      <c r="B130">
        <v>1.21633E-2</v>
      </c>
      <c r="C130">
        <v>9.3878000000000004</v>
      </c>
      <c r="D130">
        <v>1.04908E-2</v>
      </c>
      <c r="E130">
        <v>9.3878000000000004</v>
      </c>
      <c r="F130">
        <v>9.0115000000000004E-3</v>
      </c>
      <c r="G130">
        <v>9.3878000000000004</v>
      </c>
      <c r="H130">
        <v>7.6702999999999997E-3</v>
      </c>
      <c r="I130">
        <v>9.3878000000000004</v>
      </c>
      <c r="J130">
        <v>6.4634999999999996E-3</v>
      </c>
      <c r="K130">
        <v>9.3878000000000004</v>
      </c>
      <c r="L130">
        <v>1.4042300000000001E-2</v>
      </c>
      <c r="N130">
        <v>9.3878000000000004</v>
      </c>
      <c r="O130">
        <f t="shared" si="7"/>
        <v>0.16758460549823781</v>
      </c>
      <c r="P130">
        <f t="shared" si="8"/>
        <v>0.15596986888498687</v>
      </c>
      <c r="Q130">
        <f t="shared" si="9"/>
        <v>0.14485026751787516</v>
      </c>
      <c r="R130">
        <f t="shared" si="10"/>
        <v>0.13424976722512408</v>
      </c>
      <c r="S130">
        <f t="shared" si="11"/>
        <v>0.12385717581149669</v>
      </c>
      <c r="T130">
        <f t="shared" si="12"/>
        <v>0.11369696565871931</v>
      </c>
    </row>
    <row r="131" spans="1:31" x14ac:dyDescent="0.25">
      <c r="A131">
        <v>9.5917999999999992</v>
      </c>
      <c r="B131">
        <v>1.2709700000000001E-2</v>
      </c>
      <c r="C131">
        <v>9.5917999999999992</v>
      </c>
      <c r="D131">
        <v>1.1035400000000001E-2</v>
      </c>
      <c r="E131">
        <v>9.5917999999999992</v>
      </c>
      <c r="F131">
        <v>9.5627999999999998E-3</v>
      </c>
      <c r="G131">
        <v>9.5917999999999992</v>
      </c>
      <c r="H131">
        <v>8.2091999999999998E-3</v>
      </c>
      <c r="I131">
        <v>9.5917999999999992</v>
      </c>
      <c r="J131">
        <v>6.9781000000000001E-3</v>
      </c>
      <c r="K131">
        <v>9.5917999999999992</v>
      </c>
      <c r="L131">
        <v>1.4597499999999999E-2</v>
      </c>
      <c r="N131">
        <v>9.5917999999999992</v>
      </c>
      <c r="O131">
        <f t="shared" si="7"/>
        <v>0.17086544413660709</v>
      </c>
      <c r="P131">
        <f t="shared" si="8"/>
        <v>0.15943462610110767</v>
      </c>
      <c r="Q131">
        <f t="shared" si="9"/>
        <v>0.14856244478333008</v>
      </c>
      <c r="R131">
        <f t="shared" si="10"/>
        <v>0.1382953361469576</v>
      </c>
      <c r="S131">
        <f t="shared" si="11"/>
        <v>0.1281343045401972</v>
      </c>
      <c r="T131">
        <f t="shared" si="12"/>
        <v>0.11813636188743921</v>
      </c>
    </row>
    <row r="132" spans="1:31" x14ac:dyDescent="0.25">
      <c r="A132">
        <v>9.7958999999999996</v>
      </c>
      <c r="B132">
        <v>1.32579E-2</v>
      </c>
      <c r="C132">
        <v>9.7958999999999996</v>
      </c>
      <c r="D132">
        <v>1.1587999999999999E-2</v>
      </c>
      <c r="E132">
        <v>9.7958999999999996</v>
      </c>
      <c r="F132">
        <v>1.0092800000000001E-2</v>
      </c>
      <c r="G132">
        <v>9.7958999999999996</v>
      </c>
      <c r="H132">
        <v>8.7323999999999995E-3</v>
      </c>
      <c r="I132">
        <v>9.7958999999999996</v>
      </c>
      <c r="J132">
        <v>7.4935000000000002E-3</v>
      </c>
      <c r="K132">
        <v>9.7958999999999996</v>
      </c>
      <c r="L132">
        <v>1.5153E-2</v>
      </c>
      <c r="N132">
        <v>9.7958999999999996</v>
      </c>
      <c r="O132">
        <f t="shared" si="7"/>
        <v>0.17408618555186969</v>
      </c>
      <c r="P132">
        <f t="shared" si="8"/>
        <v>0.16283672804376781</v>
      </c>
      <c r="Q132">
        <f t="shared" si="9"/>
        <v>0.15223665787188051</v>
      </c>
      <c r="R132">
        <f t="shared" si="10"/>
        <v>0.14207603598073815</v>
      </c>
      <c r="S132">
        <f t="shared" si="11"/>
        <v>0.13215445508948989</v>
      </c>
      <c r="T132">
        <f t="shared" si="12"/>
        <v>0.12242140335741949</v>
      </c>
    </row>
    <row r="133" spans="1:31" x14ac:dyDescent="0.25">
      <c r="A133">
        <v>10</v>
      </c>
      <c r="B133">
        <v>1.3808600000000001E-2</v>
      </c>
      <c r="C133">
        <v>10</v>
      </c>
      <c r="D133">
        <v>1.21409E-2</v>
      </c>
      <c r="E133">
        <v>10</v>
      </c>
      <c r="F133">
        <v>1.0633800000000001E-2</v>
      </c>
      <c r="G133">
        <v>10</v>
      </c>
      <c r="H133">
        <v>9.2651999999999995E-3</v>
      </c>
      <c r="I133">
        <v>10</v>
      </c>
      <c r="J133">
        <v>8.0190999999999995E-3</v>
      </c>
      <c r="K133">
        <v>10</v>
      </c>
      <c r="L133">
        <v>1.56974E-2</v>
      </c>
      <c r="N133">
        <v>10</v>
      </c>
      <c r="O133">
        <f t="shared" si="7"/>
        <v>0.1771857782103293</v>
      </c>
      <c r="P133">
        <f t="shared" si="8"/>
        <v>0.1661842351127206</v>
      </c>
      <c r="Q133">
        <f t="shared" si="9"/>
        <v>0.15582618521930131</v>
      </c>
      <c r="R133">
        <f t="shared" si="10"/>
        <v>0.14583415237865238</v>
      </c>
      <c r="S133">
        <f t="shared" si="11"/>
        <v>0.13612641183840848</v>
      </c>
      <c r="T133">
        <f t="shared" si="12"/>
        <v>0.12664201514505366</v>
      </c>
    </row>
    <row r="135" spans="1:31" x14ac:dyDescent="0.25">
      <c r="A135" t="s">
        <v>9</v>
      </c>
    </row>
    <row r="137" spans="1:31" x14ac:dyDescent="0.25">
      <c r="A137">
        <v>0</v>
      </c>
      <c r="C137">
        <v>-1</v>
      </c>
    </row>
    <row r="139" spans="1:31" x14ac:dyDescent="0.25">
      <c r="A139" s="1">
        <v>0</v>
      </c>
      <c r="B139" s="1">
        <v>-7.6949599999999999E-5</v>
      </c>
      <c r="C139" s="1">
        <v>0</v>
      </c>
      <c r="D139" s="1">
        <v>-7.7873299999999999E-5</v>
      </c>
      <c r="E139" s="1">
        <v>0</v>
      </c>
      <c r="F139" s="1">
        <v>-8.5078299999999995E-5</v>
      </c>
      <c r="G139" s="1">
        <v>0</v>
      </c>
      <c r="H139" s="1">
        <v>-8.3969799999999997E-5</v>
      </c>
      <c r="I139" s="1">
        <v>0</v>
      </c>
      <c r="J139" s="1">
        <v>-8.2307199999999997E-5</v>
      </c>
      <c r="K139" s="1">
        <v>0</v>
      </c>
      <c r="L139" s="1">
        <v>-8.3415600000000001E-5</v>
      </c>
      <c r="N139" s="2">
        <v>0</v>
      </c>
      <c r="O139" s="2">
        <v>-7.6949599999999999E-5</v>
      </c>
      <c r="P139" s="2">
        <v>-7.7873299999999999E-5</v>
      </c>
      <c r="Q139" s="2">
        <v>-8.5078299999999995E-5</v>
      </c>
      <c r="R139" s="2">
        <v>-8.3969799999999997E-5</v>
      </c>
      <c r="S139" s="2">
        <v>-8.2307199999999997E-5</v>
      </c>
      <c r="T139" s="2">
        <v>-8.3415600000000001E-5</v>
      </c>
      <c r="V139" s="2">
        <v>0</v>
      </c>
      <c r="W139">
        <f t="shared" ref="W139:AA154" si="13">-((ABS(O139))^0.5)</f>
        <v>-8.7720921107795023E-3</v>
      </c>
      <c r="X139">
        <f t="shared" si="13"/>
        <v>-8.8245849760767783E-3</v>
      </c>
      <c r="Y139">
        <f t="shared" si="13"/>
        <v>-9.223789893530749E-3</v>
      </c>
      <c r="Z139">
        <f t="shared" si="13"/>
        <v>-9.1635036967308518E-3</v>
      </c>
      <c r="AA139">
        <f t="shared" si="13"/>
        <v>-9.0723315636059062E-3</v>
      </c>
      <c r="AB139">
        <f>-((ABS(T139))^0.5)</f>
        <v>-9.1332141111440061E-3</v>
      </c>
    </row>
    <row r="140" spans="1:31" x14ac:dyDescent="0.25">
      <c r="A140" s="1">
        <v>-0.2040816</v>
      </c>
      <c r="B140" s="1">
        <v>-8.78495E-5</v>
      </c>
      <c r="C140" s="1">
        <v>-0.2040816</v>
      </c>
      <c r="D140" s="1">
        <v>-7.3808900000000004E-5</v>
      </c>
      <c r="E140" s="1">
        <v>-0.2040816</v>
      </c>
      <c r="F140" s="1">
        <v>-7.8981799999999997E-5</v>
      </c>
      <c r="G140" s="1">
        <v>-0.2040816</v>
      </c>
      <c r="H140" s="1">
        <v>-8.3785100000000005E-5</v>
      </c>
      <c r="I140" s="1">
        <v>-0.2040816</v>
      </c>
      <c r="J140" s="1">
        <v>-8.4524099999999999E-5</v>
      </c>
      <c r="K140" s="1">
        <v>-0.2040816</v>
      </c>
      <c r="L140" s="1">
        <v>-8.10139E-5</v>
      </c>
      <c r="N140" s="2">
        <v>-0.2040816</v>
      </c>
      <c r="O140" s="2">
        <v>-8.78495E-5</v>
      </c>
      <c r="P140" s="2">
        <v>-7.3808900000000004E-5</v>
      </c>
      <c r="Q140" s="2">
        <v>-7.8981799999999997E-5</v>
      </c>
      <c r="R140" s="2">
        <v>-8.3785100000000005E-5</v>
      </c>
      <c r="S140" s="2">
        <v>-8.4524099999999999E-5</v>
      </c>
      <c r="T140" s="2">
        <v>-8.10139E-5</v>
      </c>
      <c r="V140" s="2">
        <v>-0.2040816</v>
      </c>
      <c r="W140">
        <f t="shared" ref="W140:AB188" si="14">(ABS(O140))^0.5</f>
        <v>9.3728064100353642E-3</v>
      </c>
      <c r="X140">
        <f t="shared" si="13"/>
        <v>-8.5912106248188323E-3</v>
      </c>
      <c r="Y140">
        <f t="shared" si="13"/>
        <v>-8.887170528351529E-3</v>
      </c>
      <c r="Z140">
        <f t="shared" si="13"/>
        <v>-9.1534201258327477E-3</v>
      </c>
      <c r="AA140">
        <f t="shared" si="13"/>
        <v>-9.1936989291579486E-3</v>
      </c>
      <c r="AB140">
        <f t="shared" ref="AB140:AB188" si="15">-((ABS(T140))^0.5)</f>
        <v>-9.0007721890957779E-3</v>
      </c>
      <c r="AD140" t="s">
        <v>16</v>
      </c>
    </row>
    <row r="141" spans="1:31" x14ac:dyDescent="0.25">
      <c r="A141" s="1">
        <v>-0.40816330000000001</v>
      </c>
      <c r="B141" s="1">
        <v>-7.9351199999999993E-5</v>
      </c>
      <c r="C141" s="1">
        <v>-0.40816330000000001</v>
      </c>
      <c r="D141" s="1">
        <v>-8.10139E-5</v>
      </c>
      <c r="E141" s="1">
        <v>-0.40816330000000001</v>
      </c>
      <c r="F141" s="1">
        <v>-8.1198699999999999E-5</v>
      </c>
      <c r="G141" s="1">
        <v>-0.40816330000000001</v>
      </c>
      <c r="H141" s="1">
        <v>-8.6556299999999997E-5</v>
      </c>
      <c r="I141" s="1">
        <v>-0.40816330000000001</v>
      </c>
      <c r="J141" s="1">
        <v>-8.3046099999999998E-5</v>
      </c>
      <c r="K141" s="1">
        <v>-0.40816330000000001</v>
      </c>
      <c r="L141" s="1">
        <v>-8.1937700000000007E-5</v>
      </c>
      <c r="N141" s="2">
        <v>-0.40816330000000001</v>
      </c>
      <c r="O141" s="2">
        <v>-7.9351199999999993E-5</v>
      </c>
      <c r="P141" s="2">
        <v>-8.10139E-5</v>
      </c>
      <c r="Q141" s="2">
        <v>-8.1198699999999999E-5</v>
      </c>
      <c r="R141" s="2">
        <v>-8.6556299999999997E-5</v>
      </c>
      <c r="S141" s="2">
        <v>-8.3046099999999998E-5</v>
      </c>
      <c r="T141" s="2">
        <v>-8.1937700000000007E-5</v>
      </c>
      <c r="V141" s="2">
        <v>-0.40816330000000001</v>
      </c>
      <c r="W141">
        <f t="shared" si="14"/>
        <v>8.9079290522545134E-3</v>
      </c>
      <c r="X141">
        <f t="shared" si="13"/>
        <v>-9.0007721890957779E-3</v>
      </c>
      <c r="Y141">
        <f t="shared" si="13"/>
        <v>-9.0110321273425727E-3</v>
      </c>
      <c r="Z141">
        <f t="shared" si="13"/>
        <v>-9.3035638332845325E-3</v>
      </c>
      <c r="AA141">
        <f t="shared" si="13"/>
        <v>-9.1129632941211822E-3</v>
      </c>
      <c r="AB141">
        <f t="shared" si="15"/>
        <v>-9.0519445424726286E-3</v>
      </c>
      <c r="AD141">
        <v>1.8</v>
      </c>
    </row>
    <row r="142" spans="1:31" x14ac:dyDescent="0.25">
      <c r="A142" s="1">
        <v>-0.61224489999999998</v>
      </c>
      <c r="B142" s="1">
        <v>-7.3993700000000003E-5</v>
      </c>
      <c r="C142" s="1">
        <v>-0.61224489999999998</v>
      </c>
      <c r="D142" s="1">
        <v>-7.6949599999999999E-5</v>
      </c>
      <c r="E142" s="1">
        <v>-0.61224489999999998</v>
      </c>
      <c r="F142" s="1">
        <v>-8.2861400000000006E-5</v>
      </c>
      <c r="G142" s="1">
        <v>-0.61224489999999998</v>
      </c>
      <c r="H142" s="1">
        <v>-8.78495E-5</v>
      </c>
      <c r="I142" s="1">
        <v>-0.61224489999999998</v>
      </c>
      <c r="J142" s="1">
        <v>-8.69258E-5</v>
      </c>
      <c r="K142" s="1">
        <v>-0.61224489999999998</v>
      </c>
      <c r="L142" s="1">
        <v>-8.6371499999999998E-5</v>
      </c>
      <c r="N142" s="2">
        <v>-0.61224489999999998</v>
      </c>
      <c r="O142" s="2">
        <v>-7.3993700000000003E-5</v>
      </c>
      <c r="P142" s="2">
        <v>-7.6949599999999999E-5</v>
      </c>
      <c r="Q142" s="2">
        <v>-8.2861400000000006E-5</v>
      </c>
      <c r="R142" s="2">
        <v>-8.78495E-5</v>
      </c>
      <c r="S142" s="2">
        <v>-8.69258E-5</v>
      </c>
      <c r="T142" s="2">
        <v>-8.6371499999999998E-5</v>
      </c>
      <c r="V142" s="2">
        <v>-0.61224489999999998</v>
      </c>
      <c r="W142">
        <f t="shared" si="14"/>
        <v>8.6019590791865542E-3</v>
      </c>
      <c r="X142">
        <f t="shared" si="13"/>
        <v>-8.7720921107795023E-3</v>
      </c>
      <c r="Y142">
        <f t="shared" si="13"/>
        <v>-9.1028237377200703E-3</v>
      </c>
      <c r="Z142">
        <f t="shared" si="13"/>
        <v>-9.3728064100353642E-3</v>
      </c>
      <c r="AA142">
        <f t="shared" si="13"/>
        <v>-9.3234006671385743E-3</v>
      </c>
      <c r="AB142">
        <f t="shared" si="15"/>
        <v>-9.29362684854519E-3</v>
      </c>
    </row>
    <row r="143" spans="1:31" x14ac:dyDescent="0.25">
      <c r="A143" s="1">
        <v>-0.81632649999999995</v>
      </c>
      <c r="B143" s="1">
        <v>-8.4154599999999996E-5</v>
      </c>
      <c r="C143" s="1">
        <v>-0.81632649999999995</v>
      </c>
      <c r="D143" s="1">
        <v>-7.5102099999999994E-5</v>
      </c>
      <c r="E143" s="1">
        <v>-0.81632649999999995</v>
      </c>
      <c r="F143" s="1">
        <v>-8.1937700000000007E-5</v>
      </c>
      <c r="G143" s="1">
        <v>-0.81632649999999995</v>
      </c>
      <c r="H143" s="1">
        <v>-8.4524099999999999E-5</v>
      </c>
      <c r="I143" s="1">
        <v>-0.81632649999999995</v>
      </c>
      <c r="J143" s="1">
        <v>-8.3046099999999998E-5</v>
      </c>
      <c r="K143" s="1">
        <v>-0.81632649999999995</v>
      </c>
      <c r="L143" s="1">
        <v>-7.8981799999999997E-5</v>
      </c>
      <c r="N143" s="2">
        <v>-0.81632649999999995</v>
      </c>
      <c r="O143" s="2">
        <v>-8.4154599999999996E-5</v>
      </c>
      <c r="P143" s="2">
        <v>-7.5102099999999994E-5</v>
      </c>
      <c r="Q143" s="2">
        <v>-8.1937700000000007E-5</v>
      </c>
      <c r="R143" s="2">
        <v>-8.4524099999999999E-5</v>
      </c>
      <c r="S143" s="2">
        <v>-8.3046099999999998E-5</v>
      </c>
      <c r="T143" s="2">
        <v>-7.8981799999999997E-5</v>
      </c>
      <c r="V143" s="2">
        <v>-0.81632649999999995</v>
      </c>
      <c r="W143">
        <f t="shared" si="14"/>
        <v>9.1735816342364343E-3</v>
      </c>
      <c r="X143">
        <f t="shared" si="13"/>
        <v>-8.666146779278551E-3</v>
      </c>
      <c r="Y143">
        <f t="shared" si="13"/>
        <v>-9.0519445424726286E-3</v>
      </c>
      <c r="Z143">
        <f t="shared" si="13"/>
        <v>-9.1936989291579486E-3</v>
      </c>
      <c r="AA143">
        <f t="shared" si="13"/>
        <v>-9.1129632941211822E-3</v>
      </c>
      <c r="AB143">
        <f t="shared" si="15"/>
        <v>-8.887170528351529E-3</v>
      </c>
    </row>
    <row r="144" spans="1:31" x14ac:dyDescent="0.25">
      <c r="A144" s="1">
        <v>-1.0204</v>
      </c>
      <c r="B144" s="1">
        <v>-7.4732600000000003E-5</v>
      </c>
      <c r="C144" s="1">
        <v>-1.0204</v>
      </c>
      <c r="D144" s="1">
        <v>-8.1752899999999994E-5</v>
      </c>
      <c r="E144" s="1">
        <v>-1.0204</v>
      </c>
      <c r="F144" s="1">
        <v>-8.4893600000000003E-5</v>
      </c>
      <c r="G144" s="1">
        <v>-1.0204</v>
      </c>
      <c r="H144" s="1">
        <v>-8.2307199999999997E-5</v>
      </c>
      <c r="I144" s="1">
        <v>-1.0204</v>
      </c>
      <c r="J144" s="1">
        <v>-7.8242800000000002E-5</v>
      </c>
      <c r="K144" s="1">
        <v>-1.0204</v>
      </c>
      <c r="L144" s="1">
        <v>-7.7503799999999995E-5</v>
      </c>
      <c r="N144" s="2">
        <v>-1.0204</v>
      </c>
      <c r="O144" s="2">
        <v>-7.4732600000000003E-5</v>
      </c>
      <c r="P144" s="2">
        <v>-8.1752899999999994E-5</v>
      </c>
      <c r="Q144" s="2">
        <v>-8.4893600000000003E-5</v>
      </c>
      <c r="R144" s="2">
        <v>-8.2307199999999997E-5</v>
      </c>
      <c r="S144" s="2">
        <v>-7.8242800000000002E-5</v>
      </c>
      <c r="T144" s="2">
        <v>-7.7503799999999995E-5</v>
      </c>
      <c r="V144" s="2">
        <v>-1.0204</v>
      </c>
      <c r="W144">
        <f t="shared" si="14"/>
        <v>8.6448019063481152E-3</v>
      </c>
      <c r="X144">
        <f t="shared" si="13"/>
        <v>-9.0417310289567891E-3</v>
      </c>
      <c r="Y144">
        <f t="shared" si="13"/>
        <v>-9.2137723002036469E-3</v>
      </c>
      <c r="Z144">
        <f t="shared" si="13"/>
        <v>-9.0723315636059062E-3</v>
      </c>
      <c r="AA144">
        <f t="shared" si="13"/>
        <v>-8.8454960290534294E-3</v>
      </c>
      <c r="AB144">
        <f t="shared" si="15"/>
        <v>-8.8036242536809802E-3</v>
      </c>
      <c r="AD144">
        <f>1.8+1</f>
        <v>2.8</v>
      </c>
      <c r="AE144">
        <v>1</v>
      </c>
    </row>
    <row r="145" spans="1:31" x14ac:dyDescent="0.25">
      <c r="A145" s="1">
        <v>-1.2244999999999999</v>
      </c>
      <c r="B145" s="1">
        <v>-8.0644500000000004E-5</v>
      </c>
      <c r="C145" s="1">
        <v>-1.2244999999999999</v>
      </c>
      <c r="D145" s="1">
        <v>-7.6395299999999997E-5</v>
      </c>
      <c r="E145" s="1">
        <v>-1.2244999999999999</v>
      </c>
      <c r="F145" s="1">
        <v>-8.0829199999999995E-5</v>
      </c>
      <c r="G145" s="1">
        <v>-1.2244999999999999</v>
      </c>
      <c r="H145" s="1">
        <v>-8.5078299999999995E-5</v>
      </c>
      <c r="I145" s="1">
        <v>-1.2244999999999999</v>
      </c>
      <c r="J145" s="1">
        <v>-7.8981799999999997E-5</v>
      </c>
      <c r="K145" s="1">
        <v>-1.2244999999999999</v>
      </c>
      <c r="L145" s="1">
        <v>-9.0435900000000006E-5</v>
      </c>
      <c r="N145" s="2">
        <v>-1.2244999999999999</v>
      </c>
      <c r="O145" s="2">
        <v>-8.0644500000000004E-5</v>
      </c>
      <c r="P145" s="2">
        <v>-7.6395299999999997E-5</v>
      </c>
      <c r="Q145" s="2">
        <v>-8.0829199999999995E-5</v>
      </c>
      <c r="R145" s="2">
        <v>-8.5078299999999995E-5</v>
      </c>
      <c r="S145" s="2">
        <v>-7.8981799999999997E-5</v>
      </c>
      <c r="T145" s="2">
        <v>-9.0435900000000006E-5</v>
      </c>
      <c r="V145" s="2">
        <v>-1.2244999999999999</v>
      </c>
      <c r="W145">
        <f t="shared" si="14"/>
        <v>8.9802282821763498E-3</v>
      </c>
      <c r="X145">
        <f t="shared" si="13"/>
        <v>-8.7404404923321806E-3</v>
      </c>
      <c r="Y145">
        <f t="shared" si="13"/>
        <v>-8.9905061036629069E-3</v>
      </c>
      <c r="Z145">
        <f t="shared" si="13"/>
        <v>-9.223789893530749E-3</v>
      </c>
      <c r="AA145">
        <f t="shared" si="13"/>
        <v>-8.887170528351529E-3</v>
      </c>
      <c r="AB145">
        <f t="shared" si="15"/>
        <v>-9.5097791772469666E-3</v>
      </c>
      <c r="AD145">
        <f>1.8+2</f>
        <v>3.8</v>
      </c>
      <c r="AE145">
        <v>2</v>
      </c>
    </row>
    <row r="146" spans="1:31" x14ac:dyDescent="0.25">
      <c r="A146" s="1">
        <v>-1.4286000000000001</v>
      </c>
      <c r="B146" s="1">
        <v>-7.8981799999999997E-5</v>
      </c>
      <c r="C146" s="1">
        <v>-1.4286000000000001</v>
      </c>
      <c r="D146" s="1">
        <v>-7.9905499999999996E-5</v>
      </c>
      <c r="E146" s="1">
        <v>-1.4286000000000001</v>
      </c>
      <c r="F146" s="1">
        <v>-8.5078299999999995E-5</v>
      </c>
      <c r="G146" s="1">
        <v>-1.4286000000000001</v>
      </c>
      <c r="H146" s="1">
        <v>-8.7110500000000006E-5</v>
      </c>
      <c r="I146" s="1">
        <v>-1.4286000000000001</v>
      </c>
      <c r="J146" s="1">
        <v>-8.4893600000000003E-5</v>
      </c>
      <c r="K146" s="1">
        <v>-1.4286000000000001</v>
      </c>
      <c r="L146" s="1">
        <v>-8.69258E-5</v>
      </c>
      <c r="N146" s="2">
        <v>-1.4286000000000001</v>
      </c>
      <c r="O146" s="2">
        <v>-7.8981799999999997E-5</v>
      </c>
      <c r="P146" s="2">
        <v>-7.9905499999999996E-5</v>
      </c>
      <c r="Q146" s="2">
        <v>-8.5078299999999995E-5</v>
      </c>
      <c r="R146" s="2">
        <v>-8.7110500000000006E-5</v>
      </c>
      <c r="S146" s="2">
        <v>-8.4893600000000003E-5</v>
      </c>
      <c r="T146" s="2">
        <v>-8.69258E-5</v>
      </c>
      <c r="V146" s="2">
        <v>-1.4286000000000001</v>
      </c>
      <c r="W146">
        <f t="shared" si="14"/>
        <v>8.887170528351529E-3</v>
      </c>
      <c r="X146">
        <f t="shared" si="13"/>
        <v>-8.9389876384297559E-3</v>
      </c>
      <c r="Y146">
        <f t="shared" si="13"/>
        <v>-9.223789893530749E-3</v>
      </c>
      <c r="Z146">
        <f t="shared" si="13"/>
        <v>-9.3333005951806783E-3</v>
      </c>
      <c r="AA146">
        <f t="shared" si="13"/>
        <v>-9.2137723002036469E-3</v>
      </c>
      <c r="AB146">
        <f t="shared" si="15"/>
        <v>-9.3234006671385743E-3</v>
      </c>
      <c r="AD146">
        <v>4.8</v>
      </c>
      <c r="AE146">
        <v>3</v>
      </c>
    </row>
    <row r="147" spans="1:31" x14ac:dyDescent="0.25">
      <c r="A147" s="1">
        <v>-1.6327</v>
      </c>
      <c r="B147" s="1">
        <v>-8.7479999999999996E-5</v>
      </c>
      <c r="C147" s="1">
        <v>-1.6327</v>
      </c>
      <c r="D147" s="1">
        <v>-8.0275E-5</v>
      </c>
      <c r="E147" s="1">
        <v>-1.6327</v>
      </c>
      <c r="F147" s="1">
        <v>-9.1359600000000005E-5</v>
      </c>
      <c r="G147" s="1">
        <v>-1.6327</v>
      </c>
      <c r="H147" s="1">
        <v>-8.7295199999999997E-5</v>
      </c>
      <c r="I147" s="1">
        <v>-1.6327</v>
      </c>
      <c r="J147" s="1">
        <v>-8.3785100000000005E-5</v>
      </c>
      <c r="K147" s="1">
        <v>-1.6327</v>
      </c>
      <c r="L147" s="1">
        <v>-9.0066400000000002E-5</v>
      </c>
      <c r="N147" s="2">
        <v>-1.6327</v>
      </c>
      <c r="O147" s="2">
        <v>-8.7479999999999996E-5</v>
      </c>
      <c r="P147" s="2">
        <v>-8.0275E-5</v>
      </c>
      <c r="Q147" s="2">
        <v>-9.1359600000000005E-5</v>
      </c>
      <c r="R147" s="2">
        <v>-8.7295199999999997E-5</v>
      </c>
      <c r="S147" s="2">
        <v>-8.3785100000000005E-5</v>
      </c>
      <c r="T147" s="2">
        <v>-9.0066400000000002E-5</v>
      </c>
      <c r="V147" s="2">
        <v>-1.6327</v>
      </c>
      <c r="W147">
        <f t="shared" si="14"/>
        <v>9.3530743608719377E-3</v>
      </c>
      <c r="X147">
        <f t="shared" si="13"/>
        <v>-8.9596316888586446E-3</v>
      </c>
      <c r="Y147">
        <f t="shared" si="13"/>
        <v>-9.558221591907147E-3</v>
      </c>
      <c r="Z147">
        <f t="shared" si="13"/>
        <v>-9.3431900333879533E-3</v>
      </c>
      <c r="AA147">
        <f t="shared" si="13"/>
        <v>-9.1534201258327477E-3</v>
      </c>
      <c r="AB147">
        <f t="shared" si="15"/>
        <v>-9.4903319225409597E-3</v>
      </c>
      <c r="AD147">
        <v>5.8</v>
      </c>
      <c r="AE147">
        <v>4</v>
      </c>
    </row>
    <row r="148" spans="1:31" x14ac:dyDescent="0.25">
      <c r="A148" s="1">
        <v>-1.8367</v>
      </c>
      <c r="B148" s="1">
        <v>-7.9166500000000002E-5</v>
      </c>
      <c r="C148" s="1">
        <v>-1.8367</v>
      </c>
      <c r="D148" s="1">
        <v>-1.066934E-4</v>
      </c>
      <c r="E148" s="1">
        <v>-1.8367</v>
      </c>
      <c r="F148" s="1">
        <v>-1.157458E-4</v>
      </c>
      <c r="G148" s="1">
        <v>-1.8367</v>
      </c>
      <c r="H148" s="1">
        <v>-1.235051E-4</v>
      </c>
      <c r="I148" s="1">
        <v>-1.8367</v>
      </c>
      <c r="J148" s="1">
        <v>-1.161153E-4</v>
      </c>
      <c r="K148" s="1">
        <v>-1.8367</v>
      </c>
      <c r="L148" s="1">
        <v>-1.279389E-4</v>
      </c>
      <c r="N148" s="2">
        <v>-1.8367</v>
      </c>
      <c r="O148" s="2">
        <v>-7.9166500000000002E-5</v>
      </c>
      <c r="P148" s="2">
        <v>-1.066934E-4</v>
      </c>
      <c r="Q148" s="2">
        <v>-1.157458E-4</v>
      </c>
      <c r="R148" s="2">
        <v>-1.235051E-4</v>
      </c>
      <c r="S148" s="2">
        <v>-1.161153E-4</v>
      </c>
      <c r="T148" s="2">
        <v>-1.279389E-4</v>
      </c>
      <c r="V148" s="2">
        <v>-1.8367</v>
      </c>
      <c r="W148">
        <f t="shared" si="14"/>
        <v>8.8975558441630482E-3</v>
      </c>
      <c r="X148">
        <f t="shared" si="13"/>
        <v>-1.032924973074037E-2</v>
      </c>
      <c r="Y148">
        <f t="shared" si="13"/>
        <v>-1.0758522203351165E-2</v>
      </c>
      <c r="Z148">
        <f t="shared" si="13"/>
        <v>-1.1113284842925605E-2</v>
      </c>
      <c r="AA148">
        <f t="shared" si="13"/>
        <v>-1.0775680952960699E-2</v>
      </c>
      <c r="AB148">
        <f t="shared" si="15"/>
        <v>-1.1311007912648633E-2</v>
      </c>
      <c r="AD148">
        <v>6.8</v>
      </c>
      <c r="AE148">
        <v>5</v>
      </c>
    </row>
    <row r="149" spans="1:31" x14ac:dyDescent="0.25">
      <c r="A149" s="1">
        <v>-2.0407999999999999</v>
      </c>
      <c r="B149" s="1">
        <v>-7.9536000000000006E-5</v>
      </c>
      <c r="C149" s="1">
        <v>-2.0407999999999999</v>
      </c>
      <c r="D149" s="1">
        <v>-1.5786749999999999E-4</v>
      </c>
      <c r="E149" s="1">
        <v>-2.0407999999999999</v>
      </c>
      <c r="F149" s="1">
        <v>-1.6470300000000001E-4</v>
      </c>
      <c r="G149" s="1">
        <v>-2.0407999999999999</v>
      </c>
      <c r="H149" s="1">
        <v>-1.744944E-4</v>
      </c>
      <c r="I149" s="1">
        <v>-2.0407999999999999</v>
      </c>
      <c r="J149" s="1">
        <v>-1.7874349999999999E-4</v>
      </c>
      <c r="K149" s="1">
        <v>-2.0407999999999999</v>
      </c>
      <c r="L149" s="1">
        <v>-1.8354689999999999E-4</v>
      </c>
      <c r="N149" s="2">
        <v>-2.0407999999999999</v>
      </c>
      <c r="O149" s="2">
        <v>-7.9536000000000006E-5</v>
      </c>
      <c r="P149" s="2">
        <v>-1.5786749999999999E-4</v>
      </c>
      <c r="Q149" s="2">
        <v>-1.6470300000000001E-4</v>
      </c>
      <c r="R149" s="2">
        <v>-1.744944E-4</v>
      </c>
      <c r="S149" s="2">
        <v>-1.7874349999999999E-4</v>
      </c>
      <c r="T149" s="2">
        <v>-1.8354689999999999E-4</v>
      </c>
      <c r="V149" s="2">
        <v>-2.0407999999999999</v>
      </c>
      <c r="W149">
        <f t="shared" si="14"/>
        <v>8.9182958013288623E-3</v>
      </c>
      <c r="X149">
        <f t="shared" si="13"/>
        <v>-1.2564533417520923E-2</v>
      </c>
      <c r="Y149">
        <f t="shared" si="13"/>
        <v>-1.2833666662337775E-2</v>
      </c>
      <c r="Z149">
        <f t="shared" si="13"/>
        <v>-1.3209632848796365E-2</v>
      </c>
      <c r="AA149">
        <f t="shared" si="13"/>
        <v>-1.3369498868693619E-2</v>
      </c>
      <c r="AB149">
        <f t="shared" si="15"/>
        <v>-1.3547948184134746E-2</v>
      </c>
    </row>
    <row r="150" spans="1:31" x14ac:dyDescent="0.25">
      <c r="A150" s="1">
        <v>-2.2448999999999999</v>
      </c>
      <c r="B150" s="1">
        <v>-8.1752899999999994E-5</v>
      </c>
      <c r="C150" s="1">
        <v>-2.2448999999999999</v>
      </c>
      <c r="D150" s="1">
        <v>-2.3398200000000001E-4</v>
      </c>
      <c r="E150" s="1">
        <v>-2.2448999999999999</v>
      </c>
      <c r="F150" s="1">
        <v>-2.5042419999999997E-4</v>
      </c>
      <c r="G150" s="1">
        <v>-2.2448999999999999</v>
      </c>
      <c r="H150" s="1">
        <v>-2.5374959999999999E-4</v>
      </c>
      <c r="I150" s="1">
        <v>-2.2448999999999999</v>
      </c>
      <c r="J150" s="1">
        <v>-2.6298679999999999E-4</v>
      </c>
      <c r="K150" s="1">
        <v>-2.2448999999999999</v>
      </c>
      <c r="L150" s="1">
        <v>-2.8644929999999997E-4</v>
      </c>
      <c r="N150" s="2">
        <v>-2.2448999999999999</v>
      </c>
      <c r="O150" s="2">
        <v>-8.1752899999999994E-5</v>
      </c>
      <c r="P150" s="2">
        <v>-2.3398200000000001E-4</v>
      </c>
      <c r="Q150" s="2">
        <v>-2.5042419999999997E-4</v>
      </c>
      <c r="R150" s="2">
        <v>-2.5374959999999999E-4</v>
      </c>
      <c r="S150" s="2">
        <v>-2.6298679999999999E-4</v>
      </c>
      <c r="T150" s="2">
        <v>-2.8644929999999997E-4</v>
      </c>
      <c r="V150" s="2">
        <v>-2.2448999999999999</v>
      </c>
      <c r="W150">
        <f t="shared" si="14"/>
        <v>9.0417310289567891E-3</v>
      </c>
      <c r="X150">
        <f t="shared" si="13"/>
        <v>-1.5296470181058112E-2</v>
      </c>
      <c r="Y150">
        <f t="shared" si="13"/>
        <v>-1.5824796997118161E-2</v>
      </c>
      <c r="Z150">
        <f t="shared" si="13"/>
        <v>-1.5929519766772631E-2</v>
      </c>
      <c r="AA150">
        <f t="shared" si="13"/>
        <v>-1.6216867761685669E-2</v>
      </c>
      <c r="AB150">
        <f t="shared" si="15"/>
        <v>-1.6924813145201927E-2</v>
      </c>
    </row>
    <row r="151" spans="1:31" x14ac:dyDescent="0.25">
      <c r="A151" s="1">
        <v>-2.4489999999999998</v>
      </c>
      <c r="B151" s="1">
        <v>-7.9166500000000002E-5</v>
      </c>
      <c r="C151" s="1">
        <v>-2.4489999999999998</v>
      </c>
      <c r="D151" s="1">
        <v>-3.3134210000000002E-4</v>
      </c>
      <c r="E151" s="1">
        <v>-2.4489999999999998</v>
      </c>
      <c r="F151" s="1">
        <v>-3.5683680000000003E-4</v>
      </c>
      <c r="G151" s="1">
        <v>-2.4489999999999998</v>
      </c>
      <c r="H151" s="1">
        <v>-3.7050789999999999E-4</v>
      </c>
      <c r="I151" s="1">
        <v>-2.4489999999999998</v>
      </c>
      <c r="J151" s="1">
        <v>-3.8658060000000002E-4</v>
      </c>
      <c r="K151" s="1">
        <v>-2.4489999999999998</v>
      </c>
      <c r="L151" s="1">
        <v>-4.0376179999999999E-4</v>
      </c>
      <c r="N151" s="2">
        <v>-2.4489999999999998</v>
      </c>
      <c r="O151" s="2">
        <v>-7.9166500000000002E-5</v>
      </c>
      <c r="P151" s="2">
        <v>-3.3134210000000002E-4</v>
      </c>
      <c r="Q151" s="2">
        <v>-3.5683680000000003E-4</v>
      </c>
      <c r="R151" s="2">
        <v>-3.7050789999999999E-4</v>
      </c>
      <c r="S151" s="2">
        <v>-3.8658060000000002E-4</v>
      </c>
      <c r="T151" s="2">
        <v>-4.0376179999999999E-4</v>
      </c>
      <c r="V151" s="2">
        <v>-2.4489999999999998</v>
      </c>
      <c r="W151">
        <f t="shared" si="14"/>
        <v>8.8975558441630482E-3</v>
      </c>
      <c r="X151">
        <f t="shared" si="13"/>
        <v>-1.8202804728942187E-2</v>
      </c>
      <c r="Y151">
        <f t="shared" si="13"/>
        <v>-1.8890124404037152E-2</v>
      </c>
      <c r="Z151">
        <f t="shared" si="13"/>
        <v>-1.9248581765937977E-2</v>
      </c>
      <c r="AA151">
        <f t="shared" si="13"/>
        <v>-1.9661653033252315E-2</v>
      </c>
      <c r="AB151">
        <f t="shared" si="15"/>
        <v>-2.0093824922099823E-2</v>
      </c>
    </row>
    <row r="152" spans="1:31" x14ac:dyDescent="0.25">
      <c r="A152" s="1">
        <v>-2.6530999999999998</v>
      </c>
      <c r="B152" s="1">
        <v>-8.2307199999999997E-5</v>
      </c>
      <c r="C152" s="1">
        <v>-2.6530999999999998</v>
      </c>
      <c r="D152" s="1">
        <v>-4.3590719999999999E-4</v>
      </c>
      <c r="E152" s="1">
        <v>-2.6530999999999998</v>
      </c>
      <c r="F152" s="1">
        <v>-4.7858310000000002E-4</v>
      </c>
      <c r="G152" s="1">
        <v>-2.6530999999999998</v>
      </c>
      <c r="H152" s="1">
        <v>-5.1590139999999995E-4</v>
      </c>
      <c r="I152" s="1">
        <v>-2.6530999999999998</v>
      </c>
      <c r="J152" s="1">
        <v>-5.316047E-4</v>
      </c>
      <c r="K152" s="1">
        <v>-2.6530999999999998</v>
      </c>
      <c r="L152" s="1">
        <v>-5.6005520000000002E-4</v>
      </c>
      <c r="N152" s="2">
        <v>-2.6530999999999998</v>
      </c>
      <c r="O152" s="2">
        <v>-8.2307199999999997E-5</v>
      </c>
      <c r="P152" s="2">
        <v>-4.3590719999999999E-4</v>
      </c>
      <c r="Q152" s="2">
        <v>-4.7858310000000002E-4</v>
      </c>
      <c r="R152" s="2">
        <v>-5.1590139999999995E-4</v>
      </c>
      <c r="S152" s="2">
        <v>-5.316047E-4</v>
      </c>
      <c r="T152" s="2">
        <v>-5.6005520000000002E-4</v>
      </c>
      <c r="V152" s="2">
        <v>-2.6530999999999998</v>
      </c>
      <c r="W152">
        <f t="shared" si="14"/>
        <v>9.0723315636059062E-3</v>
      </c>
      <c r="X152">
        <f t="shared" si="13"/>
        <v>-2.0878390742583585E-2</v>
      </c>
      <c r="Y152">
        <f t="shared" si="13"/>
        <v>-2.1876542231349085E-2</v>
      </c>
      <c r="Z152">
        <f t="shared" si="13"/>
        <v>-2.2713462968028453E-2</v>
      </c>
      <c r="AA152">
        <f t="shared" si="13"/>
        <v>-2.3056554382647899E-2</v>
      </c>
      <c r="AB152">
        <f t="shared" si="15"/>
        <v>-2.3665485416530126E-2</v>
      </c>
    </row>
    <row r="153" spans="1:31" x14ac:dyDescent="0.25">
      <c r="A153" s="1">
        <v>-2.8571</v>
      </c>
      <c r="B153" s="1">
        <v>-7.6764800000000001E-5</v>
      </c>
      <c r="C153" s="1">
        <v>-2.8571</v>
      </c>
      <c r="D153" s="1">
        <v>-5.5063330000000002E-4</v>
      </c>
      <c r="E153" s="1">
        <v>-2.8571</v>
      </c>
      <c r="F153" s="1">
        <v>-6.2730209999999997E-4</v>
      </c>
      <c r="G153" s="1">
        <v>-2.8571</v>
      </c>
      <c r="H153" s="1">
        <v>-6.6609830000000005E-4</v>
      </c>
      <c r="I153" s="1">
        <v>-2.8571</v>
      </c>
      <c r="J153" s="1">
        <v>-6.9491840000000002E-4</v>
      </c>
      <c r="K153" s="1">
        <v>-2.8571</v>
      </c>
      <c r="L153" s="1">
        <v>-7.2595540000000005E-4</v>
      </c>
      <c r="N153" s="2">
        <v>-2.8571</v>
      </c>
      <c r="O153" s="2">
        <v>-7.6764800000000001E-5</v>
      </c>
      <c r="P153" s="2">
        <v>-5.5063330000000002E-4</v>
      </c>
      <c r="Q153" s="2">
        <v>-6.2730209999999997E-4</v>
      </c>
      <c r="R153" s="2">
        <v>-6.6609830000000005E-4</v>
      </c>
      <c r="S153" s="2">
        <v>-6.9491840000000002E-4</v>
      </c>
      <c r="T153" s="2">
        <v>-7.2595540000000005E-4</v>
      </c>
      <c r="V153" s="2">
        <v>-2.8571</v>
      </c>
      <c r="W153">
        <f t="shared" si="14"/>
        <v>8.7615523738661747E-3</v>
      </c>
      <c r="X153">
        <f t="shared" si="13"/>
        <v>-2.3465576915984828E-2</v>
      </c>
      <c r="Y153">
        <f t="shared" si="13"/>
        <v>-2.5045999680587717E-2</v>
      </c>
      <c r="Z153">
        <f t="shared" si="13"/>
        <v>-2.5808880254672036E-2</v>
      </c>
      <c r="AA153">
        <f t="shared" si="13"/>
        <v>-2.6361304975285271E-2</v>
      </c>
      <c r="AB153">
        <f t="shared" si="15"/>
        <v>-2.6943559527278501E-2</v>
      </c>
    </row>
    <row r="154" spans="1:31" x14ac:dyDescent="0.25">
      <c r="A154" s="1">
        <v>-3.0611999999999999</v>
      </c>
      <c r="B154" s="1">
        <v>-8.5078299999999995E-5</v>
      </c>
      <c r="C154" s="1">
        <v>-3.0611999999999999</v>
      </c>
      <c r="D154" s="1">
        <v>-6.5538320000000001E-4</v>
      </c>
      <c r="E154" s="1">
        <v>-3.0611999999999999</v>
      </c>
      <c r="F154" s="1">
        <v>-7.7731420000000005E-4</v>
      </c>
      <c r="G154" s="1">
        <v>-3.0611999999999999</v>
      </c>
      <c r="H154" s="1">
        <v>-8.2497820000000004E-4</v>
      </c>
      <c r="I154" s="1">
        <v>-3.0611999999999999</v>
      </c>
      <c r="J154" s="1">
        <v>-8.6488289999999996E-4</v>
      </c>
      <c r="K154" s="1">
        <v>-3.0611999999999999</v>
      </c>
      <c r="L154" s="1">
        <v>-9.0681979999999995E-4</v>
      </c>
      <c r="N154" s="2">
        <v>-3.0611999999999999</v>
      </c>
      <c r="O154" s="2">
        <v>-8.5078299999999995E-5</v>
      </c>
      <c r="P154" s="2">
        <v>-6.5538320000000001E-4</v>
      </c>
      <c r="Q154" s="2">
        <v>-7.7731420000000005E-4</v>
      </c>
      <c r="R154" s="2">
        <v>-8.2497820000000004E-4</v>
      </c>
      <c r="S154" s="2">
        <v>-8.6488289999999996E-4</v>
      </c>
      <c r="T154" s="2">
        <v>-9.0681979999999995E-4</v>
      </c>
      <c r="V154" s="2">
        <v>-3.0611999999999999</v>
      </c>
      <c r="W154">
        <f t="shared" si="14"/>
        <v>9.223789893530749E-3</v>
      </c>
      <c r="X154">
        <f t="shared" si="13"/>
        <v>-2.560045312098987E-2</v>
      </c>
      <c r="Y154">
        <f t="shared" si="13"/>
        <v>-2.7880355090995523E-2</v>
      </c>
      <c r="Z154">
        <f t="shared" si="13"/>
        <v>-2.87224337408932E-2</v>
      </c>
      <c r="AA154">
        <f t="shared" si="13"/>
        <v>-2.9408891512602103E-2</v>
      </c>
      <c r="AB154">
        <f t="shared" si="15"/>
        <v>-3.0113448822743635E-2</v>
      </c>
    </row>
    <row r="155" spans="1:31" x14ac:dyDescent="0.25">
      <c r="A155" s="1">
        <v>-3.2652999999999999</v>
      </c>
      <c r="B155" s="1">
        <v>-8.3046099999999998E-5</v>
      </c>
      <c r="C155" s="1">
        <v>-3.2652999999999999</v>
      </c>
      <c r="D155" s="1">
        <v>-7.6068730000000001E-4</v>
      </c>
      <c r="E155" s="1">
        <v>-3.2652999999999999</v>
      </c>
      <c r="F155" s="1">
        <v>-9.4062799999999999E-4</v>
      </c>
      <c r="G155" s="1">
        <v>-3.2652999999999999</v>
      </c>
      <c r="H155" s="1">
        <v>-1.0078999999999999E-3</v>
      </c>
      <c r="I155" s="1">
        <v>-3.2652999999999999</v>
      </c>
      <c r="J155" s="1">
        <v>-1.0631E-3</v>
      </c>
      <c r="K155" s="1">
        <v>-3.2652999999999999</v>
      </c>
      <c r="L155" s="1">
        <v>-1.1081999999999999E-3</v>
      </c>
      <c r="N155" s="2">
        <v>-3.2652999999999999</v>
      </c>
      <c r="O155" s="2">
        <v>-8.3046099999999998E-5</v>
      </c>
      <c r="P155" s="2">
        <v>-7.6068730000000001E-4</v>
      </c>
      <c r="Q155" s="2">
        <v>-9.4062799999999999E-4</v>
      </c>
      <c r="R155" s="2">
        <v>-1.0078999999999999E-3</v>
      </c>
      <c r="S155" s="2">
        <v>-1.0631E-3</v>
      </c>
      <c r="T155" s="2">
        <v>-1.1081999999999999E-3</v>
      </c>
      <c r="V155" s="2">
        <v>-3.2652999999999999</v>
      </c>
      <c r="W155">
        <f t="shared" si="14"/>
        <v>9.1129632941211822E-3</v>
      </c>
      <c r="X155">
        <f t="shared" ref="X155:AA188" si="16">-((ABS(P155))^0.5)</f>
        <v>-2.7580560182853431E-2</v>
      </c>
      <c r="Y155">
        <f t="shared" si="16"/>
        <v>-3.0669659274273002E-2</v>
      </c>
      <c r="Z155">
        <f t="shared" si="16"/>
        <v>-3.1747440841743448E-2</v>
      </c>
      <c r="AA155">
        <f t="shared" si="16"/>
        <v>-3.2605214306917228E-2</v>
      </c>
      <c r="AB155">
        <f t="shared" si="15"/>
        <v>-3.3289638027470349E-2</v>
      </c>
    </row>
    <row r="156" spans="1:31" x14ac:dyDescent="0.25">
      <c r="A156" s="1">
        <v>-3.4693999999999998</v>
      </c>
      <c r="B156" s="1">
        <v>-8.1198699999999999E-5</v>
      </c>
      <c r="C156" s="1">
        <v>-3.4693999999999998</v>
      </c>
      <c r="D156" s="1">
        <v>-8.6673030000000001E-4</v>
      </c>
      <c r="E156" s="1">
        <v>-3.4693999999999998</v>
      </c>
      <c r="F156" s="1">
        <v>-1.1268000000000001E-3</v>
      </c>
      <c r="G156" s="1">
        <v>-3.4693999999999998</v>
      </c>
      <c r="H156" s="1">
        <v>-1.2155E-3</v>
      </c>
      <c r="I156" s="1">
        <v>-3.4693999999999998</v>
      </c>
      <c r="J156" s="1">
        <v>-1.2792999999999999E-3</v>
      </c>
      <c r="K156" s="1">
        <v>-3.4693999999999998</v>
      </c>
      <c r="L156" s="1">
        <v>-1.3334E-3</v>
      </c>
      <c r="N156" s="2">
        <v>-3.4693999999999998</v>
      </c>
      <c r="O156" s="2">
        <v>-8.1198699999999999E-5</v>
      </c>
      <c r="P156" s="2">
        <v>-8.6673030000000001E-4</v>
      </c>
      <c r="Q156" s="2">
        <v>-1.1268000000000001E-3</v>
      </c>
      <c r="R156" s="2">
        <v>-1.2155E-3</v>
      </c>
      <c r="S156" s="2">
        <v>-1.2792999999999999E-3</v>
      </c>
      <c r="T156" s="2">
        <v>-1.3334E-3</v>
      </c>
      <c r="V156" s="2">
        <v>-3.4693999999999998</v>
      </c>
      <c r="W156">
        <f t="shared" si="14"/>
        <v>9.0110321273425727E-3</v>
      </c>
      <c r="X156">
        <f t="shared" si="16"/>
        <v>-2.9440283626351156E-2</v>
      </c>
      <c r="Y156">
        <f t="shared" si="16"/>
        <v>-3.3567841753678475E-2</v>
      </c>
      <c r="Z156">
        <f t="shared" si="16"/>
        <v>-3.4864021569520634E-2</v>
      </c>
      <c r="AA156">
        <f t="shared" si="16"/>
        <v>-3.5767303504737398E-2</v>
      </c>
      <c r="AB156">
        <f t="shared" si="15"/>
        <v>-3.6515750026529646E-2</v>
      </c>
    </row>
    <row r="157" spans="1:31" x14ac:dyDescent="0.25">
      <c r="A157" s="1">
        <v>-3.6735000000000002</v>
      </c>
      <c r="B157" s="1">
        <v>-8.6741000000000002E-5</v>
      </c>
      <c r="C157" s="1">
        <v>-3.6735000000000002</v>
      </c>
      <c r="D157" s="1">
        <v>-9.6464469999999998E-4</v>
      </c>
      <c r="E157" s="1">
        <v>-3.6735000000000002</v>
      </c>
      <c r="F157" s="1">
        <v>-1.3258E-3</v>
      </c>
      <c r="G157" s="1">
        <v>-3.6735000000000002</v>
      </c>
      <c r="H157" s="1">
        <v>-1.4356E-3</v>
      </c>
      <c r="I157" s="1">
        <v>-3.6735000000000002</v>
      </c>
      <c r="J157" s="1">
        <v>-1.4958E-3</v>
      </c>
      <c r="K157" s="1">
        <v>-3.6735000000000002</v>
      </c>
      <c r="L157" s="1">
        <v>-1.5633999999999999E-3</v>
      </c>
      <c r="N157" s="2">
        <v>-3.6735000000000002</v>
      </c>
      <c r="O157" s="2">
        <v>-8.6741000000000002E-5</v>
      </c>
      <c r="P157" s="2">
        <v>-9.6464469999999998E-4</v>
      </c>
      <c r="Q157" s="2">
        <v>-1.3258E-3</v>
      </c>
      <c r="R157" s="2">
        <v>-1.4356E-3</v>
      </c>
      <c r="S157" s="2">
        <v>-1.4958E-3</v>
      </c>
      <c r="T157" s="2">
        <v>-1.5633999999999999E-3</v>
      </c>
      <c r="V157" s="2">
        <v>-3.6735000000000002</v>
      </c>
      <c r="W157">
        <f t="shared" si="14"/>
        <v>9.3134848472523971E-3</v>
      </c>
      <c r="X157">
        <f t="shared" si="16"/>
        <v>-3.1058729851685823E-2</v>
      </c>
      <c r="Y157">
        <f t="shared" si="16"/>
        <v>-3.6411536633325435E-2</v>
      </c>
      <c r="Z157">
        <f t="shared" si="16"/>
        <v>-3.7889312477267255E-2</v>
      </c>
      <c r="AA157">
        <f t="shared" si="16"/>
        <v>-3.8675573686759966E-2</v>
      </c>
      <c r="AB157">
        <f t="shared" si="15"/>
        <v>-3.9539853312828561E-2</v>
      </c>
    </row>
    <row r="158" spans="1:31" x14ac:dyDescent="0.25">
      <c r="A158" s="1">
        <v>-3.8776000000000002</v>
      </c>
      <c r="B158" s="1">
        <v>-7.8058000000000004E-5</v>
      </c>
      <c r="C158" s="1">
        <v>-3.8776000000000002</v>
      </c>
      <c r="D158" s="1">
        <v>-1.0541999999999999E-3</v>
      </c>
      <c r="E158" s="1">
        <v>-3.8776000000000002</v>
      </c>
      <c r="F158" s="1">
        <v>-1.5100000000000001E-3</v>
      </c>
      <c r="G158" s="1">
        <v>-3.8776000000000002</v>
      </c>
      <c r="H158" s="1">
        <v>-1.6497E-3</v>
      </c>
      <c r="I158" s="1">
        <v>-3.8776000000000002</v>
      </c>
      <c r="J158" s="1">
        <v>-1.7355999999999999E-3</v>
      </c>
      <c r="K158" s="1">
        <v>-3.8776000000000002</v>
      </c>
      <c r="L158" s="1">
        <v>-1.8078E-3</v>
      </c>
      <c r="N158" s="2">
        <v>-3.8776000000000002</v>
      </c>
      <c r="O158" s="2">
        <v>-7.8058000000000004E-5</v>
      </c>
      <c r="P158" s="2">
        <v>-1.0541999999999999E-3</v>
      </c>
      <c r="Q158" s="2">
        <v>-1.5100000000000001E-3</v>
      </c>
      <c r="R158" s="2">
        <v>-1.6497E-3</v>
      </c>
      <c r="S158" s="2">
        <v>-1.7355999999999999E-3</v>
      </c>
      <c r="T158" s="2">
        <v>-1.8078E-3</v>
      </c>
      <c r="V158" s="2">
        <v>-3.8776000000000002</v>
      </c>
      <c r="W158">
        <f t="shared" si="14"/>
        <v>8.8350438595402574E-3</v>
      </c>
      <c r="X158">
        <f t="shared" si="16"/>
        <v>-3.2468446220908075E-2</v>
      </c>
      <c r="Y158">
        <f t="shared" si="16"/>
        <v>-3.8858718455450893E-2</v>
      </c>
      <c r="Z158">
        <f t="shared" si="16"/>
        <v>-4.0616499110583126E-2</v>
      </c>
      <c r="AA158">
        <f t="shared" si="16"/>
        <v>-4.1660532881853542E-2</v>
      </c>
      <c r="AB158">
        <f t="shared" si="15"/>
        <v>-4.2518231383725263E-2</v>
      </c>
    </row>
    <row r="159" spans="1:31" x14ac:dyDescent="0.25">
      <c r="A159" s="1">
        <v>-4.0815999999999999</v>
      </c>
      <c r="B159" s="1">
        <v>-7.9351199999999993E-5</v>
      </c>
      <c r="C159" s="1">
        <v>-4.0815999999999999</v>
      </c>
      <c r="D159" s="1">
        <v>-1.1391999999999999E-3</v>
      </c>
      <c r="E159" s="1">
        <v>-4.0815999999999999</v>
      </c>
      <c r="F159" s="1">
        <v>-1.6896000000000001E-3</v>
      </c>
      <c r="G159" s="1">
        <v>-4.0815999999999999</v>
      </c>
      <c r="H159" s="1">
        <v>-1.8858E-3</v>
      </c>
      <c r="I159" s="1">
        <v>-4.0815999999999999</v>
      </c>
      <c r="J159" s="1">
        <v>-1.9832999999999999E-3</v>
      </c>
      <c r="K159" s="1">
        <v>-4.0815999999999999</v>
      </c>
      <c r="L159" s="1">
        <v>-2.0658999999999999E-3</v>
      </c>
      <c r="N159" s="2">
        <v>-4.0815999999999999</v>
      </c>
      <c r="O159" s="2">
        <v>-7.9351199999999993E-5</v>
      </c>
      <c r="P159" s="2">
        <v>-1.1391999999999999E-3</v>
      </c>
      <c r="Q159" s="2">
        <v>-1.6896000000000001E-3</v>
      </c>
      <c r="R159" s="2">
        <v>-1.8858E-3</v>
      </c>
      <c r="S159" s="2">
        <v>-1.9832999999999999E-3</v>
      </c>
      <c r="T159" s="2">
        <v>-2.0658999999999999E-3</v>
      </c>
      <c r="V159" s="2">
        <v>-4.0815999999999999</v>
      </c>
      <c r="W159">
        <f t="shared" si="14"/>
        <v>8.9079290522545134E-3</v>
      </c>
      <c r="X159">
        <f t="shared" si="16"/>
        <v>-3.3752036975566377E-2</v>
      </c>
      <c r="Y159">
        <f t="shared" si="16"/>
        <v>-4.1104744251728415E-2</v>
      </c>
      <c r="Z159">
        <f t="shared" si="16"/>
        <v>-4.3425798783672365E-2</v>
      </c>
      <c r="AA159">
        <f t="shared" si="16"/>
        <v>-4.4534256477457887E-2</v>
      </c>
      <c r="AB159">
        <f t="shared" si="15"/>
        <v>-4.5452172665341309E-2</v>
      </c>
    </row>
    <row r="160" spans="1:31" x14ac:dyDescent="0.25">
      <c r="A160" s="1">
        <v>-4.2857000000000003</v>
      </c>
      <c r="B160" s="1">
        <v>-8.0459700000000005E-5</v>
      </c>
      <c r="C160" s="1">
        <v>-4.2857000000000003</v>
      </c>
      <c r="D160" s="1">
        <v>-1.2248000000000001E-3</v>
      </c>
      <c r="E160" s="1">
        <v>-4.2857000000000003</v>
      </c>
      <c r="F160" s="1">
        <v>-1.8813E-3</v>
      </c>
      <c r="G160" s="1">
        <v>-4.2857000000000003</v>
      </c>
      <c r="H160" s="1">
        <v>-2.1343E-3</v>
      </c>
      <c r="I160" s="1">
        <v>-4.2857000000000003</v>
      </c>
      <c r="J160" s="1">
        <v>-2.2512000000000001E-3</v>
      </c>
      <c r="K160" s="1">
        <v>-4.2857000000000003</v>
      </c>
      <c r="L160" s="1">
        <v>-2.3489000000000001E-3</v>
      </c>
      <c r="N160" s="2">
        <v>-4.2857000000000003</v>
      </c>
      <c r="O160" s="2">
        <v>-8.0459700000000005E-5</v>
      </c>
      <c r="P160" s="2">
        <v>-1.2248000000000001E-3</v>
      </c>
      <c r="Q160" s="2">
        <v>-1.8813E-3</v>
      </c>
      <c r="R160" s="2">
        <v>-2.1343E-3</v>
      </c>
      <c r="S160" s="2">
        <v>-2.2512000000000001E-3</v>
      </c>
      <c r="T160" s="2">
        <v>-2.3489000000000001E-3</v>
      </c>
      <c r="V160" s="2">
        <v>-4.2857000000000003</v>
      </c>
      <c r="W160">
        <f t="shared" si="14"/>
        <v>8.9699331101184918E-3</v>
      </c>
      <c r="X160">
        <f t="shared" si="16"/>
        <v>-3.4997142740515262E-2</v>
      </c>
      <c r="Y160">
        <f t="shared" si="16"/>
        <v>-4.3373955318831599E-2</v>
      </c>
      <c r="Z160">
        <f t="shared" si="16"/>
        <v>-4.6198484823638968E-2</v>
      </c>
      <c r="AA160">
        <f t="shared" si="16"/>
        <v>-4.7446812327067878E-2</v>
      </c>
      <c r="AB160">
        <f t="shared" si="15"/>
        <v>-4.846545161246308E-2</v>
      </c>
    </row>
    <row r="161" spans="1:28" x14ac:dyDescent="0.25">
      <c r="A161" s="1">
        <v>-4.4897999999999998</v>
      </c>
      <c r="B161" s="1">
        <v>-7.4178399999999994E-5</v>
      </c>
      <c r="C161" s="1">
        <v>-4.4897999999999998</v>
      </c>
      <c r="D161" s="1">
        <v>-1.3018000000000001E-3</v>
      </c>
      <c r="E161" s="1">
        <v>-4.4897999999999998</v>
      </c>
      <c r="F161" s="1">
        <v>-2.0588999999999998E-3</v>
      </c>
      <c r="G161" s="1">
        <v>-4.4897999999999998</v>
      </c>
      <c r="H161" s="1">
        <v>-2.3757000000000001E-3</v>
      </c>
      <c r="I161" s="1">
        <v>-4.4897999999999998</v>
      </c>
      <c r="J161" s="1">
        <v>-2.5182999999999998E-3</v>
      </c>
      <c r="K161" s="1">
        <v>-4.4897999999999998</v>
      </c>
      <c r="L161" s="1">
        <v>-2.6296000000000002E-3</v>
      </c>
      <c r="N161" s="2">
        <v>-4.4897999999999998</v>
      </c>
      <c r="O161" s="2">
        <v>-7.4178399999999994E-5</v>
      </c>
      <c r="P161" s="2">
        <v>-1.3018000000000001E-3</v>
      </c>
      <c r="Q161" s="2">
        <v>-2.0588999999999998E-3</v>
      </c>
      <c r="R161" s="2">
        <v>-2.3757000000000001E-3</v>
      </c>
      <c r="S161" s="2">
        <v>-2.5182999999999998E-3</v>
      </c>
      <c r="T161" s="2">
        <v>-2.6296000000000002E-3</v>
      </c>
      <c r="V161" s="2">
        <v>-4.4897999999999998</v>
      </c>
      <c r="W161">
        <f t="shared" si="14"/>
        <v>8.6126883143418115E-3</v>
      </c>
      <c r="X161">
        <f t="shared" si="16"/>
        <v>-3.6080465628924467E-2</v>
      </c>
      <c r="Y161">
        <f t="shared" si="16"/>
        <v>-4.5375103305667526E-2</v>
      </c>
      <c r="Z161">
        <f t="shared" si="16"/>
        <v>-4.8741153043398551E-2</v>
      </c>
      <c r="AA161">
        <f t="shared" si="16"/>
        <v>-5.0182666330118406E-2</v>
      </c>
      <c r="AB161">
        <f t="shared" si="15"/>
        <v>-5.1279625583656521E-2</v>
      </c>
    </row>
    <row r="162" spans="1:28" x14ac:dyDescent="0.25">
      <c r="A162" s="1">
        <v>-4.6939000000000002</v>
      </c>
      <c r="B162" s="1">
        <v>-8.6371499999999998E-5</v>
      </c>
      <c r="C162" s="1">
        <v>-4.6939000000000002</v>
      </c>
      <c r="D162" s="1">
        <v>-1.3783000000000001E-3</v>
      </c>
      <c r="E162" s="1">
        <v>-4.6939000000000002</v>
      </c>
      <c r="F162" s="1">
        <v>-2.2233000000000001E-3</v>
      </c>
      <c r="G162" s="1">
        <v>-4.6939000000000002</v>
      </c>
      <c r="H162" s="1">
        <v>-2.6262E-3</v>
      </c>
      <c r="I162" s="1">
        <v>-4.6939000000000002</v>
      </c>
      <c r="J162" s="1">
        <v>-2.7931000000000002E-3</v>
      </c>
      <c r="K162" s="1">
        <v>-4.6939000000000002</v>
      </c>
      <c r="L162" s="1">
        <v>-2.9191E-3</v>
      </c>
      <c r="N162" s="2">
        <v>-4.6939000000000002</v>
      </c>
      <c r="O162" s="2">
        <v>-8.6371499999999998E-5</v>
      </c>
      <c r="P162" s="2">
        <v>-1.3783000000000001E-3</v>
      </c>
      <c r="Q162" s="2">
        <v>-2.2233000000000001E-3</v>
      </c>
      <c r="R162" s="2">
        <v>-2.6262E-3</v>
      </c>
      <c r="S162" s="2">
        <v>-2.7931000000000002E-3</v>
      </c>
      <c r="T162" s="2">
        <v>-2.9191E-3</v>
      </c>
      <c r="V162" s="2">
        <v>-4.6939000000000002</v>
      </c>
      <c r="W162">
        <f t="shared" si="14"/>
        <v>9.29362684854519E-3</v>
      </c>
      <c r="X162">
        <f t="shared" si="16"/>
        <v>-3.7125462960076336E-2</v>
      </c>
      <c r="Y162">
        <f t="shared" si="16"/>
        <v>-4.7151882252991766E-2</v>
      </c>
      <c r="Z162">
        <f t="shared" si="16"/>
        <v>-5.1246463292601956E-2</v>
      </c>
      <c r="AA162">
        <f t="shared" si="16"/>
        <v>-5.2849787132967715E-2</v>
      </c>
      <c r="AB162">
        <f t="shared" si="15"/>
        <v>-5.4028696079028223E-2</v>
      </c>
    </row>
    <row r="163" spans="1:28" x14ac:dyDescent="0.25">
      <c r="A163" s="1">
        <v>-4.8979999999999997</v>
      </c>
      <c r="B163" s="1">
        <v>-7.9351199999999993E-5</v>
      </c>
      <c r="C163" s="1">
        <v>-4.8979999999999997</v>
      </c>
      <c r="D163" s="1">
        <v>-1.4455E-3</v>
      </c>
      <c r="E163" s="1">
        <v>-4.8979999999999997</v>
      </c>
      <c r="F163" s="1">
        <v>-2.3828999999999999E-3</v>
      </c>
      <c r="G163" s="1">
        <v>-4.8979999999999997</v>
      </c>
      <c r="H163" s="1">
        <v>-2.8749000000000001E-3</v>
      </c>
      <c r="I163" s="1">
        <v>-4.8979999999999997</v>
      </c>
      <c r="J163" s="1">
        <v>-3.0742E-3</v>
      </c>
      <c r="K163" s="1">
        <v>-4.8979999999999997</v>
      </c>
      <c r="L163" s="1">
        <v>-3.2215E-3</v>
      </c>
      <c r="N163" s="2">
        <v>-4.8979999999999997</v>
      </c>
      <c r="O163" s="2">
        <v>-7.9351199999999993E-5</v>
      </c>
      <c r="P163" s="2">
        <v>-1.4455E-3</v>
      </c>
      <c r="Q163" s="2">
        <v>-2.3828999999999999E-3</v>
      </c>
      <c r="R163" s="2">
        <v>-2.8749000000000001E-3</v>
      </c>
      <c r="S163" s="2">
        <v>-3.0742E-3</v>
      </c>
      <c r="T163" s="2">
        <v>-3.2215E-3</v>
      </c>
      <c r="V163" s="2">
        <v>-4.8979999999999997</v>
      </c>
      <c r="W163">
        <f t="shared" si="14"/>
        <v>8.9079290522545134E-3</v>
      </c>
      <c r="X163">
        <f t="shared" si="16"/>
        <v>-3.8019731719200756E-2</v>
      </c>
      <c r="Y163">
        <f t="shared" si="16"/>
        <v>-4.8814956724348324E-2</v>
      </c>
      <c r="Z163">
        <f t="shared" si="16"/>
        <v>-5.3618093960900927E-2</v>
      </c>
      <c r="AA163">
        <f t="shared" si="16"/>
        <v>-5.5445468705747271E-2</v>
      </c>
      <c r="AB163">
        <f t="shared" si="15"/>
        <v>-5.6758259310870342E-2</v>
      </c>
    </row>
    <row r="164" spans="1:28" x14ac:dyDescent="0.25">
      <c r="A164" s="1">
        <v>-5.1020000000000003</v>
      </c>
      <c r="B164" s="1">
        <v>-8.1568200000000003E-5</v>
      </c>
      <c r="C164" s="1">
        <v>-5.1020000000000003</v>
      </c>
      <c r="D164" s="1">
        <v>-1.5253E-3</v>
      </c>
      <c r="E164" s="1">
        <v>-5.1020000000000003</v>
      </c>
      <c r="F164" s="1">
        <v>-2.5460999999999999E-3</v>
      </c>
      <c r="G164" s="1">
        <v>-5.1020000000000003</v>
      </c>
      <c r="H164" s="1">
        <v>-3.1286999999999999E-3</v>
      </c>
      <c r="I164" s="1">
        <v>-5.1020000000000003</v>
      </c>
      <c r="J164" s="1">
        <v>-3.3903000000000002E-3</v>
      </c>
      <c r="K164" s="1">
        <v>-5.1020000000000003</v>
      </c>
      <c r="L164" s="1">
        <v>-3.5474E-3</v>
      </c>
      <c r="N164" s="2">
        <v>-5.1020000000000003</v>
      </c>
      <c r="O164" s="2">
        <v>-8.1568200000000003E-5</v>
      </c>
      <c r="P164" s="2">
        <v>-1.5253E-3</v>
      </c>
      <c r="Q164" s="2">
        <v>-2.5460999999999999E-3</v>
      </c>
      <c r="R164" s="2">
        <v>-3.1286999999999999E-3</v>
      </c>
      <c r="S164" s="2">
        <v>-3.3903000000000002E-3</v>
      </c>
      <c r="T164" s="2">
        <v>-3.5474E-3</v>
      </c>
      <c r="V164" s="2">
        <v>-5.1020000000000003</v>
      </c>
      <c r="W164">
        <f t="shared" si="14"/>
        <v>9.0315115014044031E-3</v>
      </c>
      <c r="X164">
        <f t="shared" si="16"/>
        <v>-3.9055089297042968E-2</v>
      </c>
      <c r="Y164">
        <f t="shared" si="16"/>
        <v>-5.0458894161485544E-2</v>
      </c>
      <c r="Z164">
        <f t="shared" si="16"/>
        <v>-5.5934783453589945E-2</v>
      </c>
      <c r="AA164">
        <f t="shared" si="16"/>
        <v>-5.8226282725243592E-2</v>
      </c>
      <c r="AB164">
        <f t="shared" si="15"/>
        <v>-5.9560053727309548E-2</v>
      </c>
    </row>
    <row r="165" spans="1:28" x14ac:dyDescent="0.25">
      <c r="A165" s="1">
        <v>-5.3060999999999998</v>
      </c>
      <c r="B165" s="1">
        <v>-8.2122399999999998E-5</v>
      </c>
      <c r="C165" s="1">
        <v>-5.3060999999999998</v>
      </c>
      <c r="D165" s="1">
        <v>-1.5889000000000001E-3</v>
      </c>
      <c r="E165" s="1">
        <v>-5.3060999999999998</v>
      </c>
      <c r="F165" s="1">
        <v>-2.6916000000000002E-3</v>
      </c>
      <c r="G165" s="1">
        <v>-5.3060999999999998</v>
      </c>
      <c r="H165" s="1">
        <v>-3.3671E-3</v>
      </c>
      <c r="I165" s="1">
        <v>-5.3060999999999998</v>
      </c>
      <c r="J165" s="1">
        <v>-3.6847999999999998E-3</v>
      </c>
      <c r="K165" s="1">
        <v>-5.3060999999999998</v>
      </c>
      <c r="L165" s="1">
        <v>-3.8587000000000001E-3</v>
      </c>
      <c r="N165" s="2">
        <v>-5.3060999999999998</v>
      </c>
      <c r="O165" s="2">
        <v>-8.2122399999999998E-5</v>
      </c>
      <c r="P165" s="2">
        <v>-1.5889000000000001E-3</v>
      </c>
      <c r="Q165" s="2">
        <v>-2.6916000000000002E-3</v>
      </c>
      <c r="R165" s="2">
        <v>-3.3671E-3</v>
      </c>
      <c r="S165" s="2">
        <v>-3.6847999999999998E-3</v>
      </c>
      <c r="T165" s="2">
        <v>-3.8587000000000001E-3</v>
      </c>
      <c r="V165" s="2">
        <v>-5.3060999999999998</v>
      </c>
      <c r="W165">
        <f t="shared" si="14"/>
        <v>9.0621410273731672E-3</v>
      </c>
      <c r="X165">
        <f t="shared" si="16"/>
        <v>-3.9861008517096001E-2</v>
      </c>
      <c r="Y165">
        <f t="shared" si="16"/>
        <v>-5.1880632224366736E-2</v>
      </c>
      <c r="Z165">
        <f t="shared" si="16"/>
        <v>-5.8026717984045934E-2</v>
      </c>
      <c r="AA165">
        <f t="shared" si="16"/>
        <v>-6.0702553488300635E-2</v>
      </c>
      <c r="AB165">
        <f t="shared" si="15"/>
        <v>-6.2118435266835241E-2</v>
      </c>
    </row>
    <row r="166" spans="1:28" x14ac:dyDescent="0.25">
      <c r="A166" s="1">
        <v>-5.5102000000000002</v>
      </c>
      <c r="B166" s="1">
        <v>-8.1752899999999994E-5</v>
      </c>
      <c r="C166" s="1">
        <v>-5.5102000000000002</v>
      </c>
      <c r="D166" s="1">
        <v>-1.6469E-3</v>
      </c>
      <c r="E166" s="1">
        <v>-5.5102000000000002</v>
      </c>
      <c r="F166" s="1">
        <v>-2.8368E-3</v>
      </c>
      <c r="G166" s="1">
        <v>-5.5102000000000002</v>
      </c>
      <c r="H166" s="1">
        <v>-3.5928000000000002E-3</v>
      </c>
      <c r="I166" s="1">
        <v>-5.5102000000000002</v>
      </c>
      <c r="J166" s="1">
        <v>-3.9751999999999999E-3</v>
      </c>
      <c r="K166" s="1">
        <v>-5.5102000000000002</v>
      </c>
      <c r="L166" s="1">
        <v>-4.1805000000000002E-3</v>
      </c>
      <c r="N166" s="2">
        <v>-5.5102000000000002</v>
      </c>
      <c r="O166" s="2">
        <v>-8.1752899999999994E-5</v>
      </c>
      <c r="P166" s="2">
        <v>-1.6469E-3</v>
      </c>
      <c r="Q166" s="2">
        <v>-2.8368E-3</v>
      </c>
      <c r="R166" s="2">
        <v>-3.5928000000000002E-3</v>
      </c>
      <c r="S166" s="2">
        <v>-3.9751999999999999E-3</v>
      </c>
      <c r="T166" s="2">
        <v>-4.1805000000000002E-3</v>
      </c>
      <c r="V166" s="2">
        <v>-5.5102000000000002</v>
      </c>
      <c r="W166">
        <f t="shared" si="14"/>
        <v>9.0417310289567891E-3</v>
      </c>
      <c r="X166">
        <f t="shared" si="16"/>
        <v>-4.0582015721252682E-2</v>
      </c>
      <c r="Y166">
        <f t="shared" si="16"/>
        <v>-5.3261618450813154E-2</v>
      </c>
      <c r="Z166">
        <f t="shared" si="16"/>
        <v>-5.9939969969962446E-2</v>
      </c>
      <c r="AA166">
        <f t="shared" si="16"/>
        <v>-6.3049187147813407E-2</v>
      </c>
      <c r="AB166">
        <f t="shared" si="15"/>
        <v>-6.4656786186756923E-2</v>
      </c>
    </row>
    <row r="167" spans="1:28" x14ac:dyDescent="0.25">
      <c r="A167" s="1">
        <v>-5.7142999999999997</v>
      </c>
      <c r="B167" s="1">
        <v>-8.6556299999999997E-5</v>
      </c>
      <c r="C167" s="1">
        <v>-5.7142999999999997</v>
      </c>
      <c r="D167" s="1">
        <v>-1.7072999999999999E-3</v>
      </c>
      <c r="E167" s="1">
        <v>-5.7142999999999997</v>
      </c>
      <c r="F167" s="1">
        <v>-2.9662999999999998E-3</v>
      </c>
      <c r="G167" s="1">
        <v>-5.7142999999999997</v>
      </c>
      <c r="H167" s="1">
        <v>-3.8134000000000002E-3</v>
      </c>
      <c r="I167" s="1">
        <v>-5.7142999999999997</v>
      </c>
      <c r="J167" s="1">
        <v>-4.2646999999999997E-3</v>
      </c>
      <c r="K167" s="1">
        <v>-5.7142999999999997</v>
      </c>
      <c r="L167" s="1">
        <v>-4.4942000000000003E-3</v>
      </c>
      <c r="N167" s="2">
        <v>-5.7142999999999997</v>
      </c>
      <c r="O167" s="2">
        <v>-8.6556299999999997E-5</v>
      </c>
      <c r="P167" s="2">
        <v>-1.7072999999999999E-3</v>
      </c>
      <c r="Q167" s="2">
        <v>-2.9662999999999998E-3</v>
      </c>
      <c r="R167" s="2">
        <v>-3.8134000000000002E-3</v>
      </c>
      <c r="S167" s="2">
        <v>-4.2646999999999997E-3</v>
      </c>
      <c r="T167" s="2">
        <v>-4.4942000000000003E-3</v>
      </c>
      <c r="V167" s="2">
        <v>-5.7142999999999997</v>
      </c>
      <c r="W167">
        <f t="shared" si="14"/>
        <v>9.3035638332845325E-3</v>
      </c>
      <c r="X167">
        <f t="shared" si="16"/>
        <v>-4.1319486928082731E-2</v>
      </c>
      <c r="Y167">
        <f t="shared" si="16"/>
        <v>-5.446374941187946E-2</v>
      </c>
      <c r="Z167">
        <f t="shared" si="16"/>
        <v>-6.1752732733054011E-2</v>
      </c>
      <c r="AA167">
        <f t="shared" si="16"/>
        <v>-6.5304670583351085E-2</v>
      </c>
      <c r="AB167">
        <f t="shared" si="15"/>
        <v>-6.7038794738569107E-2</v>
      </c>
    </row>
    <row r="168" spans="1:28" x14ac:dyDescent="0.25">
      <c r="A168" s="1">
        <v>-5.9184000000000001</v>
      </c>
      <c r="B168" s="1">
        <v>-8.6371499999999998E-5</v>
      </c>
      <c r="C168" s="1">
        <v>-5.9184000000000001</v>
      </c>
      <c r="D168" s="1">
        <v>-1.7715999999999999E-3</v>
      </c>
      <c r="E168" s="1">
        <v>-5.9184000000000001</v>
      </c>
      <c r="F168" s="1">
        <v>-3.1044000000000002E-3</v>
      </c>
      <c r="G168" s="1">
        <v>-5.9184000000000001</v>
      </c>
      <c r="H168" s="1">
        <v>-4.0245999999999997E-3</v>
      </c>
      <c r="I168" s="1">
        <v>-5.9184000000000001</v>
      </c>
      <c r="J168" s="1">
        <v>-4.5731000000000001E-3</v>
      </c>
      <c r="K168" s="1">
        <v>-5.9184000000000001</v>
      </c>
      <c r="L168" s="1">
        <v>-4.8408000000000001E-3</v>
      </c>
      <c r="N168" s="2">
        <v>-5.9184000000000001</v>
      </c>
      <c r="O168" s="2">
        <v>-8.6371499999999998E-5</v>
      </c>
      <c r="P168" s="2">
        <v>-1.7715999999999999E-3</v>
      </c>
      <c r="Q168" s="2">
        <v>-3.1044000000000002E-3</v>
      </c>
      <c r="R168" s="2">
        <v>-4.0245999999999997E-3</v>
      </c>
      <c r="S168" s="2">
        <v>-4.5731000000000001E-3</v>
      </c>
      <c r="T168" s="2">
        <v>-4.8408000000000001E-3</v>
      </c>
      <c r="V168" s="2">
        <v>-5.9184000000000001</v>
      </c>
      <c r="W168">
        <f t="shared" si="14"/>
        <v>9.29362684854519E-3</v>
      </c>
      <c r="X168">
        <f t="shared" si="16"/>
        <v>-4.2090378948163441E-2</v>
      </c>
      <c r="Y168">
        <f t="shared" si="16"/>
        <v>-5.5717142783886543E-2</v>
      </c>
      <c r="Z168">
        <f t="shared" si="16"/>
        <v>-6.3439735182297216E-2</v>
      </c>
      <c r="AA168">
        <f t="shared" si="16"/>
        <v>-6.762469962964715E-2</v>
      </c>
      <c r="AB168">
        <f t="shared" si="15"/>
        <v>-6.9575857881883141E-2</v>
      </c>
    </row>
    <row r="169" spans="1:28" x14ac:dyDescent="0.25">
      <c r="A169" s="1">
        <v>-6.1223999999999998</v>
      </c>
      <c r="B169" s="1">
        <v>-8.0829199999999995E-5</v>
      </c>
      <c r="C169" s="1">
        <v>-6.1223999999999998</v>
      </c>
      <c r="D169" s="1">
        <v>-1.83E-3</v>
      </c>
      <c r="E169" s="1">
        <v>-6.1223999999999998</v>
      </c>
      <c r="F169" s="1">
        <v>-3.2244000000000001E-3</v>
      </c>
      <c r="G169" s="1">
        <v>-6.1223999999999998</v>
      </c>
      <c r="H169" s="1">
        <v>-4.2395999999999996E-3</v>
      </c>
      <c r="I169" s="1">
        <v>-6.1223999999999998</v>
      </c>
      <c r="J169" s="1">
        <v>-4.8501999999999998E-3</v>
      </c>
      <c r="K169" s="1">
        <v>-6.1223999999999998</v>
      </c>
      <c r="L169" s="1">
        <v>-5.1735000000000001E-3</v>
      </c>
      <c r="N169" s="2">
        <v>-6.1223999999999998</v>
      </c>
      <c r="O169" s="2">
        <v>-8.0829199999999995E-5</v>
      </c>
      <c r="P169" s="2">
        <v>-1.83E-3</v>
      </c>
      <c r="Q169" s="2">
        <v>-3.2244000000000001E-3</v>
      </c>
      <c r="R169" s="2">
        <v>-4.2395999999999996E-3</v>
      </c>
      <c r="S169" s="2">
        <v>-4.8501999999999998E-3</v>
      </c>
      <c r="T169" s="2">
        <v>-5.1735000000000001E-3</v>
      </c>
      <c r="V169" s="2">
        <v>-6.1223999999999998</v>
      </c>
      <c r="W169">
        <f t="shared" si="14"/>
        <v>8.9905061036629069E-3</v>
      </c>
      <c r="X169">
        <f t="shared" si="16"/>
        <v>-4.2778499272414873E-2</v>
      </c>
      <c r="Y169">
        <f t="shared" si="16"/>
        <v>-5.6783800506834695E-2</v>
      </c>
      <c r="Z169">
        <f t="shared" si="16"/>
        <v>-6.5112210836370768E-2</v>
      </c>
      <c r="AA169">
        <f t="shared" si="16"/>
        <v>-6.9643377287434874E-2</v>
      </c>
      <c r="AB169">
        <f t="shared" si="15"/>
        <v>-7.1927046373391423E-2</v>
      </c>
    </row>
    <row r="170" spans="1:28" x14ac:dyDescent="0.25">
      <c r="A170" s="1">
        <v>-6.3265000000000002</v>
      </c>
      <c r="B170" s="1">
        <v>-8.4524099999999999E-5</v>
      </c>
      <c r="C170" s="1">
        <v>-6.3265000000000002</v>
      </c>
      <c r="D170" s="1">
        <v>-1.8776000000000001E-3</v>
      </c>
      <c r="E170" s="1">
        <v>-6.3265000000000002</v>
      </c>
      <c r="F170" s="1">
        <v>-3.3538999999999999E-3</v>
      </c>
      <c r="G170" s="1">
        <v>-6.3265000000000002</v>
      </c>
      <c r="H170" s="1">
        <v>-4.4257999999999997E-3</v>
      </c>
      <c r="I170" s="1">
        <v>-6.3265000000000002</v>
      </c>
      <c r="J170" s="1">
        <v>-5.1305999999999999E-3</v>
      </c>
      <c r="K170" s="1">
        <v>-6.3265000000000002</v>
      </c>
      <c r="L170" s="1">
        <v>-5.5050999999999998E-3</v>
      </c>
      <c r="N170" s="2">
        <v>-6.3265000000000002</v>
      </c>
      <c r="O170" s="2">
        <v>-8.4524099999999999E-5</v>
      </c>
      <c r="P170" s="2">
        <v>-1.8776000000000001E-3</v>
      </c>
      <c r="Q170" s="2">
        <v>-3.3538999999999999E-3</v>
      </c>
      <c r="R170" s="2">
        <v>-4.4257999999999997E-3</v>
      </c>
      <c r="S170" s="2">
        <v>-5.1305999999999999E-3</v>
      </c>
      <c r="T170" s="2">
        <v>-5.5050999999999998E-3</v>
      </c>
      <c r="V170" s="2">
        <v>-6.3265000000000002</v>
      </c>
      <c r="W170">
        <f t="shared" si="14"/>
        <v>9.1936989291579486E-3</v>
      </c>
      <c r="X170">
        <f t="shared" si="16"/>
        <v>-4.3331282002728698E-2</v>
      </c>
      <c r="Y170">
        <f t="shared" si="16"/>
        <v>-5.7912865582701048E-2</v>
      </c>
      <c r="Z170">
        <f t="shared" si="16"/>
        <v>-6.6526686374717328E-2</v>
      </c>
      <c r="AA170">
        <f t="shared" si="16"/>
        <v>-7.1628206734498101E-2</v>
      </c>
      <c r="AB170">
        <f t="shared" si="15"/>
        <v>-7.4196361096754607E-2</v>
      </c>
    </row>
    <row r="171" spans="1:28" x14ac:dyDescent="0.25">
      <c r="A171" s="1">
        <v>-6.5305999999999997</v>
      </c>
      <c r="B171" s="1">
        <v>-8.0275E-5</v>
      </c>
      <c r="C171" s="1">
        <v>-6.5305999999999997</v>
      </c>
      <c r="D171" s="1">
        <v>-1.9344E-3</v>
      </c>
      <c r="E171" s="1">
        <v>-6.5305999999999997</v>
      </c>
      <c r="F171" s="1">
        <v>-3.4621999999999999E-3</v>
      </c>
      <c r="G171" s="1">
        <v>-6.5305999999999997</v>
      </c>
      <c r="H171" s="1">
        <v>-4.6191000000000001E-3</v>
      </c>
      <c r="I171" s="1">
        <v>-6.5305999999999997</v>
      </c>
      <c r="J171" s="1">
        <v>-5.3918999999999998E-3</v>
      </c>
      <c r="K171" s="1">
        <v>-6.5305999999999997</v>
      </c>
      <c r="L171" s="1">
        <v>-5.8363E-3</v>
      </c>
      <c r="N171" s="2">
        <v>-6.5305999999999997</v>
      </c>
      <c r="O171" s="2">
        <v>-8.0275E-5</v>
      </c>
      <c r="P171" s="2">
        <v>-1.9344E-3</v>
      </c>
      <c r="Q171" s="2">
        <v>-3.4621999999999999E-3</v>
      </c>
      <c r="R171" s="2">
        <v>-4.6191000000000001E-3</v>
      </c>
      <c r="S171" s="2">
        <v>-5.3918999999999998E-3</v>
      </c>
      <c r="T171" s="2">
        <v>-5.8363E-3</v>
      </c>
      <c r="V171" s="2">
        <v>-6.5305999999999997</v>
      </c>
      <c r="W171">
        <f t="shared" si="14"/>
        <v>8.9596316888586446E-3</v>
      </c>
      <c r="X171">
        <f t="shared" si="16"/>
        <v>-4.3981814423691069E-2</v>
      </c>
      <c r="Y171">
        <f t="shared" si="16"/>
        <v>-5.8840462268748367E-2</v>
      </c>
      <c r="Z171">
        <f t="shared" si="16"/>
        <v>-6.7963961038185527E-2</v>
      </c>
      <c r="AA171">
        <f t="shared" si="16"/>
        <v>-7.342955808119779E-2</v>
      </c>
      <c r="AB171">
        <f t="shared" si="15"/>
        <v>-7.6395680506164743E-2</v>
      </c>
    </row>
    <row r="172" spans="1:28" x14ac:dyDescent="0.25">
      <c r="A172" s="1">
        <v>-6.7347000000000001</v>
      </c>
      <c r="B172" s="1">
        <v>-8.1383400000000004E-5</v>
      </c>
      <c r="C172" s="1">
        <v>-6.7347000000000001</v>
      </c>
      <c r="D172" s="1">
        <v>-1.9840999999999999E-3</v>
      </c>
      <c r="E172" s="1">
        <v>-6.7347000000000001</v>
      </c>
      <c r="F172" s="1">
        <v>-3.5902E-3</v>
      </c>
      <c r="G172" s="1">
        <v>-6.7347000000000001</v>
      </c>
      <c r="H172" s="1">
        <v>-4.8149000000000004E-3</v>
      </c>
      <c r="I172" s="1">
        <v>-6.7347000000000001</v>
      </c>
      <c r="J172" s="1">
        <v>-5.6756000000000003E-3</v>
      </c>
      <c r="K172" s="1">
        <v>-6.7347000000000001</v>
      </c>
      <c r="L172" s="1">
        <v>-6.1948999999999997E-3</v>
      </c>
      <c r="N172" s="2">
        <v>-6.7347000000000001</v>
      </c>
      <c r="O172" s="2">
        <v>-8.1383400000000004E-5</v>
      </c>
      <c r="P172" s="2">
        <v>-1.9840999999999999E-3</v>
      </c>
      <c r="Q172" s="2">
        <v>-3.5902E-3</v>
      </c>
      <c r="R172" s="2">
        <v>-4.8149000000000004E-3</v>
      </c>
      <c r="S172" s="2">
        <v>-5.6756000000000003E-3</v>
      </c>
      <c r="T172" s="2">
        <v>-6.1948999999999997E-3</v>
      </c>
      <c r="V172" s="2">
        <v>-6.7347000000000001</v>
      </c>
      <c r="W172">
        <f t="shared" si="14"/>
        <v>9.0212748544759459E-3</v>
      </c>
      <c r="X172">
        <f t="shared" si="16"/>
        <v>-4.4543237421633373E-2</v>
      </c>
      <c r="Y172">
        <f t="shared" si="16"/>
        <v>-5.9918277678851883E-2</v>
      </c>
      <c r="Z172">
        <f t="shared" si="16"/>
        <v>-6.938948047074571E-2</v>
      </c>
      <c r="AA172">
        <f t="shared" si="16"/>
        <v>-7.5336578101211901E-2</v>
      </c>
      <c r="AB172">
        <f t="shared" si="15"/>
        <v>-7.8707687045167327E-2</v>
      </c>
    </row>
    <row r="173" spans="1:28" x14ac:dyDescent="0.25">
      <c r="A173" s="1">
        <v>-6.9387999999999996</v>
      </c>
      <c r="B173" s="1">
        <v>-8.1568200000000003E-5</v>
      </c>
      <c r="C173" s="1">
        <v>-6.9387999999999996</v>
      </c>
      <c r="D173" s="1">
        <v>-2.0376000000000001E-3</v>
      </c>
      <c r="E173" s="1">
        <v>-6.9387999999999996</v>
      </c>
      <c r="F173" s="1">
        <v>-3.6981000000000002E-3</v>
      </c>
      <c r="G173" s="1">
        <v>-6.9387999999999996</v>
      </c>
      <c r="H173" s="1">
        <v>-4.9991000000000002E-3</v>
      </c>
      <c r="I173" s="1">
        <v>-6.9387999999999996</v>
      </c>
      <c r="J173" s="1">
        <v>-5.9354000000000004E-3</v>
      </c>
      <c r="K173" s="1">
        <v>-6.9387999999999996</v>
      </c>
      <c r="L173" s="1">
        <v>-6.5180999999999998E-3</v>
      </c>
      <c r="N173" s="2">
        <v>-6.9387999999999996</v>
      </c>
      <c r="O173" s="2">
        <v>-8.1568200000000003E-5</v>
      </c>
      <c r="P173" s="2">
        <v>-2.0376000000000001E-3</v>
      </c>
      <c r="Q173" s="2">
        <v>-3.6981000000000002E-3</v>
      </c>
      <c r="R173" s="2">
        <v>-4.9991000000000002E-3</v>
      </c>
      <c r="S173" s="2">
        <v>-5.9354000000000004E-3</v>
      </c>
      <c r="T173" s="2">
        <v>-6.5180999999999998E-3</v>
      </c>
      <c r="V173" s="2">
        <v>-6.9387999999999996</v>
      </c>
      <c r="W173">
        <f t="shared" si="14"/>
        <v>9.0315115014044031E-3</v>
      </c>
      <c r="X173">
        <f t="shared" si="16"/>
        <v>-4.5139782897129666E-2</v>
      </c>
      <c r="Y173">
        <f t="shared" si="16"/>
        <v>-6.0812005393672063E-2</v>
      </c>
      <c r="Z173">
        <f t="shared" si="16"/>
        <v>-7.0704313871220045E-2</v>
      </c>
      <c r="AA173">
        <f t="shared" si="16"/>
        <v>-7.7041547232645849E-2</v>
      </c>
      <c r="AB173">
        <f t="shared" si="15"/>
        <v>-8.0734750882132528E-2</v>
      </c>
    </row>
    <row r="174" spans="1:28" x14ac:dyDescent="0.25">
      <c r="A174" s="1">
        <v>-7.1429</v>
      </c>
      <c r="B174" s="1">
        <v>-7.3993700000000003E-5</v>
      </c>
      <c r="C174" s="1">
        <v>-7.1429</v>
      </c>
      <c r="D174" s="1">
        <v>-2.0853E-3</v>
      </c>
      <c r="E174" s="1">
        <v>-7.1429</v>
      </c>
      <c r="F174" s="1">
        <v>-3.8010000000000001E-3</v>
      </c>
      <c r="G174" s="1">
        <v>-7.1429</v>
      </c>
      <c r="H174" s="1">
        <v>-5.1710999999999997E-3</v>
      </c>
      <c r="I174" s="1">
        <v>-7.1429</v>
      </c>
      <c r="J174" s="1">
        <v>-6.1799999999999997E-3</v>
      </c>
      <c r="K174" s="1">
        <v>-7.1429</v>
      </c>
      <c r="L174" s="1">
        <v>-6.8424999999999996E-3</v>
      </c>
      <c r="N174" s="2">
        <v>-7.1429</v>
      </c>
      <c r="O174" s="2">
        <v>-7.3993700000000003E-5</v>
      </c>
      <c r="P174" s="2">
        <v>-2.0853E-3</v>
      </c>
      <c r="Q174" s="2">
        <v>-3.8010000000000001E-3</v>
      </c>
      <c r="R174" s="2">
        <v>-5.1710999999999997E-3</v>
      </c>
      <c r="S174" s="2">
        <v>-6.1799999999999997E-3</v>
      </c>
      <c r="T174" s="2">
        <v>-6.8424999999999996E-3</v>
      </c>
      <c r="V174" s="2">
        <v>-7.1429</v>
      </c>
      <c r="W174">
        <f t="shared" si="14"/>
        <v>8.6019590791865542E-3</v>
      </c>
      <c r="X174">
        <f t="shared" si="16"/>
        <v>-4.5665085130764838E-2</v>
      </c>
      <c r="Y174">
        <f t="shared" si="16"/>
        <v>-6.1652250567193409E-2</v>
      </c>
      <c r="Z174">
        <f t="shared" si="16"/>
        <v>-7.1910360866845879E-2</v>
      </c>
      <c r="AA174">
        <f t="shared" si="16"/>
        <v>-7.8612976028134177E-2</v>
      </c>
      <c r="AB174">
        <f t="shared" si="15"/>
        <v>-8.2719405220298817E-2</v>
      </c>
    </row>
    <row r="175" spans="1:28" x14ac:dyDescent="0.25">
      <c r="A175" s="1">
        <v>-7.3468999999999998</v>
      </c>
      <c r="B175" s="1">
        <v>-7.6764800000000001E-5</v>
      </c>
      <c r="C175" s="1">
        <v>-7.3468999999999998</v>
      </c>
      <c r="D175" s="1">
        <v>-2.1274000000000002E-3</v>
      </c>
      <c r="E175" s="1">
        <v>-7.3468999999999998</v>
      </c>
      <c r="F175" s="1">
        <v>-3.8964999999999998E-3</v>
      </c>
      <c r="G175" s="1">
        <v>-7.3468999999999998</v>
      </c>
      <c r="H175" s="1">
        <v>-5.3289000000000001E-3</v>
      </c>
      <c r="I175" s="1">
        <v>-7.3468999999999998</v>
      </c>
      <c r="J175" s="1">
        <v>-6.4174999999999996E-3</v>
      </c>
      <c r="K175" s="1">
        <v>-7.3468999999999998</v>
      </c>
      <c r="L175" s="1">
        <v>-7.1456000000000002E-3</v>
      </c>
      <c r="N175" s="2">
        <v>-7.3468999999999998</v>
      </c>
      <c r="O175" s="2">
        <v>-7.6764800000000001E-5</v>
      </c>
      <c r="P175" s="2">
        <v>-2.1274000000000002E-3</v>
      </c>
      <c r="Q175" s="2">
        <v>-3.8964999999999998E-3</v>
      </c>
      <c r="R175" s="2">
        <v>-5.3289000000000001E-3</v>
      </c>
      <c r="S175" s="2">
        <v>-6.4174999999999996E-3</v>
      </c>
      <c r="T175" s="2">
        <v>-7.1456000000000002E-3</v>
      </c>
      <c r="V175" s="2">
        <v>-7.3468999999999998</v>
      </c>
      <c r="W175">
        <f t="shared" si="14"/>
        <v>8.7615523738661747E-3</v>
      </c>
      <c r="X175">
        <f t="shared" si="16"/>
        <v>-4.6123746595436069E-2</v>
      </c>
      <c r="Y175">
        <f t="shared" si="16"/>
        <v>-6.242195126716242E-2</v>
      </c>
      <c r="Z175">
        <f t="shared" si="16"/>
        <v>-7.2999315065279888E-2</v>
      </c>
      <c r="AA175">
        <f t="shared" si="16"/>
        <v>-8.0109300333981198E-2</v>
      </c>
      <c r="AB175">
        <f t="shared" si="15"/>
        <v>-8.4531650877053152E-2</v>
      </c>
    </row>
    <row r="176" spans="1:28" x14ac:dyDescent="0.25">
      <c r="A176" s="1">
        <v>-7.5510000000000002</v>
      </c>
      <c r="B176" s="1">
        <v>-7.4178399999999994E-5</v>
      </c>
      <c r="C176" s="1">
        <v>-7.5510000000000002</v>
      </c>
      <c r="D176" s="1">
        <v>-2.1819000000000001E-3</v>
      </c>
      <c r="E176" s="1">
        <v>-7.5510000000000002</v>
      </c>
      <c r="F176" s="1">
        <v>-4.0027999999999999E-3</v>
      </c>
      <c r="G176" s="1">
        <v>-7.5510000000000002</v>
      </c>
      <c r="H176" s="1">
        <v>-5.5005000000000002E-3</v>
      </c>
      <c r="I176" s="1">
        <v>-7.5510000000000002</v>
      </c>
      <c r="J176" s="1">
        <v>-6.6670999999999996E-3</v>
      </c>
      <c r="K176" s="1">
        <v>-7.5510000000000002</v>
      </c>
      <c r="L176" s="1">
        <v>-7.4671E-3</v>
      </c>
      <c r="N176" s="2">
        <v>-7.5510000000000002</v>
      </c>
      <c r="O176" s="2">
        <v>-7.4178399999999994E-5</v>
      </c>
      <c r="P176" s="2">
        <v>-2.1819000000000001E-3</v>
      </c>
      <c r="Q176" s="2">
        <v>-4.0027999999999999E-3</v>
      </c>
      <c r="R176" s="2">
        <v>-5.5005000000000002E-3</v>
      </c>
      <c r="S176" s="2">
        <v>-6.6670999999999996E-3</v>
      </c>
      <c r="T176" s="2">
        <v>-7.4671E-3</v>
      </c>
      <c r="V176" s="2">
        <v>-7.5510000000000002</v>
      </c>
      <c r="W176">
        <f t="shared" si="14"/>
        <v>8.6126883143418115E-3</v>
      </c>
      <c r="X176">
        <f t="shared" si="16"/>
        <v>-4.6710812452792981E-2</v>
      </c>
      <c r="Y176">
        <f t="shared" si="16"/>
        <v>-6.326768527455387E-2</v>
      </c>
      <c r="Z176">
        <f t="shared" si="16"/>
        <v>-7.4165355793658808E-2</v>
      </c>
      <c r="AA176">
        <f t="shared" si="16"/>
        <v>-8.1652311663540797E-2</v>
      </c>
      <c r="AB176">
        <f t="shared" si="15"/>
        <v>-8.6412383371829299E-2</v>
      </c>
    </row>
    <row r="177" spans="1:28" x14ac:dyDescent="0.25">
      <c r="A177" s="1">
        <v>-7.7550999999999997</v>
      </c>
      <c r="B177" s="1">
        <v>-8.3785100000000005E-5</v>
      </c>
      <c r="C177" s="1">
        <v>-7.7550999999999997</v>
      </c>
      <c r="D177" s="1">
        <v>-2.2163E-3</v>
      </c>
      <c r="E177" s="1">
        <v>-7.7550999999999997</v>
      </c>
      <c r="F177" s="1">
        <v>-4.0993999999999996E-3</v>
      </c>
      <c r="G177" s="1">
        <v>-7.7550999999999997</v>
      </c>
      <c r="H177" s="1">
        <v>-5.6533E-3</v>
      </c>
      <c r="I177" s="1">
        <v>-7.7550999999999997</v>
      </c>
      <c r="J177" s="1">
        <v>-6.8789000000000003E-3</v>
      </c>
      <c r="K177" s="1">
        <v>-7.7550999999999997</v>
      </c>
      <c r="L177" s="1">
        <v>-7.7644999999999997E-3</v>
      </c>
      <c r="N177" s="2">
        <v>-7.7550999999999997</v>
      </c>
      <c r="O177" s="2">
        <v>-8.3785100000000005E-5</v>
      </c>
      <c r="P177" s="2">
        <v>-2.2163E-3</v>
      </c>
      <c r="Q177" s="2">
        <v>-4.0993999999999996E-3</v>
      </c>
      <c r="R177" s="2">
        <v>-5.6533E-3</v>
      </c>
      <c r="S177" s="2">
        <v>-6.8789000000000003E-3</v>
      </c>
      <c r="T177" s="2">
        <v>-7.7644999999999997E-3</v>
      </c>
      <c r="V177" s="2">
        <v>-7.7550999999999997</v>
      </c>
      <c r="W177">
        <f t="shared" si="14"/>
        <v>9.1534201258327477E-3</v>
      </c>
      <c r="X177">
        <f t="shared" si="16"/>
        <v>-4.7077595520587073E-2</v>
      </c>
      <c r="Y177">
        <f t="shared" si="16"/>
        <v>-6.4026556990049055E-2</v>
      </c>
      <c r="Z177">
        <f t="shared" si="16"/>
        <v>-7.5188429960998657E-2</v>
      </c>
      <c r="AA177">
        <f t="shared" si="16"/>
        <v>-8.2939134309444051E-2</v>
      </c>
      <c r="AB177">
        <f t="shared" si="15"/>
        <v>-8.8116400289616911E-2</v>
      </c>
    </row>
    <row r="178" spans="1:28" x14ac:dyDescent="0.25">
      <c r="A178" s="1">
        <v>-7.9592000000000001</v>
      </c>
      <c r="B178" s="1">
        <v>-8.7110500000000006E-5</v>
      </c>
      <c r="C178" s="1">
        <v>-7.9592000000000001</v>
      </c>
      <c r="D178" s="1">
        <v>-2.2626999999999999E-3</v>
      </c>
      <c r="E178" s="1">
        <v>-7.9592000000000001</v>
      </c>
      <c r="F178" s="1">
        <v>-4.1881000000000002E-3</v>
      </c>
      <c r="G178" s="1">
        <v>-7.9592000000000001</v>
      </c>
      <c r="H178" s="1">
        <v>-5.7978999999999999E-3</v>
      </c>
      <c r="I178" s="1">
        <v>-7.9592000000000001</v>
      </c>
      <c r="J178" s="1">
        <v>-7.0977999999999996E-3</v>
      </c>
      <c r="K178" s="1">
        <v>-7.9592000000000001</v>
      </c>
      <c r="L178" s="1">
        <v>-8.0450999999999995E-3</v>
      </c>
      <c r="N178" s="2">
        <v>-7.9592000000000001</v>
      </c>
      <c r="O178" s="2">
        <v>-8.7110500000000006E-5</v>
      </c>
      <c r="P178" s="2">
        <v>-2.2626999999999999E-3</v>
      </c>
      <c r="Q178" s="2">
        <v>-4.1881000000000002E-3</v>
      </c>
      <c r="R178" s="2">
        <v>-5.7978999999999999E-3</v>
      </c>
      <c r="S178" s="2">
        <v>-7.0977999999999996E-3</v>
      </c>
      <c r="T178" s="2">
        <v>-8.0450999999999995E-3</v>
      </c>
      <c r="V178" s="2">
        <v>-7.9592000000000001</v>
      </c>
      <c r="W178">
        <f t="shared" si="14"/>
        <v>9.3333005951806783E-3</v>
      </c>
      <c r="X178">
        <f t="shared" si="16"/>
        <v>-4.7567846282967237E-2</v>
      </c>
      <c r="Y178">
        <f t="shared" si="16"/>
        <v>-6.4715531366125706E-2</v>
      </c>
      <c r="Z178">
        <f t="shared" si="16"/>
        <v>-7.6143942634985751E-2</v>
      </c>
      <c r="AA178">
        <f t="shared" si="16"/>
        <v>-8.4248442122095049E-2</v>
      </c>
      <c r="AB178">
        <f t="shared" si="15"/>
        <v>-8.9694481435593346E-2</v>
      </c>
    </row>
    <row r="179" spans="1:28" x14ac:dyDescent="0.25">
      <c r="A179" s="1">
        <v>-8.1632999999999996</v>
      </c>
      <c r="B179" s="1">
        <v>-7.7503799999999995E-5</v>
      </c>
      <c r="C179" s="1">
        <v>-8.1632999999999996</v>
      </c>
      <c r="D179" s="1">
        <v>-2.3021999999999999E-3</v>
      </c>
      <c r="E179" s="1">
        <v>-8.1632999999999996</v>
      </c>
      <c r="F179" s="1">
        <v>-4.2769000000000001E-3</v>
      </c>
      <c r="G179" s="1">
        <v>-8.1632999999999996</v>
      </c>
      <c r="H179" s="1">
        <v>-5.9513999999999999E-3</v>
      </c>
      <c r="I179" s="1">
        <v>-8.1632999999999996</v>
      </c>
      <c r="J179" s="1">
        <v>-7.306E-3</v>
      </c>
      <c r="K179" s="1">
        <v>-8.1632999999999996</v>
      </c>
      <c r="L179" s="1">
        <v>-8.3212000000000008E-3</v>
      </c>
      <c r="N179" s="2">
        <v>-8.1632999999999996</v>
      </c>
      <c r="O179" s="2">
        <v>-7.7503799999999995E-5</v>
      </c>
      <c r="P179" s="2">
        <v>-2.3021999999999999E-3</v>
      </c>
      <c r="Q179" s="2">
        <v>-4.2769000000000001E-3</v>
      </c>
      <c r="R179" s="2">
        <v>-5.9513999999999999E-3</v>
      </c>
      <c r="S179" s="2">
        <v>-7.306E-3</v>
      </c>
      <c r="T179" s="2">
        <v>-8.3212000000000008E-3</v>
      </c>
      <c r="V179" s="2">
        <v>-8.1632999999999996</v>
      </c>
      <c r="W179">
        <f t="shared" si="14"/>
        <v>8.8036242536809802E-3</v>
      </c>
      <c r="X179">
        <f t="shared" si="16"/>
        <v>-4.7981246336459414E-2</v>
      </c>
      <c r="Y179">
        <f t="shared" si="16"/>
        <v>-6.5398012202206882E-2</v>
      </c>
      <c r="Z179">
        <f t="shared" si="16"/>
        <v>-7.7145317421085255E-2</v>
      </c>
      <c r="AA179">
        <f t="shared" si="16"/>
        <v>-8.5475142585432401E-2</v>
      </c>
      <c r="AB179">
        <f t="shared" si="15"/>
        <v>-9.1220611705907784E-2</v>
      </c>
    </row>
    <row r="180" spans="1:28" x14ac:dyDescent="0.25">
      <c r="A180" s="1">
        <v>-8.3673000000000002</v>
      </c>
      <c r="B180" s="1">
        <v>-7.9351199999999993E-5</v>
      </c>
      <c r="C180" s="1">
        <v>-8.3673000000000002</v>
      </c>
      <c r="D180" s="1">
        <v>-2.3519000000000001E-3</v>
      </c>
      <c r="E180" s="1">
        <v>-8.3673000000000002</v>
      </c>
      <c r="F180" s="1">
        <v>-4.3677999999999998E-3</v>
      </c>
      <c r="G180" s="1">
        <v>-8.3673000000000002</v>
      </c>
      <c r="H180" s="1">
        <v>-6.0930000000000003E-3</v>
      </c>
      <c r="I180" s="1">
        <v>-8.3673000000000002</v>
      </c>
      <c r="J180" s="1">
        <v>-7.5256000000000003E-3</v>
      </c>
      <c r="K180" s="1">
        <v>-8.3673000000000002</v>
      </c>
      <c r="L180" s="1">
        <v>-8.6052999999999998E-3</v>
      </c>
      <c r="N180" s="2">
        <v>-8.3673000000000002</v>
      </c>
      <c r="O180" s="2">
        <v>-7.9351199999999993E-5</v>
      </c>
      <c r="P180" s="2">
        <v>-2.3519000000000001E-3</v>
      </c>
      <c r="Q180" s="2">
        <v>-4.3677999999999998E-3</v>
      </c>
      <c r="R180" s="2">
        <v>-6.0930000000000003E-3</v>
      </c>
      <c r="S180" s="2">
        <v>-7.5256000000000003E-3</v>
      </c>
      <c r="T180" s="2">
        <v>-8.6052999999999998E-3</v>
      </c>
      <c r="V180" s="2">
        <v>-8.3673000000000002</v>
      </c>
      <c r="W180">
        <f t="shared" si="14"/>
        <v>8.9079290522545134E-3</v>
      </c>
      <c r="X180">
        <f t="shared" si="16"/>
        <v>-4.8496391618346207E-2</v>
      </c>
      <c r="Y180">
        <f t="shared" si="16"/>
        <v>-6.6089333481281223E-2</v>
      </c>
      <c r="Z180">
        <f t="shared" si="16"/>
        <v>-7.8057670987546124E-2</v>
      </c>
      <c r="AA180">
        <f t="shared" si="16"/>
        <v>-8.6750216138059277E-2</v>
      </c>
      <c r="AB180">
        <f t="shared" si="15"/>
        <v>-9.2764756238562923E-2</v>
      </c>
    </row>
    <row r="181" spans="1:28" x14ac:dyDescent="0.25">
      <c r="A181" s="1">
        <v>-8.5714000000000006</v>
      </c>
      <c r="B181" s="1">
        <v>-8.1568200000000003E-5</v>
      </c>
      <c r="C181" s="1">
        <v>-8.5714000000000006</v>
      </c>
      <c r="D181" s="1">
        <v>-2.3823999999999998E-3</v>
      </c>
      <c r="E181" s="1">
        <v>-8.5714000000000006</v>
      </c>
      <c r="F181" s="1">
        <v>-4.4470999999999998E-3</v>
      </c>
      <c r="G181" s="1">
        <v>-8.5714000000000006</v>
      </c>
      <c r="H181" s="1">
        <v>-6.2297000000000003E-3</v>
      </c>
      <c r="I181" s="1">
        <v>-8.5714000000000006</v>
      </c>
      <c r="J181" s="1">
        <v>-7.7143000000000003E-3</v>
      </c>
      <c r="K181" s="1">
        <v>-8.5714000000000006</v>
      </c>
      <c r="L181" s="1">
        <v>-8.8649999999999996E-3</v>
      </c>
      <c r="N181" s="2">
        <v>-8.5714000000000006</v>
      </c>
      <c r="O181" s="2">
        <v>-8.1568200000000003E-5</v>
      </c>
      <c r="P181" s="2">
        <v>-2.3823999999999998E-3</v>
      </c>
      <c r="Q181" s="2">
        <v>-4.4470999999999998E-3</v>
      </c>
      <c r="R181" s="2">
        <v>-6.2297000000000003E-3</v>
      </c>
      <c r="S181" s="2">
        <v>-7.7143000000000003E-3</v>
      </c>
      <c r="T181" s="2">
        <v>-8.8649999999999996E-3</v>
      </c>
      <c r="V181" s="2">
        <v>-8.5714000000000006</v>
      </c>
      <c r="W181">
        <f t="shared" si="14"/>
        <v>9.0315115014044031E-3</v>
      </c>
      <c r="X181">
        <f t="shared" si="16"/>
        <v>-4.8809835074501123E-2</v>
      </c>
      <c r="Y181">
        <f t="shared" si="16"/>
        <v>-6.6686580359169717E-2</v>
      </c>
      <c r="Z181">
        <f t="shared" si="16"/>
        <v>-7.892844861011776E-2</v>
      </c>
      <c r="AA181">
        <f t="shared" si="16"/>
        <v>-8.7831087890336418E-2</v>
      </c>
      <c r="AB181">
        <f t="shared" si="15"/>
        <v>-9.4154128958851294E-2</v>
      </c>
    </row>
    <row r="182" spans="1:28" x14ac:dyDescent="0.25">
      <c r="A182" s="1">
        <v>-8.7754999999999992</v>
      </c>
      <c r="B182" s="1">
        <v>-8.3230899999999996E-5</v>
      </c>
      <c r="C182" s="1">
        <v>-8.7754999999999992</v>
      </c>
      <c r="D182" s="1">
        <v>-2.4263000000000002E-3</v>
      </c>
      <c r="E182" s="1">
        <v>-8.7754999999999992</v>
      </c>
      <c r="F182" s="1">
        <v>-4.535E-3</v>
      </c>
      <c r="G182" s="1">
        <v>-8.7754999999999992</v>
      </c>
      <c r="H182" s="1">
        <v>-6.3647E-3</v>
      </c>
      <c r="I182" s="1">
        <v>-8.7754999999999992</v>
      </c>
      <c r="J182" s="1">
        <v>-7.8992000000000003E-3</v>
      </c>
      <c r="K182" s="1">
        <v>-8.7754999999999992</v>
      </c>
      <c r="L182" s="1">
        <v>-9.1217999999999994E-3</v>
      </c>
      <c r="N182" s="2">
        <v>-8.7754999999999992</v>
      </c>
      <c r="O182" s="2">
        <v>-8.3230899999999996E-5</v>
      </c>
      <c r="P182" s="2">
        <v>-2.4263000000000002E-3</v>
      </c>
      <c r="Q182" s="2">
        <v>-4.535E-3</v>
      </c>
      <c r="R182" s="2">
        <v>-6.3647E-3</v>
      </c>
      <c r="S182" s="2">
        <v>-7.8992000000000003E-3</v>
      </c>
      <c r="T182" s="2">
        <v>-9.1217999999999994E-3</v>
      </c>
      <c r="V182" s="2">
        <v>-8.7754999999999992</v>
      </c>
      <c r="W182">
        <f t="shared" si="14"/>
        <v>9.1230970618535016E-3</v>
      </c>
      <c r="X182">
        <f t="shared" si="16"/>
        <v>-4.9257486740596094E-2</v>
      </c>
      <c r="Y182">
        <f t="shared" si="16"/>
        <v>-6.7342408629332523E-2</v>
      </c>
      <c r="Z182">
        <f t="shared" si="16"/>
        <v>-7.9779069936920174E-2</v>
      </c>
      <c r="AA182">
        <f t="shared" si="16"/>
        <v>-8.8877443707613468E-2</v>
      </c>
      <c r="AB182">
        <f t="shared" si="15"/>
        <v>-9.5508114838478514E-2</v>
      </c>
    </row>
    <row r="183" spans="1:28" x14ac:dyDescent="0.25">
      <c r="A183" s="1">
        <v>-8.9795999999999996</v>
      </c>
      <c r="B183" s="1">
        <v>-8.2861400000000006E-5</v>
      </c>
      <c r="C183" s="1">
        <v>-8.9795999999999996</v>
      </c>
      <c r="D183" s="1">
        <v>-2.4627E-3</v>
      </c>
      <c r="E183" s="1">
        <v>-8.9795999999999996</v>
      </c>
      <c r="F183" s="1">
        <v>-4.6103999999999997E-3</v>
      </c>
      <c r="G183" s="1">
        <v>-8.9795999999999996</v>
      </c>
      <c r="H183" s="1">
        <v>-6.4868E-3</v>
      </c>
      <c r="I183" s="1">
        <v>-8.9795999999999996</v>
      </c>
      <c r="J183" s="1">
        <v>-8.0877999999999992E-3</v>
      </c>
      <c r="K183" s="1">
        <v>-8.9795999999999996</v>
      </c>
      <c r="L183" s="1">
        <v>-9.3717999999999996E-3</v>
      </c>
      <c r="N183" s="2">
        <v>-8.9795999999999996</v>
      </c>
      <c r="O183" s="2">
        <v>-8.2861400000000006E-5</v>
      </c>
      <c r="P183" s="2">
        <v>-2.4627E-3</v>
      </c>
      <c r="Q183" s="2">
        <v>-4.6103999999999997E-3</v>
      </c>
      <c r="R183" s="2">
        <v>-6.4868E-3</v>
      </c>
      <c r="S183" s="2">
        <v>-8.0877999999999992E-3</v>
      </c>
      <c r="T183" s="2">
        <v>-9.3717999999999996E-3</v>
      </c>
      <c r="V183" s="2">
        <v>-8.9795999999999996</v>
      </c>
      <c r="W183">
        <f t="shared" si="14"/>
        <v>9.1028237377200703E-3</v>
      </c>
      <c r="X183">
        <f t="shared" si="16"/>
        <v>-4.9625598233169942E-2</v>
      </c>
      <c r="Y183">
        <f t="shared" si="16"/>
        <v>-6.7899926362257571E-2</v>
      </c>
      <c r="Z183">
        <f t="shared" si="16"/>
        <v>-8.0540672954725182E-2</v>
      </c>
      <c r="AA183">
        <f t="shared" si="16"/>
        <v>-8.9932196681722393E-2</v>
      </c>
      <c r="AB183">
        <f t="shared" si="15"/>
        <v>-9.6808057515890694E-2</v>
      </c>
    </row>
    <row r="184" spans="1:28" x14ac:dyDescent="0.25">
      <c r="A184" s="1">
        <v>-9.1837</v>
      </c>
      <c r="B184" s="1">
        <v>-8.3230899999999996E-5</v>
      </c>
      <c r="C184" s="1">
        <v>-9.1837</v>
      </c>
      <c r="D184" s="1">
        <v>-2.4973E-3</v>
      </c>
      <c r="E184" s="1">
        <v>-9.1837</v>
      </c>
      <c r="F184" s="1">
        <v>-4.6968000000000001E-3</v>
      </c>
      <c r="G184" s="1">
        <v>-9.1837</v>
      </c>
      <c r="H184" s="1">
        <v>-6.6214999999999998E-3</v>
      </c>
      <c r="I184" s="1">
        <v>-9.1837</v>
      </c>
      <c r="J184" s="1">
        <v>-8.2725999999999997E-3</v>
      </c>
      <c r="K184" s="1">
        <v>-9.1837</v>
      </c>
      <c r="L184" s="1">
        <v>-9.6232000000000002E-3</v>
      </c>
      <c r="N184" s="2">
        <v>-9.1837</v>
      </c>
      <c r="O184" s="2">
        <v>-8.3230899999999996E-5</v>
      </c>
      <c r="P184" s="2">
        <v>-2.4973E-3</v>
      </c>
      <c r="Q184" s="2">
        <v>-4.6968000000000001E-3</v>
      </c>
      <c r="R184" s="2">
        <v>-6.6214999999999998E-3</v>
      </c>
      <c r="S184" s="2">
        <v>-8.2725999999999997E-3</v>
      </c>
      <c r="T184" s="2">
        <v>-9.6232000000000002E-3</v>
      </c>
      <c r="V184" s="2">
        <v>-9.1837</v>
      </c>
      <c r="W184">
        <f t="shared" si="14"/>
        <v>9.1230970618535016E-3</v>
      </c>
      <c r="X184">
        <f t="shared" si="16"/>
        <v>-4.9972992706060738E-2</v>
      </c>
      <c r="Y184">
        <f t="shared" si="16"/>
        <v>-6.8533203631524486E-2</v>
      </c>
      <c r="Z184">
        <f t="shared" si="16"/>
        <v>-8.1372599810992888E-2</v>
      </c>
      <c r="AA184">
        <f t="shared" si="16"/>
        <v>-9.0953834443634099E-2</v>
      </c>
      <c r="AB184">
        <f t="shared" si="15"/>
        <v>-9.809791027335904E-2</v>
      </c>
    </row>
    <row r="185" spans="1:28" x14ac:dyDescent="0.25">
      <c r="A185" s="1">
        <v>-9.3878000000000004</v>
      </c>
      <c r="B185" s="1">
        <v>-8.0459700000000005E-5</v>
      </c>
      <c r="C185" s="1">
        <v>-9.3878000000000004</v>
      </c>
      <c r="D185" s="1">
        <v>-2.5357000000000001E-3</v>
      </c>
      <c r="E185" s="1">
        <v>-9.3878000000000004</v>
      </c>
      <c r="F185" s="1">
        <v>-4.7670000000000004E-3</v>
      </c>
      <c r="G185" s="1">
        <v>-9.3878000000000004</v>
      </c>
      <c r="H185" s="1">
        <v>-6.7447000000000002E-3</v>
      </c>
      <c r="I185" s="1">
        <v>-9.3878000000000004</v>
      </c>
      <c r="J185" s="1">
        <v>-8.4496999999999992E-3</v>
      </c>
      <c r="K185" s="1">
        <v>-9.3878000000000004</v>
      </c>
      <c r="L185" s="1">
        <v>-9.8598999999999996E-3</v>
      </c>
      <c r="N185" s="2">
        <v>-9.3878000000000004</v>
      </c>
      <c r="O185" s="2">
        <v>-8.0459700000000005E-5</v>
      </c>
      <c r="P185" s="2">
        <v>-2.5357000000000001E-3</v>
      </c>
      <c r="Q185" s="2">
        <v>-4.7670000000000004E-3</v>
      </c>
      <c r="R185" s="2">
        <v>-6.7447000000000002E-3</v>
      </c>
      <c r="S185" s="2">
        <v>-8.4496999999999992E-3</v>
      </c>
      <c r="T185" s="2">
        <v>-9.8598999999999996E-3</v>
      </c>
      <c r="V185" s="2">
        <v>-9.3878000000000004</v>
      </c>
      <c r="W185">
        <f t="shared" si="14"/>
        <v>8.9699331101184918E-3</v>
      </c>
      <c r="X185">
        <f t="shared" si="16"/>
        <v>-5.0355734529445605E-2</v>
      </c>
      <c r="Y185">
        <f t="shared" si="16"/>
        <v>-6.9043464571239471E-2</v>
      </c>
      <c r="Z185">
        <f t="shared" si="16"/>
        <v>-8.21261225189647E-2</v>
      </c>
      <c r="AA185">
        <f t="shared" si="16"/>
        <v>-9.1922249754887955E-2</v>
      </c>
      <c r="AB185">
        <f t="shared" si="15"/>
        <v>-9.9297029159990474E-2</v>
      </c>
    </row>
    <row r="186" spans="1:28" x14ac:dyDescent="0.25">
      <c r="A186" s="1">
        <v>-9.5917999999999992</v>
      </c>
      <c r="B186" s="1">
        <v>-8.2676599999999994E-5</v>
      </c>
      <c r="C186" s="1">
        <v>-9.5917999999999992</v>
      </c>
      <c r="D186" s="1">
        <v>-2.5660000000000001E-3</v>
      </c>
      <c r="E186" s="1">
        <v>-9.5917999999999992</v>
      </c>
      <c r="F186" s="1">
        <v>-4.8456000000000003E-3</v>
      </c>
      <c r="G186" s="1">
        <v>-9.5917999999999992</v>
      </c>
      <c r="H186" s="1">
        <v>-6.8605999999999997E-3</v>
      </c>
      <c r="I186" s="1">
        <v>-9.5917999999999992</v>
      </c>
      <c r="J186" s="1">
        <v>-8.6201000000000003E-3</v>
      </c>
      <c r="K186" s="1">
        <v>-9.5917999999999992</v>
      </c>
      <c r="L186" s="1">
        <v>-1.0084299999999999E-2</v>
      </c>
      <c r="N186" s="2">
        <v>-9.5917999999999992</v>
      </c>
      <c r="O186" s="2">
        <v>-8.2676599999999994E-5</v>
      </c>
      <c r="P186" s="2">
        <v>-2.5660000000000001E-3</v>
      </c>
      <c r="Q186" s="2">
        <v>-4.8456000000000003E-3</v>
      </c>
      <c r="R186" s="2">
        <v>-6.8605999999999997E-3</v>
      </c>
      <c r="S186" s="2">
        <v>-8.6201000000000003E-3</v>
      </c>
      <c r="T186" s="2">
        <v>-1.0084299999999999E-2</v>
      </c>
      <c r="V186" s="2">
        <v>-9.5917999999999992</v>
      </c>
      <c r="W186">
        <f t="shared" si="14"/>
        <v>9.0926673754185023E-3</v>
      </c>
      <c r="X186">
        <f t="shared" si="16"/>
        <v>-5.0655700567655761E-2</v>
      </c>
      <c r="Y186">
        <f t="shared" si="16"/>
        <v>-6.9610344058911242E-2</v>
      </c>
      <c r="Z186">
        <f t="shared" si="16"/>
        <v>-8.2828738973860991E-2</v>
      </c>
      <c r="AA186">
        <f t="shared" si="16"/>
        <v>-9.284449364394208E-2</v>
      </c>
      <c r="AB186">
        <f t="shared" si="15"/>
        <v>-0.10042061541337018</v>
      </c>
    </row>
    <row r="187" spans="1:28" x14ac:dyDescent="0.25">
      <c r="A187" s="1">
        <v>-9.7958999999999996</v>
      </c>
      <c r="B187" s="1">
        <v>-8.5263099999999993E-5</v>
      </c>
      <c r="C187" s="1">
        <v>-9.7958999999999996</v>
      </c>
      <c r="D187" s="1">
        <v>-2.6018E-3</v>
      </c>
      <c r="E187" s="1">
        <v>-9.7958999999999996</v>
      </c>
      <c r="F187" s="1">
        <v>-4.9195999999999997E-3</v>
      </c>
      <c r="G187" s="1">
        <v>-9.7958999999999996</v>
      </c>
      <c r="H187" s="1">
        <v>-6.9715999999999997E-3</v>
      </c>
      <c r="I187" s="1">
        <v>-9.7958999999999996</v>
      </c>
      <c r="J187" s="1">
        <v>-8.7843000000000001E-3</v>
      </c>
      <c r="K187" s="1">
        <v>-9.7958999999999996</v>
      </c>
      <c r="L187" s="1">
        <v>-1.0304900000000001E-2</v>
      </c>
      <c r="N187" s="2">
        <v>-9.7958999999999996</v>
      </c>
      <c r="O187" s="2">
        <v>-8.5263099999999993E-5</v>
      </c>
      <c r="P187" s="2">
        <v>-2.6018E-3</v>
      </c>
      <c r="Q187" s="2">
        <v>-4.9195999999999997E-3</v>
      </c>
      <c r="R187" s="2">
        <v>-6.9715999999999997E-3</v>
      </c>
      <c r="S187" s="2">
        <v>-8.7843000000000001E-3</v>
      </c>
      <c r="T187" s="2">
        <v>-1.0304900000000001E-2</v>
      </c>
      <c r="V187" s="2">
        <v>-9.7958999999999996</v>
      </c>
      <c r="W187">
        <f t="shared" si="14"/>
        <v>9.2338020338320007E-3</v>
      </c>
      <c r="X187">
        <f t="shared" si="16"/>
        <v>-5.1007842534261334E-2</v>
      </c>
      <c r="Y187">
        <f t="shared" si="16"/>
        <v>-7.0139860279301955E-2</v>
      </c>
      <c r="Z187">
        <f t="shared" si="16"/>
        <v>-8.3496107693712282E-2</v>
      </c>
      <c r="AA187">
        <f t="shared" si="16"/>
        <v>-9.3724596558214107E-2</v>
      </c>
      <c r="AB187">
        <f t="shared" si="15"/>
        <v>-0.10151305334783306</v>
      </c>
    </row>
    <row r="188" spans="1:28" x14ac:dyDescent="0.25">
      <c r="A188" s="1">
        <v>-10</v>
      </c>
      <c r="B188" s="1">
        <v>-8.1937700000000007E-5</v>
      </c>
      <c r="C188" s="1">
        <v>-10</v>
      </c>
      <c r="D188" s="1">
        <v>-2.6370999999999999E-3</v>
      </c>
      <c r="E188" s="1">
        <v>-10</v>
      </c>
      <c r="F188" s="1">
        <v>-4.9979999999999998E-3</v>
      </c>
      <c r="G188" s="1">
        <v>-10</v>
      </c>
      <c r="H188" s="1">
        <v>-7.0961000000000002E-3</v>
      </c>
      <c r="I188" s="1">
        <v>-10</v>
      </c>
      <c r="J188" s="1">
        <v>-8.9488999999999992E-3</v>
      </c>
      <c r="K188" s="1">
        <v>-10</v>
      </c>
      <c r="L188" s="1">
        <v>-1.0523100000000001E-2</v>
      </c>
      <c r="N188" s="2">
        <v>-10</v>
      </c>
      <c r="O188" s="2">
        <v>-8.1937700000000007E-5</v>
      </c>
      <c r="P188" s="2">
        <v>-2.6370999999999999E-3</v>
      </c>
      <c r="Q188" s="2">
        <v>-4.9979999999999998E-3</v>
      </c>
      <c r="R188" s="2">
        <v>-7.0961000000000002E-3</v>
      </c>
      <c r="S188" s="2">
        <v>-8.9488999999999992E-3</v>
      </c>
      <c r="T188" s="2">
        <v>-1.0523100000000001E-2</v>
      </c>
      <c r="V188" s="2">
        <v>-10</v>
      </c>
      <c r="W188">
        <f t="shared" si="14"/>
        <v>9.0519445424726286E-3</v>
      </c>
      <c r="X188">
        <f t="shared" si="16"/>
        <v>-5.1352701973703389E-2</v>
      </c>
      <c r="Y188">
        <f t="shared" si="16"/>
        <v>-7.0696534568534544E-2</v>
      </c>
      <c r="Z188">
        <f t="shared" si="16"/>
        <v>-8.4238352310571696E-2</v>
      </c>
      <c r="AA188">
        <f t="shared" si="16"/>
        <v>-9.4598625782830473E-2</v>
      </c>
      <c r="AB188">
        <f t="shared" si="15"/>
        <v>-0.10258216219206924</v>
      </c>
    </row>
    <row r="190" spans="1:28" x14ac:dyDescent="0.25">
      <c r="A190" t="s">
        <v>10</v>
      </c>
    </row>
    <row r="191" spans="1:28" x14ac:dyDescent="0.25">
      <c r="A191" s="1">
        <v>0</v>
      </c>
      <c r="L191" s="1">
        <v>-5</v>
      </c>
    </row>
    <row r="192" spans="1:28" x14ac:dyDescent="0.25">
      <c r="A192" s="1">
        <v>0</v>
      </c>
      <c r="B192" s="1">
        <v>-7.6580099999999995E-5</v>
      </c>
      <c r="C192" s="1">
        <v>0</v>
      </c>
      <c r="D192" s="1">
        <v>-6.9929299999999995E-5</v>
      </c>
      <c r="E192" s="1">
        <v>0</v>
      </c>
      <c r="F192" s="1">
        <v>-8.6741000000000002E-5</v>
      </c>
      <c r="G192" s="1">
        <v>0</v>
      </c>
      <c r="H192" s="1">
        <v>-1.153763E-4</v>
      </c>
      <c r="I192" s="1">
        <v>0</v>
      </c>
      <c r="J192" s="1">
        <v>-1.3643720000000001E-4</v>
      </c>
      <c r="K192" s="1">
        <v>0</v>
      </c>
      <c r="L192" s="1">
        <v>-1.526946E-4</v>
      </c>
      <c r="N192" s="2">
        <v>0</v>
      </c>
      <c r="O192" s="2">
        <v>-7.6580099999999995E-5</v>
      </c>
      <c r="P192" s="2">
        <v>-6.9929299999999995E-5</v>
      </c>
      <c r="Q192" s="2">
        <v>-8.6741000000000002E-5</v>
      </c>
      <c r="R192" s="2">
        <v>-1.153763E-4</v>
      </c>
      <c r="S192" s="2">
        <v>-1.3643720000000001E-4</v>
      </c>
      <c r="T192" s="2">
        <v>-1.526946E-4</v>
      </c>
    </row>
    <row r="193" spans="1:20" x14ac:dyDescent="0.25">
      <c r="A193" s="1">
        <v>-0.2040816</v>
      </c>
      <c r="B193" s="1">
        <v>-7.3070000000000003E-5</v>
      </c>
      <c r="C193" s="1">
        <v>-0.2040816</v>
      </c>
      <c r="D193" s="1">
        <v>-7.5286900000000006E-5</v>
      </c>
      <c r="E193" s="1">
        <v>-0.2040816</v>
      </c>
      <c r="F193" s="1">
        <v>-1.2073390000000001E-4</v>
      </c>
      <c r="G193" s="1">
        <v>-0.2040816</v>
      </c>
      <c r="H193" s="1">
        <v>-2.5227170000000001E-4</v>
      </c>
      <c r="I193" s="1">
        <v>-0.2040816</v>
      </c>
      <c r="J193" s="1">
        <v>-3.5997740000000001E-4</v>
      </c>
      <c r="K193" s="1">
        <v>-0.2040816</v>
      </c>
      <c r="L193" s="1">
        <v>-4.506868E-4</v>
      </c>
      <c r="N193" s="2">
        <v>-0.2040816</v>
      </c>
      <c r="O193" s="2">
        <v>-7.3070000000000003E-5</v>
      </c>
      <c r="P193" s="2">
        <v>-7.5286900000000006E-5</v>
      </c>
      <c r="Q193" s="2">
        <v>-1.2073390000000001E-4</v>
      </c>
      <c r="R193" s="2">
        <v>-2.5227170000000001E-4</v>
      </c>
      <c r="S193" s="2">
        <v>-3.5997740000000001E-4</v>
      </c>
      <c r="T193" s="2">
        <v>-4.506868E-4</v>
      </c>
    </row>
    <row r="194" spans="1:20" x14ac:dyDescent="0.25">
      <c r="A194" s="1">
        <v>-0.40816330000000001</v>
      </c>
      <c r="B194" s="1">
        <v>-7.1961500000000005E-5</v>
      </c>
      <c r="C194" s="1">
        <v>-0.40816330000000001</v>
      </c>
      <c r="D194" s="1">
        <v>-7.6395299999999997E-5</v>
      </c>
      <c r="E194" s="1">
        <v>-0.40816330000000001</v>
      </c>
      <c r="F194" s="1">
        <v>-1.203644E-4</v>
      </c>
      <c r="G194" s="1">
        <v>-0.40816330000000001</v>
      </c>
      <c r="H194" s="1">
        <v>-3.965568E-4</v>
      </c>
      <c r="I194" s="1">
        <v>-0.40816330000000001</v>
      </c>
      <c r="J194" s="1">
        <v>-5.92016E-4</v>
      </c>
      <c r="K194" s="1">
        <v>-0.40816330000000001</v>
      </c>
      <c r="L194" s="1">
        <v>-7.7454309999999997E-4</v>
      </c>
      <c r="N194" s="2">
        <v>-0.40816330000000001</v>
      </c>
      <c r="O194" s="2">
        <v>-7.1961500000000005E-5</v>
      </c>
      <c r="P194" s="2">
        <v>-7.6395299999999997E-5</v>
      </c>
      <c r="Q194" s="2">
        <v>-1.203644E-4</v>
      </c>
      <c r="R194" s="2">
        <v>-3.965568E-4</v>
      </c>
      <c r="S194" s="2">
        <v>-5.92016E-4</v>
      </c>
      <c r="T194" s="2">
        <v>-7.7454309999999997E-4</v>
      </c>
    </row>
    <row r="195" spans="1:20" x14ac:dyDescent="0.25">
      <c r="A195" s="1">
        <v>-0.61224489999999998</v>
      </c>
      <c r="B195" s="1">
        <v>-7.34394E-5</v>
      </c>
      <c r="C195" s="1">
        <v>-0.61224489999999998</v>
      </c>
      <c r="D195" s="1">
        <v>-8.4524099999999999E-5</v>
      </c>
      <c r="E195" s="1">
        <v>-0.61224489999999998</v>
      </c>
      <c r="F195" s="1">
        <v>-1.345897E-4</v>
      </c>
      <c r="G195" s="1">
        <v>-0.61224489999999998</v>
      </c>
      <c r="H195" s="1">
        <v>-4.9742700000000005E-4</v>
      </c>
      <c r="I195" s="1">
        <v>-0.61224489999999998</v>
      </c>
      <c r="J195" s="1">
        <v>-8.1019869999999995E-4</v>
      </c>
      <c r="K195" s="1">
        <v>-0.61224489999999998</v>
      </c>
      <c r="L195" s="1">
        <v>-1.0651E-3</v>
      </c>
      <c r="N195" s="2">
        <v>-0.61224489999999998</v>
      </c>
      <c r="O195" s="2">
        <v>-7.34394E-5</v>
      </c>
      <c r="P195" s="2">
        <v>-8.4524099999999999E-5</v>
      </c>
      <c r="Q195" s="2">
        <v>-1.345897E-4</v>
      </c>
      <c r="R195" s="2">
        <v>-4.9742700000000005E-4</v>
      </c>
      <c r="S195" s="2">
        <v>-8.1019869999999995E-4</v>
      </c>
      <c r="T195" s="2">
        <v>-1.0651E-3</v>
      </c>
    </row>
    <row r="196" spans="1:20" x14ac:dyDescent="0.25">
      <c r="A196" s="1">
        <v>-0.81632649999999995</v>
      </c>
      <c r="B196" s="1">
        <v>-7.4917400000000002E-5</v>
      </c>
      <c r="C196" s="1">
        <v>-0.81632649999999995</v>
      </c>
      <c r="D196" s="1">
        <v>-7.7134300000000004E-5</v>
      </c>
      <c r="E196" s="1">
        <v>-0.81632649999999995</v>
      </c>
      <c r="F196" s="1">
        <v>-1.3403549999999999E-4</v>
      </c>
      <c r="G196" s="1">
        <v>-0.81632649999999995</v>
      </c>
      <c r="H196" s="1">
        <v>-5.6947720000000005E-4</v>
      </c>
      <c r="I196" s="1">
        <v>-0.81632649999999995</v>
      </c>
      <c r="J196" s="1">
        <v>-9.8995459999999991E-4</v>
      </c>
      <c r="K196" s="1">
        <v>-0.81632649999999995</v>
      </c>
      <c r="L196" s="1">
        <v>-1.3456E-3</v>
      </c>
      <c r="N196" s="2">
        <v>-0.81632649999999995</v>
      </c>
      <c r="O196" s="2">
        <v>-7.4917400000000002E-5</v>
      </c>
      <c r="P196" s="2">
        <v>-7.7134300000000004E-5</v>
      </c>
      <c r="Q196" s="2">
        <v>-1.3403549999999999E-4</v>
      </c>
      <c r="R196" s="2">
        <v>-5.6947720000000005E-4</v>
      </c>
      <c r="S196" s="2">
        <v>-9.8995459999999991E-4</v>
      </c>
      <c r="T196" s="2">
        <v>-1.3456E-3</v>
      </c>
    </row>
    <row r="197" spans="1:20" x14ac:dyDescent="0.25">
      <c r="A197" s="1">
        <v>-1.0204</v>
      </c>
      <c r="B197" s="1">
        <v>-6.9744600000000003E-5</v>
      </c>
      <c r="C197" s="1">
        <v>-1.0204</v>
      </c>
      <c r="D197" s="1">
        <v>-7.6395299999999997E-5</v>
      </c>
      <c r="E197" s="1">
        <v>-1.0204</v>
      </c>
      <c r="F197" s="1">
        <v>-1.3329649999999999E-4</v>
      </c>
      <c r="G197" s="1">
        <v>-1.0204</v>
      </c>
      <c r="H197" s="1">
        <v>-6.2379190000000004E-4</v>
      </c>
      <c r="I197" s="1">
        <v>-1.0204</v>
      </c>
      <c r="J197" s="1">
        <v>-1.1674999999999999E-3</v>
      </c>
      <c r="K197" s="1">
        <v>-1.0204</v>
      </c>
      <c r="L197" s="1">
        <v>-1.6137E-3</v>
      </c>
      <c r="N197" s="2">
        <v>-1.0204</v>
      </c>
      <c r="O197" s="2">
        <v>-6.9744600000000003E-5</v>
      </c>
      <c r="P197" s="2">
        <v>-7.6395299999999997E-5</v>
      </c>
      <c r="Q197" s="2">
        <v>-1.3329649999999999E-4</v>
      </c>
      <c r="R197" s="2">
        <v>-6.2379190000000004E-4</v>
      </c>
      <c r="S197" s="2">
        <v>-1.1674999999999999E-3</v>
      </c>
      <c r="T197" s="2">
        <v>-1.6137E-3</v>
      </c>
    </row>
    <row r="198" spans="1:20" x14ac:dyDescent="0.25">
      <c r="A198" s="1">
        <v>-1.2244999999999999</v>
      </c>
      <c r="B198" s="1">
        <v>-7.6395299999999997E-5</v>
      </c>
      <c r="C198" s="1">
        <v>-1.2244999999999999</v>
      </c>
      <c r="D198" s="1">
        <v>-8.2676599999999994E-5</v>
      </c>
      <c r="E198" s="1">
        <v>-1.2244999999999999</v>
      </c>
      <c r="F198" s="1">
        <v>-1.3422020000000001E-4</v>
      </c>
      <c r="G198" s="1">
        <v>-1.2244999999999999</v>
      </c>
      <c r="H198" s="1">
        <v>-6.5723059999999995E-4</v>
      </c>
      <c r="I198" s="1">
        <v>-1.2244999999999999</v>
      </c>
      <c r="J198" s="1">
        <v>-1.3106999999999999E-3</v>
      </c>
      <c r="K198" s="1">
        <v>-1.2244999999999999</v>
      </c>
      <c r="L198" s="1">
        <v>-1.8492000000000001E-3</v>
      </c>
      <c r="N198" s="2">
        <v>-1.2244999999999999</v>
      </c>
      <c r="O198" s="2">
        <v>-7.6395299999999997E-5</v>
      </c>
      <c r="P198" s="2">
        <v>-8.2676599999999994E-5</v>
      </c>
      <c r="Q198" s="2">
        <v>-1.3422020000000001E-4</v>
      </c>
      <c r="R198" s="2">
        <v>-6.5723059999999995E-4</v>
      </c>
      <c r="S198" s="2">
        <v>-1.3106999999999999E-3</v>
      </c>
      <c r="T198" s="2">
        <v>-1.8492000000000001E-3</v>
      </c>
    </row>
    <row r="199" spans="1:20" x14ac:dyDescent="0.25">
      <c r="A199" s="1">
        <v>-1.4286000000000001</v>
      </c>
      <c r="B199" s="1">
        <v>-8.1937700000000007E-5</v>
      </c>
      <c r="C199" s="1">
        <v>-1.4286000000000001</v>
      </c>
      <c r="D199" s="1">
        <v>-7.2515700000000001E-5</v>
      </c>
      <c r="E199" s="1">
        <v>-1.4286000000000001</v>
      </c>
      <c r="F199" s="1">
        <v>-1.441964E-4</v>
      </c>
      <c r="G199" s="1">
        <v>-1.4286000000000001</v>
      </c>
      <c r="H199" s="1">
        <v>-6.8124730000000005E-4</v>
      </c>
      <c r="I199" s="1">
        <v>-1.4286000000000001</v>
      </c>
      <c r="J199" s="1">
        <v>-1.4191E-3</v>
      </c>
      <c r="K199" s="1">
        <v>-1.4286000000000001</v>
      </c>
      <c r="L199" s="1">
        <v>-2.0530000000000001E-3</v>
      </c>
      <c r="N199" s="2">
        <v>-1.4286000000000001</v>
      </c>
      <c r="O199" s="2">
        <v>-8.1937700000000007E-5</v>
      </c>
      <c r="P199" s="2">
        <v>-7.2515700000000001E-5</v>
      </c>
      <c r="Q199" s="2">
        <v>-1.441964E-4</v>
      </c>
      <c r="R199" s="2">
        <v>-6.8124730000000005E-4</v>
      </c>
      <c r="S199" s="2">
        <v>-1.4191E-3</v>
      </c>
      <c r="T199" s="2">
        <v>-2.0530000000000001E-3</v>
      </c>
    </row>
    <row r="200" spans="1:20" x14ac:dyDescent="0.25">
      <c r="A200" s="1">
        <v>-1.6327</v>
      </c>
      <c r="B200" s="1">
        <v>-8.6186800000000006E-5</v>
      </c>
      <c r="C200" s="1">
        <v>-1.6327</v>
      </c>
      <c r="D200" s="1">
        <v>-8.1198699999999999E-5</v>
      </c>
      <c r="E200" s="1">
        <v>-1.6327</v>
      </c>
      <c r="F200" s="1">
        <v>-1.3920830000000001E-4</v>
      </c>
      <c r="G200" s="1">
        <v>-1.6327</v>
      </c>
      <c r="H200" s="1">
        <v>-6.9325569999999996E-4</v>
      </c>
      <c r="I200" s="1">
        <v>-1.6327</v>
      </c>
      <c r="J200" s="1">
        <v>-1.5031999999999999E-3</v>
      </c>
      <c r="K200" s="1">
        <v>-1.6327</v>
      </c>
      <c r="L200" s="1">
        <v>-2.2529E-3</v>
      </c>
      <c r="N200" s="2">
        <v>-1.6327</v>
      </c>
      <c r="O200" s="2">
        <v>-8.6186800000000006E-5</v>
      </c>
      <c r="P200" s="2">
        <v>-8.1198699999999999E-5</v>
      </c>
      <c r="Q200" s="2">
        <v>-1.3920830000000001E-4</v>
      </c>
      <c r="R200" s="2">
        <v>-6.9325569999999996E-4</v>
      </c>
      <c r="S200" s="2">
        <v>-1.5031999999999999E-3</v>
      </c>
      <c r="T200" s="2">
        <v>-2.2529E-3</v>
      </c>
    </row>
    <row r="201" spans="1:20" x14ac:dyDescent="0.25">
      <c r="A201" s="1">
        <v>-1.8367</v>
      </c>
      <c r="B201" s="1">
        <v>-8.0090200000000001E-5</v>
      </c>
      <c r="C201" s="1">
        <v>-1.8367</v>
      </c>
      <c r="D201" s="1">
        <v>-7.7503799999999995E-5</v>
      </c>
      <c r="E201" s="1">
        <v>-1.8367</v>
      </c>
      <c r="F201" s="1">
        <v>-1.4105580000000001E-4</v>
      </c>
      <c r="G201" s="1">
        <v>-1.8367</v>
      </c>
      <c r="H201" s="1">
        <v>-7.0119970000000003E-4</v>
      </c>
      <c r="I201" s="1">
        <v>-1.8367</v>
      </c>
      <c r="J201" s="1">
        <v>-1.5876E-3</v>
      </c>
      <c r="K201" s="1">
        <v>-1.8367</v>
      </c>
      <c r="L201" s="1">
        <v>-2.4323000000000001E-3</v>
      </c>
      <c r="N201" s="2">
        <v>-1.8367</v>
      </c>
      <c r="O201" s="2">
        <v>-8.0090200000000001E-5</v>
      </c>
      <c r="P201" s="2">
        <v>-7.7503799999999995E-5</v>
      </c>
      <c r="Q201" s="2">
        <v>-1.4105580000000001E-4</v>
      </c>
      <c r="R201" s="2">
        <v>-7.0119970000000003E-4</v>
      </c>
      <c r="S201" s="2">
        <v>-1.5876E-3</v>
      </c>
      <c r="T201" s="2">
        <v>-2.4323000000000001E-3</v>
      </c>
    </row>
    <row r="202" spans="1:20" x14ac:dyDescent="0.25">
      <c r="A202" s="1">
        <v>-2.0407999999999999</v>
      </c>
      <c r="B202" s="1">
        <v>-7.8612300000000006E-5</v>
      </c>
      <c r="C202" s="1">
        <v>-2.0407999999999999</v>
      </c>
      <c r="D202" s="1">
        <v>-7.5841100000000001E-5</v>
      </c>
      <c r="E202" s="1">
        <v>-2.0407999999999999</v>
      </c>
      <c r="F202" s="1">
        <v>-1.508472E-4</v>
      </c>
      <c r="G202" s="1">
        <v>-2.0407999999999999</v>
      </c>
      <c r="H202" s="1">
        <v>-7.1690290000000004E-4</v>
      </c>
      <c r="I202" s="1">
        <v>-2.0407999999999999</v>
      </c>
      <c r="J202" s="1">
        <v>-1.6387999999999999E-3</v>
      </c>
      <c r="K202" s="1">
        <v>-2.0407999999999999</v>
      </c>
      <c r="L202" s="1">
        <v>-2.5839000000000001E-3</v>
      </c>
      <c r="N202" s="2">
        <v>-2.0407999999999999</v>
      </c>
      <c r="O202" s="2">
        <v>-7.8612300000000006E-5</v>
      </c>
      <c r="P202" s="2">
        <v>-7.5841100000000001E-5</v>
      </c>
      <c r="Q202" s="2">
        <v>-1.508472E-4</v>
      </c>
      <c r="R202" s="2">
        <v>-7.1690290000000004E-4</v>
      </c>
      <c r="S202" s="2">
        <v>-1.6387999999999999E-3</v>
      </c>
      <c r="T202" s="2">
        <v>-2.5839000000000001E-3</v>
      </c>
    </row>
    <row r="203" spans="1:20" x14ac:dyDescent="0.25">
      <c r="A203" s="1">
        <v>-2.2448999999999999</v>
      </c>
      <c r="B203" s="1">
        <v>-7.6764800000000001E-5</v>
      </c>
      <c r="C203" s="1">
        <v>-2.2448999999999999</v>
      </c>
      <c r="D203" s="1">
        <v>-7.6395299999999997E-5</v>
      </c>
      <c r="E203" s="1">
        <v>-2.2448999999999999</v>
      </c>
      <c r="F203" s="1">
        <v>-1.412405E-4</v>
      </c>
      <c r="G203" s="1">
        <v>-2.2448999999999999</v>
      </c>
      <c r="H203" s="1">
        <v>-7.278028E-4</v>
      </c>
      <c r="I203" s="1">
        <v>-2.2448999999999999</v>
      </c>
      <c r="J203" s="1">
        <v>-1.6796000000000001E-3</v>
      </c>
      <c r="K203" s="1">
        <v>-2.2448999999999999</v>
      </c>
      <c r="L203" s="1">
        <v>-2.7106999999999999E-3</v>
      </c>
      <c r="N203" s="2">
        <v>-2.2448999999999999</v>
      </c>
      <c r="O203" s="2">
        <v>-7.6764800000000001E-5</v>
      </c>
      <c r="P203" s="2">
        <v>-7.6395299999999997E-5</v>
      </c>
      <c r="Q203" s="2">
        <v>-1.412405E-4</v>
      </c>
      <c r="R203" s="2">
        <v>-7.278028E-4</v>
      </c>
      <c r="S203" s="2">
        <v>-1.6796000000000001E-3</v>
      </c>
      <c r="T203" s="2">
        <v>-2.7106999999999999E-3</v>
      </c>
    </row>
    <row r="204" spans="1:20" x14ac:dyDescent="0.25">
      <c r="A204" s="1">
        <v>-2.4489999999999998</v>
      </c>
      <c r="B204" s="1">
        <v>-8.2122399999999998E-5</v>
      </c>
      <c r="C204" s="1">
        <v>-2.4489999999999998</v>
      </c>
      <c r="D204" s="1">
        <v>-7.3808900000000004E-5</v>
      </c>
      <c r="E204" s="1">
        <v>-2.4489999999999998</v>
      </c>
      <c r="F204" s="1">
        <v>-1.5047770000000001E-4</v>
      </c>
      <c r="G204" s="1">
        <v>-2.4489999999999998</v>
      </c>
      <c r="H204" s="1">
        <v>-7.3722480000000003E-4</v>
      </c>
      <c r="I204" s="1">
        <v>-2.4489999999999998</v>
      </c>
      <c r="J204" s="1">
        <v>-1.7141999999999999E-3</v>
      </c>
      <c r="K204" s="1">
        <v>-2.4489999999999998</v>
      </c>
      <c r="L204" s="1">
        <v>-2.8149E-3</v>
      </c>
      <c r="N204" s="2">
        <v>-2.4489999999999998</v>
      </c>
      <c r="O204" s="2">
        <v>-8.2122399999999998E-5</v>
      </c>
      <c r="P204" s="2">
        <v>-7.3808900000000004E-5</v>
      </c>
      <c r="Q204" s="2">
        <v>-1.5047770000000001E-4</v>
      </c>
      <c r="R204" s="2">
        <v>-7.3722480000000003E-4</v>
      </c>
      <c r="S204" s="2">
        <v>-1.7141999999999999E-3</v>
      </c>
      <c r="T204" s="2">
        <v>-2.8149E-3</v>
      </c>
    </row>
    <row r="205" spans="1:20" x14ac:dyDescent="0.25">
      <c r="A205" s="1">
        <v>-2.6530999999999998</v>
      </c>
      <c r="B205" s="1">
        <v>-8.1752899999999994E-5</v>
      </c>
      <c r="C205" s="1">
        <v>-2.6530999999999998</v>
      </c>
      <c r="D205" s="1">
        <v>-8.0090200000000001E-5</v>
      </c>
      <c r="E205" s="1">
        <v>-2.6530999999999998</v>
      </c>
      <c r="F205" s="1">
        <v>-1.5047770000000001E-4</v>
      </c>
      <c r="G205" s="1">
        <v>-2.6530999999999998</v>
      </c>
      <c r="H205" s="1">
        <v>-7.4609250000000002E-4</v>
      </c>
      <c r="I205" s="1">
        <v>-2.6530999999999998</v>
      </c>
      <c r="J205" s="1">
        <v>-1.7454E-3</v>
      </c>
      <c r="K205" s="1">
        <v>-2.6530999999999998</v>
      </c>
      <c r="L205" s="1">
        <v>-2.9055999999999999E-3</v>
      </c>
      <c r="N205" s="2">
        <v>-2.6530999999999998</v>
      </c>
      <c r="O205" s="2">
        <v>-8.1752899999999994E-5</v>
      </c>
      <c r="P205" s="2">
        <v>-8.0090200000000001E-5</v>
      </c>
      <c r="Q205" s="2">
        <v>-1.5047770000000001E-4</v>
      </c>
      <c r="R205" s="2">
        <v>-7.4609250000000002E-4</v>
      </c>
      <c r="S205" s="2">
        <v>-1.7454E-3</v>
      </c>
      <c r="T205" s="2">
        <v>-2.9055999999999999E-3</v>
      </c>
    </row>
    <row r="206" spans="1:20" x14ac:dyDescent="0.25">
      <c r="A206" s="1">
        <v>-2.8571</v>
      </c>
      <c r="B206" s="1">
        <v>-8.10139E-5</v>
      </c>
      <c r="C206" s="1">
        <v>-2.8571</v>
      </c>
      <c r="D206" s="1">
        <v>-8.0459700000000005E-5</v>
      </c>
      <c r="E206" s="1">
        <v>-2.8571</v>
      </c>
      <c r="F206" s="1">
        <v>-1.497387E-4</v>
      </c>
      <c r="G206" s="1">
        <v>-2.8571</v>
      </c>
      <c r="H206" s="1">
        <v>-7.4960260000000003E-4</v>
      </c>
      <c r="I206" s="1">
        <v>-2.8571</v>
      </c>
      <c r="J206" s="1">
        <v>-1.7707000000000001E-3</v>
      </c>
      <c r="K206" s="1">
        <v>-2.8571</v>
      </c>
      <c r="L206" s="1">
        <v>-2.9816999999999999E-3</v>
      </c>
      <c r="N206" s="2">
        <v>-2.8571</v>
      </c>
      <c r="O206" s="2">
        <v>-8.10139E-5</v>
      </c>
      <c r="P206" s="2">
        <v>-8.0459700000000005E-5</v>
      </c>
      <c r="Q206" s="2">
        <v>-1.497387E-4</v>
      </c>
      <c r="R206" s="2">
        <v>-7.4960260000000003E-4</v>
      </c>
      <c r="S206" s="2">
        <v>-1.7707000000000001E-3</v>
      </c>
      <c r="T206" s="2">
        <v>-2.9816999999999999E-3</v>
      </c>
    </row>
    <row r="207" spans="1:20" x14ac:dyDescent="0.25">
      <c r="A207" s="1">
        <v>-3.0611999999999999</v>
      </c>
      <c r="B207" s="1">
        <v>-7.9166500000000002E-5</v>
      </c>
      <c r="C207" s="1">
        <v>-3.0611999999999999</v>
      </c>
      <c r="D207" s="1">
        <v>-7.8242800000000002E-5</v>
      </c>
      <c r="E207" s="1">
        <v>-3.0611999999999999</v>
      </c>
      <c r="F207" s="1">
        <v>-1.460438E-4</v>
      </c>
      <c r="G207" s="1">
        <v>-3.0611999999999999</v>
      </c>
      <c r="H207" s="1">
        <v>-7.6198049999999995E-4</v>
      </c>
      <c r="I207" s="1">
        <v>-3.0611999999999999</v>
      </c>
      <c r="J207" s="1">
        <v>-1.7897E-3</v>
      </c>
      <c r="K207" s="1">
        <v>-3.0611999999999999</v>
      </c>
      <c r="L207" s="1">
        <v>-3.0452000000000001E-3</v>
      </c>
      <c r="N207" s="2">
        <v>-3.0611999999999999</v>
      </c>
      <c r="O207" s="2">
        <v>-7.9166500000000002E-5</v>
      </c>
      <c r="P207" s="2">
        <v>-7.8242800000000002E-5</v>
      </c>
      <c r="Q207" s="2">
        <v>-1.460438E-4</v>
      </c>
      <c r="R207" s="2">
        <v>-7.6198049999999995E-4</v>
      </c>
      <c r="S207" s="2">
        <v>-1.7897E-3</v>
      </c>
      <c r="T207" s="2">
        <v>-3.0452000000000001E-3</v>
      </c>
    </row>
    <row r="208" spans="1:20" x14ac:dyDescent="0.25">
      <c r="A208" s="1">
        <v>-3.2652999999999999</v>
      </c>
      <c r="B208" s="1">
        <v>-8.0459700000000005E-5</v>
      </c>
      <c r="C208" s="1">
        <v>-3.2652999999999999</v>
      </c>
      <c r="D208" s="1">
        <v>-8.0829199999999995E-5</v>
      </c>
      <c r="E208" s="1">
        <v>-3.2652999999999999</v>
      </c>
      <c r="F208" s="1">
        <v>-1.526946E-4</v>
      </c>
      <c r="G208" s="1">
        <v>-3.2652999999999999</v>
      </c>
      <c r="H208" s="1">
        <v>-7.6992450000000002E-4</v>
      </c>
      <c r="I208" s="1">
        <v>-3.2652999999999999</v>
      </c>
      <c r="J208" s="1">
        <v>-1.8090999999999999E-3</v>
      </c>
      <c r="K208" s="1">
        <v>-3.2652999999999999</v>
      </c>
      <c r="L208" s="1">
        <v>-3.0945999999999999E-3</v>
      </c>
      <c r="N208" s="2">
        <v>-3.2652999999999999</v>
      </c>
      <c r="O208" s="2">
        <v>-8.0459700000000005E-5</v>
      </c>
      <c r="P208" s="2">
        <v>-8.0829199999999995E-5</v>
      </c>
      <c r="Q208" s="2">
        <v>-1.526946E-4</v>
      </c>
      <c r="R208" s="2">
        <v>-7.6992450000000002E-4</v>
      </c>
      <c r="S208" s="2">
        <v>-1.8090999999999999E-3</v>
      </c>
      <c r="T208" s="2">
        <v>-3.0945999999999999E-3</v>
      </c>
    </row>
    <row r="209" spans="1:27" x14ac:dyDescent="0.25">
      <c r="A209" s="1">
        <v>-3.4693999999999998</v>
      </c>
      <c r="B209" s="1">
        <v>-7.5656399999999996E-5</v>
      </c>
      <c r="C209" s="1">
        <v>-3.4693999999999998</v>
      </c>
      <c r="D209" s="1">
        <v>-7.9351199999999993E-5</v>
      </c>
      <c r="E209" s="1">
        <v>-3.4693999999999998</v>
      </c>
      <c r="F209" s="1">
        <v>-1.5010819999999999E-4</v>
      </c>
      <c r="G209" s="1">
        <v>-3.4693999999999998</v>
      </c>
      <c r="H209" s="1">
        <v>-7.7823789999999996E-4</v>
      </c>
      <c r="I209" s="1">
        <v>-3.4693999999999998</v>
      </c>
      <c r="J209" s="1">
        <v>-1.828E-3</v>
      </c>
      <c r="K209" s="1">
        <v>-3.4693999999999998</v>
      </c>
      <c r="L209" s="1">
        <v>-3.1481E-3</v>
      </c>
      <c r="N209" s="2">
        <v>-3.4693999999999998</v>
      </c>
      <c r="O209" s="2">
        <v>-7.5656399999999996E-5</v>
      </c>
      <c r="P209" s="2">
        <v>-7.9351199999999993E-5</v>
      </c>
      <c r="Q209" s="2">
        <v>-1.5010819999999999E-4</v>
      </c>
      <c r="R209" s="2">
        <v>-7.7823789999999996E-4</v>
      </c>
      <c r="S209" s="2">
        <v>-1.828E-3</v>
      </c>
      <c r="T209" s="2">
        <v>-3.1481E-3</v>
      </c>
    </row>
    <row r="210" spans="1:27" x14ac:dyDescent="0.25">
      <c r="A210" s="1">
        <v>-3.6735000000000002</v>
      </c>
      <c r="B210" s="1">
        <v>-8.0090200000000001E-5</v>
      </c>
      <c r="C210" s="1">
        <v>-3.6735000000000002</v>
      </c>
      <c r="D210" s="1">
        <v>-7.4547899999999998E-5</v>
      </c>
      <c r="E210" s="1">
        <v>-3.6735000000000002</v>
      </c>
      <c r="F210" s="1">
        <v>-1.558353E-4</v>
      </c>
      <c r="G210" s="1">
        <v>-3.6735000000000002</v>
      </c>
      <c r="H210" s="1">
        <v>-7.8950730000000005E-4</v>
      </c>
      <c r="I210" s="1">
        <v>-3.6735000000000002</v>
      </c>
      <c r="J210" s="1">
        <v>-1.8416000000000001E-3</v>
      </c>
      <c r="K210" s="1">
        <v>-3.6735000000000002</v>
      </c>
      <c r="L210" s="1">
        <v>-3.1841999999999999E-3</v>
      </c>
      <c r="N210" s="2">
        <v>-3.6735000000000002</v>
      </c>
      <c r="O210" s="2">
        <v>-8.0090200000000001E-5</v>
      </c>
      <c r="P210" s="2">
        <v>-7.4547899999999998E-5</v>
      </c>
      <c r="Q210" s="2">
        <v>-1.558353E-4</v>
      </c>
      <c r="R210" s="2">
        <v>-7.8950730000000005E-4</v>
      </c>
      <c r="S210" s="2">
        <v>-1.8416000000000001E-3</v>
      </c>
      <c r="T210" s="2">
        <v>-3.1841999999999999E-3</v>
      </c>
    </row>
    <row r="211" spans="1:27" x14ac:dyDescent="0.25">
      <c r="A211" s="1">
        <v>-3.8776000000000002</v>
      </c>
      <c r="B211" s="1">
        <v>-8.0644500000000004E-5</v>
      </c>
      <c r="C211" s="1">
        <v>-3.8776000000000002</v>
      </c>
      <c r="D211" s="1">
        <v>-8.5817300000000002E-5</v>
      </c>
      <c r="E211" s="1">
        <v>-3.8776000000000002</v>
      </c>
      <c r="F211" s="1">
        <v>-1.6193180000000001E-4</v>
      </c>
      <c r="G211" s="1">
        <v>-3.8776000000000002</v>
      </c>
      <c r="H211" s="1">
        <v>-7.8304130000000005E-4</v>
      </c>
      <c r="I211" s="1">
        <v>-3.8776000000000002</v>
      </c>
      <c r="J211" s="1">
        <v>-1.8614E-3</v>
      </c>
      <c r="K211" s="1">
        <v>-3.8776000000000002</v>
      </c>
      <c r="L211" s="1">
        <v>-3.2166999999999999E-3</v>
      </c>
      <c r="N211" s="2">
        <v>-3.8776000000000002</v>
      </c>
      <c r="O211" s="2">
        <v>-8.0644500000000004E-5</v>
      </c>
      <c r="P211" s="2">
        <v>-8.5817300000000002E-5</v>
      </c>
      <c r="Q211" s="2">
        <v>-1.6193180000000001E-4</v>
      </c>
      <c r="R211" s="2">
        <v>-7.8304130000000005E-4</v>
      </c>
      <c r="S211" s="2">
        <v>-1.8614E-3</v>
      </c>
      <c r="T211" s="2">
        <v>-3.2166999999999999E-3</v>
      </c>
    </row>
    <row r="212" spans="1:27" x14ac:dyDescent="0.25">
      <c r="A212" s="1">
        <v>-4.0815999999999999</v>
      </c>
      <c r="B212" s="1">
        <v>-8.10139E-5</v>
      </c>
      <c r="C212" s="1">
        <v>-4.0815999999999999</v>
      </c>
      <c r="D212" s="1">
        <v>-8.2307199999999997E-5</v>
      </c>
      <c r="E212" s="1">
        <v>-4.0815999999999999</v>
      </c>
      <c r="F212" s="1">
        <v>-1.5361840000000001E-4</v>
      </c>
      <c r="G212" s="1">
        <v>-4.0815999999999999</v>
      </c>
      <c r="H212" s="1">
        <v>-7.9431070000000002E-4</v>
      </c>
      <c r="I212" s="1">
        <v>-4.0815999999999999</v>
      </c>
      <c r="J212" s="1">
        <v>-1.8825999999999999E-3</v>
      </c>
      <c r="K212" s="1">
        <v>-4.0815999999999999</v>
      </c>
      <c r="L212" s="1">
        <v>-3.2533000000000002E-3</v>
      </c>
      <c r="N212" s="2">
        <v>-4.0815999999999999</v>
      </c>
      <c r="O212" s="2">
        <v>-8.10139E-5</v>
      </c>
      <c r="P212" s="2">
        <v>-8.2307199999999997E-5</v>
      </c>
      <c r="Q212" s="2">
        <v>-1.5361840000000001E-4</v>
      </c>
      <c r="R212" s="2">
        <v>-7.9431070000000002E-4</v>
      </c>
      <c r="S212" s="2">
        <v>-1.8825999999999999E-3</v>
      </c>
      <c r="T212" s="2">
        <v>-3.2533000000000002E-3</v>
      </c>
    </row>
    <row r="213" spans="1:27" x14ac:dyDescent="0.25">
      <c r="A213" s="1">
        <v>-4.2857000000000003</v>
      </c>
      <c r="B213" s="1">
        <v>-8.1568200000000003E-5</v>
      </c>
      <c r="C213" s="1">
        <v>-4.2857000000000003</v>
      </c>
      <c r="D213" s="1">
        <v>-8.3046099999999998E-5</v>
      </c>
      <c r="E213" s="1">
        <v>-4.2857000000000003</v>
      </c>
      <c r="F213" s="1">
        <v>-1.624861E-4</v>
      </c>
      <c r="G213" s="1">
        <v>-4.2857000000000003</v>
      </c>
      <c r="H213" s="1">
        <v>-8.0410210000000004E-4</v>
      </c>
      <c r="I213" s="1">
        <v>-4.2857000000000003</v>
      </c>
      <c r="J213" s="1">
        <v>-1.9011E-3</v>
      </c>
      <c r="K213" s="1">
        <v>-4.2857000000000003</v>
      </c>
      <c r="L213" s="1">
        <v>-3.2739000000000002E-3</v>
      </c>
      <c r="N213" s="2">
        <v>-4.2857000000000003</v>
      </c>
      <c r="O213" s="2">
        <v>-8.1568200000000003E-5</v>
      </c>
      <c r="P213" s="2">
        <v>-8.3046099999999998E-5</v>
      </c>
      <c r="Q213" s="2">
        <v>-1.624861E-4</v>
      </c>
      <c r="R213" s="2">
        <v>-8.0410210000000004E-4</v>
      </c>
      <c r="S213" s="2">
        <v>-1.9011E-3</v>
      </c>
      <c r="T213" s="2">
        <v>-3.2739000000000002E-3</v>
      </c>
    </row>
    <row r="214" spans="1:27" x14ac:dyDescent="0.25">
      <c r="A214" s="1">
        <v>-4.4897999999999998</v>
      </c>
      <c r="B214" s="1">
        <v>-7.7134300000000004E-5</v>
      </c>
      <c r="C214" s="1">
        <v>-4.4897999999999998</v>
      </c>
      <c r="D214" s="1">
        <v>-8.6741000000000002E-5</v>
      </c>
      <c r="E214" s="1">
        <v>-4.4897999999999998</v>
      </c>
      <c r="F214" s="1">
        <v>-1.5860639999999999E-4</v>
      </c>
      <c r="G214" s="1">
        <v>-4.4897999999999998</v>
      </c>
      <c r="H214" s="1">
        <v>-8.1832740000000001E-4</v>
      </c>
      <c r="I214" s="1">
        <v>-4.4897999999999998</v>
      </c>
      <c r="J214" s="1">
        <v>-1.9136999999999999E-3</v>
      </c>
      <c r="K214" s="1">
        <v>-4.4897999999999998</v>
      </c>
      <c r="L214" s="1">
        <v>-3.3065E-3</v>
      </c>
      <c r="N214" s="2">
        <v>-4.4897999999999998</v>
      </c>
      <c r="O214" s="2">
        <v>-7.7134300000000004E-5</v>
      </c>
      <c r="P214" s="2">
        <v>-8.6741000000000002E-5</v>
      </c>
      <c r="Q214" s="2">
        <v>-1.5860639999999999E-4</v>
      </c>
      <c r="R214" s="2">
        <v>-8.1832740000000001E-4</v>
      </c>
      <c r="S214" s="2">
        <v>-1.9136999999999999E-3</v>
      </c>
      <c r="T214" s="2">
        <v>-3.3065E-3</v>
      </c>
    </row>
    <row r="215" spans="1:27" x14ac:dyDescent="0.25">
      <c r="A215" s="1">
        <v>-4.6939000000000002</v>
      </c>
      <c r="B215" s="1">
        <v>-7.9166500000000002E-5</v>
      </c>
      <c r="C215" s="1">
        <v>-4.6939000000000002</v>
      </c>
      <c r="D215" s="1">
        <v>-7.5656399999999996E-5</v>
      </c>
      <c r="E215" s="1">
        <v>-4.6939000000000002</v>
      </c>
      <c r="F215" s="1">
        <v>-1.506624E-4</v>
      </c>
      <c r="G215" s="1">
        <v>-4.6939000000000002</v>
      </c>
      <c r="H215" s="1">
        <v>-8.2017479999999996E-4</v>
      </c>
      <c r="I215" s="1">
        <v>-4.6939000000000002</v>
      </c>
      <c r="J215" s="1">
        <v>-1.9266000000000001E-3</v>
      </c>
      <c r="K215" s="1">
        <v>-4.6939000000000002</v>
      </c>
      <c r="L215" s="1">
        <v>-3.3338E-3</v>
      </c>
      <c r="N215" s="2">
        <v>-4.6939000000000002</v>
      </c>
      <c r="O215" s="2">
        <v>-7.9166500000000002E-5</v>
      </c>
      <c r="P215" s="2">
        <v>-7.5656399999999996E-5</v>
      </c>
      <c r="Q215" s="2">
        <v>-1.506624E-4</v>
      </c>
      <c r="R215" s="2">
        <v>-8.2017479999999996E-4</v>
      </c>
      <c r="S215" s="2">
        <v>-1.9266000000000001E-3</v>
      </c>
      <c r="T215" s="2">
        <v>-3.3338E-3</v>
      </c>
    </row>
    <row r="216" spans="1:27" x14ac:dyDescent="0.25">
      <c r="A216" s="1">
        <v>-4.8979999999999997</v>
      </c>
      <c r="B216" s="1">
        <v>-7.9351199999999993E-5</v>
      </c>
      <c r="C216" s="1">
        <v>-4.8979999999999997</v>
      </c>
      <c r="D216" s="1">
        <v>-8.2676599999999994E-5</v>
      </c>
      <c r="E216" s="1">
        <v>-4.8979999999999997</v>
      </c>
      <c r="F216" s="1">
        <v>-1.5435730000000001E-4</v>
      </c>
      <c r="G216" s="1">
        <v>-4.8979999999999997</v>
      </c>
      <c r="H216" s="1">
        <v>-8.2183750000000002E-4</v>
      </c>
      <c r="I216" s="1">
        <v>-4.8979999999999997</v>
      </c>
      <c r="J216" s="1">
        <v>-1.9405E-3</v>
      </c>
      <c r="K216" s="1">
        <v>-4.8979999999999997</v>
      </c>
      <c r="L216" s="1">
        <v>-3.3608000000000002E-3</v>
      </c>
      <c r="N216" s="2">
        <v>-4.8979999999999997</v>
      </c>
      <c r="O216" s="2">
        <v>-7.9351199999999993E-5</v>
      </c>
      <c r="P216" s="2">
        <v>-8.2676599999999994E-5</v>
      </c>
      <c r="Q216" s="2">
        <v>-1.5435730000000001E-4</v>
      </c>
      <c r="R216" s="2">
        <v>-8.2183750000000002E-4</v>
      </c>
      <c r="S216" s="2">
        <v>-1.9405E-3</v>
      </c>
      <c r="T216" s="2">
        <v>-3.3608000000000002E-3</v>
      </c>
    </row>
    <row r="217" spans="1:27" x14ac:dyDescent="0.25">
      <c r="A217" s="1">
        <v>-5.1020000000000003</v>
      </c>
      <c r="B217" s="1">
        <v>-7.9166500000000002E-5</v>
      </c>
      <c r="C217" s="1">
        <v>-5.1020000000000003</v>
      </c>
      <c r="D217" s="1">
        <v>-8.0644500000000004E-5</v>
      </c>
      <c r="E217" s="1">
        <v>-5.1020000000000003</v>
      </c>
      <c r="F217" s="1">
        <v>-1.5786749999999999E-4</v>
      </c>
      <c r="G217" s="1">
        <v>-5.1020000000000003</v>
      </c>
      <c r="H217" s="1">
        <v>-8.3125950000000005E-4</v>
      </c>
      <c r="I217" s="1">
        <v>-5.1020000000000003</v>
      </c>
      <c r="J217" s="1">
        <v>-1.9647000000000002E-3</v>
      </c>
      <c r="K217" s="1">
        <v>-5.1020000000000003</v>
      </c>
      <c r="L217" s="1">
        <v>-3.3904999999999999E-3</v>
      </c>
      <c r="N217" s="2">
        <v>-5.1020000000000003</v>
      </c>
      <c r="O217" s="2">
        <v>-7.9166500000000002E-5</v>
      </c>
      <c r="P217" s="2">
        <v>-8.0644500000000004E-5</v>
      </c>
      <c r="Q217" s="2">
        <v>-1.5786749999999999E-4</v>
      </c>
      <c r="R217" s="2">
        <v>-8.3125950000000005E-4</v>
      </c>
      <c r="S217" s="2">
        <v>-1.9647000000000002E-3</v>
      </c>
      <c r="T217" s="2">
        <v>-3.3904999999999999E-3</v>
      </c>
    </row>
    <row r="218" spans="1:27" x14ac:dyDescent="0.25">
      <c r="A218" s="1">
        <v>-5.3060999999999998</v>
      </c>
      <c r="B218" s="1">
        <v>-7.8612300000000006E-5</v>
      </c>
      <c r="C218" s="1">
        <v>-5.3060999999999998</v>
      </c>
      <c r="D218" s="1">
        <v>-8.5817300000000002E-5</v>
      </c>
      <c r="E218" s="1">
        <v>-5.3060999999999998</v>
      </c>
      <c r="F218" s="1">
        <v>-1.63964E-4</v>
      </c>
      <c r="G218" s="1">
        <v>-5.3060999999999998</v>
      </c>
      <c r="H218" s="1">
        <v>-8.3698659999999995E-4</v>
      </c>
      <c r="I218" s="1">
        <v>-5.3060999999999998</v>
      </c>
      <c r="J218" s="1">
        <v>-1.9680000000000001E-3</v>
      </c>
      <c r="K218" s="1">
        <v>-5.3060999999999998</v>
      </c>
      <c r="L218" s="1">
        <v>-3.4115999999999999E-3</v>
      </c>
      <c r="N218" s="2">
        <v>-5.3060999999999998</v>
      </c>
      <c r="O218" s="2">
        <v>-7.8612300000000006E-5</v>
      </c>
      <c r="P218" s="2">
        <v>-8.5817300000000002E-5</v>
      </c>
      <c r="Q218" s="2">
        <v>-1.63964E-4</v>
      </c>
      <c r="R218" s="2">
        <v>-8.3698659999999995E-4</v>
      </c>
      <c r="S218" s="2">
        <v>-1.9680000000000001E-3</v>
      </c>
      <c r="T218" s="2">
        <v>-3.4115999999999999E-3</v>
      </c>
    </row>
    <row r="219" spans="1:27" x14ac:dyDescent="0.25">
      <c r="A219" s="1">
        <v>-5.5102000000000002</v>
      </c>
      <c r="B219" s="1">
        <v>-7.9905499999999996E-5</v>
      </c>
      <c r="C219" s="1">
        <v>-5.5102000000000002</v>
      </c>
      <c r="D219" s="1">
        <v>-8.2676599999999994E-5</v>
      </c>
      <c r="E219" s="1">
        <v>-5.5102000000000002</v>
      </c>
      <c r="F219" s="1">
        <v>-1.6618089999999999E-4</v>
      </c>
      <c r="G219" s="1">
        <v>-5.5102000000000002</v>
      </c>
      <c r="H219" s="1">
        <v>-8.4012720000000004E-4</v>
      </c>
      <c r="I219" s="1">
        <v>-5.5102000000000002</v>
      </c>
      <c r="J219" s="1">
        <v>-1.9835E-3</v>
      </c>
      <c r="K219" s="1">
        <v>-5.5102000000000002</v>
      </c>
      <c r="L219" s="1">
        <v>-3.4340999999999998E-3</v>
      </c>
      <c r="N219" s="2">
        <v>-5.5102000000000002</v>
      </c>
      <c r="O219" s="2">
        <v>-7.9905499999999996E-5</v>
      </c>
      <c r="P219" s="2">
        <v>-8.2676599999999994E-5</v>
      </c>
      <c r="Q219" s="2">
        <v>-1.6618089999999999E-4</v>
      </c>
      <c r="R219" s="2">
        <v>-8.4012720000000004E-4</v>
      </c>
      <c r="S219" s="2">
        <v>-1.9835E-3</v>
      </c>
      <c r="T219" s="2">
        <v>-3.4340999999999998E-3</v>
      </c>
    </row>
    <row r="220" spans="1:27" x14ac:dyDescent="0.25">
      <c r="A220" s="1">
        <v>-5.7142999999999997</v>
      </c>
      <c r="B220" s="1">
        <v>-7.7319100000000003E-5</v>
      </c>
      <c r="C220" s="1">
        <v>-5.7142999999999997</v>
      </c>
      <c r="D220" s="1">
        <v>-8.6186800000000006E-5</v>
      </c>
      <c r="E220" s="1">
        <v>-5.7142999999999997</v>
      </c>
      <c r="F220" s="1">
        <v>-1.671047E-4</v>
      </c>
      <c r="G220" s="1">
        <v>-5.7142999999999997</v>
      </c>
      <c r="H220" s="1">
        <v>-8.4917969999999995E-4</v>
      </c>
      <c r="I220" s="1">
        <v>-5.7142999999999997</v>
      </c>
      <c r="J220" s="1">
        <v>-2.0068E-3</v>
      </c>
      <c r="K220" s="1">
        <v>-5.7142999999999997</v>
      </c>
      <c r="L220" s="1">
        <v>-3.4585000000000002E-3</v>
      </c>
      <c r="N220" s="2">
        <v>-5.7142999999999997</v>
      </c>
      <c r="O220" s="2">
        <v>-7.7319100000000003E-5</v>
      </c>
      <c r="P220" s="2">
        <v>-8.6186800000000006E-5</v>
      </c>
      <c r="Q220" s="2">
        <v>-1.671047E-4</v>
      </c>
      <c r="R220" s="2">
        <v>-8.4917969999999995E-4</v>
      </c>
      <c r="S220" s="2">
        <v>-2.0068E-3</v>
      </c>
      <c r="T220" s="2">
        <v>-3.4585000000000002E-3</v>
      </c>
      <c r="W220">
        <v>0</v>
      </c>
      <c r="X220">
        <v>0</v>
      </c>
    </row>
    <row r="221" spans="1:27" x14ac:dyDescent="0.25">
      <c r="A221" s="1">
        <v>-5.9184000000000001</v>
      </c>
      <c r="B221" s="1">
        <v>-8.0644500000000004E-5</v>
      </c>
      <c r="C221" s="1">
        <v>-5.9184000000000001</v>
      </c>
      <c r="D221" s="1">
        <v>-8.0829199999999995E-5</v>
      </c>
      <c r="E221" s="1">
        <v>-5.9184000000000001</v>
      </c>
      <c r="F221" s="1">
        <v>-1.6451829999999999E-4</v>
      </c>
      <c r="G221" s="1">
        <v>-5.9184000000000001</v>
      </c>
      <c r="H221" s="1">
        <v>-8.5897109999999997E-4</v>
      </c>
      <c r="I221" s="1">
        <v>-5.9184000000000001</v>
      </c>
      <c r="J221" s="1">
        <v>-2.0157999999999999E-3</v>
      </c>
      <c r="K221" s="1">
        <v>-5.9184000000000001</v>
      </c>
      <c r="L221" s="1">
        <v>-3.4853000000000002E-3</v>
      </c>
      <c r="N221" s="2">
        <v>-5.9184000000000001</v>
      </c>
      <c r="O221" s="2">
        <v>-8.0644500000000004E-5</v>
      </c>
      <c r="P221" s="2">
        <v>-8.0829199999999995E-5</v>
      </c>
      <c r="Q221" s="2">
        <v>-1.6451829999999999E-4</v>
      </c>
      <c r="R221" s="2">
        <v>-8.5897109999999997E-4</v>
      </c>
      <c r="S221" s="2">
        <v>-2.0157999999999999E-3</v>
      </c>
      <c r="T221" s="2">
        <v>-3.4853000000000002E-3</v>
      </c>
      <c r="V221">
        <v>-2</v>
      </c>
      <c r="W221">
        <v>-0.2</v>
      </c>
      <c r="X221">
        <f>AVERAGE(Q211:Q241)</f>
        <v>-1.6927987741935491E-4</v>
      </c>
      <c r="Y221">
        <f t="shared" ref="X221:AA224" si="17">AVERAGE(R211:R241)</f>
        <v>-8.8268388387096784E-4</v>
      </c>
      <c r="Z221">
        <f t="shared" si="17"/>
        <v>-2.0708645161290318E-3</v>
      </c>
      <c r="AA221">
        <f t="shared" si="17"/>
        <v>-3.5743741935483878E-3</v>
      </c>
    </row>
    <row r="222" spans="1:27" x14ac:dyDescent="0.25">
      <c r="A222" s="1">
        <v>-6.1223999999999998</v>
      </c>
      <c r="B222" s="1">
        <v>-7.7319100000000003E-5</v>
      </c>
      <c r="C222" s="1">
        <v>-6.1223999999999998</v>
      </c>
      <c r="D222" s="1">
        <v>-8.1937700000000007E-5</v>
      </c>
      <c r="E222" s="1">
        <v>-6.1223999999999998</v>
      </c>
      <c r="F222" s="1">
        <v>-1.6211660000000001E-4</v>
      </c>
      <c r="G222" s="1">
        <v>-6.1223999999999998</v>
      </c>
      <c r="H222" s="1">
        <v>-8.6506759999999995E-4</v>
      </c>
      <c r="I222" s="1">
        <v>-6.1223999999999998</v>
      </c>
      <c r="J222" s="1">
        <v>-2.0255999999999998E-3</v>
      </c>
      <c r="K222" s="1">
        <v>-6.1223999999999998</v>
      </c>
      <c r="L222" s="1">
        <v>-3.5038000000000001E-3</v>
      </c>
      <c r="N222" s="2">
        <v>-6.1223999999999998</v>
      </c>
      <c r="O222" s="2">
        <v>-7.7319100000000003E-5</v>
      </c>
      <c r="P222" s="2">
        <v>-8.1937700000000007E-5</v>
      </c>
      <c r="Q222" s="2">
        <v>-1.6211660000000001E-4</v>
      </c>
      <c r="R222" s="2">
        <v>-8.6506759999999995E-4</v>
      </c>
      <c r="S222" s="2">
        <v>-2.0255999999999998E-3</v>
      </c>
      <c r="T222" s="2">
        <v>-3.5038000000000001E-3</v>
      </c>
      <c r="V222">
        <v>-3</v>
      </c>
      <c r="W222">
        <v>-1.2</v>
      </c>
      <c r="X222">
        <f>Y221</f>
        <v>-8.8268388387096784E-4</v>
      </c>
    </row>
    <row r="223" spans="1:27" x14ac:dyDescent="0.25">
      <c r="A223" s="1">
        <v>-6.3265000000000002</v>
      </c>
      <c r="B223" s="1">
        <v>-7.8058000000000004E-5</v>
      </c>
      <c r="C223" s="1">
        <v>-6.3265000000000002</v>
      </c>
      <c r="D223" s="1">
        <v>-7.7134300000000004E-5</v>
      </c>
      <c r="E223" s="1">
        <v>-6.3265000000000002</v>
      </c>
      <c r="F223" s="1">
        <v>-1.671047E-4</v>
      </c>
      <c r="G223" s="1">
        <v>-6.3265000000000002</v>
      </c>
      <c r="H223" s="1">
        <v>-8.7134889999999996E-4</v>
      </c>
      <c r="I223" s="1">
        <v>-6.3265000000000002</v>
      </c>
      <c r="J223" s="1">
        <v>-2.0349000000000001E-3</v>
      </c>
      <c r="K223" s="1">
        <v>-6.3265000000000002</v>
      </c>
      <c r="L223" s="1">
        <v>-3.5270000000000002E-3</v>
      </c>
      <c r="N223" s="2">
        <v>-6.3265000000000002</v>
      </c>
      <c r="O223" s="2">
        <v>-7.8058000000000004E-5</v>
      </c>
      <c r="P223" s="2">
        <v>-7.7134300000000004E-5</v>
      </c>
      <c r="Q223" s="2">
        <v>-1.671047E-4</v>
      </c>
      <c r="R223" s="2">
        <v>-8.7134889999999996E-4</v>
      </c>
      <c r="S223" s="2">
        <v>-2.0349000000000001E-3</v>
      </c>
      <c r="T223" s="2">
        <v>-3.5270000000000002E-3</v>
      </c>
      <c r="V223">
        <v>-4</v>
      </c>
      <c r="W223">
        <v>-2.2000000000000002</v>
      </c>
      <c r="X223">
        <f>Z221</f>
        <v>-2.0708645161290318E-3</v>
      </c>
    </row>
    <row r="224" spans="1:27" x14ac:dyDescent="0.25">
      <c r="A224" s="1">
        <v>-6.5305999999999997</v>
      </c>
      <c r="B224" s="1">
        <v>-6.9929299999999995E-5</v>
      </c>
      <c r="C224" s="1">
        <v>-6.5305999999999997</v>
      </c>
      <c r="D224" s="1">
        <v>-8.1937700000000007E-5</v>
      </c>
      <c r="E224" s="1">
        <v>-6.5305999999999997</v>
      </c>
      <c r="F224" s="1">
        <v>-1.7190799999999999E-4</v>
      </c>
      <c r="G224" s="1">
        <v>-6.5305999999999997</v>
      </c>
      <c r="H224" s="1">
        <v>-8.7042520000000004E-4</v>
      </c>
      <c r="I224" s="1">
        <v>-6.5305999999999997</v>
      </c>
      <c r="J224" s="1">
        <v>-2.0536999999999999E-3</v>
      </c>
      <c r="K224" s="1">
        <v>-6.5305999999999997</v>
      </c>
      <c r="L224" s="1">
        <v>-3.5522000000000001E-3</v>
      </c>
      <c r="N224" s="2">
        <v>-6.5305999999999997</v>
      </c>
      <c r="O224" s="2">
        <v>-6.9929299999999995E-5</v>
      </c>
      <c r="P224" s="2">
        <v>-8.1937700000000007E-5</v>
      </c>
      <c r="Q224" s="2">
        <v>-1.7190799999999999E-4</v>
      </c>
      <c r="R224" s="2">
        <v>-8.7042520000000004E-4</v>
      </c>
      <c r="S224" s="2">
        <v>-2.0536999999999999E-3</v>
      </c>
      <c r="T224" s="2">
        <v>-3.5522000000000001E-3</v>
      </c>
      <c r="V224">
        <v>-5</v>
      </c>
      <c r="W224">
        <v>-3.2</v>
      </c>
      <c r="X224">
        <f>AA221</f>
        <v>-3.5743741935483878E-3</v>
      </c>
    </row>
    <row r="225" spans="1:30" x14ac:dyDescent="0.25">
      <c r="A225" s="1">
        <v>-6.7347000000000001</v>
      </c>
      <c r="B225" s="1">
        <v>-7.8427499999999994E-5</v>
      </c>
      <c r="C225" s="1">
        <v>-6.7347000000000001</v>
      </c>
      <c r="D225" s="1">
        <v>-8.0275E-5</v>
      </c>
      <c r="E225" s="1">
        <v>-6.7347000000000001</v>
      </c>
      <c r="F225" s="1">
        <v>-1.6655040000000001E-4</v>
      </c>
      <c r="G225" s="1">
        <v>-6.7347000000000001</v>
      </c>
      <c r="H225" s="1">
        <v>-8.7726079999999999E-4</v>
      </c>
      <c r="I225" s="1">
        <v>-6.7347000000000001</v>
      </c>
      <c r="J225" s="1">
        <v>-2.0585E-3</v>
      </c>
      <c r="K225" s="1">
        <v>-6.7347000000000001</v>
      </c>
      <c r="L225" s="1">
        <v>-3.5690000000000001E-3</v>
      </c>
      <c r="N225" s="2">
        <v>-6.7347000000000001</v>
      </c>
      <c r="O225" s="2">
        <v>-7.8427499999999994E-5</v>
      </c>
      <c r="P225" s="2">
        <v>-8.0275E-5</v>
      </c>
      <c r="Q225" s="2">
        <v>-1.6655040000000001E-4</v>
      </c>
      <c r="R225" s="2">
        <v>-8.7726079999999999E-4</v>
      </c>
      <c r="S225" s="2">
        <v>-2.0585E-3</v>
      </c>
      <c r="T225" s="2">
        <v>-3.5690000000000001E-3</v>
      </c>
    </row>
    <row r="226" spans="1:30" x14ac:dyDescent="0.25">
      <c r="A226" s="1">
        <v>-6.9387999999999996</v>
      </c>
      <c r="B226" s="1">
        <v>-7.7688599999999993E-5</v>
      </c>
      <c r="C226" s="1">
        <v>-6.9387999999999996</v>
      </c>
      <c r="D226" s="1">
        <v>-8.0829199999999995E-5</v>
      </c>
      <c r="E226" s="1">
        <v>-6.9387999999999996</v>
      </c>
      <c r="F226" s="1">
        <v>-1.6932159999999999E-4</v>
      </c>
      <c r="G226" s="1">
        <v>-6.9387999999999996</v>
      </c>
      <c r="H226" s="1">
        <v>-8.8797590000000003E-4</v>
      </c>
      <c r="I226" s="1">
        <v>-6.9387999999999996</v>
      </c>
      <c r="J226" s="1">
        <v>-2.0733000000000001E-3</v>
      </c>
      <c r="K226" s="1">
        <v>-6.9387999999999996</v>
      </c>
      <c r="L226" s="1">
        <v>-3.5913E-3</v>
      </c>
      <c r="N226" s="2">
        <v>-6.9387999999999996</v>
      </c>
      <c r="O226" s="2">
        <v>-7.7688599999999993E-5</v>
      </c>
      <c r="P226" s="2">
        <v>-8.0829199999999995E-5</v>
      </c>
      <c r="Q226" s="2">
        <v>-1.6932159999999999E-4</v>
      </c>
      <c r="R226" s="2">
        <v>-8.8797590000000003E-4</v>
      </c>
      <c r="S226" s="2">
        <v>-2.0733000000000001E-3</v>
      </c>
      <c r="T226" s="2">
        <v>-3.5913E-3</v>
      </c>
    </row>
    <row r="227" spans="1:30" x14ac:dyDescent="0.25">
      <c r="A227" s="1">
        <v>-7.1429</v>
      </c>
      <c r="B227" s="1">
        <v>-8.2676599999999994E-5</v>
      </c>
      <c r="C227" s="1">
        <v>-7.1429</v>
      </c>
      <c r="D227" s="1">
        <v>-7.9351199999999993E-5</v>
      </c>
      <c r="E227" s="1">
        <v>-7.1429</v>
      </c>
      <c r="F227" s="1">
        <v>-1.7190799999999999E-4</v>
      </c>
      <c r="G227" s="1">
        <v>-7.1429</v>
      </c>
      <c r="H227" s="1">
        <v>-8.9370300000000003E-4</v>
      </c>
      <c r="I227" s="1">
        <v>-7.1429</v>
      </c>
      <c r="J227" s="1">
        <v>-2.0896999999999999E-3</v>
      </c>
      <c r="K227" s="1">
        <v>-7.1429</v>
      </c>
      <c r="L227" s="1">
        <v>-3.6121999999999999E-3</v>
      </c>
      <c r="N227" s="2">
        <v>-7.1429</v>
      </c>
      <c r="O227" s="2">
        <v>-8.2676599999999994E-5</v>
      </c>
      <c r="P227" s="2">
        <v>-7.9351199999999993E-5</v>
      </c>
      <c r="Q227" s="2">
        <v>-1.7190799999999999E-4</v>
      </c>
      <c r="R227" s="2">
        <v>-8.9370300000000003E-4</v>
      </c>
      <c r="S227" s="2">
        <v>-2.0896999999999999E-3</v>
      </c>
      <c r="T227" s="2">
        <v>-3.6121999999999999E-3</v>
      </c>
    </row>
    <row r="228" spans="1:30" x14ac:dyDescent="0.25">
      <c r="A228" s="1">
        <v>-7.3468999999999998</v>
      </c>
      <c r="B228" s="1">
        <v>-8.2491900000000002E-5</v>
      </c>
      <c r="C228" s="1">
        <v>-7.3468999999999998</v>
      </c>
      <c r="D228" s="1">
        <v>-8.0829199999999995E-5</v>
      </c>
      <c r="E228" s="1">
        <v>-7.3468999999999998</v>
      </c>
      <c r="F228" s="1">
        <v>-1.7597239999999999E-4</v>
      </c>
      <c r="G228" s="1">
        <v>-7.3468999999999998</v>
      </c>
      <c r="H228" s="1">
        <v>-9.0035379999999995E-4</v>
      </c>
      <c r="I228" s="1">
        <v>-7.3468999999999998</v>
      </c>
      <c r="J228" s="1">
        <v>-2.0983999999999998E-3</v>
      </c>
      <c r="K228" s="1">
        <v>-7.3468999999999998</v>
      </c>
      <c r="L228" s="1">
        <v>-3.6354999999999998E-3</v>
      </c>
      <c r="N228" s="2">
        <v>-7.3468999999999998</v>
      </c>
      <c r="O228" s="2">
        <v>-8.2491900000000002E-5</v>
      </c>
      <c r="P228" s="2">
        <v>-8.0829199999999995E-5</v>
      </c>
      <c r="Q228" s="2">
        <v>-1.7597239999999999E-4</v>
      </c>
      <c r="R228" s="2">
        <v>-9.0035379999999995E-4</v>
      </c>
      <c r="S228" s="2">
        <v>-2.0983999999999998E-3</v>
      </c>
      <c r="T228" s="2">
        <v>-3.6354999999999998E-3</v>
      </c>
      <c r="AD228" t="s">
        <v>14</v>
      </c>
    </row>
    <row r="229" spans="1:30" x14ac:dyDescent="0.25">
      <c r="A229" s="1">
        <v>-7.5510000000000002</v>
      </c>
      <c r="B229" s="1">
        <v>-7.6210600000000005E-5</v>
      </c>
      <c r="C229" s="1">
        <v>-7.5510000000000002</v>
      </c>
      <c r="D229" s="1">
        <v>-9.3022299999999999E-5</v>
      </c>
      <c r="E229" s="1">
        <v>-7.5510000000000002</v>
      </c>
      <c r="F229" s="1">
        <v>-1.7615710000000001E-4</v>
      </c>
      <c r="G229" s="1">
        <v>-7.5510000000000002</v>
      </c>
      <c r="H229" s="1">
        <v>-9.051571E-4</v>
      </c>
      <c r="I229" s="1">
        <v>-7.5510000000000002</v>
      </c>
      <c r="J229" s="1">
        <v>-2.1075E-3</v>
      </c>
      <c r="K229" s="1">
        <v>-7.5510000000000002</v>
      </c>
      <c r="L229" s="1">
        <v>-3.6541E-3</v>
      </c>
      <c r="N229" s="2">
        <v>-7.5510000000000002</v>
      </c>
      <c r="O229" s="2">
        <v>-7.6210600000000005E-5</v>
      </c>
      <c r="P229" s="2">
        <v>-9.3022299999999999E-5</v>
      </c>
      <c r="Q229" s="2">
        <v>-1.7615710000000001E-4</v>
      </c>
      <c r="R229" s="2">
        <v>-9.051571E-4</v>
      </c>
      <c r="S229" s="2">
        <v>-2.1075E-3</v>
      </c>
      <c r="T229" s="2">
        <v>-3.6541E-3</v>
      </c>
      <c r="AD229">
        <f>1/27</f>
        <v>3.7037037037037035E-2</v>
      </c>
    </row>
    <row r="230" spans="1:30" x14ac:dyDescent="0.25">
      <c r="A230" s="1">
        <v>-7.7550999999999997</v>
      </c>
      <c r="B230" s="1">
        <v>-8.5078299999999995E-5</v>
      </c>
      <c r="C230" s="1">
        <v>-7.7550999999999997</v>
      </c>
      <c r="D230" s="1">
        <v>-8.2676599999999994E-5</v>
      </c>
      <c r="E230" s="1">
        <v>-7.7550999999999997</v>
      </c>
      <c r="F230" s="1">
        <v>-1.737555E-4</v>
      </c>
      <c r="G230" s="1">
        <v>-7.7550999999999997</v>
      </c>
      <c r="H230" s="1">
        <v>-9.0866720000000001E-4</v>
      </c>
      <c r="I230" s="1">
        <v>-7.7550999999999997</v>
      </c>
      <c r="J230" s="1">
        <v>-2.1302000000000001E-3</v>
      </c>
      <c r="K230" s="1">
        <v>-7.7550999999999997</v>
      </c>
      <c r="L230" s="1">
        <v>-3.6665000000000001E-3</v>
      </c>
      <c r="N230" s="2">
        <v>-7.7550999999999997</v>
      </c>
      <c r="O230" s="2">
        <v>-8.5078299999999995E-5</v>
      </c>
      <c r="P230" s="2">
        <v>-8.2676599999999994E-5</v>
      </c>
      <c r="Q230" s="2">
        <v>-1.737555E-4</v>
      </c>
      <c r="R230" s="2">
        <v>-9.0866720000000001E-4</v>
      </c>
      <c r="S230" s="2">
        <v>-2.1302000000000001E-3</v>
      </c>
      <c r="T230" s="2">
        <v>-3.6665000000000001E-3</v>
      </c>
    </row>
    <row r="231" spans="1:30" x14ac:dyDescent="0.25">
      <c r="A231" s="1">
        <v>-7.9592000000000001</v>
      </c>
      <c r="B231" s="1">
        <v>-7.5102099999999994E-5</v>
      </c>
      <c r="C231" s="1">
        <v>-7.9592000000000001</v>
      </c>
      <c r="D231" s="1">
        <v>-8.0459700000000005E-5</v>
      </c>
      <c r="E231" s="1">
        <v>-7.9592000000000001</v>
      </c>
      <c r="F231" s="1">
        <v>-1.7338600000000001E-4</v>
      </c>
      <c r="G231" s="1">
        <v>-7.9592000000000001</v>
      </c>
      <c r="H231" s="1">
        <v>-9.1199260000000002E-4</v>
      </c>
      <c r="I231" s="1">
        <v>-7.9592000000000001</v>
      </c>
      <c r="J231" s="1">
        <v>-2.1421999999999999E-3</v>
      </c>
      <c r="K231" s="1">
        <v>-7.9592000000000001</v>
      </c>
      <c r="L231" s="1">
        <v>-3.6852E-3</v>
      </c>
      <c r="N231" s="2">
        <v>-7.9592000000000001</v>
      </c>
      <c r="O231" s="2">
        <v>-7.5102099999999994E-5</v>
      </c>
      <c r="P231" s="2">
        <v>-8.0459700000000005E-5</v>
      </c>
      <c r="Q231" s="2">
        <v>-1.7338600000000001E-4</v>
      </c>
      <c r="R231" s="2">
        <v>-9.1199260000000002E-4</v>
      </c>
      <c r="S231" s="2">
        <v>-2.1421999999999999E-3</v>
      </c>
      <c r="T231" s="2">
        <v>-3.6852E-3</v>
      </c>
    </row>
    <row r="232" spans="1:30" x14ac:dyDescent="0.25">
      <c r="A232" s="1">
        <v>-8.1632999999999996</v>
      </c>
      <c r="B232" s="1">
        <v>-7.8981799999999997E-5</v>
      </c>
      <c r="C232" s="1">
        <v>-8.1632999999999996</v>
      </c>
      <c r="D232" s="1">
        <v>-7.5286900000000006E-5</v>
      </c>
      <c r="E232" s="1">
        <v>-8.1632999999999996</v>
      </c>
      <c r="F232" s="1">
        <v>-1.7190799999999999E-4</v>
      </c>
      <c r="G232" s="1">
        <v>-8.1632999999999996</v>
      </c>
      <c r="H232" s="1">
        <v>-9.1291639999999997E-4</v>
      </c>
      <c r="I232" s="1">
        <v>-8.1632999999999996</v>
      </c>
      <c r="J232" s="1">
        <v>-2.1465E-3</v>
      </c>
      <c r="K232" s="1">
        <v>-8.1632999999999996</v>
      </c>
      <c r="L232" s="1">
        <v>-3.7071999999999999E-3</v>
      </c>
      <c r="N232" s="2">
        <v>-8.1632999999999996</v>
      </c>
      <c r="O232" s="2">
        <v>-7.8981799999999997E-5</v>
      </c>
      <c r="P232" s="2">
        <v>-7.5286900000000006E-5</v>
      </c>
      <c r="Q232" s="2">
        <v>-1.7190799999999999E-4</v>
      </c>
      <c r="R232" s="2">
        <v>-9.1291639999999997E-4</v>
      </c>
      <c r="S232" s="2">
        <v>-2.1465E-3</v>
      </c>
      <c r="T232" s="2">
        <v>-3.7071999999999999E-3</v>
      </c>
    </row>
    <row r="233" spans="1:30" x14ac:dyDescent="0.25">
      <c r="A233" s="1">
        <v>-8.3673000000000002</v>
      </c>
      <c r="B233" s="1">
        <v>-7.6949599999999999E-5</v>
      </c>
      <c r="C233" s="1">
        <v>-8.3673000000000002</v>
      </c>
      <c r="D233" s="1">
        <v>-7.5286900000000006E-5</v>
      </c>
      <c r="E233" s="1">
        <v>-8.3673000000000002</v>
      </c>
      <c r="F233" s="1">
        <v>-1.7948249999999999E-4</v>
      </c>
      <c r="G233" s="1">
        <v>-8.3673000000000002</v>
      </c>
      <c r="H233" s="1">
        <v>-9.2012140000000001E-4</v>
      </c>
      <c r="I233" s="1">
        <v>-8.3673000000000002</v>
      </c>
      <c r="J233" s="1">
        <v>-2.1586000000000001E-3</v>
      </c>
      <c r="K233" s="1">
        <v>-8.3673000000000002</v>
      </c>
      <c r="L233" s="1">
        <v>-3.7244000000000001E-3</v>
      </c>
      <c r="N233" s="2">
        <v>-8.3673000000000002</v>
      </c>
      <c r="O233" s="2">
        <v>-7.6949599999999999E-5</v>
      </c>
      <c r="P233" s="2">
        <v>-7.5286900000000006E-5</v>
      </c>
      <c r="Q233" s="2">
        <v>-1.7948249999999999E-4</v>
      </c>
      <c r="R233" s="2">
        <v>-9.2012140000000001E-4</v>
      </c>
      <c r="S233" s="2">
        <v>-2.1586000000000001E-3</v>
      </c>
      <c r="T233" s="2">
        <v>-3.7244000000000001E-3</v>
      </c>
    </row>
    <row r="234" spans="1:30" x14ac:dyDescent="0.25">
      <c r="A234" s="1">
        <v>-8.5714000000000006</v>
      </c>
      <c r="B234" s="1">
        <v>-8.3785100000000005E-5</v>
      </c>
      <c r="C234" s="1">
        <v>-8.5714000000000006</v>
      </c>
      <c r="D234" s="1">
        <v>-8.4524099999999999E-5</v>
      </c>
      <c r="E234" s="1">
        <v>-8.5714000000000006</v>
      </c>
      <c r="F234" s="1">
        <v>-1.7578759999999999E-4</v>
      </c>
      <c r="G234" s="1">
        <v>-8.5714000000000006</v>
      </c>
      <c r="H234" s="1">
        <v>-9.3157549999999998E-4</v>
      </c>
      <c r="I234" s="1">
        <v>-8.5714000000000006</v>
      </c>
      <c r="J234" s="1">
        <v>-2.1749E-3</v>
      </c>
      <c r="K234" s="1">
        <v>-8.5714000000000006</v>
      </c>
      <c r="L234" s="1">
        <v>-3.7417000000000001E-3</v>
      </c>
      <c r="N234" s="2">
        <v>-8.5714000000000006</v>
      </c>
      <c r="O234" s="2">
        <v>-8.3785100000000005E-5</v>
      </c>
      <c r="P234" s="2">
        <v>-8.4524099999999999E-5</v>
      </c>
      <c r="Q234" s="2">
        <v>-1.7578759999999999E-4</v>
      </c>
      <c r="R234" s="2">
        <v>-9.3157549999999998E-4</v>
      </c>
      <c r="S234" s="2">
        <v>-2.1749E-3</v>
      </c>
      <c r="T234" s="2">
        <v>-3.7417000000000001E-3</v>
      </c>
    </row>
    <row r="235" spans="1:30" x14ac:dyDescent="0.25">
      <c r="A235" s="1">
        <v>-8.7754999999999992</v>
      </c>
      <c r="B235" s="1">
        <v>-7.9351199999999993E-5</v>
      </c>
      <c r="C235" s="1">
        <v>-8.7754999999999992</v>
      </c>
      <c r="D235" s="1">
        <v>-8.3046099999999998E-5</v>
      </c>
      <c r="E235" s="1">
        <v>-8.7754999999999992</v>
      </c>
      <c r="F235" s="1">
        <v>-1.7781979999999999E-4</v>
      </c>
      <c r="G235" s="1">
        <v>-8.7754999999999992</v>
      </c>
      <c r="H235" s="1">
        <v>-9.3286870000000002E-4</v>
      </c>
      <c r="I235" s="1">
        <v>-8.7754999999999992</v>
      </c>
      <c r="J235" s="1">
        <v>-2.1862000000000001E-3</v>
      </c>
      <c r="K235" s="1">
        <v>-8.7754999999999992</v>
      </c>
      <c r="L235" s="1">
        <v>-3.7697999999999998E-3</v>
      </c>
      <c r="N235" s="2">
        <v>-8.7754999999999992</v>
      </c>
      <c r="O235" s="2">
        <v>-7.9351199999999993E-5</v>
      </c>
      <c r="P235" s="2">
        <v>-8.3046099999999998E-5</v>
      </c>
      <c r="Q235" s="2">
        <v>-1.7781979999999999E-4</v>
      </c>
      <c r="R235" s="2">
        <v>-9.3286870000000002E-4</v>
      </c>
      <c r="S235" s="2">
        <v>-2.1862000000000001E-3</v>
      </c>
      <c r="T235" s="2">
        <v>-3.7697999999999998E-3</v>
      </c>
    </row>
    <row r="236" spans="1:30" x14ac:dyDescent="0.25">
      <c r="A236" s="1">
        <v>-8.9795999999999996</v>
      </c>
      <c r="B236" s="1">
        <v>-7.8058000000000004E-5</v>
      </c>
      <c r="C236" s="1">
        <v>-8.9795999999999996</v>
      </c>
      <c r="D236" s="1">
        <v>-7.6764800000000001E-5</v>
      </c>
      <c r="E236" s="1">
        <v>-8.9795999999999996</v>
      </c>
      <c r="F236" s="1">
        <v>-1.756029E-4</v>
      </c>
      <c r="G236" s="1">
        <v>-8.9795999999999996</v>
      </c>
      <c r="H236" s="1">
        <v>-9.376721E-4</v>
      </c>
      <c r="I236" s="1">
        <v>-8.9795999999999996</v>
      </c>
      <c r="J236" s="1">
        <v>-2.2014999999999999E-3</v>
      </c>
      <c r="K236" s="1">
        <v>-8.9795999999999996</v>
      </c>
      <c r="L236" s="1">
        <v>-3.7829000000000001E-3</v>
      </c>
      <c r="N236" s="2">
        <v>-8.9795999999999996</v>
      </c>
      <c r="O236" s="2">
        <v>-7.8058000000000004E-5</v>
      </c>
      <c r="P236" s="2">
        <v>-7.6764800000000001E-5</v>
      </c>
      <c r="Q236" s="2">
        <v>-1.756029E-4</v>
      </c>
      <c r="R236" s="2">
        <v>-9.376721E-4</v>
      </c>
      <c r="S236" s="2">
        <v>-2.2014999999999999E-3</v>
      </c>
      <c r="T236" s="2">
        <v>-3.7829000000000001E-3</v>
      </c>
    </row>
    <row r="237" spans="1:30" x14ac:dyDescent="0.25">
      <c r="A237" s="1">
        <v>-9.1837</v>
      </c>
      <c r="B237" s="1">
        <v>-7.5286900000000006E-5</v>
      </c>
      <c r="C237" s="1">
        <v>-9.1837</v>
      </c>
      <c r="D237" s="1">
        <v>-7.9536000000000006E-5</v>
      </c>
      <c r="E237" s="1">
        <v>-9.1837</v>
      </c>
      <c r="F237" s="1">
        <v>-1.7283169999999999E-4</v>
      </c>
      <c r="G237" s="1">
        <v>-9.1837</v>
      </c>
      <c r="H237" s="1">
        <v>-9.5041940000000001E-4</v>
      </c>
      <c r="I237" s="1">
        <v>-9.1837</v>
      </c>
      <c r="J237" s="1">
        <v>-2.2093E-3</v>
      </c>
      <c r="K237" s="1">
        <v>-9.1837</v>
      </c>
      <c r="L237" s="1">
        <v>-3.7984E-3</v>
      </c>
      <c r="N237" s="2">
        <v>-9.1837</v>
      </c>
      <c r="O237" s="2">
        <v>-7.5286900000000006E-5</v>
      </c>
      <c r="P237" s="2">
        <v>-7.9536000000000006E-5</v>
      </c>
      <c r="Q237" s="2">
        <v>-1.7283169999999999E-4</v>
      </c>
      <c r="R237" s="2">
        <v>-9.5041940000000001E-4</v>
      </c>
      <c r="S237" s="2">
        <v>-2.2093E-3</v>
      </c>
      <c r="T237" s="2">
        <v>-3.7984E-3</v>
      </c>
    </row>
    <row r="238" spans="1:30" x14ac:dyDescent="0.25">
      <c r="A238" s="1">
        <v>-9.3878000000000004</v>
      </c>
      <c r="B238" s="1">
        <v>-7.4547899999999998E-5</v>
      </c>
      <c r="C238" s="1">
        <v>-9.3878000000000004</v>
      </c>
      <c r="D238" s="1">
        <v>-7.9536000000000006E-5</v>
      </c>
      <c r="E238" s="1">
        <v>-9.3878000000000004</v>
      </c>
      <c r="F238" s="1">
        <v>-1.8243839999999999E-4</v>
      </c>
      <c r="G238" s="1">
        <v>-9.3878000000000004</v>
      </c>
      <c r="H238" s="1">
        <v>-9.4875669999999995E-4</v>
      </c>
      <c r="I238" s="1">
        <v>-9.3878000000000004</v>
      </c>
      <c r="J238" s="1">
        <v>-2.2235000000000002E-3</v>
      </c>
      <c r="K238" s="1">
        <v>-9.3878000000000004</v>
      </c>
      <c r="L238" s="1">
        <v>-3.8127999999999999E-3</v>
      </c>
      <c r="N238" s="2">
        <v>-9.3878000000000004</v>
      </c>
      <c r="O238" s="2">
        <v>-7.4547899999999998E-5</v>
      </c>
      <c r="P238" s="2">
        <v>-7.9536000000000006E-5</v>
      </c>
      <c r="Q238" s="2">
        <v>-1.8243839999999999E-4</v>
      </c>
      <c r="R238" s="2">
        <v>-9.4875669999999995E-4</v>
      </c>
      <c r="S238" s="2">
        <v>-2.2235000000000002E-3</v>
      </c>
      <c r="T238" s="2">
        <v>-3.8127999999999999E-3</v>
      </c>
    </row>
    <row r="239" spans="1:30" x14ac:dyDescent="0.25">
      <c r="A239" s="1">
        <v>-9.5917999999999992</v>
      </c>
      <c r="B239" s="1">
        <v>-7.9166500000000002E-5</v>
      </c>
      <c r="C239" s="1">
        <v>-9.5917999999999992</v>
      </c>
      <c r="D239" s="1">
        <v>-8.2861400000000006E-5</v>
      </c>
      <c r="E239" s="1">
        <v>-9.5917999999999992</v>
      </c>
      <c r="F239" s="1">
        <v>-1.8040619999999999E-4</v>
      </c>
      <c r="G239" s="1">
        <v>-9.5917999999999992</v>
      </c>
      <c r="H239" s="1">
        <v>-9.4727869999999999E-4</v>
      </c>
      <c r="I239" s="1">
        <v>-9.5917999999999992</v>
      </c>
      <c r="J239" s="1">
        <v>-2.2257000000000002E-3</v>
      </c>
      <c r="K239" s="1">
        <v>-9.5917999999999992</v>
      </c>
      <c r="L239" s="1">
        <v>-3.8335000000000001E-3</v>
      </c>
      <c r="N239" s="2">
        <v>-9.5917999999999992</v>
      </c>
      <c r="O239" s="2">
        <v>-7.9166500000000002E-5</v>
      </c>
      <c r="P239" s="2">
        <v>-8.2861400000000006E-5</v>
      </c>
      <c r="Q239" s="2">
        <v>-1.8040619999999999E-4</v>
      </c>
      <c r="R239" s="2">
        <v>-9.4727869999999999E-4</v>
      </c>
      <c r="S239" s="2">
        <v>-2.2257000000000002E-3</v>
      </c>
      <c r="T239" s="2">
        <v>-3.8335000000000001E-3</v>
      </c>
    </row>
    <row r="240" spans="1:30" x14ac:dyDescent="0.25">
      <c r="A240" s="1">
        <v>-9.7958999999999996</v>
      </c>
      <c r="B240" s="1">
        <v>-8.0644500000000004E-5</v>
      </c>
      <c r="C240" s="1">
        <v>-9.7958999999999996</v>
      </c>
      <c r="D240" s="1">
        <v>-8.6371499999999998E-5</v>
      </c>
      <c r="E240" s="1">
        <v>-9.7958999999999996</v>
      </c>
      <c r="F240" s="1">
        <v>-1.7800460000000001E-4</v>
      </c>
      <c r="G240" s="1">
        <v>-9.7958999999999996</v>
      </c>
      <c r="H240" s="1">
        <v>-9.6519889999999999E-4</v>
      </c>
      <c r="I240" s="1">
        <v>-9.7958999999999996</v>
      </c>
      <c r="J240" s="1">
        <v>-2.2453E-3</v>
      </c>
      <c r="K240" s="1">
        <v>-9.7958999999999996</v>
      </c>
      <c r="L240" s="1">
        <v>-3.8500000000000001E-3</v>
      </c>
      <c r="N240" s="2">
        <v>-9.7958999999999996</v>
      </c>
      <c r="O240" s="2">
        <v>-8.0644500000000004E-5</v>
      </c>
      <c r="P240" s="2">
        <v>-8.6371499999999998E-5</v>
      </c>
      <c r="Q240" s="2">
        <v>-1.7800460000000001E-4</v>
      </c>
      <c r="R240" s="2">
        <v>-9.6519889999999999E-4</v>
      </c>
      <c r="S240" s="2">
        <v>-2.2453E-3</v>
      </c>
      <c r="T240" s="2">
        <v>-3.8500000000000001E-3</v>
      </c>
    </row>
    <row r="241" spans="1:20" x14ac:dyDescent="0.25">
      <c r="A241" s="1">
        <v>-10</v>
      </c>
      <c r="B241" s="1">
        <v>-8.2676599999999994E-5</v>
      </c>
      <c r="C241" s="1">
        <v>-10</v>
      </c>
      <c r="D241" s="1">
        <v>-8.3785100000000005E-5</v>
      </c>
      <c r="E241" s="1">
        <v>-10</v>
      </c>
      <c r="F241" s="1">
        <v>-1.8391640000000001E-4</v>
      </c>
      <c r="G241" s="1">
        <v>-10</v>
      </c>
      <c r="H241" s="1">
        <v>-9.6612260000000002E-4</v>
      </c>
      <c r="I241" s="1">
        <v>-10</v>
      </c>
      <c r="J241" s="1">
        <v>-2.2466000000000001E-3</v>
      </c>
      <c r="K241" s="1">
        <v>-10</v>
      </c>
      <c r="L241" s="1">
        <v>-3.8631E-3</v>
      </c>
      <c r="N241" s="2">
        <v>-10</v>
      </c>
      <c r="O241" s="2">
        <v>-8.2676599999999994E-5</v>
      </c>
      <c r="P241" s="2">
        <v>-8.3785100000000005E-5</v>
      </c>
      <c r="Q241" s="2">
        <v>-1.8391640000000001E-4</v>
      </c>
      <c r="R241" s="2">
        <v>-9.6612260000000002E-4</v>
      </c>
      <c r="S241" s="2">
        <v>-2.2466000000000001E-3</v>
      </c>
      <c r="T241" s="2">
        <v>-3.8631E-3</v>
      </c>
    </row>
    <row r="244" spans="1:20" x14ac:dyDescent="0.25">
      <c r="A244" t="s">
        <v>11</v>
      </c>
    </row>
    <row r="245" spans="1:20" x14ac:dyDescent="0.25">
      <c r="A245">
        <v>0</v>
      </c>
      <c r="C245">
        <v>1</v>
      </c>
      <c r="K245">
        <v>5</v>
      </c>
    </row>
    <row r="246" spans="1:20" x14ac:dyDescent="0.25">
      <c r="A246" s="1">
        <v>0</v>
      </c>
      <c r="B246" s="1">
        <v>-5.6384000000000001E-6</v>
      </c>
      <c r="C246" s="1">
        <v>0</v>
      </c>
      <c r="D246" s="1">
        <v>-1.0626500000000001E-5</v>
      </c>
      <c r="E246" s="1">
        <v>0</v>
      </c>
      <c r="F246" s="1">
        <v>-1.19197E-5</v>
      </c>
      <c r="G246" s="1">
        <v>0</v>
      </c>
      <c r="H246" s="1">
        <v>-1.9678899999999999E-5</v>
      </c>
      <c r="I246" s="1">
        <v>0</v>
      </c>
      <c r="J246" s="1">
        <v>-3.4214E-6</v>
      </c>
      <c r="K246" s="1">
        <v>0</v>
      </c>
      <c r="L246" s="1">
        <v>-5.6384000000000001E-6</v>
      </c>
      <c r="N246" s="2">
        <v>0</v>
      </c>
      <c r="O246" s="2">
        <f>(2*(ABS(B246)))^0.5</f>
        <v>3.3580946978904571E-3</v>
      </c>
      <c r="P246" s="2">
        <f>(2*(ABS(D246)))^0.5</f>
        <v>4.6100976128494288E-3</v>
      </c>
      <c r="Q246" s="2">
        <f>(2*(ABS(F246)))^0.5</f>
        <v>4.882560803512845E-3</v>
      </c>
      <c r="R246" s="2">
        <f>(2*(ABS(H246)))^0.5</f>
        <v>6.2735795204970505E-3</v>
      </c>
      <c r="S246" s="2">
        <f>(2*(ABS(J246)))^0.5</f>
        <v>2.6158746147321357E-3</v>
      </c>
      <c r="T246" s="2">
        <f>(2*(ABS(L246)))^0.5</f>
        <v>3.3580946978904571E-3</v>
      </c>
    </row>
    <row r="247" spans="1:20" x14ac:dyDescent="0.25">
      <c r="A247" s="1">
        <v>-0.2040816</v>
      </c>
      <c r="B247" s="1">
        <v>-1.3893E-6</v>
      </c>
      <c r="C247" s="1">
        <v>-0.2040816</v>
      </c>
      <c r="D247" s="1">
        <v>-8.5943E-6</v>
      </c>
      <c r="E247" s="1">
        <v>-0.2040816</v>
      </c>
      <c r="F247" s="1">
        <v>-8.9638000000000005E-6</v>
      </c>
      <c r="G247" s="1">
        <v>-0.2040816</v>
      </c>
      <c r="H247" s="1">
        <v>-8.0399999999999993E-6</v>
      </c>
      <c r="I247" s="1">
        <v>-0.2040816</v>
      </c>
      <c r="J247" s="1">
        <v>-1.33976E-5</v>
      </c>
      <c r="K247" s="1">
        <v>-0.2040816</v>
      </c>
      <c r="L247" s="1">
        <v>-1.3893E-6</v>
      </c>
      <c r="N247" s="2">
        <v>-0.2040816</v>
      </c>
      <c r="O247" s="2">
        <f t="shared" ref="O247:O295" si="18">(2*(ABS(B247)))^0.5</f>
        <v>1.6669133150827009E-3</v>
      </c>
      <c r="P247" s="2">
        <f t="shared" ref="P247:P295" si="19">(2*(ABS(D247)))^0.5</f>
        <v>4.1459136508132923E-3</v>
      </c>
      <c r="Q247" s="2">
        <f t="shared" ref="Q247:Q295" si="20">(2*(ABS(F247)))^0.5</f>
        <v>4.2340996681703184E-3</v>
      </c>
      <c r="R247" s="2">
        <f t="shared" ref="R247:R295" si="21">(2*(ABS(H247)))^0.5</f>
        <v>4.0099875311526839E-3</v>
      </c>
      <c r="S247" s="2">
        <f t="shared" ref="S247:S295" si="22">(2*(ABS(J247)))^0.5</f>
        <v>5.176408021012254E-3</v>
      </c>
      <c r="T247" s="2">
        <f t="shared" ref="T247:T295" si="23">(2*(ABS(L247)))^0.5</f>
        <v>1.6669133150827009E-3</v>
      </c>
    </row>
    <row r="248" spans="1:20" x14ac:dyDescent="0.25">
      <c r="A248" s="1">
        <v>-0.40816330000000001</v>
      </c>
      <c r="B248" s="1">
        <v>2.734324E-7</v>
      </c>
      <c r="C248" s="1">
        <v>-0.40816330000000001</v>
      </c>
      <c r="D248" s="1">
        <v>-9.5179999999999993E-6</v>
      </c>
      <c r="E248" s="1">
        <v>-0.40816330000000001</v>
      </c>
      <c r="F248" s="1">
        <v>-4.1604E-6</v>
      </c>
      <c r="G248" s="1">
        <v>-0.40816330000000001</v>
      </c>
      <c r="H248" s="1">
        <v>-1.32129E-5</v>
      </c>
      <c r="I248" s="1">
        <v>-0.40816330000000001</v>
      </c>
      <c r="J248" s="1">
        <v>-9.8874999999999998E-6</v>
      </c>
      <c r="K248" s="1">
        <v>-0.40816330000000001</v>
      </c>
      <c r="L248" s="1">
        <v>2.734324E-7</v>
      </c>
      <c r="N248" s="2">
        <v>-0.40816330000000001</v>
      </c>
      <c r="O248" s="2">
        <f t="shared" si="18"/>
        <v>7.3950307639657588E-4</v>
      </c>
      <c r="P248" s="2">
        <f t="shared" si="19"/>
        <v>4.3630264725302778E-3</v>
      </c>
      <c r="Q248" s="2">
        <f t="shared" si="20"/>
        <v>2.884579692086873E-3</v>
      </c>
      <c r="R248" s="2">
        <f t="shared" si="21"/>
        <v>5.1406030774608534E-3</v>
      </c>
      <c r="S248" s="2">
        <f t="shared" si="22"/>
        <v>4.4469090388718317E-3</v>
      </c>
      <c r="T248" s="2">
        <f t="shared" si="23"/>
        <v>7.3950307639657588E-4</v>
      </c>
    </row>
    <row r="249" spans="1:20" x14ac:dyDescent="0.25">
      <c r="A249" s="1">
        <v>-0.61224489999999998</v>
      </c>
      <c r="B249" s="1">
        <v>-1.32129E-5</v>
      </c>
      <c r="C249" s="1">
        <v>-0.61224489999999998</v>
      </c>
      <c r="D249" s="1">
        <v>-9.8874999999999998E-6</v>
      </c>
      <c r="E249" s="1">
        <v>-0.61224489999999998</v>
      </c>
      <c r="F249" s="1">
        <v>-1.2289199999999999E-5</v>
      </c>
      <c r="G249" s="1">
        <v>-0.61224489999999998</v>
      </c>
      <c r="H249" s="1">
        <v>-1.91247E-5</v>
      </c>
      <c r="I249" s="1">
        <v>-0.61224489999999998</v>
      </c>
      <c r="J249" s="1">
        <v>-2.0602600000000002E-5</v>
      </c>
      <c r="K249" s="1">
        <v>-0.61224489999999998</v>
      </c>
      <c r="L249" s="1">
        <v>-1.32129E-5</v>
      </c>
      <c r="N249" s="2">
        <v>-0.61224489999999998</v>
      </c>
      <c r="O249" s="2">
        <f t="shared" si="18"/>
        <v>5.1406030774608534E-3</v>
      </c>
      <c r="P249" s="2">
        <f t="shared" si="19"/>
        <v>4.4469090388718317E-3</v>
      </c>
      <c r="Q249" s="2">
        <f t="shared" si="20"/>
        <v>4.9576607386952161E-3</v>
      </c>
      <c r="R249" s="2">
        <f t="shared" si="21"/>
        <v>6.1846099311112582E-3</v>
      </c>
      <c r="S249" s="2">
        <f t="shared" si="22"/>
        <v>6.4191276665914662E-3</v>
      </c>
      <c r="T249" s="2">
        <f t="shared" si="23"/>
        <v>5.1406030774608534E-3</v>
      </c>
    </row>
    <row r="250" spans="1:20" x14ac:dyDescent="0.25">
      <c r="A250" s="1">
        <v>-0.81632649999999995</v>
      </c>
      <c r="B250" s="1">
        <v>-7.6706000000000007E-6</v>
      </c>
      <c r="C250" s="1">
        <v>-0.81632649999999995</v>
      </c>
      <c r="D250" s="1">
        <v>-8.9638000000000005E-6</v>
      </c>
      <c r="E250" s="1">
        <v>-0.81632649999999995</v>
      </c>
      <c r="F250" s="1">
        <v>-1.30281E-5</v>
      </c>
      <c r="G250" s="1">
        <v>-0.81632649999999995</v>
      </c>
      <c r="H250" s="1">
        <v>-1.5984000000000001E-5</v>
      </c>
      <c r="I250" s="1">
        <v>-0.81632649999999995</v>
      </c>
      <c r="J250" s="1">
        <v>-1.00722E-5</v>
      </c>
      <c r="K250" s="1">
        <v>-0.81632649999999995</v>
      </c>
      <c r="L250" s="1">
        <v>-7.6706000000000007E-6</v>
      </c>
      <c r="N250" s="2">
        <v>-0.81632649999999995</v>
      </c>
      <c r="O250" s="2">
        <f t="shared" si="18"/>
        <v>3.916784395393752E-3</v>
      </c>
      <c r="P250" s="2">
        <f t="shared" si="19"/>
        <v>4.2340996681703184E-3</v>
      </c>
      <c r="Q250" s="2">
        <f t="shared" si="20"/>
        <v>5.1045274022185443E-3</v>
      </c>
      <c r="R250" s="2">
        <f t="shared" si="21"/>
        <v>5.6540251149070787E-3</v>
      </c>
      <c r="S250" s="2">
        <f t="shared" si="22"/>
        <v>4.4882513298611076E-3</v>
      </c>
      <c r="T250" s="2">
        <f t="shared" si="23"/>
        <v>3.916784395393752E-3</v>
      </c>
    </row>
    <row r="251" spans="1:20" x14ac:dyDescent="0.25">
      <c r="A251" s="1">
        <v>-1.0204</v>
      </c>
      <c r="B251" s="1">
        <v>-1.28434E-5</v>
      </c>
      <c r="C251" s="1">
        <v>-1.0204</v>
      </c>
      <c r="D251" s="1">
        <v>-7.3011000000000003E-6</v>
      </c>
      <c r="E251" s="1">
        <v>-1.0204</v>
      </c>
      <c r="F251" s="1">
        <v>-1.7277300000000001E-5</v>
      </c>
      <c r="G251" s="1">
        <v>-1.0204</v>
      </c>
      <c r="H251" s="1">
        <v>-9.8874999999999998E-6</v>
      </c>
      <c r="I251" s="1">
        <v>-1.0204</v>
      </c>
      <c r="J251" s="1">
        <v>-1.32129E-5</v>
      </c>
      <c r="K251" s="1">
        <v>-1.0204</v>
      </c>
      <c r="L251" s="1">
        <v>-1.28434E-5</v>
      </c>
      <c r="N251" s="2">
        <v>-1.0204</v>
      </c>
      <c r="O251" s="2">
        <f t="shared" si="18"/>
        <v>5.0682146758005428E-3</v>
      </c>
      <c r="P251" s="2">
        <f t="shared" si="19"/>
        <v>3.8212825072218883E-3</v>
      </c>
      <c r="Q251" s="2">
        <f t="shared" si="20"/>
        <v>5.8783160854108552E-3</v>
      </c>
      <c r="R251" s="2">
        <f t="shared" si="21"/>
        <v>4.4469090388718317E-3</v>
      </c>
      <c r="S251" s="2">
        <f t="shared" si="22"/>
        <v>5.1406030774608534E-3</v>
      </c>
      <c r="T251" s="2">
        <f t="shared" si="23"/>
        <v>5.0682146758005428E-3</v>
      </c>
    </row>
    <row r="252" spans="1:20" x14ac:dyDescent="0.25">
      <c r="A252" s="1">
        <v>-1.2244999999999999</v>
      </c>
      <c r="B252" s="1">
        <v>-1.4136599999999999E-5</v>
      </c>
      <c r="C252" s="1">
        <v>-1.2244999999999999</v>
      </c>
      <c r="D252" s="1">
        <v>-8.4094999999999997E-6</v>
      </c>
      <c r="E252" s="1">
        <v>-1.2244999999999999</v>
      </c>
      <c r="F252" s="1">
        <v>-5.4535999999999998E-6</v>
      </c>
      <c r="G252" s="1">
        <v>-1.2244999999999999</v>
      </c>
      <c r="H252" s="1">
        <v>-1.4136599999999999E-5</v>
      </c>
      <c r="I252" s="1">
        <v>-1.2244999999999999</v>
      </c>
      <c r="J252" s="1">
        <v>-1.28434E-5</v>
      </c>
      <c r="K252" s="1">
        <v>-1.2244999999999999</v>
      </c>
      <c r="L252" s="1">
        <v>-1.4136599999999999E-5</v>
      </c>
      <c r="N252" s="2">
        <v>-1.2244999999999999</v>
      </c>
      <c r="O252" s="2">
        <f t="shared" si="18"/>
        <v>5.3172549308830395E-3</v>
      </c>
      <c r="P252" s="2">
        <f t="shared" si="19"/>
        <v>4.1010974141075943E-3</v>
      </c>
      <c r="Q252" s="2">
        <f t="shared" si="20"/>
        <v>3.302605032394882E-3</v>
      </c>
      <c r="R252" s="2">
        <f t="shared" si="21"/>
        <v>5.3172549308830395E-3</v>
      </c>
      <c r="S252" s="2">
        <f t="shared" si="22"/>
        <v>5.0682146758005428E-3</v>
      </c>
      <c r="T252" s="2">
        <f t="shared" si="23"/>
        <v>5.3172549308830395E-3</v>
      </c>
    </row>
    <row r="253" spans="1:20" x14ac:dyDescent="0.25">
      <c r="A253" s="1">
        <v>-1.4286000000000001</v>
      </c>
      <c r="B253" s="1">
        <v>-1.2289199999999999E-5</v>
      </c>
      <c r="C253" s="1">
        <v>-1.4286000000000001</v>
      </c>
      <c r="D253" s="1">
        <v>-8.5943E-6</v>
      </c>
      <c r="E253" s="1">
        <v>-1.4286000000000001</v>
      </c>
      <c r="F253" s="1">
        <v>-1.4136599999999999E-5</v>
      </c>
      <c r="G253" s="1">
        <v>-1.4286000000000001</v>
      </c>
      <c r="H253" s="1">
        <v>-1.13654E-5</v>
      </c>
      <c r="I253" s="1">
        <v>-1.4286000000000001</v>
      </c>
      <c r="J253" s="1">
        <v>-7.3011000000000003E-6</v>
      </c>
      <c r="K253" s="1">
        <v>-1.4286000000000001</v>
      </c>
      <c r="L253" s="1">
        <v>-1.2289199999999999E-5</v>
      </c>
      <c r="N253" s="2">
        <v>-1.4286000000000001</v>
      </c>
      <c r="O253" s="2">
        <f t="shared" si="18"/>
        <v>4.9576607386952161E-3</v>
      </c>
      <c r="P253" s="2">
        <f t="shared" si="19"/>
        <v>4.1459136508132923E-3</v>
      </c>
      <c r="Q253" s="2">
        <f t="shared" si="20"/>
        <v>5.3172549308830395E-3</v>
      </c>
      <c r="R253" s="2">
        <f t="shared" si="21"/>
        <v>4.7676828753598953E-3</v>
      </c>
      <c r="S253" s="2">
        <f t="shared" si="22"/>
        <v>3.8212825072218883E-3</v>
      </c>
      <c r="T253" s="2">
        <f t="shared" si="23"/>
        <v>4.9576607386952161E-3</v>
      </c>
    </row>
    <row r="254" spans="1:20" x14ac:dyDescent="0.25">
      <c r="A254" s="1">
        <v>-1.6327</v>
      </c>
      <c r="B254" s="1">
        <v>-1.94942E-5</v>
      </c>
      <c r="C254" s="1">
        <v>-1.6327</v>
      </c>
      <c r="D254" s="1">
        <v>-8.9638000000000005E-6</v>
      </c>
      <c r="E254" s="1">
        <v>-1.6327</v>
      </c>
      <c r="F254" s="1">
        <v>-2.1281999999999998E-6</v>
      </c>
      <c r="G254" s="1">
        <v>-1.6327</v>
      </c>
      <c r="H254" s="1">
        <v>-1.2289199999999999E-5</v>
      </c>
      <c r="I254" s="1">
        <v>-1.6327</v>
      </c>
      <c r="J254" s="1">
        <v>-8.7790000000000001E-6</v>
      </c>
      <c r="K254" s="1">
        <v>-1.6327</v>
      </c>
      <c r="L254" s="1">
        <v>-1.94942E-5</v>
      </c>
      <c r="N254" s="2">
        <v>-1.6327</v>
      </c>
      <c r="O254" s="2">
        <f t="shared" si="18"/>
        <v>6.2440691860356579E-3</v>
      </c>
      <c r="P254" s="2">
        <f t="shared" si="19"/>
        <v>4.2340996681703184E-3</v>
      </c>
      <c r="Q254" s="2">
        <f t="shared" si="20"/>
        <v>2.0631044568804554E-3</v>
      </c>
      <c r="R254" s="2">
        <f t="shared" si="21"/>
        <v>4.9576607386952161E-3</v>
      </c>
      <c r="S254" s="2">
        <f t="shared" si="22"/>
        <v>4.1902267241761514E-3</v>
      </c>
      <c r="T254" s="2">
        <f t="shared" si="23"/>
        <v>6.2440691860356579E-3</v>
      </c>
    </row>
    <row r="255" spans="1:20" x14ac:dyDescent="0.25">
      <c r="A255" s="1">
        <v>-1.8367</v>
      </c>
      <c r="B255" s="1">
        <v>-3.0209299999999999E-5</v>
      </c>
      <c r="C255" s="1">
        <v>-1.8367</v>
      </c>
      <c r="D255" s="1">
        <v>-1.7462E-5</v>
      </c>
      <c r="E255" s="1">
        <v>-1.8367</v>
      </c>
      <c r="F255" s="1">
        <v>-2.3189100000000001E-5</v>
      </c>
      <c r="G255" s="1">
        <v>-1.8367</v>
      </c>
      <c r="H255" s="1">
        <v>-1.78315E-5</v>
      </c>
      <c r="I255" s="1">
        <v>-1.8367</v>
      </c>
      <c r="J255" s="1">
        <v>-1.11807E-5</v>
      </c>
      <c r="K255" s="1">
        <v>-1.8367</v>
      </c>
      <c r="L255" s="1">
        <v>-3.0209299999999999E-5</v>
      </c>
      <c r="N255" s="2">
        <v>-1.8367</v>
      </c>
      <c r="O255" s="2">
        <f t="shared" si="18"/>
        <v>7.7729402416331491E-3</v>
      </c>
      <c r="P255" s="2">
        <f t="shared" si="19"/>
        <v>5.9096531201078125E-3</v>
      </c>
      <c r="Q255" s="2">
        <f t="shared" si="20"/>
        <v>6.8101541832766167E-3</v>
      </c>
      <c r="R255" s="2">
        <f t="shared" si="21"/>
        <v>5.971850634434857E-3</v>
      </c>
      <c r="S255" s="2">
        <f t="shared" si="22"/>
        <v>4.7287841989247089E-3</v>
      </c>
      <c r="T255" s="2">
        <f t="shared" si="23"/>
        <v>7.7729402416331491E-3</v>
      </c>
    </row>
    <row r="256" spans="1:20" x14ac:dyDescent="0.25">
      <c r="A256" s="1">
        <v>-2.0407999999999999</v>
      </c>
      <c r="B256" s="1">
        <v>-5.0346400000000003E-5</v>
      </c>
      <c r="C256" s="1">
        <v>-2.0407999999999999</v>
      </c>
      <c r="D256" s="1">
        <v>-2.8177100000000002E-5</v>
      </c>
      <c r="E256" s="1">
        <v>-2.0407999999999999</v>
      </c>
      <c r="F256" s="1">
        <v>-2.66992E-5</v>
      </c>
      <c r="G256" s="1">
        <v>-2.0407999999999999</v>
      </c>
      <c r="H256" s="1">
        <v>-2.2819600000000001E-5</v>
      </c>
      <c r="I256" s="1">
        <v>-2.0407999999999999</v>
      </c>
      <c r="J256" s="1">
        <v>-7.8553000000000008E-6</v>
      </c>
      <c r="K256" s="1">
        <v>-2.0407999999999999</v>
      </c>
      <c r="L256" s="1">
        <v>-5.0346400000000003E-5</v>
      </c>
      <c r="N256" s="2">
        <v>-2.0407999999999999</v>
      </c>
      <c r="O256" s="2">
        <f t="shared" si="18"/>
        <v>1.0034580210452254E-2</v>
      </c>
      <c r="P256" s="2">
        <f t="shared" si="19"/>
        <v>7.5069434525644324E-3</v>
      </c>
      <c r="Q256" s="2">
        <f t="shared" si="20"/>
        <v>7.3074208856476856E-3</v>
      </c>
      <c r="R256" s="2">
        <f t="shared" si="21"/>
        <v>6.7556790924377099E-3</v>
      </c>
      <c r="S256" s="2">
        <f t="shared" si="22"/>
        <v>3.9636599248674201E-3</v>
      </c>
      <c r="T256" s="2">
        <f t="shared" si="23"/>
        <v>1.0034580210452254E-2</v>
      </c>
    </row>
    <row r="257" spans="1:20" x14ac:dyDescent="0.25">
      <c r="A257" s="1">
        <v>-2.2448999999999999</v>
      </c>
      <c r="B257" s="1">
        <v>-6.3093800000000002E-5</v>
      </c>
      <c r="C257" s="1">
        <v>-2.2448999999999999</v>
      </c>
      <c r="D257" s="1">
        <v>-5.4595500000000003E-5</v>
      </c>
      <c r="E257" s="1">
        <v>-2.2448999999999999</v>
      </c>
      <c r="F257" s="1">
        <v>-3.6675399999999998E-5</v>
      </c>
      <c r="G257" s="1">
        <v>-2.2448999999999999</v>
      </c>
      <c r="H257" s="1">
        <v>-2.7253399999999999E-5</v>
      </c>
      <c r="I257" s="1">
        <v>-2.2448999999999999</v>
      </c>
      <c r="J257" s="1">
        <v>-1.3951899999999999E-5</v>
      </c>
      <c r="K257" s="1">
        <v>-2.2448999999999999</v>
      </c>
      <c r="L257" s="1">
        <v>-6.3093800000000002E-5</v>
      </c>
      <c r="N257" s="2">
        <v>-2.2448999999999999</v>
      </c>
      <c r="O257" s="2">
        <f t="shared" si="18"/>
        <v>1.1233325420373079E-2</v>
      </c>
      <c r="P257" s="2">
        <f t="shared" si="19"/>
        <v>1.0449449746278509E-2</v>
      </c>
      <c r="Q257" s="2">
        <f t="shared" si="20"/>
        <v>8.5645081586743794E-3</v>
      </c>
      <c r="R257" s="2">
        <f t="shared" si="21"/>
        <v>7.382872069865494E-3</v>
      </c>
      <c r="S257" s="2">
        <f t="shared" si="22"/>
        <v>5.2824047554120655E-3</v>
      </c>
      <c r="T257" s="2">
        <f t="shared" si="23"/>
        <v>1.1233325420373079E-2</v>
      </c>
    </row>
    <row r="258" spans="1:20" x14ac:dyDescent="0.25">
      <c r="A258" s="1">
        <v>-2.4489999999999998</v>
      </c>
      <c r="B258" s="1">
        <v>-8.9881699999999997E-5</v>
      </c>
      <c r="C258" s="1">
        <v>-2.4489999999999998</v>
      </c>
      <c r="D258" s="1">
        <v>-6.9744600000000003E-5</v>
      </c>
      <c r="E258" s="1">
        <v>-2.4489999999999998</v>
      </c>
      <c r="F258" s="1">
        <v>-5.4780300000000001E-5</v>
      </c>
      <c r="G258" s="1">
        <v>-2.4489999999999998</v>
      </c>
      <c r="H258" s="1">
        <v>-4.7575299999999998E-5</v>
      </c>
      <c r="I258" s="1">
        <v>-2.4489999999999998</v>
      </c>
      <c r="J258" s="1">
        <v>-4.14787E-5</v>
      </c>
      <c r="K258" s="1">
        <v>-2.4489999999999998</v>
      </c>
      <c r="L258" s="1">
        <v>-8.9881699999999997E-5</v>
      </c>
      <c r="N258" s="2">
        <v>-2.4489999999999998</v>
      </c>
      <c r="O258" s="2">
        <f t="shared" si="18"/>
        <v>1.3407587404152918E-2</v>
      </c>
      <c r="P258" s="2">
        <f t="shared" si="19"/>
        <v>1.1810554601711133E-2</v>
      </c>
      <c r="Q258" s="2">
        <f t="shared" si="20"/>
        <v>1.0467119947722009E-2</v>
      </c>
      <c r="R258" s="2">
        <f t="shared" si="21"/>
        <v>9.7545169024406322E-3</v>
      </c>
      <c r="S258" s="2">
        <f t="shared" si="22"/>
        <v>9.10809530033585E-3</v>
      </c>
      <c r="T258" s="2">
        <f t="shared" si="23"/>
        <v>1.3407587404152918E-2</v>
      </c>
    </row>
    <row r="259" spans="1:20" x14ac:dyDescent="0.25">
      <c r="A259" s="1">
        <v>-2.6530999999999998</v>
      </c>
      <c r="B259" s="1">
        <v>-1.4493540000000001E-4</v>
      </c>
      <c r="C259" s="1">
        <v>-2.6530999999999998</v>
      </c>
      <c r="D259" s="1">
        <v>-1.054002E-4</v>
      </c>
      <c r="E259" s="1">
        <v>-2.6530999999999998</v>
      </c>
      <c r="F259" s="1">
        <v>-8.4339300000000001E-5</v>
      </c>
      <c r="G259" s="1">
        <v>-2.6530999999999998</v>
      </c>
      <c r="H259" s="1">
        <v>-6.8636100000000005E-5</v>
      </c>
      <c r="I259" s="1">
        <v>-2.6530999999999998</v>
      </c>
      <c r="J259" s="1">
        <v>-5.33023E-5</v>
      </c>
      <c r="K259" s="1">
        <v>-2.6530999999999998</v>
      </c>
      <c r="L259" s="1">
        <v>-1.4493540000000001E-4</v>
      </c>
      <c r="N259" s="2">
        <v>-2.6530999999999998</v>
      </c>
      <c r="O259" s="2">
        <f t="shared" si="18"/>
        <v>1.7025592500703169E-2</v>
      </c>
      <c r="P259" s="2">
        <f t="shared" si="19"/>
        <v>1.451896690539654E-2</v>
      </c>
      <c r="Q259" s="2">
        <f t="shared" si="20"/>
        <v>1.298763257872658E-2</v>
      </c>
      <c r="R259" s="2">
        <f t="shared" si="21"/>
        <v>1.1716321948461471E-2</v>
      </c>
      <c r="S259" s="2">
        <f t="shared" si="22"/>
        <v>1.0324950363076813E-2</v>
      </c>
      <c r="T259" s="2">
        <f t="shared" si="23"/>
        <v>1.7025592500703169E-2</v>
      </c>
    </row>
    <row r="260" spans="1:20" x14ac:dyDescent="0.25">
      <c r="A260" s="1">
        <v>-2.8571</v>
      </c>
      <c r="B260" s="1">
        <v>-2.1864829999999999E-4</v>
      </c>
      <c r="C260" s="1">
        <v>-2.8571</v>
      </c>
      <c r="D260" s="1">
        <v>-1.497387E-4</v>
      </c>
      <c r="E260" s="1">
        <v>-2.8571</v>
      </c>
      <c r="F260" s="1">
        <v>-1.2590670000000001E-4</v>
      </c>
      <c r="G260" s="1">
        <v>-2.8571</v>
      </c>
      <c r="H260" s="1">
        <v>-9.0620599999999998E-5</v>
      </c>
      <c r="I260" s="1">
        <v>-2.8571</v>
      </c>
      <c r="J260" s="1">
        <v>-7.5656399999999996E-5</v>
      </c>
      <c r="K260" s="1">
        <v>-2.8571</v>
      </c>
      <c r="L260" s="1">
        <v>-2.1864829999999999E-4</v>
      </c>
      <c r="N260" s="2">
        <v>-2.8571</v>
      </c>
      <c r="O260" s="2">
        <f t="shared" si="18"/>
        <v>2.0911637908112315E-2</v>
      </c>
      <c r="P260" s="2">
        <f t="shared" si="19"/>
        <v>1.7305415337402336E-2</v>
      </c>
      <c r="Q260" s="2">
        <f t="shared" si="20"/>
        <v>1.5868629430420261E-2</v>
      </c>
      <c r="R260" s="2">
        <f t="shared" si="21"/>
        <v>1.3462585190074008E-2</v>
      </c>
      <c r="S260" s="2">
        <f t="shared" si="22"/>
        <v>1.2300926794351717E-2</v>
      </c>
      <c r="T260" s="2">
        <f t="shared" si="23"/>
        <v>2.0911637908112315E-2</v>
      </c>
    </row>
    <row r="261" spans="1:20" x14ac:dyDescent="0.25">
      <c r="A261" s="1">
        <v>-3.0611999999999999</v>
      </c>
      <c r="B261" s="1">
        <v>-3.1323720000000002E-4</v>
      </c>
      <c r="C261" s="1">
        <v>-3.0611999999999999</v>
      </c>
      <c r="D261" s="1">
        <v>-2.3749209999999999E-4</v>
      </c>
      <c r="E261" s="1">
        <v>-3.0611999999999999</v>
      </c>
      <c r="F261" s="1">
        <v>-1.8243839999999999E-4</v>
      </c>
      <c r="G261" s="1">
        <v>-3.0611999999999999</v>
      </c>
      <c r="H261" s="1">
        <v>-1.508472E-4</v>
      </c>
      <c r="I261" s="1">
        <v>-3.0611999999999999</v>
      </c>
      <c r="J261" s="1">
        <v>-1.203644E-4</v>
      </c>
      <c r="K261" s="1">
        <v>-3.0611999999999999</v>
      </c>
      <c r="L261" s="1">
        <v>-3.1323720000000002E-4</v>
      </c>
      <c r="N261" s="2">
        <v>-3.0611999999999999</v>
      </c>
      <c r="O261" s="2">
        <f t="shared" si="18"/>
        <v>2.5029470629639772E-2</v>
      </c>
      <c r="P261" s="2">
        <f t="shared" si="19"/>
        <v>2.1794132237829521E-2</v>
      </c>
      <c r="Q261" s="2">
        <f t="shared" si="20"/>
        <v>1.9101748611056527E-2</v>
      </c>
      <c r="R261" s="2">
        <f t="shared" si="21"/>
        <v>1.736935231953109E-2</v>
      </c>
      <c r="S261" s="2">
        <f t="shared" si="22"/>
        <v>1.5515437473690517E-2</v>
      </c>
      <c r="T261" s="2">
        <f t="shared" si="23"/>
        <v>2.5029470629639772E-2</v>
      </c>
    </row>
    <row r="262" spans="1:20" x14ac:dyDescent="0.25">
      <c r="A262" s="1">
        <v>-3.2652999999999999</v>
      </c>
      <c r="B262" s="1">
        <v>-4.3350559999999998E-4</v>
      </c>
      <c r="C262" s="1">
        <v>-3.2652999999999999</v>
      </c>
      <c r="D262" s="1">
        <v>-3.3891660000000002E-4</v>
      </c>
      <c r="E262" s="1">
        <v>-3.2652999999999999</v>
      </c>
      <c r="F262" s="1">
        <v>-2.7610360000000002E-4</v>
      </c>
      <c r="G262" s="1">
        <v>-3.2652999999999999</v>
      </c>
      <c r="H262" s="1">
        <v>-2.2031089999999999E-4</v>
      </c>
      <c r="I262" s="1">
        <v>-3.2652999999999999</v>
      </c>
      <c r="J262" s="1">
        <v>-1.8243839999999999E-4</v>
      </c>
      <c r="K262" s="1">
        <v>-3.2652999999999999</v>
      </c>
      <c r="L262" s="1">
        <v>-4.3350559999999998E-4</v>
      </c>
      <c r="N262" s="2">
        <v>-3.2652999999999999</v>
      </c>
      <c r="O262" s="2">
        <f t="shared" si="18"/>
        <v>2.9445053914027734E-2</v>
      </c>
      <c r="P262" s="2">
        <f t="shared" si="19"/>
        <v>2.6035229977858849E-2</v>
      </c>
      <c r="Q262" s="2">
        <f t="shared" si="20"/>
        <v>2.3499089344057571E-2</v>
      </c>
      <c r="R262" s="2">
        <f t="shared" si="21"/>
        <v>2.0990993306654167E-2</v>
      </c>
      <c r="S262" s="2">
        <f t="shared" si="22"/>
        <v>1.9101748611056527E-2</v>
      </c>
      <c r="T262" s="2">
        <f t="shared" si="23"/>
        <v>2.9445053914027734E-2</v>
      </c>
    </row>
    <row r="263" spans="1:20" x14ac:dyDescent="0.25">
      <c r="A263" s="1">
        <v>-3.4693999999999998</v>
      </c>
      <c r="B263" s="1">
        <v>-5.7631269999999996E-4</v>
      </c>
      <c r="C263" s="1">
        <v>-3.4693999999999998</v>
      </c>
      <c r="D263" s="1">
        <v>-4.7156280000000002E-4</v>
      </c>
      <c r="E263" s="1">
        <v>-3.4693999999999998</v>
      </c>
      <c r="F263" s="1">
        <v>-4.0006690000000001E-4</v>
      </c>
      <c r="G263" s="1">
        <v>-3.4693999999999998</v>
      </c>
      <c r="H263" s="1">
        <v>-3.3337429999999999E-4</v>
      </c>
      <c r="I263" s="1">
        <v>-3.4693999999999998</v>
      </c>
      <c r="J263" s="1">
        <v>-2.8977469999999999E-4</v>
      </c>
      <c r="K263" s="1">
        <v>-3.4693999999999998</v>
      </c>
      <c r="L263" s="1">
        <v>-5.7631269999999996E-4</v>
      </c>
      <c r="N263" s="2">
        <v>-3.4693999999999998</v>
      </c>
      <c r="O263" s="2">
        <f t="shared" si="18"/>
        <v>3.3950337259002303E-2</v>
      </c>
      <c r="P263" s="2">
        <f t="shared" si="19"/>
        <v>3.0710350046849026E-2</v>
      </c>
      <c r="Q263" s="2">
        <f t="shared" si="20"/>
        <v>2.8286636420755296E-2</v>
      </c>
      <c r="R263" s="2">
        <f t="shared" si="21"/>
        <v>2.582147555814733E-2</v>
      </c>
      <c r="S263" s="2">
        <f t="shared" si="22"/>
        <v>2.4073832266591873E-2</v>
      </c>
      <c r="T263" s="2">
        <f t="shared" si="23"/>
        <v>3.3950337259002303E-2</v>
      </c>
    </row>
    <row r="264" spans="1:20" x14ac:dyDescent="0.25">
      <c r="A264" s="1">
        <v>-3.6735000000000002</v>
      </c>
      <c r="B264" s="1">
        <v>-7.4165859999999995E-4</v>
      </c>
      <c r="C264" s="1">
        <v>-3.6735000000000002</v>
      </c>
      <c r="D264" s="1">
        <v>-6.2083600000000004E-4</v>
      </c>
      <c r="E264" s="1">
        <v>-3.6735000000000002</v>
      </c>
      <c r="F264" s="1">
        <v>-5.2883349999999999E-4</v>
      </c>
      <c r="G264" s="1">
        <v>-3.6735000000000002</v>
      </c>
      <c r="H264" s="1">
        <v>-4.5992400000000001E-4</v>
      </c>
      <c r="I264" s="1">
        <v>-3.6735000000000002</v>
      </c>
      <c r="J264" s="1">
        <v>-4.032075E-4</v>
      </c>
      <c r="K264" s="1">
        <v>-3.6735000000000002</v>
      </c>
      <c r="L264" s="1">
        <v>-7.4165859999999995E-4</v>
      </c>
      <c r="N264" s="2">
        <v>-3.6735000000000002</v>
      </c>
      <c r="O264" s="2">
        <f t="shared" si="18"/>
        <v>3.8513857246450921E-2</v>
      </c>
      <c r="P264" s="2">
        <f t="shared" si="19"/>
        <v>3.5237366530431871E-2</v>
      </c>
      <c r="Q264" s="2">
        <f t="shared" si="20"/>
        <v>3.252179269351553E-2</v>
      </c>
      <c r="R264" s="2">
        <f t="shared" si="21"/>
        <v>3.0328996026904684E-2</v>
      </c>
      <c r="S264" s="2">
        <f t="shared" si="22"/>
        <v>2.8397447068354578E-2</v>
      </c>
      <c r="T264" s="2">
        <f t="shared" si="23"/>
        <v>3.8513857246450921E-2</v>
      </c>
    </row>
    <row r="265" spans="1:20" x14ac:dyDescent="0.25">
      <c r="A265" s="1">
        <v>-3.8776000000000002</v>
      </c>
      <c r="B265" s="1">
        <v>-9.203061E-4</v>
      </c>
      <c r="C265" s="1">
        <v>-3.8776000000000002</v>
      </c>
      <c r="D265" s="1">
        <v>-7.8248710000000004E-4</v>
      </c>
      <c r="E265" s="1">
        <v>-3.8776000000000002</v>
      </c>
      <c r="F265" s="1">
        <v>-6.8531169999999999E-4</v>
      </c>
      <c r="G265" s="1">
        <v>-3.8776000000000002</v>
      </c>
      <c r="H265" s="1">
        <v>-6.0310059999999996E-4</v>
      </c>
      <c r="I265" s="1">
        <v>-3.8776000000000002</v>
      </c>
      <c r="J265" s="1">
        <v>-5.3622330000000005E-4</v>
      </c>
      <c r="K265" s="1">
        <v>-3.8776000000000002</v>
      </c>
      <c r="L265" s="1">
        <v>-9.203061E-4</v>
      </c>
      <c r="N265" s="2">
        <v>-3.8776000000000002</v>
      </c>
      <c r="O265" s="2">
        <f t="shared" si="18"/>
        <v>4.2902356578630972E-2</v>
      </c>
      <c r="P265" s="2">
        <f t="shared" si="19"/>
        <v>3.9559754802071259E-2</v>
      </c>
      <c r="Q265" s="2">
        <f t="shared" si="20"/>
        <v>3.7021931338059609E-2</v>
      </c>
      <c r="R265" s="2">
        <f t="shared" si="21"/>
        <v>3.4730407426346151E-2</v>
      </c>
      <c r="S265" s="2">
        <f t="shared" si="22"/>
        <v>3.2748230486546903E-2</v>
      </c>
      <c r="T265" s="2">
        <f t="shared" si="23"/>
        <v>4.2902356578630972E-2</v>
      </c>
    </row>
    <row r="266" spans="1:20" x14ac:dyDescent="0.25">
      <c r="A266" s="1">
        <v>-4.0815999999999999</v>
      </c>
      <c r="B266" s="1">
        <v>-1.1081999999999999E-3</v>
      </c>
      <c r="C266" s="1">
        <v>-4.0815999999999999</v>
      </c>
      <c r="D266" s="1">
        <v>-9.6131929999999997E-4</v>
      </c>
      <c r="E266" s="1">
        <v>-4.0815999999999999</v>
      </c>
      <c r="F266" s="1">
        <v>-8.4899490000000003E-4</v>
      </c>
      <c r="G266" s="1">
        <v>-4.0815999999999999</v>
      </c>
      <c r="H266" s="1">
        <v>-7.5902459999999995E-4</v>
      </c>
      <c r="I266" s="1">
        <v>-4.0815999999999999</v>
      </c>
      <c r="J266" s="1">
        <v>-6.9048449999999995E-4</v>
      </c>
      <c r="K266" s="1">
        <v>-4.0815999999999999</v>
      </c>
      <c r="L266" s="1">
        <v>-1.1081999999999999E-3</v>
      </c>
      <c r="N266" s="2">
        <v>-4.0815999999999999</v>
      </c>
      <c r="O266" s="2">
        <f t="shared" si="18"/>
        <v>4.7078657584939697E-2</v>
      </c>
      <c r="P266" s="2">
        <f t="shared" si="19"/>
        <v>4.384790302853718E-2</v>
      </c>
      <c r="Q266" s="2">
        <f t="shared" si="20"/>
        <v>4.1206671789893443E-2</v>
      </c>
      <c r="R266" s="2">
        <f t="shared" si="21"/>
        <v>3.8962150864653246E-2</v>
      </c>
      <c r="S266" s="2">
        <f t="shared" si="22"/>
        <v>3.7161391254903253E-2</v>
      </c>
      <c r="T266" s="2">
        <f t="shared" si="23"/>
        <v>4.7078657584939697E-2</v>
      </c>
    </row>
    <row r="267" spans="1:20" x14ac:dyDescent="0.25">
      <c r="A267" s="1">
        <v>-4.2857000000000003</v>
      </c>
      <c r="B267" s="1">
        <v>-1.3384E-3</v>
      </c>
      <c r="C267" s="1">
        <v>-4.2857000000000003</v>
      </c>
      <c r="D267" s="1">
        <v>-1.1758000000000001E-3</v>
      </c>
      <c r="E267" s="1">
        <v>-4.2857000000000003</v>
      </c>
      <c r="F267" s="1">
        <v>-1.0625999999999999E-3</v>
      </c>
      <c r="G267" s="1">
        <v>-4.2857000000000003</v>
      </c>
      <c r="H267" s="1">
        <v>-9.5707020000000004E-4</v>
      </c>
      <c r="I267" s="1">
        <v>-4.2857000000000003</v>
      </c>
      <c r="J267" s="1">
        <v>-8.8354199999999996E-4</v>
      </c>
      <c r="K267" s="1">
        <v>-4.2857000000000003</v>
      </c>
      <c r="L267" s="1">
        <v>-1.3384E-3</v>
      </c>
      <c r="N267" s="2">
        <v>-4.2857000000000003</v>
      </c>
      <c r="O267" s="2">
        <f t="shared" si="18"/>
        <v>5.1737800494416071E-2</v>
      </c>
      <c r="P267" s="2">
        <f t="shared" si="19"/>
        <v>4.8493298506082264E-2</v>
      </c>
      <c r="Q267" s="2">
        <f t="shared" si="20"/>
        <v>4.6099891540002561E-2</v>
      </c>
      <c r="R267" s="2">
        <f t="shared" si="21"/>
        <v>4.3750890276656088E-2</v>
      </c>
      <c r="S267" s="2">
        <f t="shared" si="22"/>
        <v>4.2036698252836173E-2</v>
      </c>
      <c r="T267" s="2">
        <f t="shared" si="23"/>
        <v>5.1737800494416071E-2</v>
      </c>
    </row>
    <row r="268" spans="1:20" x14ac:dyDescent="0.25">
      <c r="A268" s="1">
        <v>-4.4897999999999998</v>
      </c>
      <c r="B268" s="1">
        <v>-1.5643E-3</v>
      </c>
      <c r="C268" s="1">
        <v>-4.4897999999999998</v>
      </c>
      <c r="D268" s="1">
        <v>-1.3933999999999999E-3</v>
      </c>
      <c r="E268" s="1">
        <v>-4.4897999999999998</v>
      </c>
      <c r="F268" s="1">
        <v>-1.2654000000000001E-3</v>
      </c>
      <c r="G268" s="1">
        <v>-4.4897999999999998</v>
      </c>
      <c r="H268" s="1">
        <v>-1.1586000000000001E-3</v>
      </c>
      <c r="I268" s="1">
        <v>-4.4897999999999998</v>
      </c>
      <c r="J268" s="1">
        <v>-1.0796E-3</v>
      </c>
      <c r="K268" s="1">
        <v>-4.4897999999999998</v>
      </c>
      <c r="L268" s="1">
        <v>-1.5643E-3</v>
      </c>
      <c r="N268" s="2">
        <v>-4.4897999999999998</v>
      </c>
      <c r="O268" s="2">
        <f t="shared" si="18"/>
        <v>5.593388954828727E-2</v>
      </c>
      <c r="P268" s="2">
        <f t="shared" si="19"/>
        <v>5.2790150596489116E-2</v>
      </c>
      <c r="Q268" s="2">
        <f t="shared" si="20"/>
        <v>5.0307057159011001E-2</v>
      </c>
      <c r="R268" s="2">
        <f t="shared" si="21"/>
        <v>4.8137303622035166E-2</v>
      </c>
      <c r="S268" s="2">
        <f t="shared" si="22"/>
        <v>4.6467192727772999E-2</v>
      </c>
      <c r="T268" s="2">
        <f t="shared" si="23"/>
        <v>5.593388954828727E-2</v>
      </c>
    </row>
    <row r="269" spans="1:20" x14ac:dyDescent="0.25">
      <c r="A269" s="1">
        <v>-4.6939000000000002</v>
      </c>
      <c r="B269" s="1">
        <v>-1.8155999999999999E-3</v>
      </c>
      <c r="C269" s="1">
        <v>-4.6939000000000002</v>
      </c>
      <c r="D269" s="1">
        <v>-1.6402999999999999E-3</v>
      </c>
      <c r="E269" s="1">
        <v>-4.6939000000000002</v>
      </c>
      <c r="F269" s="1">
        <v>-1.5054000000000001E-3</v>
      </c>
      <c r="G269" s="1">
        <v>-4.6939000000000002</v>
      </c>
      <c r="H269" s="1">
        <v>-1.3895999999999999E-3</v>
      </c>
      <c r="I269" s="1">
        <v>-4.6939000000000002</v>
      </c>
      <c r="J269" s="1">
        <v>-1.2998E-3</v>
      </c>
      <c r="K269" s="1">
        <v>-4.6939000000000002</v>
      </c>
      <c r="L269" s="1">
        <v>-1.8155999999999999E-3</v>
      </c>
      <c r="N269" s="2">
        <v>-4.6939000000000002</v>
      </c>
      <c r="O269" s="2">
        <f t="shared" si="18"/>
        <v>6.0259439094634791E-2</v>
      </c>
      <c r="P269" s="2">
        <f t="shared" si="19"/>
        <v>5.7276522240792514E-2</v>
      </c>
      <c r="Q269" s="2">
        <f t="shared" si="20"/>
        <v>5.4870757239170669E-2</v>
      </c>
      <c r="R269" s="2">
        <f t="shared" si="21"/>
        <v>5.2718118327573109E-2</v>
      </c>
      <c r="S269" s="2">
        <f t="shared" si="22"/>
        <v>5.0986272662354913E-2</v>
      </c>
      <c r="T269" s="2">
        <f t="shared" si="23"/>
        <v>6.0259439094634791E-2</v>
      </c>
    </row>
    <row r="270" spans="1:20" x14ac:dyDescent="0.25">
      <c r="A270" s="1">
        <v>-4.8979999999999997</v>
      </c>
      <c r="B270" s="1">
        <v>-2.0796E-3</v>
      </c>
      <c r="C270" s="1">
        <v>-4.8979999999999997</v>
      </c>
      <c r="D270" s="1">
        <v>-1.8917000000000001E-3</v>
      </c>
      <c r="E270" s="1">
        <v>-4.8979999999999997</v>
      </c>
      <c r="F270" s="1">
        <v>-1.7474000000000001E-3</v>
      </c>
      <c r="G270" s="1">
        <v>-4.8979999999999997</v>
      </c>
      <c r="H270" s="1">
        <v>-1.6253000000000001E-3</v>
      </c>
      <c r="I270" s="1">
        <v>-4.8979999999999997</v>
      </c>
      <c r="J270" s="1">
        <v>-1.5313E-3</v>
      </c>
      <c r="K270" s="1">
        <v>-4.8979999999999997</v>
      </c>
      <c r="L270" s="1">
        <v>-2.0796E-3</v>
      </c>
      <c r="N270" s="2">
        <v>-4.8979999999999997</v>
      </c>
      <c r="O270" s="2">
        <f t="shared" si="18"/>
        <v>6.4491859951469846E-2</v>
      </c>
      <c r="P270" s="2">
        <f t="shared" si="19"/>
        <v>6.1509348882913727E-2</v>
      </c>
      <c r="Q270" s="2">
        <f t="shared" si="20"/>
        <v>5.9116833474062193E-2</v>
      </c>
      <c r="R270" s="2">
        <f t="shared" si="21"/>
        <v>5.7014033360217556E-2</v>
      </c>
      <c r="S270" s="2">
        <f t="shared" si="22"/>
        <v>5.5340762553474088E-2</v>
      </c>
      <c r="T270" s="2">
        <f t="shared" si="23"/>
        <v>6.4491859951469846E-2</v>
      </c>
    </row>
    <row r="271" spans="1:20" x14ac:dyDescent="0.25">
      <c r="A271" s="1">
        <v>-5.1020000000000003</v>
      </c>
      <c r="B271" s="1">
        <v>-2.3804999999999998E-3</v>
      </c>
      <c r="C271" s="1">
        <v>-5.1020000000000003</v>
      </c>
      <c r="D271" s="1">
        <v>-2.1857999999999999E-3</v>
      </c>
      <c r="E271" s="1">
        <v>-5.1020000000000003</v>
      </c>
      <c r="F271" s="1">
        <v>-2.0414999999999999E-3</v>
      </c>
      <c r="G271" s="1">
        <v>-5.1020000000000003</v>
      </c>
      <c r="H271" s="1">
        <v>-1.9107E-3</v>
      </c>
      <c r="I271" s="1">
        <v>-5.1020000000000003</v>
      </c>
      <c r="J271" s="1">
        <v>-1.7945000000000001E-3</v>
      </c>
      <c r="K271" s="1">
        <v>-5.1020000000000003</v>
      </c>
      <c r="L271" s="1">
        <v>-2.3804999999999998E-3</v>
      </c>
      <c r="N271" s="2">
        <v>-5.1020000000000003</v>
      </c>
      <c r="O271" s="2">
        <f t="shared" si="18"/>
        <v>6.8999999999999992E-2</v>
      </c>
      <c r="P271" s="2">
        <f t="shared" si="19"/>
        <v>6.6118076197058243E-2</v>
      </c>
      <c r="Q271" s="2">
        <f t="shared" si="20"/>
        <v>6.3898356786383795E-2</v>
      </c>
      <c r="R271" s="2">
        <f t="shared" si="21"/>
        <v>6.1817473257971323E-2</v>
      </c>
      <c r="S271" s="2">
        <f t="shared" si="22"/>
        <v>5.990826320300064E-2</v>
      </c>
      <c r="T271" s="2">
        <f t="shared" si="23"/>
        <v>6.8999999999999992E-2</v>
      </c>
    </row>
    <row r="272" spans="1:20" x14ac:dyDescent="0.25">
      <c r="A272" s="1">
        <v>-5.3060999999999998</v>
      </c>
      <c r="B272" s="1">
        <v>-2.6776E-3</v>
      </c>
      <c r="C272" s="1">
        <v>-5.3060999999999998</v>
      </c>
      <c r="D272" s="1">
        <v>-2.4738E-3</v>
      </c>
      <c r="E272" s="1">
        <v>-5.3060999999999998</v>
      </c>
      <c r="F272" s="1">
        <v>-2.3140000000000001E-3</v>
      </c>
      <c r="G272" s="1">
        <v>-5.3060999999999998</v>
      </c>
      <c r="H272" s="1">
        <v>-2.1768999999999998E-3</v>
      </c>
      <c r="I272" s="1">
        <v>-5.3060999999999998</v>
      </c>
      <c r="J272" s="1">
        <v>-2.0731E-3</v>
      </c>
      <c r="K272" s="1">
        <v>-5.3060999999999998</v>
      </c>
      <c r="L272" s="1">
        <v>-2.6776E-3</v>
      </c>
      <c r="N272" s="2">
        <v>-5.3060999999999998</v>
      </c>
      <c r="O272" s="2">
        <f t="shared" si="18"/>
        <v>7.3179232026579777E-2</v>
      </c>
      <c r="P272" s="2">
        <f t="shared" si="19"/>
        <v>7.033917827214077E-2</v>
      </c>
      <c r="Q272" s="2">
        <f t="shared" si="20"/>
        <v>6.8029405406779792E-2</v>
      </c>
      <c r="R272" s="2">
        <f t="shared" si="21"/>
        <v>6.5983331228424646E-2</v>
      </c>
      <c r="S272" s="2">
        <f t="shared" si="22"/>
        <v>6.4390993158981488E-2</v>
      </c>
      <c r="T272" s="2">
        <f t="shared" si="23"/>
        <v>7.3179232026579777E-2</v>
      </c>
    </row>
    <row r="273" spans="1:20" x14ac:dyDescent="0.25">
      <c r="A273" s="1">
        <v>-5.5102000000000002</v>
      </c>
      <c r="B273" s="1">
        <v>-2.9851999999999999E-3</v>
      </c>
      <c r="C273" s="1">
        <v>-5.5102000000000002</v>
      </c>
      <c r="D273" s="1">
        <v>-2.7699999999999999E-3</v>
      </c>
      <c r="E273" s="1">
        <v>-5.5102000000000002</v>
      </c>
      <c r="F273" s="1">
        <v>-2.6053999999999999E-3</v>
      </c>
      <c r="G273" s="1">
        <v>-5.5102000000000002</v>
      </c>
      <c r="H273" s="1">
        <v>-2.4564999999999999E-3</v>
      </c>
      <c r="I273" s="1">
        <v>-5.5102000000000002</v>
      </c>
      <c r="J273" s="1">
        <v>-2.3479999999999998E-3</v>
      </c>
      <c r="K273" s="1">
        <v>-5.5102000000000002</v>
      </c>
      <c r="L273" s="1">
        <v>-2.9851999999999999E-3</v>
      </c>
      <c r="N273" s="2">
        <v>-5.5102000000000002</v>
      </c>
      <c r="O273" s="2">
        <f t="shared" si="18"/>
        <v>7.7268363513148128E-2</v>
      </c>
      <c r="P273" s="2">
        <f t="shared" si="19"/>
        <v>7.443117626371358E-2</v>
      </c>
      <c r="Q273" s="2">
        <f t="shared" si="20"/>
        <v>7.218587119374538E-2</v>
      </c>
      <c r="R273" s="2">
        <f t="shared" si="21"/>
        <v>7.0092795635500221E-2</v>
      </c>
      <c r="S273" s="2">
        <f t="shared" si="22"/>
        <v>6.8527366796047248E-2</v>
      </c>
      <c r="T273" s="2">
        <f t="shared" si="23"/>
        <v>7.7268363513148128E-2</v>
      </c>
    </row>
    <row r="274" spans="1:20" x14ac:dyDescent="0.25">
      <c r="A274" s="1">
        <v>-5.7142999999999997</v>
      </c>
      <c r="B274" s="1">
        <v>-3.2980000000000002E-3</v>
      </c>
      <c r="C274" s="1">
        <v>-5.7142999999999997</v>
      </c>
      <c r="D274" s="1">
        <v>-3.0769999999999999E-3</v>
      </c>
      <c r="E274" s="1">
        <v>-5.7142999999999997</v>
      </c>
      <c r="F274" s="1">
        <v>-2.9077999999999999E-3</v>
      </c>
      <c r="G274" s="1">
        <v>-5.7142999999999997</v>
      </c>
      <c r="H274" s="1">
        <v>-2.7632999999999998E-3</v>
      </c>
      <c r="I274" s="1">
        <v>-5.7142999999999997</v>
      </c>
      <c r="J274" s="1">
        <v>-2.6358000000000002E-3</v>
      </c>
      <c r="K274" s="1">
        <v>-5.7142999999999997</v>
      </c>
      <c r="L274" s="1">
        <v>-3.2980000000000002E-3</v>
      </c>
      <c r="N274" s="2">
        <v>-5.7142999999999997</v>
      </c>
      <c r="O274" s="2">
        <f t="shared" si="18"/>
        <v>8.1215762016987811E-2</v>
      </c>
      <c r="P274" s="2">
        <f t="shared" si="19"/>
        <v>7.8447434629820748E-2</v>
      </c>
      <c r="Q274" s="2">
        <f t="shared" si="20"/>
        <v>7.6260081300769667E-2</v>
      </c>
      <c r="R274" s="2">
        <f t="shared" si="21"/>
        <v>7.4341105722204592E-2</v>
      </c>
      <c r="S274" s="2">
        <f t="shared" si="22"/>
        <v>7.2605784893491787E-2</v>
      </c>
      <c r="T274" s="2">
        <f t="shared" si="23"/>
        <v>8.1215762016987811E-2</v>
      </c>
    </row>
    <row r="275" spans="1:20" x14ac:dyDescent="0.25">
      <c r="A275" s="1">
        <v>-5.9184000000000001</v>
      </c>
      <c r="B275" s="1">
        <v>-3.6451000000000001E-3</v>
      </c>
      <c r="C275" s="1">
        <v>-5.9184000000000001</v>
      </c>
      <c r="D275" s="1">
        <v>-3.4225000000000002E-3</v>
      </c>
      <c r="E275" s="1">
        <v>-5.9184000000000001</v>
      </c>
      <c r="F275" s="1">
        <v>-3.2493999999999999E-3</v>
      </c>
      <c r="G275" s="1">
        <v>-5.9184000000000001</v>
      </c>
      <c r="H275" s="1">
        <v>-3.0969999999999999E-3</v>
      </c>
      <c r="I275" s="1">
        <v>-5.9184000000000001</v>
      </c>
      <c r="J275" s="1">
        <v>-2.9667000000000001E-3</v>
      </c>
      <c r="K275" s="1">
        <v>-5.9184000000000001</v>
      </c>
      <c r="L275" s="1">
        <v>-3.6451000000000001E-3</v>
      </c>
      <c r="N275" s="2">
        <v>-5.9184000000000001</v>
      </c>
      <c r="O275" s="2">
        <f t="shared" si="18"/>
        <v>8.5382668030461545E-2</v>
      </c>
      <c r="P275" s="2">
        <f t="shared" si="19"/>
        <v>8.2734515167492223E-2</v>
      </c>
      <c r="Q275" s="2">
        <f t="shared" si="20"/>
        <v>8.0615135055397635E-2</v>
      </c>
      <c r="R275" s="2">
        <f t="shared" si="21"/>
        <v>7.8701969479803999E-2</v>
      </c>
      <c r="S275" s="2">
        <f t="shared" si="22"/>
        <v>7.70285661297158E-2</v>
      </c>
      <c r="T275" s="2">
        <f t="shared" si="23"/>
        <v>8.5382668030461545E-2</v>
      </c>
    </row>
    <row r="276" spans="1:20" x14ac:dyDescent="0.25">
      <c r="A276" s="1">
        <v>-6.1223999999999998</v>
      </c>
      <c r="B276" s="1">
        <v>-3.9874000000000003E-3</v>
      </c>
      <c r="C276" s="1">
        <v>-6.1223999999999998</v>
      </c>
      <c r="D276" s="1">
        <v>-3.7637E-3</v>
      </c>
      <c r="E276" s="1">
        <v>-6.1223999999999998</v>
      </c>
      <c r="F276" s="1">
        <v>-3.5823000000000001E-3</v>
      </c>
      <c r="G276" s="1">
        <v>-6.1223999999999998</v>
      </c>
      <c r="H276" s="1">
        <v>-3.4213999999999998E-3</v>
      </c>
      <c r="I276" s="1">
        <v>-6.1223999999999998</v>
      </c>
      <c r="J276" s="1">
        <v>-3.2873999999999998E-3</v>
      </c>
      <c r="K276" s="1">
        <v>-6.1223999999999998</v>
      </c>
      <c r="L276" s="1">
        <v>-3.9874000000000003E-3</v>
      </c>
      <c r="N276" s="2">
        <v>-6.1223999999999998</v>
      </c>
      <c r="O276" s="2">
        <f t="shared" si="18"/>
        <v>8.9301735705416163E-2</v>
      </c>
      <c r="P276" s="2">
        <f t="shared" si="19"/>
        <v>8.6760590131695167E-2</v>
      </c>
      <c r="Q276" s="2">
        <f t="shared" si="20"/>
        <v>8.4643960209810604E-2</v>
      </c>
      <c r="R276" s="2">
        <f t="shared" si="21"/>
        <v>8.2721218559689988E-2</v>
      </c>
      <c r="S276" s="2">
        <f t="shared" si="22"/>
        <v>8.1085140438923828E-2</v>
      </c>
      <c r="T276" s="2">
        <f t="shared" si="23"/>
        <v>8.9301735705416163E-2</v>
      </c>
    </row>
    <row r="277" spans="1:20" x14ac:dyDescent="0.25">
      <c r="A277" s="1">
        <v>-6.3265000000000002</v>
      </c>
      <c r="B277" s="1">
        <v>-4.3394000000000002E-3</v>
      </c>
      <c r="C277" s="1">
        <v>-6.3265000000000002</v>
      </c>
      <c r="D277" s="1">
        <v>-4.1073000000000004E-3</v>
      </c>
      <c r="E277" s="1">
        <v>-6.3265000000000002</v>
      </c>
      <c r="F277" s="1">
        <v>-3.9148000000000004E-3</v>
      </c>
      <c r="G277" s="1">
        <v>-6.3265000000000002</v>
      </c>
      <c r="H277" s="1">
        <v>-3.7574000000000001E-3</v>
      </c>
      <c r="I277" s="1">
        <v>-6.3265000000000002</v>
      </c>
      <c r="J277" s="1">
        <v>-3.6205E-3</v>
      </c>
      <c r="K277" s="1">
        <v>-6.3265000000000002</v>
      </c>
      <c r="L277" s="1">
        <v>-4.3394000000000002E-3</v>
      </c>
      <c r="N277" s="2">
        <v>-6.3265000000000002</v>
      </c>
      <c r="O277" s="2">
        <f t="shared" si="18"/>
        <v>9.3160077286356946E-2</v>
      </c>
      <c r="P277" s="2">
        <f t="shared" si="19"/>
        <v>9.0634430543806044E-2</v>
      </c>
      <c r="Q277" s="2">
        <f t="shared" si="20"/>
        <v>8.8485026981970236E-2</v>
      </c>
      <c r="R277" s="2">
        <f t="shared" si="21"/>
        <v>8.6687946105557259E-2</v>
      </c>
      <c r="S277" s="2">
        <f t="shared" si="22"/>
        <v>8.5094065598019228E-2</v>
      </c>
      <c r="T277" s="2">
        <f t="shared" si="23"/>
        <v>9.3160077286356946E-2</v>
      </c>
    </row>
    <row r="278" spans="1:20" x14ac:dyDescent="0.25">
      <c r="A278" s="1">
        <v>-6.5305999999999997</v>
      </c>
      <c r="B278" s="1">
        <v>-4.7022000000000001E-3</v>
      </c>
      <c r="C278" s="1">
        <v>-6.5305999999999997</v>
      </c>
      <c r="D278" s="1">
        <v>-4.4688999999999996E-3</v>
      </c>
      <c r="E278" s="1">
        <v>-6.5305999999999997</v>
      </c>
      <c r="F278" s="1">
        <v>-4.2766000000000002E-3</v>
      </c>
      <c r="G278" s="1">
        <v>-6.5305999999999997</v>
      </c>
      <c r="H278" s="1">
        <v>-4.1057999999999997E-3</v>
      </c>
      <c r="I278" s="1">
        <v>-6.5305999999999997</v>
      </c>
      <c r="J278" s="1">
        <v>-3.9674999999999997E-3</v>
      </c>
      <c r="K278" s="1">
        <v>-6.5305999999999997</v>
      </c>
      <c r="L278" s="1">
        <v>-4.7022000000000001E-3</v>
      </c>
      <c r="N278" s="2">
        <v>-6.5305999999999997</v>
      </c>
      <c r="O278" s="2">
        <f t="shared" si="18"/>
        <v>9.6976285761004477E-2</v>
      </c>
      <c r="P278" s="2">
        <f t="shared" si="19"/>
        <v>9.4539938650286842E-2</v>
      </c>
      <c r="Q278" s="2">
        <f t="shared" si="20"/>
        <v>9.2483512044039512E-2</v>
      </c>
      <c r="R278" s="2">
        <f t="shared" si="21"/>
        <v>9.0617879030575416E-2</v>
      </c>
      <c r="S278" s="2">
        <f t="shared" si="22"/>
        <v>8.9078616962770585E-2</v>
      </c>
      <c r="T278" s="2">
        <f t="shared" si="23"/>
        <v>9.6976285761004477E-2</v>
      </c>
    </row>
    <row r="279" spans="1:20" x14ac:dyDescent="0.25">
      <c r="A279" s="1">
        <v>-6.7347000000000001</v>
      </c>
      <c r="B279" s="1">
        <v>-5.1085000000000002E-3</v>
      </c>
      <c r="C279" s="1">
        <v>-6.7347000000000001</v>
      </c>
      <c r="D279" s="1">
        <v>-4.8688000000000004E-3</v>
      </c>
      <c r="E279" s="1">
        <v>-6.7347000000000001</v>
      </c>
      <c r="F279" s="1">
        <v>-4.6750000000000003E-3</v>
      </c>
      <c r="G279" s="1">
        <v>-6.7347000000000001</v>
      </c>
      <c r="H279" s="1">
        <v>-4.4911999999999999E-3</v>
      </c>
      <c r="I279" s="1">
        <v>-6.7347000000000001</v>
      </c>
      <c r="J279" s="1">
        <v>-4.3527000000000001E-3</v>
      </c>
      <c r="K279" s="1">
        <v>-6.7347000000000001</v>
      </c>
      <c r="L279" s="1">
        <v>-5.1085000000000002E-3</v>
      </c>
      <c r="N279" s="2">
        <v>-6.7347000000000001</v>
      </c>
      <c r="O279" s="2">
        <f t="shared" si="18"/>
        <v>0.10107917688624102</v>
      </c>
      <c r="P279" s="2">
        <f t="shared" si="19"/>
        <v>9.8679278473243814E-2</v>
      </c>
      <c r="Q279" s="2">
        <f t="shared" si="20"/>
        <v>9.6695398029068583E-2</v>
      </c>
      <c r="R279" s="2">
        <f t="shared" si="21"/>
        <v>9.4775524266553127E-2</v>
      </c>
      <c r="S279" s="2">
        <f t="shared" si="22"/>
        <v>9.3302733078940409E-2</v>
      </c>
      <c r="T279" s="2">
        <f t="shared" si="23"/>
        <v>0.10107917688624102</v>
      </c>
    </row>
    <row r="280" spans="1:20" x14ac:dyDescent="0.25">
      <c r="A280" s="1">
        <v>-6.9387999999999996</v>
      </c>
      <c r="B280" s="1">
        <v>-5.5021000000000002E-3</v>
      </c>
      <c r="C280" s="1">
        <v>-6.9387999999999996</v>
      </c>
      <c r="D280" s="1">
        <v>-5.2547999999999996E-3</v>
      </c>
      <c r="E280" s="1">
        <v>-6.9387999999999996</v>
      </c>
      <c r="F280" s="1">
        <v>-5.0499000000000004E-3</v>
      </c>
      <c r="G280" s="1">
        <v>-6.9387999999999996</v>
      </c>
      <c r="H280" s="1">
        <v>-4.8758999999999999E-3</v>
      </c>
      <c r="I280" s="1">
        <v>-6.9387999999999996</v>
      </c>
      <c r="J280" s="1">
        <v>-4.7314000000000002E-3</v>
      </c>
      <c r="K280" s="1">
        <v>-6.9387999999999996</v>
      </c>
      <c r="L280" s="1">
        <v>-5.5021000000000002E-3</v>
      </c>
      <c r="N280" s="2">
        <v>-6.9387999999999996</v>
      </c>
      <c r="O280" s="2">
        <f t="shared" si="18"/>
        <v>0.10490090562049501</v>
      </c>
      <c r="P280" s="2">
        <f t="shared" si="19"/>
        <v>0.10251634016097141</v>
      </c>
      <c r="Q280" s="2">
        <f t="shared" si="20"/>
        <v>0.10049776116909272</v>
      </c>
      <c r="R280" s="2">
        <f t="shared" si="21"/>
        <v>9.875120252432372E-2</v>
      </c>
      <c r="S280" s="2">
        <f t="shared" si="22"/>
        <v>9.7276924293482878E-2</v>
      </c>
      <c r="T280" s="2">
        <f t="shared" si="23"/>
        <v>0.10490090562049501</v>
      </c>
    </row>
    <row r="281" spans="1:20" x14ac:dyDescent="0.25">
      <c r="A281" s="1">
        <v>-7.1429</v>
      </c>
      <c r="B281" s="1">
        <v>-5.8995000000000002E-3</v>
      </c>
      <c r="C281" s="1">
        <v>-7.1429</v>
      </c>
      <c r="D281" s="1">
        <v>-5.6540000000000002E-3</v>
      </c>
      <c r="E281" s="1">
        <v>-7.1429</v>
      </c>
      <c r="F281" s="1">
        <v>-5.4425000000000003E-3</v>
      </c>
      <c r="G281" s="1">
        <v>-7.1429</v>
      </c>
      <c r="H281" s="1">
        <v>-5.2608999999999998E-3</v>
      </c>
      <c r="I281" s="1">
        <v>-7.1429</v>
      </c>
      <c r="J281" s="1">
        <v>-5.1123000000000002E-3</v>
      </c>
      <c r="K281" s="1">
        <v>-7.1429</v>
      </c>
      <c r="L281" s="1">
        <v>-5.8995000000000002E-3</v>
      </c>
      <c r="N281" s="2">
        <v>-7.1429</v>
      </c>
      <c r="O281" s="2">
        <f t="shared" si="18"/>
        <v>0.10862320194139004</v>
      </c>
      <c r="P281" s="2">
        <f t="shared" si="19"/>
        <v>0.10633908030446756</v>
      </c>
      <c r="Q281" s="2">
        <f t="shared" si="20"/>
        <v>0.10433120338613948</v>
      </c>
      <c r="R281" s="2">
        <f t="shared" si="21"/>
        <v>0.10257582561208074</v>
      </c>
      <c r="S281" s="2">
        <f t="shared" si="22"/>
        <v>0.1011167641887338</v>
      </c>
      <c r="T281" s="2">
        <f t="shared" si="23"/>
        <v>0.10862320194139004</v>
      </c>
    </row>
    <row r="282" spans="1:20" x14ac:dyDescent="0.25">
      <c r="A282" s="1">
        <v>-7.3468999999999998</v>
      </c>
      <c r="B282" s="1">
        <v>-6.3093000000000003E-3</v>
      </c>
      <c r="C282" s="1">
        <v>-7.3468999999999998</v>
      </c>
      <c r="D282" s="1">
        <v>-6.0564E-3</v>
      </c>
      <c r="E282" s="1">
        <v>-7.3468999999999998</v>
      </c>
      <c r="F282" s="1">
        <v>-5.8367000000000002E-3</v>
      </c>
      <c r="G282" s="1">
        <v>-7.3468999999999998</v>
      </c>
      <c r="H282" s="1">
        <v>-5.6537999999999996E-3</v>
      </c>
      <c r="I282" s="1">
        <v>-7.3468999999999998</v>
      </c>
      <c r="J282" s="1">
        <v>-5.4973000000000001E-3</v>
      </c>
      <c r="K282" s="1">
        <v>-7.3468999999999998</v>
      </c>
      <c r="L282" s="1">
        <v>-6.3093000000000003E-3</v>
      </c>
      <c r="N282" s="2">
        <v>-7.3468999999999998</v>
      </c>
      <c r="O282" s="2">
        <f t="shared" si="18"/>
        <v>0.11233254203479952</v>
      </c>
      <c r="P282" s="2">
        <f t="shared" si="19"/>
        <v>0.11005816643938786</v>
      </c>
      <c r="Q282" s="2">
        <f t="shared" si="20"/>
        <v>0.10804350975417265</v>
      </c>
      <c r="R282" s="2">
        <f t="shared" si="21"/>
        <v>0.10633719951174189</v>
      </c>
      <c r="S282" s="2">
        <f t="shared" si="22"/>
        <v>0.10485513816690148</v>
      </c>
      <c r="T282" s="2">
        <f t="shared" si="23"/>
        <v>0.11233254203479952</v>
      </c>
    </row>
    <row r="283" spans="1:20" x14ac:dyDescent="0.25">
      <c r="A283" s="1">
        <v>-7.5510000000000002</v>
      </c>
      <c r="B283" s="1">
        <v>-6.7470999999999998E-3</v>
      </c>
      <c r="C283" s="1">
        <v>-7.5510000000000002</v>
      </c>
      <c r="D283" s="1">
        <v>-6.4793999999999997E-3</v>
      </c>
      <c r="E283" s="1">
        <v>-7.5510000000000002</v>
      </c>
      <c r="F283" s="1">
        <v>-6.2633000000000003E-3</v>
      </c>
      <c r="G283" s="1">
        <v>-7.5510000000000002</v>
      </c>
      <c r="H283" s="1">
        <v>-6.0794999999999998E-3</v>
      </c>
      <c r="I283" s="1">
        <v>-7.5510000000000002</v>
      </c>
      <c r="J283" s="1">
        <v>-5.9245000000000001E-3</v>
      </c>
      <c r="K283" s="1">
        <v>-7.5510000000000002</v>
      </c>
      <c r="L283" s="1">
        <v>-6.7470999999999998E-3</v>
      </c>
      <c r="N283" s="2">
        <v>-7.5510000000000002</v>
      </c>
      <c r="O283" s="2">
        <f t="shared" si="18"/>
        <v>0.11616453847883182</v>
      </c>
      <c r="P283" s="2">
        <f t="shared" si="19"/>
        <v>0.11383672518128761</v>
      </c>
      <c r="Q283" s="2">
        <f t="shared" si="20"/>
        <v>0.11192229447254913</v>
      </c>
      <c r="R283" s="2">
        <f t="shared" si="21"/>
        <v>0.11026785569693463</v>
      </c>
      <c r="S283" s="2">
        <f t="shared" si="22"/>
        <v>0.10885311203635843</v>
      </c>
      <c r="T283" s="2">
        <f t="shared" si="23"/>
        <v>0.11616453847883182</v>
      </c>
    </row>
    <row r="284" spans="1:20" x14ac:dyDescent="0.25">
      <c r="A284" s="1">
        <v>-7.7550999999999997</v>
      </c>
      <c r="B284" s="1">
        <v>-7.1707999999999997E-3</v>
      </c>
      <c r="C284" s="1">
        <v>-7.7550999999999997</v>
      </c>
      <c r="D284" s="1">
        <v>-6.8995000000000003E-3</v>
      </c>
      <c r="E284" s="1">
        <v>-7.7550999999999997</v>
      </c>
      <c r="F284" s="1">
        <v>-6.6793E-3</v>
      </c>
      <c r="G284" s="1">
        <v>-7.7550999999999997</v>
      </c>
      <c r="H284" s="1">
        <v>-6.5009000000000004E-3</v>
      </c>
      <c r="I284" s="1">
        <v>-7.7550999999999997</v>
      </c>
      <c r="J284" s="1">
        <v>-6.3333E-3</v>
      </c>
      <c r="K284" s="1">
        <v>-7.7550999999999997</v>
      </c>
      <c r="L284" s="1">
        <v>-7.1707999999999997E-3</v>
      </c>
      <c r="N284" s="2">
        <v>-7.7550999999999997</v>
      </c>
      <c r="O284" s="2">
        <f t="shared" si="18"/>
        <v>0.11975641945215296</v>
      </c>
      <c r="P284" s="2">
        <f t="shared" si="19"/>
        <v>0.11746914488494416</v>
      </c>
      <c r="Q284" s="2">
        <f t="shared" si="20"/>
        <v>0.11557940993100804</v>
      </c>
      <c r="R284" s="2">
        <f t="shared" si="21"/>
        <v>0.11402543575886917</v>
      </c>
      <c r="S284" s="2">
        <f t="shared" si="22"/>
        <v>0.11254599059939896</v>
      </c>
      <c r="T284" s="2">
        <f t="shared" si="23"/>
        <v>0.11975641945215296</v>
      </c>
    </row>
    <row r="285" spans="1:20" x14ac:dyDescent="0.25">
      <c r="A285" s="1">
        <v>-7.9592000000000001</v>
      </c>
      <c r="B285" s="1">
        <v>-7.587E-3</v>
      </c>
      <c r="C285" s="1">
        <v>-7.9592000000000001</v>
      </c>
      <c r="D285" s="1">
        <v>-7.3293000000000004E-3</v>
      </c>
      <c r="E285" s="1">
        <v>-7.9592000000000001</v>
      </c>
      <c r="F285" s="1">
        <v>-7.1046E-3</v>
      </c>
      <c r="G285" s="1">
        <v>-7.9592000000000001</v>
      </c>
      <c r="H285" s="1">
        <v>-6.9205999999999998E-3</v>
      </c>
      <c r="I285" s="1">
        <v>-7.9592000000000001</v>
      </c>
      <c r="J285" s="1">
        <v>-6.7505000000000004E-3</v>
      </c>
      <c r="K285" s="1">
        <v>-7.9592000000000001</v>
      </c>
      <c r="L285" s="1">
        <v>-7.587E-3</v>
      </c>
      <c r="N285" s="2">
        <v>-7.9592000000000001</v>
      </c>
      <c r="O285" s="2">
        <f t="shared" si="18"/>
        <v>0.12318279100588686</v>
      </c>
      <c r="P285" s="2">
        <f t="shared" si="19"/>
        <v>0.12107270542942369</v>
      </c>
      <c r="Q285" s="2">
        <f t="shared" si="20"/>
        <v>0.11920234897014403</v>
      </c>
      <c r="R285" s="2">
        <f t="shared" si="21"/>
        <v>0.11764862940128117</v>
      </c>
      <c r="S285" s="2">
        <f t="shared" si="22"/>
        <v>0.11619380362136357</v>
      </c>
      <c r="T285" s="2">
        <f t="shared" si="23"/>
        <v>0.12318279100588686</v>
      </c>
    </row>
    <row r="286" spans="1:20" x14ac:dyDescent="0.25">
      <c r="A286" s="1">
        <v>-8.1632999999999996</v>
      </c>
      <c r="B286" s="1">
        <v>-8.0345999999999994E-3</v>
      </c>
      <c r="C286" s="1">
        <v>-8.1632999999999996</v>
      </c>
      <c r="D286" s="1">
        <v>-7.7684E-3</v>
      </c>
      <c r="E286" s="1">
        <v>-8.1632999999999996</v>
      </c>
      <c r="F286" s="1">
        <v>-7.5386000000000003E-3</v>
      </c>
      <c r="G286" s="1">
        <v>-8.1632999999999996</v>
      </c>
      <c r="H286" s="1">
        <v>-7.3476000000000001E-3</v>
      </c>
      <c r="I286" s="1">
        <v>-8.1632999999999996</v>
      </c>
      <c r="J286" s="1">
        <v>-7.1761000000000004E-3</v>
      </c>
      <c r="K286" s="1">
        <v>-8.1632999999999996</v>
      </c>
      <c r="L286" s="1">
        <v>-8.0345999999999994E-3</v>
      </c>
      <c r="N286" s="2">
        <v>-8.1632999999999996</v>
      </c>
      <c r="O286" s="2">
        <f t="shared" si="18"/>
        <v>0.12676434830030089</v>
      </c>
      <c r="P286" s="2">
        <f t="shared" si="19"/>
        <v>0.12464670071847068</v>
      </c>
      <c r="Q286" s="2">
        <f t="shared" si="20"/>
        <v>0.12278925034383099</v>
      </c>
      <c r="R286" s="2">
        <f t="shared" si="21"/>
        <v>0.12122376004727786</v>
      </c>
      <c r="S286" s="2">
        <f t="shared" si="22"/>
        <v>0.1198006677777716</v>
      </c>
      <c r="T286" s="2">
        <f t="shared" si="23"/>
        <v>0.12676434830030089</v>
      </c>
    </row>
    <row r="287" spans="1:20" x14ac:dyDescent="0.25">
      <c r="A287" s="1">
        <v>-8.3673000000000002</v>
      </c>
      <c r="B287" s="1">
        <v>-8.5100000000000002E-3</v>
      </c>
      <c r="C287" s="1">
        <v>-8.3673000000000002</v>
      </c>
      <c r="D287" s="1">
        <v>-8.2397000000000008E-3</v>
      </c>
      <c r="E287" s="1">
        <v>-8.3673000000000002</v>
      </c>
      <c r="F287" s="1">
        <v>-8.0085999999999994E-3</v>
      </c>
      <c r="G287" s="1">
        <v>-8.3673000000000002</v>
      </c>
      <c r="H287" s="1">
        <v>-7.8095999999999999E-3</v>
      </c>
      <c r="I287" s="1">
        <v>-8.3673000000000002</v>
      </c>
      <c r="J287" s="1">
        <v>-7.6391000000000002E-3</v>
      </c>
      <c r="K287" s="1">
        <v>-8.3673000000000002</v>
      </c>
      <c r="L287" s="1">
        <v>-8.5100000000000002E-3</v>
      </c>
      <c r="N287" s="2">
        <v>-8.3673000000000002</v>
      </c>
      <c r="O287" s="2">
        <f t="shared" si="18"/>
        <v>0.13046072205840348</v>
      </c>
      <c r="P287" s="2">
        <f t="shared" si="19"/>
        <v>0.12837211535220569</v>
      </c>
      <c r="Q287" s="2">
        <f t="shared" si="20"/>
        <v>0.1265590771142078</v>
      </c>
      <c r="R287" s="2">
        <f t="shared" si="21"/>
        <v>0.12497679784664031</v>
      </c>
      <c r="S287" s="2">
        <f t="shared" si="22"/>
        <v>0.12360501607944559</v>
      </c>
      <c r="T287" s="2">
        <f t="shared" si="23"/>
        <v>0.13046072205840348</v>
      </c>
    </row>
    <row r="288" spans="1:20" x14ac:dyDescent="0.25">
      <c r="A288" s="1">
        <v>-8.5714000000000006</v>
      </c>
      <c r="B288" s="1">
        <v>-8.9525999999999998E-3</v>
      </c>
      <c r="C288" s="1">
        <v>-8.5714000000000006</v>
      </c>
      <c r="D288" s="1">
        <v>-8.6899000000000004E-3</v>
      </c>
      <c r="E288" s="1">
        <v>-8.5714000000000006</v>
      </c>
      <c r="F288" s="1">
        <v>-8.4621000000000002E-3</v>
      </c>
      <c r="G288" s="1">
        <v>-8.5714000000000006</v>
      </c>
      <c r="H288" s="1">
        <v>-8.2593000000000007E-3</v>
      </c>
      <c r="I288" s="1">
        <v>-8.5714000000000006</v>
      </c>
      <c r="J288" s="1">
        <v>-8.0716999999999994E-3</v>
      </c>
      <c r="K288" s="1">
        <v>-8.5714000000000006</v>
      </c>
      <c r="L288" s="1">
        <v>-8.9525999999999998E-3</v>
      </c>
      <c r="N288" s="2">
        <v>-8.5714000000000006</v>
      </c>
      <c r="O288" s="2">
        <f t="shared" si="18"/>
        <v>0.13381031350385514</v>
      </c>
      <c r="P288" s="2">
        <f t="shared" si="19"/>
        <v>0.13183246944512569</v>
      </c>
      <c r="Q288" s="2">
        <f t="shared" si="20"/>
        <v>0.13009304362647528</v>
      </c>
      <c r="R288" s="2">
        <f t="shared" si="21"/>
        <v>0.12852470579620093</v>
      </c>
      <c r="S288" s="2">
        <f t="shared" si="22"/>
        <v>0.1270566802651478</v>
      </c>
      <c r="T288" s="2">
        <f t="shared" si="23"/>
        <v>0.13381031350385514</v>
      </c>
    </row>
    <row r="289" spans="1:20" x14ac:dyDescent="0.25">
      <c r="A289" s="1">
        <v>-8.7754999999999992</v>
      </c>
      <c r="B289" s="1">
        <v>-9.4225999999999997E-3</v>
      </c>
      <c r="C289" s="1">
        <v>-8.7754999999999992</v>
      </c>
      <c r="D289" s="1">
        <v>-9.1412000000000004E-3</v>
      </c>
      <c r="E289" s="1">
        <v>-8.7754999999999992</v>
      </c>
      <c r="F289" s="1">
        <v>-8.9066000000000006E-3</v>
      </c>
      <c r="G289" s="1">
        <v>-8.7754999999999992</v>
      </c>
      <c r="H289" s="1">
        <v>-8.7115000000000005E-3</v>
      </c>
      <c r="I289" s="1">
        <v>-8.7754999999999992</v>
      </c>
      <c r="J289" s="1">
        <v>-8.5292000000000007E-3</v>
      </c>
      <c r="K289" s="1">
        <v>-8.7754999999999992</v>
      </c>
      <c r="L289" s="1">
        <v>-9.4225999999999997E-3</v>
      </c>
      <c r="N289" s="2">
        <v>-8.7754999999999992</v>
      </c>
      <c r="O289" s="2">
        <f t="shared" si="18"/>
        <v>0.13727782049551923</v>
      </c>
      <c r="P289" s="2">
        <f t="shared" si="19"/>
        <v>0.135212425464526</v>
      </c>
      <c r="Q289" s="2">
        <f t="shared" si="20"/>
        <v>0.13346610056489999</v>
      </c>
      <c r="R289" s="2">
        <f t="shared" si="21"/>
        <v>0.13199621206686199</v>
      </c>
      <c r="S289" s="2">
        <f t="shared" si="22"/>
        <v>0.13060780987368253</v>
      </c>
      <c r="T289" s="2">
        <f t="shared" si="23"/>
        <v>0.13727782049551923</v>
      </c>
    </row>
    <row r="290" spans="1:20" x14ac:dyDescent="0.25">
      <c r="A290" s="1">
        <v>-8.9795999999999996</v>
      </c>
      <c r="B290" s="1">
        <v>-9.8752000000000006E-3</v>
      </c>
      <c r="C290" s="1">
        <v>-8.9795999999999996</v>
      </c>
      <c r="D290" s="1">
        <v>-9.6098999999999993E-3</v>
      </c>
      <c r="E290" s="1">
        <v>-8.9795999999999996</v>
      </c>
      <c r="F290" s="1">
        <v>-9.3679000000000002E-3</v>
      </c>
      <c r="G290" s="1">
        <v>-8.9795999999999996</v>
      </c>
      <c r="H290" s="1">
        <v>-9.1593000000000004E-3</v>
      </c>
      <c r="I290" s="1">
        <v>-8.9795999999999996</v>
      </c>
      <c r="J290" s="1">
        <v>-8.9814000000000005E-3</v>
      </c>
      <c r="K290" s="1">
        <v>-8.9795999999999996</v>
      </c>
      <c r="L290" s="1">
        <v>-9.8752000000000006E-3</v>
      </c>
      <c r="N290" s="2">
        <v>-8.9795999999999996</v>
      </c>
      <c r="O290" s="2">
        <f t="shared" si="18"/>
        <v>0.14053611635448021</v>
      </c>
      <c r="P290" s="2">
        <f t="shared" si="19"/>
        <v>0.13863549329085967</v>
      </c>
      <c r="Q290" s="2">
        <f t="shared" si="20"/>
        <v>0.1368787784866595</v>
      </c>
      <c r="R290" s="2">
        <f t="shared" si="21"/>
        <v>0.13534622270311056</v>
      </c>
      <c r="S290" s="2">
        <f t="shared" si="22"/>
        <v>0.13402537073255943</v>
      </c>
      <c r="T290" s="2">
        <f t="shared" si="23"/>
        <v>0.14053611635448021</v>
      </c>
    </row>
    <row r="291" spans="1:20" x14ac:dyDescent="0.25">
      <c r="A291" s="1">
        <v>-9.1837</v>
      </c>
      <c r="B291" s="1">
        <v>-1.0373800000000001E-2</v>
      </c>
      <c r="C291" s="1">
        <v>-9.1837</v>
      </c>
      <c r="D291" s="1">
        <v>-1.00923E-2</v>
      </c>
      <c r="E291" s="1">
        <v>-9.1837</v>
      </c>
      <c r="F291" s="1">
        <v>-9.8685999999999999E-3</v>
      </c>
      <c r="G291" s="1">
        <v>-9.1837</v>
      </c>
      <c r="H291" s="1">
        <v>-9.6605000000000007E-3</v>
      </c>
      <c r="I291" s="1">
        <v>-9.1837</v>
      </c>
      <c r="J291" s="1">
        <v>-9.4763999999999994E-3</v>
      </c>
      <c r="K291" s="1">
        <v>-9.1837</v>
      </c>
      <c r="L291" s="1">
        <v>-1.0373800000000001E-2</v>
      </c>
      <c r="N291" s="2">
        <v>-9.1837</v>
      </c>
      <c r="O291" s="2">
        <f t="shared" si="18"/>
        <v>0.14404027214636886</v>
      </c>
      <c r="P291" s="2">
        <f t="shared" si="19"/>
        <v>0.14207251669482032</v>
      </c>
      <c r="Q291" s="2">
        <f t="shared" si="20"/>
        <v>0.14048914548818353</v>
      </c>
      <c r="R291" s="2">
        <f t="shared" si="21"/>
        <v>0.13900000000000001</v>
      </c>
      <c r="S291" s="2">
        <f t="shared" si="22"/>
        <v>0.13766916866168691</v>
      </c>
      <c r="T291" s="2">
        <f t="shared" si="23"/>
        <v>0.14404027214636886</v>
      </c>
    </row>
    <row r="292" spans="1:20" x14ac:dyDescent="0.25">
      <c r="A292" s="1">
        <v>-9.3878000000000004</v>
      </c>
      <c r="B292" s="1">
        <v>-1.0860099999999999E-2</v>
      </c>
      <c r="C292" s="1">
        <v>-9.3878000000000004</v>
      </c>
      <c r="D292" s="1">
        <v>-1.05787E-2</v>
      </c>
      <c r="E292" s="1">
        <v>-9.3878000000000004</v>
      </c>
      <c r="F292" s="1">
        <v>-1.0340800000000001E-2</v>
      </c>
      <c r="G292" s="1">
        <v>-9.3878000000000004</v>
      </c>
      <c r="H292" s="1">
        <v>-1.0127799999999999E-2</v>
      </c>
      <c r="I292" s="1">
        <v>-9.3878000000000004</v>
      </c>
      <c r="J292" s="1">
        <v>-9.9471000000000004E-3</v>
      </c>
      <c r="K292" s="1">
        <v>-9.3878000000000004</v>
      </c>
      <c r="L292" s="1">
        <v>-1.0860099999999999E-2</v>
      </c>
      <c r="N292" s="2">
        <v>-9.3878000000000004</v>
      </c>
      <c r="O292" s="2">
        <f t="shared" si="18"/>
        <v>0.14737774594558026</v>
      </c>
      <c r="P292" s="2">
        <f t="shared" si="19"/>
        <v>0.14545583522155445</v>
      </c>
      <c r="Q292" s="2">
        <f t="shared" si="20"/>
        <v>0.14381098706288056</v>
      </c>
      <c r="R292" s="2">
        <f t="shared" si="21"/>
        <v>0.14232216974175174</v>
      </c>
      <c r="S292" s="2">
        <f t="shared" si="22"/>
        <v>0.14104680074358297</v>
      </c>
      <c r="T292" s="2">
        <f t="shared" si="23"/>
        <v>0.14737774594558026</v>
      </c>
    </row>
    <row r="293" spans="1:20" x14ac:dyDescent="0.25">
      <c r="A293" s="1">
        <v>-9.5917999999999992</v>
      </c>
      <c r="B293" s="1">
        <v>-1.1336199999999999E-2</v>
      </c>
      <c r="C293" s="1">
        <v>-9.5917999999999992</v>
      </c>
      <c r="D293" s="1">
        <v>-1.1059100000000001E-2</v>
      </c>
      <c r="E293" s="1">
        <v>-9.5917999999999992</v>
      </c>
      <c r="F293" s="1">
        <v>-1.0814600000000001E-2</v>
      </c>
      <c r="G293" s="1">
        <v>-9.5917999999999992</v>
      </c>
      <c r="H293" s="1">
        <v>-1.06024E-2</v>
      </c>
      <c r="I293" s="1">
        <v>-9.5917999999999992</v>
      </c>
      <c r="J293" s="1">
        <v>-1.0418200000000001E-2</v>
      </c>
      <c r="K293" s="1">
        <v>-9.5917999999999992</v>
      </c>
      <c r="L293" s="1">
        <v>-1.1336199999999999E-2</v>
      </c>
      <c r="N293" s="2">
        <v>-9.5917999999999992</v>
      </c>
      <c r="O293" s="2">
        <f t="shared" si="18"/>
        <v>0.15057357005796201</v>
      </c>
      <c r="P293" s="2">
        <f t="shared" si="19"/>
        <v>0.14872188809990278</v>
      </c>
      <c r="Q293" s="2">
        <f t="shared" si="20"/>
        <v>0.14706869143362908</v>
      </c>
      <c r="R293" s="2">
        <f t="shared" si="21"/>
        <v>0.14561868012037466</v>
      </c>
      <c r="S293" s="2">
        <f t="shared" si="22"/>
        <v>0.14434819015145289</v>
      </c>
      <c r="T293" s="2">
        <f t="shared" si="23"/>
        <v>0.15057357005796201</v>
      </c>
    </row>
    <row r="294" spans="1:20" x14ac:dyDescent="0.25">
      <c r="A294" s="1">
        <v>-9.7958999999999996</v>
      </c>
      <c r="B294" s="1">
        <v>-1.18344E-2</v>
      </c>
      <c r="C294" s="1">
        <v>-9.7958999999999996</v>
      </c>
      <c r="D294" s="1">
        <v>-1.1547200000000001E-2</v>
      </c>
      <c r="E294" s="1">
        <v>-9.7958999999999996</v>
      </c>
      <c r="F294" s="1">
        <v>-1.13072E-2</v>
      </c>
      <c r="G294" s="1">
        <v>-9.7958999999999996</v>
      </c>
      <c r="H294" s="1">
        <v>-1.10884E-2</v>
      </c>
      <c r="I294" s="1">
        <v>-9.7958999999999996</v>
      </c>
      <c r="J294" s="1">
        <v>-1.08954E-2</v>
      </c>
      <c r="K294" s="1">
        <v>-9.7958999999999996</v>
      </c>
      <c r="L294" s="1">
        <v>-1.18344E-2</v>
      </c>
      <c r="N294" s="2">
        <v>-9.7958999999999996</v>
      </c>
      <c r="O294" s="2">
        <f t="shared" si="18"/>
        <v>0.1538466769221877</v>
      </c>
      <c r="P294" s="2">
        <f t="shared" si="19"/>
        <v>0.15196841777158832</v>
      </c>
      <c r="Q294" s="2">
        <f t="shared" si="20"/>
        <v>0.15038084984465275</v>
      </c>
      <c r="R294" s="2">
        <f t="shared" si="21"/>
        <v>0.1489187698042124</v>
      </c>
      <c r="S294" s="2">
        <f t="shared" si="22"/>
        <v>0.14761707218340295</v>
      </c>
      <c r="T294" s="2">
        <f t="shared" si="23"/>
        <v>0.1538466769221877</v>
      </c>
    </row>
    <row r="295" spans="1:20" x14ac:dyDescent="0.25">
      <c r="A295" s="1">
        <v>-10</v>
      </c>
      <c r="B295" s="1">
        <v>-1.23508E-2</v>
      </c>
      <c r="C295" s="1">
        <v>-10</v>
      </c>
      <c r="D295" s="1">
        <v>-1.2067E-2</v>
      </c>
      <c r="E295" s="1">
        <v>-10</v>
      </c>
      <c r="F295" s="1">
        <v>-1.18213E-2</v>
      </c>
      <c r="G295" s="1">
        <v>-10</v>
      </c>
      <c r="H295" s="1">
        <v>-1.1605300000000001E-2</v>
      </c>
      <c r="I295" s="1">
        <v>-10</v>
      </c>
      <c r="J295" s="1">
        <v>-1.14156E-2</v>
      </c>
      <c r="K295" s="1">
        <v>-10</v>
      </c>
      <c r="L295" s="1">
        <v>-1.23508E-2</v>
      </c>
      <c r="N295" s="2">
        <v>-10</v>
      </c>
      <c r="O295" s="2">
        <f t="shared" si="18"/>
        <v>0.15716742665068995</v>
      </c>
      <c r="P295" s="2">
        <f t="shared" si="19"/>
        <v>0.15535121499363949</v>
      </c>
      <c r="Q295" s="2">
        <f t="shared" si="20"/>
        <v>0.15376150363468744</v>
      </c>
      <c r="R295" s="2">
        <f t="shared" si="21"/>
        <v>0.15235025434832725</v>
      </c>
      <c r="S295" s="2">
        <f t="shared" si="22"/>
        <v>0.15109996690932795</v>
      </c>
      <c r="T295" s="2">
        <f t="shared" si="23"/>
        <v>0.15716742665068995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2023-06-13T11:43:28Z</dcterms:created>
  <dcterms:modified xsi:type="dcterms:W3CDTF">2023-06-16T21:06:40Z</dcterms:modified>
</cp:coreProperties>
</file>