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mattes/Documents/Code/UChicago/sankey-timeline/parse/data/"/>
    </mc:Choice>
  </mc:AlternateContent>
  <xr:revisionPtr revIDLastSave="0" documentId="8_{FE1D3BF9-5E47-7541-A472-450D2632B5D6}" xr6:coauthVersionLast="41" xr6:coauthVersionMax="41" xr10:uidLastSave="{00000000-0000-0000-0000-000000000000}"/>
  <bookViews>
    <workbookView xWindow="0" yWindow="460" windowWidth="25600" windowHeight="15540" activeTab="2" xr2:uid="{00000000-000D-0000-FFFF-FFFF00000000}"/>
  </bookViews>
  <sheets>
    <sheet name="Total Usage" sheetId="1" r:id="rId1"/>
    <sheet name="Per Capita Usag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4" i="2" l="1"/>
  <c r="AH64" i="2"/>
  <c r="AF64" i="2"/>
  <c r="AD64" i="2"/>
  <c r="AD60" i="2" s="1"/>
  <c r="AB64" i="2"/>
  <c r="Z64" i="2"/>
  <c r="AK63" i="2"/>
  <c r="AJ63" i="2"/>
  <c r="AI63" i="2"/>
  <c r="AH63" i="2"/>
  <c r="AG63" i="2"/>
  <c r="AF63" i="2"/>
  <c r="AE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K62" i="2"/>
  <c r="AJ62" i="2"/>
  <c r="AI62" i="2"/>
  <c r="AH62" i="2"/>
  <c r="AG62" i="2"/>
  <c r="AF62" i="2"/>
  <c r="AE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AK60" i="2"/>
  <c r="AJ60" i="2"/>
  <c r="AI60" i="2"/>
  <c r="AH60" i="2"/>
  <c r="AG60" i="2"/>
  <c r="AF60" i="2"/>
  <c r="AE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K56" i="2"/>
  <c r="AJ56" i="2"/>
  <c r="AI56" i="2"/>
  <c r="AH56" i="2"/>
  <c r="AG56" i="2"/>
  <c r="AF56" i="2"/>
  <c r="AE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AK55" i="2"/>
  <c r="AJ55" i="2"/>
  <c r="AI55" i="2"/>
  <c r="AH55" i="2"/>
  <c r="AG55" i="2"/>
  <c r="AF55" i="2"/>
  <c r="AE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K54" i="2"/>
  <c r="AJ54" i="2"/>
  <c r="AI54" i="2"/>
  <c r="AH54" i="2"/>
  <c r="AG54" i="2"/>
  <c r="AF54" i="2"/>
  <c r="AE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AK52" i="2"/>
  <c r="AJ52" i="2"/>
  <c r="AI52" i="2"/>
  <c r="AH52" i="2"/>
  <c r="AG52" i="2"/>
  <c r="AF52" i="2"/>
  <c r="AE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K51" i="2"/>
  <c r="AJ51" i="2"/>
  <c r="AI51" i="2"/>
  <c r="AH51" i="2"/>
  <c r="AG51" i="2"/>
  <c r="AF51" i="2"/>
  <c r="AE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K50" i="2"/>
  <c r="AJ50" i="2"/>
  <c r="AI50" i="2"/>
  <c r="AH50" i="2"/>
  <c r="AG50" i="2"/>
  <c r="AF50" i="2"/>
  <c r="AE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K48" i="2"/>
  <c r="AJ48" i="2"/>
  <c r="AI48" i="2"/>
  <c r="AH48" i="2"/>
  <c r="AG48" i="2"/>
  <c r="AF48" i="2"/>
  <c r="AE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K47" i="2"/>
  <c r="AJ47" i="2"/>
  <c r="AI47" i="2"/>
  <c r="AH47" i="2"/>
  <c r="AG47" i="2"/>
  <c r="AF47" i="2"/>
  <c r="AE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K46" i="2"/>
  <c r="AJ46" i="2"/>
  <c r="AI46" i="2"/>
  <c r="AH46" i="2"/>
  <c r="AG46" i="2"/>
  <c r="AF46" i="2"/>
  <c r="AE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K43" i="2"/>
  <c r="AJ43" i="2"/>
  <c r="AI43" i="2"/>
  <c r="AH43" i="2"/>
  <c r="AG43" i="2"/>
  <c r="AF43" i="2"/>
  <c r="AE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K42" i="2"/>
  <c r="AJ42" i="2"/>
  <c r="AI42" i="2"/>
  <c r="AH42" i="2"/>
  <c r="AG42" i="2"/>
  <c r="AF42" i="2"/>
  <c r="AE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K39" i="2"/>
  <c r="AJ39" i="2"/>
  <c r="AI39" i="2"/>
  <c r="AH39" i="2"/>
  <c r="AG39" i="2"/>
  <c r="AF39" i="2"/>
  <c r="AE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K38" i="2"/>
  <c r="AJ38" i="2"/>
  <c r="AI38" i="2"/>
  <c r="AH38" i="2"/>
  <c r="AG38" i="2"/>
  <c r="AF38" i="2"/>
  <c r="AE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K31" i="2"/>
  <c r="AJ31" i="2"/>
  <c r="AI31" i="2"/>
  <c r="AH31" i="2"/>
  <c r="AG31" i="2"/>
  <c r="AF31" i="2"/>
  <c r="AE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W29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W28" i="2"/>
  <c r="V28" i="2"/>
  <c r="U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X27" i="2"/>
  <c r="W27" i="2"/>
  <c r="U27" i="2"/>
  <c r="S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K26" i="2"/>
  <c r="AJ26" i="2"/>
  <c r="AI26" i="2"/>
  <c r="AH26" i="2"/>
  <c r="AG26" i="2"/>
  <c r="AF26" i="2"/>
  <c r="AE26" i="2"/>
  <c r="AC26" i="2"/>
  <c r="AB26" i="2"/>
  <c r="AA26" i="2"/>
  <c r="Z26" i="2"/>
  <c r="Y26" i="2"/>
  <c r="X26" i="2"/>
  <c r="W26" i="2"/>
  <c r="U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W25" i="2"/>
  <c r="U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W24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K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W23" i="2"/>
  <c r="U23" i="2"/>
  <c r="S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K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K18" i="2"/>
  <c r="AJ18" i="2"/>
  <c r="AI18" i="2"/>
  <c r="AH18" i="2"/>
  <c r="AG18" i="2"/>
  <c r="AF18" i="2"/>
  <c r="AE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K15" i="2"/>
  <c r="AJ15" i="2"/>
  <c r="AI15" i="2"/>
  <c r="AH15" i="2"/>
  <c r="AG15" i="2"/>
  <c r="AF15" i="2"/>
  <c r="AE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K11" i="2"/>
  <c r="AJ11" i="2"/>
  <c r="AI11" i="2"/>
  <c r="AH11" i="2"/>
  <c r="AG11" i="2"/>
  <c r="AF11" i="2"/>
  <c r="AE11" i="2"/>
  <c r="AC11" i="2"/>
  <c r="AB11" i="2"/>
  <c r="AA11" i="2"/>
  <c r="Z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K6" i="2"/>
  <c r="AJ6" i="2"/>
  <c r="AI6" i="2"/>
  <c r="AH6" i="2"/>
  <c r="AG6" i="2"/>
  <c r="AF6" i="2"/>
  <c r="AE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K3" i="2"/>
  <c r="AJ3" i="2"/>
  <c r="AI3" i="2"/>
  <c r="AH3" i="2"/>
  <c r="AG3" i="2"/>
  <c r="AF3" i="2"/>
  <c r="AE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K2" i="2"/>
  <c r="AJ2" i="2"/>
  <c r="AI2" i="2"/>
  <c r="AH2" i="2"/>
  <c r="AG2" i="2"/>
  <c r="AF2" i="2"/>
  <c r="AE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J64" i="1"/>
  <c r="AH64" i="1"/>
  <c r="AF64" i="1"/>
  <c r="AD64" i="1"/>
  <c r="AB64" i="1"/>
  <c r="Z64" i="1"/>
  <c r="X29" i="1"/>
  <c r="X29" i="2" s="1"/>
  <c r="V29" i="1"/>
  <c r="V29" i="2" s="1"/>
  <c r="T29" i="1"/>
  <c r="T29" i="2" s="1"/>
  <c r="R29" i="1"/>
  <c r="X28" i="1"/>
  <c r="X28" i="2" s="1"/>
  <c r="V28" i="1"/>
  <c r="T28" i="1"/>
  <c r="T28" i="2" s="1"/>
  <c r="R28" i="1"/>
  <c r="X27" i="1"/>
  <c r="V27" i="1"/>
  <c r="V27" i="2" s="1"/>
  <c r="T27" i="1"/>
  <c r="T27" i="2" s="1"/>
  <c r="R27" i="1"/>
  <c r="R27" i="2" s="1"/>
  <c r="X26" i="1"/>
  <c r="V26" i="1"/>
  <c r="V26" i="2" s="1"/>
  <c r="T26" i="1"/>
  <c r="T26" i="2" s="1"/>
  <c r="R26" i="1"/>
  <c r="X25" i="1"/>
  <c r="X25" i="2" s="1"/>
  <c r="V25" i="1"/>
  <c r="V25" i="2" s="1"/>
  <c r="T25" i="1"/>
  <c r="T25" i="2" s="1"/>
  <c r="R25" i="1"/>
  <c r="X24" i="1"/>
  <c r="X24" i="2" s="1"/>
  <c r="V24" i="1"/>
  <c r="T24" i="1"/>
  <c r="T24" i="2" s="1"/>
  <c r="R24" i="1"/>
  <c r="X23" i="1"/>
  <c r="V23" i="1"/>
  <c r="V23" i="2" s="1"/>
  <c r="T23" i="1"/>
  <c r="T23" i="2" s="1"/>
  <c r="R23" i="1"/>
  <c r="R23" i="2" s="1"/>
  <c r="X13" i="1"/>
  <c r="X13" i="2" s="1"/>
  <c r="Y11" i="1"/>
  <c r="Y11" i="2" s="1"/>
  <c r="X11" i="1"/>
  <c r="AD6" i="2" l="1"/>
  <c r="AD10" i="2"/>
  <c r="AD14" i="2"/>
  <c r="AD22" i="2"/>
  <c r="AD26" i="2"/>
  <c r="AD30" i="2"/>
  <c r="AD34" i="2"/>
  <c r="AD38" i="2"/>
  <c r="AD42" i="2"/>
  <c r="AD46" i="2"/>
  <c r="AD50" i="2"/>
  <c r="AD54" i="2"/>
  <c r="AD58" i="2"/>
  <c r="AD62" i="2"/>
  <c r="Y13" i="1"/>
  <c r="Y13" i="2" s="1"/>
  <c r="AD2" i="2"/>
  <c r="AD18" i="2"/>
  <c r="AD3" i="2"/>
  <c r="AD7" i="2"/>
  <c r="AD11" i="2"/>
  <c r="AD15" i="2"/>
  <c r="AD19" i="2"/>
  <c r="AD23" i="2"/>
  <c r="AD27" i="2"/>
  <c r="AD31" i="2"/>
  <c r="AD35" i="2"/>
  <c r="AD39" i="2"/>
  <c r="AD43" i="2"/>
  <c r="AD47" i="2"/>
  <c r="AD51" i="2"/>
  <c r="AD55" i="2"/>
  <c r="AD59" i="2"/>
  <c r="AD63" i="2"/>
  <c r="AD48" i="2"/>
  <c r="AD52" i="2"/>
  <c r="AD56" i="2"/>
</calcChain>
</file>

<file path=xl/sharedStrings.xml><?xml version="1.0" encoding="utf-8"?>
<sst xmlns="http://schemas.openxmlformats.org/spreadsheetml/2006/main" count="582" uniqueCount="30">
  <si>
    <t>Label</t>
  </si>
  <si>
    <t>Subtype</t>
  </si>
  <si>
    <t>Type</t>
  </si>
  <si>
    <t>Units</t>
  </si>
  <si>
    <t>Electricity</t>
  </si>
  <si>
    <t>Residential/Commercial</t>
  </si>
  <si>
    <t>Watts</t>
  </si>
  <si>
    <t>Watts/Capita</t>
  </si>
  <si>
    <t>Industrial</t>
  </si>
  <si>
    <t>Agricultural</t>
  </si>
  <si>
    <t>Transportation</t>
  </si>
  <si>
    <t>Subtotal</t>
  </si>
  <si>
    <t>Residential/Commercial Total</t>
  </si>
  <si>
    <t>Industrial Total</t>
  </si>
  <si>
    <t>Agricultural Total</t>
  </si>
  <si>
    <t>Transportation Total</t>
  </si>
  <si>
    <t>Total</t>
  </si>
  <si>
    <t>Geothermal</t>
  </si>
  <si>
    <t>Electrical Generation</t>
  </si>
  <si>
    <t>Nuclear Fission</t>
  </si>
  <si>
    <t>Solar</t>
  </si>
  <si>
    <t>Water</t>
  </si>
  <si>
    <t>Electrical Generation Total</t>
  </si>
  <si>
    <t>Wind</t>
  </si>
  <si>
    <t>Biomass</t>
  </si>
  <si>
    <t>Coal</t>
  </si>
  <si>
    <t>Natural Gas</t>
  </si>
  <si>
    <t>Petroleum</t>
  </si>
  <si>
    <t>Population</t>
  </si>
  <si>
    <t>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</si>
</sst>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t="s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546410959</v>
      </c>
      <c r="Q2">
        <v>1066210046</v>
      </c>
      <c r="R2">
        <v>1753995434</v>
      </c>
      <c r="S2">
        <v>3017694064</v>
      </c>
      <c r="T2">
        <v>3285045662</v>
      </c>
      <c r="U2">
        <v>5443036530</v>
      </c>
      <c r="V2">
        <v>7795776256</v>
      </c>
      <c r="W2">
        <v>17671202912</v>
      </c>
      <c r="X2">
        <v>23690525115</v>
      </c>
      <c r="Y2">
        <v>41165182649</v>
      </c>
      <c r="Z2">
        <v>59604908675</v>
      </c>
      <c r="AA2">
        <v>93416894977</v>
      </c>
      <c r="AB2">
        <v>120597716895</v>
      </c>
      <c r="AC2">
        <v>145677853881</v>
      </c>
      <c r="AD2">
        <v>169298515982</v>
      </c>
      <c r="AE2">
        <v>201173744293</v>
      </c>
      <c r="AF2">
        <v>227810273972</v>
      </c>
      <c r="AG2">
        <v>268469520548</v>
      </c>
      <c r="AH2">
        <v>300719863013</v>
      </c>
      <c r="AI2">
        <v>316884360730</v>
      </c>
      <c r="AJ2">
        <v>315621917808</v>
      </c>
      <c r="AK2">
        <v>311332503113</v>
      </c>
    </row>
    <row r="3" spans="1:37" ht="15.75" customHeight="1" x14ac:dyDescent="0.2">
      <c r="A3" t="s">
        <v>4</v>
      </c>
      <c r="C3" t="s">
        <v>8</v>
      </c>
      <c r="D3" t="s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3362001</v>
      </c>
      <c r="O3">
        <v>106445600</v>
      </c>
      <c r="P3">
        <v>1040222985</v>
      </c>
      <c r="Q3">
        <v>3595890411</v>
      </c>
      <c r="R3">
        <v>5194063927</v>
      </c>
      <c r="S3">
        <v>6966095890</v>
      </c>
      <c r="T3">
        <v>7222031963</v>
      </c>
      <c r="U3">
        <v>10546803653</v>
      </c>
      <c r="V3">
        <v>16696461187</v>
      </c>
      <c r="W3">
        <v>11067778254</v>
      </c>
      <c r="X3">
        <v>38137899543</v>
      </c>
      <c r="Y3" s="2">
        <v>37032191781</v>
      </c>
      <c r="Z3" s="2">
        <v>48941438356</v>
      </c>
      <c r="AA3" s="2">
        <v>65165981735</v>
      </c>
      <c r="AB3" s="2">
        <v>78502283105</v>
      </c>
      <c r="AC3" s="2">
        <v>93044178082</v>
      </c>
      <c r="AD3" s="2">
        <v>95521917808</v>
      </c>
      <c r="AE3" s="2">
        <v>107936301370</v>
      </c>
      <c r="AF3" s="2">
        <v>115604223744</v>
      </c>
      <c r="AG3" s="2">
        <v>121488470320</v>
      </c>
      <c r="AH3" s="2">
        <v>116342009132</v>
      </c>
      <c r="AI3" s="2">
        <v>110869977169</v>
      </c>
      <c r="AJ3" s="2">
        <v>112615068493</v>
      </c>
      <c r="AK3" s="2">
        <v>108129460759</v>
      </c>
    </row>
    <row r="4" spans="1:37" ht="15.75" customHeight="1" x14ac:dyDescent="0.2">
      <c r="A4" t="s">
        <v>4</v>
      </c>
      <c r="C4" t="s">
        <v>9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>
        <v>4227972</v>
      </c>
      <c r="Q4">
        <v>21743857</v>
      </c>
      <c r="R4">
        <v>36303790</v>
      </c>
      <c r="S4">
        <v>79953094</v>
      </c>
      <c r="T4">
        <v>70793954</v>
      </c>
      <c r="U4">
        <v>147979029</v>
      </c>
      <c r="V4">
        <v>276740003</v>
      </c>
      <c r="W4">
        <v>434716699</v>
      </c>
      <c r="X4">
        <v>793159714</v>
      </c>
      <c r="Y4" s="2">
        <v>1193874794</v>
      </c>
      <c r="Z4" s="2">
        <v>3113325031</v>
      </c>
      <c r="AA4" s="2">
        <v>4151100042</v>
      </c>
      <c r="AB4" s="2">
        <v>5657547637</v>
      </c>
      <c r="AC4" s="2">
        <v>9306498480</v>
      </c>
      <c r="AD4" s="2">
        <v>8469583149</v>
      </c>
      <c r="AE4" s="2">
        <v>10645563010</v>
      </c>
      <c r="AF4" s="2">
        <v>12453300125</v>
      </c>
      <c r="AG4" s="2">
        <v>10478179943</v>
      </c>
      <c r="AH4" s="3">
        <v>6862705714</v>
      </c>
      <c r="AI4" s="3">
        <v>8034387177</v>
      </c>
      <c r="AJ4" s="3">
        <v>10042983971</v>
      </c>
      <c r="AK4" s="3">
        <v>11047282369</v>
      </c>
    </row>
    <row r="5" spans="1:37" ht="15.75" customHeight="1" x14ac:dyDescent="0.2">
      <c r="A5" t="s">
        <v>4</v>
      </c>
      <c r="C5" t="s">
        <v>10</v>
      </c>
      <c r="D5" t="s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97765678</v>
      </c>
      <c r="O5">
        <v>230722572</v>
      </c>
      <c r="P5">
        <v>461306495</v>
      </c>
      <c r="Q5">
        <v>612134703</v>
      </c>
      <c r="R5">
        <v>750395738</v>
      </c>
      <c r="S5">
        <v>537648402</v>
      </c>
      <c r="T5">
        <v>537648402</v>
      </c>
      <c r="U5">
        <v>735844749</v>
      </c>
      <c r="V5">
        <v>750000000</v>
      </c>
      <c r="W5">
        <v>750000000</v>
      </c>
      <c r="X5">
        <v>665068493.20000005</v>
      </c>
      <c r="Y5" s="2">
        <v>350000000</v>
      </c>
      <c r="Z5" s="2">
        <v>333675799.10000002</v>
      </c>
      <c r="AA5" s="2">
        <v>355593607.30000001</v>
      </c>
      <c r="AB5" s="2">
        <v>339497716.89999998</v>
      </c>
      <c r="AC5" s="2">
        <v>370319634.69999999</v>
      </c>
      <c r="AD5" s="2">
        <v>473401826.5</v>
      </c>
      <c r="AE5" s="2">
        <v>542351598.20000005</v>
      </c>
      <c r="AF5" s="2">
        <v>567922374.39999998</v>
      </c>
      <c r="AG5" s="2">
        <v>614383561.60000002</v>
      </c>
      <c r="AH5" s="2">
        <v>856849315.10000002</v>
      </c>
      <c r="AI5" s="2">
        <v>880365296.79999995</v>
      </c>
      <c r="AJ5" s="2">
        <v>871803653</v>
      </c>
      <c r="AK5" s="2">
        <v>1004298397</v>
      </c>
    </row>
    <row r="6" spans="1:37" ht="15.75" customHeight="1" x14ac:dyDescent="0.2">
      <c r="A6" t="s">
        <v>4</v>
      </c>
      <c r="B6" t="s">
        <v>11</v>
      </c>
      <c r="C6" s="1" t="s">
        <v>12</v>
      </c>
      <c r="D6" t="s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546410959</v>
      </c>
      <c r="Q6">
        <v>1066210046</v>
      </c>
      <c r="R6">
        <v>1753995434</v>
      </c>
      <c r="S6">
        <v>3017694064</v>
      </c>
      <c r="T6">
        <v>3285045662</v>
      </c>
      <c r="U6">
        <v>5443036530</v>
      </c>
      <c r="V6">
        <v>7795776256</v>
      </c>
      <c r="W6">
        <v>17671202912</v>
      </c>
      <c r="X6">
        <v>23690525115</v>
      </c>
      <c r="Y6">
        <v>41165182649</v>
      </c>
      <c r="Z6">
        <v>59604908675</v>
      </c>
      <c r="AA6">
        <v>93416894977</v>
      </c>
      <c r="AB6">
        <v>120597716895</v>
      </c>
      <c r="AC6">
        <v>145677853881</v>
      </c>
      <c r="AD6">
        <v>169298515982</v>
      </c>
      <c r="AE6">
        <v>201173744293</v>
      </c>
      <c r="AF6">
        <v>227810273972</v>
      </c>
      <c r="AG6">
        <v>268469520548</v>
      </c>
      <c r="AH6">
        <v>300719863013</v>
      </c>
      <c r="AI6">
        <v>316884360730</v>
      </c>
      <c r="AJ6">
        <v>315621917808</v>
      </c>
      <c r="AK6">
        <v>311332503113</v>
      </c>
    </row>
    <row r="7" spans="1:37" ht="15.75" customHeight="1" x14ac:dyDescent="0.2">
      <c r="A7" t="s">
        <v>4</v>
      </c>
      <c r="B7" t="s">
        <v>11</v>
      </c>
      <c r="C7" t="s">
        <v>13</v>
      </c>
      <c r="D7" t="s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3362001</v>
      </c>
      <c r="O7">
        <v>106445600</v>
      </c>
      <c r="P7">
        <v>1040222985</v>
      </c>
      <c r="Q7" s="4">
        <v>3595890411</v>
      </c>
      <c r="R7" s="4">
        <v>5194063927</v>
      </c>
      <c r="S7" s="4">
        <v>6966095890</v>
      </c>
      <c r="T7" s="4">
        <v>7222031963</v>
      </c>
      <c r="U7" s="4">
        <v>10546803653</v>
      </c>
      <c r="V7" s="4">
        <v>16696461187</v>
      </c>
      <c r="W7" s="4">
        <v>11067778254</v>
      </c>
      <c r="X7" s="4">
        <v>38137899543</v>
      </c>
      <c r="Y7" s="5">
        <v>37032191781</v>
      </c>
      <c r="Z7" s="2">
        <v>48941438356</v>
      </c>
      <c r="AA7" s="2">
        <v>65165981735</v>
      </c>
      <c r="AB7" s="2">
        <v>78502283105</v>
      </c>
      <c r="AC7" s="2">
        <v>93044178082</v>
      </c>
      <c r="AD7" s="2">
        <v>95521917808</v>
      </c>
      <c r="AE7" s="2">
        <v>107936301370</v>
      </c>
      <c r="AF7" s="2">
        <v>115604223744</v>
      </c>
      <c r="AG7" s="2">
        <v>121488470320</v>
      </c>
      <c r="AH7" s="5">
        <v>116342009132</v>
      </c>
      <c r="AI7" s="5">
        <v>110869977169</v>
      </c>
      <c r="AJ7" s="5">
        <v>112615068493</v>
      </c>
      <c r="AK7" s="5">
        <v>108129460759</v>
      </c>
    </row>
    <row r="8" spans="1:37" ht="15.75" customHeight="1" x14ac:dyDescent="0.2">
      <c r="A8" t="s">
        <v>4</v>
      </c>
      <c r="B8" t="s">
        <v>11</v>
      </c>
      <c r="C8" t="s">
        <v>14</v>
      </c>
      <c r="D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0</v>
      </c>
      <c r="O8" s="1">
        <v>0</v>
      </c>
      <c r="P8">
        <v>4227972</v>
      </c>
      <c r="Q8">
        <v>21743857</v>
      </c>
      <c r="R8">
        <v>36303790</v>
      </c>
      <c r="S8">
        <v>79953094</v>
      </c>
      <c r="T8">
        <v>70793954</v>
      </c>
      <c r="U8">
        <v>147979029</v>
      </c>
      <c r="V8">
        <v>276740003</v>
      </c>
      <c r="W8">
        <v>434716699</v>
      </c>
      <c r="X8">
        <v>793159714</v>
      </c>
      <c r="Y8" s="2">
        <v>1193874794</v>
      </c>
      <c r="Z8" s="2">
        <v>3113325031</v>
      </c>
      <c r="AA8" s="2">
        <v>4151100042</v>
      </c>
      <c r="AB8" s="2">
        <v>5657547637</v>
      </c>
      <c r="AC8" s="2">
        <v>9306498480</v>
      </c>
      <c r="AD8" s="2">
        <v>8469583149</v>
      </c>
      <c r="AE8" s="2">
        <v>10645563010</v>
      </c>
      <c r="AF8" s="2">
        <v>12453300125</v>
      </c>
      <c r="AG8" s="2">
        <v>10478179943</v>
      </c>
      <c r="AH8" s="3">
        <v>6862705714</v>
      </c>
      <c r="AI8" s="3">
        <v>8034387177</v>
      </c>
      <c r="AJ8" s="3">
        <v>10042983971</v>
      </c>
      <c r="AK8" s="3">
        <v>11047282369</v>
      </c>
    </row>
    <row r="9" spans="1:37" ht="15.75" customHeight="1" x14ac:dyDescent="0.2">
      <c r="A9" t="s">
        <v>4</v>
      </c>
      <c r="B9" t="s">
        <v>11</v>
      </c>
      <c r="C9" t="s">
        <v>15</v>
      </c>
      <c r="D9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97765678</v>
      </c>
      <c r="O9">
        <v>230722572</v>
      </c>
      <c r="P9">
        <v>461306495</v>
      </c>
      <c r="Q9">
        <v>612134703</v>
      </c>
      <c r="R9">
        <v>750395738</v>
      </c>
      <c r="S9">
        <v>537648402</v>
      </c>
      <c r="T9">
        <v>537648402</v>
      </c>
      <c r="U9">
        <v>735844749</v>
      </c>
      <c r="V9">
        <v>750000000</v>
      </c>
      <c r="W9">
        <v>750000000</v>
      </c>
      <c r="X9">
        <v>665068493.20000005</v>
      </c>
      <c r="Y9" s="2">
        <v>350000000</v>
      </c>
      <c r="Z9" s="2">
        <v>333675799.10000002</v>
      </c>
      <c r="AA9" s="2">
        <v>355593607.30000001</v>
      </c>
      <c r="AB9" s="2">
        <v>339497716.89999998</v>
      </c>
      <c r="AC9" s="2">
        <v>370319634.69999999</v>
      </c>
      <c r="AD9" s="2">
        <v>473401826.5</v>
      </c>
      <c r="AE9" s="2">
        <v>542351598.20000005</v>
      </c>
      <c r="AF9" s="2">
        <v>567922374.39999998</v>
      </c>
      <c r="AG9" s="2">
        <v>614383561.60000002</v>
      </c>
      <c r="AH9" s="2">
        <v>856849315.10000002</v>
      </c>
      <c r="AI9" s="2">
        <v>880365296.79999995</v>
      </c>
      <c r="AJ9" s="2">
        <v>871803653</v>
      </c>
      <c r="AK9" s="2">
        <v>1004298397</v>
      </c>
    </row>
    <row r="10" spans="1:37" ht="15.75" customHeight="1" x14ac:dyDescent="0.2">
      <c r="A10" t="s">
        <v>4</v>
      </c>
      <c r="B10" t="s">
        <v>16</v>
      </c>
      <c r="C10" t="s">
        <v>16</v>
      </c>
      <c r="D10" t="s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101127679</v>
      </c>
      <c r="O10">
        <v>337168172</v>
      </c>
      <c r="P10">
        <v>2052168411</v>
      </c>
      <c r="Q10">
        <v>5295979017</v>
      </c>
      <c r="R10">
        <v>7734758889</v>
      </c>
      <c r="S10">
        <v>10601391450</v>
      </c>
      <c r="T10">
        <v>11115519981</v>
      </c>
      <c r="U10">
        <v>16873663961</v>
      </c>
      <c r="V10">
        <v>25518977446</v>
      </c>
      <c r="W10">
        <v>29923697865</v>
      </c>
      <c r="X10">
        <v>63286652865.199997</v>
      </c>
      <c r="Y10">
        <v>79741249224</v>
      </c>
      <c r="Z10">
        <v>111993347861.10001</v>
      </c>
      <c r="AA10" s="2">
        <v>158938472290</v>
      </c>
      <c r="AB10" s="2">
        <v>199439499692</v>
      </c>
      <c r="AC10" s="2">
        <v>239092353578</v>
      </c>
      <c r="AD10" s="2">
        <v>265293837601</v>
      </c>
      <c r="AE10" s="2">
        <v>309652399250</v>
      </c>
      <c r="AF10" s="2">
        <v>343982422086</v>
      </c>
      <c r="AG10" s="2">
        <v>390572376429</v>
      </c>
      <c r="AH10" s="2">
        <v>417918723466</v>
      </c>
      <c r="AI10" s="2">
        <v>428634705206</v>
      </c>
      <c r="AJ10" s="2">
        <v>429108791969</v>
      </c>
      <c r="AK10" s="2">
        <v>420466262269</v>
      </c>
    </row>
    <row r="11" spans="1:37" ht="15.75" customHeight="1" x14ac:dyDescent="0.2">
      <c r="A11" t="s">
        <v>17</v>
      </c>
      <c r="C11" t="s">
        <v>18</v>
      </c>
      <c r="D11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154948896</v>
      </c>
      <c r="X11">
        <f>W11+(Z11-W11)/3</f>
        <v>125617006.16</v>
      </c>
      <c r="Y11">
        <f>X11+(Z11-X11)/2</f>
        <v>96285116.319999993</v>
      </c>
      <c r="Z11" s="2">
        <v>66953226.479999997</v>
      </c>
      <c r="AA11" s="2">
        <v>200859679.40000001</v>
      </c>
      <c r="AB11" s="2">
        <v>1138204850</v>
      </c>
      <c r="AC11" s="2">
        <v>1774260502</v>
      </c>
      <c r="AD11" s="2">
        <v>3247231484</v>
      </c>
      <c r="AE11" s="2">
        <v>5724500864</v>
      </c>
      <c r="AF11" s="2">
        <v>5088445212</v>
      </c>
      <c r="AG11" s="2">
        <v>5490164571</v>
      </c>
      <c r="AH11" s="2">
        <v>6059266996</v>
      </c>
      <c r="AI11" s="2">
        <v>6963135554</v>
      </c>
      <c r="AJ11" s="2">
        <v>7097042006</v>
      </c>
      <c r="AK11" s="2">
        <v>5021491986</v>
      </c>
    </row>
    <row r="12" spans="1:37" ht="15.75" customHeight="1" x14ac:dyDescent="0.2">
      <c r="A12" t="s">
        <v>17</v>
      </c>
      <c r="C12" s="1" t="s">
        <v>5</v>
      </c>
      <c r="D12" t="s">
        <v>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2">
        <v>2008596794</v>
      </c>
      <c r="AJ12" s="2">
        <v>2008596794</v>
      </c>
      <c r="AK12" s="2">
        <v>2008596794</v>
      </c>
    </row>
    <row r="13" spans="1:37" ht="15.75" customHeight="1" x14ac:dyDescent="0.2">
      <c r="A13" t="s">
        <v>17</v>
      </c>
      <c r="B13" t="s">
        <v>16</v>
      </c>
      <c r="C13" t="s">
        <v>16</v>
      </c>
      <c r="D13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154948896</v>
      </c>
      <c r="X13">
        <f>W13+(Z13-W13)/3</f>
        <v>125617006.16</v>
      </c>
      <c r="Y13">
        <f>X13+(Z13-X13)/2</f>
        <v>96285116.319999993</v>
      </c>
      <c r="Z13" s="2">
        <v>66953226.479999997</v>
      </c>
      <c r="AA13" s="2">
        <v>200859679.40000001</v>
      </c>
      <c r="AB13" s="2">
        <v>1138204850</v>
      </c>
      <c r="AC13" s="2">
        <v>1774260502</v>
      </c>
      <c r="AD13" s="2">
        <v>3247231484</v>
      </c>
      <c r="AE13" s="2">
        <v>5724500864</v>
      </c>
      <c r="AF13" s="2">
        <v>5088445212</v>
      </c>
      <c r="AG13" s="2">
        <v>5490164571</v>
      </c>
      <c r="AH13" s="2">
        <v>6059266996</v>
      </c>
      <c r="AI13" s="2">
        <v>8971732348</v>
      </c>
      <c r="AJ13" s="2">
        <v>7097042006</v>
      </c>
      <c r="AK13" s="2">
        <v>7030088780</v>
      </c>
    </row>
    <row r="14" spans="1:37" x14ac:dyDescent="0.2">
      <c r="A14" t="s">
        <v>19</v>
      </c>
      <c r="C14" t="s">
        <v>18</v>
      </c>
      <c r="D14" t="s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2">
        <v>0</v>
      </c>
      <c r="X14" s="2">
        <v>0</v>
      </c>
      <c r="Y14" s="2">
        <v>201730071.37213942</v>
      </c>
      <c r="Z14" s="2">
        <v>1343873190.6200118</v>
      </c>
      <c r="AA14" s="2">
        <v>8012526948.6736565</v>
      </c>
      <c r="AB14" s="2">
        <v>62992326049.717857</v>
      </c>
      <c r="AC14" s="2">
        <v>91698101206.497131</v>
      </c>
      <c r="AD14" s="2">
        <v>138052058034.69968</v>
      </c>
      <c r="AE14" s="2">
        <v>207555002076</v>
      </c>
      <c r="AF14" s="2">
        <v>239219287698.31244</v>
      </c>
      <c r="AG14" s="2">
        <v>267812905904</v>
      </c>
      <c r="AH14" s="2">
        <v>273795701816.5379</v>
      </c>
      <c r="AI14" s="2">
        <v>282542615729</v>
      </c>
      <c r="AJ14" s="2">
        <v>279114856256.1087</v>
      </c>
      <c r="AK14" s="2">
        <v>281873083464</v>
      </c>
    </row>
    <row r="15" spans="1:37" x14ac:dyDescent="0.2">
      <c r="A15" t="s">
        <v>19</v>
      </c>
      <c r="B15" t="s">
        <v>16</v>
      </c>
      <c r="C15" t="s">
        <v>16</v>
      </c>
      <c r="D15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v>0</v>
      </c>
      <c r="X15" s="2">
        <v>0</v>
      </c>
      <c r="Y15" s="2">
        <v>201730071.37213942</v>
      </c>
      <c r="Z15" s="2">
        <v>1343873190.6200118</v>
      </c>
      <c r="AA15" s="2">
        <v>8012526948.6736565</v>
      </c>
      <c r="AB15" s="2">
        <v>62992326049.717857</v>
      </c>
      <c r="AC15" s="2">
        <v>91698101206.497131</v>
      </c>
      <c r="AD15" s="2">
        <v>138052058034.69968</v>
      </c>
      <c r="AE15" s="2">
        <v>207555002076</v>
      </c>
      <c r="AF15" s="2">
        <v>239219287698.31244</v>
      </c>
      <c r="AG15" s="2">
        <v>267812905904</v>
      </c>
      <c r="AH15" s="2">
        <v>273795701816.5379</v>
      </c>
      <c r="AI15" s="2">
        <v>282542615729</v>
      </c>
      <c r="AJ15" s="2">
        <v>279114856256.1087</v>
      </c>
      <c r="AK15" s="2">
        <v>281873083464</v>
      </c>
    </row>
    <row r="16" spans="1:37" ht="15.75" customHeight="1" x14ac:dyDescent="0.2">
      <c r="A16" t="s">
        <v>20</v>
      </c>
      <c r="C16" t="s">
        <v>18</v>
      </c>
      <c r="D16" t="s">
        <v>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2">
        <v>1255707.763</v>
      </c>
      <c r="AE16" s="2">
        <v>45547945.210000001</v>
      </c>
      <c r="AF16" s="2">
        <v>63013698.630000003</v>
      </c>
      <c r="AG16" s="2">
        <v>68493150.680000007</v>
      </c>
      <c r="AH16" s="2">
        <v>100684931.5</v>
      </c>
      <c r="AI16" s="2">
        <v>404223744.30000001</v>
      </c>
      <c r="AJ16" s="2">
        <v>4455707763</v>
      </c>
      <c r="AK16" s="2">
        <v>25944375259</v>
      </c>
    </row>
    <row r="17" spans="1:37" ht="15.75" customHeight="1" x14ac:dyDescent="0.2">
      <c r="A17" t="s">
        <v>20</v>
      </c>
      <c r="B17" t="s">
        <v>16</v>
      </c>
      <c r="C17" t="s">
        <v>16</v>
      </c>
      <c r="D17" t="s">
        <v>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2">
        <v>1255707.763</v>
      </c>
      <c r="AE17" s="2">
        <v>45547945.210000001</v>
      </c>
      <c r="AF17" s="2">
        <v>63013698.630000003</v>
      </c>
      <c r="AG17" s="2">
        <v>68493150.680000007</v>
      </c>
      <c r="AH17" s="2">
        <v>100684931.5</v>
      </c>
      <c r="AI17" s="2">
        <v>404223744.30000001</v>
      </c>
      <c r="AJ17" s="2">
        <v>4455707763</v>
      </c>
      <c r="AK17" s="2">
        <v>25944375259</v>
      </c>
    </row>
    <row r="18" spans="1:37" ht="15.75" customHeight="1" x14ac:dyDescent="0.2">
      <c r="A18" s="2" t="s">
        <v>21</v>
      </c>
      <c r="B18" s="2"/>
      <c r="C18" s="2" t="s">
        <v>18</v>
      </c>
      <c r="D18" s="2" t="s">
        <v>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736485491.23582256</v>
      </c>
      <c r="O18" s="2">
        <v>8369153309.4979839</v>
      </c>
      <c r="P18" s="2">
        <v>18043894535.277657</v>
      </c>
      <c r="Q18" s="2">
        <v>24705740569.63805</v>
      </c>
      <c r="R18" s="2">
        <v>22362377642.978615</v>
      </c>
      <c r="S18" s="2">
        <v>25174413154.969936</v>
      </c>
      <c r="T18" s="2">
        <v>26982150269.821499</v>
      </c>
      <c r="U18" s="2">
        <v>29459419649.432903</v>
      </c>
      <c r="V18" s="2">
        <v>48273276289.184372</v>
      </c>
      <c r="W18" s="2">
        <v>47369407731.758591</v>
      </c>
      <c r="X18" s="2">
        <v>45528194003.669037</v>
      </c>
      <c r="Y18" s="2">
        <v>53830394087</v>
      </c>
      <c r="Z18" s="2">
        <v>68928346657</v>
      </c>
      <c r="AA18" s="2">
        <v>88177399269</v>
      </c>
      <c r="AB18" s="2">
        <v>105618714766</v>
      </c>
      <c r="AC18" s="2">
        <v>97082178390</v>
      </c>
      <c r="AD18" s="2">
        <v>99425541317</v>
      </c>
      <c r="AE18" s="2">
        <v>101969763923</v>
      </c>
      <c r="AF18" s="2">
        <v>107292545428</v>
      </c>
      <c r="AG18" s="2">
        <v>94102759812</v>
      </c>
      <c r="AH18" s="2">
        <v>90487285582</v>
      </c>
      <c r="AI18" s="2">
        <v>84997121011</v>
      </c>
      <c r="AJ18" s="2">
        <v>77699219325</v>
      </c>
      <c r="AK18" s="2">
        <v>92060686404</v>
      </c>
    </row>
    <row r="19" spans="1:37" ht="15.75" customHeight="1" x14ac:dyDescent="0.2">
      <c r="A19" s="2" t="s">
        <v>21</v>
      </c>
      <c r="B19" s="2"/>
      <c r="C19" s="3" t="s">
        <v>8</v>
      </c>
      <c r="D19" s="2" t="s">
        <v>6</v>
      </c>
      <c r="E19">
        <v>9283621.159</v>
      </c>
      <c r="F19">
        <v>17871570.449999999</v>
      </c>
      <c r="G19">
        <v>28378614.550000001</v>
      </c>
      <c r="H19">
        <v>50640114.380000003</v>
      </c>
      <c r="I19">
        <v>86071402.370000005</v>
      </c>
      <c r="J19">
        <v>187471574.59999999</v>
      </c>
      <c r="K19">
        <v>309190163.10000002</v>
      </c>
      <c r="L19" s="2">
        <v>337184959</v>
      </c>
      <c r="M19" s="2">
        <v>365506048</v>
      </c>
      <c r="N19" s="2">
        <v>374354823</v>
      </c>
      <c r="O19" s="2">
        <v>433732527</v>
      </c>
      <c r="P19" s="2">
        <v>543731033</v>
      </c>
      <c r="Q19" s="2">
        <v>526542648</v>
      </c>
      <c r="R19" s="2">
        <v>534486515.60000002</v>
      </c>
      <c r="S19" s="2">
        <v>542430383.20000005</v>
      </c>
      <c r="T19" s="2">
        <v>550374250.79999995</v>
      </c>
      <c r="U19" s="2">
        <v>558318118.39999998</v>
      </c>
      <c r="V19" s="2">
        <v>566261986.10000002</v>
      </c>
      <c r="W19" s="2">
        <v>574205853.70000005</v>
      </c>
      <c r="X19" s="2">
        <v>582149721.29999995</v>
      </c>
      <c r="Y19" s="2">
        <v>590093588.89999998</v>
      </c>
      <c r="Z19" s="2">
        <v>598037456.5</v>
      </c>
      <c r="AA19" s="2">
        <v>605981324.10000002</v>
      </c>
      <c r="AB19" s="2">
        <v>613925191.70000005</v>
      </c>
      <c r="AC19" s="2">
        <v>621869059.29999995</v>
      </c>
      <c r="AD19" s="2">
        <v>629812926.95000005</v>
      </c>
      <c r="AE19" s="2">
        <v>637756794.60000002</v>
      </c>
      <c r="AF19" s="2">
        <v>645700662.20000005</v>
      </c>
      <c r="AG19" s="2">
        <v>653644529.79999995</v>
      </c>
      <c r="AH19" s="2">
        <v>661588397.39999998</v>
      </c>
      <c r="AI19" s="2">
        <v>669532265</v>
      </c>
      <c r="AJ19" s="2">
        <v>669532265</v>
      </c>
      <c r="AK19" s="2">
        <v>669532265</v>
      </c>
    </row>
    <row r="20" spans="1:37" ht="15.75" customHeight="1" x14ac:dyDescent="0.2">
      <c r="A20" s="2" t="s">
        <v>21</v>
      </c>
      <c r="B20" s="2" t="s">
        <v>11</v>
      </c>
      <c r="C20" s="2" t="s">
        <v>22</v>
      </c>
      <c r="D20" s="2" t="s">
        <v>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736485491.23582256</v>
      </c>
      <c r="O20" s="2">
        <v>8369153309.4979839</v>
      </c>
      <c r="P20" s="2">
        <v>18043894535.277657</v>
      </c>
      <c r="Q20" s="2">
        <v>24705740569.63805</v>
      </c>
      <c r="R20" s="2">
        <v>22362377642.978615</v>
      </c>
      <c r="S20" s="2">
        <v>25174413154.969936</v>
      </c>
      <c r="T20" s="2">
        <v>26982150269.821499</v>
      </c>
      <c r="U20" s="2">
        <v>29459419649.432903</v>
      </c>
      <c r="V20" s="2">
        <v>48273276289.184372</v>
      </c>
      <c r="W20" s="2">
        <v>47369407731.758591</v>
      </c>
      <c r="X20" s="2">
        <v>45528194003.669037</v>
      </c>
      <c r="Y20" s="2">
        <v>53830394087</v>
      </c>
      <c r="Z20" s="2">
        <v>68928346657</v>
      </c>
      <c r="AA20" s="2">
        <v>88177399269</v>
      </c>
      <c r="AB20" s="2">
        <v>105618714766</v>
      </c>
      <c r="AC20" s="2">
        <v>97082178390</v>
      </c>
      <c r="AD20" s="2">
        <v>99425541317</v>
      </c>
      <c r="AE20" s="2">
        <v>101969763923</v>
      </c>
      <c r="AF20" s="2">
        <v>107292545428</v>
      </c>
      <c r="AG20" s="2">
        <v>94102759812</v>
      </c>
      <c r="AH20" s="2">
        <v>90487285582</v>
      </c>
      <c r="AI20" s="2">
        <v>84997121011</v>
      </c>
      <c r="AJ20" s="2">
        <v>77699219325</v>
      </c>
      <c r="AK20" s="2">
        <v>92060686404</v>
      </c>
    </row>
    <row r="21" spans="1:37" ht="15.75" customHeight="1" x14ac:dyDescent="0.2">
      <c r="A21" s="2" t="s">
        <v>21</v>
      </c>
      <c r="B21" s="2" t="s">
        <v>11</v>
      </c>
      <c r="C21" s="3" t="s">
        <v>13</v>
      </c>
      <c r="D21" s="2" t="s">
        <v>6</v>
      </c>
      <c r="E21">
        <v>9283621.159</v>
      </c>
      <c r="F21">
        <v>17871570.449999999</v>
      </c>
      <c r="G21">
        <v>28378614.550000001</v>
      </c>
      <c r="H21">
        <v>50640114.380000003</v>
      </c>
      <c r="I21">
        <v>86071402.370000005</v>
      </c>
      <c r="J21">
        <v>187471574.59999999</v>
      </c>
      <c r="K21">
        <v>309190163.10000002</v>
      </c>
      <c r="L21" s="2">
        <v>337184959</v>
      </c>
      <c r="M21" s="2">
        <v>365506048</v>
      </c>
      <c r="N21" s="2">
        <v>374354823</v>
      </c>
      <c r="O21" s="2">
        <v>433732527</v>
      </c>
      <c r="P21" s="2">
        <v>543731033</v>
      </c>
      <c r="Q21" s="2">
        <v>526542648</v>
      </c>
      <c r="R21" s="2">
        <v>534486515.60000002</v>
      </c>
      <c r="S21" s="2">
        <v>542430383.20000005</v>
      </c>
      <c r="T21" s="2">
        <v>550374250.79999995</v>
      </c>
      <c r="U21" s="2">
        <v>558318118.39999998</v>
      </c>
      <c r="V21" s="2">
        <v>566261986.10000002</v>
      </c>
      <c r="W21" s="2">
        <v>574205853.70000005</v>
      </c>
      <c r="X21" s="2">
        <v>582149721.29999995</v>
      </c>
      <c r="Y21" s="2">
        <v>590093588.89999998</v>
      </c>
      <c r="Z21" s="2">
        <v>598037456.5</v>
      </c>
      <c r="AA21" s="2">
        <v>605981324.10000002</v>
      </c>
      <c r="AB21" s="2">
        <v>613925191.70000005</v>
      </c>
      <c r="AC21" s="2">
        <v>621869059.29999995</v>
      </c>
      <c r="AD21" s="2">
        <v>629812926.95000005</v>
      </c>
      <c r="AE21" s="2">
        <v>637756794.60000002</v>
      </c>
      <c r="AF21" s="2">
        <v>645700662.20000005</v>
      </c>
      <c r="AG21" s="2">
        <v>653644529.79999995</v>
      </c>
      <c r="AH21" s="2">
        <v>661588397.39999998</v>
      </c>
      <c r="AI21" s="2">
        <v>669532265</v>
      </c>
      <c r="AJ21" s="2">
        <v>669532265</v>
      </c>
      <c r="AK21" s="2">
        <v>669532265</v>
      </c>
    </row>
    <row r="22" spans="1:37" ht="15.75" customHeight="1" x14ac:dyDescent="0.2">
      <c r="A22" s="2" t="s">
        <v>21</v>
      </c>
      <c r="B22" s="2" t="s">
        <v>16</v>
      </c>
      <c r="C22" s="2" t="s">
        <v>16</v>
      </c>
      <c r="D22" s="2" t="s">
        <v>6</v>
      </c>
      <c r="E22">
        <v>9283621.159</v>
      </c>
      <c r="F22">
        <v>17871570.449999999</v>
      </c>
      <c r="G22">
        <v>28378614.550000001</v>
      </c>
      <c r="H22">
        <v>50640114.380000003</v>
      </c>
      <c r="I22">
        <v>86071402.370000005</v>
      </c>
      <c r="J22">
        <v>187471574.59999999</v>
      </c>
      <c r="K22">
        <v>309190163.10000002</v>
      </c>
      <c r="L22" s="2">
        <v>337184968</v>
      </c>
      <c r="M22" s="2">
        <v>365506055</v>
      </c>
      <c r="N22" s="2">
        <v>1110840314.2358227</v>
      </c>
      <c r="O22" s="2">
        <v>8802885836.4979839</v>
      </c>
      <c r="P22" s="2">
        <v>18587625568.277657</v>
      </c>
      <c r="Q22" s="2">
        <v>25232283217.63805</v>
      </c>
      <c r="R22" s="2">
        <v>22896864158.578613</v>
      </c>
      <c r="S22" s="2">
        <v>25716843538.169937</v>
      </c>
      <c r="T22" s="2">
        <v>27532524520.621498</v>
      </c>
      <c r="U22" s="2">
        <v>30017737767.832905</v>
      </c>
      <c r="V22" s="2">
        <v>48839538275.28437</v>
      </c>
      <c r="W22" s="2">
        <v>47943613585.458588</v>
      </c>
      <c r="X22" s="2">
        <v>46110343724.96904</v>
      </c>
      <c r="Y22" s="2">
        <v>54420487675.591034</v>
      </c>
      <c r="Z22" s="2">
        <v>69526384113.5</v>
      </c>
      <c r="AA22" s="2">
        <v>88783380593.100006</v>
      </c>
      <c r="AB22" s="2">
        <v>106232639957.7</v>
      </c>
      <c r="AC22" s="2">
        <v>97704047449.300003</v>
      </c>
      <c r="AD22" s="2">
        <v>100055354243.95</v>
      </c>
      <c r="AE22" s="2">
        <v>102607520717.60001</v>
      </c>
      <c r="AF22" s="2">
        <v>107938246090.2</v>
      </c>
      <c r="AG22" s="2">
        <v>94756404341.800003</v>
      </c>
      <c r="AH22" s="2">
        <v>91148873979.399994</v>
      </c>
      <c r="AI22" s="2">
        <v>85666653276</v>
      </c>
      <c r="AJ22" s="2">
        <v>78368751590</v>
      </c>
      <c r="AK22" s="2">
        <v>92730218669</v>
      </c>
    </row>
    <row r="23" spans="1:37" ht="15.75" customHeight="1" x14ac:dyDescent="0.2">
      <c r="A23" t="s">
        <v>23</v>
      </c>
      <c r="C23" t="s">
        <v>18</v>
      </c>
      <c r="D23" t="s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1667</v>
      </c>
      <c r="R23">
        <f t="shared" ref="R23:R29" si="0">AVERAGE(Q23,S23)</f>
        <v>1000833.5</v>
      </c>
      <c r="S23">
        <v>2000000</v>
      </c>
      <c r="T23">
        <f t="shared" ref="T23:T29" si="1">AVERAGE(S23,U23)</f>
        <v>11000000</v>
      </c>
      <c r="U23">
        <v>20000000</v>
      </c>
      <c r="V23">
        <f t="shared" ref="V23:V29" si="2">AVERAGE(U23,W23)</f>
        <v>12500000</v>
      </c>
      <c r="W23">
        <v>5000000</v>
      </c>
      <c r="X23">
        <f t="shared" ref="X23:X29" si="3">AVERAGE(W23,Y23)</f>
        <v>3750000</v>
      </c>
      <c r="Y23" s="2">
        <v>2500000</v>
      </c>
      <c r="Z23" s="3">
        <v>0</v>
      </c>
      <c r="AA23" s="3">
        <v>0</v>
      </c>
      <c r="AB23" s="3">
        <v>0</v>
      </c>
      <c r="AC23" s="2">
        <v>1448401.8259999999</v>
      </c>
      <c r="AD23" s="2">
        <v>486135092.86299998</v>
      </c>
      <c r="AE23" s="2">
        <v>970821783.89999998</v>
      </c>
      <c r="AF23" s="2">
        <v>1104728237</v>
      </c>
      <c r="AG23" s="2">
        <v>1908166955</v>
      </c>
      <c r="AH23" s="2">
        <v>5958837156</v>
      </c>
      <c r="AI23" s="2">
        <v>30898914019</v>
      </c>
      <c r="AJ23" s="2">
        <v>59487941724</v>
      </c>
      <c r="AK23" s="2">
        <v>78670041109</v>
      </c>
    </row>
    <row r="24" spans="1:37" ht="15.75" customHeight="1" x14ac:dyDescent="0.2">
      <c r="A24" t="s">
        <v>23</v>
      </c>
      <c r="C24" s="1" t="s">
        <v>9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6500000</v>
      </c>
      <c r="M24">
        <v>21666667</v>
      </c>
      <c r="N24">
        <v>65000000</v>
      </c>
      <c r="O24">
        <v>86666667</v>
      </c>
      <c r="P24">
        <v>119166667</v>
      </c>
      <c r="Q24">
        <v>130000000</v>
      </c>
      <c r="R24">
        <f t="shared" si="0"/>
        <v>124583333.5</v>
      </c>
      <c r="S24">
        <v>119166667</v>
      </c>
      <c r="T24">
        <f t="shared" si="1"/>
        <v>102916667</v>
      </c>
      <c r="U24">
        <v>86666667</v>
      </c>
      <c r="V24">
        <f t="shared" si="2"/>
        <v>81250000</v>
      </c>
      <c r="W24">
        <v>75833333</v>
      </c>
      <c r="X24">
        <f t="shared" si="3"/>
        <v>70416666.5</v>
      </c>
      <c r="Y24" s="2">
        <v>65000000</v>
      </c>
      <c r="Z24" s="2">
        <v>65000000</v>
      </c>
      <c r="AA24" s="2">
        <v>65000000</v>
      </c>
      <c r="AB24" s="2">
        <v>65000000</v>
      </c>
      <c r="AC24" s="2">
        <v>65000000</v>
      </c>
      <c r="AD24" s="2">
        <v>65000000</v>
      </c>
      <c r="AE24" s="2">
        <v>65000000</v>
      </c>
      <c r="AF24" s="2">
        <v>65000000</v>
      </c>
      <c r="AG24" s="2">
        <v>65000000</v>
      </c>
      <c r="AH24" s="2">
        <v>65000000</v>
      </c>
      <c r="AI24" s="2">
        <v>65000000</v>
      </c>
      <c r="AJ24" s="2">
        <v>65000000</v>
      </c>
      <c r="AK24" s="2">
        <v>65000000</v>
      </c>
    </row>
    <row r="25" spans="1:37" ht="15.75" customHeight="1" x14ac:dyDescent="0.2">
      <c r="A25" t="s">
        <v>23</v>
      </c>
      <c r="C25" t="s">
        <v>10</v>
      </c>
      <c r="D25" t="s">
        <v>6</v>
      </c>
      <c r="E25">
        <v>77760000</v>
      </c>
      <c r="F25">
        <v>113920000</v>
      </c>
      <c r="G25">
        <v>100640000</v>
      </c>
      <c r="H25">
        <v>90160000</v>
      </c>
      <c r="I25">
        <v>158240000</v>
      </c>
      <c r="J25">
        <v>240800000</v>
      </c>
      <c r="K25">
        <v>358880000</v>
      </c>
      <c r="L25">
        <v>189040000</v>
      </c>
      <c r="M25">
        <v>189280000</v>
      </c>
      <c r="N25">
        <v>168720000</v>
      </c>
      <c r="O25">
        <v>150800000</v>
      </c>
      <c r="P25">
        <v>132400000</v>
      </c>
      <c r="Q25">
        <v>101760000</v>
      </c>
      <c r="R25">
        <f t="shared" si="0"/>
        <v>81160000</v>
      </c>
      <c r="S25">
        <v>60560000</v>
      </c>
      <c r="T25">
        <f t="shared" si="1"/>
        <v>38280000</v>
      </c>
      <c r="U25">
        <v>16000000</v>
      </c>
      <c r="V25">
        <f t="shared" si="2"/>
        <v>11280000</v>
      </c>
      <c r="W25">
        <v>6560000</v>
      </c>
      <c r="X25">
        <f t="shared" si="3"/>
        <v>4200000</v>
      </c>
      <c r="Y25" s="2">
        <v>1840000</v>
      </c>
      <c r="Z25" s="2">
        <v>1560000</v>
      </c>
      <c r="AA25" s="2">
        <v>1280000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ht="15.75" customHeight="1" x14ac:dyDescent="0.2">
      <c r="A26" t="s">
        <v>23</v>
      </c>
      <c r="B26" t="s">
        <v>11</v>
      </c>
      <c r="C26" t="s">
        <v>22</v>
      </c>
      <c r="D26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1667</v>
      </c>
      <c r="R26">
        <f t="shared" si="0"/>
        <v>1000833.5</v>
      </c>
      <c r="S26">
        <v>2000000</v>
      </c>
      <c r="T26">
        <f t="shared" si="1"/>
        <v>11000000</v>
      </c>
      <c r="U26">
        <v>20000000</v>
      </c>
      <c r="V26">
        <f t="shared" si="2"/>
        <v>12500000</v>
      </c>
      <c r="W26">
        <v>5000000</v>
      </c>
      <c r="X26">
        <f t="shared" si="3"/>
        <v>3750000</v>
      </c>
      <c r="Y26" s="2">
        <v>2500000</v>
      </c>
      <c r="Z26" s="3">
        <v>0</v>
      </c>
      <c r="AA26" s="3">
        <v>0</v>
      </c>
      <c r="AB26" s="3">
        <v>0</v>
      </c>
      <c r="AC26" s="2">
        <v>1448401.8259999999</v>
      </c>
      <c r="AD26" s="2">
        <v>486135092.86299998</v>
      </c>
      <c r="AE26" s="2">
        <v>970821783.89999998</v>
      </c>
      <c r="AF26" s="2">
        <v>1104728237</v>
      </c>
      <c r="AG26" s="2">
        <v>1908166955</v>
      </c>
      <c r="AH26" s="5">
        <v>5958837156</v>
      </c>
      <c r="AI26" s="5">
        <v>30898914019</v>
      </c>
      <c r="AJ26" s="5">
        <v>59487941724</v>
      </c>
      <c r="AK26" s="5">
        <v>78670041109</v>
      </c>
    </row>
    <row r="27" spans="1:37" ht="15.75" customHeight="1" x14ac:dyDescent="0.2">
      <c r="A27" t="s">
        <v>23</v>
      </c>
      <c r="B27" t="s">
        <v>11</v>
      </c>
      <c r="C27" s="1" t="s">
        <v>14</v>
      </c>
      <c r="D27" t="s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6500000</v>
      </c>
      <c r="M27">
        <v>21666667</v>
      </c>
      <c r="N27">
        <v>65000000</v>
      </c>
      <c r="O27">
        <v>86666667</v>
      </c>
      <c r="P27">
        <v>119166667</v>
      </c>
      <c r="Q27">
        <v>130000000</v>
      </c>
      <c r="R27">
        <f t="shared" si="0"/>
        <v>124583333.5</v>
      </c>
      <c r="S27">
        <v>119166667</v>
      </c>
      <c r="T27">
        <f t="shared" si="1"/>
        <v>102916667</v>
      </c>
      <c r="U27">
        <v>86666667</v>
      </c>
      <c r="V27">
        <f t="shared" si="2"/>
        <v>81250000</v>
      </c>
      <c r="W27">
        <v>75833333</v>
      </c>
      <c r="X27">
        <f t="shared" si="3"/>
        <v>70416666.5</v>
      </c>
      <c r="Y27" s="2">
        <v>65000000</v>
      </c>
      <c r="Z27" s="2">
        <v>65000000</v>
      </c>
      <c r="AA27" s="2">
        <v>65000000</v>
      </c>
      <c r="AB27" s="2">
        <v>65000000</v>
      </c>
      <c r="AC27" s="2">
        <v>65000000</v>
      </c>
      <c r="AD27" s="2">
        <v>65000000</v>
      </c>
      <c r="AE27" s="2">
        <v>65000000</v>
      </c>
      <c r="AF27" s="2">
        <v>65000000</v>
      </c>
      <c r="AG27" s="2">
        <v>65000000</v>
      </c>
      <c r="AH27" s="2">
        <v>65000000</v>
      </c>
      <c r="AI27" s="2">
        <v>65000000</v>
      </c>
      <c r="AJ27" s="2">
        <v>65000000</v>
      </c>
      <c r="AK27" s="2">
        <v>65000000</v>
      </c>
    </row>
    <row r="28" spans="1:37" ht="15.75" customHeight="1" x14ac:dyDescent="0.2">
      <c r="A28" t="s">
        <v>23</v>
      </c>
      <c r="B28" t="s">
        <v>11</v>
      </c>
      <c r="C28" t="s">
        <v>15</v>
      </c>
      <c r="D28" t="s">
        <v>6</v>
      </c>
      <c r="E28">
        <v>77760000</v>
      </c>
      <c r="F28">
        <v>113920000</v>
      </c>
      <c r="G28">
        <v>100640000</v>
      </c>
      <c r="H28">
        <v>90160000</v>
      </c>
      <c r="I28">
        <v>158240000</v>
      </c>
      <c r="J28">
        <v>240800000</v>
      </c>
      <c r="K28">
        <v>358880000</v>
      </c>
      <c r="L28">
        <v>189040000</v>
      </c>
      <c r="M28">
        <v>189280000</v>
      </c>
      <c r="N28">
        <v>168720000</v>
      </c>
      <c r="O28">
        <v>150800000</v>
      </c>
      <c r="P28">
        <v>132400000</v>
      </c>
      <c r="Q28">
        <v>101760000</v>
      </c>
      <c r="R28">
        <f t="shared" si="0"/>
        <v>81160000</v>
      </c>
      <c r="S28">
        <v>60560000</v>
      </c>
      <c r="T28">
        <f t="shared" si="1"/>
        <v>38280000</v>
      </c>
      <c r="U28">
        <v>16000000</v>
      </c>
      <c r="V28">
        <f t="shared" si="2"/>
        <v>11280000</v>
      </c>
      <c r="W28">
        <v>6560000</v>
      </c>
      <c r="X28">
        <f t="shared" si="3"/>
        <v>4200000</v>
      </c>
      <c r="Y28" s="2">
        <v>1840000</v>
      </c>
      <c r="Z28" s="2">
        <v>1560000</v>
      </c>
      <c r="AA28" s="2">
        <v>1280000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ht="15.75" customHeight="1" x14ac:dyDescent="0.2">
      <c r="A29" t="s">
        <v>23</v>
      </c>
      <c r="B29" t="s">
        <v>16</v>
      </c>
      <c r="C29" t="s">
        <v>16</v>
      </c>
      <c r="D29" t="s">
        <v>6</v>
      </c>
      <c r="E29">
        <v>77760000</v>
      </c>
      <c r="F29">
        <v>113920000</v>
      </c>
      <c r="G29">
        <v>100640000</v>
      </c>
      <c r="H29">
        <v>90160000</v>
      </c>
      <c r="I29">
        <v>158240000</v>
      </c>
      <c r="J29">
        <v>240800000</v>
      </c>
      <c r="K29">
        <v>358880000</v>
      </c>
      <c r="L29">
        <v>195540000</v>
      </c>
      <c r="M29">
        <v>210946667</v>
      </c>
      <c r="N29">
        <v>233720000</v>
      </c>
      <c r="O29">
        <v>237466667</v>
      </c>
      <c r="P29">
        <v>251566667</v>
      </c>
      <c r="Q29">
        <v>231761667</v>
      </c>
      <c r="R29">
        <f t="shared" si="0"/>
        <v>206744167</v>
      </c>
      <c r="S29">
        <v>181726667</v>
      </c>
      <c r="T29">
        <f t="shared" si="1"/>
        <v>152196667</v>
      </c>
      <c r="U29">
        <v>122666667</v>
      </c>
      <c r="V29">
        <f t="shared" si="2"/>
        <v>142946666.5</v>
      </c>
      <c r="W29">
        <v>163226666</v>
      </c>
      <c r="X29">
        <f t="shared" si="3"/>
        <v>116283333</v>
      </c>
      <c r="Y29" s="2">
        <v>69340000</v>
      </c>
      <c r="Z29" s="2">
        <v>66560000</v>
      </c>
      <c r="AA29" s="2">
        <v>66280000</v>
      </c>
      <c r="AB29" s="2">
        <v>65000000</v>
      </c>
      <c r="AC29" s="2">
        <v>66448401.825999998</v>
      </c>
      <c r="AD29" s="2">
        <v>551135092.86299992</v>
      </c>
      <c r="AE29" s="2">
        <v>1035821783.9</v>
      </c>
      <c r="AF29" s="2">
        <v>1169728237</v>
      </c>
      <c r="AG29" s="2">
        <v>1973166955</v>
      </c>
      <c r="AH29" s="2">
        <v>6023837156</v>
      </c>
      <c r="AI29" s="2">
        <v>30963914019</v>
      </c>
      <c r="AJ29" s="2">
        <v>59552941724</v>
      </c>
      <c r="AK29" s="2">
        <v>78735041109</v>
      </c>
    </row>
    <row r="30" spans="1:37" ht="15.75" customHeight="1" x14ac:dyDescent="0.2">
      <c r="A30" t="s">
        <v>24</v>
      </c>
      <c r="C30" s="1" t="s">
        <v>18</v>
      </c>
      <c r="D30" t="s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167383066.19999999</v>
      </c>
      <c r="X30">
        <v>100429839.7</v>
      </c>
      <c r="Y30" s="2">
        <v>66953226.479999997</v>
      </c>
      <c r="Z30" s="2">
        <v>100429839.7</v>
      </c>
      <c r="AA30" s="2">
        <v>133906453</v>
      </c>
      <c r="AB30" s="2">
        <v>66953226.479999997</v>
      </c>
      <c r="AC30" s="2">
        <v>133906453</v>
      </c>
      <c r="AD30" s="2">
        <v>468672585.30000001</v>
      </c>
      <c r="AE30" s="2">
        <v>10612086396</v>
      </c>
      <c r="AF30" s="2">
        <v>14127130786</v>
      </c>
      <c r="AG30" s="2">
        <v>15164905797</v>
      </c>
      <c r="AH30" s="2">
        <v>13591504975</v>
      </c>
      <c r="AI30" s="2">
        <v>15365765476</v>
      </c>
      <c r="AJ30" s="2">
        <v>17575221950</v>
      </c>
      <c r="AK30" s="2">
        <v>17407838884</v>
      </c>
    </row>
    <row r="31" spans="1:37" ht="15.75" customHeight="1" x14ac:dyDescent="0.2">
      <c r="A31" t="s">
        <v>24</v>
      </c>
      <c r="C31" s="1" t="s">
        <v>5</v>
      </c>
      <c r="D31" t="s">
        <v>6</v>
      </c>
      <c r="E31">
        <v>4496309</v>
      </c>
      <c r="F31">
        <v>9596665</v>
      </c>
      <c r="G31">
        <v>16227712</v>
      </c>
      <c r="H31">
        <v>40231853</v>
      </c>
      <c r="I31">
        <v>67108009</v>
      </c>
      <c r="J31">
        <v>70981317</v>
      </c>
      <c r="K31">
        <v>87142241</v>
      </c>
      <c r="L31">
        <v>61504242</v>
      </c>
      <c r="M31">
        <v>34532143</v>
      </c>
      <c r="N31">
        <v>19191052</v>
      </c>
      <c r="O31">
        <v>10271075</v>
      </c>
      <c r="P31">
        <v>5736150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ht="15.75" customHeight="1" x14ac:dyDescent="0.2">
      <c r="A32" t="s">
        <v>24</v>
      </c>
      <c r="C32" s="1" t="s">
        <v>5</v>
      </c>
      <c r="D32" t="s">
        <v>6</v>
      </c>
      <c r="E32">
        <v>15118557430</v>
      </c>
      <c r="F32">
        <v>20613626320</v>
      </c>
      <c r="G32">
        <v>27446872610</v>
      </c>
      <c r="H32">
        <v>36614811390</v>
      </c>
      <c r="I32">
        <v>48402161250</v>
      </c>
      <c r="J32">
        <v>64536215000</v>
      </c>
      <c r="K32">
        <v>79721206760</v>
      </c>
      <c r="L32">
        <v>87313702650</v>
      </c>
      <c r="M32">
        <v>98798758690</v>
      </c>
      <c r="N32">
        <v>75924958820</v>
      </c>
      <c r="O32">
        <v>61161772390</v>
      </c>
      <c r="P32">
        <v>53737998630</v>
      </c>
      <c r="Q32">
        <v>46679789500</v>
      </c>
      <c r="R32">
        <v>41653276020</v>
      </c>
      <c r="S32">
        <v>39544249390</v>
      </c>
      <c r="T32">
        <v>42087660370</v>
      </c>
      <c r="U32">
        <v>34024762000</v>
      </c>
      <c r="V32">
        <v>34024762000</v>
      </c>
      <c r="W32">
        <v>34192000000</v>
      </c>
      <c r="X32">
        <v>28894647887</v>
      </c>
      <c r="Y32" s="2">
        <v>21391555859</v>
      </c>
      <c r="Z32" s="2">
        <v>15968344515</v>
      </c>
      <c r="AA32" s="2">
        <v>13691934814</v>
      </c>
      <c r="AB32" s="2">
        <v>14495373532</v>
      </c>
      <c r="AC32" s="2">
        <v>29158130130</v>
      </c>
      <c r="AD32" s="2">
        <v>34614818088</v>
      </c>
      <c r="AE32" s="2">
        <v>24705740570</v>
      </c>
      <c r="AF32" s="2">
        <v>23701442172</v>
      </c>
      <c r="AG32" s="2">
        <v>20554640528</v>
      </c>
      <c r="AH32" s="5">
        <v>20655070368</v>
      </c>
      <c r="AI32" s="5">
        <v>26245664779</v>
      </c>
      <c r="AJ32" s="5">
        <v>30463718047</v>
      </c>
      <c r="AK32" s="5">
        <v>16403540487</v>
      </c>
    </row>
    <row r="33" spans="1:37" ht="15.75" customHeight="1" x14ac:dyDescent="0.2">
      <c r="A33" t="s">
        <v>24</v>
      </c>
      <c r="C33" t="s">
        <v>8</v>
      </c>
      <c r="D33" t="s">
        <v>6</v>
      </c>
      <c r="E33">
        <v>8216987</v>
      </c>
      <c r="F33">
        <v>13694978</v>
      </c>
      <c r="G33">
        <v>27389956</v>
      </c>
      <c r="H33">
        <v>232814628</v>
      </c>
      <c r="I33">
        <v>410849344</v>
      </c>
      <c r="J33">
        <v>1506447596</v>
      </c>
      <c r="K33">
        <v>1757522195</v>
      </c>
      <c r="L33">
        <v>2008596794</v>
      </c>
      <c r="M33">
        <v>1744165026</v>
      </c>
      <c r="N33">
        <v>2271476344</v>
      </c>
      <c r="O33">
        <v>2798787661</v>
      </c>
      <c r="P33">
        <v>3853410296</v>
      </c>
      <c r="Q33">
        <v>3500984212</v>
      </c>
      <c r="R33">
        <v>3887639095</v>
      </c>
      <c r="S33">
        <v>4218053268</v>
      </c>
      <c r="T33">
        <v>5061663922</v>
      </c>
      <c r="U33">
        <v>4921062146</v>
      </c>
      <c r="V33">
        <v>4218000000</v>
      </c>
      <c r="W33">
        <v>3564507042</v>
      </c>
      <c r="X33">
        <v>3858848912</v>
      </c>
      <c r="Y33" s="2">
        <v>22764097002</v>
      </c>
      <c r="Z33" s="2">
        <v>28622504318</v>
      </c>
      <c r="AA33" s="2">
        <v>34112668890</v>
      </c>
      <c r="AB33" s="2">
        <v>35585639872</v>
      </c>
      <c r="AC33" s="2">
        <v>53562581181</v>
      </c>
      <c r="AD33" s="2">
        <v>64208144190</v>
      </c>
      <c r="AE33" s="2">
        <v>56374616693</v>
      </c>
      <c r="AF33" s="2">
        <v>64743770002</v>
      </c>
      <c r="AG33" s="2">
        <v>62969509501</v>
      </c>
      <c r="AH33" s="2">
        <v>61396108678</v>
      </c>
      <c r="AI33" s="2">
        <v>77665742712</v>
      </c>
      <c r="AJ33" s="2">
        <v>82352468565</v>
      </c>
      <c r="AK33" s="2">
        <v>83022000830</v>
      </c>
    </row>
    <row r="34" spans="1:37" ht="15.75" customHeight="1" x14ac:dyDescent="0.2">
      <c r="A34" t="s">
        <v>24</v>
      </c>
      <c r="C34" s="1" t="s">
        <v>9</v>
      </c>
      <c r="D34" t="s">
        <v>6</v>
      </c>
      <c r="E34">
        <v>1062000000</v>
      </c>
      <c r="F34">
        <v>1447999800</v>
      </c>
      <c r="G34">
        <v>1928000400</v>
      </c>
      <c r="H34">
        <v>2572000200</v>
      </c>
      <c r="I34">
        <v>3621041400</v>
      </c>
      <c r="J34">
        <v>3622626600</v>
      </c>
      <c r="K34">
        <v>5494628751</v>
      </c>
      <c r="L34">
        <v>5924989701</v>
      </c>
      <c r="M34">
        <v>8516880750</v>
      </c>
      <c r="N34">
        <v>13106723199</v>
      </c>
      <c r="O34">
        <v>16155366051</v>
      </c>
      <c r="P34">
        <v>18266365800</v>
      </c>
      <c r="Q34">
        <v>18056115900</v>
      </c>
      <c r="R34">
        <v>14940900000</v>
      </c>
      <c r="S34">
        <v>12170700000</v>
      </c>
      <c r="T34">
        <v>10672200000</v>
      </c>
      <c r="U34">
        <v>9088200000</v>
      </c>
      <c r="V34">
        <v>7649100000</v>
      </c>
      <c r="W34">
        <v>4033491300</v>
      </c>
      <c r="X34">
        <v>3087943701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t="s">
        <v>24</v>
      </c>
      <c r="C35" t="s">
        <v>10</v>
      </c>
      <c r="D35" t="s">
        <v>6</v>
      </c>
      <c r="E35">
        <v>70516200</v>
      </c>
      <c r="F35">
        <v>109881600</v>
      </c>
      <c r="G35">
        <v>182883000</v>
      </c>
      <c r="H35">
        <v>292764600</v>
      </c>
      <c r="I35">
        <v>493450200</v>
      </c>
      <c r="J35">
        <v>493670400</v>
      </c>
      <c r="K35">
        <v>770584101</v>
      </c>
      <c r="L35">
        <v>1083159000</v>
      </c>
      <c r="M35">
        <v>1682237250</v>
      </c>
      <c r="N35">
        <v>2046548799</v>
      </c>
      <c r="O35">
        <v>2442380649</v>
      </c>
      <c r="P35">
        <v>1350000000</v>
      </c>
      <c r="Q35">
        <v>900000000</v>
      </c>
      <c r="R35">
        <v>450000000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t="s">
        <v>24</v>
      </c>
      <c r="C36" t="s">
        <v>10</v>
      </c>
      <c r="D36" t="s">
        <v>6</v>
      </c>
      <c r="E36">
        <v>0</v>
      </c>
      <c r="F36">
        <v>2281958</v>
      </c>
      <c r="G36">
        <v>48633184</v>
      </c>
      <c r="H36">
        <v>131610449</v>
      </c>
      <c r="I36">
        <v>465960194</v>
      </c>
      <c r="J36">
        <v>1029292489</v>
      </c>
      <c r="K36">
        <v>2723451991</v>
      </c>
      <c r="L36">
        <v>4797683256</v>
      </c>
      <c r="M36">
        <v>1945067388</v>
      </c>
      <c r="N36">
        <v>1930349636</v>
      </c>
      <c r="O36">
        <v>918417398</v>
      </c>
      <c r="P36">
        <v>367572209</v>
      </c>
      <c r="Q36">
        <v>133710883</v>
      </c>
      <c r="R36">
        <v>77880730</v>
      </c>
      <c r="S36">
        <v>38940365</v>
      </c>
      <c r="T36">
        <v>19470182</v>
      </c>
      <c r="U36">
        <v>9735091</v>
      </c>
      <c r="V36">
        <v>4867546</v>
      </c>
      <c r="W36">
        <v>2000000</v>
      </c>
      <c r="X36">
        <v>1690141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1673830662</v>
      </c>
      <c r="AE36" s="2">
        <v>2008596794</v>
      </c>
      <c r="AF36" s="2">
        <v>3749380683</v>
      </c>
      <c r="AG36" s="2">
        <v>4519342787</v>
      </c>
      <c r="AH36" s="2">
        <v>11348571888</v>
      </c>
      <c r="AI36" s="2">
        <v>35987359231</v>
      </c>
      <c r="AJ36" s="2">
        <v>44657802059</v>
      </c>
      <c r="AK36" s="2">
        <v>47871556930</v>
      </c>
    </row>
    <row r="37" spans="1:37" x14ac:dyDescent="0.2">
      <c r="A37" t="s">
        <v>24</v>
      </c>
      <c r="B37" t="s">
        <v>11</v>
      </c>
      <c r="C37" s="1" t="s">
        <v>22</v>
      </c>
      <c r="D37" t="s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167383066.19999999</v>
      </c>
      <c r="X37">
        <v>100429839.7</v>
      </c>
      <c r="Y37" s="2">
        <v>66953226.479999997</v>
      </c>
      <c r="Z37" s="2">
        <v>100429839.7</v>
      </c>
      <c r="AA37" s="2">
        <v>133906453</v>
      </c>
      <c r="AB37" s="2">
        <v>66953226.479999997</v>
      </c>
      <c r="AC37" s="2">
        <v>133906453</v>
      </c>
      <c r="AD37" s="2">
        <v>468672585.30000001</v>
      </c>
      <c r="AE37" s="2">
        <v>10612086396</v>
      </c>
      <c r="AF37" s="2">
        <v>14127130786</v>
      </c>
      <c r="AG37" s="2">
        <v>15164905797</v>
      </c>
      <c r="AH37" s="2">
        <v>13591504975</v>
      </c>
      <c r="AI37" s="2">
        <v>15365765476</v>
      </c>
      <c r="AJ37" s="2">
        <v>17575221950</v>
      </c>
      <c r="AK37" s="2">
        <v>17407838884</v>
      </c>
    </row>
    <row r="38" spans="1:37" x14ac:dyDescent="0.2">
      <c r="A38" t="s">
        <v>24</v>
      </c>
      <c r="B38" t="s">
        <v>11</v>
      </c>
      <c r="C38" s="1" t="s">
        <v>12</v>
      </c>
      <c r="D38" t="s">
        <v>6</v>
      </c>
      <c r="E38">
        <v>15123053739</v>
      </c>
      <c r="F38">
        <v>20623222985</v>
      </c>
      <c r="G38">
        <v>27463100322</v>
      </c>
      <c r="H38">
        <v>36655043243</v>
      </c>
      <c r="I38">
        <v>48469269259</v>
      </c>
      <c r="J38">
        <v>64607196317</v>
      </c>
      <c r="K38">
        <v>79808349001</v>
      </c>
      <c r="L38">
        <v>87375206892</v>
      </c>
      <c r="M38">
        <v>98833290833</v>
      </c>
      <c r="N38">
        <v>75944149872</v>
      </c>
      <c r="O38">
        <v>61172043465</v>
      </c>
      <c r="P38">
        <v>53743734780</v>
      </c>
      <c r="Q38">
        <v>46679789500</v>
      </c>
      <c r="R38">
        <v>41653276020</v>
      </c>
      <c r="S38">
        <v>39544249390</v>
      </c>
      <c r="T38">
        <v>42087660370</v>
      </c>
      <c r="U38">
        <v>34024762000</v>
      </c>
      <c r="V38">
        <v>34024762000</v>
      </c>
      <c r="W38">
        <v>34192000000</v>
      </c>
      <c r="X38">
        <v>28894647887</v>
      </c>
      <c r="Y38" s="2">
        <v>21391555859</v>
      </c>
      <c r="Z38" s="2">
        <v>15968344515</v>
      </c>
      <c r="AA38" s="2">
        <v>13691934814</v>
      </c>
      <c r="AB38" s="2">
        <v>14495373532</v>
      </c>
      <c r="AC38" s="2">
        <v>29158130130</v>
      </c>
      <c r="AD38" s="2">
        <v>34614818088</v>
      </c>
      <c r="AE38" s="2">
        <v>24705740570</v>
      </c>
      <c r="AF38" s="2">
        <v>23701442172</v>
      </c>
      <c r="AG38" s="2">
        <v>20554640528</v>
      </c>
      <c r="AH38" s="2">
        <v>20655070368</v>
      </c>
      <c r="AI38" s="2">
        <v>26245664779</v>
      </c>
      <c r="AJ38" s="2">
        <v>30463718047</v>
      </c>
      <c r="AK38" s="2">
        <v>16403540487</v>
      </c>
    </row>
    <row r="39" spans="1:37" x14ac:dyDescent="0.2">
      <c r="A39" t="s">
        <v>24</v>
      </c>
      <c r="B39" t="s">
        <v>11</v>
      </c>
      <c r="C39" t="s">
        <v>13</v>
      </c>
      <c r="D39" t="s">
        <v>6</v>
      </c>
      <c r="E39">
        <v>8216987</v>
      </c>
      <c r="F39">
        <v>13694978</v>
      </c>
      <c r="G39">
        <v>27389956</v>
      </c>
      <c r="H39">
        <v>232814628</v>
      </c>
      <c r="I39">
        <v>410849344</v>
      </c>
      <c r="J39">
        <v>1506447596</v>
      </c>
      <c r="K39">
        <v>1757522195</v>
      </c>
      <c r="L39">
        <v>2008596794</v>
      </c>
      <c r="M39">
        <v>1744165026</v>
      </c>
      <c r="N39">
        <v>2271476344</v>
      </c>
      <c r="O39">
        <v>2798787661</v>
      </c>
      <c r="P39">
        <v>3853410296</v>
      </c>
      <c r="Q39">
        <v>3500984212</v>
      </c>
      <c r="R39">
        <v>3887639095</v>
      </c>
      <c r="S39">
        <v>4218053268</v>
      </c>
      <c r="T39">
        <v>5061663922</v>
      </c>
      <c r="U39">
        <v>4921062146</v>
      </c>
      <c r="V39">
        <v>4218000000</v>
      </c>
      <c r="W39">
        <v>3564507042</v>
      </c>
      <c r="X39">
        <v>3858848912</v>
      </c>
      <c r="Y39" s="2">
        <v>22764097002</v>
      </c>
      <c r="Z39" s="2">
        <v>28622504318</v>
      </c>
      <c r="AA39" s="2">
        <v>34112668890</v>
      </c>
      <c r="AB39" s="2">
        <v>35585639872</v>
      </c>
      <c r="AC39" s="2">
        <v>53562581181</v>
      </c>
      <c r="AD39" s="2">
        <v>64208144190</v>
      </c>
      <c r="AE39" s="2">
        <v>56374616693</v>
      </c>
      <c r="AF39" s="2">
        <v>64743770002</v>
      </c>
      <c r="AG39" s="2">
        <v>62969509501</v>
      </c>
      <c r="AH39" s="2">
        <v>61396108678</v>
      </c>
      <c r="AI39" s="2">
        <v>77665742712</v>
      </c>
      <c r="AJ39" s="2">
        <v>82352468565</v>
      </c>
      <c r="AK39" s="2">
        <v>83022000830</v>
      </c>
    </row>
    <row r="40" spans="1:37" x14ac:dyDescent="0.2">
      <c r="A40" t="s">
        <v>24</v>
      </c>
      <c r="B40" t="s">
        <v>11</v>
      </c>
      <c r="C40" s="1" t="s">
        <v>14</v>
      </c>
      <c r="D40" t="s">
        <v>6</v>
      </c>
      <c r="E40">
        <v>1062000000</v>
      </c>
      <c r="F40">
        <v>1447999800</v>
      </c>
      <c r="G40">
        <v>1928000400</v>
      </c>
      <c r="H40">
        <v>2572000200</v>
      </c>
      <c r="I40">
        <v>3621041400</v>
      </c>
      <c r="J40">
        <v>3622626600</v>
      </c>
      <c r="K40">
        <v>5494628751</v>
      </c>
      <c r="L40">
        <v>5924989701</v>
      </c>
      <c r="M40">
        <v>8516880750</v>
      </c>
      <c r="N40">
        <v>13106723199</v>
      </c>
      <c r="O40">
        <v>16155366051</v>
      </c>
      <c r="P40">
        <v>18266365800</v>
      </c>
      <c r="Q40">
        <v>18056115900</v>
      </c>
      <c r="R40">
        <v>14940900000</v>
      </c>
      <c r="S40">
        <v>12170700000</v>
      </c>
      <c r="T40">
        <v>10672200000</v>
      </c>
      <c r="U40">
        <v>9088200000</v>
      </c>
      <c r="V40">
        <v>7649100000</v>
      </c>
      <c r="W40">
        <v>4033491300</v>
      </c>
      <c r="X40">
        <v>3087943701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2">
      <c r="A41" t="s">
        <v>24</v>
      </c>
      <c r="B41" t="s">
        <v>11</v>
      </c>
      <c r="C41" t="s">
        <v>15</v>
      </c>
      <c r="D41" t="s">
        <v>6</v>
      </c>
      <c r="E41">
        <v>70516200</v>
      </c>
      <c r="F41">
        <v>112163558</v>
      </c>
      <c r="G41">
        <v>231516184</v>
      </c>
      <c r="H41">
        <v>424375049</v>
      </c>
      <c r="I41">
        <v>959410394</v>
      </c>
      <c r="J41">
        <v>1522962889</v>
      </c>
      <c r="K41">
        <v>3494036092</v>
      </c>
      <c r="L41">
        <v>5880842256</v>
      </c>
      <c r="M41">
        <v>3627304638</v>
      </c>
      <c r="N41">
        <v>3976898435</v>
      </c>
      <c r="O41">
        <v>3360798047</v>
      </c>
      <c r="P41">
        <v>1717572209</v>
      </c>
      <c r="Q41">
        <v>1033710883</v>
      </c>
      <c r="R41">
        <v>527880730</v>
      </c>
      <c r="S41">
        <v>38940365</v>
      </c>
      <c r="T41">
        <v>19470182</v>
      </c>
      <c r="U41">
        <v>9735091</v>
      </c>
      <c r="V41">
        <v>4867546</v>
      </c>
      <c r="W41">
        <v>2000000</v>
      </c>
      <c r="X41">
        <v>1690141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1673830662</v>
      </c>
      <c r="AE41" s="2">
        <v>2008596794</v>
      </c>
      <c r="AF41" s="2">
        <v>3749380683</v>
      </c>
      <c r="AG41" s="2">
        <v>4519342787</v>
      </c>
      <c r="AH41" s="2">
        <v>11348571888</v>
      </c>
      <c r="AI41" s="2">
        <v>35987359231</v>
      </c>
      <c r="AJ41" s="2">
        <v>44657802059</v>
      </c>
      <c r="AK41" s="2">
        <v>47871556930</v>
      </c>
    </row>
    <row r="42" spans="1:37" x14ac:dyDescent="0.2">
      <c r="A42" t="s">
        <v>24</v>
      </c>
      <c r="B42" t="s">
        <v>16</v>
      </c>
      <c r="C42" t="s">
        <v>16</v>
      </c>
      <c r="D42" t="s">
        <v>6</v>
      </c>
      <c r="E42">
        <v>16263786926</v>
      </c>
      <c r="F42">
        <v>22197081321</v>
      </c>
      <c r="G42">
        <v>29650006862</v>
      </c>
      <c r="H42">
        <v>39884233120</v>
      </c>
      <c r="I42">
        <v>53460570397</v>
      </c>
      <c r="J42">
        <v>71259233402</v>
      </c>
      <c r="K42">
        <v>90554536039</v>
      </c>
      <c r="L42">
        <v>101189635643</v>
      </c>
      <c r="M42">
        <v>112721641247</v>
      </c>
      <c r="N42">
        <v>95299247850</v>
      </c>
      <c r="O42">
        <v>83486995224</v>
      </c>
      <c r="P42">
        <v>77581083085</v>
      </c>
      <c r="Q42">
        <v>69270600495</v>
      </c>
      <c r="R42">
        <v>61009695845</v>
      </c>
      <c r="S42">
        <v>55971943023</v>
      </c>
      <c r="T42">
        <v>57840994474</v>
      </c>
      <c r="U42">
        <v>48043759237</v>
      </c>
      <c r="V42">
        <v>45896729546</v>
      </c>
      <c r="W42">
        <v>41791998342</v>
      </c>
      <c r="X42">
        <v>35843130641</v>
      </c>
      <c r="Y42" s="2">
        <v>44222606087.479996</v>
      </c>
      <c r="Z42" s="2">
        <v>44691278672.699997</v>
      </c>
      <c r="AA42" s="2">
        <v>47938510157</v>
      </c>
      <c r="AB42" s="2">
        <v>50147966630.480003</v>
      </c>
      <c r="AC42" s="2">
        <v>82854617764</v>
      </c>
      <c r="AD42" s="2">
        <v>100965465525.3</v>
      </c>
      <c r="AE42" s="2">
        <v>93701040453</v>
      </c>
      <c r="AF42" s="2">
        <v>106321723643</v>
      </c>
      <c r="AG42" s="2">
        <v>103208398613</v>
      </c>
      <c r="AH42" s="2">
        <v>106991255909</v>
      </c>
      <c r="AI42" s="2">
        <v>155264532198</v>
      </c>
      <c r="AJ42" s="2">
        <v>175049210621</v>
      </c>
      <c r="AK42" s="2">
        <v>164704937131</v>
      </c>
    </row>
    <row r="43" spans="1:37" ht="15.75" customHeight="1" x14ac:dyDescent="0.2">
      <c r="A43" t="s">
        <v>25</v>
      </c>
      <c r="C43" t="s">
        <v>18</v>
      </c>
      <c r="D43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0</v>
      </c>
      <c r="O43">
        <v>5490049925.0621805</v>
      </c>
      <c r="P43">
        <v>10203258989.881079</v>
      </c>
      <c r="Q43">
        <v>18395838614.666084</v>
      </c>
      <c r="R43">
        <v>19342551525.049374</v>
      </c>
      <c r="S43">
        <v>21153024919.42683</v>
      </c>
      <c r="T43">
        <v>15123471244.136793</v>
      </c>
      <c r="U43">
        <v>23770629051.391102</v>
      </c>
      <c r="V43">
        <v>34267743171.589588</v>
      </c>
      <c r="W43">
        <v>41816871746.527061</v>
      </c>
      <c r="X43">
        <v>70367593735.999847</v>
      </c>
      <c r="Y43" s="2">
        <v>115102307878</v>
      </c>
      <c r="Z43" s="2">
        <v>159468340497</v>
      </c>
      <c r="AA43" s="2">
        <v>208584130746</v>
      </c>
      <c r="AB43" s="2">
        <v>264465931520</v>
      </c>
      <c r="AC43" s="2">
        <v>370856333106</v>
      </c>
      <c r="AD43" s="2">
        <v>452006114838</v>
      </c>
      <c r="AE43" s="2">
        <v>509807101729</v>
      </c>
      <c r="AF43" s="2">
        <v>553886494195</v>
      </c>
      <c r="AG43" s="2">
        <v>642217914675</v>
      </c>
      <c r="AH43" s="2">
        <v>675874680298</v>
      </c>
      <c r="AI43" s="2">
        <v>635202396926</v>
      </c>
      <c r="AJ43" s="2">
        <v>481062957458</v>
      </c>
      <c r="AK43" s="2">
        <v>425152988122</v>
      </c>
    </row>
    <row r="44" spans="1:37" ht="15.75" customHeight="1" x14ac:dyDescent="0.2">
      <c r="A44" t="s">
        <v>25</v>
      </c>
      <c r="C44" s="1" t="s">
        <v>5</v>
      </c>
      <c r="D44" t="s">
        <v>6</v>
      </c>
      <c r="E44">
        <v>81348170</v>
      </c>
      <c r="F44">
        <v>132567388</v>
      </c>
      <c r="G44">
        <v>248563853</v>
      </c>
      <c r="H44">
        <v>437924316</v>
      </c>
      <c r="I44">
        <v>810468806</v>
      </c>
      <c r="J44">
        <v>2565982404.6316867</v>
      </c>
      <c r="K44">
        <v>5635787838.5523939</v>
      </c>
      <c r="L44">
        <v>10525047201.688768</v>
      </c>
      <c r="M44">
        <v>20628289077.430485</v>
      </c>
      <c r="N44">
        <v>33995500742.978065</v>
      </c>
      <c r="O44">
        <v>58821963483.439621</v>
      </c>
      <c r="P44">
        <v>109320632031.2588</v>
      </c>
      <c r="Q44">
        <v>135011306800.26068</v>
      </c>
      <c r="R44">
        <v>128603211862.1776</v>
      </c>
      <c r="S44">
        <v>120190603393.96889</v>
      </c>
      <c r="T44">
        <v>84270234452.660889</v>
      </c>
      <c r="U44">
        <v>87809041871.169769</v>
      </c>
      <c r="V44">
        <v>122342408552.97203</v>
      </c>
      <c r="W44">
        <v>85709040290.18692</v>
      </c>
      <c r="X44">
        <v>56881991460.430138</v>
      </c>
      <c r="Y44" s="2">
        <v>26675774984</v>
      </c>
      <c r="Z44" s="2">
        <v>16726755848</v>
      </c>
      <c r="AA44" s="2">
        <v>10497544156</v>
      </c>
      <c r="AB44" s="2">
        <v>6130190549</v>
      </c>
      <c r="AC44" s="2">
        <v>4203186974</v>
      </c>
      <c r="AD44" s="2">
        <v>5067667617</v>
      </c>
      <c r="AE44" s="2">
        <v>4380382705</v>
      </c>
      <c r="AF44" s="2">
        <v>3782998567</v>
      </c>
      <c r="AG44" s="2">
        <v>2688554346</v>
      </c>
      <c r="AH44" s="2">
        <v>3074867098</v>
      </c>
      <c r="AI44" s="2">
        <v>2007132527</v>
      </c>
      <c r="AJ44" s="2">
        <v>979136705.10000002</v>
      </c>
      <c r="AK44" s="2">
        <v>669532265</v>
      </c>
    </row>
    <row r="45" spans="1:37" ht="15.75" customHeight="1" x14ac:dyDescent="0.2">
      <c r="A45" t="s">
        <v>25</v>
      </c>
      <c r="C45" t="s">
        <v>8</v>
      </c>
      <c r="D45" t="s">
        <v>6</v>
      </c>
      <c r="E45">
        <v>81348170</v>
      </c>
      <c r="F45">
        <v>132567388</v>
      </c>
      <c r="G45">
        <v>198851083</v>
      </c>
      <c r="H45">
        <v>340607801</v>
      </c>
      <c r="I45">
        <v>506543004</v>
      </c>
      <c r="J45">
        <v>2016129032.4694488</v>
      </c>
      <c r="K45">
        <v>4768743555.3071146</v>
      </c>
      <c r="L45">
        <v>8770872668.6338024</v>
      </c>
      <c r="M45">
        <v>17190240897.708858</v>
      </c>
      <c r="N45">
        <v>44874060980.99057</v>
      </c>
      <c r="O45">
        <v>77644991797.728333</v>
      </c>
      <c r="P45">
        <v>166167360687.17935</v>
      </c>
      <c r="Q45">
        <v>210692179598.81055</v>
      </c>
      <c r="R45">
        <v>218043981039.65543</v>
      </c>
      <c r="S45">
        <v>207575054926.22464</v>
      </c>
      <c r="T45">
        <v>174169030012.79089</v>
      </c>
      <c r="U45">
        <v>218302732232.34164</v>
      </c>
      <c r="V45">
        <v>247933689670.72714</v>
      </c>
      <c r="W45">
        <v>223183408887.13718</v>
      </c>
      <c r="X45">
        <v>229506283310.52859</v>
      </c>
      <c r="Y45" s="2">
        <v>115569401036</v>
      </c>
      <c r="Z45" s="2">
        <v>130842109562</v>
      </c>
      <c r="AA45" s="2">
        <v>121585586979</v>
      </c>
      <c r="AB45" s="2">
        <v>95922824355</v>
      </c>
      <c r="AC45" s="2">
        <v>82737377308</v>
      </c>
      <c r="AD45" s="2">
        <v>75848241808</v>
      </c>
      <c r="AE45" s="2">
        <v>75052163928</v>
      </c>
      <c r="AF45" s="2">
        <v>69097866201</v>
      </c>
      <c r="AG45" s="2">
        <v>61332523869</v>
      </c>
      <c r="AH45" s="2">
        <v>54574982257</v>
      </c>
      <c r="AI45" s="2">
        <v>45850046867</v>
      </c>
      <c r="AJ45" s="2">
        <v>37893176797</v>
      </c>
      <c r="AK45" s="2">
        <v>41511000415</v>
      </c>
    </row>
    <row r="46" spans="1:37" ht="15.75" customHeight="1" x14ac:dyDescent="0.2">
      <c r="A46" t="s">
        <v>25</v>
      </c>
      <c r="C46" t="s">
        <v>10</v>
      </c>
      <c r="D46" t="s">
        <v>6</v>
      </c>
      <c r="E46">
        <v>0</v>
      </c>
      <c r="F46">
        <v>0</v>
      </c>
      <c r="G46">
        <v>49712771</v>
      </c>
      <c r="H46">
        <v>194633029</v>
      </c>
      <c r="I46">
        <v>709160206</v>
      </c>
      <c r="J46">
        <v>2749266862.0190992</v>
      </c>
      <c r="K46">
        <v>6936354263.4203138</v>
      </c>
      <c r="L46">
        <v>15787570803.092981</v>
      </c>
      <c r="M46">
        <v>30942433615.696091</v>
      </c>
      <c r="N46">
        <v>57112441248.754639</v>
      </c>
      <c r="O46">
        <v>87056505954.872711</v>
      </c>
      <c r="P46">
        <v>139930408999.51022</v>
      </c>
      <c r="Q46">
        <v>154922086628.08981</v>
      </c>
      <c r="R46">
        <v>126317329851.02702</v>
      </c>
      <c r="S46">
        <v>107668844713.3517</v>
      </c>
      <c r="T46">
        <v>82427569463.217743</v>
      </c>
      <c r="U46">
        <v>89746943783.326431</v>
      </c>
      <c r="V46">
        <v>130144625241.9185</v>
      </c>
      <c r="W46">
        <v>62626422725.635216</v>
      </c>
      <c r="X46">
        <v>17077471521.697371</v>
      </c>
      <c r="Y46" s="2">
        <v>1984331606</v>
      </c>
      <c r="Z46" s="2">
        <v>426702955.30000001</v>
      </c>
      <c r="AA46" s="2">
        <v>194133558.30000001</v>
      </c>
      <c r="AB46" s="2">
        <v>15634917.449999999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ht="15.75" customHeight="1" x14ac:dyDescent="0.2">
      <c r="A47" t="s">
        <v>25</v>
      </c>
      <c r="B47" t="s">
        <v>11</v>
      </c>
      <c r="C47" t="s">
        <v>22</v>
      </c>
      <c r="D47" t="s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5490049925.0621805</v>
      </c>
      <c r="P47">
        <v>10203258989.881079</v>
      </c>
      <c r="Q47">
        <v>18395838614.666084</v>
      </c>
      <c r="R47">
        <v>19342551525.049374</v>
      </c>
      <c r="S47">
        <v>21153024919.42683</v>
      </c>
      <c r="T47">
        <v>15123471244.136793</v>
      </c>
      <c r="U47">
        <v>23770629051.391102</v>
      </c>
      <c r="V47">
        <v>34267743171.589588</v>
      </c>
      <c r="W47">
        <v>41816871746.527061</v>
      </c>
      <c r="X47">
        <v>70367593735.999847</v>
      </c>
      <c r="Y47" s="2">
        <v>115102307878</v>
      </c>
      <c r="Z47" s="2">
        <v>159468340497</v>
      </c>
      <c r="AA47" s="2">
        <v>208584130746</v>
      </c>
      <c r="AB47" s="2">
        <v>264465931520</v>
      </c>
      <c r="AC47" s="2">
        <v>370856333106</v>
      </c>
      <c r="AD47" s="2">
        <v>452006114838</v>
      </c>
      <c r="AE47" s="2">
        <v>509807101729</v>
      </c>
      <c r="AF47" s="2">
        <v>553886494195</v>
      </c>
      <c r="AG47" s="2">
        <v>642217914675</v>
      </c>
      <c r="AH47" s="2">
        <v>675874680298</v>
      </c>
      <c r="AI47" s="2">
        <v>635202396926</v>
      </c>
      <c r="AJ47" s="2">
        <v>481062957458</v>
      </c>
      <c r="AK47" s="2">
        <v>425152988122</v>
      </c>
    </row>
    <row r="48" spans="1:37" ht="15.75" customHeight="1" x14ac:dyDescent="0.2">
      <c r="A48" t="s">
        <v>25</v>
      </c>
      <c r="B48" t="s">
        <v>11</v>
      </c>
      <c r="C48" s="1" t="s">
        <v>12</v>
      </c>
      <c r="D48" t="s">
        <v>6</v>
      </c>
      <c r="E48">
        <v>81348170</v>
      </c>
      <c r="F48">
        <v>132567388</v>
      </c>
      <c r="G48">
        <v>248563853</v>
      </c>
      <c r="H48">
        <v>437924316</v>
      </c>
      <c r="I48">
        <v>810468806</v>
      </c>
      <c r="J48">
        <v>2565982404.6316867</v>
      </c>
      <c r="K48">
        <v>5635787838.5523939</v>
      </c>
      <c r="L48">
        <v>10525047201.688768</v>
      </c>
      <c r="M48">
        <v>20628289077.430485</v>
      </c>
      <c r="N48">
        <v>33995500742.978065</v>
      </c>
      <c r="O48">
        <v>58821963483.439621</v>
      </c>
      <c r="P48">
        <v>109320632031.2588</v>
      </c>
      <c r="Q48">
        <v>135011306800.26068</v>
      </c>
      <c r="R48">
        <v>128603211862.1776</v>
      </c>
      <c r="S48">
        <v>120190603393.96889</v>
      </c>
      <c r="T48">
        <v>84270234452.660889</v>
      </c>
      <c r="U48">
        <v>87809041871.169769</v>
      </c>
      <c r="V48">
        <v>122342408552.97203</v>
      </c>
      <c r="W48">
        <v>85709040290.18692</v>
      </c>
      <c r="X48">
        <v>56881991460.430138</v>
      </c>
      <c r="Y48" s="2">
        <v>26675774984</v>
      </c>
      <c r="Z48" s="2">
        <v>16726755848</v>
      </c>
      <c r="AA48" s="2">
        <v>10497544156</v>
      </c>
      <c r="AB48" s="2">
        <v>6130190549</v>
      </c>
      <c r="AC48" s="2">
        <v>4203186974</v>
      </c>
      <c r="AD48" s="2">
        <v>5067667617</v>
      </c>
      <c r="AE48" s="2">
        <v>4380382705</v>
      </c>
      <c r="AF48" s="2">
        <v>3782998567</v>
      </c>
      <c r="AG48" s="2">
        <v>2688554346</v>
      </c>
      <c r="AH48" s="2">
        <v>3074867098</v>
      </c>
      <c r="AI48" s="2">
        <v>2007132527</v>
      </c>
      <c r="AJ48" s="2">
        <v>979136705.10000002</v>
      </c>
      <c r="AK48" s="2">
        <v>669532265</v>
      </c>
    </row>
    <row r="49" spans="1:37" ht="15.75" customHeight="1" x14ac:dyDescent="0.2">
      <c r="A49" t="s">
        <v>25</v>
      </c>
      <c r="B49" t="s">
        <v>11</v>
      </c>
      <c r="C49" t="s">
        <v>13</v>
      </c>
      <c r="D49" t="s">
        <v>6</v>
      </c>
      <c r="E49">
        <v>81348170</v>
      </c>
      <c r="F49">
        <v>132567388</v>
      </c>
      <c r="G49">
        <v>198851083</v>
      </c>
      <c r="H49">
        <v>340607801</v>
      </c>
      <c r="I49">
        <v>506543004</v>
      </c>
      <c r="J49">
        <v>2016129032.4694488</v>
      </c>
      <c r="K49">
        <v>4768743555.3071146</v>
      </c>
      <c r="L49">
        <v>8770872668.6338024</v>
      </c>
      <c r="M49">
        <v>17190240897.708858</v>
      </c>
      <c r="N49">
        <v>44874060980.99057</v>
      </c>
      <c r="O49">
        <v>77644991797.728333</v>
      </c>
      <c r="P49">
        <v>166167360687.17935</v>
      </c>
      <c r="Q49">
        <v>210692179598.81055</v>
      </c>
      <c r="R49">
        <v>218043981039.65543</v>
      </c>
      <c r="S49">
        <v>207575054926.22464</v>
      </c>
      <c r="T49">
        <v>174169030012.79089</v>
      </c>
      <c r="U49">
        <v>218302732232.34164</v>
      </c>
      <c r="V49">
        <v>247933689670.72714</v>
      </c>
      <c r="W49">
        <v>223183408887.13718</v>
      </c>
      <c r="X49">
        <v>229506283310.52859</v>
      </c>
      <c r="Y49" s="2">
        <v>115569401036</v>
      </c>
      <c r="Z49" s="2">
        <v>130842109562</v>
      </c>
      <c r="AA49" s="2">
        <v>121585586979</v>
      </c>
      <c r="AB49" s="2">
        <v>95922824355</v>
      </c>
      <c r="AC49" s="2">
        <v>82737377308</v>
      </c>
      <c r="AD49" s="2">
        <v>75848241808</v>
      </c>
      <c r="AE49" s="2">
        <v>75052163928</v>
      </c>
      <c r="AF49" s="2">
        <v>69097866201</v>
      </c>
      <c r="AG49" s="2">
        <v>61332523869</v>
      </c>
      <c r="AH49" s="2">
        <v>54574982257</v>
      </c>
      <c r="AI49" s="2">
        <v>45850046867</v>
      </c>
      <c r="AJ49" s="2">
        <v>37893176797</v>
      </c>
      <c r="AK49" s="2">
        <v>41511000415</v>
      </c>
    </row>
    <row r="50" spans="1:37" ht="15.75" customHeight="1" x14ac:dyDescent="0.2">
      <c r="A50" t="s">
        <v>25</v>
      </c>
      <c r="B50" t="s">
        <v>11</v>
      </c>
      <c r="C50" t="s">
        <v>15</v>
      </c>
      <c r="D50" t="s">
        <v>6</v>
      </c>
      <c r="E50">
        <v>0</v>
      </c>
      <c r="F50">
        <v>0</v>
      </c>
      <c r="G50">
        <v>49712771</v>
      </c>
      <c r="H50">
        <v>194633029</v>
      </c>
      <c r="I50">
        <v>709160206</v>
      </c>
      <c r="J50">
        <v>2749266862.0190992</v>
      </c>
      <c r="K50">
        <v>6936354263.4203138</v>
      </c>
      <c r="L50">
        <v>15787570803.092981</v>
      </c>
      <c r="M50">
        <v>30942433615.696091</v>
      </c>
      <c r="N50">
        <v>57112441248.754639</v>
      </c>
      <c r="O50">
        <v>87056505954.872711</v>
      </c>
      <c r="P50">
        <v>139930408999.51022</v>
      </c>
      <c r="Q50">
        <v>154922086628.08981</v>
      </c>
      <c r="R50">
        <v>126317329851.02702</v>
      </c>
      <c r="S50">
        <v>107668844713.3517</v>
      </c>
      <c r="T50">
        <v>82427569463.217743</v>
      </c>
      <c r="U50">
        <v>89746943783.326431</v>
      </c>
      <c r="V50">
        <v>130144625241.9185</v>
      </c>
      <c r="W50">
        <v>62626422725.635216</v>
      </c>
      <c r="X50">
        <v>17077471521.697371</v>
      </c>
      <c r="Y50" s="2">
        <v>1984331606</v>
      </c>
      <c r="Z50" s="2">
        <v>426702955.30000001</v>
      </c>
      <c r="AA50" s="2">
        <v>194133558.30000001</v>
      </c>
      <c r="AB50" s="2">
        <v>15634917.449999999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ht="15.75" customHeight="1" x14ac:dyDescent="0.2">
      <c r="A51" t="s">
        <v>25</v>
      </c>
      <c r="B51" t="s">
        <v>16</v>
      </c>
      <c r="C51" t="s">
        <v>16</v>
      </c>
      <c r="D51" t="s">
        <v>6</v>
      </c>
      <c r="E51">
        <v>162696340</v>
      </c>
      <c r="F51">
        <v>265134776</v>
      </c>
      <c r="G51">
        <v>497127707</v>
      </c>
      <c r="H51">
        <v>973165146</v>
      </c>
      <c r="I51">
        <v>2026172016</v>
      </c>
      <c r="J51">
        <v>7331378299.1202345</v>
      </c>
      <c r="K51">
        <v>17340885657.279823</v>
      </c>
      <c r="L51">
        <v>35083490673.41555</v>
      </c>
      <c r="M51">
        <v>68760963590.835434</v>
      </c>
      <c r="N51">
        <v>135982002972.72327</v>
      </c>
      <c r="O51">
        <v>229013511161.10284</v>
      </c>
      <c r="P51">
        <v>425621660707.82947</v>
      </c>
      <c r="Q51">
        <v>519021411641.82709</v>
      </c>
      <c r="R51">
        <v>492307074277.90942</v>
      </c>
      <c r="S51">
        <v>456587527952.97205</v>
      </c>
      <c r="T51">
        <v>355990305172.80634</v>
      </c>
      <c r="U51">
        <v>419629346938.22894</v>
      </c>
      <c r="V51">
        <v>534688466637.20728</v>
      </c>
      <c r="W51">
        <v>413335743649.48633</v>
      </c>
      <c r="X51">
        <v>373833340028.65601</v>
      </c>
      <c r="Y51" s="2">
        <v>259331815504</v>
      </c>
      <c r="Z51" s="2">
        <v>307463908862.29999</v>
      </c>
      <c r="AA51" s="2">
        <v>340861395439.29999</v>
      </c>
      <c r="AB51" s="2">
        <v>366534581341.45001</v>
      </c>
      <c r="AC51" s="2">
        <v>457796897388</v>
      </c>
      <c r="AD51" s="2">
        <v>532922024263</v>
      </c>
      <c r="AE51" s="2">
        <v>589239648362</v>
      </c>
      <c r="AF51" s="2">
        <v>626767358963</v>
      </c>
      <c r="AG51" s="2">
        <v>706238992890</v>
      </c>
      <c r="AH51" s="2">
        <v>733524529653</v>
      </c>
      <c r="AI51" s="2">
        <v>683059576320</v>
      </c>
      <c r="AJ51" s="2">
        <v>519935270960.09998</v>
      </c>
      <c r="AK51" s="2">
        <v>467333520802</v>
      </c>
    </row>
    <row r="52" spans="1:37" x14ac:dyDescent="0.2">
      <c r="A52" t="s">
        <v>26</v>
      </c>
      <c r="C52" t="s">
        <v>18</v>
      </c>
      <c r="D52" t="s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470738762</v>
      </c>
      <c r="Q52">
        <v>763735454</v>
      </c>
      <c r="R52">
        <v>1596901405</v>
      </c>
      <c r="S52">
        <v>4165829751</v>
      </c>
      <c r="T52">
        <v>4339405991</v>
      </c>
      <c r="U52">
        <v>6352890371</v>
      </c>
      <c r="V52">
        <v>11317170824</v>
      </c>
      <c r="W52" s="2">
        <v>21835890947</v>
      </c>
      <c r="X52" s="2">
        <v>40026680861</v>
      </c>
      <c r="Y52" s="2">
        <v>59883802675</v>
      </c>
      <c r="Z52" s="2">
        <v>80574090440</v>
      </c>
      <c r="AA52" s="2">
        <v>136500354852</v>
      </c>
      <c r="AB52" s="2">
        <v>109630752956</v>
      </c>
      <c r="AC52" s="2">
        <v>127821542870</v>
      </c>
      <c r="AD52" s="2">
        <v>105673214692</v>
      </c>
      <c r="AE52" s="2">
        <v>112650979526</v>
      </c>
      <c r="AF52" s="2">
        <v>147088505470</v>
      </c>
      <c r="AG52" s="2">
        <v>180727580712</v>
      </c>
      <c r="AH52" s="2">
        <v>203743790088</v>
      </c>
      <c r="AI52" s="2">
        <v>256441536443</v>
      </c>
      <c r="AJ52" s="2">
        <v>333717678330</v>
      </c>
      <c r="AK52" s="2">
        <v>319366890290</v>
      </c>
    </row>
    <row r="53" spans="1:37" x14ac:dyDescent="0.2">
      <c r="A53" t="s">
        <v>26</v>
      </c>
      <c r="C53" s="1" t="s">
        <v>5</v>
      </c>
      <c r="D53" t="s">
        <v>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2489083276</v>
      </c>
      <c r="O53">
        <v>2457839553</v>
      </c>
      <c r="P53">
        <v>5901592148</v>
      </c>
      <c r="Q53">
        <v>9928560908</v>
      </c>
      <c r="R53">
        <v>9442547436</v>
      </c>
      <c r="S53">
        <v>13087648469</v>
      </c>
      <c r="T53">
        <v>14337397394</v>
      </c>
      <c r="U53">
        <v>20100128550</v>
      </c>
      <c r="V53">
        <v>29056662515</v>
      </c>
      <c r="W53">
        <v>55058383214</v>
      </c>
      <c r="X53">
        <v>95571077546</v>
      </c>
      <c r="Y53">
        <v>143130967206</v>
      </c>
      <c r="Z53">
        <v>185622430670</v>
      </c>
      <c r="AA53">
        <v>251199534006</v>
      </c>
      <c r="AB53">
        <v>258003722599</v>
      </c>
      <c r="AC53">
        <v>255608370492</v>
      </c>
      <c r="AD53">
        <v>238320177024</v>
      </c>
      <c r="AE53">
        <v>243492748966</v>
      </c>
      <c r="AF53">
        <v>273590868919</v>
      </c>
      <c r="AG53">
        <v>283901297554</v>
      </c>
      <c r="AH53">
        <v>271681530283</v>
      </c>
      <c r="AI53">
        <v>273729729911</v>
      </c>
      <c r="AJ53">
        <v>271299662556</v>
      </c>
      <c r="AK53">
        <v>263460946183</v>
      </c>
    </row>
    <row r="54" spans="1:37" x14ac:dyDescent="0.2">
      <c r="A54" t="s">
        <v>26</v>
      </c>
      <c r="C54" s="1" t="s">
        <v>8</v>
      </c>
      <c r="D54" t="s">
        <v>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5807860978</v>
      </c>
      <c r="O54">
        <v>5734958958</v>
      </c>
      <c r="P54">
        <v>11297730286</v>
      </c>
      <c r="Q54">
        <v>17010471485</v>
      </c>
      <c r="R54">
        <v>30202265697</v>
      </c>
      <c r="S54">
        <v>50163533256</v>
      </c>
      <c r="T54">
        <v>47594604909</v>
      </c>
      <c r="U54">
        <v>65715964327</v>
      </c>
      <c r="V54">
        <v>95015633578</v>
      </c>
      <c r="W54" s="2">
        <v>132299809853</v>
      </c>
      <c r="X54" s="2">
        <v>179269540299</v>
      </c>
      <c r="Y54" s="2">
        <v>200341695791</v>
      </c>
      <c r="Z54" s="2">
        <v>246894843262</v>
      </c>
      <c r="AA54" s="2">
        <v>321081328084</v>
      </c>
      <c r="AB54" s="2">
        <v>290393048916</v>
      </c>
      <c r="AC54" s="2">
        <v>284595602512</v>
      </c>
      <c r="AD54" s="2">
        <v>238389607520</v>
      </c>
      <c r="AE54" s="2">
        <v>286574371644</v>
      </c>
      <c r="AF54" s="2">
        <v>325767886554</v>
      </c>
      <c r="AG54" s="2">
        <v>322608798993</v>
      </c>
      <c r="AH54" s="2">
        <v>267758707267</v>
      </c>
      <c r="AI54" s="2">
        <v>281610091190</v>
      </c>
      <c r="AJ54" s="2">
        <v>315839325647</v>
      </c>
      <c r="AK54" s="2">
        <v>329409874262</v>
      </c>
    </row>
    <row r="55" spans="1:37" x14ac:dyDescent="0.2">
      <c r="A55" t="s">
        <v>26</v>
      </c>
      <c r="C55" t="s">
        <v>9</v>
      </c>
      <c r="D55" s="1" t="s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v>4519342787</v>
      </c>
      <c r="AA55" s="2">
        <v>5121921825</v>
      </c>
      <c r="AB55" s="2">
        <v>4485866174</v>
      </c>
      <c r="AC55" s="2">
        <v>3113325031</v>
      </c>
      <c r="AD55" s="2">
        <v>1807737115</v>
      </c>
      <c r="AE55" s="2">
        <v>1606877435</v>
      </c>
      <c r="AF55" s="2">
        <v>2845512125</v>
      </c>
      <c r="AG55" s="2">
        <v>2544222606</v>
      </c>
      <c r="AH55" s="3">
        <v>2658097023</v>
      </c>
      <c r="AI55" s="3">
        <v>5515597604</v>
      </c>
      <c r="AJ55" s="3">
        <v>8305266643</v>
      </c>
      <c r="AK55" s="3">
        <v>8733029540</v>
      </c>
    </row>
    <row r="56" spans="1:37" x14ac:dyDescent="0.2">
      <c r="A56" t="s">
        <v>26</v>
      </c>
      <c r="C56" t="s">
        <v>10</v>
      </c>
      <c r="D56" t="s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2213555651</v>
      </c>
      <c r="X56" s="2">
        <v>6640666953</v>
      </c>
      <c r="Y56" s="2">
        <v>12046191031</v>
      </c>
      <c r="Z56" s="2">
        <v>17392339212</v>
      </c>
      <c r="AA56" s="2">
        <v>25064409004</v>
      </c>
      <c r="AB56" s="2">
        <v>20238989542</v>
      </c>
      <c r="AC56" s="2">
        <v>22044182434</v>
      </c>
      <c r="AD56" s="2">
        <v>17496484956</v>
      </c>
      <c r="AE56" s="2">
        <v>22912063632</v>
      </c>
      <c r="AF56" s="2">
        <v>24474249789</v>
      </c>
      <c r="AG56" s="2">
        <v>22738487393</v>
      </c>
      <c r="AH56" s="2">
        <v>21072155492</v>
      </c>
      <c r="AI56" s="2">
        <v>24404819293</v>
      </c>
      <c r="AJ56" s="2">
        <v>24925548012</v>
      </c>
      <c r="AK56" s="2">
        <v>25442226061</v>
      </c>
    </row>
    <row r="57" spans="1:37" x14ac:dyDescent="0.2">
      <c r="A57" t="s">
        <v>26</v>
      </c>
      <c r="B57" t="s">
        <v>16</v>
      </c>
      <c r="C57" t="s">
        <v>16</v>
      </c>
      <c r="D57" t="s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8296944254</v>
      </c>
      <c r="O57">
        <v>8192798511</v>
      </c>
      <c r="P57">
        <v>17670061196</v>
      </c>
      <c r="Q57">
        <v>27702767847</v>
      </c>
      <c r="R57">
        <v>41241714538</v>
      </c>
      <c r="S57">
        <v>67417011476</v>
      </c>
      <c r="T57">
        <v>66271408294</v>
      </c>
      <c r="U57">
        <v>92168983248</v>
      </c>
      <c r="V57">
        <v>135389466917</v>
      </c>
      <c r="W57" s="2">
        <v>211407639665</v>
      </c>
      <c r="X57" s="2">
        <v>321507965659</v>
      </c>
      <c r="Y57" s="2">
        <v>415402656703</v>
      </c>
      <c r="Z57" s="2">
        <v>530483703584</v>
      </c>
      <c r="AA57" s="2">
        <v>733845625946</v>
      </c>
      <c r="AB57" s="2">
        <v>678266514013</v>
      </c>
      <c r="AC57" s="2">
        <v>690069698308</v>
      </c>
      <c r="AD57" s="2">
        <v>599879484192</v>
      </c>
      <c r="AE57" s="2">
        <v>665630163768</v>
      </c>
      <c r="AF57" s="2">
        <v>770921510732</v>
      </c>
      <c r="AG57" s="2">
        <v>809976164652</v>
      </c>
      <c r="AH57" s="2">
        <v>764256183130</v>
      </c>
      <c r="AI57" s="2">
        <v>836186176837</v>
      </c>
      <c r="AJ57" s="2">
        <v>945782214545</v>
      </c>
      <c r="AK57" s="2">
        <v>937679936796</v>
      </c>
    </row>
    <row r="58" spans="1:37" x14ac:dyDescent="0.2">
      <c r="A58" t="s">
        <v>27</v>
      </c>
      <c r="C58" t="s">
        <v>18</v>
      </c>
      <c r="D58" t="s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69281525</v>
      </c>
      <c r="P58">
        <v>768740208</v>
      </c>
      <c r="Q58">
        <v>6102734303</v>
      </c>
      <c r="R58">
        <v>8700375795</v>
      </c>
      <c r="S58">
        <v>6928058978</v>
      </c>
      <c r="T58">
        <v>6204122530</v>
      </c>
      <c r="U58">
        <v>8328371765</v>
      </c>
      <c r="V58">
        <v>10156932363</v>
      </c>
      <c r="W58" s="2">
        <v>27141481626</v>
      </c>
      <c r="X58" s="2">
        <v>23170316167</v>
      </c>
      <c r="Y58" s="2">
        <v>18512567121</v>
      </c>
      <c r="Z58" s="2">
        <v>24170114758</v>
      </c>
      <c r="AA58" s="2">
        <v>70869990225</v>
      </c>
      <c r="AB58" s="2">
        <v>105986957511</v>
      </c>
      <c r="AC58" s="2">
        <v>88177399269</v>
      </c>
      <c r="AD58" s="2">
        <v>36489508429</v>
      </c>
      <c r="AE58" s="2">
        <v>43151354464</v>
      </c>
      <c r="AF58" s="2">
        <v>25274842995</v>
      </c>
      <c r="AG58" s="2">
        <v>38297245544</v>
      </c>
      <c r="AH58" s="2">
        <v>40908421377</v>
      </c>
      <c r="AI58" s="2">
        <v>12386346898</v>
      </c>
      <c r="AJ58" s="2">
        <v>9239545254</v>
      </c>
      <c r="AK58" s="2">
        <v>7030088780</v>
      </c>
    </row>
    <row r="59" spans="1:37" x14ac:dyDescent="0.2">
      <c r="A59" t="s">
        <v>27</v>
      </c>
      <c r="C59" t="s">
        <v>5</v>
      </c>
      <c r="D59" t="s">
        <v>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33547616</v>
      </c>
      <c r="L59">
        <v>123007924</v>
      </c>
      <c r="M59">
        <v>2082621621</v>
      </c>
      <c r="N59">
        <v>3825365163</v>
      </c>
      <c r="O59">
        <v>5691145101</v>
      </c>
      <c r="P59">
        <v>7916239907</v>
      </c>
      <c r="Q59">
        <v>9312050614</v>
      </c>
      <c r="R59">
        <v>13453126208</v>
      </c>
      <c r="S59">
        <v>17644308171</v>
      </c>
      <c r="T59">
        <v>27767114278</v>
      </c>
      <c r="U59">
        <v>54373403341</v>
      </c>
      <c r="V59">
        <v>55747594713</v>
      </c>
      <c r="W59" s="2">
        <v>98766044796</v>
      </c>
      <c r="X59" s="2">
        <v>144623470488</v>
      </c>
      <c r="Y59" s="2">
        <v>116331231002</v>
      </c>
      <c r="Z59" s="2">
        <v>128717577900</v>
      </c>
      <c r="AA59" s="2">
        <v>144518539348</v>
      </c>
      <c r="AB59" s="2">
        <v>128048045635</v>
      </c>
      <c r="AC59" s="2">
        <v>102170623602</v>
      </c>
      <c r="AD59" s="2">
        <v>91692443659</v>
      </c>
      <c r="AE59" s="2">
        <v>79841722573</v>
      </c>
      <c r="AF59" s="2">
        <v>71706905556</v>
      </c>
      <c r="AG59" s="2">
        <v>79004807242</v>
      </c>
      <c r="AH59" s="2">
        <v>74050268482</v>
      </c>
      <c r="AI59" s="2">
        <v>59253605431</v>
      </c>
      <c r="AJ59" s="2">
        <v>63505135312</v>
      </c>
      <c r="AK59" s="2">
        <v>57245008637</v>
      </c>
    </row>
    <row r="60" spans="1:37" ht="15.75" customHeight="1" x14ac:dyDescent="0.2">
      <c r="A60" t="s">
        <v>27</v>
      </c>
      <c r="C60" t="s">
        <v>8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57046491</v>
      </c>
      <c r="L60">
        <v>209170466</v>
      </c>
      <c r="M60">
        <v>1015031334</v>
      </c>
      <c r="N60">
        <v>1083922589</v>
      </c>
      <c r="O60">
        <v>888998246</v>
      </c>
      <c r="P60">
        <v>19475095676</v>
      </c>
      <c r="Q60">
        <v>43269589036</v>
      </c>
      <c r="R60">
        <v>63371335407</v>
      </c>
      <c r="S60">
        <v>86617275400</v>
      </c>
      <c r="T60">
        <v>62931105541</v>
      </c>
      <c r="U60">
        <v>73091207178</v>
      </c>
      <c r="V60">
        <v>111020591485</v>
      </c>
      <c r="W60" s="2">
        <v>102361317996</v>
      </c>
      <c r="X60" s="2">
        <v>129550039694</v>
      </c>
      <c r="Y60" s="2">
        <v>193026151930</v>
      </c>
      <c r="Z60" s="2">
        <v>228076165990</v>
      </c>
      <c r="AA60" s="2">
        <v>260314144539</v>
      </c>
      <c r="AB60" s="2">
        <v>272064435785</v>
      </c>
      <c r="AC60" s="2">
        <v>318329115280</v>
      </c>
      <c r="AD60" s="2">
        <v>258238594518</v>
      </c>
      <c r="AE60" s="2">
        <v>276215535827</v>
      </c>
      <c r="AF60" s="2">
        <v>287430201261</v>
      </c>
      <c r="AG60" s="2">
        <v>303766788522</v>
      </c>
      <c r="AH60" s="2">
        <v>322748028227</v>
      </c>
      <c r="AI60" s="2">
        <v>274206939032</v>
      </c>
      <c r="AJ60" s="2">
        <v>276617255186</v>
      </c>
      <c r="AK60" s="2">
        <v>280534018934</v>
      </c>
    </row>
    <row r="61" spans="1:37" ht="15.75" customHeight="1" x14ac:dyDescent="0.2">
      <c r="A61" t="s">
        <v>27</v>
      </c>
      <c r="C61" t="s">
        <v>9</v>
      </c>
      <c r="D61" t="s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6">
        <v>162222279</v>
      </c>
      <c r="R61" s="3">
        <v>7213373238</v>
      </c>
      <c r="S61" s="3">
        <v>10779804229</v>
      </c>
      <c r="T61" s="3">
        <v>12644618970</v>
      </c>
      <c r="U61" s="3">
        <v>14509433710</v>
      </c>
      <c r="V61" s="3">
        <v>21324602633</v>
      </c>
      <c r="W61" s="3">
        <v>25894160340</v>
      </c>
      <c r="X61" s="3">
        <v>30681316033</v>
      </c>
      <c r="Y61" s="3">
        <v>31526600517</v>
      </c>
      <c r="Z61" s="2">
        <v>32371885001</v>
      </c>
      <c r="AA61" s="2">
        <v>31903212416</v>
      </c>
      <c r="AB61" s="2">
        <v>33476613238</v>
      </c>
      <c r="AC61" s="2">
        <v>31434539830</v>
      </c>
      <c r="AD61" s="2">
        <v>24940076862</v>
      </c>
      <c r="AE61" s="2">
        <v>19784678424</v>
      </c>
      <c r="AF61" s="2">
        <v>25174413155</v>
      </c>
      <c r="AG61" s="2">
        <v>23534059106</v>
      </c>
      <c r="AH61" s="3">
        <v>17697468010</v>
      </c>
      <c r="AI61" s="3">
        <v>18697308431</v>
      </c>
      <c r="AJ61" s="3">
        <v>20119178869</v>
      </c>
      <c r="AK61" s="3">
        <v>19315264268</v>
      </c>
    </row>
    <row r="62" spans="1:37" ht="15.75" customHeight="1" x14ac:dyDescent="0.2">
      <c r="A62" t="s">
        <v>27</v>
      </c>
      <c r="C62" t="s">
        <v>10</v>
      </c>
      <c r="D62" t="s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9835733</v>
      </c>
      <c r="L62">
        <v>36064355</v>
      </c>
      <c r="M62">
        <v>116101916</v>
      </c>
      <c r="N62">
        <v>313063914</v>
      </c>
      <c r="O62">
        <v>1016719560</v>
      </c>
      <c r="P62">
        <v>5550873740</v>
      </c>
      <c r="Q62">
        <v>43893129796</v>
      </c>
      <c r="R62">
        <v>73273576053</v>
      </c>
      <c r="S62">
        <v>100860964985</v>
      </c>
      <c r="T62">
        <v>100706917952</v>
      </c>
      <c r="U62">
        <v>125112067539</v>
      </c>
      <c r="V62">
        <v>174181752465</v>
      </c>
      <c r="W62" s="2">
        <v>205561939024</v>
      </c>
      <c r="X62" s="2">
        <v>265903159644</v>
      </c>
      <c r="Y62" s="2">
        <v>338950709035</v>
      </c>
      <c r="Z62" s="2">
        <v>397233492682</v>
      </c>
      <c r="AA62" s="2">
        <v>512526948674</v>
      </c>
      <c r="AB62" s="2">
        <v>589690542187</v>
      </c>
      <c r="AC62" s="2">
        <v>636356941041</v>
      </c>
      <c r="AD62" s="2">
        <v>651856612970</v>
      </c>
      <c r="AE62" s="2">
        <v>723965237885</v>
      </c>
      <c r="AF62" s="2">
        <v>771167262550</v>
      </c>
      <c r="AG62" s="2">
        <v>863261425568</v>
      </c>
      <c r="AH62" s="2">
        <v>922381124546</v>
      </c>
      <c r="AI62" s="2">
        <v>876785977316</v>
      </c>
      <c r="AJ62" s="2">
        <v>884418645135</v>
      </c>
      <c r="AK62" s="2">
        <v>867044282864</v>
      </c>
    </row>
    <row r="63" spans="1:37" ht="15.75" customHeight="1" x14ac:dyDescent="0.2">
      <c r="A63" t="s">
        <v>27</v>
      </c>
      <c r="B63" t="s">
        <v>16</v>
      </c>
      <c r="C63" t="s">
        <v>16</v>
      </c>
      <c r="D63" t="s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100429840</v>
      </c>
      <c r="L63">
        <v>368242745</v>
      </c>
      <c r="M63">
        <v>3213754871</v>
      </c>
      <c r="N63">
        <v>5222351666</v>
      </c>
      <c r="O63">
        <v>7666144432</v>
      </c>
      <c r="P63">
        <v>33710949531</v>
      </c>
      <c r="Q63">
        <v>102739726028</v>
      </c>
      <c r="R63">
        <v>159516062079</v>
      </c>
      <c r="S63">
        <v>213949035204</v>
      </c>
      <c r="T63">
        <v>199729528792</v>
      </c>
      <c r="U63">
        <v>264632627646</v>
      </c>
      <c r="V63">
        <v>357864995514</v>
      </c>
      <c r="W63" s="2">
        <v>445741105264</v>
      </c>
      <c r="X63" s="2">
        <v>577638961423</v>
      </c>
      <c r="Y63" s="2">
        <v>666820659088</v>
      </c>
      <c r="Z63" s="2">
        <v>778197351330</v>
      </c>
      <c r="AA63" s="2">
        <v>988229622786</v>
      </c>
      <c r="AB63" s="2">
        <v>1095789981118</v>
      </c>
      <c r="AC63" s="2">
        <v>1145034079192</v>
      </c>
      <c r="AD63" s="2">
        <v>1038277159576</v>
      </c>
      <c r="AE63" s="2">
        <v>1123173850749</v>
      </c>
      <c r="AF63" s="2">
        <v>1155579212362</v>
      </c>
      <c r="AG63" s="2">
        <v>1284330266876</v>
      </c>
      <c r="AH63" s="2">
        <v>1360087842632</v>
      </c>
      <c r="AI63" s="2">
        <v>1222632868677</v>
      </c>
      <c r="AJ63" s="2">
        <v>1233780580887</v>
      </c>
      <c r="AK63" s="2">
        <v>1211853399215</v>
      </c>
    </row>
    <row r="64" spans="1:37" ht="15.75" customHeight="1" x14ac:dyDescent="0.2">
      <c r="A64" t="s">
        <v>28</v>
      </c>
      <c r="D64" t="s">
        <v>29</v>
      </c>
      <c r="E64">
        <v>5308483</v>
      </c>
      <c r="F64">
        <v>7239881</v>
      </c>
      <c r="G64">
        <v>9638453</v>
      </c>
      <c r="H64">
        <v>12866020</v>
      </c>
      <c r="I64">
        <v>17069453</v>
      </c>
      <c r="J64">
        <v>23191876</v>
      </c>
      <c r="K64">
        <v>31443321</v>
      </c>
      <c r="L64">
        <v>38558371</v>
      </c>
      <c r="M64">
        <v>50189209</v>
      </c>
      <c r="N64">
        <v>62979766</v>
      </c>
      <c r="O64">
        <v>76212168</v>
      </c>
      <c r="P64">
        <v>92228496</v>
      </c>
      <c r="Q64">
        <v>106021537</v>
      </c>
      <c r="R64">
        <v>114612081</v>
      </c>
      <c r="S64">
        <v>123202624</v>
      </c>
      <c r="T64">
        <v>127683597</v>
      </c>
      <c r="U64">
        <v>132164569</v>
      </c>
      <c r="V64">
        <v>141745184</v>
      </c>
      <c r="W64">
        <v>151325798</v>
      </c>
      <c r="X64">
        <v>160000000</v>
      </c>
      <c r="Y64">
        <v>151325798</v>
      </c>
      <c r="Z64">
        <f>AVERAGE(Y64,AA64)</f>
        <v>165324486.5</v>
      </c>
      <c r="AA64">
        <v>179323175</v>
      </c>
      <c r="AB64">
        <f>AVERAGE(AA64,AC64)</f>
        <v>202934490</v>
      </c>
      <c r="AC64" s="1">
        <v>226545805</v>
      </c>
      <c r="AD64">
        <f>AVERAGE(AC64,AE64)</f>
        <v>237627839</v>
      </c>
      <c r="AE64">
        <v>248709873</v>
      </c>
      <c r="AF64">
        <f>AVERAGE(AE64,AG64)</f>
        <v>265065484.5</v>
      </c>
      <c r="AG64">
        <v>281421096</v>
      </c>
      <c r="AH64">
        <f>AVERAGE(AG64,AI64)</f>
        <v>295083317</v>
      </c>
      <c r="AI64">
        <v>308745538</v>
      </c>
      <c r="AJ64">
        <f>AVERAGE(AI64,AK64)</f>
        <v>317222769</v>
      </c>
      <c r="AK64">
        <v>325700000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" sqref="A1:AK64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s="1" t="s">
        <v>7</v>
      </c>
      <c r="E2">
        <f>'Total Usage'!E2/E$64</f>
        <v>0</v>
      </c>
      <c r="F2">
        <f>'Total Usage'!F2/F$64</f>
        <v>0</v>
      </c>
      <c r="G2">
        <f>'Total Usage'!G2/G$64</f>
        <v>0</v>
      </c>
      <c r="H2">
        <f>'Total Usage'!H2/H$64</f>
        <v>0</v>
      </c>
      <c r="I2">
        <f>'Total Usage'!I2/I$64</f>
        <v>0</v>
      </c>
      <c r="J2">
        <f>'Total Usage'!J2/J$64</f>
        <v>0</v>
      </c>
      <c r="K2">
        <f>'Total Usage'!K2/K$64</f>
        <v>0</v>
      </c>
      <c r="L2">
        <f>'Total Usage'!L2/L$64</f>
        <v>0</v>
      </c>
      <c r="M2">
        <f>'Total Usage'!M2/M$64</f>
        <v>0</v>
      </c>
      <c r="N2">
        <f>'Total Usage'!N2/N$64</f>
        <v>0</v>
      </c>
      <c r="O2">
        <f>'Total Usage'!O2/O$64</f>
        <v>0</v>
      </c>
      <c r="P2">
        <f>'Total Usage'!P2/P$64</f>
        <v>5.9245350699419408</v>
      </c>
      <c r="Q2">
        <f>'Total Usage'!Q2/Q$64</f>
        <v>10.056542058996937</v>
      </c>
      <c r="R2">
        <f>'Total Usage'!R2/R$64</f>
        <v>15.303756974799192</v>
      </c>
      <c r="S2">
        <f>'Total Usage'!S2/S$64</f>
        <v>24.493748314970954</v>
      </c>
      <c r="T2">
        <f>'Total Usage'!T2/T$64</f>
        <v>25.728016277611601</v>
      </c>
      <c r="U2">
        <f>'Total Usage'!U2/U$64</f>
        <v>41.18377997358732</v>
      </c>
      <c r="V2">
        <f>'Total Usage'!V2/V$64</f>
        <v>54.998526482564657</v>
      </c>
      <c r="W2">
        <f>'Total Usage'!W2/W$64</f>
        <v>116.77587791078426</v>
      </c>
      <c r="X2">
        <f>'Total Usage'!X2/X$64</f>
        <v>148.06578196875</v>
      </c>
      <c r="Y2">
        <f>'Total Usage'!Y2/Y$64</f>
        <v>272.03017061902426</v>
      </c>
      <c r="Z2">
        <f>'Total Usage'!Z2/Z$64</f>
        <v>360.53285231283633</v>
      </c>
      <c r="AA2">
        <f>'Total Usage'!AA2/AA$64</f>
        <v>520.94156250021786</v>
      </c>
      <c r="AB2">
        <f>'Total Usage'!AB2/AB$64</f>
        <v>110.51159437458229</v>
      </c>
      <c r="AC2">
        <f>'Total Usage'!AC2/AC$64</f>
        <v>72.722137877787375</v>
      </c>
      <c r="AD2">
        <f>'Total Usage'!AD2/AD$64</f>
        <v>150.35914307253438</v>
      </c>
      <c r="AE2">
        <f>'Total Usage'!AE2/AE$64</f>
        <v>808.86915290652735</v>
      </c>
      <c r="AF2">
        <f>'Total Usage'!AF2/AF$64</f>
        <v>859.44903162976698</v>
      </c>
      <c r="AG2">
        <f>'Total Usage'!AG2/AG$64</f>
        <v>953.9779510630575</v>
      </c>
      <c r="AH2">
        <f>'Total Usage'!AH2/AH$64</f>
        <v>1019.1015407794132</v>
      </c>
      <c r="AI2">
        <f>'Total Usage'!AI2/AI$64</f>
        <v>1026.3609404130077</v>
      </c>
      <c r="AJ2">
        <f>'Total Usage'!AJ2/AJ$64</f>
        <v>994.95354259391138</v>
      </c>
      <c r="AK2">
        <f>'Total Usage'!AK2/AK$64</f>
        <v>955.88732917715686</v>
      </c>
    </row>
    <row r="3" spans="1:37" ht="15.75" customHeight="1" x14ac:dyDescent="0.2">
      <c r="A3" t="s">
        <v>4</v>
      </c>
      <c r="C3" t="s">
        <v>8</v>
      </c>
      <c r="D3" s="1" t="s">
        <v>7</v>
      </c>
      <c r="E3">
        <f>'Total Usage'!E3/E$64</f>
        <v>0</v>
      </c>
      <c r="F3">
        <f>'Total Usage'!F3/F$64</f>
        <v>0</v>
      </c>
      <c r="G3">
        <f>'Total Usage'!G3/G$64</f>
        <v>0</v>
      </c>
      <c r="H3">
        <f>'Total Usage'!H3/H$64</f>
        <v>0</v>
      </c>
      <c r="I3">
        <f>'Total Usage'!I3/I$64</f>
        <v>0</v>
      </c>
      <c r="J3">
        <f>'Total Usage'!J3/J$64</f>
        <v>0</v>
      </c>
      <c r="K3">
        <f>'Total Usage'!K3/K$64</f>
        <v>0</v>
      </c>
      <c r="L3">
        <f>'Total Usage'!L3/L$64</f>
        <v>0</v>
      </c>
      <c r="M3">
        <f>'Total Usage'!M3/M$64</f>
        <v>0</v>
      </c>
      <c r="N3">
        <f>'Total Usage'!N3/N$64</f>
        <v>5.338224025792665E-2</v>
      </c>
      <c r="O3">
        <f>'Total Usage'!O3/O$64</f>
        <v>1.3967008522838504</v>
      </c>
      <c r="P3">
        <f>'Total Usage'!P3/P$64</f>
        <v>11.278759061624511</v>
      </c>
      <c r="Q3">
        <f>'Total Usage'!Q3/Q$64</f>
        <v>33.916603293536483</v>
      </c>
      <c r="R3">
        <f>'Total Usage'!R3/R$64</f>
        <v>45.318642517275293</v>
      </c>
      <c r="S3">
        <f>'Total Usage'!S3/S$64</f>
        <v>56.541781853607276</v>
      </c>
      <c r="T3">
        <f>'Total Usage'!T3/T$64</f>
        <v>56.561940082248782</v>
      </c>
      <c r="U3">
        <f>'Total Usage'!U3/U$64</f>
        <v>79.80053756313464</v>
      </c>
      <c r="V3">
        <f>'Total Usage'!V3/V$64</f>
        <v>117.79208799785395</v>
      </c>
      <c r="W3">
        <f>'Total Usage'!W3/W$64</f>
        <v>73.138740388469657</v>
      </c>
      <c r="X3">
        <f>'Total Usage'!X3/X$64</f>
        <v>238.36187214374999</v>
      </c>
      <c r="Y3">
        <f>'Total Usage'!Y3/Y$64</f>
        <v>244.71829833667886</v>
      </c>
      <c r="Z3">
        <f>'Total Usage'!Z3/Z$64</f>
        <v>296.03260468013008</v>
      </c>
      <c r="AA3">
        <f>'Total Usage'!AA3/AA$64</f>
        <v>363.39966507396491</v>
      </c>
      <c r="AB3">
        <f>'Total Usage'!AB3/AB$64</f>
        <v>71.936788617082584</v>
      </c>
      <c r="AC3">
        <f>'Total Usage'!AC3/AC$64</f>
        <v>46.447496080851508</v>
      </c>
      <c r="AD3">
        <f>'Total Usage'!AD3/AD$64</f>
        <v>84.835910243790835</v>
      </c>
      <c r="AE3">
        <f>'Total Usage'!AE3/AE$64</f>
        <v>433.98478744750111</v>
      </c>
      <c r="AF3">
        <f>'Total Usage'!AF3/AF$64</f>
        <v>436.13457995886296</v>
      </c>
      <c r="AG3">
        <f>'Total Usage'!AG3/AG$64</f>
        <v>431.69638682666493</v>
      </c>
      <c r="AH3">
        <f>'Total Usage'!AH3/AH$64</f>
        <v>394.26833856554487</v>
      </c>
      <c r="AI3">
        <f>'Total Usage'!AI3/AI$64</f>
        <v>359.09823308604382</v>
      </c>
      <c r="AJ3">
        <f>'Total Usage'!AJ3/AJ$64</f>
        <v>355.00310664333176</v>
      </c>
      <c r="AK3">
        <f>'Total Usage'!AK3/AK$64</f>
        <v>331.99097561866751</v>
      </c>
    </row>
    <row r="4" spans="1:37" ht="15.75" customHeight="1" x14ac:dyDescent="0.2">
      <c r="A4" t="s">
        <v>4</v>
      </c>
      <c r="C4" t="s">
        <v>9</v>
      </c>
      <c r="D4" s="1" t="s">
        <v>7</v>
      </c>
      <c r="E4">
        <f>'Total Usage'!E4/E$64</f>
        <v>0</v>
      </c>
      <c r="F4">
        <f>'Total Usage'!F4/F$64</f>
        <v>0</v>
      </c>
      <c r="G4">
        <f>'Total Usage'!G4/G$64</f>
        <v>0</v>
      </c>
      <c r="H4">
        <f>'Total Usage'!H4/H$64</f>
        <v>0</v>
      </c>
      <c r="I4">
        <f>'Total Usage'!I4/I$64</f>
        <v>0</v>
      </c>
      <c r="J4">
        <f>'Total Usage'!J4/J$64</f>
        <v>0</v>
      </c>
      <c r="K4">
        <f>'Total Usage'!K4/K$64</f>
        <v>0</v>
      </c>
      <c r="L4">
        <f>'Total Usage'!L4/L$64</f>
        <v>0</v>
      </c>
      <c r="M4">
        <f>'Total Usage'!M4/M$64</f>
        <v>0</v>
      </c>
      <c r="N4">
        <f>'Total Usage'!N4/N$64</f>
        <v>0</v>
      </c>
      <c r="O4">
        <f>'Total Usage'!O4/O$64</f>
        <v>0</v>
      </c>
      <c r="P4">
        <f>'Total Usage'!P4/P$64</f>
        <v>4.5842360911968034E-2</v>
      </c>
      <c r="Q4">
        <f>'Total Usage'!Q4/Q$64</f>
        <v>0.20508905657536355</v>
      </c>
      <c r="R4">
        <f>'Total Usage'!R4/R$64</f>
        <v>0.31675360645445394</v>
      </c>
      <c r="S4">
        <f>'Total Usage'!S4/S$64</f>
        <v>0.64895609690910483</v>
      </c>
      <c r="T4">
        <f>'Total Usage'!T4/T$64</f>
        <v>0.55444830552510205</v>
      </c>
      <c r="U4">
        <f>'Total Usage'!U4/U$64</f>
        <v>1.1196573341831122</v>
      </c>
      <c r="V4">
        <f>'Total Usage'!V4/V$64</f>
        <v>1.9523767594107466</v>
      </c>
      <c r="W4">
        <f>'Total Usage'!W4/W$64</f>
        <v>2.8727203473924519</v>
      </c>
      <c r="X4">
        <f>'Total Usage'!X4/X$64</f>
        <v>4.9572482124999997</v>
      </c>
      <c r="Y4">
        <f>'Total Usage'!Y4/Y$64</f>
        <v>7.8894333271581356</v>
      </c>
      <c r="Z4">
        <f>'Total Usage'!Z4/Z$64</f>
        <v>18.831602607155233</v>
      </c>
      <c r="AA4">
        <f>'Total Usage'!AA4/AA$64</f>
        <v>23.14870926192334</v>
      </c>
      <c r="AB4">
        <f>'Total Usage'!AB4/AB$64</f>
        <v>5.1843818084829971</v>
      </c>
      <c r="AC4">
        <f>'Total Usage'!AC4/AC$64</f>
        <v>4.6457882759230342</v>
      </c>
      <c r="AD4">
        <f>'Total Usage'!AD4/AD$64</f>
        <v>7.5220934872259297</v>
      </c>
      <c r="AE4">
        <f>'Total Usage'!AE4/AE$64</f>
        <v>42.803137975949994</v>
      </c>
      <c r="AF4">
        <f>'Total Usage'!AF4/AF$64</f>
        <v>46.981975599316478</v>
      </c>
      <c r="AG4">
        <f>'Total Usage'!AG4/AG$64</f>
        <v>37.233100474457679</v>
      </c>
      <c r="AH4">
        <f>'Total Usage'!AH4/AH$64</f>
        <v>23.256840758639026</v>
      </c>
      <c r="AI4">
        <f>'Total Usage'!AI4/AI$64</f>
        <v>26.022682721328916</v>
      </c>
      <c r="AJ4">
        <f>'Total Usage'!AJ4/AJ$64</f>
        <v>31.659089297590743</v>
      </c>
      <c r="AK4">
        <f>'Total Usage'!AK4/AK$64</f>
        <v>33.918582649677617</v>
      </c>
    </row>
    <row r="5" spans="1:37" ht="15.75" customHeight="1" x14ac:dyDescent="0.2">
      <c r="A5" t="s">
        <v>4</v>
      </c>
      <c r="C5" t="s">
        <v>10</v>
      </c>
      <c r="D5" s="1" t="s">
        <v>7</v>
      </c>
      <c r="E5">
        <f>'Total Usage'!E5/E$64</f>
        <v>0</v>
      </c>
      <c r="F5">
        <f>'Total Usage'!F5/F$64</f>
        <v>0</v>
      </c>
      <c r="G5">
        <f>'Total Usage'!G5/G$64</f>
        <v>0</v>
      </c>
      <c r="H5">
        <f>'Total Usage'!H5/H$64</f>
        <v>0</v>
      </c>
      <c r="I5">
        <f>'Total Usage'!I5/I$64</f>
        <v>0</v>
      </c>
      <c r="J5">
        <f>'Total Usage'!J5/J$64</f>
        <v>0</v>
      </c>
      <c r="K5">
        <f>'Total Usage'!K5/K$64</f>
        <v>0</v>
      </c>
      <c r="L5">
        <f>'Total Usage'!L5/L$64</f>
        <v>0</v>
      </c>
      <c r="M5">
        <f>'Total Usage'!M5/M$64</f>
        <v>0</v>
      </c>
      <c r="N5">
        <f>'Total Usage'!N5/N$64</f>
        <v>1.5523347292208103</v>
      </c>
      <c r="O5">
        <f>'Total Usage'!O5/O$64</f>
        <v>3.0273718495975603</v>
      </c>
      <c r="P5">
        <f>'Total Usage'!P5/P$64</f>
        <v>5.0017783549240571</v>
      </c>
      <c r="Q5">
        <f>'Total Usage'!Q5/Q$64</f>
        <v>5.7736825962068439</v>
      </c>
      <c r="R5">
        <f>'Total Usage'!R5/R$64</f>
        <v>6.5472656237696265</v>
      </c>
      <c r="S5">
        <f>'Total Usage'!S5/S$64</f>
        <v>4.3639362908374419</v>
      </c>
      <c r="T5">
        <f>'Total Usage'!T5/T$64</f>
        <v>4.2107867778818919</v>
      </c>
      <c r="U5">
        <f>'Total Usage'!U5/U$64</f>
        <v>5.5676400609303993</v>
      </c>
      <c r="V5">
        <f>'Total Usage'!V5/V$64</f>
        <v>5.2911850606508084</v>
      </c>
      <c r="W5">
        <f>'Total Usage'!W5/W$64</f>
        <v>4.9561939200875713</v>
      </c>
      <c r="X5">
        <f>'Total Usage'!X5/X$64</f>
        <v>4.1566780825</v>
      </c>
      <c r="Y5">
        <f>'Total Usage'!Y5/Y$64</f>
        <v>2.3128904960408669</v>
      </c>
      <c r="Z5">
        <f>'Total Usage'!Z5/Z$64</f>
        <v>2.0183083955926882</v>
      </c>
      <c r="AA5">
        <f>'Total Usage'!AA5/AA$64</f>
        <v>1.982976306882811</v>
      </c>
      <c r="AB5">
        <f>'Total Usage'!AB5/AB$64</f>
        <v>0.31110401545839789</v>
      </c>
      <c r="AC5">
        <f>'Total Usage'!AC5/AC$64</f>
        <v>0.1848629343174148</v>
      </c>
      <c r="AD5">
        <f>'Total Usage'!AD5/AD$64</f>
        <v>0.42044250978006542</v>
      </c>
      <c r="AE5">
        <f>'Total Usage'!AE5/AE$64</f>
        <v>2.1806597046511298</v>
      </c>
      <c r="AF5">
        <f>'Total Usage'!AF5/AF$64</f>
        <v>2.1425738453698977</v>
      </c>
      <c r="AG5">
        <f>'Total Usage'!AG5/AG$64</f>
        <v>2.1831467872614638</v>
      </c>
      <c r="AH5">
        <f>'Total Usage'!AH5/AH$64</f>
        <v>2.9037538408177785</v>
      </c>
      <c r="AI5">
        <f>'Total Usage'!AI5/AI$64</f>
        <v>2.8514267849921122</v>
      </c>
      <c r="AJ5">
        <f>'Total Usage'!AJ5/AJ$64</f>
        <v>2.7482379519863533</v>
      </c>
      <c r="AK5">
        <f>'Total Usage'!AK5/AK$64</f>
        <v>3.0835075130488181</v>
      </c>
    </row>
    <row r="6" spans="1:37" ht="15.75" customHeight="1" x14ac:dyDescent="0.2">
      <c r="A6" t="s">
        <v>4</v>
      </c>
      <c r="B6" t="s">
        <v>11</v>
      </c>
      <c r="C6" s="1" t="s">
        <v>12</v>
      </c>
      <c r="D6" s="1" t="s">
        <v>7</v>
      </c>
      <c r="E6">
        <f>'Total Usage'!E6/E$64</f>
        <v>0</v>
      </c>
      <c r="F6">
        <f>'Total Usage'!F6/F$64</f>
        <v>0</v>
      </c>
      <c r="G6">
        <f>'Total Usage'!G6/G$64</f>
        <v>0</v>
      </c>
      <c r="H6">
        <f>'Total Usage'!H6/H$64</f>
        <v>0</v>
      </c>
      <c r="I6">
        <f>'Total Usage'!I6/I$64</f>
        <v>0</v>
      </c>
      <c r="J6">
        <f>'Total Usage'!J6/J$64</f>
        <v>0</v>
      </c>
      <c r="K6">
        <f>'Total Usage'!K6/K$64</f>
        <v>0</v>
      </c>
      <c r="L6">
        <f>'Total Usage'!L6/L$64</f>
        <v>0</v>
      </c>
      <c r="M6">
        <f>'Total Usage'!M6/M$64</f>
        <v>0</v>
      </c>
      <c r="N6">
        <f>'Total Usage'!N6/N$64</f>
        <v>0</v>
      </c>
      <c r="O6">
        <f>'Total Usage'!O6/O$64</f>
        <v>0</v>
      </c>
      <c r="P6">
        <f>'Total Usage'!P6/P$64</f>
        <v>5.9245350699419408</v>
      </c>
      <c r="Q6">
        <f>'Total Usage'!Q6/Q$64</f>
        <v>10.056542058996937</v>
      </c>
      <c r="R6">
        <f>'Total Usage'!R6/R$64</f>
        <v>15.303756974799192</v>
      </c>
      <c r="S6">
        <f>'Total Usage'!S6/S$64</f>
        <v>24.493748314970954</v>
      </c>
      <c r="T6">
        <f>'Total Usage'!T6/T$64</f>
        <v>25.728016277611601</v>
      </c>
      <c r="U6">
        <f>'Total Usage'!U6/U$64</f>
        <v>41.18377997358732</v>
      </c>
      <c r="V6">
        <f>'Total Usage'!V6/V$64</f>
        <v>54.998526482564657</v>
      </c>
      <c r="W6">
        <f>'Total Usage'!W6/W$64</f>
        <v>116.77587791078426</v>
      </c>
      <c r="X6">
        <f>'Total Usage'!X6/X$64</f>
        <v>148.06578196875</v>
      </c>
      <c r="Y6">
        <f>'Total Usage'!Y6/Y$64</f>
        <v>272.03017061902426</v>
      </c>
      <c r="Z6">
        <f>'Total Usage'!Z6/Z$64</f>
        <v>360.53285231283633</v>
      </c>
      <c r="AA6">
        <f>'Total Usage'!AA6/AA$64</f>
        <v>520.94156250021786</v>
      </c>
      <c r="AB6">
        <f>'Total Usage'!AB6/AB$64</f>
        <v>110.51159437458229</v>
      </c>
      <c r="AC6">
        <f>'Total Usage'!AC6/AC$64</f>
        <v>72.722137877787375</v>
      </c>
      <c r="AD6">
        <f>'Total Usage'!AD6/AD$64</f>
        <v>150.35914307253438</v>
      </c>
      <c r="AE6">
        <f>'Total Usage'!AE6/AE$64</f>
        <v>808.86915290652735</v>
      </c>
      <c r="AF6">
        <f>'Total Usage'!AF6/AF$64</f>
        <v>859.44903162976698</v>
      </c>
      <c r="AG6">
        <f>'Total Usage'!AG6/AG$64</f>
        <v>953.9779510630575</v>
      </c>
      <c r="AH6">
        <f>'Total Usage'!AH6/AH$64</f>
        <v>1019.1015407794132</v>
      </c>
      <c r="AI6">
        <f>'Total Usage'!AI6/AI$64</f>
        <v>1026.3609404130077</v>
      </c>
      <c r="AJ6">
        <f>'Total Usage'!AJ6/AJ$64</f>
        <v>994.95354259391138</v>
      </c>
      <c r="AK6">
        <f>'Total Usage'!AK6/AK$64</f>
        <v>955.88732917715686</v>
      </c>
    </row>
    <row r="7" spans="1:37" ht="15.75" customHeight="1" x14ac:dyDescent="0.2">
      <c r="A7" t="s">
        <v>4</v>
      </c>
      <c r="B7" t="s">
        <v>11</v>
      </c>
      <c r="C7" t="s">
        <v>13</v>
      </c>
      <c r="D7" s="1" t="s">
        <v>7</v>
      </c>
      <c r="E7">
        <f>'Total Usage'!E7/E$64</f>
        <v>0</v>
      </c>
      <c r="F7">
        <f>'Total Usage'!F7/F$64</f>
        <v>0</v>
      </c>
      <c r="G7">
        <f>'Total Usage'!G7/G$64</f>
        <v>0</v>
      </c>
      <c r="H7">
        <f>'Total Usage'!H7/H$64</f>
        <v>0</v>
      </c>
      <c r="I7">
        <f>'Total Usage'!I7/I$64</f>
        <v>0</v>
      </c>
      <c r="J7">
        <f>'Total Usage'!J7/J$64</f>
        <v>0</v>
      </c>
      <c r="K7">
        <f>'Total Usage'!K7/K$64</f>
        <v>0</v>
      </c>
      <c r="L7">
        <f>'Total Usage'!L7/L$64</f>
        <v>0</v>
      </c>
      <c r="M7">
        <f>'Total Usage'!M7/M$64</f>
        <v>0</v>
      </c>
      <c r="N7">
        <f>'Total Usage'!N7/N$64</f>
        <v>5.338224025792665E-2</v>
      </c>
      <c r="O7">
        <f>'Total Usage'!O7/O$64</f>
        <v>1.3967008522838504</v>
      </c>
      <c r="P7">
        <f>'Total Usage'!P7/P$64</f>
        <v>11.278759061624511</v>
      </c>
      <c r="Q7">
        <f>'Total Usage'!Q7/Q$64</f>
        <v>33.916603293536483</v>
      </c>
      <c r="R7">
        <f>'Total Usage'!R7/R$64</f>
        <v>45.318642517275293</v>
      </c>
      <c r="S7">
        <f>'Total Usage'!S7/S$64</f>
        <v>56.541781853607276</v>
      </c>
      <c r="T7">
        <f>'Total Usage'!T7/T$64</f>
        <v>56.561940082248782</v>
      </c>
      <c r="U7">
        <f>'Total Usage'!U7/U$64</f>
        <v>79.80053756313464</v>
      </c>
      <c r="V7">
        <f>'Total Usage'!V7/V$64</f>
        <v>117.79208799785395</v>
      </c>
      <c r="W7">
        <f>'Total Usage'!W7/W$64</f>
        <v>73.138740388469657</v>
      </c>
      <c r="X7">
        <f>'Total Usage'!X7/X$64</f>
        <v>238.36187214374999</v>
      </c>
      <c r="Y7">
        <f>'Total Usage'!Y7/Y$64</f>
        <v>244.71829833667886</v>
      </c>
      <c r="Z7">
        <f>'Total Usage'!Z7/Z$64</f>
        <v>296.03260468013008</v>
      </c>
      <c r="AA7">
        <f>'Total Usage'!AA7/AA$64</f>
        <v>363.39966507396491</v>
      </c>
      <c r="AB7">
        <f>'Total Usage'!AB7/AB$64</f>
        <v>71.936788617082584</v>
      </c>
      <c r="AC7">
        <f>'Total Usage'!AC7/AC$64</f>
        <v>46.447496080851508</v>
      </c>
      <c r="AD7">
        <f>'Total Usage'!AD7/AD$64</f>
        <v>84.835910243790835</v>
      </c>
      <c r="AE7">
        <f>'Total Usage'!AE7/AE$64</f>
        <v>433.98478744750111</v>
      </c>
      <c r="AF7">
        <f>'Total Usage'!AF7/AF$64</f>
        <v>436.13457995886296</v>
      </c>
      <c r="AG7">
        <f>'Total Usage'!AG7/AG$64</f>
        <v>431.69638682666493</v>
      </c>
      <c r="AH7">
        <f>'Total Usage'!AH7/AH$64</f>
        <v>394.26833856554487</v>
      </c>
      <c r="AI7">
        <f>'Total Usage'!AI7/AI$64</f>
        <v>359.09823308604382</v>
      </c>
      <c r="AJ7">
        <f>'Total Usage'!AJ7/AJ$64</f>
        <v>355.00310664333176</v>
      </c>
      <c r="AK7">
        <f>'Total Usage'!AK7/AK$64</f>
        <v>331.99097561866751</v>
      </c>
    </row>
    <row r="8" spans="1:37" ht="15.75" customHeight="1" x14ac:dyDescent="0.2">
      <c r="A8" t="s">
        <v>4</v>
      </c>
      <c r="B8" t="s">
        <v>11</v>
      </c>
      <c r="C8" t="s">
        <v>14</v>
      </c>
      <c r="D8" s="1" t="s">
        <v>7</v>
      </c>
      <c r="E8">
        <f>'Total Usage'!E8/E$64</f>
        <v>0</v>
      </c>
      <c r="F8">
        <f>'Total Usage'!F8/F$64</f>
        <v>0</v>
      </c>
      <c r="G8">
        <f>'Total Usage'!G8/G$64</f>
        <v>0</v>
      </c>
      <c r="H8">
        <f>'Total Usage'!H8/H$64</f>
        <v>0</v>
      </c>
      <c r="I8">
        <f>'Total Usage'!I8/I$64</f>
        <v>0</v>
      </c>
      <c r="J8">
        <f>'Total Usage'!J8/J$64</f>
        <v>0</v>
      </c>
      <c r="K8">
        <f>'Total Usage'!K8/K$64</f>
        <v>0</v>
      </c>
      <c r="L8">
        <f>'Total Usage'!L8/L$64</f>
        <v>0</v>
      </c>
      <c r="M8">
        <f>'Total Usage'!M8/M$64</f>
        <v>0</v>
      </c>
      <c r="N8">
        <f>'Total Usage'!N8/N$64</f>
        <v>0</v>
      </c>
      <c r="O8">
        <f>'Total Usage'!O8/O$64</f>
        <v>0</v>
      </c>
      <c r="P8">
        <f>'Total Usage'!P8/P$64</f>
        <v>4.5842360911968034E-2</v>
      </c>
      <c r="Q8">
        <f>'Total Usage'!Q8/Q$64</f>
        <v>0.20508905657536355</v>
      </c>
      <c r="R8">
        <f>'Total Usage'!R8/R$64</f>
        <v>0.31675360645445394</v>
      </c>
      <c r="S8">
        <f>'Total Usage'!S8/S$64</f>
        <v>0.64895609690910483</v>
      </c>
      <c r="T8">
        <f>'Total Usage'!T8/T$64</f>
        <v>0.55444830552510205</v>
      </c>
      <c r="U8">
        <f>'Total Usage'!U8/U$64</f>
        <v>1.1196573341831122</v>
      </c>
      <c r="V8">
        <f>'Total Usage'!V8/V$64</f>
        <v>1.9523767594107466</v>
      </c>
      <c r="W8">
        <f>'Total Usage'!W8/W$64</f>
        <v>2.8727203473924519</v>
      </c>
      <c r="X8">
        <f>'Total Usage'!X8/X$64</f>
        <v>4.9572482124999997</v>
      </c>
      <c r="Y8">
        <f>'Total Usage'!Y8/Y$64</f>
        <v>7.8894333271581356</v>
      </c>
      <c r="Z8">
        <f>'Total Usage'!Z8/Z$64</f>
        <v>18.831602607155233</v>
      </c>
      <c r="AA8">
        <f>'Total Usage'!AA8/AA$64</f>
        <v>23.14870926192334</v>
      </c>
      <c r="AB8">
        <f>'Total Usage'!AB8/AB$64</f>
        <v>5.1843818084829971</v>
      </c>
      <c r="AC8">
        <f>'Total Usage'!AC8/AC$64</f>
        <v>4.6457882759230342</v>
      </c>
      <c r="AD8">
        <f>'Total Usage'!AD8/AD$64</f>
        <v>7.5220934872259297</v>
      </c>
      <c r="AE8">
        <f>'Total Usage'!AE8/AE$64</f>
        <v>42.803137975949994</v>
      </c>
      <c r="AF8">
        <f>'Total Usage'!AF8/AF$64</f>
        <v>46.981975599316478</v>
      </c>
      <c r="AG8">
        <f>'Total Usage'!AG8/AG$64</f>
        <v>37.233100474457679</v>
      </c>
      <c r="AH8">
        <f>'Total Usage'!AH8/AH$64</f>
        <v>23.256840758639026</v>
      </c>
      <c r="AI8">
        <f>'Total Usage'!AI8/AI$64</f>
        <v>26.022682721328916</v>
      </c>
      <c r="AJ8">
        <f>'Total Usage'!AJ8/AJ$64</f>
        <v>31.659089297590743</v>
      </c>
      <c r="AK8">
        <f>'Total Usage'!AK8/AK$64</f>
        <v>33.918582649677617</v>
      </c>
    </row>
    <row r="9" spans="1:37" ht="15.75" customHeight="1" x14ac:dyDescent="0.2">
      <c r="A9" t="s">
        <v>4</v>
      </c>
      <c r="B9" t="s">
        <v>11</v>
      </c>
      <c r="C9" t="s">
        <v>15</v>
      </c>
      <c r="D9" s="1" t="s">
        <v>7</v>
      </c>
      <c r="E9">
        <f>'Total Usage'!E9/E$64</f>
        <v>0</v>
      </c>
      <c r="F9">
        <f>'Total Usage'!F9/F$64</f>
        <v>0</v>
      </c>
      <c r="G9">
        <f>'Total Usage'!G9/G$64</f>
        <v>0</v>
      </c>
      <c r="H9">
        <f>'Total Usage'!H9/H$64</f>
        <v>0</v>
      </c>
      <c r="I9">
        <f>'Total Usage'!I9/I$64</f>
        <v>0</v>
      </c>
      <c r="J9">
        <f>'Total Usage'!J9/J$64</f>
        <v>0</v>
      </c>
      <c r="K9">
        <f>'Total Usage'!K9/K$64</f>
        <v>0</v>
      </c>
      <c r="L9">
        <f>'Total Usage'!L9/L$64</f>
        <v>0</v>
      </c>
      <c r="M9">
        <f>'Total Usage'!M9/M$64</f>
        <v>0</v>
      </c>
      <c r="N9">
        <f>'Total Usage'!N9/N$64</f>
        <v>1.5523347292208103</v>
      </c>
      <c r="O9">
        <f>'Total Usage'!O9/O$64</f>
        <v>3.0273718495975603</v>
      </c>
      <c r="P9">
        <f>'Total Usage'!P9/P$64</f>
        <v>5.0017783549240571</v>
      </c>
      <c r="Q9">
        <f>'Total Usage'!Q9/Q$64</f>
        <v>5.7736825962068439</v>
      </c>
      <c r="R9">
        <f>'Total Usage'!R9/R$64</f>
        <v>6.5472656237696265</v>
      </c>
      <c r="S9">
        <f>'Total Usage'!S9/S$64</f>
        <v>4.3639362908374419</v>
      </c>
      <c r="T9">
        <f>'Total Usage'!T9/T$64</f>
        <v>4.2107867778818919</v>
      </c>
      <c r="U9">
        <f>'Total Usage'!U9/U$64</f>
        <v>5.5676400609303993</v>
      </c>
      <c r="V9">
        <f>'Total Usage'!V9/V$64</f>
        <v>5.2911850606508084</v>
      </c>
      <c r="W9">
        <f>'Total Usage'!W9/W$64</f>
        <v>4.9561939200875713</v>
      </c>
      <c r="X9">
        <f>'Total Usage'!X9/X$64</f>
        <v>4.1566780825</v>
      </c>
      <c r="Y9">
        <f>'Total Usage'!Y9/Y$64</f>
        <v>2.3128904960408669</v>
      </c>
      <c r="Z9">
        <f>'Total Usage'!Z9/Z$64</f>
        <v>2.0183083955926882</v>
      </c>
      <c r="AA9">
        <f>'Total Usage'!AA9/AA$64</f>
        <v>1.982976306882811</v>
      </c>
      <c r="AB9">
        <f>'Total Usage'!AB9/AB$64</f>
        <v>0.31110401545839789</v>
      </c>
      <c r="AC9">
        <f>'Total Usage'!AC9/AC$64</f>
        <v>0.1848629343174148</v>
      </c>
      <c r="AD9">
        <f>'Total Usage'!AD9/AD$64</f>
        <v>0.42044250978006542</v>
      </c>
      <c r="AE9">
        <f>'Total Usage'!AE9/AE$64</f>
        <v>2.1806597046511298</v>
      </c>
      <c r="AF9">
        <f>'Total Usage'!AF9/AF$64</f>
        <v>2.1425738453698977</v>
      </c>
      <c r="AG9">
        <f>'Total Usage'!AG9/AG$64</f>
        <v>2.1831467872614638</v>
      </c>
      <c r="AH9">
        <f>'Total Usage'!AH9/AH$64</f>
        <v>2.9037538408177785</v>
      </c>
      <c r="AI9">
        <f>'Total Usage'!AI9/AI$64</f>
        <v>2.8514267849921122</v>
      </c>
      <c r="AJ9">
        <f>'Total Usage'!AJ9/AJ$64</f>
        <v>2.7482379519863533</v>
      </c>
      <c r="AK9">
        <f>'Total Usage'!AK9/AK$64</f>
        <v>3.0835075130488181</v>
      </c>
    </row>
    <row r="10" spans="1:37" ht="15.75" customHeight="1" x14ac:dyDescent="0.2">
      <c r="A10" t="s">
        <v>4</v>
      </c>
      <c r="B10" t="s">
        <v>16</v>
      </c>
      <c r="C10" t="s">
        <v>16</v>
      </c>
      <c r="D10" s="1" t="s">
        <v>7</v>
      </c>
      <c r="E10">
        <f>'Total Usage'!E10/E$64</f>
        <v>0</v>
      </c>
      <c r="F10">
        <f>'Total Usage'!F10/F$64</f>
        <v>0</v>
      </c>
      <c r="G10">
        <f>'Total Usage'!G10/G$64</f>
        <v>0</v>
      </c>
      <c r="H10">
        <f>'Total Usage'!H10/H$64</f>
        <v>0</v>
      </c>
      <c r="I10">
        <f>'Total Usage'!I10/I$64</f>
        <v>0</v>
      </c>
      <c r="J10">
        <f>'Total Usage'!J10/J$64</f>
        <v>0</v>
      </c>
      <c r="K10">
        <f>'Total Usage'!K10/K$64</f>
        <v>0</v>
      </c>
      <c r="L10">
        <f>'Total Usage'!L10/L$64</f>
        <v>0</v>
      </c>
      <c r="M10">
        <f>'Total Usage'!M10/M$64</f>
        <v>0</v>
      </c>
      <c r="N10">
        <f>'Total Usage'!N10/N$64</f>
        <v>1.605716969478737</v>
      </c>
      <c r="O10">
        <f>'Total Usage'!O10/O$64</f>
        <v>4.4240727018814106</v>
      </c>
      <c r="P10">
        <f>'Total Usage'!P10/P$64</f>
        <v>22.250914847402477</v>
      </c>
      <c r="Q10">
        <f>'Total Usage'!Q10/Q$64</f>
        <v>49.951917005315629</v>
      </c>
      <c r="R10">
        <f>'Total Usage'!R10/R$64</f>
        <v>67.486418722298566</v>
      </c>
      <c r="S10">
        <f>'Total Usage'!S10/S$64</f>
        <v>86.04842255632478</v>
      </c>
      <c r="T10">
        <f>'Total Usage'!T10/T$64</f>
        <v>87.055191443267375</v>
      </c>
      <c r="U10">
        <f>'Total Usage'!U10/U$64</f>
        <v>127.67161493183548</v>
      </c>
      <c r="V10">
        <f>'Total Usage'!V10/V$64</f>
        <v>180.03417630048017</v>
      </c>
      <c r="W10">
        <f>'Total Usage'!W10/W$64</f>
        <v>197.74353256673393</v>
      </c>
      <c r="X10">
        <f>'Total Usage'!X10/X$64</f>
        <v>395.54158040749996</v>
      </c>
      <c r="Y10">
        <f>'Total Usage'!Y10/Y$64</f>
        <v>526.95079277890216</v>
      </c>
      <c r="Z10">
        <f>'Total Usage'!Z10/Z$64</f>
        <v>677.41536799571429</v>
      </c>
      <c r="AA10">
        <f>'Total Usage'!AA10/AA$64</f>
        <v>886.32421487072156</v>
      </c>
      <c r="AB10">
        <f>'Total Usage'!AB10/AB$64</f>
        <v>182.7594888170369</v>
      </c>
      <c r="AC10">
        <f>'Total Usage'!AC10/AC$64</f>
        <v>119.3544978815187</v>
      </c>
      <c r="AD10">
        <f>'Total Usage'!AD10/AD$64</f>
        <v>235.61549758859988</v>
      </c>
      <c r="AE10">
        <f>'Total Usage'!AE10/AE$64</f>
        <v>1245.0346080551456</v>
      </c>
      <c r="AF10">
        <f>'Total Usage'!AF10/AF$64</f>
        <v>1297.7261929627055</v>
      </c>
      <c r="AG10">
        <f>'Total Usage'!AG10/AG$64</f>
        <v>1387.8574917816395</v>
      </c>
      <c r="AH10">
        <f>'Total Usage'!AH10/AH$64</f>
        <v>1416.2736399835169</v>
      </c>
      <c r="AI10">
        <f>'Total Usage'!AI10/AI$64</f>
        <v>1388.310606794907</v>
      </c>
      <c r="AJ10">
        <f>'Total Usage'!AJ10/AJ$64</f>
        <v>1352.7048935412324</v>
      </c>
      <c r="AK10">
        <f>'Total Usage'!AK10/AK$64</f>
        <v>1290.9618123088733</v>
      </c>
    </row>
    <row r="11" spans="1:37" ht="15.75" customHeight="1" x14ac:dyDescent="0.2">
      <c r="A11" t="s">
        <v>17</v>
      </c>
      <c r="C11" t="s">
        <v>18</v>
      </c>
      <c r="D11" s="1" t="s">
        <v>7</v>
      </c>
      <c r="E11">
        <f>'Total Usage'!E11/E$64</f>
        <v>0</v>
      </c>
      <c r="F11">
        <f>'Total Usage'!F11/F$64</f>
        <v>0</v>
      </c>
      <c r="G11">
        <f>'Total Usage'!G11/G$64</f>
        <v>0</v>
      </c>
      <c r="H11">
        <f>'Total Usage'!H11/H$64</f>
        <v>0</v>
      </c>
      <c r="I11">
        <f>'Total Usage'!I11/I$64</f>
        <v>0</v>
      </c>
      <c r="J11">
        <f>'Total Usage'!J11/J$64</f>
        <v>0</v>
      </c>
      <c r="K11">
        <f>'Total Usage'!K11/K$64</f>
        <v>0</v>
      </c>
      <c r="L11">
        <f>'Total Usage'!L11/L$64</f>
        <v>0</v>
      </c>
      <c r="M11">
        <f>'Total Usage'!M11/M$64</f>
        <v>0</v>
      </c>
      <c r="N11">
        <f>'Total Usage'!N11/N$64</f>
        <v>0</v>
      </c>
      <c r="O11">
        <f>'Total Usage'!O11/O$64</f>
        <v>0</v>
      </c>
      <c r="P11">
        <f>'Total Usage'!P11/P$64</f>
        <v>0</v>
      </c>
      <c r="Q11">
        <f>'Total Usage'!Q11/Q$64</f>
        <v>0</v>
      </c>
      <c r="R11">
        <f>'Total Usage'!R11/R$64</f>
        <v>0</v>
      </c>
      <c r="S11">
        <f>'Total Usage'!S11/S$64</f>
        <v>0</v>
      </c>
      <c r="T11">
        <f>'Total Usage'!T11/T$64</f>
        <v>0</v>
      </c>
      <c r="U11">
        <f>'Total Usage'!U11/U$64</f>
        <v>0</v>
      </c>
      <c r="V11">
        <f>'Total Usage'!V11/V$64</f>
        <v>0</v>
      </c>
      <c r="W11">
        <f>'Total Usage'!W11/W$64</f>
        <v>1.0239423683726419</v>
      </c>
      <c r="X11">
        <f>'Total Usage'!X11/X$64</f>
        <v>0.78510628849999997</v>
      </c>
      <c r="Y11">
        <f>'Total Usage'!Y11/Y$64</f>
        <v>0.63627694413347813</v>
      </c>
      <c r="Z11">
        <f>'Total Usage'!Z11/Z$64</f>
        <v>0.40498070127077029</v>
      </c>
      <c r="AA11">
        <f>'Total Usage'!AA11/AA$64</f>
        <v>1.1200988349665346</v>
      </c>
      <c r="AB11">
        <f>'Total Usage'!AB11/AB$64</f>
        <v>1.0430117247401833</v>
      </c>
      <c r="AC11">
        <f>'Total Usage'!AC11/AC$64</f>
        <v>0.88570783698499211</v>
      </c>
      <c r="AD11">
        <f>'Total Usage'!AD11/AD$64</f>
        <v>2.883964696679949</v>
      </c>
      <c r="AE11">
        <f>'Total Usage'!AE11/AE$64</f>
        <v>23.016781742315473</v>
      </c>
      <c r="AF11">
        <f>'Total Usage'!AF11/AF$64</f>
        <v>19.19693626500813</v>
      </c>
      <c r="AG11">
        <f>'Total Usage'!AG11/AG$64</f>
        <v>19.508717182311024</v>
      </c>
      <c r="AH11">
        <f>'Total Usage'!AH11/AH$64</f>
        <v>20.534088668930071</v>
      </c>
      <c r="AI11">
        <f>'Total Usage'!AI11/AI$64</f>
        <v>22.55299169376174</v>
      </c>
      <c r="AJ11">
        <f>'Total Usage'!AJ11/AJ$64</f>
        <v>22.372423103084383</v>
      </c>
      <c r="AK11">
        <f>'Total Usage'!AK11/AK$64</f>
        <v>15.417537568314399</v>
      </c>
    </row>
    <row r="12" spans="1:37" ht="15.75" customHeight="1" x14ac:dyDescent="0.2">
      <c r="A12" t="s">
        <v>17</v>
      </c>
      <c r="C12" s="1" t="s">
        <v>5</v>
      </c>
      <c r="D12" s="1" t="s">
        <v>7</v>
      </c>
      <c r="E12">
        <f>'Total Usage'!E12/E$64</f>
        <v>0</v>
      </c>
      <c r="F12">
        <f>'Total Usage'!F12/F$64</f>
        <v>0</v>
      </c>
      <c r="G12">
        <f>'Total Usage'!G12/G$64</f>
        <v>0</v>
      </c>
      <c r="H12">
        <f>'Total Usage'!H12/H$64</f>
        <v>0</v>
      </c>
      <c r="I12">
        <f>'Total Usage'!I12/I$64</f>
        <v>0</v>
      </c>
      <c r="J12">
        <f>'Total Usage'!J12/J$64</f>
        <v>0</v>
      </c>
      <c r="K12">
        <f>'Total Usage'!K12/K$64</f>
        <v>0</v>
      </c>
      <c r="L12">
        <f>'Total Usage'!L12/L$64</f>
        <v>0</v>
      </c>
      <c r="M12">
        <f>'Total Usage'!M12/M$64</f>
        <v>0</v>
      </c>
      <c r="N12">
        <f>'Total Usage'!N12/N$64</f>
        <v>0</v>
      </c>
      <c r="O12">
        <f>'Total Usage'!O12/O$64</f>
        <v>0</v>
      </c>
      <c r="P12">
        <f>'Total Usage'!P12/P$64</f>
        <v>0</v>
      </c>
      <c r="Q12">
        <f>'Total Usage'!Q12/Q$64</f>
        <v>0</v>
      </c>
      <c r="R12">
        <f>'Total Usage'!R12/R$64</f>
        <v>0</v>
      </c>
      <c r="S12">
        <f>'Total Usage'!S12/S$64</f>
        <v>0</v>
      </c>
      <c r="T12">
        <f>'Total Usage'!T12/T$64</f>
        <v>0</v>
      </c>
      <c r="U12">
        <f>'Total Usage'!U12/U$64</f>
        <v>0</v>
      </c>
      <c r="V12">
        <f>'Total Usage'!V12/V$64</f>
        <v>0</v>
      </c>
      <c r="W12">
        <f>'Total Usage'!W12/W$64</f>
        <v>0</v>
      </c>
      <c r="X12">
        <f>'Total Usage'!X12/X$64</f>
        <v>0</v>
      </c>
      <c r="Y12">
        <f>'Total Usage'!Y12/Y$64</f>
        <v>0</v>
      </c>
      <c r="Z12">
        <f>'Total Usage'!Z12/Z$64</f>
        <v>0</v>
      </c>
      <c r="AA12">
        <f>'Total Usage'!AA12/AA$64</f>
        <v>0</v>
      </c>
      <c r="AB12">
        <f>'Total Usage'!AB12/AB$64</f>
        <v>0</v>
      </c>
      <c r="AC12">
        <f>'Total Usage'!AC12/AC$64</f>
        <v>0</v>
      </c>
      <c r="AD12">
        <f>'Total Usage'!AD12/AD$64</f>
        <v>0</v>
      </c>
      <c r="AE12">
        <f>'Total Usage'!AE12/AE$64</f>
        <v>0</v>
      </c>
      <c r="AF12">
        <f>'Total Usage'!AF12/AF$64</f>
        <v>0</v>
      </c>
      <c r="AG12">
        <f>'Total Usage'!AG12/AG$64</f>
        <v>0</v>
      </c>
      <c r="AH12">
        <f>'Total Usage'!AH12/AH$64</f>
        <v>0</v>
      </c>
      <c r="AI12">
        <f>'Total Usage'!AI12/AI$64</f>
        <v>6.5056706795225008</v>
      </c>
      <c r="AJ12">
        <f>'Total Usage'!AJ12/AJ$64</f>
        <v>6.3318178588876766</v>
      </c>
      <c r="AK12">
        <f>'Total Usage'!AK12/AK$64</f>
        <v>6.1670150260976362</v>
      </c>
    </row>
    <row r="13" spans="1:37" ht="15.75" customHeight="1" x14ac:dyDescent="0.2">
      <c r="A13" t="s">
        <v>17</v>
      </c>
      <c r="B13" t="s">
        <v>16</v>
      </c>
      <c r="C13" t="s">
        <v>16</v>
      </c>
      <c r="D13" s="1" t="s">
        <v>7</v>
      </c>
      <c r="E13">
        <f>'Total Usage'!E13/E$64</f>
        <v>0</v>
      </c>
      <c r="F13">
        <f>'Total Usage'!F13/F$64</f>
        <v>0</v>
      </c>
      <c r="G13">
        <f>'Total Usage'!G13/G$64</f>
        <v>0</v>
      </c>
      <c r="H13">
        <f>'Total Usage'!H13/H$64</f>
        <v>0</v>
      </c>
      <c r="I13">
        <f>'Total Usage'!I13/I$64</f>
        <v>0</v>
      </c>
      <c r="J13">
        <f>'Total Usage'!J13/J$64</f>
        <v>0</v>
      </c>
      <c r="K13">
        <f>'Total Usage'!K13/K$64</f>
        <v>0</v>
      </c>
      <c r="L13">
        <f>'Total Usage'!L13/L$64</f>
        <v>0</v>
      </c>
      <c r="M13">
        <f>'Total Usage'!M13/M$64</f>
        <v>0</v>
      </c>
      <c r="N13">
        <f>'Total Usage'!N13/N$64</f>
        <v>0</v>
      </c>
      <c r="O13">
        <f>'Total Usage'!O13/O$64</f>
        <v>0</v>
      </c>
      <c r="P13">
        <f>'Total Usage'!P13/P$64</f>
        <v>0</v>
      </c>
      <c r="Q13">
        <f>'Total Usage'!Q13/Q$64</f>
        <v>0</v>
      </c>
      <c r="R13">
        <f>'Total Usage'!R13/R$64</f>
        <v>0</v>
      </c>
      <c r="S13">
        <f>'Total Usage'!S13/S$64</f>
        <v>0</v>
      </c>
      <c r="T13">
        <f>'Total Usage'!T13/T$64</f>
        <v>0</v>
      </c>
      <c r="U13">
        <f>'Total Usage'!U13/U$64</f>
        <v>0</v>
      </c>
      <c r="V13">
        <f>'Total Usage'!V13/V$64</f>
        <v>0</v>
      </c>
      <c r="W13">
        <f>'Total Usage'!W13/W$64</f>
        <v>1.0239423683726419</v>
      </c>
      <c r="X13">
        <f>'Total Usage'!X13/X$64</f>
        <v>0.78510628849999997</v>
      </c>
      <c r="Y13">
        <f>'Total Usage'!Y13/Y$64</f>
        <v>0.63627694413347813</v>
      </c>
      <c r="Z13">
        <f>'Total Usage'!Z13/Z$64</f>
        <v>0.40498070127077029</v>
      </c>
      <c r="AA13">
        <f>'Total Usage'!AA13/AA$64</f>
        <v>1.1200988349665346</v>
      </c>
      <c r="AB13">
        <f>'Total Usage'!AB13/AB$64</f>
        <v>1.0430117247401833</v>
      </c>
      <c r="AC13">
        <f>'Total Usage'!AC13/AC$64</f>
        <v>0.88570783698499211</v>
      </c>
      <c r="AD13">
        <f>'Total Usage'!AD13/AD$64</f>
        <v>2.883964696679949</v>
      </c>
      <c r="AE13">
        <f>'Total Usage'!AE13/AE$64</f>
        <v>23.016781742315473</v>
      </c>
      <c r="AF13">
        <f>'Total Usage'!AF13/AF$64</f>
        <v>19.19693626500813</v>
      </c>
      <c r="AG13">
        <f>'Total Usage'!AG13/AG$64</f>
        <v>19.508717182311024</v>
      </c>
      <c r="AH13">
        <f>'Total Usage'!AH13/AH$64</f>
        <v>20.534088668930071</v>
      </c>
      <c r="AI13">
        <f>'Total Usage'!AI13/AI$64</f>
        <v>29.058662373284243</v>
      </c>
      <c r="AJ13">
        <f>'Total Usage'!AJ13/AJ$64</f>
        <v>22.372423103084383</v>
      </c>
      <c r="AK13">
        <f>'Total Usage'!AK13/AK$64</f>
        <v>21.584552594412035</v>
      </c>
    </row>
    <row r="14" spans="1:37" x14ac:dyDescent="0.2">
      <c r="A14" t="s">
        <v>19</v>
      </c>
      <c r="C14" t="s">
        <v>18</v>
      </c>
      <c r="D14" s="1" t="s">
        <v>7</v>
      </c>
      <c r="E14">
        <f>'Total Usage'!E14/E$64</f>
        <v>0</v>
      </c>
      <c r="F14">
        <f>'Total Usage'!F14/F$64</f>
        <v>0</v>
      </c>
      <c r="G14">
        <f>'Total Usage'!G14/G$64</f>
        <v>0</v>
      </c>
      <c r="H14">
        <f>'Total Usage'!H14/H$64</f>
        <v>0</v>
      </c>
      <c r="I14">
        <f>'Total Usage'!I14/I$64</f>
        <v>0</v>
      </c>
      <c r="J14">
        <f>'Total Usage'!J14/J$64</f>
        <v>0</v>
      </c>
      <c r="K14">
        <f>'Total Usage'!K14/K$64</f>
        <v>0</v>
      </c>
      <c r="L14">
        <f>'Total Usage'!L14/L$64</f>
        <v>0</v>
      </c>
      <c r="M14">
        <f>'Total Usage'!M14/M$64</f>
        <v>0</v>
      </c>
      <c r="N14">
        <f>'Total Usage'!N14/N$64</f>
        <v>0</v>
      </c>
      <c r="O14">
        <f>'Total Usage'!O14/O$64</f>
        <v>0</v>
      </c>
      <c r="P14">
        <f>'Total Usage'!P14/P$64</f>
        <v>0</v>
      </c>
      <c r="Q14">
        <f>'Total Usage'!Q14/Q$64</f>
        <v>0</v>
      </c>
      <c r="R14">
        <f>'Total Usage'!R14/R$64</f>
        <v>0</v>
      </c>
      <c r="S14">
        <f>'Total Usage'!S14/S$64</f>
        <v>0</v>
      </c>
      <c r="T14">
        <f>'Total Usage'!T14/T$64</f>
        <v>0</v>
      </c>
      <c r="U14">
        <f>'Total Usage'!U14/U$64</f>
        <v>0</v>
      </c>
      <c r="V14">
        <f>'Total Usage'!V14/V$64</f>
        <v>0</v>
      </c>
      <c r="W14">
        <f>'Total Usage'!W14/W$64</f>
        <v>0</v>
      </c>
      <c r="X14">
        <f>'Total Usage'!X14/X$64</f>
        <v>0</v>
      </c>
      <c r="Y14">
        <f>'Total Usage'!Y14/Y$64</f>
        <v>1.3330844709779057</v>
      </c>
      <c r="Z14">
        <f>'Total Usage'!Z14/Z$64</f>
        <v>8.1287002250571749</v>
      </c>
      <c r="AA14">
        <f>'Total Usage'!AA14/AA$64</f>
        <v>44.682049315007148</v>
      </c>
      <c r="AB14">
        <f>'Total Usage'!AB14/AB$64</f>
        <v>57.723998134880723</v>
      </c>
      <c r="AC14">
        <f>'Total Usage'!AC14/AC$64</f>
        <v>45.775536784866929</v>
      </c>
      <c r="AD14">
        <f>'Total Usage'!AD14/AD$64</f>
        <v>122.60821676490168</v>
      </c>
      <c r="AE14">
        <f>'Total Usage'!AE14/AE$64</f>
        <v>834.5265894450439</v>
      </c>
      <c r="AF14">
        <f>'Total Usage'!AF14/AF$64</f>
        <v>902.49127738965365</v>
      </c>
      <c r="AG14">
        <f>'Total Usage'!AG14/AG$64</f>
        <v>951.6447406060845</v>
      </c>
      <c r="AH14">
        <f>'Total Usage'!AH14/AH$64</f>
        <v>927.85896742694501</v>
      </c>
      <c r="AI14">
        <f>'Total Usage'!AI14/AI$64</f>
        <v>915.13100904797534</v>
      </c>
      <c r="AJ14">
        <f>'Total Usage'!AJ14/AJ$64</f>
        <v>879.87018440063082</v>
      </c>
      <c r="AK14">
        <f>'Total Usage'!AK14/AK$64</f>
        <v>865.43777544980048</v>
      </c>
    </row>
    <row r="15" spans="1:37" x14ac:dyDescent="0.2">
      <c r="A15" t="s">
        <v>19</v>
      </c>
      <c r="B15" t="s">
        <v>16</v>
      </c>
      <c r="C15" t="s">
        <v>16</v>
      </c>
      <c r="D15" s="1" t="s">
        <v>7</v>
      </c>
      <c r="E15">
        <f>'Total Usage'!E15/E$64</f>
        <v>0</v>
      </c>
      <c r="F15">
        <f>'Total Usage'!F15/F$64</f>
        <v>0</v>
      </c>
      <c r="G15">
        <f>'Total Usage'!G15/G$64</f>
        <v>0</v>
      </c>
      <c r="H15">
        <f>'Total Usage'!H15/H$64</f>
        <v>0</v>
      </c>
      <c r="I15">
        <f>'Total Usage'!I15/I$64</f>
        <v>0</v>
      </c>
      <c r="J15">
        <f>'Total Usage'!J15/J$64</f>
        <v>0</v>
      </c>
      <c r="K15">
        <f>'Total Usage'!K15/K$64</f>
        <v>0</v>
      </c>
      <c r="L15">
        <f>'Total Usage'!L15/L$64</f>
        <v>0</v>
      </c>
      <c r="M15">
        <f>'Total Usage'!M15/M$64</f>
        <v>0</v>
      </c>
      <c r="N15">
        <f>'Total Usage'!N15/N$64</f>
        <v>0</v>
      </c>
      <c r="O15">
        <f>'Total Usage'!O15/O$64</f>
        <v>0</v>
      </c>
      <c r="P15">
        <f>'Total Usage'!P15/P$64</f>
        <v>0</v>
      </c>
      <c r="Q15">
        <f>'Total Usage'!Q15/Q$64</f>
        <v>0</v>
      </c>
      <c r="R15">
        <f>'Total Usage'!R15/R$64</f>
        <v>0</v>
      </c>
      <c r="S15">
        <f>'Total Usage'!S15/S$64</f>
        <v>0</v>
      </c>
      <c r="T15">
        <f>'Total Usage'!T15/T$64</f>
        <v>0</v>
      </c>
      <c r="U15">
        <f>'Total Usage'!U15/U$64</f>
        <v>0</v>
      </c>
      <c r="V15">
        <f>'Total Usage'!V15/V$64</f>
        <v>0</v>
      </c>
      <c r="W15">
        <f>'Total Usage'!W15/W$64</f>
        <v>0</v>
      </c>
      <c r="X15">
        <f>'Total Usage'!X15/X$64</f>
        <v>0</v>
      </c>
      <c r="Y15">
        <f>'Total Usage'!Y15/Y$64</f>
        <v>1.3330844709779057</v>
      </c>
      <c r="Z15">
        <f>'Total Usage'!Z15/Z$64</f>
        <v>8.1287002250571749</v>
      </c>
      <c r="AA15">
        <f>'Total Usage'!AA15/AA$64</f>
        <v>44.682049315007148</v>
      </c>
      <c r="AB15">
        <f>'Total Usage'!AB15/AB$64</f>
        <v>57.723998134880723</v>
      </c>
      <c r="AC15">
        <f>'Total Usage'!AC15/AC$64</f>
        <v>45.775536784866929</v>
      </c>
      <c r="AD15">
        <f>'Total Usage'!AD15/AD$64</f>
        <v>122.60821676490168</v>
      </c>
      <c r="AE15">
        <f>'Total Usage'!AE15/AE$64</f>
        <v>834.5265894450439</v>
      </c>
      <c r="AF15">
        <f>'Total Usage'!AF15/AF$64</f>
        <v>902.49127738965365</v>
      </c>
      <c r="AG15">
        <f>'Total Usage'!AG15/AG$64</f>
        <v>951.6447406060845</v>
      </c>
      <c r="AH15">
        <f>'Total Usage'!AH15/AH$64</f>
        <v>927.85896742694501</v>
      </c>
      <c r="AI15">
        <f>'Total Usage'!AI15/AI$64</f>
        <v>915.13100904797534</v>
      </c>
      <c r="AJ15">
        <f>'Total Usage'!AJ15/AJ$64</f>
        <v>879.87018440063082</v>
      </c>
      <c r="AK15">
        <f>'Total Usage'!AK15/AK$64</f>
        <v>865.43777544980048</v>
      </c>
    </row>
    <row r="16" spans="1:37" ht="15.75" customHeight="1" x14ac:dyDescent="0.2">
      <c r="A16" t="s">
        <v>20</v>
      </c>
      <c r="C16" t="s">
        <v>18</v>
      </c>
      <c r="D16" s="1" t="s">
        <v>7</v>
      </c>
      <c r="E16">
        <f>'Total Usage'!E16/E$64</f>
        <v>0</v>
      </c>
      <c r="F16">
        <f>'Total Usage'!F16/F$64</f>
        <v>0</v>
      </c>
      <c r="G16">
        <f>'Total Usage'!G16/G$64</f>
        <v>0</v>
      </c>
      <c r="H16">
        <f>'Total Usage'!H16/H$64</f>
        <v>0</v>
      </c>
      <c r="I16">
        <f>'Total Usage'!I16/I$64</f>
        <v>0</v>
      </c>
      <c r="J16">
        <f>'Total Usage'!J16/J$64</f>
        <v>0</v>
      </c>
      <c r="K16">
        <f>'Total Usage'!K16/K$64</f>
        <v>0</v>
      </c>
      <c r="L16">
        <f>'Total Usage'!L16/L$64</f>
        <v>0</v>
      </c>
      <c r="M16">
        <f>'Total Usage'!M16/M$64</f>
        <v>0</v>
      </c>
      <c r="N16">
        <f>'Total Usage'!N16/N$64</f>
        <v>0</v>
      </c>
      <c r="O16">
        <f>'Total Usage'!O16/O$64</f>
        <v>0</v>
      </c>
      <c r="P16">
        <f>'Total Usage'!P16/P$64</f>
        <v>0</v>
      </c>
      <c r="Q16">
        <f>'Total Usage'!Q16/Q$64</f>
        <v>0</v>
      </c>
      <c r="R16">
        <f>'Total Usage'!R16/R$64</f>
        <v>0</v>
      </c>
      <c r="S16">
        <f>'Total Usage'!S16/S$64</f>
        <v>0</v>
      </c>
      <c r="T16">
        <f>'Total Usage'!T16/T$64</f>
        <v>0</v>
      </c>
      <c r="U16">
        <f>'Total Usage'!U16/U$64</f>
        <v>0</v>
      </c>
      <c r="V16">
        <f>'Total Usage'!V16/V$64</f>
        <v>0</v>
      </c>
      <c r="W16">
        <f>'Total Usage'!W16/W$64</f>
        <v>0</v>
      </c>
      <c r="X16">
        <f>'Total Usage'!X16/X$64</f>
        <v>0</v>
      </c>
      <c r="Y16">
        <f>'Total Usage'!Y16/Y$64</f>
        <v>0</v>
      </c>
      <c r="Z16">
        <f>'Total Usage'!Z16/Z$64</f>
        <v>0</v>
      </c>
      <c r="AA16">
        <f>'Total Usage'!AA16/AA$64</f>
        <v>0</v>
      </c>
      <c r="AB16">
        <f>'Total Usage'!AB16/AB$64</f>
        <v>0</v>
      </c>
      <c r="AC16">
        <f>'Total Usage'!AC16/AC$64</f>
        <v>0</v>
      </c>
      <c r="AD16">
        <f>'Total Usage'!AD16/AD$64</f>
        <v>1.1152321217882575E-3</v>
      </c>
      <c r="AE16">
        <f>'Total Usage'!AE16/AE$64</f>
        <v>0.18313686007149382</v>
      </c>
      <c r="AF16">
        <f>'Total Usage'!AF16/AF$64</f>
        <v>0.23772879652310974</v>
      </c>
      <c r="AG16">
        <f>'Total Usage'!AG16/AG$64</f>
        <v>0.24338314239242395</v>
      </c>
      <c r="AH16">
        <f>'Total Usage'!AH16/AH$64</f>
        <v>0.34120848485649902</v>
      </c>
      <c r="AI16">
        <f>'Total Usage'!AI16/AI$64</f>
        <v>1.309245623170755</v>
      </c>
      <c r="AJ16">
        <f>'Total Usage'!AJ16/AJ$64</f>
        <v>14.045989753654789</v>
      </c>
      <c r="AK16">
        <f>'Total Usage'!AK16/AK$64</f>
        <v>79.657277430150444</v>
      </c>
    </row>
    <row r="17" spans="1:37" ht="15.75" customHeight="1" x14ac:dyDescent="0.2">
      <c r="A17" t="s">
        <v>20</v>
      </c>
      <c r="B17" t="s">
        <v>16</v>
      </c>
      <c r="C17" t="s">
        <v>16</v>
      </c>
      <c r="D17" s="1" t="s">
        <v>7</v>
      </c>
      <c r="E17">
        <f>'Total Usage'!E17/E$64</f>
        <v>0</v>
      </c>
      <c r="F17">
        <f>'Total Usage'!F17/F$64</f>
        <v>0</v>
      </c>
      <c r="G17">
        <f>'Total Usage'!G17/G$64</f>
        <v>0</v>
      </c>
      <c r="H17">
        <f>'Total Usage'!H17/H$64</f>
        <v>0</v>
      </c>
      <c r="I17">
        <f>'Total Usage'!I17/I$64</f>
        <v>0</v>
      </c>
      <c r="J17">
        <f>'Total Usage'!J17/J$64</f>
        <v>0</v>
      </c>
      <c r="K17">
        <f>'Total Usage'!K17/K$64</f>
        <v>0</v>
      </c>
      <c r="L17">
        <f>'Total Usage'!L17/L$64</f>
        <v>0</v>
      </c>
      <c r="M17">
        <f>'Total Usage'!M17/M$64</f>
        <v>0</v>
      </c>
      <c r="N17">
        <f>'Total Usage'!N17/N$64</f>
        <v>0</v>
      </c>
      <c r="O17">
        <f>'Total Usage'!O17/O$64</f>
        <v>0</v>
      </c>
      <c r="P17">
        <f>'Total Usage'!P17/P$64</f>
        <v>0</v>
      </c>
      <c r="Q17">
        <f>'Total Usage'!Q17/Q$64</f>
        <v>0</v>
      </c>
      <c r="R17">
        <f>'Total Usage'!R17/R$64</f>
        <v>0</v>
      </c>
      <c r="S17">
        <f>'Total Usage'!S17/S$64</f>
        <v>0</v>
      </c>
      <c r="T17">
        <f>'Total Usage'!T17/T$64</f>
        <v>0</v>
      </c>
      <c r="U17">
        <f>'Total Usage'!U17/U$64</f>
        <v>0</v>
      </c>
      <c r="V17">
        <f>'Total Usage'!V17/V$64</f>
        <v>0</v>
      </c>
      <c r="W17">
        <f>'Total Usage'!W17/W$64</f>
        <v>0</v>
      </c>
      <c r="X17">
        <f>'Total Usage'!X17/X$64</f>
        <v>0</v>
      </c>
      <c r="Y17">
        <f>'Total Usage'!Y17/Y$64</f>
        <v>0</v>
      </c>
      <c r="Z17">
        <f>'Total Usage'!Z17/Z$64</f>
        <v>0</v>
      </c>
      <c r="AA17">
        <f>'Total Usage'!AA17/AA$64</f>
        <v>0</v>
      </c>
      <c r="AB17">
        <f>'Total Usage'!AB17/AB$64</f>
        <v>0</v>
      </c>
      <c r="AC17">
        <f>'Total Usage'!AC17/AC$64</f>
        <v>0</v>
      </c>
      <c r="AD17">
        <f>'Total Usage'!AD17/AD$64</f>
        <v>1.1152321217882575E-3</v>
      </c>
      <c r="AE17">
        <f>'Total Usage'!AE17/AE$64</f>
        <v>0.18313686007149382</v>
      </c>
      <c r="AF17">
        <f>'Total Usage'!AF17/AF$64</f>
        <v>0.23772879652310974</v>
      </c>
      <c r="AG17">
        <f>'Total Usage'!AG17/AG$64</f>
        <v>0.24338314239242395</v>
      </c>
      <c r="AH17">
        <f>'Total Usage'!AH17/AH$64</f>
        <v>0.34120848485649902</v>
      </c>
      <c r="AI17">
        <f>'Total Usage'!AI17/AI$64</f>
        <v>1.309245623170755</v>
      </c>
      <c r="AJ17">
        <f>'Total Usage'!AJ17/AJ$64</f>
        <v>14.045989753654789</v>
      </c>
      <c r="AK17">
        <f>'Total Usage'!AK17/AK$64</f>
        <v>79.657277430150444</v>
      </c>
    </row>
    <row r="18" spans="1:37" ht="15.75" customHeight="1" x14ac:dyDescent="0.2">
      <c r="A18" s="2" t="s">
        <v>21</v>
      </c>
      <c r="B18" s="2"/>
      <c r="C18" s="2" t="s">
        <v>18</v>
      </c>
      <c r="D18" s="1" t="s">
        <v>7</v>
      </c>
      <c r="E18">
        <f>'Total Usage'!E18/E$64</f>
        <v>0</v>
      </c>
      <c r="F18">
        <f>'Total Usage'!F18/F$64</f>
        <v>0</v>
      </c>
      <c r="G18">
        <f>'Total Usage'!G18/G$64</f>
        <v>0</v>
      </c>
      <c r="H18">
        <f>'Total Usage'!H18/H$64</f>
        <v>0</v>
      </c>
      <c r="I18">
        <f>'Total Usage'!I18/I$64</f>
        <v>0</v>
      </c>
      <c r="J18">
        <f>'Total Usage'!J18/J$64</f>
        <v>0</v>
      </c>
      <c r="K18">
        <f>'Total Usage'!K18/K$64</f>
        <v>0</v>
      </c>
      <c r="L18">
        <f>'Total Usage'!L18/L$64</f>
        <v>0</v>
      </c>
      <c r="M18">
        <f>'Total Usage'!M18/M$64</f>
        <v>0</v>
      </c>
      <c r="N18">
        <f>'Total Usage'!N18/N$64</f>
        <v>11.694001708990513</v>
      </c>
      <c r="O18">
        <f>'Total Usage'!O18/O$64</f>
        <v>109.81387262855432</v>
      </c>
      <c r="P18">
        <f>'Total Usage'!P18/P$64</f>
        <v>195.64337832504236</v>
      </c>
      <c r="Q18">
        <f>'Total Usage'!Q18/Q$64</f>
        <v>233.02567826042787</v>
      </c>
      <c r="R18">
        <f>'Total Usage'!R18/R$64</f>
        <v>195.1136167135698</v>
      </c>
      <c r="S18">
        <f>'Total Usage'!S18/S$64</f>
        <v>204.33341707860001</v>
      </c>
      <c r="T18">
        <f>'Total Usage'!T18/T$64</f>
        <v>211.32041157817241</v>
      </c>
      <c r="U18">
        <f>'Total Usage'!U18/U$64</f>
        <v>222.89952498110824</v>
      </c>
      <c r="V18">
        <f>'Total Usage'!V18/V$64</f>
        <v>340.56378444000165</v>
      </c>
      <c r="W18">
        <f>'Total Usage'!W18/W$64</f>
        <v>313.02929413105483</v>
      </c>
      <c r="X18">
        <f>'Total Usage'!X18/X$64</f>
        <v>284.55121252293151</v>
      </c>
      <c r="Y18">
        <f>'Total Usage'!Y18/Y$64</f>
        <v>355.72516251987651</v>
      </c>
      <c r="Z18">
        <f>'Total Usage'!Z18/Z$64</f>
        <v>416.92763193309543</v>
      </c>
      <c r="AA18">
        <f>'Total Usage'!AA18/AA$64</f>
        <v>491.72338861945758</v>
      </c>
      <c r="AB18">
        <f>'Total Usage'!AB18/AB$64</f>
        <v>96.785352700726165</v>
      </c>
      <c r="AC18">
        <f>'Total Usage'!AC18/AC$64</f>
        <v>48.463258994195904</v>
      </c>
      <c r="AD18">
        <f>'Total Usage'!AD18/AD$64</f>
        <v>88.302836591529442</v>
      </c>
      <c r="AE18">
        <f>'Total Usage'!AE18/AE$64</f>
        <v>409.99483733000017</v>
      </c>
      <c r="AF18">
        <f>'Total Usage'!AF18/AF$64</f>
        <v>404.77750481315496</v>
      </c>
      <c r="AG18">
        <f>'Total Usage'!AG18/AG$64</f>
        <v>334.38417073039898</v>
      </c>
      <c r="AH18">
        <f>'Total Usage'!AH18/AH$64</f>
        <v>306.64995399248545</v>
      </c>
      <c r="AI18">
        <f>'Total Usage'!AI18/AI$64</f>
        <v>275.29829762592391</v>
      </c>
      <c r="AJ18">
        <f>'Total Usage'!AJ18/AJ$64</f>
        <v>244.93582087419458</v>
      </c>
      <c r="AK18">
        <f>'Total Usage'!AK18/AK$64</f>
        <v>282.65485540067544</v>
      </c>
    </row>
    <row r="19" spans="1:37" ht="15.75" customHeight="1" x14ac:dyDescent="0.2">
      <c r="A19" s="2" t="s">
        <v>21</v>
      </c>
      <c r="B19" s="2"/>
      <c r="C19" s="3" t="s">
        <v>8</v>
      </c>
      <c r="D19" s="1" t="s">
        <v>7</v>
      </c>
      <c r="E19">
        <f>'Total Usage'!E19/E$64</f>
        <v>1.748827519839472</v>
      </c>
      <c r="F19">
        <f>'Total Usage'!F19/F$64</f>
        <v>2.4684895304218397</v>
      </c>
      <c r="G19">
        <f>'Total Usage'!G19/G$64</f>
        <v>2.9443121785207649</v>
      </c>
      <c r="H19">
        <f>'Total Usage'!H19/H$64</f>
        <v>3.9359580025524603</v>
      </c>
      <c r="I19">
        <f>'Total Usage'!I19/I$64</f>
        <v>5.0424229979718742</v>
      </c>
      <c r="J19">
        <f>'Total Usage'!J19/J$64</f>
        <v>8.083501938351171</v>
      </c>
      <c r="K19">
        <f>'Total Usage'!K19/K$64</f>
        <v>9.8332540350938125</v>
      </c>
      <c r="L19">
        <f>'Total Usage'!L19/L$64</f>
        <v>8.7447926417845814</v>
      </c>
      <c r="M19">
        <f>'Total Usage'!M19/M$64</f>
        <v>7.2825624328926963</v>
      </c>
      <c r="N19">
        <f>'Total Usage'!N19/N$64</f>
        <v>5.944049125238096</v>
      </c>
      <c r="O19">
        <f>'Total Usage'!O19/O$64</f>
        <v>5.6911191268040033</v>
      </c>
      <c r="P19">
        <f>'Total Usage'!P19/P$64</f>
        <v>5.8954776081353426</v>
      </c>
      <c r="Q19">
        <f>'Total Usage'!Q19/Q$64</f>
        <v>4.9663744074942056</v>
      </c>
      <c r="R19">
        <f>'Total Usage'!R19/R$64</f>
        <v>4.6634395862683968</v>
      </c>
      <c r="S19">
        <f>'Total Usage'!S19/S$64</f>
        <v>4.4027502466181243</v>
      </c>
      <c r="T19">
        <f>'Total Usage'!T19/T$64</f>
        <v>4.3104538384832622</v>
      </c>
      <c r="U19">
        <f>'Total Usage'!U19/U$64</f>
        <v>4.2244159885241253</v>
      </c>
      <c r="V19">
        <f>'Total Usage'!V19/V$64</f>
        <v>3.9949292816890343</v>
      </c>
      <c r="W19">
        <f>'Total Usage'!W19/W$64</f>
        <v>3.7945007479821786</v>
      </c>
      <c r="X19">
        <f>'Total Usage'!X19/X$64</f>
        <v>3.6384357581249995</v>
      </c>
      <c r="Y19">
        <f>'Total Usage'!Y19/Y$64</f>
        <v>3.8994910101184463</v>
      </c>
      <c r="Z19">
        <f>'Total Usage'!Z19/Z$64</f>
        <v>3.617355596625428</v>
      </c>
      <c r="AA19">
        <f>'Total Usage'!AA19/AA$64</f>
        <v>3.3792694340817913</v>
      </c>
      <c r="AB19">
        <f>'Total Usage'!AB19/AB$64</f>
        <v>0.56257990207691055</v>
      </c>
      <c r="AC19">
        <f>'Total Usage'!AC19/AC$64</f>
        <v>0.31043598095072439</v>
      </c>
      <c r="AD19">
        <f>'Total Usage'!AD19/AD$64</f>
        <v>0.55935594853220749</v>
      </c>
      <c r="AE19">
        <f>'Total Usage'!AE19/AE$64</f>
        <v>2.5642600629690322</v>
      </c>
      <c r="AF19">
        <f>'Total Usage'!AF19/AF$64</f>
        <v>2.436004308210864</v>
      </c>
      <c r="AG19">
        <f>'Total Usage'!AG19/AG$64</f>
        <v>2.3226564713542297</v>
      </c>
      <c r="AH19">
        <f>'Total Usage'!AH19/AH$64</f>
        <v>2.242039313256059</v>
      </c>
      <c r="AI19">
        <f>'Total Usage'!AI19/AI$64</f>
        <v>2.1685568942538045</v>
      </c>
      <c r="AJ19">
        <f>'Total Usage'!AJ19/AJ$64</f>
        <v>2.1106059540133453</v>
      </c>
      <c r="AK19">
        <f>'Total Usage'!AK19/AK$64</f>
        <v>2.0556716763893155</v>
      </c>
    </row>
    <row r="20" spans="1:37" ht="15.75" customHeight="1" x14ac:dyDescent="0.2">
      <c r="A20" s="2" t="s">
        <v>21</v>
      </c>
      <c r="B20" s="2" t="s">
        <v>11</v>
      </c>
      <c r="C20" s="2" t="s">
        <v>22</v>
      </c>
      <c r="D20" s="1" t="s">
        <v>7</v>
      </c>
      <c r="E20">
        <f>'Total Usage'!E20/E$64</f>
        <v>0</v>
      </c>
      <c r="F20">
        <f>'Total Usage'!F20/F$64</f>
        <v>0</v>
      </c>
      <c r="G20">
        <f>'Total Usage'!G20/G$64</f>
        <v>0</v>
      </c>
      <c r="H20">
        <f>'Total Usage'!H20/H$64</f>
        <v>0</v>
      </c>
      <c r="I20">
        <f>'Total Usage'!I20/I$64</f>
        <v>0</v>
      </c>
      <c r="J20">
        <f>'Total Usage'!J20/J$64</f>
        <v>0</v>
      </c>
      <c r="K20">
        <f>'Total Usage'!K20/K$64</f>
        <v>0</v>
      </c>
      <c r="L20">
        <f>'Total Usage'!L20/L$64</f>
        <v>0</v>
      </c>
      <c r="M20">
        <f>'Total Usage'!M20/M$64</f>
        <v>0</v>
      </c>
      <c r="N20">
        <f>'Total Usage'!N20/N$64</f>
        <v>11.694001708990513</v>
      </c>
      <c r="O20">
        <f>'Total Usage'!O20/O$64</f>
        <v>109.81387262855432</v>
      </c>
      <c r="P20">
        <f>'Total Usage'!P20/P$64</f>
        <v>195.64337832504236</v>
      </c>
      <c r="Q20">
        <f>'Total Usage'!Q20/Q$64</f>
        <v>233.02567826042787</v>
      </c>
      <c r="R20">
        <f>'Total Usage'!R20/R$64</f>
        <v>195.1136167135698</v>
      </c>
      <c r="S20">
        <f>'Total Usage'!S20/S$64</f>
        <v>204.33341707860001</v>
      </c>
      <c r="T20">
        <f>'Total Usage'!T20/T$64</f>
        <v>211.32041157817241</v>
      </c>
      <c r="U20">
        <f>'Total Usage'!U20/U$64</f>
        <v>222.89952498110824</v>
      </c>
      <c r="V20">
        <f>'Total Usage'!V20/V$64</f>
        <v>340.56378444000165</v>
      </c>
      <c r="W20">
        <f>'Total Usage'!W20/W$64</f>
        <v>313.02929413105483</v>
      </c>
      <c r="X20">
        <f>'Total Usage'!X20/X$64</f>
        <v>284.55121252293151</v>
      </c>
      <c r="Y20">
        <f>'Total Usage'!Y20/Y$64</f>
        <v>355.72516251987651</v>
      </c>
      <c r="Z20">
        <f>'Total Usage'!Z20/Z$64</f>
        <v>416.92763193309543</v>
      </c>
      <c r="AA20">
        <f>'Total Usage'!AA20/AA$64</f>
        <v>491.72338861945758</v>
      </c>
      <c r="AB20">
        <f>'Total Usage'!AB20/AB$64</f>
        <v>96.785352700726165</v>
      </c>
      <c r="AC20">
        <f>'Total Usage'!AC20/AC$64</f>
        <v>48.463258994195904</v>
      </c>
      <c r="AD20">
        <f>'Total Usage'!AD20/AD$64</f>
        <v>88.302836591529442</v>
      </c>
      <c r="AE20">
        <f>'Total Usage'!AE20/AE$64</f>
        <v>409.99483733000017</v>
      </c>
      <c r="AF20">
        <f>'Total Usage'!AF20/AF$64</f>
        <v>404.77750481315496</v>
      </c>
      <c r="AG20">
        <f>'Total Usage'!AG20/AG$64</f>
        <v>334.38417073039898</v>
      </c>
      <c r="AH20">
        <f>'Total Usage'!AH20/AH$64</f>
        <v>306.64995399248545</v>
      </c>
      <c r="AI20">
        <f>'Total Usage'!AI20/AI$64</f>
        <v>275.29829762592391</v>
      </c>
      <c r="AJ20">
        <f>'Total Usage'!AJ20/AJ$64</f>
        <v>244.93582087419458</v>
      </c>
      <c r="AK20">
        <f>'Total Usage'!AK20/AK$64</f>
        <v>282.65485540067544</v>
      </c>
    </row>
    <row r="21" spans="1:37" ht="15.75" customHeight="1" x14ac:dyDescent="0.2">
      <c r="A21" s="2" t="s">
        <v>21</v>
      </c>
      <c r="B21" s="2" t="s">
        <v>11</v>
      </c>
      <c r="C21" s="3" t="s">
        <v>13</v>
      </c>
      <c r="D21" s="1" t="s">
        <v>7</v>
      </c>
      <c r="E21">
        <f>'Total Usage'!E21/E$64</f>
        <v>1.748827519839472</v>
      </c>
      <c r="F21">
        <f>'Total Usage'!F21/F$64</f>
        <v>2.4684895304218397</v>
      </c>
      <c r="G21">
        <f>'Total Usage'!G21/G$64</f>
        <v>2.9443121785207649</v>
      </c>
      <c r="H21">
        <f>'Total Usage'!H21/H$64</f>
        <v>3.9359580025524603</v>
      </c>
      <c r="I21">
        <f>'Total Usage'!I21/I$64</f>
        <v>5.0424229979718742</v>
      </c>
      <c r="J21">
        <f>'Total Usage'!J21/J$64</f>
        <v>8.083501938351171</v>
      </c>
      <c r="K21">
        <f>'Total Usage'!K21/K$64</f>
        <v>9.8332540350938125</v>
      </c>
      <c r="L21">
        <f>'Total Usage'!L21/L$64</f>
        <v>8.7447926417845814</v>
      </c>
      <c r="M21">
        <f>'Total Usage'!M21/M$64</f>
        <v>7.2825624328926963</v>
      </c>
      <c r="N21">
        <f>'Total Usage'!N21/N$64</f>
        <v>5.944049125238096</v>
      </c>
      <c r="O21">
        <f>'Total Usage'!O21/O$64</f>
        <v>5.6911191268040033</v>
      </c>
      <c r="P21">
        <f>'Total Usage'!P21/P$64</f>
        <v>5.8954776081353426</v>
      </c>
      <c r="Q21">
        <f>'Total Usage'!Q21/Q$64</f>
        <v>4.9663744074942056</v>
      </c>
      <c r="R21">
        <f>'Total Usage'!R21/R$64</f>
        <v>4.6634395862683968</v>
      </c>
      <c r="S21">
        <f>'Total Usage'!S21/S$64</f>
        <v>4.4027502466181243</v>
      </c>
      <c r="T21">
        <f>'Total Usage'!T21/T$64</f>
        <v>4.3104538384832622</v>
      </c>
      <c r="U21">
        <f>'Total Usage'!U21/U$64</f>
        <v>4.2244159885241253</v>
      </c>
      <c r="V21">
        <f>'Total Usage'!V21/V$64</f>
        <v>3.9949292816890343</v>
      </c>
      <c r="W21">
        <f>'Total Usage'!W21/W$64</f>
        <v>3.7945007479821786</v>
      </c>
      <c r="X21">
        <f>'Total Usage'!X21/X$64</f>
        <v>3.6384357581249995</v>
      </c>
      <c r="Y21">
        <f>'Total Usage'!Y21/Y$64</f>
        <v>3.8994910101184463</v>
      </c>
      <c r="Z21">
        <f>'Total Usage'!Z21/Z$64</f>
        <v>3.617355596625428</v>
      </c>
      <c r="AA21">
        <f>'Total Usage'!AA21/AA$64</f>
        <v>3.3792694340817913</v>
      </c>
      <c r="AB21">
        <f>'Total Usage'!AB21/AB$64</f>
        <v>0.56257990207691055</v>
      </c>
      <c r="AC21">
        <f>'Total Usage'!AC21/AC$64</f>
        <v>0.31043598095072439</v>
      </c>
      <c r="AD21">
        <f>'Total Usage'!AD21/AD$64</f>
        <v>0.55935594853220749</v>
      </c>
      <c r="AE21">
        <f>'Total Usage'!AE21/AE$64</f>
        <v>2.5642600629690322</v>
      </c>
      <c r="AF21">
        <f>'Total Usage'!AF21/AF$64</f>
        <v>2.436004308210864</v>
      </c>
      <c r="AG21">
        <f>'Total Usage'!AG21/AG$64</f>
        <v>2.3226564713542297</v>
      </c>
      <c r="AH21">
        <f>'Total Usage'!AH21/AH$64</f>
        <v>2.242039313256059</v>
      </c>
      <c r="AI21">
        <f>'Total Usage'!AI21/AI$64</f>
        <v>2.1685568942538045</v>
      </c>
      <c r="AJ21">
        <f>'Total Usage'!AJ21/AJ$64</f>
        <v>2.1106059540133453</v>
      </c>
      <c r="AK21">
        <f>'Total Usage'!AK21/AK$64</f>
        <v>2.0556716763893155</v>
      </c>
    </row>
    <row r="22" spans="1:37" ht="15.75" customHeight="1" x14ac:dyDescent="0.2">
      <c r="A22" s="2" t="s">
        <v>21</v>
      </c>
      <c r="B22" s="2" t="s">
        <v>16</v>
      </c>
      <c r="C22" s="2" t="s">
        <v>16</v>
      </c>
      <c r="D22" s="1" t="s">
        <v>7</v>
      </c>
      <c r="E22">
        <f>'Total Usage'!E22/E$64</f>
        <v>1.748827519839472</v>
      </c>
      <c r="F22">
        <f>'Total Usage'!F22/F$64</f>
        <v>2.4684895304218397</v>
      </c>
      <c r="G22">
        <f>'Total Usage'!G22/G$64</f>
        <v>2.9443121785207649</v>
      </c>
      <c r="H22">
        <f>'Total Usage'!H22/H$64</f>
        <v>3.9359580025524603</v>
      </c>
      <c r="I22">
        <f>'Total Usage'!I22/I$64</f>
        <v>5.0424229979718742</v>
      </c>
      <c r="J22">
        <f>'Total Usage'!J22/J$64</f>
        <v>8.083501938351171</v>
      </c>
      <c r="K22">
        <f>'Total Usage'!K22/K$64</f>
        <v>9.8332540350938125</v>
      </c>
      <c r="L22">
        <f>'Total Usage'!L22/L$64</f>
        <v>8.7447928751969322</v>
      </c>
      <c r="M22">
        <f>'Total Usage'!M22/M$64</f>
        <v>7.2825625723649079</v>
      </c>
      <c r="N22">
        <f>'Total Usage'!N22/N$64</f>
        <v>17.638050834228611</v>
      </c>
      <c r="O22">
        <f>'Total Usage'!O22/O$64</f>
        <v>115.50499175535833</v>
      </c>
      <c r="P22">
        <f>'Total Usage'!P22/P$64</f>
        <v>201.5388559331777</v>
      </c>
      <c r="Q22">
        <f>'Total Usage'!Q22/Q$64</f>
        <v>237.99205266792208</v>
      </c>
      <c r="R22">
        <f>'Total Usage'!R22/R$64</f>
        <v>199.77705629983816</v>
      </c>
      <c r="S22">
        <f>'Total Usage'!S22/S$64</f>
        <v>208.73616732521813</v>
      </c>
      <c r="T22">
        <f>'Total Usage'!T22/T$64</f>
        <v>215.63086541665567</v>
      </c>
      <c r="U22">
        <f>'Total Usage'!U22/U$64</f>
        <v>227.12394096963237</v>
      </c>
      <c r="V22">
        <f>'Total Usage'!V22/V$64</f>
        <v>344.55871372169071</v>
      </c>
      <c r="W22">
        <f>'Total Usage'!W22/W$64</f>
        <v>316.823794879037</v>
      </c>
      <c r="X22">
        <f>'Total Usage'!X22/X$64</f>
        <v>288.18964828105652</v>
      </c>
      <c r="Y22">
        <f>'Total Usage'!Y22/Y$64</f>
        <v>359.62465352795323</v>
      </c>
      <c r="Z22">
        <f>'Total Usage'!Z22/Z$64</f>
        <v>420.54498752972086</v>
      </c>
      <c r="AA22">
        <f>'Total Usage'!AA22/AA$64</f>
        <v>495.10265805353941</v>
      </c>
      <c r="AB22">
        <f>'Total Usage'!AB22/AB$64</f>
        <v>97.34793260280307</v>
      </c>
      <c r="AC22">
        <f>'Total Usage'!AC22/AC$64</f>
        <v>48.773694975146633</v>
      </c>
      <c r="AD22">
        <f>'Total Usage'!AD22/AD$64</f>
        <v>88.862192540061642</v>
      </c>
      <c r="AE22">
        <f>'Total Usage'!AE22/AE$64</f>
        <v>412.55909739296925</v>
      </c>
      <c r="AF22">
        <f>'Total Usage'!AF22/AF$64</f>
        <v>407.2135091213658</v>
      </c>
      <c r="AG22">
        <f>'Total Usage'!AG22/AG$64</f>
        <v>336.70682720175324</v>
      </c>
      <c r="AH22">
        <f>'Total Usage'!AH22/AH$64</f>
        <v>308.89199330574149</v>
      </c>
      <c r="AI22">
        <f>'Total Usage'!AI22/AI$64</f>
        <v>277.46685452017772</v>
      </c>
      <c r="AJ22">
        <f>'Total Usage'!AJ22/AJ$64</f>
        <v>247.0464268282079</v>
      </c>
      <c r="AK22">
        <f>'Total Usage'!AK22/AK$64</f>
        <v>284.7105270770648</v>
      </c>
    </row>
    <row r="23" spans="1:37" ht="15.75" customHeight="1" x14ac:dyDescent="0.2">
      <c r="A23" t="s">
        <v>23</v>
      </c>
      <c r="C23" t="s">
        <v>18</v>
      </c>
      <c r="D23" s="1" t="s">
        <v>7</v>
      </c>
      <c r="E23">
        <f>'Total Usage'!E23/E$64</f>
        <v>0</v>
      </c>
      <c r="F23">
        <f>'Total Usage'!F23/F$64</f>
        <v>0</v>
      </c>
      <c r="G23">
        <f>'Total Usage'!G23/G$64</f>
        <v>0</v>
      </c>
      <c r="H23">
        <f>'Total Usage'!H23/H$64</f>
        <v>0</v>
      </c>
      <c r="I23">
        <f>'Total Usage'!I23/I$64</f>
        <v>0</v>
      </c>
      <c r="J23">
        <f>'Total Usage'!J23/J$64</f>
        <v>0</v>
      </c>
      <c r="K23">
        <f>'Total Usage'!K23/K$64</f>
        <v>0</v>
      </c>
      <c r="L23">
        <f>'Total Usage'!L23/L$64</f>
        <v>0</v>
      </c>
      <c r="M23">
        <f>'Total Usage'!M23/M$64</f>
        <v>0</v>
      </c>
      <c r="N23">
        <f>'Total Usage'!N23/N$64</f>
        <v>0</v>
      </c>
      <c r="O23">
        <f>'Total Usage'!O23/O$64</f>
        <v>0</v>
      </c>
      <c r="P23">
        <f>'Total Usage'!P23/P$64</f>
        <v>0</v>
      </c>
      <c r="Q23">
        <f>'Total Usage'!Q23/Q$64</f>
        <v>1.572322046227268E-5</v>
      </c>
      <c r="R23">
        <f>'Total Usage'!R23/R$64</f>
        <v>8.7323560593930757E-3</v>
      </c>
      <c r="S23">
        <f>'Total Usage'!S23/S$64</f>
        <v>1.6233420482992311E-2</v>
      </c>
      <c r="T23">
        <f>'Total Usage'!T23/T$64</f>
        <v>8.6150455175538321E-2</v>
      </c>
      <c r="U23">
        <f>'Total Usage'!U23/U$64</f>
        <v>0.1513264875096744</v>
      </c>
      <c r="V23">
        <f>'Total Usage'!V23/V$64</f>
        <v>8.8186417677513479E-2</v>
      </c>
      <c r="W23">
        <f>'Total Usage'!W23/W$64</f>
        <v>3.3041292800583807E-2</v>
      </c>
      <c r="X23">
        <f>'Total Usage'!X23/X$64</f>
        <v>2.34375E-2</v>
      </c>
      <c r="Y23">
        <f>'Total Usage'!Y23/Y$64</f>
        <v>1.6520646400291904E-2</v>
      </c>
      <c r="Z23">
        <f>'Total Usage'!Z23/Z$64</f>
        <v>0</v>
      </c>
      <c r="AA23">
        <f>'Total Usage'!AA23/AA$64</f>
        <v>0</v>
      </c>
      <c r="AB23">
        <f>'Total Usage'!AB23/AB$64</f>
        <v>0</v>
      </c>
      <c r="AC23">
        <f>'Total Usage'!AC23/AC$64</f>
        <v>7.2303973793334927E-4</v>
      </c>
      <c r="AD23">
        <f>'Total Usage'!AD23/AD$64</f>
        <v>0.43175130955158003</v>
      </c>
      <c r="AE23">
        <f>'Total Usage'!AE23/AE$64</f>
        <v>3.9034308215822215</v>
      </c>
      <c r="AF23">
        <f>'Total Usage'!AF23/AF$64</f>
        <v>4.1677559003348854</v>
      </c>
      <c r="AG23">
        <f>'Total Usage'!AG23/AG$64</f>
        <v>6.7804687783605253</v>
      </c>
      <c r="AH23">
        <f>'Total Usage'!AH23/AH$64</f>
        <v>20.193744656869232</v>
      </c>
      <c r="AI23">
        <f>'Total Usage'!AI23/AI$64</f>
        <v>100.07890063499477</v>
      </c>
      <c r="AJ23">
        <f>'Total Usage'!AJ23/AJ$64</f>
        <v>187.52733894709809</v>
      </c>
      <c r="AK23">
        <f>'Total Usage'!AK23/AK$64</f>
        <v>241.54142188824071</v>
      </c>
    </row>
    <row r="24" spans="1:37" ht="15.75" customHeight="1" x14ac:dyDescent="0.2">
      <c r="A24" t="s">
        <v>23</v>
      </c>
      <c r="C24" s="1" t="s">
        <v>9</v>
      </c>
      <c r="D24" s="1" t="s">
        <v>7</v>
      </c>
      <c r="E24">
        <f>'Total Usage'!E24/E$64</f>
        <v>0</v>
      </c>
      <c r="F24">
        <f>'Total Usage'!F24/F$64</f>
        <v>0</v>
      </c>
      <c r="G24">
        <f>'Total Usage'!G24/G$64</f>
        <v>0</v>
      </c>
      <c r="H24">
        <f>'Total Usage'!H24/H$64</f>
        <v>0</v>
      </c>
      <c r="I24">
        <f>'Total Usage'!I24/I$64</f>
        <v>0</v>
      </c>
      <c r="J24">
        <f>'Total Usage'!J24/J$64</f>
        <v>0</v>
      </c>
      <c r="K24">
        <f>'Total Usage'!K24/K$64</f>
        <v>0</v>
      </c>
      <c r="L24">
        <f>'Total Usage'!L24/L$64</f>
        <v>0.16857558634932995</v>
      </c>
      <c r="M24">
        <f>'Total Usage'!M24/M$64</f>
        <v>0.43169971058918261</v>
      </c>
      <c r="N24">
        <f>'Total Usage'!N24/N$64</f>
        <v>1.0320775088303757</v>
      </c>
      <c r="O24">
        <f>'Total Usage'!O24/O$64</f>
        <v>1.1371762446122777</v>
      </c>
      <c r="P24">
        <f>'Total Usage'!P24/P$64</f>
        <v>1.2920807794588778</v>
      </c>
      <c r="Q24">
        <f>'Total Usage'!Q24/Q$64</f>
        <v>1.2261659628646961</v>
      </c>
      <c r="R24">
        <f>'Total Usage'!R24/R$64</f>
        <v>1.0870000126775465</v>
      </c>
      <c r="S24">
        <f>'Total Usage'!S24/S$64</f>
        <v>0.96724130648386186</v>
      </c>
      <c r="T24">
        <f>'Total Usage'!T24/T$64</f>
        <v>0.80602888247266402</v>
      </c>
      <c r="U24">
        <f>'Total Usage'!U24/U$64</f>
        <v>0.65574811506403052</v>
      </c>
      <c r="V24">
        <f>'Total Usage'!V24/V$64</f>
        <v>0.5732117149038376</v>
      </c>
      <c r="W24">
        <f>'Total Usage'!W24/W$64</f>
        <v>0.50112627193943493</v>
      </c>
      <c r="X24">
        <f>'Total Usage'!X24/X$64</f>
        <v>0.44010416562499999</v>
      </c>
      <c r="Y24">
        <f>'Total Usage'!Y24/Y$64</f>
        <v>0.42953680640758951</v>
      </c>
      <c r="Z24">
        <f>'Total Usage'!Z24/Z$64</f>
        <v>0.39316619924901447</v>
      </c>
      <c r="AA24">
        <f>'Total Usage'!AA24/AA$64</f>
        <v>0.36247406393512716</v>
      </c>
      <c r="AB24">
        <f>'Total Usage'!AB24/AB$64</f>
        <v>5.9563761398584721E-2</v>
      </c>
      <c r="AC24">
        <f>'Total Usage'!AC24/AC$64</f>
        <v>3.2447889889409533E-2</v>
      </c>
      <c r="AD24">
        <f>'Total Usage'!AD24/AD$64</f>
        <v>5.7728469992931582E-2</v>
      </c>
      <c r="AE24">
        <f>'Total Usage'!AE24/AE$64</f>
        <v>0.2613486920159378</v>
      </c>
      <c r="AF24">
        <f>'Total Usage'!AF24/AF$64</f>
        <v>0.24522242163143651</v>
      </c>
      <c r="AG24">
        <f>'Total Usage'!AG24/AG$64</f>
        <v>0.23097060214704018</v>
      </c>
      <c r="AH24">
        <f>'Total Usage'!AH24/AH$64</f>
        <v>0.22027677017064304</v>
      </c>
      <c r="AI24">
        <f>'Total Usage'!AI24/AI$64</f>
        <v>0.21052935832225694</v>
      </c>
      <c r="AJ24">
        <f>'Total Usage'!AJ24/AJ$64</f>
        <v>0.20490332457819255</v>
      </c>
      <c r="AK24">
        <f>'Total Usage'!AK24/AK$64</f>
        <v>0.19957015658581517</v>
      </c>
    </row>
    <row r="25" spans="1:37" ht="15.75" customHeight="1" x14ac:dyDescent="0.2">
      <c r="A25" t="s">
        <v>23</v>
      </c>
      <c r="C25" t="s">
        <v>10</v>
      </c>
      <c r="D25" s="1" t="s">
        <v>7</v>
      </c>
      <c r="E25">
        <f>'Total Usage'!E25/E$64</f>
        <v>14.648252617555713</v>
      </c>
      <c r="F25">
        <f>'Total Usage'!F25/F$64</f>
        <v>15.735065258669307</v>
      </c>
      <c r="G25">
        <f>'Total Usage'!G25/G$64</f>
        <v>10.441509648903201</v>
      </c>
      <c r="H25">
        <f>'Total Usage'!H25/H$64</f>
        <v>7.0076060817564407</v>
      </c>
      <c r="I25">
        <f>'Total Usage'!I25/I$64</f>
        <v>9.2703615048472852</v>
      </c>
      <c r="J25">
        <f>'Total Usage'!J25/J$64</f>
        <v>10.382946166148871</v>
      </c>
      <c r="K25">
        <f>'Total Usage'!K25/K$64</f>
        <v>11.413552658766546</v>
      </c>
      <c r="L25">
        <f>'Total Usage'!L25/L$64</f>
        <v>4.9026967451503589</v>
      </c>
      <c r="M25">
        <f>'Total Usage'!M25/M$64</f>
        <v>3.7713286136866593</v>
      </c>
      <c r="N25">
        <f>'Total Usage'!N25/N$64</f>
        <v>2.6789556506132461</v>
      </c>
      <c r="O25">
        <f>'Total Usage'!O25/O$64</f>
        <v>1.9786866580150297</v>
      </c>
      <c r="P25">
        <f>'Total Usage'!P25/P$64</f>
        <v>1.4355649906727308</v>
      </c>
      <c r="Q25">
        <f>'Total Usage'!Q25/Q$64</f>
        <v>0.95980498754701127</v>
      </c>
      <c r="R25">
        <f>'Total Usage'!R25/R$64</f>
        <v>0.70812779326465591</v>
      </c>
      <c r="S25">
        <f>'Total Usage'!S25/S$64</f>
        <v>0.49154797222500718</v>
      </c>
      <c r="T25">
        <f>'Total Usage'!T25/T$64</f>
        <v>0.29980358401087337</v>
      </c>
      <c r="U25">
        <f>'Total Usage'!U25/U$64</f>
        <v>0.12106119000773952</v>
      </c>
      <c r="V25">
        <f>'Total Usage'!V25/V$64</f>
        <v>7.9579423312188161E-2</v>
      </c>
      <c r="W25">
        <f>'Total Usage'!W25/W$64</f>
        <v>4.3350176154365962E-2</v>
      </c>
      <c r="X25">
        <f>'Total Usage'!X25/X$64</f>
        <v>2.6249999999999999E-2</v>
      </c>
      <c r="Y25">
        <f>'Total Usage'!Y25/Y$64</f>
        <v>1.2159195750614842E-2</v>
      </c>
      <c r="Z25">
        <f>'Total Usage'!Z25/Z$64</f>
        <v>9.4359887819763476E-3</v>
      </c>
      <c r="AA25">
        <f>'Total Usage'!AA25/AA$64</f>
        <v>7.1379507974917355E-3</v>
      </c>
      <c r="AB25">
        <f>'Total Usage'!AB25/AB$64</f>
        <v>0</v>
      </c>
      <c r="AC25">
        <f>'Total Usage'!AC25/AC$64</f>
        <v>0</v>
      </c>
      <c r="AD25">
        <f>'Total Usage'!AD25/AD$64</f>
        <v>0</v>
      </c>
      <c r="AE25">
        <f>'Total Usage'!AE25/AE$64</f>
        <v>0</v>
      </c>
      <c r="AF25">
        <f>'Total Usage'!AF25/AF$64</f>
        <v>0</v>
      </c>
      <c r="AG25">
        <f>'Total Usage'!AG25/AG$64</f>
        <v>0</v>
      </c>
      <c r="AH25">
        <f>'Total Usage'!AH25/AH$64</f>
        <v>0</v>
      </c>
      <c r="AI25">
        <f>'Total Usage'!AI25/AI$64</f>
        <v>0</v>
      </c>
      <c r="AJ25">
        <f>'Total Usage'!AJ25/AJ$64</f>
        <v>0</v>
      </c>
      <c r="AK25">
        <f>'Total Usage'!AK25/AK$64</f>
        <v>0</v>
      </c>
    </row>
    <row r="26" spans="1:37" ht="15.75" customHeight="1" x14ac:dyDescent="0.2">
      <c r="A26" t="s">
        <v>23</v>
      </c>
      <c r="B26" t="s">
        <v>11</v>
      </c>
      <c r="C26" t="s">
        <v>22</v>
      </c>
      <c r="D26" s="1" t="s">
        <v>7</v>
      </c>
      <c r="E26">
        <f>'Total Usage'!E26/E$64</f>
        <v>0</v>
      </c>
      <c r="F26">
        <f>'Total Usage'!F26/F$64</f>
        <v>0</v>
      </c>
      <c r="G26">
        <f>'Total Usage'!G26/G$64</f>
        <v>0</v>
      </c>
      <c r="H26">
        <f>'Total Usage'!H26/H$64</f>
        <v>0</v>
      </c>
      <c r="I26">
        <f>'Total Usage'!I26/I$64</f>
        <v>0</v>
      </c>
      <c r="J26">
        <f>'Total Usage'!J26/J$64</f>
        <v>0</v>
      </c>
      <c r="K26">
        <f>'Total Usage'!K26/K$64</f>
        <v>0</v>
      </c>
      <c r="L26">
        <f>'Total Usage'!L26/L$64</f>
        <v>0</v>
      </c>
      <c r="M26">
        <f>'Total Usage'!M26/M$64</f>
        <v>0</v>
      </c>
      <c r="N26">
        <f>'Total Usage'!N26/N$64</f>
        <v>0</v>
      </c>
      <c r="O26">
        <f>'Total Usage'!O26/O$64</f>
        <v>0</v>
      </c>
      <c r="P26">
        <f>'Total Usage'!P26/P$64</f>
        <v>0</v>
      </c>
      <c r="Q26">
        <f>'Total Usage'!Q26/Q$64</f>
        <v>1.572322046227268E-5</v>
      </c>
      <c r="R26">
        <f>'Total Usage'!R26/R$64</f>
        <v>8.7323560593930757E-3</v>
      </c>
      <c r="S26">
        <f>'Total Usage'!S26/S$64</f>
        <v>1.6233420482992311E-2</v>
      </c>
      <c r="T26">
        <f>'Total Usage'!T26/T$64</f>
        <v>8.6150455175538321E-2</v>
      </c>
      <c r="U26">
        <f>'Total Usage'!U26/U$64</f>
        <v>0.1513264875096744</v>
      </c>
      <c r="V26">
        <f>'Total Usage'!V26/V$64</f>
        <v>8.8186417677513479E-2</v>
      </c>
      <c r="W26">
        <f>'Total Usage'!W26/W$64</f>
        <v>3.3041292800583807E-2</v>
      </c>
      <c r="X26">
        <f>'Total Usage'!X26/X$64</f>
        <v>2.34375E-2</v>
      </c>
      <c r="Y26">
        <f>'Total Usage'!Y26/Y$64</f>
        <v>1.6520646400291904E-2</v>
      </c>
      <c r="Z26">
        <f>'Total Usage'!Z26/Z$64</f>
        <v>0</v>
      </c>
      <c r="AA26">
        <f>'Total Usage'!AA26/AA$64</f>
        <v>0</v>
      </c>
      <c r="AB26">
        <f>'Total Usage'!AB26/AB$64</f>
        <v>0</v>
      </c>
      <c r="AC26">
        <f>'Total Usage'!AC26/AC$64</f>
        <v>7.2303973793334927E-4</v>
      </c>
      <c r="AD26">
        <f>'Total Usage'!AD26/AD$64</f>
        <v>0.43175130955158003</v>
      </c>
      <c r="AE26">
        <f>'Total Usage'!AE26/AE$64</f>
        <v>3.9034308215822215</v>
      </c>
      <c r="AF26">
        <f>'Total Usage'!AF26/AF$64</f>
        <v>4.1677559003348854</v>
      </c>
      <c r="AG26">
        <f>'Total Usage'!AG26/AG$64</f>
        <v>6.7804687783605253</v>
      </c>
      <c r="AH26">
        <f>'Total Usage'!AH26/AH$64</f>
        <v>20.193744656869232</v>
      </c>
      <c r="AI26">
        <f>'Total Usage'!AI26/AI$64</f>
        <v>100.07890063499477</v>
      </c>
      <c r="AJ26">
        <f>'Total Usage'!AJ26/AJ$64</f>
        <v>187.52733894709809</v>
      </c>
      <c r="AK26">
        <f>'Total Usage'!AK26/AK$64</f>
        <v>241.54142188824071</v>
      </c>
    </row>
    <row r="27" spans="1:37" ht="15.75" customHeight="1" x14ac:dyDescent="0.2">
      <c r="A27" t="s">
        <v>23</v>
      </c>
      <c r="B27" t="s">
        <v>11</v>
      </c>
      <c r="C27" s="1" t="s">
        <v>14</v>
      </c>
      <c r="D27" s="1" t="s">
        <v>7</v>
      </c>
      <c r="E27">
        <f>'Total Usage'!E27/E$64</f>
        <v>0</v>
      </c>
      <c r="F27">
        <f>'Total Usage'!F27/F$64</f>
        <v>0</v>
      </c>
      <c r="G27">
        <f>'Total Usage'!G27/G$64</f>
        <v>0</v>
      </c>
      <c r="H27">
        <f>'Total Usage'!H27/H$64</f>
        <v>0</v>
      </c>
      <c r="I27">
        <f>'Total Usage'!I27/I$64</f>
        <v>0</v>
      </c>
      <c r="J27">
        <f>'Total Usage'!J27/J$64</f>
        <v>0</v>
      </c>
      <c r="K27">
        <f>'Total Usage'!K27/K$64</f>
        <v>0</v>
      </c>
      <c r="L27">
        <f>'Total Usage'!L27/L$64</f>
        <v>0.16857558634932995</v>
      </c>
      <c r="M27">
        <f>'Total Usage'!M27/M$64</f>
        <v>0.43169971058918261</v>
      </c>
      <c r="N27">
        <f>'Total Usage'!N27/N$64</f>
        <v>1.0320775088303757</v>
      </c>
      <c r="O27">
        <f>'Total Usage'!O27/O$64</f>
        <v>1.1371762446122777</v>
      </c>
      <c r="P27">
        <f>'Total Usage'!P27/P$64</f>
        <v>1.2920807794588778</v>
      </c>
      <c r="Q27">
        <f>'Total Usage'!Q27/Q$64</f>
        <v>1.2261659628646961</v>
      </c>
      <c r="R27">
        <f>'Total Usage'!R27/R$64</f>
        <v>1.0870000126775465</v>
      </c>
      <c r="S27">
        <f>'Total Usage'!S27/S$64</f>
        <v>0.96724130648386186</v>
      </c>
      <c r="T27">
        <f>'Total Usage'!T27/T$64</f>
        <v>0.80602888247266402</v>
      </c>
      <c r="U27">
        <f>'Total Usage'!U27/U$64</f>
        <v>0.65574811506403052</v>
      </c>
      <c r="V27">
        <f>'Total Usage'!V27/V$64</f>
        <v>0.5732117149038376</v>
      </c>
      <c r="W27">
        <f>'Total Usage'!W27/W$64</f>
        <v>0.50112627193943493</v>
      </c>
      <c r="X27">
        <f>'Total Usage'!X27/X$64</f>
        <v>0.44010416562499999</v>
      </c>
      <c r="Y27">
        <f>'Total Usage'!Y27/Y$64</f>
        <v>0.42953680640758951</v>
      </c>
      <c r="Z27">
        <f>'Total Usage'!Z27/Z$64</f>
        <v>0.39316619924901447</v>
      </c>
      <c r="AA27">
        <f>'Total Usage'!AA27/AA$64</f>
        <v>0.36247406393512716</v>
      </c>
      <c r="AB27">
        <f>'Total Usage'!AB27/AB$64</f>
        <v>5.9563761398584721E-2</v>
      </c>
      <c r="AC27">
        <f>'Total Usage'!AC27/AC$64</f>
        <v>3.2447889889409533E-2</v>
      </c>
      <c r="AD27">
        <f>'Total Usage'!AD27/AD$64</f>
        <v>5.7728469992931582E-2</v>
      </c>
      <c r="AE27">
        <f>'Total Usage'!AE27/AE$64</f>
        <v>0.2613486920159378</v>
      </c>
      <c r="AF27">
        <f>'Total Usage'!AF27/AF$64</f>
        <v>0.24522242163143651</v>
      </c>
      <c r="AG27">
        <f>'Total Usage'!AG27/AG$64</f>
        <v>0.23097060214704018</v>
      </c>
      <c r="AH27">
        <f>'Total Usage'!AH27/AH$64</f>
        <v>0.22027677017064304</v>
      </c>
      <c r="AI27">
        <f>'Total Usage'!AI27/AI$64</f>
        <v>0.21052935832225694</v>
      </c>
      <c r="AJ27">
        <f>'Total Usage'!AJ27/AJ$64</f>
        <v>0.20490332457819255</v>
      </c>
      <c r="AK27">
        <f>'Total Usage'!AK27/AK$64</f>
        <v>0.19957015658581517</v>
      </c>
    </row>
    <row r="28" spans="1:37" ht="15.75" customHeight="1" x14ac:dyDescent="0.2">
      <c r="A28" t="s">
        <v>23</v>
      </c>
      <c r="B28" t="s">
        <v>11</v>
      </c>
      <c r="C28" t="s">
        <v>15</v>
      </c>
      <c r="D28" s="1" t="s">
        <v>7</v>
      </c>
      <c r="E28">
        <f>'Total Usage'!E28/E$64</f>
        <v>14.648252617555713</v>
      </c>
      <c r="F28">
        <f>'Total Usage'!F28/F$64</f>
        <v>15.735065258669307</v>
      </c>
      <c r="G28">
        <f>'Total Usage'!G28/G$64</f>
        <v>10.441509648903201</v>
      </c>
      <c r="H28">
        <f>'Total Usage'!H28/H$64</f>
        <v>7.0076060817564407</v>
      </c>
      <c r="I28">
        <f>'Total Usage'!I28/I$64</f>
        <v>9.2703615048472852</v>
      </c>
      <c r="J28">
        <f>'Total Usage'!J28/J$64</f>
        <v>10.382946166148871</v>
      </c>
      <c r="K28">
        <f>'Total Usage'!K28/K$64</f>
        <v>11.413552658766546</v>
      </c>
      <c r="L28">
        <f>'Total Usage'!L28/L$64</f>
        <v>4.9026967451503589</v>
      </c>
      <c r="M28">
        <f>'Total Usage'!M28/M$64</f>
        <v>3.7713286136866593</v>
      </c>
      <c r="N28">
        <f>'Total Usage'!N28/N$64</f>
        <v>2.6789556506132461</v>
      </c>
      <c r="O28">
        <f>'Total Usage'!O28/O$64</f>
        <v>1.9786866580150297</v>
      </c>
      <c r="P28">
        <f>'Total Usage'!P28/P$64</f>
        <v>1.4355649906727308</v>
      </c>
      <c r="Q28">
        <f>'Total Usage'!Q28/Q$64</f>
        <v>0.95980498754701127</v>
      </c>
      <c r="R28">
        <f>'Total Usage'!R28/R$64</f>
        <v>0.70812779326465591</v>
      </c>
      <c r="S28">
        <f>'Total Usage'!S28/S$64</f>
        <v>0.49154797222500718</v>
      </c>
      <c r="T28">
        <f>'Total Usage'!T28/T$64</f>
        <v>0.29980358401087337</v>
      </c>
      <c r="U28">
        <f>'Total Usage'!U28/U$64</f>
        <v>0.12106119000773952</v>
      </c>
      <c r="V28">
        <f>'Total Usage'!V28/V$64</f>
        <v>7.9579423312188161E-2</v>
      </c>
      <c r="W28">
        <f>'Total Usage'!W28/W$64</f>
        <v>4.3350176154365962E-2</v>
      </c>
      <c r="X28">
        <f>'Total Usage'!X28/X$64</f>
        <v>2.6249999999999999E-2</v>
      </c>
      <c r="Y28">
        <f>'Total Usage'!Y28/Y$64</f>
        <v>1.2159195750614842E-2</v>
      </c>
      <c r="Z28">
        <f>'Total Usage'!Z28/Z$64</f>
        <v>9.4359887819763476E-3</v>
      </c>
      <c r="AA28">
        <f>'Total Usage'!AA28/AA$64</f>
        <v>7.1379507974917355E-3</v>
      </c>
      <c r="AB28">
        <f>'Total Usage'!AB28/AB$64</f>
        <v>0</v>
      </c>
      <c r="AC28">
        <f>'Total Usage'!AC28/AC$64</f>
        <v>0</v>
      </c>
      <c r="AD28">
        <f>'Total Usage'!AD28/AD$64</f>
        <v>0</v>
      </c>
      <c r="AE28">
        <f>'Total Usage'!AE28/AE$64</f>
        <v>0</v>
      </c>
      <c r="AF28">
        <f>'Total Usage'!AF28/AF$64</f>
        <v>0</v>
      </c>
      <c r="AG28">
        <f>'Total Usage'!AG28/AG$64</f>
        <v>0</v>
      </c>
      <c r="AH28">
        <f>'Total Usage'!AH28/AH$64</f>
        <v>0</v>
      </c>
      <c r="AI28">
        <f>'Total Usage'!AI28/AI$64</f>
        <v>0</v>
      </c>
      <c r="AJ28">
        <f>'Total Usage'!AJ28/AJ$64</f>
        <v>0</v>
      </c>
      <c r="AK28">
        <f>'Total Usage'!AK28/AK$64</f>
        <v>0</v>
      </c>
    </row>
    <row r="29" spans="1:37" ht="15.75" customHeight="1" x14ac:dyDescent="0.2">
      <c r="A29" t="s">
        <v>23</v>
      </c>
      <c r="B29" t="s">
        <v>16</v>
      </c>
      <c r="C29" t="s">
        <v>16</v>
      </c>
      <c r="D29" s="1" t="s">
        <v>7</v>
      </c>
      <c r="E29">
        <f>'Total Usage'!E29/E$64</f>
        <v>14.648252617555713</v>
      </c>
      <c r="F29">
        <f>'Total Usage'!F29/F$64</f>
        <v>15.735065258669307</v>
      </c>
      <c r="G29">
        <f>'Total Usage'!G29/G$64</f>
        <v>10.441509648903201</v>
      </c>
      <c r="H29">
        <f>'Total Usage'!H29/H$64</f>
        <v>7.0076060817564407</v>
      </c>
      <c r="I29">
        <f>'Total Usage'!I29/I$64</f>
        <v>9.2703615048472852</v>
      </c>
      <c r="J29">
        <f>'Total Usage'!J29/J$64</f>
        <v>10.382946166148871</v>
      </c>
      <c r="K29">
        <f>'Total Usage'!K29/K$64</f>
        <v>11.413552658766546</v>
      </c>
      <c r="L29">
        <f>'Total Usage'!L29/L$64</f>
        <v>5.0712723314996895</v>
      </c>
      <c r="M29">
        <f>'Total Usage'!M29/M$64</f>
        <v>4.2030283242758415</v>
      </c>
      <c r="N29">
        <f>'Total Usage'!N29/N$64</f>
        <v>3.7110331594436219</v>
      </c>
      <c r="O29">
        <f>'Total Usage'!O29/O$64</f>
        <v>3.1158629026273075</v>
      </c>
      <c r="P29">
        <f>'Total Usage'!P29/P$64</f>
        <v>2.7276457701316086</v>
      </c>
      <c r="Q29">
        <f>'Total Usage'!Q29/Q$64</f>
        <v>2.1859866736321698</v>
      </c>
      <c r="R29">
        <f>'Total Usage'!R29/R$64</f>
        <v>1.8038601620015957</v>
      </c>
      <c r="S29">
        <f>'Total Usage'!S29/S$64</f>
        <v>1.4750226991918614</v>
      </c>
      <c r="T29">
        <f>'Total Usage'!T29/T$64</f>
        <v>1.1919829216590758</v>
      </c>
      <c r="U29">
        <f>'Total Usage'!U29/U$64</f>
        <v>0.92813579258144441</v>
      </c>
      <c r="V29">
        <f>'Total Usage'!V29/V$64</f>
        <v>1.0084763550061779</v>
      </c>
      <c r="W29">
        <f>'Total Usage'!W29/W$64</f>
        <v>1.0786440128338197</v>
      </c>
      <c r="X29">
        <f>'Total Usage'!X29/X$64</f>
        <v>0.72677083124999997</v>
      </c>
      <c r="Y29">
        <f>'Total Usage'!Y29/Y$64</f>
        <v>0.45821664855849631</v>
      </c>
      <c r="Z29">
        <f>'Total Usage'!Z29/Z$64</f>
        <v>0.40260218803099079</v>
      </c>
      <c r="AA29">
        <f>'Total Usage'!AA29/AA$64</f>
        <v>0.3696120147326189</v>
      </c>
      <c r="AB29">
        <f>'Total Usage'!AB29/AB$64</f>
        <v>5.9563761398584721E-2</v>
      </c>
      <c r="AC29">
        <f>'Total Usage'!AC29/AC$64</f>
        <v>3.3170929627342881E-2</v>
      </c>
      <c r="AD29">
        <f>'Total Usage'!AD29/AD$64</f>
        <v>0.48947977954451155</v>
      </c>
      <c r="AE29">
        <f>'Total Usage'!AE29/AE$64</f>
        <v>4.1647795135981589</v>
      </c>
      <c r="AF29">
        <f>'Total Usage'!AF29/AF$64</f>
        <v>4.4129783219663219</v>
      </c>
      <c r="AG29">
        <f>'Total Usage'!AG29/AG$64</f>
        <v>7.0114393805075652</v>
      </c>
      <c r="AH29">
        <f>'Total Usage'!AH29/AH$64</f>
        <v>20.414021427039877</v>
      </c>
      <c r="AI29">
        <f>'Total Usage'!AI29/AI$64</f>
        <v>100.28942999331701</v>
      </c>
      <c r="AJ29">
        <f>'Total Usage'!AJ29/AJ$64</f>
        <v>187.73224227167628</v>
      </c>
      <c r="AK29">
        <f>'Total Usage'!AK29/AK$64</f>
        <v>241.74099204482653</v>
      </c>
    </row>
    <row r="30" spans="1:37" ht="15.75" customHeight="1" x14ac:dyDescent="0.2">
      <c r="A30" t="s">
        <v>24</v>
      </c>
      <c r="C30" s="1" t="s">
        <v>18</v>
      </c>
      <c r="D30" s="1" t="s">
        <v>7</v>
      </c>
      <c r="E30">
        <f>'Total Usage'!E30/E$64</f>
        <v>0</v>
      </c>
      <c r="F30">
        <f>'Total Usage'!F30/F$64</f>
        <v>0</v>
      </c>
      <c r="G30">
        <f>'Total Usage'!G30/G$64</f>
        <v>0</v>
      </c>
      <c r="H30">
        <f>'Total Usage'!H30/H$64</f>
        <v>0</v>
      </c>
      <c r="I30">
        <f>'Total Usage'!I30/I$64</f>
        <v>0</v>
      </c>
      <c r="J30">
        <f>'Total Usage'!J30/J$64</f>
        <v>0</v>
      </c>
      <c r="K30">
        <f>'Total Usage'!K30/K$64</f>
        <v>0</v>
      </c>
      <c r="L30">
        <f>'Total Usage'!L30/L$64</f>
        <v>0</v>
      </c>
      <c r="M30">
        <f>'Total Usage'!M30/M$64</f>
        <v>0</v>
      </c>
      <c r="N30">
        <f>'Total Usage'!N30/N$64</f>
        <v>0</v>
      </c>
      <c r="O30">
        <f>'Total Usage'!O30/O$64</f>
        <v>0</v>
      </c>
      <c r="P30">
        <f>'Total Usage'!P30/P$64</f>
        <v>0</v>
      </c>
      <c r="Q30">
        <f>'Total Usage'!Q30/Q$64</f>
        <v>0</v>
      </c>
      <c r="R30">
        <f>'Total Usage'!R30/R$64</f>
        <v>0</v>
      </c>
      <c r="S30">
        <f>'Total Usage'!S30/S$64</f>
        <v>0</v>
      </c>
      <c r="T30">
        <f>'Total Usage'!T30/T$64</f>
        <v>0</v>
      </c>
      <c r="U30">
        <f>'Total Usage'!U30/U$64</f>
        <v>0</v>
      </c>
      <c r="V30">
        <f>'Total Usage'!V30/V$64</f>
        <v>0</v>
      </c>
      <c r="W30">
        <f>'Total Usage'!W30/W$64</f>
        <v>1.1061105800347406</v>
      </c>
      <c r="X30">
        <f>'Total Usage'!X30/X$64</f>
        <v>0.62768649812499999</v>
      </c>
      <c r="Y30">
        <f>'Total Usage'!Y30/Y$64</f>
        <v>0.44244423201389627</v>
      </c>
      <c r="Z30">
        <f>'Total Usage'!Z30/Z$64</f>
        <v>0.60747105178518124</v>
      </c>
      <c r="AA30">
        <f>'Total Usage'!AA30/AA$64</f>
        <v>0.74673255701612462</v>
      </c>
      <c r="AB30">
        <f>'Total Usage'!AB30/AB$64</f>
        <v>6.1353630875694218E-2</v>
      </c>
      <c r="AC30">
        <f>'Total Usage'!AC30/AC$64</f>
        <v>6.6845874498852195E-2</v>
      </c>
      <c r="AD30">
        <f>'Total Usage'!AD30/AD$64</f>
        <v>0.41624232733847255</v>
      </c>
      <c r="AE30">
        <f>'Total Usage'!AE30/AE$64</f>
        <v>42.668536910072724</v>
      </c>
      <c r="AF30">
        <f>'Total Usage'!AF30/AF$64</f>
        <v>53.296757262260599</v>
      </c>
      <c r="AG30">
        <f>'Total Usage'!AG30/AG$64</f>
        <v>53.886883437480463</v>
      </c>
      <c r="AH30">
        <f>'Total Usage'!AH30/AH$64</f>
        <v>46.059889502326556</v>
      </c>
      <c r="AI30">
        <f>'Total Usage'!AI30/AI$64</f>
        <v>49.768380704501062</v>
      </c>
      <c r="AJ30">
        <f>'Total Usage'!AJ30/AJ$64</f>
        <v>55.403406273148065</v>
      </c>
      <c r="AK30">
        <f>'Total Usage'!AK30/AK$64</f>
        <v>53.447463567700339</v>
      </c>
    </row>
    <row r="31" spans="1:37" ht="15.75" customHeight="1" x14ac:dyDescent="0.2">
      <c r="A31" t="s">
        <v>24</v>
      </c>
      <c r="C31" s="1" t="s">
        <v>5</v>
      </c>
      <c r="D31" s="1" t="s">
        <v>7</v>
      </c>
      <c r="E31">
        <f>'Total Usage'!E31/E$64</f>
        <v>0.84700450203947153</v>
      </c>
      <c r="F31">
        <f>'Total Usage'!F31/F$64</f>
        <v>1.3255280024630238</v>
      </c>
      <c r="G31">
        <f>'Total Usage'!G31/G$64</f>
        <v>1.6836428003539572</v>
      </c>
      <c r="H31">
        <f>'Total Usage'!H31/H$64</f>
        <v>3.1269851127232822</v>
      </c>
      <c r="I31">
        <f>'Total Usage'!I31/I$64</f>
        <v>3.9314680441136574</v>
      </c>
      <c r="J31">
        <f>'Total Usage'!J31/J$64</f>
        <v>3.0606112674972907</v>
      </c>
      <c r="K31">
        <f>'Total Usage'!K31/K$64</f>
        <v>2.7714070342633339</v>
      </c>
      <c r="L31">
        <f>'Total Usage'!L31/L$64</f>
        <v>1.5950944089417056</v>
      </c>
      <c r="M31">
        <f>'Total Usage'!M31/M$64</f>
        <v>0.68803919583590167</v>
      </c>
      <c r="N31">
        <f>'Total Usage'!N31/N$64</f>
        <v>0.30471774061529538</v>
      </c>
      <c r="O31">
        <f>'Total Usage'!O31/O$64</f>
        <v>0.1347694898273987</v>
      </c>
      <c r="P31">
        <f>'Total Usage'!P31/P$64</f>
        <v>6.2194985810025569E-2</v>
      </c>
      <c r="Q31">
        <f>'Total Usage'!Q31/Q$64</f>
        <v>0</v>
      </c>
      <c r="R31">
        <f>'Total Usage'!R31/R$64</f>
        <v>0</v>
      </c>
      <c r="S31">
        <f>'Total Usage'!S31/S$64</f>
        <v>0</v>
      </c>
      <c r="T31">
        <f>'Total Usage'!T31/T$64</f>
        <v>0</v>
      </c>
      <c r="U31">
        <f>'Total Usage'!U31/U$64</f>
        <v>0</v>
      </c>
      <c r="V31">
        <f>'Total Usage'!V31/V$64</f>
        <v>0</v>
      </c>
      <c r="W31">
        <f>'Total Usage'!W31/W$64</f>
        <v>0</v>
      </c>
      <c r="X31">
        <f>'Total Usage'!X31/X$64</f>
        <v>0</v>
      </c>
      <c r="Y31">
        <f>'Total Usage'!Y31/Y$64</f>
        <v>0</v>
      </c>
      <c r="Z31">
        <f>'Total Usage'!Z31/Z$64</f>
        <v>0</v>
      </c>
      <c r="AA31">
        <f>'Total Usage'!AA31/AA$64</f>
        <v>0</v>
      </c>
      <c r="AB31">
        <f>'Total Usage'!AB31/AB$64</f>
        <v>0</v>
      </c>
      <c r="AC31">
        <f>'Total Usage'!AC31/AC$64</f>
        <v>0</v>
      </c>
      <c r="AD31">
        <f>'Total Usage'!AD31/AD$64</f>
        <v>0</v>
      </c>
      <c r="AE31">
        <f>'Total Usage'!AE31/AE$64</f>
        <v>0</v>
      </c>
      <c r="AF31">
        <f>'Total Usage'!AF31/AF$64</f>
        <v>0</v>
      </c>
      <c r="AG31">
        <f>'Total Usage'!AG31/AG$64</f>
        <v>0</v>
      </c>
      <c r="AH31">
        <f>'Total Usage'!AH31/AH$64</f>
        <v>0</v>
      </c>
      <c r="AI31">
        <f>'Total Usage'!AI31/AI$64</f>
        <v>0</v>
      </c>
      <c r="AJ31">
        <f>'Total Usage'!AJ31/AJ$64</f>
        <v>0</v>
      </c>
      <c r="AK31">
        <f>'Total Usage'!AK31/AK$64</f>
        <v>0</v>
      </c>
    </row>
    <row r="32" spans="1:37" ht="15.75" customHeight="1" x14ac:dyDescent="0.2">
      <c r="A32" t="s">
        <v>24</v>
      </c>
      <c r="C32" s="1" t="s">
        <v>5</v>
      </c>
      <c r="D32" s="1" t="s">
        <v>7</v>
      </c>
      <c r="E32">
        <f>'Total Usage'!E32/E$64</f>
        <v>2847.9995942343603</v>
      </c>
      <c r="F32">
        <f>'Total Usage'!F32/F$64</f>
        <v>2847.2327542400212</v>
      </c>
      <c r="G32">
        <f>'Total Usage'!G32/G$64</f>
        <v>2847.6429370978931</v>
      </c>
      <c r="H32">
        <f>'Total Usage'!H32/H$64</f>
        <v>2845.853759748547</v>
      </c>
      <c r="I32">
        <f>'Total Usage'!I32/I$64</f>
        <v>2835.6011906181175</v>
      </c>
      <c r="J32">
        <f>'Total Usage'!J32/J$64</f>
        <v>2782.7078326910682</v>
      </c>
      <c r="K32">
        <f>'Total Usage'!K32/K$64</f>
        <v>2535.3939795354313</v>
      </c>
      <c r="L32">
        <f>'Total Usage'!L32/L$64</f>
        <v>2264.4551723930454</v>
      </c>
      <c r="M32">
        <f>'Total Usage'!M32/M$64</f>
        <v>1968.5259173939162</v>
      </c>
      <c r="N32">
        <f>'Total Usage'!N32/N$64</f>
        <v>1205.545267030684</v>
      </c>
      <c r="O32">
        <f>'Total Usage'!O32/O$64</f>
        <v>802.51978122443654</v>
      </c>
      <c r="P32">
        <f>'Total Usage'!P32/P$64</f>
        <v>582.6615521302657</v>
      </c>
      <c r="Q32">
        <f>'Total Usage'!Q32/Q$64</f>
        <v>440.28591568145254</v>
      </c>
      <c r="R32">
        <f>'Total Usage'!R32/R$64</f>
        <v>363.4283197423141</v>
      </c>
      <c r="S32">
        <f>'Total Usage'!S32/S$64</f>
        <v>320.96921401609109</v>
      </c>
      <c r="T32">
        <f>'Total Usage'!T32/T$64</f>
        <v>329.62464528626964</v>
      </c>
      <c r="U32">
        <f>'Total Usage'!U32/U$64</f>
        <v>257.44238609063223</v>
      </c>
      <c r="V32">
        <f>'Total Usage'!V32/V$64</f>
        <v>240.0417498487991</v>
      </c>
      <c r="W32">
        <f>'Total Usage'!W32/W$64</f>
        <v>225.94957668751232</v>
      </c>
      <c r="X32">
        <f>'Total Usage'!X32/X$64</f>
        <v>180.59154929375001</v>
      </c>
      <c r="Y32">
        <f>'Total Usage'!Y32/Y$64</f>
        <v>141.36093211945263</v>
      </c>
      <c r="Z32">
        <f>'Total Usage'!Z32/Z$64</f>
        <v>96.587897250175345</v>
      </c>
      <c r="AA32">
        <f>'Total Usage'!AA32/AA$64</f>
        <v>76.35340392562199</v>
      </c>
      <c r="AB32">
        <f>'Total Usage'!AB32/AB$64</f>
        <v>13.283061083744743</v>
      </c>
      <c r="AC32">
        <f>'Total Usage'!AC32/AC$64</f>
        <v>14.555689166758684</v>
      </c>
      <c r="AD32">
        <f>'Total Usage'!AD32/AD$64</f>
        <v>30.742469035444511</v>
      </c>
      <c r="AE32">
        <f>'Total Usage'!AE32/AE$64</f>
        <v>99.335584357762912</v>
      </c>
      <c r="AF32">
        <f>'Total Usage'!AF32/AF$64</f>
        <v>89.417308393466072</v>
      </c>
      <c r="AG32">
        <f>'Total Usage'!AG32/AG$64</f>
        <v>73.038733841047943</v>
      </c>
      <c r="AH32">
        <f>'Total Usage'!AH32/AH$64</f>
        <v>69.997418281698387</v>
      </c>
      <c r="AI32">
        <f>'Total Usage'!AI32/AI$64</f>
        <v>85.007430225598924</v>
      </c>
      <c r="AJ32">
        <f>'Total Usage'!AJ32/AJ$64</f>
        <v>96.032570874507428</v>
      </c>
      <c r="AK32">
        <f>'Total Usage'!AK32/AK$64</f>
        <v>50.363956054651517</v>
      </c>
    </row>
    <row r="33" spans="1:37" ht="15.75" customHeight="1" x14ac:dyDescent="0.2">
      <c r="A33" t="s">
        <v>24</v>
      </c>
      <c r="C33" t="s">
        <v>8</v>
      </c>
      <c r="D33" s="1" t="s">
        <v>7</v>
      </c>
      <c r="E33">
        <f>'Total Usage'!E33/E$64</f>
        <v>1.5478973936621818</v>
      </c>
      <c r="F33">
        <f>'Total Usage'!F33/F$64</f>
        <v>1.8916026382201585</v>
      </c>
      <c r="G33">
        <f>'Total Usage'!G33/G$64</f>
        <v>2.8417377767988286</v>
      </c>
      <c r="H33">
        <f>'Total Usage'!H33/H$64</f>
        <v>18.095310593330339</v>
      </c>
      <c r="I33">
        <f>'Total Usage'!I33/I$64</f>
        <v>24.069274158931748</v>
      </c>
      <c r="J33">
        <f>'Total Usage'!J33/J$64</f>
        <v>64.955831774885311</v>
      </c>
      <c r="K33">
        <f>'Total Usage'!K33/K$64</f>
        <v>55.894929005749745</v>
      </c>
      <c r="L33">
        <f>'Total Usage'!L33/L$64</f>
        <v>52.092366505836047</v>
      </c>
      <c r="M33">
        <f>'Total Usage'!M33/M$64</f>
        <v>34.751793478155832</v>
      </c>
      <c r="N33">
        <f>'Total Usage'!N33/N$64</f>
        <v>36.066763792040767</v>
      </c>
      <c r="O33">
        <f>'Total Usage'!O33/O$64</f>
        <v>36.723632648791728</v>
      </c>
      <c r="P33">
        <f>'Total Usage'!P33/P$64</f>
        <v>41.781124740448981</v>
      </c>
      <c r="Q33">
        <f>'Total Usage'!Q33/Q$64</f>
        <v>33.021443671392916</v>
      </c>
      <c r="R33">
        <f>'Total Usage'!R33/R$64</f>
        <v>33.919976507537633</v>
      </c>
      <c r="S33">
        <f>'Total Usage'!S33/S$64</f>
        <v>34.236716159551925</v>
      </c>
      <c r="T33">
        <f>'Total Usage'!T33/T$64</f>
        <v>39.642240984172773</v>
      </c>
      <c r="U33">
        <f>'Total Usage'!U33/U$64</f>
        <v>37.234352468550021</v>
      </c>
      <c r="V33">
        <f>'Total Usage'!V33/V$64</f>
        <v>29.757624781100148</v>
      </c>
      <c r="W33">
        <f>'Total Usage'!W33/W$64</f>
        <v>23.555184172892979</v>
      </c>
      <c r="X33">
        <f>'Total Usage'!X33/X$64</f>
        <v>24.117805700000002</v>
      </c>
      <c r="Y33">
        <f>'Total Usage'!Y33/Y$64</f>
        <v>150.43103887679482</v>
      </c>
      <c r="Z33">
        <f>'Total Usage'!Z33/Z$64</f>
        <v>173.12924977994714</v>
      </c>
      <c r="AA33">
        <f>'Total Usage'!AA33/AA$64</f>
        <v>190.23011883433361</v>
      </c>
      <c r="AB33">
        <f>'Total Usage'!AB33/AB$64</f>
        <v>32.609454808488785</v>
      </c>
      <c r="AC33">
        <f>'Total Usage'!AC33/AC$64</f>
        <v>26.738349790056112</v>
      </c>
      <c r="AD33">
        <f>'Total Usage'!AD33/AD$64</f>
        <v>57.025198848834449</v>
      </c>
      <c r="AE33">
        <f>'Total Usage'!AE33/AE$64</f>
        <v>226.66818977869849</v>
      </c>
      <c r="AF33">
        <f>'Total Usage'!AF33/AF$64</f>
        <v>244.25575485291068</v>
      </c>
      <c r="AG33">
        <f>'Total Usage'!AG33/AG$64</f>
        <v>223.7554696361498</v>
      </c>
      <c r="AH33">
        <f>'Total Usage'!AH33/AH$64</f>
        <v>208.06363877900966</v>
      </c>
      <c r="AI33">
        <f>'Total Usage'!AI33/AI$64</f>
        <v>251.55259964275177</v>
      </c>
      <c r="AJ33">
        <f>'Total Usage'!AJ33/AJ$64</f>
        <v>259.6045322490707</v>
      </c>
      <c r="AK33">
        <f>'Total Usage'!AK33/AK$64</f>
        <v>254.90328778016578</v>
      </c>
    </row>
    <row r="34" spans="1:37" ht="15.75" customHeight="1" x14ac:dyDescent="0.2">
      <c r="A34" t="s">
        <v>24</v>
      </c>
      <c r="C34" s="1" t="s">
        <v>9</v>
      </c>
      <c r="D34" s="1" t="s">
        <v>7</v>
      </c>
      <c r="E34">
        <f>'Total Usage'!E34/E$64</f>
        <v>200.05715380458034</v>
      </c>
      <c r="F34">
        <f>'Total Usage'!F34/F$64</f>
        <v>200.0032597220866</v>
      </c>
      <c r="G34">
        <f>'Total Usage'!G34/G$64</f>
        <v>200.03214208753209</v>
      </c>
      <c r="H34">
        <f>'Total Usage'!H34/H$64</f>
        <v>199.90643571205393</v>
      </c>
      <c r="I34">
        <f>'Total Usage'!I34/I$64</f>
        <v>212.13576088232</v>
      </c>
      <c r="J34">
        <f>'Total Usage'!J34/J$64</f>
        <v>156.20239604592572</v>
      </c>
      <c r="K34">
        <f>'Total Usage'!K34/K$64</f>
        <v>174.7470870204836</v>
      </c>
      <c r="L34">
        <f>'Total Usage'!L34/L$64</f>
        <v>153.6628635322794</v>
      </c>
      <c r="M34">
        <f>'Total Usage'!M34/M$64</f>
        <v>169.69545684611208</v>
      </c>
      <c r="N34">
        <f>'Total Usage'!N34/N$64</f>
        <v>208.11006504851099</v>
      </c>
      <c r="O34">
        <f>'Total Usage'!O34/O$64</f>
        <v>211.97882798715293</v>
      </c>
      <c r="P34">
        <f>'Total Usage'!P34/P$64</f>
        <v>198.05555324245989</v>
      </c>
      <c r="Q34">
        <f>'Total Usage'!Q34/Q$64</f>
        <v>170.30611337015421</v>
      </c>
      <c r="R34">
        <f>'Total Usage'!R34/R$64</f>
        <v>130.36060308511455</v>
      </c>
      <c r="S34">
        <f>'Total Usage'!S34/S$64</f>
        <v>98.786045336177253</v>
      </c>
      <c r="T34">
        <f>'Total Usage'!T34/T$64</f>
        <v>83.583171611307279</v>
      </c>
      <c r="U34">
        <f>'Total Usage'!U34/U$64</f>
        <v>68.764269189271147</v>
      </c>
      <c r="V34">
        <f>'Total Usage'!V34/V$64</f>
        <v>53.963738196565465</v>
      </c>
      <c r="W34">
        <f>'Total Usage'!W34/W$64</f>
        <v>26.654353410381486</v>
      </c>
      <c r="X34">
        <f>'Total Usage'!X34/X$64</f>
        <v>19.299648131249999</v>
      </c>
      <c r="Y34">
        <f>'Total Usage'!Y34/Y$64</f>
        <v>0</v>
      </c>
      <c r="Z34">
        <f>'Total Usage'!Z34/Z$64</f>
        <v>0</v>
      </c>
      <c r="AA34">
        <f>'Total Usage'!AA34/AA$64</f>
        <v>0</v>
      </c>
      <c r="AB34">
        <f>'Total Usage'!AB34/AB$64</f>
        <v>0</v>
      </c>
      <c r="AC34">
        <f>'Total Usage'!AC34/AC$64</f>
        <v>0</v>
      </c>
      <c r="AD34">
        <f>'Total Usage'!AD34/AD$64</f>
        <v>0</v>
      </c>
      <c r="AE34">
        <f>'Total Usage'!AE34/AE$64</f>
        <v>0</v>
      </c>
      <c r="AF34">
        <f>'Total Usage'!AF34/AF$64</f>
        <v>0</v>
      </c>
      <c r="AG34">
        <f>'Total Usage'!AG34/AG$64</f>
        <v>0</v>
      </c>
      <c r="AH34">
        <f>'Total Usage'!AH34/AH$64</f>
        <v>0</v>
      </c>
      <c r="AI34">
        <f>'Total Usage'!AI34/AI$64</f>
        <v>0</v>
      </c>
      <c r="AJ34">
        <f>'Total Usage'!AJ34/AJ$64</f>
        <v>0</v>
      </c>
      <c r="AK34">
        <f>'Total Usage'!AK34/AK$64</f>
        <v>0</v>
      </c>
    </row>
    <row r="35" spans="1:37" x14ac:dyDescent="0.2">
      <c r="A35" t="s">
        <v>24</v>
      </c>
      <c r="C35" t="s">
        <v>10</v>
      </c>
      <c r="D35" s="1" t="s">
        <v>7</v>
      </c>
      <c r="E35">
        <f>'Total Usage'!E35/E$64</f>
        <v>13.283681985983566</v>
      </c>
      <c r="F35">
        <f>'Total Usage'!F35/F$64</f>
        <v>15.177266035173783</v>
      </c>
      <c r="G35">
        <f>'Total Usage'!G35/G$64</f>
        <v>18.974310503978181</v>
      </c>
      <c r="H35">
        <f>'Total Usage'!H35/H$64</f>
        <v>22.754869027096181</v>
      </c>
      <c r="I35">
        <f>'Total Usage'!I35/I$64</f>
        <v>28.908378024767401</v>
      </c>
      <c r="J35">
        <f>'Total Usage'!J35/J$64</f>
        <v>21.286350444440114</v>
      </c>
      <c r="K35">
        <f>'Total Usage'!K35/K$64</f>
        <v>24.507083746020339</v>
      </c>
      <c r="L35">
        <f>'Total Usage'!L35/L$64</f>
        <v>28.091409774546751</v>
      </c>
      <c r="M35">
        <f>'Total Usage'!M35/M$64</f>
        <v>33.517907205909545</v>
      </c>
      <c r="N35">
        <f>'Total Usage'!N35/N$64</f>
        <v>32.495338248795655</v>
      </c>
      <c r="O35">
        <f>'Total Usage'!O35/O$64</f>
        <v>32.047122042243963</v>
      </c>
      <c r="P35">
        <f>'Total Usage'!P35/P$64</f>
        <v>14.637558439638873</v>
      </c>
      <c r="Q35">
        <f>'Total Usage'!Q35/Q$64</f>
        <v>8.4888412813709735</v>
      </c>
      <c r="R35">
        <f>'Total Usage'!R35/R$64</f>
        <v>3.9262876659573087</v>
      </c>
      <c r="S35">
        <f>'Total Usage'!S35/S$64</f>
        <v>0</v>
      </c>
      <c r="T35">
        <f>'Total Usage'!T35/T$64</f>
        <v>0</v>
      </c>
      <c r="U35">
        <f>'Total Usage'!U35/U$64</f>
        <v>0</v>
      </c>
      <c r="V35">
        <f>'Total Usage'!V35/V$64</f>
        <v>0</v>
      </c>
      <c r="W35">
        <f>'Total Usage'!W35/W$64</f>
        <v>0</v>
      </c>
      <c r="X35">
        <f>'Total Usage'!X35/X$64</f>
        <v>0</v>
      </c>
      <c r="Y35">
        <f>'Total Usage'!Y35/Y$64</f>
        <v>0</v>
      </c>
      <c r="Z35">
        <f>'Total Usage'!Z35/Z$64</f>
        <v>0</v>
      </c>
      <c r="AA35">
        <f>'Total Usage'!AA35/AA$64</f>
        <v>0</v>
      </c>
      <c r="AB35">
        <f>'Total Usage'!AB35/AB$64</f>
        <v>0</v>
      </c>
      <c r="AC35">
        <f>'Total Usage'!AC35/AC$64</f>
        <v>0</v>
      </c>
      <c r="AD35">
        <f>'Total Usage'!AD35/AD$64</f>
        <v>0</v>
      </c>
      <c r="AE35">
        <f>'Total Usage'!AE35/AE$64</f>
        <v>0</v>
      </c>
      <c r="AF35">
        <f>'Total Usage'!AF35/AF$64</f>
        <v>0</v>
      </c>
      <c r="AG35">
        <f>'Total Usage'!AG35/AG$64</f>
        <v>0</v>
      </c>
      <c r="AH35">
        <f>'Total Usage'!AH35/AH$64</f>
        <v>0</v>
      </c>
      <c r="AI35">
        <f>'Total Usage'!AI35/AI$64</f>
        <v>0</v>
      </c>
      <c r="AJ35">
        <f>'Total Usage'!AJ35/AJ$64</f>
        <v>0</v>
      </c>
      <c r="AK35">
        <f>'Total Usage'!AK35/AK$64</f>
        <v>0</v>
      </c>
    </row>
    <row r="36" spans="1:37" x14ac:dyDescent="0.2">
      <c r="A36" t="s">
        <v>24</v>
      </c>
      <c r="C36" t="s">
        <v>10</v>
      </c>
      <c r="D36" s="1" t="s">
        <v>7</v>
      </c>
      <c r="E36">
        <f>'Total Usage'!E36/E$64</f>
        <v>0</v>
      </c>
      <c r="F36">
        <f>'Total Usage'!F36/F$64</f>
        <v>0.3151927497150851</v>
      </c>
      <c r="G36">
        <f>'Total Usage'!G36/G$64</f>
        <v>5.0457458266383624</v>
      </c>
      <c r="H36">
        <f>'Total Usage'!H36/H$64</f>
        <v>10.229305488410557</v>
      </c>
      <c r="I36">
        <f>'Total Usage'!I36/I$64</f>
        <v>27.297898415373943</v>
      </c>
      <c r="J36">
        <f>'Total Usage'!J36/J$64</f>
        <v>44.381596771214198</v>
      </c>
      <c r="K36">
        <f>'Total Usage'!K36/K$64</f>
        <v>86.614641977544295</v>
      </c>
      <c r="L36">
        <f>'Total Usage'!L36/L$64</f>
        <v>124.42650276900962</v>
      </c>
      <c r="M36">
        <f>'Total Usage'!M36/M$64</f>
        <v>38.75469302574583</v>
      </c>
      <c r="N36">
        <f>'Total Usage'!N36/N$64</f>
        <v>30.650314515300042</v>
      </c>
      <c r="O36">
        <f>'Total Usage'!O36/O$64</f>
        <v>12.050797426468698</v>
      </c>
      <c r="P36">
        <f>'Total Usage'!P36/P$64</f>
        <v>3.9854516222404843</v>
      </c>
      <c r="Q36">
        <f>'Total Usage'!Q36/Q$64</f>
        <v>1.2611671815321825</v>
      </c>
      <c r="R36">
        <f>'Total Usage'!R36/R$64</f>
        <v>0.67951588803278073</v>
      </c>
      <c r="S36">
        <f>'Total Usage'!S36/S$64</f>
        <v>0.31606765940309844</v>
      </c>
      <c r="T36">
        <f>'Total Usage'!T36/T$64</f>
        <v>0.15248773105914301</v>
      </c>
      <c r="U36">
        <f>'Total Usage'!U36/U$64</f>
        <v>7.3658856330852188E-2</v>
      </c>
      <c r="V36">
        <f>'Total Usage'!V36/V$64</f>
        <v>3.4340115569640797E-2</v>
      </c>
      <c r="W36">
        <f>'Total Usage'!W36/W$64</f>
        <v>1.3216517120233525E-2</v>
      </c>
      <c r="X36">
        <f>'Total Usage'!X36/X$64</f>
        <v>1.056338125E-2</v>
      </c>
      <c r="Y36">
        <f>'Total Usage'!Y36/Y$64</f>
        <v>0</v>
      </c>
      <c r="Z36">
        <f>'Total Usage'!Z36/Z$64</f>
        <v>0</v>
      </c>
      <c r="AA36">
        <f>'Total Usage'!AA36/AA$64</f>
        <v>0</v>
      </c>
      <c r="AB36">
        <f>'Total Usage'!AB36/AB$64</f>
        <v>0</v>
      </c>
      <c r="AC36">
        <f>'Total Usage'!AC36/AC$64</f>
        <v>0</v>
      </c>
      <c r="AD36">
        <f>'Total Usage'!AD36/AD$64</f>
        <v>1.4865797406848584</v>
      </c>
      <c r="AE36">
        <f>'Total Usage'!AE36/AE$64</f>
        <v>8.0760637676816316</v>
      </c>
      <c r="AF36">
        <f>'Total Usage'!AF36/AF$64</f>
        <v>14.145110933898298</v>
      </c>
      <c r="AG36">
        <f>'Total Usage'!AG36/AG$64</f>
        <v>16.059004997265735</v>
      </c>
      <c r="AH36">
        <f>'Total Usage'!AH36/AH$64</f>
        <v>38.458873254430713</v>
      </c>
      <c r="AI36">
        <f>'Total Usage'!AI36/AI$64</f>
        <v>116.55993302484585</v>
      </c>
      <c r="AJ36">
        <f>'Total Usage'!AJ36/AJ$64</f>
        <v>140.7774170806762</v>
      </c>
      <c r="AK36">
        <f>'Total Usage'!AK36/AK$64</f>
        <v>146.98052480810563</v>
      </c>
    </row>
    <row r="37" spans="1:37" x14ac:dyDescent="0.2">
      <c r="A37" t="s">
        <v>24</v>
      </c>
      <c r="B37" t="s">
        <v>11</v>
      </c>
      <c r="C37" s="1" t="s">
        <v>22</v>
      </c>
      <c r="D37" s="1" t="s">
        <v>7</v>
      </c>
      <c r="E37">
        <f>'Total Usage'!E37/E$64</f>
        <v>0</v>
      </c>
      <c r="F37">
        <f>'Total Usage'!F37/F$64</f>
        <v>0</v>
      </c>
      <c r="G37">
        <f>'Total Usage'!G37/G$64</f>
        <v>0</v>
      </c>
      <c r="H37">
        <f>'Total Usage'!H37/H$64</f>
        <v>0</v>
      </c>
      <c r="I37">
        <f>'Total Usage'!I37/I$64</f>
        <v>0</v>
      </c>
      <c r="J37">
        <f>'Total Usage'!J37/J$64</f>
        <v>0</v>
      </c>
      <c r="K37">
        <f>'Total Usage'!K37/K$64</f>
        <v>0</v>
      </c>
      <c r="L37">
        <f>'Total Usage'!L37/L$64</f>
        <v>0</v>
      </c>
      <c r="M37">
        <f>'Total Usage'!M37/M$64</f>
        <v>0</v>
      </c>
      <c r="N37">
        <f>'Total Usage'!N37/N$64</f>
        <v>0</v>
      </c>
      <c r="O37">
        <f>'Total Usage'!O37/O$64</f>
        <v>0</v>
      </c>
      <c r="P37">
        <f>'Total Usage'!P37/P$64</f>
        <v>0</v>
      </c>
      <c r="Q37">
        <f>'Total Usage'!Q37/Q$64</f>
        <v>0</v>
      </c>
      <c r="R37">
        <f>'Total Usage'!R37/R$64</f>
        <v>0</v>
      </c>
      <c r="S37">
        <f>'Total Usage'!S37/S$64</f>
        <v>0</v>
      </c>
      <c r="T37">
        <f>'Total Usage'!T37/T$64</f>
        <v>0</v>
      </c>
      <c r="U37">
        <f>'Total Usage'!U37/U$64</f>
        <v>0</v>
      </c>
      <c r="V37">
        <f>'Total Usage'!V37/V$64</f>
        <v>0</v>
      </c>
      <c r="W37">
        <f>'Total Usage'!W37/W$64</f>
        <v>1.1061105800347406</v>
      </c>
      <c r="X37">
        <f>'Total Usage'!X37/X$64</f>
        <v>0.62768649812499999</v>
      </c>
      <c r="Y37">
        <f>'Total Usage'!Y37/Y$64</f>
        <v>0.44244423201389627</v>
      </c>
      <c r="Z37">
        <f>'Total Usage'!Z37/Z$64</f>
        <v>0.60747105178518124</v>
      </c>
      <c r="AA37">
        <f>'Total Usage'!AA37/AA$64</f>
        <v>0.74673255701612462</v>
      </c>
      <c r="AB37">
        <f>'Total Usage'!AB37/AB$64</f>
        <v>6.1353630875694218E-2</v>
      </c>
      <c r="AC37">
        <f>'Total Usage'!AC37/AC$64</f>
        <v>6.6845874498852195E-2</v>
      </c>
      <c r="AD37">
        <f>'Total Usage'!AD37/AD$64</f>
        <v>0.41624232733847255</v>
      </c>
      <c r="AE37">
        <f>'Total Usage'!AE37/AE$64</f>
        <v>42.668536910072724</v>
      </c>
      <c r="AF37">
        <f>'Total Usage'!AF37/AF$64</f>
        <v>53.296757262260599</v>
      </c>
      <c r="AG37">
        <f>'Total Usage'!AG37/AG$64</f>
        <v>53.886883437480463</v>
      </c>
      <c r="AH37">
        <f>'Total Usage'!AH37/AH$64</f>
        <v>46.059889502326556</v>
      </c>
      <c r="AI37">
        <f>'Total Usage'!AI37/AI$64</f>
        <v>49.768380704501062</v>
      </c>
      <c r="AJ37">
        <f>'Total Usage'!AJ37/AJ$64</f>
        <v>55.403406273148065</v>
      </c>
      <c r="AK37">
        <f>'Total Usage'!AK37/AK$64</f>
        <v>53.447463567700339</v>
      </c>
    </row>
    <row r="38" spans="1:37" x14ac:dyDescent="0.2">
      <c r="A38" t="s">
        <v>24</v>
      </c>
      <c r="B38" t="s">
        <v>11</v>
      </c>
      <c r="C38" s="1" t="s">
        <v>12</v>
      </c>
      <c r="D38" s="1" t="s">
        <v>7</v>
      </c>
      <c r="E38">
        <f>'Total Usage'!E38/E$64</f>
        <v>2848.8465987363998</v>
      </c>
      <c r="F38">
        <f>'Total Usage'!F38/F$64</f>
        <v>2848.5582822424844</v>
      </c>
      <c r="G38">
        <f>'Total Usage'!G38/G$64</f>
        <v>2849.326579898247</v>
      </c>
      <c r="H38">
        <f>'Total Usage'!H38/H$64</f>
        <v>2848.9807448612701</v>
      </c>
      <c r="I38">
        <f>'Total Usage'!I38/I$64</f>
        <v>2839.5326586622314</v>
      </c>
      <c r="J38">
        <f>'Total Usage'!J38/J$64</f>
        <v>2785.7684439585655</v>
      </c>
      <c r="K38">
        <f>'Total Usage'!K38/K$64</f>
        <v>2538.1653865696949</v>
      </c>
      <c r="L38">
        <f>'Total Usage'!L38/L$64</f>
        <v>2266.0502668019872</v>
      </c>
      <c r="M38">
        <f>'Total Usage'!M38/M$64</f>
        <v>1969.2139565897521</v>
      </c>
      <c r="N38">
        <f>'Total Usage'!N38/N$64</f>
        <v>1205.8499847712994</v>
      </c>
      <c r="O38">
        <f>'Total Usage'!O38/O$64</f>
        <v>802.65455071426391</v>
      </c>
      <c r="P38">
        <f>'Total Usage'!P38/P$64</f>
        <v>582.72374711607574</v>
      </c>
      <c r="Q38">
        <f>'Total Usage'!Q38/Q$64</f>
        <v>440.28591568145254</v>
      </c>
      <c r="R38">
        <f>'Total Usage'!R38/R$64</f>
        <v>363.4283197423141</v>
      </c>
      <c r="S38">
        <f>'Total Usage'!S38/S$64</f>
        <v>320.96921401609109</v>
      </c>
      <c r="T38">
        <f>'Total Usage'!T38/T$64</f>
        <v>329.62464528626964</v>
      </c>
      <c r="U38">
        <f>'Total Usage'!U38/U$64</f>
        <v>257.44238609063223</v>
      </c>
      <c r="V38">
        <f>'Total Usage'!V38/V$64</f>
        <v>240.0417498487991</v>
      </c>
      <c r="W38">
        <f>'Total Usage'!W38/W$64</f>
        <v>225.94957668751232</v>
      </c>
      <c r="X38">
        <f>'Total Usage'!X38/X$64</f>
        <v>180.59154929375001</v>
      </c>
      <c r="Y38">
        <f>'Total Usage'!Y38/Y$64</f>
        <v>141.36093211945263</v>
      </c>
      <c r="Z38">
        <f>'Total Usage'!Z38/Z$64</f>
        <v>96.587897250175345</v>
      </c>
      <c r="AA38">
        <f>'Total Usage'!AA38/AA$64</f>
        <v>76.35340392562199</v>
      </c>
      <c r="AB38">
        <f>'Total Usage'!AB38/AB$64</f>
        <v>13.283061083744743</v>
      </c>
      <c r="AC38">
        <f>'Total Usage'!AC38/AC$64</f>
        <v>14.555689166758684</v>
      </c>
      <c r="AD38">
        <f>'Total Usage'!AD38/AD$64</f>
        <v>30.742469035444511</v>
      </c>
      <c r="AE38">
        <f>'Total Usage'!AE38/AE$64</f>
        <v>99.335584357762912</v>
      </c>
      <c r="AF38">
        <f>'Total Usage'!AF38/AF$64</f>
        <v>89.417308393466072</v>
      </c>
      <c r="AG38">
        <f>'Total Usage'!AG38/AG$64</f>
        <v>73.038733841047943</v>
      </c>
      <c r="AH38">
        <f>'Total Usage'!AH38/AH$64</f>
        <v>69.997418281698387</v>
      </c>
      <c r="AI38">
        <f>'Total Usage'!AI38/AI$64</f>
        <v>85.007430225598924</v>
      </c>
      <c r="AJ38">
        <f>'Total Usage'!AJ38/AJ$64</f>
        <v>96.032570874507428</v>
      </c>
      <c r="AK38">
        <f>'Total Usage'!AK38/AK$64</f>
        <v>50.363956054651517</v>
      </c>
    </row>
    <row r="39" spans="1:37" x14ac:dyDescent="0.2">
      <c r="A39" t="s">
        <v>24</v>
      </c>
      <c r="B39" t="s">
        <v>11</v>
      </c>
      <c r="C39" t="s">
        <v>13</v>
      </c>
      <c r="D39" s="1" t="s">
        <v>7</v>
      </c>
      <c r="E39">
        <f>'Total Usage'!E39/E$64</f>
        <v>1.5478973936621818</v>
      </c>
      <c r="F39">
        <f>'Total Usage'!F39/F$64</f>
        <v>1.8916026382201585</v>
      </c>
      <c r="G39">
        <f>'Total Usage'!G39/G$64</f>
        <v>2.8417377767988286</v>
      </c>
      <c r="H39">
        <f>'Total Usage'!H39/H$64</f>
        <v>18.095310593330339</v>
      </c>
      <c r="I39">
        <f>'Total Usage'!I39/I$64</f>
        <v>24.069274158931748</v>
      </c>
      <c r="J39">
        <f>'Total Usage'!J39/J$64</f>
        <v>64.955831774885311</v>
      </c>
      <c r="K39">
        <f>'Total Usage'!K39/K$64</f>
        <v>55.894929005749745</v>
      </c>
      <c r="L39">
        <f>'Total Usage'!L39/L$64</f>
        <v>52.092366505836047</v>
      </c>
      <c r="M39">
        <f>'Total Usage'!M39/M$64</f>
        <v>34.751793478155832</v>
      </c>
      <c r="N39">
        <f>'Total Usage'!N39/N$64</f>
        <v>36.066763792040767</v>
      </c>
      <c r="O39">
        <f>'Total Usage'!O39/O$64</f>
        <v>36.723632648791728</v>
      </c>
      <c r="P39">
        <f>'Total Usage'!P39/P$64</f>
        <v>41.781124740448981</v>
      </c>
      <c r="Q39">
        <f>'Total Usage'!Q39/Q$64</f>
        <v>33.021443671392916</v>
      </c>
      <c r="R39">
        <f>'Total Usage'!R39/R$64</f>
        <v>33.919976507537633</v>
      </c>
      <c r="S39">
        <f>'Total Usage'!S39/S$64</f>
        <v>34.236716159551925</v>
      </c>
      <c r="T39">
        <f>'Total Usage'!T39/T$64</f>
        <v>39.642240984172773</v>
      </c>
      <c r="U39">
        <f>'Total Usage'!U39/U$64</f>
        <v>37.234352468550021</v>
      </c>
      <c r="V39">
        <f>'Total Usage'!V39/V$64</f>
        <v>29.757624781100148</v>
      </c>
      <c r="W39">
        <f>'Total Usage'!W39/W$64</f>
        <v>23.555184172892979</v>
      </c>
      <c r="X39">
        <f>'Total Usage'!X39/X$64</f>
        <v>24.117805700000002</v>
      </c>
      <c r="Y39">
        <f>'Total Usage'!Y39/Y$64</f>
        <v>150.43103887679482</v>
      </c>
      <c r="Z39">
        <f>'Total Usage'!Z39/Z$64</f>
        <v>173.12924977994714</v>
      </c>
      <c r="AA39">
        <f>'Total Usage'!AA39/AA$64</f>
        <v>190.23011883433361</v>
      </c>
      <c r="AB39">
        <f>'Total Usage'!AB39/AB$64</f>
        <v>32.609454808488785</v>
      </c>
      <c r="AC39">
        <f>'Total Usage'!AC39/AC$64</f>
        <v>26.738349790056112</v>
      </c>
      <c r="AD39">
        <f>'Total Usage'!AD39/AD$64</f>
        <v>57.025198848834449</v>
      </c>
      <c r="AE39">
        <f>'Total Usage'!AE39/AE$64</f>
        <v>226.66818977869849</v>
      </c>
      <c r="AF39">
        <f>'Total Usage'!AF39/AF$64</f>
        <v>244.25575485291068</v>
      </c>
      <c r="AG39">
        <f>'Total Usage'!AG39/AG$64</f>
        <v>223.7554696361498</v>
      </c>
      <c r="AH39">
        <f>'Total Usage'!AH39/AH$64</f>
        <v>208.06363877900966</v>
      </c>
      <c r="AI39">
        <f>'Total Usage'!AI39/AI$64</f>
        <v>251.55259964275177</v>
      </c>
      <c r="AJ39">
        <f>'Total Usage'!AJ39/AJ$64</f>
        <v>259.6045322490707</v>
      </c>
      <c r="AK39">
        <f>'Total Usage'!AK39/AK$64</f>
        <v>254.90328778016578</v>
      </c>
    </row>
    <row r="40" spans="1:37" x14ac:dyDescent="0.2">
      <c r="A40" t="s">
        <v>24</v>
      </c>
      <c r="B40" t="s">
        <v>11</v>
      </c>
      <c r="C40" s="1" t="s">
        <v>14</v>
      </c>
      <c r="D40" s="1" t="s">
        <v>7</v>
      </c>
      <c r="E40">
        <f>'Total Usage'!E40/E$64</f>
        <v>200.05715380458034</v>
      </c>
      <c r="F40">
        <f>'Total Usage'!F40/F$64</f>
        <v>200.0032597220866</v>
      </c>
      <c r="G40">
        <f>'Total Usage'!G40/G$64</f>
        <v>200.03214208753209</v>
      </c>
      <c r="H40">
        <f>'Total Usage'!H40/H$64</f>
        <v>199.90643571205393</v>
      </c>
      <c r="I40">
        <f>'Total Usage'!I40/I$64</f>
        <v>212.13576088232</v>
      </c>
      <c r="J40">
        <f>'Total Usage'!J40/J$64</f>
        <v>156.20239604592572</v>
      </c>
      <c r="K40">
        <f>'Total Usage'!K40/K$64</f>
        <v>174.7470870204836</v>
      </c>
      <c r="L40">
        <f>'Total Usage'!L40/L$64</f>
        <v>153.6628635322794</v>
      </c>
      <c r="M40">
        <f>'Total Usage'!M40/M$64</f>
        <v>169.69545684611208</v>
      </c>
      <c r="N40">
        <f>'Total Usage'!N40/N$64</f>
        <v>208.11006504851099</v>
      </c>
      <c r="O40">
        <f>'Total Usage'!O40/O$64</f>
        <v>211.97882798715293</v>
      </c>
      <c r="P40">
        <f>'Total Usage'!P40/P$64</f>
        <v>198.05555324245989</v>
      </c>
      <c r="Q40">
        <f>'Total Usage'!Q40/Q$64</f>
        <v>170.30611337015421</v>
      </c>
      <c r="R40">
        <f>'Total Usage'!R40/R$64</f>
        <v>130.36060308511455</v>
      </c>
      <c r="S40">
        <f>'Total Usage'!S40/S$64</f>
        <v>98.786045336177253</v>
      </c>
      <c r="T40">
        <f>'Total Usage'!T40/T$64</f>
        <v>83.583171611307279</v>
      </c>
      <c r="U40">
        <f>'Total Usage'!U40/U$64</f>
        <v>68.764269189271147</v>
      </c>
      <c r="V40">
        <f>'Total Usage'!V40/V$64</f>
        <v>53.963738196565465</v>
      </c>
      <c r="W40">
        <f>'Total Usage'!W40/W$64</f>
        <v>26.654353410381486</v>
      </c>
      <c r="X40">
        <f>'Total Usage'!X40/X$64</f>
        <v>19.299648131249999</v>
      </c>
      <c r="Y40">
        <f>'Total Usage'!Y40/Y$64</f>
        <v>0</v>
      </c>
      <c r="Z40">
        <f>'Total Usage'!Z40/Z$64</f>
        <v>0</v>
      </c>
      <c r="AA40">
        <f>'Total Usage'!AA40/AA$64</f>
        <v>0</v>
      </c>
      <c r="AB40">
        <f>'Total Usage'!AB40/AB$64</f>
        <v>0</v>
      </c>
      <c r="AC40">
        <f>'Total Usage'!AC40/AC$64</f>
        <v>0</v>
      </c>
      <c r="AD40">
        <f>'Total Usage'!AD40/AD$64</f>
        <v>0</v>
      </c>
      <c r="AE40">
        <f>'Total Usage'!AE40/AE$64</f>
        <v>0</v>
      </c>
      <c r="AF40">
        <f>'Total Usage'!AF40/AF$64</f>
        <v>0</v>
      </c>
      <c r="AG40">
        <f>'Total Usage'!AG40/AG$64</f>
        <v>0</v>
      </c>
      <c r="AH40">
        <f>'Total Usage'!AH40/AH$64</f>
        <v>0</v>
      </c>
      <c r="AI40">
        <f>'Total Usage'!AI40/AI$64</f>
        <v>0</v>
      </c>
      <c r="AJ40">
        <f>'Total Usage'!AJ40/AJ$64</f>
        <v>0</v>
      </c>
      <c r="AK40">
        <f>'Total Usage'!AK40/AK$64</f>
        <v>0</v>
      </c>
    </row>
    <row r="41" spans="1:37" x14ac:dyDescent="0.2">
      <c r="A41" t="s">
        <v>24</v>
      </c>
      <c r="B41" t="s">
        <v>11</v>
      </c>
      <c r="C41" t="s">
        <v>15</v>
      </c>
      <c r="D41" s="1" t="s">
        <v>7</v>
      </c>
      <c r="E41">
        <f>'Total Usage'!E41/E$64</f>
        <v>13.283681985983566</v>
      </c>
      <c r="F41">
        <f>'Total Usage'!F41/F$64</f>
        <v>15.492458784888868</v>
      </c>
      <c r="G41">
        <f>'Total Usage'!G41/G$64</f>
        <v>24.020056330616541</v>
      </c>
      <c r="H41">
        <f>'Total Usage'!H41/H$64</f>
        <v>32.984174515506737</v>
      </c>
      <c r="I41">
        <f>'Total Usage'!I41/I$64</f>
        <v>56.206276440141345</v>
      </c>
      <c r="J41">
        <f>'Total Usage'!J41/J$64</f>
        <v>65.667947215654308</v>
      </c>
      <c r="K41">
        <f>'Total Usage'!K41/K$64</f>
        <v>111.12172572356464</v>
      </c>
      <c r="L41">
        <f>'Total Usage'!L41/L$64</f>
        <v>152.51791254355638</v>
      </c>
      <c r="M41">
        <f>'Total Usage'!M41/M$64</f>
        <v>72.272600231655375</v>
      </c>
      <c r="N41">
        <f>'Total Usage'!N41/N$64</f>
        <v>63.145652764095693</v>
      </c>
      <c r="O41">
        <f>'Total Usage'!O41/O$64</f>
        <v>44.097919468712661</v>
      </c>
      <c r="P41">
        <f>'Total Usage'!P41/P$64</f>
        <v>18.623010061879356</v>
      </c>
      <c r="Q41">
        <f>'Total Usage'!Q41/Q$64</f>
        <v>9.7500084629031551</v>
      </c>
      <c r="R41">
        <f>'Total Usage'!R41/R$64</f>
        <v>4.6058035539900892</v>
      </c>
      <c r="S41">
        <f>'Total Usage'!S41/S$64</f>
        <v>0.31606765940309844</v>
      </c>
      <c r="T41">
        <f>'Total Usage'!T41/T$64</f>
        <v>0.15248773105914301</v>
      </c>
      <c r="U41">
        <f>'Total Usage'!U41/U$64</f>
        <v>7.3658856330852188E-2</v>
      </c>
      <c r="V41">
        <f>'Total Usage'!V41/V$64</f>
        <v>3.4340115569640797E-2</v>
      </c>
      <c r="W41">
        <f>'Total Usage'!W41/W$64</f>
        <v>1.3216517120233525E-2</v>
      </c>
      <c r="X41">
        <f>'Total Usage'!X41/X$64</f>
        <v>1.056338125E-2</v>
      </c>
      <c r="Y41">
        <f>'Total Usage'!Y41/Y$64</f>
        <v>0</v>
      </c>
      <c r="Z41">
        <f>'Total Usage'!Z41/Z$64</f>
        <v>0</v>
      </c>
      <c r="AA41">
        <f>'Total Usage'!AA41/AA$64</f>
        <v>0</v>
      </c>
      <c r="AB41">
        <f>'Total Usage'!AB41/AB$64</f>
        <v>0</v>
      </c>
      <c r="AC41">
        <f>'Total Usage'!AC41/AC$64</f>
        <v>0</v>
      </c>
      <c r="AD41">
        <f>'Total Usage'!AD41/AD$64</f>
        <v>1.4865797406848584</v>
      </c>
      <c r="AE41">
        <f>'Total Usage'!AE41/AE$64</f>
        <v>8.0760637676816316</v>
      </c>
      <c r="AF41">
        <f>'Total Usage'!AF41/AF$64</f>
        <v>14.145110933898298</v>
      </c>
      <c r="AG41">
        <f>'Total Usage'!AG41/AG$64</f>
        <v>16.059004997265735</v>
      </c>
      <c r="AH41">
        <f>'Total Usage'!AH41/AH$64</f>
        <v>38.458873254430713</v>
      </c>
      <c r="AI41">
        <f>'Total Usage'!AI41/AI$64</f>
        <v>116.55993302484585</v>
      </c>
      <c r="AJ41">
        <f>'Total Usage'!AJ41/AJ$64</f>
        <v>140.7774170806762</v>
      </c>
      <c r="AK41">
        <f>'Total Usage'!AK41/AK$64</f>
        <v>146.98052480810563</v>
      </c>
    </row>
    <row r="42" spans="1:37" x14ac:dyDescent="0.2">
      <c r="A42" t="s">
        <v>24</v>
      </c>
      <c r="B42" t="s">
        <v>16</v>
      </c>
      <c r="C42" t="s">
        <v>16</v>
      </c>
      <c r="D42" s="1" t="s">
        <v>7</v>
      </c>
      <c r="E42">
        <f>'Total Usage'!E42/E$64</f>
        <v>3063.7353319206259</v>
      </c>
      <c r="F42">
        <f>'Total Usage'!F42/F$64</f>
        <v>3065.94560338768</v>
      </c>
      <c r="G42">
        <f>'Total Usage'!G42/G$64</f>
        <v>3076.2205160931944</v>
      </c>
      <c r="H42">
        <f>'Total Usage'!H42/H$64</f>
        <v>3099.9666656821614</v>
      </c>
      <c r="I42">
        <f>'Total Usage'!I42/I$64</f>
        <v>3131.9439701436245</v>
      </c>
      <c r="J42">
        <f>'Total Usage'!J42/J$64</f>
        <v>3072.5946189950309</v>
      </c>
      <c r="K42">
        <f>'Total Usage'!K42/K$64</f>
        <v>2879.9291283194925</v>
      </c>
      <c r="L42">
        <f>'Total Usage'!L42/L$64</f>
        <v>2624.3234093836591</v>
      </c>
      <c r="M42">
        <f>'Total Usage'!M42/M$64</f>
        <v>2245.9338071456755</v>
      </c>
      <c r="N42">
        <f>'Total Usage'!N42/N$64</f>
        <v>1513.1724663759469</v>
      </c>
      <c r="O42">
        <f>'Total Usage'!O42/O$64</f>
        <v>1095.4549308189212</v>
      </c>
      <c r="P42">
        <f>'Total Usage'!P42/P$64</f>
        <v>841.18343516086395</v>
      </c>
      <c r="Q42">
        <f>'Total Usage'!Q42/Q$64</f>
        <v>653.36348118590286</v>
      </c>
      <c r="R42">
        <f>'Total Usage'!R42/R$64</f>
        <v>532.31470288895639</v>
      </c>
      <c r="S42">
        <f>'Total Usage'!S42/S$64</f>
        <v>454.30804317122335</v>
      </c>
      <c r="T42">
        <f>'Total Usage'!T42/T$64</f>
        <v>453.00254561280883</v>
      </c>
      <c r="U42">
        <f>'Total Usage'!U42/U$64</f>
        <v>363.51466660478422</v>
      </c>
      <c r="V42">
        <f>'Total Usage'!V42/V$64</f>
        <v>323.79745294203434</v>
      </c>
      <c r="W42">
        <f>'Total Usage'!W42/W$64</f>
        <v>276.17233078790701</v>
      </c>
      <c r="X42">
        <f>'Total Usage'!X42/X$64</f>
        <v>224.01956650624999</v>
      </c>
      <c r="Y42">
        <f>'Total Usage'!Y42/Y$64</f>
        <v>292.2344152282613</v>
      </c>
      <c r="Z42">
        <f>'Total Usage'!Z42/Z$64</f>
        <v>270.32461808190766</v>
      </c>
      <c r="AA42">
        <f>'Total Usage'!AA42/AA$64</f>
        <v>267.33025531697172</v>
      </c>
      <c r="AB42">
        <f>'Total Usage'!AB42/AB$64</f>
        <v>45.953869523109219</v>
      </c>
      <c r="AC42">
        <f>'Total Usage'!AC42/AC$64</f>
        <v>41.360884831313648</v>
      </c>
      <c r="AD42">
        <f>'Total Usage'!AD42/AD$64</f>
        <v>89.67048995230229</v>
      </c>
      <c r="AE42">
        <f>'Total Usage'!AE42/AE$64</f>
        <v>376.74837481421577</v>
      </c>
      <c r="AF42">
        <f>'Total Usage'!AF42/AF$64</f>
        <v>401.11493144253569</v>
      </c>
      <c r="AG42">
        <f>'Total Usage'!AG42/AG$64</f>
        <v>366.74009191194392</v>
      </c>
      <c r="AH42">
        <f>'Total Usage'!AH42/AH$64</f>
        <v>362.57981981746531</v>
      </c>
      <c r="AI42">
        <f>'Total Usage'!AI42/AI$64</f>
        <v>502.8883435976976</v>
      </c>
      <c r="AJ42">
        <f>'Total Usage'!AJ42/AJ$64</f>
        <v>551.81792647740235</v>
      </c>
      <c r="AK42">
        <f>'Total Usage'!AK42/AK$64</f>
        <v>505.69523221062326</v>
      </c>
    </row>
    <row r="43" spans="1:37" ht="15.75" customHeight="1" x14ac:dyDescent="0.2">
      <c r="A43" t="s">
        <v>25</v>
      </c>
      <c r="C43" t="s">
        <v>18</v>
      </c>
      <c r="D43" s="1" t="s">
        <v>7</v>
      </c>
      <c r="E43">
        <f>'Total Usage'!E43/E$64</f>
        <v>0</v>
      </c>
      <c r="F43">
        <f>'Total Usage'!F43/F$64</f>
        <v>0</v>
      </c>
      <c r="G43">
        <f>'Total Usage'!G43/G$64</f>
        <v>0</v>
      </c>
      <c r="H43">
        <f>'Total Usage'!H43/H$64</f>
        <v>0</v>
      </c>
      <c r="I43">
        <f>'Total Usage'!I43/I$64</f>
        <v>0</v>
      </c>
      <c r="J43">
        <f>'Total Usage'!J43/J$64</f>
        <v>0</v>
      </c>
      <c r="K43">
        <f>'Total Usage'!K43/K$64</f>
        <v>0</v>
      </c>
      <c r="L43">
        <f>'Total Usage'!L43/L$64</f>
        <v>0</v>
      </c>
      <c r="M43">
        <f>'Total Usage'!M43/M$64</f>
        <v>0</v>
      </c>
      <c r="N43">
        <f>'Total Usage'!N43/N$64</f>
        <v>0</v>
      </c>
      <c r="O43">
        <f>'Total Usage'!O43/O$64</f>
        <v>72.036396144276864</v>
      </c>
      <c r="P43">
        <f>'Total Usage'!P43/P$64</f>
        <v>110.63022202900369</v>
      </c>
      <c r="Q43">
        <f>'Total Usage'!Q43/Q$64</f>
        <v>173.51039359735074</v>
      </c>
      <c r="R43">
        <f>'Total Usage'!R43/R$64</f>
        <v>168.76538106876686</v>
      </c>
      <c r="S43">
        <f>'Total Usage'!S43/S$64</f>
        <v>171.69297400213514</v>
      </c>
      <c r="T43">
        <f>'Total Usage'!T43/T$64</f>
        <v>118.44490286514088</v>
      </c>
      <c r="U43">
        <f>'Total Usage'!U43/U$64</f>
        <v>179.85629001212195</v>
      </c>
      <c r="V43">
        <f>'Total Usage'!V43/V$64</f>
        <v>241.75596097564477</v>
      </c>
      <c r="W43">
        <f>'Total Usage'!W43/W$64</f>
        <v>276.33670067629225</v>
      </c>
      <c r="X43">
        <f>'Total Usage'!X43/X$64</f>
        <v>439.79746084999903</v>
      </c>
      <c r="Y43">
        <f>'Total Usage'!Y43/Y$64</f>
        <v>760.6258113239885</v>
      </c>
      <c r="Z43">
        <f>'Total Usage'!Z43/Z$64</f>
        <v>964.57786667312587</v>
      </c>
      <c r="AA43">
        <f>'Total Usage'!AA43/AA$64</f>
        <v>1163.1744237519774</v>
      </c>
      <c r="AB43">
        <f>'Total Usage'!AB43/AB$64</f>
        <v>242.34747143248808</v>
      </c>
      <c r="AC43">
        <f>'Total Usage'!AC43/AC$64</f>
        <v>185.13085325251802</v>
      </c>
      <c r="AD43">
        <f>'Total Usage'!AD43/AD$64</f>
        <v>401.44032980072416</v>
      </c>
      <c r="AE43">
        <f>'Total Usage'!AE43/AE$64</f>
        <v>2049.8064494970813</v>
      </c>
      <c r="AF43">
        <f>'Total Usage'!AF43/AF$64</f>
        <v>2089.6213448529925</v>
      </c>
      <c r="AG43">
        <f>'Total Usage'!AG43/AG$64</f>
        <v>2282.0532071092493</v>
      </c>
      <c r="AH43">
        <f>'Total Usage'!AH43/AH$64</f>
        <v>2290.4537171716829</v>
      </c>
      <c r="AI43">
        <f>'Total Usage'!AI43/AI$64</f>
        <v>2057.3654312244666</v>
      </c>
      <c r="AJ43">
        <f>'Total Usage'!AJ43/AJ$64</f>
        <v>1516.4830663778741</v>
      </c>
      <c r="AK43">
        <f>'Total Usage'!AK43/AK$64</f>
        <v>1305.3515140374577</v>
      </c>
    </row>
    <row r="44" spans="1:37" ht="15.75" customHeight="1" x14ac:dyDescent="0.2">
      <c r="A44" t="s">
        <v>25</v>
      </c>
      <c r="C44" s="1" t="s">
        <v>5</v>
      </c>
      <c r="D44" s="1" t="s">
        <v>7</v>
      </c>
      <c r="E44">
        <f>'Total Usage'!E44/E$64</f>
        <v>15.324183952364546</v>
      </c>
      <c r="F44">
        <f>'Total Usage'!F44/F$64</f>
        <v>18.310713670569999</v>
      </c>
      <c r="G44">
        <f>'Total Usage'!G44/G$64</f>
        <v>25.788770563076877</v>
      </c>
      <c r="H44">
        <f>'Total Usage'!H44/H$64</f>
        <v>34.037279282948418</v>
      </c>
      <c r="I44">
        <f>'Total Usage'!I44/I$64</f>
        <v>47.480654828247864</v>
      </c>
      <c r="J44">
        <f>'Total Usage'!J44/J$64</f>
        <v>110.64143343262471</v>
      </c>
      <c r="K44">
        <f>'Total Usage'!K44/K$64</f>
        <v>179.23640567586338</v>
      </c>
      <c r="L44">
        <f>'Total Usage'!L44/L$64</f>
        <v>272.96400051985518</v>
      </c>
      <c r="M44">
        <f>'Total Usage'!M44/M$64</f>
        <v>411.01044404645796</v>
      </c>
      <c r="N44">
        <f>'Total Usage'!N44/N$64</f>
        <v>539.78448797313831</v>
      </c>
      <c r="O44">
        <f>'Total Usage'!O44/O$64</f>
        <v>771.81853012552563</v>
      </c>
      <c r="P44">
        <f>'Total Usage'!P44/P$64</f>
        <v>1185.323807419117</v>
      </c>
      <c r="Q44">
        <f>'Total Usage'!Q44/Q$64</f>
        <v>1273.4328384643272</v>
      </c>
      <c r="R44">
        <f>'Total Usage'!R44/R$64</f>
        <v>1122.0737878599168</v>
      </c>
      <c r="S44">
        <f>'Total Usage'!S44/S$64</f>
        <v>975.55230149942986</v>
      </c>
      <c r="T44">
        <f>'Total Usage'!T44/T$64</f>
        <v>659.99264144055155</v>
      </c>
      <c r="U44">
        <f>'Total Usage'!U44/U$64</f>
        <v>664.39169389770245</v>
      </c>
      <c r="V44">
        <f>'Total Usage'!V44/V$64</f>
        <v>863.11509922603102</v>
      </c>
      <c r="W44">
        <f>'Total Usage'!W44/W$64</f>
        <v>566.38749917702012</v>
      </c>
      <c r="X44">
        <f>'Total Usage'!X44/X$64</f>
        <v>355.51244662768835</v>
      </c>
      <c r="Y44">
        <f>'Total Usage'!Y44/Y$64</f>
        <v>176.28041838576658</v>
      </c>
      <c r="Z44">
        <f>'Total Usage'!Z44/Z$64</f>
        <v>101.1753080388367</v>
      </c>
      <c r="AA44">
        <f>'Total Usage'!AA44/AA$64</f>
        <v>58.539807562519456</v>
      </c>
      <c r="AB44">
        <f>'Total Usage'!AB44/AB$64</f>
        <v>5.6174954952076162</v>
      </c>
      <c r="AC44">
        <f>'Total Usage'!AC44/AC$64</f>
        <v>2.0982238171838841</v>
      </c>
      <c r="AD44">
        <f>'Total Usage'!AD44/AD$64</f>
        <v>4.5007491994174709</v>
      </c>
      <c r="AE44">
        <f>'Total Usage'!AE44/AE$64</f>
        <v>17.612419853553622</v>
      </c>
      <c r="AF44">
        <f>'Total Usage'!AF44/AF$64</f>
        <v>14.27193953273837</v>
      </c>
      <c r="AG44">
        <f>'Total Usage'!AG44/AG$64</f>
        <v>9.5534925569332589</v>
      </c>
      <c r="AH44">
        <f>'Total Usage'!AH44/AH$64</f>
        <v>10.420335277714125</v>
      </c>
      <c r="AI44">
        <f>'Total Usage'!AI44/AI$64</f>
        <v>6.5009280458006167</v>
      </c>
      <c r="AJ44">
        <f>'Total Usage'!AJ44/AJ$64</f>
        <v>3.0865902475619587</v>
      </c>
      <c r="AK44">
        <f>'Total Usage'!AK44/AK$64</f>
        <v>2.0556716763893155</v>
      </c>
    </row>
    <row r="45" spans="1:37" ht="15.75" customHeight="1" x14ac:dyDescent="0.2">
      <c r="A45" t="s">
        <v>25</v>
      </c>
      <c r="C45" t="s">
        <v>8</v>
      </c>
      <c r="D45" s="1" t="s">
        <v>7</v>
      </c>
      <c r="E45">
        <f>'Total Usage'!E45/E$64</f>
        <v>15.324183952364546</v>
      </c>
      <c r="F45">
        <f>'Total Usage'!F45/F$64</f>
        <v>18.310713670569999</v>
      </c>
      <c r="G45">
        <f>'Total Usage'!G45/G$64</f>
        <v>20.631016512712154</v>
      </c>
      <c r="H45">
        <f>'Total Usage'!H45/H$64</f>
        <v>26.473439416385176</v>
      </c>
      <c r="I45">
        <f>'Total Usage'!I45/I$64</f>
        <v>29.675409282300961</v>
      </c>
      <c r="J45">
        <f>'Total Usage'!J45/J$64</f>
        <v>86.932554851080127</v>
      </c>
      <c r="K45">
        <f>'Total Usage'!K45/K$64</f>
        <v>151.66157402098571</v>
      </c>
      <c r="L45">
        <f>'Total Usage'!L45/L$64</f>
        <v>227.47000044773162</v>
      </c>
      <c r="M45">
        <f>'Total Usage'!M45/M$64</f>
        <v>342.508703369062</v>
      </c>
      <c r="N45">
        <f>'Total Usage'!N45/N$64</f>
        <v>712.51552412866329</v>
      </c>
      <c r="O45">
        <f>'Total Usage'!O45/O$64</f>
        <v>1018.8004597602883</v>
      </c>
      <c r="P45">
        <f>'Total Usage'!P45/P$64</f>
        <v>1801.692187273436</v>
      </c>
      <c r="Q45">
        <f>'Total Usage'!Q45/Q$64</f>
        <v>1987.2583020449001</v>
      </c>
      <c r="R45">
        <f>'Total Usage'!R45/R$64</f>
        <v>1902.451985316063</v>
      </c>
      <c r="S45">
        <f>'Total Usage'!S45/S$64</f>
        <v>1684.8265741988146</v>
      </c>
      <c r="T45">
        <f>'Total Usage'!T45/T$64</f>
        <v>1364.06738300763</v>
      </c>
      <c r="U45">
        <f>'Total Usage'!U45/U$64</f>
        <v>1651.7492841242622</v>
      </c>
      <c r="V45">
        <f>'Total Usage'!V45/V$64</f>
        <v>1749.1507130903801</v>
      </c>
      <c r="W45">
        <f>'Total Usage'!W45/W$64</f>
        <v>1474.8536722544636</v>
      </c>
      <c r="X45">
        <f>'Total Usage'!X45/X$64</f>
        <v>1434.4142706908037</v>
      </c>
      <c r="Y45">
        <f>'Total Usage'!Y45/Y$64</f>
        <v>763.71248368371403</v>
      </c>
      <c r="Z45">
        <f>'Total Usage'!Z45/Z$64</f>
        <v>791.42607566484105</v>
      </c>
      <c r="AA45">
        <f>'Total Usage'!AA45/AA$64</f>
        <v>678.02495120332333</v>
      </c>
      <c r="AB45">
        <f>'Total Usage'!AB45/AB$64</f>
        <v>87.900372654762634</v>
      </c>
      <c r="AC45">
        <f>'Total Usage'!AC45/AC$64</f>
        <v>41.302358594284847</v>
      </c>
      <c r="AD45">
        <f>'Total Usage'!AD45/AD$64</f>
        <v>67.363122326611489</v>
      </c>
      <c r="AE45">
        <f>'Total Usage'!AE45/AE$64</f>
        <v>301.76592116228534</v>
      </c>
      <c r="AF45">
        <f>'Total Usage'!AF45/AF$64</f>
        <v>260.68224737498781</v>
      </c>
      <c r="AG45">
        <f>'Total Usage'!AG45/AG$64</f>
        <v>217.93861491108683</v>
      </c>
      <c r="AH45">
        <f>'Total Usage'!AH45/AH$64</f>
        <v>184.94770497987861</v>
      </c>
      <c r="AI45">
        <f>'Total Usage'!AI45/AI$64</f>
        <v>148.50432224546029</v>
      </c>
      <c r="AJ45">
        <f>'Total Usage'!AJ45/AJ$64</f>
        <v>119.4528908389927</v>
      </c>
      <c r="AK45">
        <f>'Total Usage'!AK45/AK$64</f>
        <v>127.45164389008289</v>
      </c>
    </row>
    <row r="46" spans="1:37" ht="15.75" customHeight="1" x14ac:dyDescent="0.2">
      <c r="A46" t="s">
        <v>25</v>
      </c>
      <c r="C46" t="s">
        <v>10</v>
      </c>
      <c r="D46" s="1" t="s">
        <v>7</v>
      </c>
      <c r="E46">
        <f>'Total Usage'!E46/E$64</f>
        <v>0</v>
      </c>
      <c r="F46">
        <f>'Total Usage'!F46/F$64</f>
        <v>0</v>
      </c>
      <c r="G46">
        <f>'Total Usage'!G46/G$64</f>
        <v>5.1577541541158105</v>
      </c>
      <c r="H46">
        <f>'Total Usage'!H46/H$64</f>
        <v>15.127679655402369</v>
      </c>
      <c r="I46">
        <f>'Total Usage'!I46/I$64</f>
        <v>41.54557301865502</v>
      </c>
      <c r="J46">
        <f>'Total Usage'!J46/J$64</f>
        <v>118.54439295980623</v>
      </c>
      <c r="K46">
        <f>'Total Usage'!K46/K$64</f>
        <v>220.59865315817987</v>
      </c>
      <c r="L46">
        <f>'Total Usage'!L46/L$64</f>
        <v>409.44600079430177</v>
      </c>
      <c r="M46">
        <f>'Total Usage'!M46/M$64</f>
        <v>616.51566606072811</v>
      </c>
      <c r="N46">
        <f>'Total Usage'!N46/N$64</f>
        <v>906.83793980362896</v>
      </c>
      <c r="O46">
        <f>'Total Usage'!O46/O$64</f>
        <v>1142.2914245776699</v>
      </c>
      <c r="P46">
        <f>'Total Usage'!P46/P$64</f>
        <v>1517.2144734910371</v>
      </c>
      <c r="Q46">
        <f>'Total Usage'!Q46/Q$64</f>
        <v>1461.232227071843</v>
      </c>
      <c r="R46">
        <f>'Total Usage'!R46/R$64</f>
        <v>1102.1292759794408</v>
      </c>
      <c r="S46">
        <f>'Total Usage'!S46/S$64</f>
        <v>873.91681457492086</v>
      </c>
      <c r="T46">
        <f>'Total Usage'!T46/T$64</f>
        <v>645.56114802450111</v>
      </c>
      <c r="U46">
        <f>'Total Usage'!U46/U$64</f>
        <v>679.05448837294989</v>
      </c>
      <c r="V46">
        <f>'Total Usage'!V46/V$64</f>
        <v>918.159062405383</v>
      </c>
      <c r="W46">
        <f>'Total Usage'!W46/W$64</f>
        <v>413.85159406616987</v>
      </c>
      <c r="X46">
        <f>'Total Usage'!X46/X$64</f>
        <v>106.73419701060857</v>
      </c>
      <c r="Y46">
        <f>'Total Usage'!Y46/Y$64</f>
        <v>13.112976321459742</v>
      </c>
      <c r="Z46">
        <f>'Total Usage'!Z46/Z$64</f>
        <v>2.58100275605574</v>
      </c>
      <c r="AA46">
        <f>'Total Usage'!AA46/AA$64</f>
        <v>1.082590458818276</v>
      </c>
      <c r="AB46">
        <f>'Total Usage'!AB46/AB$64</f>
        <v>1.4327299884282593E-2</v>
      </c>
      <c r="AC46">
        <f>'Total Usage'!AC46/AC$64</f>
        <v>0</v>
      </c>
      <c r="AD46">
        <f>'Total Usage'!AD46/AD$64</f>
        <v>0</v>
      </c>
      <c r="AE46">
        <f>'Total Usage'!AE46/AE$64</f>
        <v>0</v>
      </c>
      <c r="AF46">
        <f>'Total Usage'!AF46/AF$64</f>
        <v>0</v>
      </c>
      <c r="AG46">
        <f>'Total Usage'!AG46/AG$64</f>
        <v>0</v>
      </c>
      <c r="AH46">
        <f>'Total Usage'!AH46/AH$64</f>
        <v>0</v>
      </c>
      <c r="AI46">
        <f>'Total Usage'!AI46/AI$64</f>
        <v>0</v>
      </c>
      <c r="AJ46">
        <f>'Total Usage'!AJ46/AJ$64</f>
        <v>0</v>
      </c>
      <c r="AK46">
        <f>'Total Usage'!AK46/AK$64</f>
        <v>0</v>
      </c>
    </row>
    <row r="47" spans="1:37" ht="15.75" customHeight="1" x14ac:dyDescent="0.2">
      <c r="A47" t="s">
        <v>25</v>
      </c>
      <c r="B47" t="s">
        <v>11</v>
      </c>
      <c r="C47" t="s">
        <v>22</v>
      </c>
      <c r="D47" s="1" t="s">
        <v>7</v>
      </c>
      <c r="E47">
        <f>'Total Usage'!E47/E$64</f>
        <v>0</v>
      </c>
      <c r="F47">
        <f>'Total Usage'!F47/F$64</f>
        <v>0</v>
      </c>
      <c r="G47">
        <f>'Total Usage'!G47/G$64</f>
        <v>0</v>
      </c>
      <c r="H47">
        <f>'Total Usage'!H47/H$64</f>
        <v>0</v>
      </c>
      <c r="I47">
        <f>'Total Usage'!I47/I$64</f>
        <v>0</v>
      </c>
      <c r="J47">
        <f>'Total Usage'!J47/J$64</f>
        <v>0</v>
      </c>
      <c r="K47">
        <f>'Total Usage'!K47/K$64</f>
        <v>0</v>
      </c>
      <c r="L47">
        <f>'Total Usage'!L47/L$64</f>
        <v>0</v>
      </c>
      <c r="M47">
        <f>'Total Usage'!M47/M$64</f>
        <v>0</v>
      </c>
      <c r="N47">
        <f>'Total Usage'!N47/N$64</f>
        <v>0</v>
      </c>
      <c r="O47">
        <f>'Total Usage'!O47/O$64</f>
        <v>72.036396144276864</v>
      </c>
      <c r="P47">
        <f>'Total Usage'!P47/P$64</f>
        <v>110.63022202900369</v>
      </c>
      <c r="Q47">
        <f>'Total Usage'!Q47/Q$64</f>
        <v>173.51039359735074</v>
      </c>
      <c r="R47">
        <f>'Total Usage'!R47/R$64</f>
        <v>168.76538106876686</v>
      </c>
      <c r="S47">
        <f>'Total Usage'!S47/S$64</f>
        <v>171.69297400213514</v>
      </c>
      <c r="T47">
        <f>'Total Usage'!T47/T$64</f>
        <v>118.44490286514088</v>
      </c>
      <c r="U47">
        <f>'Total Usage'!U47/U$64</f>
        <v>179.85629001212195</v>
      </c>
      <c r="V47">
        <f>'Total Usage'!V47/V$64</f>
        <v>241.75596097564477</v>
      </c>
      <c r="W47">
        <f>'Total Usage'!W47/W$64</f>
        <v>276.33670067629225</v>
      </c>
      <c r="X47">
        <f>'Total Usage'!X47/X$64</f>
        <v>439.79746084999903</v>
      </c>
      <c r="Y47">
        <f>'Total Usage'!Y47/Y$64</f>
        <v>760.6258113239885</v>
      </c>
      <c r="Z47">
        <f>'Total Usage'!Z47/Z$64</f>
        <v>964.57786667312587</v>
      </c>
      <c r="AA47">
        <f>'Total Usage'!AA47/AA$64</f>
        <v>1163.1744237519774</v>
      </c>
      <c r="AB47">
        <f>'Total Usage'!AB47/AB$64</f>
        <v>242.34747143248808</v>
      </c>
      <c r="AC47">
        <f>'Total Usage'!AC47/AC$64</f>
        <v>185.13085325251802</v>
      </c>
      <c r="AD47">
        <f>'Total Usage'!AD47/AD$64</f>
        <v>401.44032980072416</v>
      </c>
      <c r="AE47">
        <f>'Total Usage'!AE47/AE$64</f>
        <v>2049.8064494970813</v>
      </c>
      <c r="AF47">
        <f>'Total Usage'!AF47/AF$64</f>
        <v>2089.6213448529925</v>
      </c>
      <c r="AG47">
        <f>'Total Usage'!AG47/AG$64</f>
        <v>2282.0532071092493</v>
      </c>
      <c r="AH47">
        <f>'Total Usage'!AH47/AH$64</f>
        <v>2290.4537171716829</v>
      </c>
      <c r="AI47">
        <f>'Total Usage'!AI47/AI$64</f>
        <v>2057.3654312244666</v>
      </c>
      <c r="AJ47">
        <f>'Total Usage'!AJ47/AJ$64</f>
        <v>1516.4830663778741</v>
      </c>
      <c r="AK47">
        <f>'Total Usage'!AK47/AK$64</f>
        <v>1305.3515140374577</v>
      </c>
    </row>
    <row r="48" spans="1:37" ht="15.75" customHeight="1" x14ac:dyDescent="0.2">
      <c r="A48" t="s">
        <v>25</v>
      </c>
      <c r="B48" t="s">
        <v>11</v>
      </c>
      <c r="C48" s="1" t="s">
        <v>12</v>
      </c>
      <c r="D48" s="1" t="s">
        <v>7</v>
      </c>
      <c r="E48">
        <f>'Total Usage'!E48/E$64</f>
        <v>15.324183952364546</v>
      </c>
      <c r="F48">
        <f>'Total Usage'!F48/F$64</f>
        <v>18.310713670569999</v>
      </c>
      <c r="G48">
        <f>'Total Usage'!G48/G$64</f>
        <v>25.788770563076877</v>
      </c>
      <c r="H48">
        <f>'Total Usage'!H48/H$64</f>
        <v>34.037279282948418</v>
      </c>
      <c r="I48">
        <f>'Total Usage'!I48/I$64</f>
        <v>47.480654828247864</v>
      </c>
      <c r="J48">
        <f>'Total Usage'!J48/J$64</f>
        <v>110.64143343262471</v>
      </c>
      <c r="K48">
        <f>'Total Usage'!K48/K$64</f>
        <v>179.23640567586338</v>
      </c>
      <c r="L48">
        <f>'Total Usage'!L48/L$64</f>
        <v>272.96400051985518</v>
      </c>
      <c r="M48">
        <f>'Total Usage'!M48/M$64</f>
        <v>411.01044404645796</v>
      </c>
      <c r="N48">
        <f>'Total Usage'!N48/N$64</f>
        <v>539.78448797313831</v>
      </c>
      <c r="O48">
        <f>'Total Usage'!O48/O$64</f>
        <v>771.81853012552563</v>
      </c>
      <c r="P48">
        <f>'Total Usage'!P48/P$64</f>
        <v>1185.323807419117</v>
      </c>
      <c r="Q48">
        <f>'Total Usage'!Q48/Q$64</f>
        <v>1273.4328384643272</v>
      </c>
      <c r="R48">
        <f>'Total Usage'!R48/R$64</f>
        <v>1122.0737878599168</v>
      </c>
      <c r="S48">
        <f>'Total Usage'!S48/S$64</f>
        <v>975.55230149942986</v>
      </c>
      <c r="T48">
        <f>'Total Usage'!T48/T$64</f>
        <v>659.99264144055155</v>
      </c>
      <c r="U48">
        <f>'Total Usage'!U48/U$64</f>
        <v>664.39169389770245</v>
      </c>
      <c r="V48">
        <f>'Total Usage'!V48/V$64</f>
        <v>863.11509922603102</v>
      </c>
      <c r="W48">
        <f>'Total Usage'!W48/W$64</f>
        <v>566.38749917702012</v>
      </c>
      <c r="X48">
        <f>'Total Usage'!X48/X$64</f>
        <v>355.51244662768835</v>
      </c>
      <c r="Y48">
        <f>'Total Usage'!Y48/Y$64</f>
        <v>176.28041838576658</v>
      </c>
      <c r="Z48">
        <f>'Total Usage'!Z48/Z$64</f>
        <v>101.1753080388367</v>
      </c>
      <c r="AA48">
        <f>'Total Usage'!AA48/AA$64</f>
        <v>58.539807562519456</v>
      </c>
      <c r="AB48">
        <f>'Total Usage'!AB48/AB$64</f>
        <v>5.6174954952076162</v>
      </c>
      <c r="AC48">
        <f>'Total Usage'!AC48/AC$64</f>
        <v>2.0982238171838841</v>
      </c>
      <c r="AD48">
        <f>'Total Usage'!AD48/AD$64</f>
        <v>4.5007491994174709</v>
      </c>
      <c r="AE48">
        <f>'Total Usage'!AE48/AE$64</f>
        <v>17.612419853553622</v>
      </c>
      <c r="AF48">
        <f>'Total Usage'!AF48/AF$64</f>
        <v>14.27193953273837</v>
      </c>
      <c r="AG48">
        <f>'Total Usage'!AG48/AG$64</f>
        <v>9.5534925569332589</v>
      </c>
      <c r="AH48">
        <f>'Total Usage'!AH48/AH$64</f>
        <v>10.420335277714125</v>
      </c>
      <c r="AI48">
        <f>'Total Usage'!AI48/AI$64</f>
        <v>6.5009280458006167</v>
      </c>
      <c r="AJ48">
        <f>'Total Usage'!AJ48/AJ$64</f>
        <v>3.0865902475619587</v>
      </c>
      <c r="AK48">
        <f>'Total Usage'!AK48/AK$64</f>
        <v>2.0556716763893155</v>
      </c>
    </row>
    <row r="49" spans="1:37" ht="15.75" customHeight="1" x14ac:dyDescent="0.2">
      <c r="A49" t="s">
        <v>25</v>
      </c>
      <c r="B49" t="s">
        <v>11</v>
      </c>
      <c r="C49" t="s">
        <v>13</v>
      </c>
      <c r="D49" s="1" t="s">
        <v>7</v>
      </c>
      <c r="E49">
        <f>'Total Usage'!E49/E$64</f>
        <v>15.324183952364546</v>
      </c>
      <c r="F49">
        <f>'Total Usage'!F49/F$64</f>
        <v>18.310713670569999</v>
      </c>
      <c r="G49">
        <f>'Total Usage'!G49/G$64</f>
        <v>20.631016512712154</v>
      </c>
      <c r="H49">
        <f>'Total Usage'!H49/H$64</f>
        <v>26.473439416385176</v>
      </c>
      <c r="I49">
        <f>'Total Usage'!I49/I$64</f>
        <v>29.675409282300961</v>
      </c>
      <c r="J49">
        <f>'Total Usage'!J49/J$64</f>
        <v>86.932554851080127</v>
      </c>
      <c r="K49">
        <f>'Total Usage'!K49/K$64</f>
        <v>151.66157402098571</v>
      </c>
      <c r="L49">
        <f>'Total Usage'!L49/L$64</f>
        <v>227.47000044773162</v>
      </c>
      <c r="M49">
        <f>'Total Usage'!M49/M$64</f>
        <v>342.508703369062</v>
      </c>
      <c r="N49">
        <f>'Total Usage'!N49/N$64</f>
        <v>712.51552412866329</v>
      </c>
      <c r="O49">
        <f>'Total Usage'!O49/O$64</f>
        <v>1018.8004597602883</v>
      </c>
      <c r="P49">
        <f>'Total Usage'!P49/P$64</f>
        <v>1801.692187273436</v>
      </c>
      <c r="Q49">
        <f>'Total Usage'!Q49/Q$64</f>
        <v>1987.2583020449001</v>
      </c>
      <c r="R49">
        <f>'Total Usage'!R49/R$64</f>
        <v>1902.451985316063</v>
      </c>
      <c r="S49">
        <f>'Total Usage'!S49/S$64</f>
        <v>1684.8265741988146</v>
      </c>
      <c r="T49">
        <f>'Total Usage'!T49/T$64</f>
        <v>1364.06738300763</v>
      </c>
      <c r="U49">
        <f>'Total Usage'!U49/U$64</f>
        <v>1651.7492841242622</v>
      </c>
      <c r="V49">
        <f>'Total Usage'!V49/V$64</f>
        <v>1749.1507130903801</v>
      </c>
      <c r="W49">
        <f>'Total Usage'!W49/W$64</f>
        <v>1474.8536722544636</v>
      </c>
      <c r="X49">
        <f>'Total Usage'!X49/X$64</f>
        <v>1434.4142706908037</v>
      </c>
      <c r="Y49">
        <f>'Total Usage'!Y49/Y$64</f>
        <v>763.71248368371403</v>
      </c>
      <c r="Z49">
        <f>'Total Usage'!Z49/Z$64</f>
        <v>791.42607566484105</v>
      </c>
      <c r="AA49">
        <f>'Total Usage'!AA49/AA$64</f>
        <v>678.02495120332333</v>
      </c>
      <c r="AB49">
        <f>'Total Usage'!AB49/AB$64</f>
        <v>87.900372654762634</v>
      </c>
      <c r="AC49">
        <f>'Total Usage'!AC49/AC$64</f>
        <v>41.302358594284847</v>
      </c>
      <c r="AD49">
        <f>'Total Usage'!AD49/AD$64</f>
        <v>67.363122326611489</v>
      </c>
      <c r="AE49">
        <f>'Total Usage'!AE49/AE$64</f>
        <v>301.76592116228534</v>
      </c>
      <c r="AF49">
        <f>'Total Usage'!AF49/AF$64</f>
        <v>260.68224737498781</v>
      </c>
      <c r="AG49">
        <f>'Total Usage'!AG49/AG$64</f>
        <v>217.93861491108683</v>
      </c>
      <c r="AH49">
        <f>'Total Usage'!AH49/AH$64</f>
        <v>184.94770497987861</v>
      </c>
      <c r="AI49">
        <f>'Total Usage'!AI49/AI$64</f>
        <v>148.50432224546029</v>
      </c>
      <c r="AJ49">
        <f>'Total Usage'!AJ49/AJ$64</f>
        <v>119.4528908389927</v>
      </c>
      <c r="AK49">
        <f>'Total Usage'!AK49/AK$64</f>
        <v>127.45164389008289</v>
      </c>
    </row>
    <row r="50" spans="1:37" ht="15.75" customHeight="1" x14ac:dyDescent="0.2">
      <c r="A50" t="s">
        <v>25</v>
      </c>
      <c r="B50" t="s">
        <v>11</v>
      </c>
      <c r="C50" t="s">
        <v>15</v>
      </c>
      <c r="D50" s="1" t="s">
        <v>7</v>
      </c>
      <c r="E50">
        <f>'Total Usage'!E50/E$64</f>
        <v>0</v>
      </c>
      <c r="F50">
        <f>'Total Usage'!F50/F$64</f>
        <v>0</v>
      </c>
      <c r="G50">
        <f>'Total Usage'!G50/G$64</f>
        <v>5.1577541541158105</v>
      </c>
      <c r="H50">
        <f>'Total Usage'!H50/H$64</f>
        <v>15.127679655402369</v>
      </c>
      <c r="I50">
        <f>'Total Usage'!I50/I$64</f>
        <v>41.54557301865502</v>
      </c>
      <c r="J50">
        <f>'Total Usage'!J50/J$64</f>
        <v>118.54439295980623</v>
      </c>
      <c r="K50">
        <f>'Total Usage'!K50/K$64</f>
        <v>220.59865315817987</v>
      </c>
      <c r="L50">
        <f>'Total Usage'!L50/L$64</f>
        <v>409.44600079430177</v>
      </c>
      <c r="M50">
        <f>'Total Usage'!M50/M$64</f>
        <v>616.51566606072811</v>
      </c>
      <c r="N50">
        <f>'Total Usage'!N50/N$64</f>
        <v>906.83793980362896</v>
      </c>
      <c r="O50">
        <f>'Total Usage'!O50/O$64</f>
        <v>1142.2914245776699</v>
      </c>
      <c r="P50">
        <f>'Total Usage'!P50/P$64</f>
        <v>1517.2144734910371</v>
      </c>
      <c r="Q50">
        <f>'Total Usage'!Q50/Q$64</f>
        <v>1461.232227071843</v>
      </c>
      <c r="R50">
        <f>'Total Usage'!R50/R$64</f>
        <v>1102.1292759794408</v>
      </c>
      <c r="S50">
        <f>'Total Usage'!S50/S$64</f>
        <v>873.91681457492086</v>
      </c>
      <c r="T50">
        <f>'Total Usage'!T50/T$64</f>
        <v>645.56114802450111</v>
      </c>
      <c r="U50">
        <f>'Total Usage'!U50/U$64</f>
        <v>679.05448837294989</v>
      </c>
      <c r="V50">
        <f>'Total Usage'!V50/V$64</f>
        <v>918.159062405383</v>
      </c>
      <c r="W50">
        <f>'Total Usage'!W50/W$64</f>
        <v>413.85159406616987</v>
      </c>
      <c r="X50">
        <f>'Total Usage'!X50/X$64</f>
        <v>106.73419701060857</v>
      </c>
      <c r="Y50">
        <f>'Total Usage'!Y50/Y$64</f>
        <v>13.112976321459742</v>
      </c>
      <c r="Z50">
        <f>'Total Usage'!Z50/Z$64</f>
        <v>2.58100275605574</v>
      </c>
      <c r="AA50">
        <f>'Total Usage'!AA50/AA$64</f>
        <v>1.082590458818276</v>
      </c>
      <c r="AB50">
        <f>'Total Usage'!AB50/AB$64</f>
        <v>1.4327299884282593E-2</v>
      </c>
      <c r="AC50">
        <f>'Total Usage'!AC50/AC$64</f>
        <v>0</v>
      </c>
      <c r="AD50">
        <f>'Total Usage'!AD50/AD$64</f>
        <v>0</v>
      </c>
      <c r="AE50">
        <f>'Total Usage'!AE50/AE$64</f>
        <v>0</v>
      </c>
      <c r="AF50">
        <f>'Total Usage'!AF50/AF$64</f>
        <v>0</v>
      </c>
      <c r="AG50">
        <f>'Total Usage'!AG50/AG$64</f>
        <v>0</v>
      </c>
      <c r="AH50">
        <f>'Total Usage'!AH50/AH$64</f>
        <v>0</v>
      </c>
      <c r="AI50">
        <f>'Total Usage'!AI50/AI$64</f>
        <v>0</v>
      </c>
      <c r="AJ50">
        <f>'Total Usage'!AJ50/AJ$64</f>
        <v>0</v>
      </c>
      <c r="AK50">
        <f>'Total Usage'!AK50/AK$64</f>
        <v>0</v>
      </c>
    </row>
    <row r="51" spans="1:37" ht="15.75" customHeight="1" x14ac:dyDescent="0.2">
      <c r="A51" t="s">
        <v>25</v>
      </c>
      <c r="B51" t="s">
        <v>16</v>
      </c>
      <c r="C51" t="s">
        <v>16</v>
      </c>
      <c r="D51" s="1" t="s">
        <v>7</v>
      </c>
      <c r="E51">
        <f>'Total Usage'!E51/E$64</f>
        <v>30.648367904729092</v>
      </c>
      <c r="F51">
        <f>'Total Usage'!F51/F$64</f>
        <v>36.621427341139999</v>
      </c>
      <c r="G51">
        <f>'Total Usage'!G51/G$64</f>
        <v>51.577541229904838</v>
      </c>
      <c r="H51">
        <f>'Total Usage'!H51/H$64</f>
        <v>75.638398354735969</v>
      </c>
      <c r="I51">
        <f>'Total Usage'!I51/I$64</f>
        <v>118.70163712920385</v>
      </c>
      <c r="J51">
        <f>'Total Usage'!J51/J$64</f>
        <v>316.11838124351107</v>
      </c>
      <c r="K51">
        <f>'Total Usage'!K51/K$64</f>
        <v>551.49663285502902</v>
      </c>
      <c r="L51">
        <f>'Total Usage'!L51/L$64</f>
        <v>909.88000176188848</v>
      </c>
      <c r="M51">
        <f>'Total Usage'!M51/M$64</f>
        <v>1370.034813476248</v>
      </c>
      <c r="N51">
        <f>'Total Usage'!N51/N$64</f>
        <v>2159.1379519054303</v>
      </c>
      <c r="O51">
        <f>'Total Usage'!O51/O$64</f>
        <v>3004.9468106077607</v>
      </c>
      <c r="P51">
        <f>'Total Usage'!P51/P$64</f>
        <v>4614.8606902125939</v>
      </c>
      <c r="Q51">
        <f>'Total Usage'!Q51/Q$64</f>
        <v>4895.4337611784204</v>
      </c>
      <c r="R51">
        <f>'Total Usage'!R51/R$64</f>
        <v>4295.4204302241878</v>
      </c>
      <c r="S51">
        <f>'Total Usage'!S51/S$64</f>
        <v>3705.9886642753004</v>
      </c>
      <c r="T51">
        <f>'Total Usage'!T51/T$64</f>
        <v>2788.0660753378238</v>
      </c>
      <c r="U51">
        <f>'Total Usage'!U51/U$64</f>
        <v>3175.0517564070365</v>
      </c>
      <c r="V51">
        <f>'Total Usage'!V51/V$64</f>
        <v>3772.1808356974393</v>
      </c>
      <c r="W51">
        <f>'Total Usage'!W51/W$64</f>
        <v>2731.4294661739455</v>
      </c>
      <c r="X51">
        <f>'Total Usage'!X51/X$64</f>
        <v>2336.4583751791001</v>
      </c>
      <c r="Y51">
        <f>'Total Usage'!Y51/Y$64</f>
        <v>1713.7316897149287</v>
      </c>
      <c r="Z51">
        <f>'Total Usage'!Z51/Z$64</f>
        <v>1859.7602531328594</v>
      </c>
      <c r="AA51">
        <f>'Total Usage'!AA51/AA$64</f>
        <v>1900.8217729766384</v>
      </c>
      <c r="AB51">
        <f>'Total Usage'!AB51/AB$64</f>
        <v>335.87966688234263</v>
      </c>
      <c r="AC51">
        <f>'Total Usage'!AC51/AC$64</f>
        <v>228.53143566398677</v>
      </c>
      <c r="AD51">
        <f>'Total Usage'!AD51/AD$64</f>
        <v>473.30420132675312</v>
      </c>
      <c r="AE51">
        <f>'Total Usage'!AE51/AE$64</f>
        <v>2369.1847905129202</v>
      </c>
      <c r="AF51">
        <f>'Total Usage'!AF51/AF$64</f>
        <v>2364.5755317607186</v>
      </c>
      <c r="AG51">
        <f>'Total Usage'!AG51/AG$64</f>
        <v>2509.5453145772694</v>
      </c>
      <c r="AH51">
        <f>'Total Usage'!AH51/AH$64</f>
        <v>2485.8217574292753</v>
      </c>
      <c r="AI51">
        <f>'Total Usage'!AI51/AI$64</f>
        <v>2212.3706815157275</v>
      </c>
      <c r="AJ51">
        <f>'Total Usage'!AJ51/AJ$64</f>
        <v>1639.0225474644287</v>
      </c>
      <c r="AK51">
        <f>'Total Usage'!AK51/AK$64</f>
        <v>1434.85882960393</v>
      </c>
    </row>
    <row r="52" spans="1:37" x14ac:dyDescent="0.2">
      <c r="A52" t="s">
        <v>26</v>
      </c>
      <c r="C52" t="s">
        <v>18</v>
      </c>
      <c r="D52" s="1" t="s">
        <v>7</v>
      </c>
      <c r="E52">
        <f>'Total Usage'!E52/E$64</f>
        <v>0</v>
      </c>
      <c r="F52">
        <f>'Total Usage'!F52/F$64</f>
        <v>0</v>
      </c>
      <c r="G52">
        <f>'Total Usage'!G52/G$64</f>
        <v>0</v>
      </c>
      <c r="H52">
        <f>'Total Usage'!H52/H$64</f>
        <v>0</v>
      </c>
      <c r="I52">
        <f>'Total Usage'!I52/I$64</f>
        <v>0</v>
      </c>
      <c r="J52">
        <f>'Total Usage'!J52/J$64</f>
        <v>0</v>
      </c>
      <c r="K52">
        <f>'Total Usage'!K52/K$64</f>
        <v>0</v>
      </c>
      <c r="L52">
        <f>'Total Usage'!L52/L$64</f>
        <v>0</v>
      </c>
      <c r="M52">
        <f>'Total Usage'!M52/M$64</f>
        <v>0</v>
      </c>
      <c r="N52">
        <f>'Total Usage'!N52/N$64</f>
        <v>0</v>
      </c>
      <c r="O52">
        <f>'Total Usage'!O52/O$64</f>
        <v>0</v>
      </c>
      <c r="P52">
        <f>'Total Usage'!P52/P$64</f>
        <v>5.1040489915394476</v>
      </c>
      <c r="Q52">
        <f>'Total Usage'!Q52/Q$64</f>
        <v>7.2035878332908911</v>
      </c>
      <c r="R52">
        <f>'Total Usage'!R52/R$64</f>
        <v>13.93309842266977</v>
      </c>
      <c r="S52">
        <f>'Total Usage'!S52/S$64</f>
        <v>33.812833004271077</v>
      </c>
      <c r="T52">
        <f>'Total Usage'!T52/T$64</f>
        <v>33.985618301464363</v>
      </c>
      <c r="U52">
        <f>'Total Usage'!U52/U$64</f>
        <v>48.068029268873111</v>
      </c>
      <c r="V52">
        <f>'Total Usage'!V52/V$64</f>
        <v>79.841660257042662</v>
      </c>
      <c r="W52">
        <f>'Total Usage'!W52/W$64</f>
        <v>144.29721326828886</v>
      </c>
      <c r="X52">
        <f>'Total Usage'!X52/X$64</f>
        <v>250.16675538125</v>
      </c>
      <c r="Y52">
        <f>'Total Usage'!Y52/Y$64</f>
        <v>395.72765163941182</v>
      </c>
      <c r="Z52">
        <f>'Total Usage'!Z52/Z$64</f>
        <v>487.36936763447926</v>
      </c>
      <c r="AA52">
        <f>'Total Usage'!AA52/AA$64</f>
        <v>761.19751310448305</v>
      </c>
      <c r="AB52">
        <f>'Total Usage'!AB52/AB$64</f>
        <v>100.46184632335954</v>
      </c>
      <c r="AC52">
        <f>'Total Usage'!AC52/AC$64</f>
        <v>63.808297669849239</v>
      </c>
      <c r="AD52">
        <f>'Total Usage'!AD52/AD$64</f>
        <v>93.851584667749819</v>
      </c>
      <c r="AE52">
        <f>'Total Usage'!AE52/AE$64</f>
        <v>452.94132543745059</v>
      </c>
      <c r="AF52">
        <f>'Total Usage'!AF52/AF$64</f>
        <v>554.91383854618766</v>
      </c>
      <c r="AG52">
        <f>'Total Usage'!AG52/AG$64</f>
        <v>642.19627910197607</v>
      </c>
      <c r="AH52">
        <f>'Total Usage'!AH52/AH$64</f>
        <v>690.46190804477101</v>
      </c>
      <c r="AI52">
        <f>'Total Usage'!AI52/AI$64</f>
        <v>830.59187868489937</v>
      </c>
      <c r="AJ52">
        <f>'Total Usage'!AJ52/AJ$64</f>
        <v>1051.99787323589</v>
      </c>
      <c r="AK52">
        <f>'Total Usage'!AK52/AK$64</f>
        <v>980.55538928461772</v>
      </c>
    </row>
    <row r="53" spans="1:37" x14ac:dyDescent="0.2">
      <c r="A53" t="s">
        <v>26</v>
      </c>
      <c r="C53" s="1" t="s">
        <v>5</v>
      </c>
      <c r="D53" s="1" t="s">
        <v>7</v>
      </c>
      <c r="E53">
        <f>'Total Usage'!E53/E$64</f>
        <v>0</v>
      </c>
      <c r="F53">
        <f>'Total Usage'!F53/F$64</f>
        <v>0</v>
      </c>
      <c r="G53">
        <f>'Total Usage'!G53/G$64</f>
        <v>0</v>
      </c>
      <c r="H53">
        <f>'Total Usage'!H53/H$64</f>
        <v>0</v>
      </c>
      <c r="I53">
        <f>'Total Usage'!I53/I$64</f>
        <v>0</v>
      </c>
      <c r="J53">
        <f>'Total Usage'!J53/J$64</f>
        <v>0</v>
      </c>
      <c r="K53">
        <f>'Total Usage'!K53/K$64</f>
        <v>0</v>
      </c>
      <c r="L53">
        <f>'Total Usage'!L53/L$64</f>
        <v>0</v>
      </c>
      <c r="M53">
        <f>'Total Usage'!M53/M$64</f>
        <v>0</v>
      </c>
      <c r="N53">
        <f>'Total Usage'!N53/N$64</f>
        <v>39.521951796391242</v>
      </c>
      <c r="O53">
        <f>'Total Usage'!O53/O$64</f>
        <v>32.249962407577748</v>
      </c>
      <c r="P53">
        <f>'Total Usage'!P53/P$64</f>
        <v>63.988814780195483</v>
      </c>
      <c r="Q53">
        <f>'Total Usage'!Q53/Q$64</f>
        <v>93.646641889373853</v>
      </c>
      <c r="R53">
        <f>'Total Usage'!R53/R$64</f>
        <v>82.387016740408015</v>
      </c>
      <c r="S53">
        <f>'Total Usage'!S53/S$64</f>
        <v>106.22865036543378</v>
      </c>
      <c r="T53">
        <f>'Total Usage'!T53/T$64</f>
        <v>112.28848286597064</v>
      </c>
      <c r="U53">
        <f>'Total Usage'!U53/U$64</f>
        <v>152.08409259822125</v>
      </c>
      <c r="V53">
        <f>'Total Usage'!V53/V$64</f>
        <v>204.99223814898713</v>
      </c>
      <c r="W53">
        <f>'Total Usage'!W53/W$64</f>
        <v>363.84003218010457</v>
      </c>
      <c r="X53">
        <f>'Total Usage'!X53/X$64</f>
        <v>597.31923466249998</v>
      </c>
      <c r="Y53">
        <f>'Total Usage'!Y53/Y$64</f>
        <v>945.84643925684111</v>
      </c>
      <c r="Z53">
        <f>'Total Usage'!Z53/Z$64</f>
        <v>1122.7763932598091</v>
      </c>
      <c r="AA53">
        <f>'Total Usage'!AA53/AA$64</f>
        <v>1400.8202453809999</v>
      </c>
      <c r="AB53">
        <f>'Total Usage'!AB53/AB$64</f>
        <v>236.42572573589962</v>
      </c>
      <c r="AC53">
        <f>'Total Usage'!AC53/AC$64</f>
        <v>127.59926554670481</v>
      </c>
      <c r="AD53">
        <f>'Total Usage'!AD53/AD$64</f>
        <v>211.65937212369425</v>
      </c>
      <c r="AE53">
        <f>'Total Usage'!AE53/AE$64</f>
        <v>979.02325319429519</v>
      </c>
      <c r="AF53">
        <f>'Total Usage'!AF53/AF$64</f>
        <v>1032.1633140394783</v>
      </c>
      <c r="AG53">
        <f>'Total Usage'!AG53/AG$64</f>
        <v>1008.8131330211293</v>
      </c>
      <c r="AH53">
        <f>'Total Usage'!AH53/AH$64</f>
        <v>920.69430778087667</v>
      </c>
      <c r="AI53">
        <f>'Total Usage'!AI53/AI$64</f>
        <v>886.58683679826981</v>
      </c>
      <c r="AJ53">
        <f>'Total Usage'!AJ53/AJ$64</f>
        <v>855.23388945640284</v>
      </c>
      <c r="AK53">
        <f>'Total Usage'!AK53/AK$64</f>
        <v>808.90680436905132</v>
      </c>
    </row>
    <row r="54" spans="1:37" x14ac:dyDescent="0.2">
      <c r="A54" t="s">
        <v>26</v>
      </c>
      <c r="C54" s="1" t="s">
        <v>8</v>
      </c>
      <c r="D54" s="1" t="s">
        <v>7</v>
      </c>
      <c r="E54">
        <f>'Total Usage'!E54/E$64</f>
        <v>0</v>
      </c>
      <c r="F54">
        <f>'Total Usage'!F54/F$64</f>
        <v>0</v>
      </c>
      <c r="G54">
        <f>'Total Usage'!G54/G$64</f>
        <v>0</v>
      </c>
      <c r="H54">
        <f>'Total Usage'!H54/H$64</f>
        <v>0</v>
      </c>
      <c r="I54">
        <f>'Total Usage'!I54/I$64</f>
        <v>0</v>
      </c>
      <c r="J54">
        <f>'Total Usage'!J54/J$64</f>
        <v>0</v>
      </c>
      <c r="K54">
        <f>'Total Usage'!K54/K$64</f>
        <v>0</v>
      </c>
      <c r="L54">
        <f>'Total Usage'!L54/L$64</f>
        <v>0</v>
      </c>
      <c r="M54">
        <f>'Total Usage'!M54/M$64</f>
        <v>0</v>
      </c>
      <c r="N54">
        <f>'Total Usage'!N54/N$64</f>
        <v>92.217887535498306</v>
      </c>
      <c r="O54">
        <f>'Total Usage'!O54/O$64</f>
        <v>75.249912297469351</v>
      </c>
      <c r="P54">
        <f>'Total Usage'!P54/P$64</f>
        <v>122.49717577526148</v>
      </c>
      <c r="Q54">
        <f>'Total Usage'!Q54/Q$64</f>
        <v>160.44354728605754</v>
      </c>
      <c r="R54">
        <f>'Total Usage'!R54/R$64</f>
        <v>263.51729620021473</v>
      </c>
      <c r="S54">
        <f>'Total Usage'!S54/S$64</f>
        <v>407.16286412860819</v>
      </c>
      <c r="T54">
        <f>'Total Usage'!T54/T$64</f>
        <v>372.75426152820552</v>
      </c>
      <c r="U54">
        <f>'Total Usage'!U54/U$64</f>
        <v>497.22830274579871</v>
      </c>
      <c r="V54">
        <f>'Total Usage'!V54/V$64</f>
        <v>670.32706788824657</v>
      </c>
      <c r="W54">
        <f>'Total Usage'!W54/W$64</f>
        <v>874.27135096290715</v>
      </c>
      <c r="X54">
        <f>'Total Usage'!X54/X$64</f>
        <v>1120.43462686875</v>
      </c>
      <c r="Y54">
        <f>'Total Usage'!Y54/Y$64</f>
        <v>1323.9097261591839</v>
      </c>
      <c r="Z54">
        <f>'Total Usage'!Z54/Z$64</f>
        <v>1493.3954944538721</v>
      </c>
      <c r="AA54">
        <f>'Total Usage'!AA54/AA$64</f>
        <v>1790.5177514506979</v>
      </c>
      <c r="AB54">
        <f>'Total Usage'!AB54/AB$64</f>
        <v>266.10618888369487</v>
      </c>
      <c r="AC54">
        <f>'Total Usage'!AC54/AC$64</f>
        <v>142.06964266645446</v>
      </c>
      <c r="AD54">
        <f>'Total Usage'!AD54/AD$64</f>
        <v>211.7210354514624</v>
      </c>
      <c r="AE54">
        <f>'Total Usage'!AE54/AE$64</f>
        <v>1152.2436491453639</v>
      </c>
      <c r="AF54">
        <f>'Total Usage'!AF54/AF$64</f>
        <v>1229.0090773927225</v>
      </c>
      <c r="AG54">
        <f>'Total Usage'!AG54/AG$64</f>
        <v>1146.3561317130254</v>
      </c>
      <c r="AH54">
        <f>'Total Usage'!AH54/AH$64</f>
        <v>907.40035725909911</v>
      </c>
      <c r="AI54">
        <f>'Total Usage'!AI54/AI$64</f>
        <v>912.11064300466103</v>
      </c>
      <c r="AJ54">
        <f>'Total Usage'!AJ54/AJ$64</f>
        <v>995.6388901169953</v>
      </c>
      <c r="AK54">
        <f>'Total Usage'!AK54/AK$64</f>
        <v>1011.3904644212465</v>
      </c>
    </row>
    <row r="55" spans="1:37" x14ac:dyDescent="0.2">
      <c r="A55" t="s">
        <v>26</v>
      </c>
      <c r="C55" t="s">
        <v>9</v>
      </c>
      <c r="D55" s="1" t="s">
        <v>7</v>
      </c>
      <c r="E55">
        <f>'Total Usage'!E55/E$64</f>
        <v>0</v>
      </c>
      <c r="F55">
        <f>'Total Usage'!F55/F$64</f>
        <v>0</v>
      </c>
      <c r="G55">
        <f>'Total Usage'!G55/G$64</f>
        <v>0</v>
      </c>
      <c r="H55">
        <f>'Total Usage'!H55/H$64</f>
        <v>0</v>
      </c>
      <c r="I55">
        <f>'Total Usage'!I55/I$64</f>
        <v>0</v>
      </c>
      <c r="J55">
        <f>'Total Usage'!J55/J$64</f>
        <v>0</v>
      </c>
      <c r="K55">
        <f>'Total Usage'!K55/K$64</f>
        <v>0</v>
      </c>
      <c r="L55">
        <f>'Total Usage'!L55/L$64</f>
        <v>0</v>
      </c>
      <c r="M55">
        <f>'Total Usage'!M55/M$64</f>
        <v>0</v>
      </c>
      <c r="N55">
        <f>'Total Usage'!N55/N$64</f>
        <v>0</v>
      </c>
      <c r="O55">
        <f>'Total Usage'!O55/O$64</f>
        <v>0</v>
      </c>
      <c r="P55">
        <f>'Total Usage'!P55/P$64</f>
        <v>0</v>
      </c>
      <c r="Q55">
        <f>'Total Usage'!Q55/Q$64</f>
        <v>0</v>
      </c>
      <c r="R55">
        <f>'Total Usage'!R55/R$64</f>
        <v>0</v>
      </c>
      <c r="S55">
        <f>'Total Usage'!S55/S$64</f>
        <v>0</v>
      </c>
      <c r="T55">
        <f>'Total Usage'!T55/T$64</f>
        <v>0</v>
      </c>
      <c r="U55">
        <f>'Total Usage'!U55/U$64</f>
        <v>0</v>
      </c>
      <c r="V55">
        <f>'Total Usage'!V55/V$64</f>
        <v>0</v>
      </c>
      <c r="W55">
        <f>'Total Usage'!W55/W$64</f>
        <v>0</v>
      </c>
      <c r="X55">
        <f>'Total Usage'!X55/X$64</f>
        <v>0</v>
      </c>
      <c r="Y55">
        <f>'Total Usage'!Y55/Y$64</f>
        <v>0</v>
      </c>
      <c r="Z55">
        <f>'Total Usage'!Z55/Z$64</f>
        <v>27.336197333357511</v>
      </c>
      <c r="AA55">
        <f>'Total Usage'!AA55/AA$64</f>
        <v>28.56252029331959</v>
      </c>
      <c r="AB55">
        <f>'Total Usage'!AB55/AB$64</f>
        <v>4.1106932685248943</v>
      </c>
      <c r="AC55">
        <f>'Total Usage'!AC55/AC$64</f>
        <v>1.5541665814743157</v>
      </c>
      <c r="AD55">
        <f>'Total Usage'!AD55/AD$64</f>
        <v>1.6055061199751723</v>
      </c>
      <c r="AE55">
        <f>'Total Usage'!AE55/AE$64</f>
        <v>6.4608510133411547</v>
      </c>
      <c r="AF55">
        <f>'Total Usage'!AF55/AF$64</f>
        <v>10.73512883190946</v>
      </c>
      <c r="AG55">
        <f>'Total Usage'!AG55/AG$64</f>
        <v>9.0406250354451032</v>
      </c>
      <c r="AH55">
        <f>'Total Usage'!AH55/AH$64</f>
        <v>9.0079542619483295</v>
      </c>
      <c r="AI55">
        <f>'Total Usage'!AI55/AI$64</f>
        <v>17.8645419128292</v>
      </c>
      <c r="AJ55">
        <f>'Total Usage'!AJ55/AJ$64</f>
        <v>26.181180717831765</v>
      </c>
      <c r="AK55">
        <f>'Total Usage'!AK55/AK$64</f>
        <v>26.813108811789991</v>
      </c>
    </row>
    <row r="56" spans="1:37" x14ac:dyDescent="0.2">
      <c r="A56" t="s">
        <v>26</v>
      </c>
      <c r="C56" t="s">
        <v>10</v>
      </c>
      <c r="D56" s="1" t="s">
        <v>7</v>
      </c>
      <c r="E56">
        <f>'Total Usage'!E56/E$64</f>
        <v>0</v>
      </c>
      <c r="F56">
        <f>'Total Usage'!F56/F$64</f>
        <v>0</v>
      </c>
      <c r="G56">
        <f>'Total Usage'!G56/G$64</f>
        <v>0</v>
      </c>
      <c r="H56">
        <f>'Total Usage'!H56/H$64</f>
        <v>0</v>
      </c>
      <c r="I56">
        <f>'Total Usage'!I56/I$64</f>
        <v>0</v>
      </c>
      <c r="J56">
        <f>'Total Usage'!J56/J$64</f>
        <v>0</v>
      </c>
      <c r="K56">
        <f>'Total Usage'!K56/K$64</f>
        <v>0</v>
      </c>
      <c r="L56">
        <f>'Total Usage'!L56/L$64</f>
        <v>0</v>
      </c>
      <c r="M56">
        <f>'Total Usage'!M56/M$64</f>
        <v>0</v>
      </c>
      <c r="N56">
        <f>'Total Usage'!N56/N$64</f>
        <v>0</v>
      </c>
      <c r="O56">
        <f>'Total Usage'!O56/O$64</f>
        <v>0</v>
      </c>
      <c r="P56">
        <f>'Total Usage'!P56/P$64</f>
        <v>0</v>
      </c>
      <c r="Q56">
        <f>'Total Usage'!Q56/Q$64</f>
        <v>0</v>
      </c>
      <c r="R56">
        <f>'Total Usage'!R56/R$64</f>
        <v>0</v>
      </c>
      <c r="S56">
        <f>'Total Usage'!S56/S$64</f>
        <v>0</v>
      </c>
      <c r="T56">
        <f>'Total Usage'!T56/T$64</f>
        <v>0</v>
      </c>
      <c r="U56">
        <f>'Total Usage'!U56/U$64</f>
        <v>0</v>
      </c>
      <c r="V56">
        <f>'Total Usage'!V56/V$64</f>
        <v>0</v>
      </c>
      <c r="W56">
        <f>'Total Usage'!W56/W$64</f>
        <v>14.627748079015582</v>
      </c>
      <c r="X56">
        <f>'Total Usage'!X56/X$64</f>
        <v>41.50416845625</v>
      </c>
      <c r="Y56">
        <f>'Total Usage'!Y56/Y$64</f>
        <v>79.604344997407509</v>
      </c>
      <c r="Z56">
        <f>'Total Usage'!Z56/Z$64</f>
        <v>105.20122929279445</v>
      </c>
      <c r="AA56">
        <f>'Total Usage'!AA56/AA$64</f>
        <v>139.77227987403191</v>
      </c>
      <c r="AB56">
        <f>'Total Usage'!AB56/AB$64</f>
        <v>18.546312985048299</v>
      </c>
      <c r="AC56">
        <f>'Total Usage'!AC56/AC$64</f>
        <v>11.004418528007506</v>
      </c>
      <c r="AD56">
        <f>'Total Usage'!AD56/AD$64</f>
        <v>15.539158565603458</v>
      </c>
      <c r="AE56">
        <f>'Total Usage'!AE56/AE$64</f>
        <v>92.123659409371342</v>
      </c>
      <c r="AF56">
        <f>'Total Usage'!AF56/AF$64</f>
        <v>92.332843090326989</v>
      </c>
      <c r="AG56">
        <f>'Total Usage'!AG56/AG$64</f>
        <v>80.798801924216804</v>
      </c>
      <c r="AH56">
        <f>'Total Usage'!AH56/AH$64</f>
        <v>71.410866958635964</v>
      </c>
      <c r="AI56">
        <f>'Total Usage'!AI56/AI$64</f>
        <v>79.045091472706559</v>
      </c>
      <c r="AJ56">
        <f>'Total Usage'!AJ56/AJ$64</f>
        <v>78.574271609110127</v>
      </c>
      <c r="AK56">
        <f>'Total Usage'!AK56/AK$64</f>
        <v>78.115523675161185</v>
      </c>
    </row>
    <row r="57" spans="1:37" x14ac:dyDescent="0.2">
      <c r="A57" t="s">
        <v>26</v>
      </c>
      <c r="B57" t="s">
        <v>16</v>
      </c>
      <c r="C57" t="s">
        <v>16</v>
      </c>
      <c r="D57" s="1" t="s">
        <v>7</v>
      </c>
      <c r="E57">
        <f>'Total Usage'!E57/E$64</f>
        <v>0</v>
      </c>
      <c r="F57">
        <f>'Total Usage'!F57/F$64</f>
        <v>0</v>
      </c>
      <c r="G57">
        <f>'Total Usage'!G57/G$64</f>
        <v>0</v>
      </c>
      <c r="H57">
        <f>'Total Usage'!H57/H$64</f>
        <v>0</v>
      </c>
      <c r="I57">
        <f>'Total Usage'!I57/I$64</f>
        <v>0</v>
      </c>
      <c r="J57">
        <f>'Total Usage'!J57/J$64</f>
        <v>0</v>
      </c>
      <c r="K57">
        <f>'Total Usage'!K57/K$64</f>
        <v>0</v>
      </c>
      <c r="L57">
        <f>'Total Usage'!L57/L$64</f>
        <v>0</v>
      </c>
      <c r="M57">
        <f>'Total Usage'!M57/M$64</f>
        <v>0</v>
      </c>
      <c r="N57">
        <f>'Total Usage'!N57/N$64</f>
        <v>131.73983933188956</v>
      </c>
      <c r="O57">
        <f>'Total Usage'!O57/O$64</f>
        <v>107.49987470504711</v>
      </c>
      <c r="P57">
        <f>'Total Usage'!P57/P$64</f>
        <v>191.59003954699639</v>
      </c>
      <c r="Q57">
        <f>'Total Usage'!Q57/Q$64</f>
        <v>261.29377700872232</v>
      </c>
      <c r="R57">
        <f>'Total Usage'!R57/R$64</f>
        <v>359.83741136329252</v>
      </c>
      <c r="S57">
        <f>'Total Usage'!S57/S$64</f>
        <v>547.20434749831304</v>
      </c>
      <c r="T57">
        <f>'Total Usage'!T57/T$64</f>
        <v>519.02836269564057</v>
      </c>
      <c r="U57">
        <f>'Total Usage'!U57/U$64</f>
        <v>697.38042461289308</v>
      </c>
      <c r="V57">
        <f>'Total Usage'!V57/V$64</f>
        <v>955.16096629427636</v>
      </c>
      <c r="W57">
        <f>'Total Usage'!W57/W$64</f>
        <v>1397.0363444903162</v>
      </c>
      <c r="X57">
        <f>'Total Usage'!X57/X$64</f>
        <v>2009.42478536875</v>
      </c>
      <c r="Y57">
        <f>'Total Usage'!Y57/Y$64</f>
        <v>2745.0881620528444</v>
      </c>
      <c r="Z57">
        <f>'Total Usage'!Z57/Z$64</f>
        <v>3208.7424846409549</v>
      </c>
      <c r="AA57">
        <f>'Total Usage'!AA57/AA$64</f>
        <v>4092.3077898102129</v>
      </c>
      <c r="AB57">
        <f>'Total Usage'!AB57/AB$64</f>
        <v>621.54007392800236</v>
      </c>
      <c r="AC57">
        <f>'Total Usage'!AC57/AC$64</f>
        <v>344.48162441101601</v>
      </c>
      <c r="AD57">
        <f>'Total Usage'!AD57/AD$64</f>
        <v>532.7711508085099</v>
      </c>
      <c r="AE57">
        <f>'Total Usage'!AE57/AE$64</f>
        <v>2676.3318871864808</v>
      </c>
      <c r="AF57">
        <f>'Total Usage'!AF57/AF$64</f>
        <v>2908.4190730687155</v>
      </c>
      <c r="AG57">
        <f>'Total Usage'!AG57/AG$64</f>
        <v>2878.1643457603477</v>
      </c>
      <c r="AH57">
        <f>'Total Usage'!AH57/AH$64</f>
        <v>2589.9674400433828</v>
      </c>
      <c r="AI57">
        <f>'Total Usage'!AI57/AI$64</f>
        <v>2708.3344499605369</v>
      </c>
      <c r="AJ57">
        <f>'Total Usage'!AJ57/AJ$64</f>
        <v>2981.4449244183984</v>
      </c>
      <c r="AK57">
        <f>'Total Usage'!AK57/AK$64</f>
        <v>2878.9681817500768</v>
      </c>
    </row>
    <row r="58" spans="1:37" x14ac:dyDescent="0.2">
      <c r="A58" t="s">
        <v>27</v>
      </c>
      <c r="C58" t="s">
        <v>18</v>
      </c>
      <c r="D58" s="1" t="s">
        <v>7</v>
      </c>
      <c r="E58">
        <f>'Total Usage'!E58/E$64</f>
        <v>0</v>
      </c>
      <c r="F58">
        <f>'Total Usage'!F58/F$64</f>
        <v>0</v>
      </c>
      <c r="G58">
        <f>'Total Usage'!G58/G$64</f>
        <v>0</v>
      </c>
      <c r="H58">
        <f>'Total Usage'!H58/H$64</f>
        <v>0</v>
      </c>
      <c r="I58">
        <f>'Total Usage'!I58/I$64</f>
        <v>0</v>
      </c>
      <c r="J58">
        <f>'Total Usage'!J58/J$64</f>
        <v>0</v>
      </c>
      <c r="K58">
        <f>'Total Usage'!K58/K$64</f>
        <v>0</v>
      </c>
      <c r="L58">
        <f>'Total Usage'!L58/L$64</f>
        <v>0</v>
      </c>
      <c r="M58">
        <f>'Total Usage'!M58/M$64</f>
        <v>0</v>
      </c>
      <c r="N58">
        <f>'Total Usage'!N58/N$64</f>
        <v>0</v>
      </c>
      <c r="O58">
        <f>'Total Usage'!O58/O$64</f>
        <v>0.90906120135566804</v>
      </c>
      <c r="P58">
        <f>'Total Usage'!P58/P$64</f>
        <v>8.3351701625926982</v>
      </c>
      <c r="Q58">
        <f>'Total Usage'!Q58/Q$64</f>
        <v>57.561269867272344</v>
      </c>
      <c r="R58">
        <f>'Total Usage'!R58/R$64</f>
        <v>75.911507051337807</v>
      </c>
      <c r="S58">
        <f>'Total Usage'!S58/S$64</f>
        <v>56.233047260421984</v>
      </c>
      <c r="T58">
        <f>'Total Usage'!T58/T$64</f>
        <v>48.589816356755676</v>
      </c>
      <c r="U58">
        <f>'Total Usage'!U58/U$64</f>
        <v>63.015162293609869</v>
      </c>
      <c r="V58">
        <f>'Total Usage'!V58/V$64</f>
        <v>71.656278374861756</v>
      </c>
      <c r="W58">
        <f>'Total Usage'!W58/W$64</f>
        <v>179.35792828926631</v>
      </c>
      <c r="X58">
        <f>'Total Usage'!X58/X$64</f>
        <v>144.81447604375001</v>
      </c>
      <c r="Y58">
        <f>'Total Usage'!Y58/Y$64</f>
        <v>122.33583014708437</v>
      </c>
      <c r="Z58">
        <f>'Total Usage'!Z58/Z$64</f>
        <v>146.19803315100575</v>
      </c>
      <c r="AA58">
        <f>'Total Usage'!AA58/AA$64</f>
        <v>395.20820565997673</v>
      </c>
      <c r="AB58">
        <f>'Total Usage'!AB58/AB$64</f>
        <v>97.122797669956014</v>
      </c>
      <c r="AC58">
        <f>'Total Usage'!AC58/AC$64</f>
        <v>44.018008341769423</v>
      </c>
      <c r="AD58">
        <f>'Total Usage'!AD58/AD$64</f>
        <v>32.407438344620779</v>
      </c>
      <c r="AE58">
        <f>'Total Usage'!AE58/AE$64</f>
        <v>173.50076996742305</v>
      </c>
      <c r="AF58">
        <f>'Total Usage'!AF58/AF$64</f>
        <v>95.353203162896151</v>
      </c>
      <c r="AG58">
        <f>'Total Usage'!AG58/AG$64</f>
        <v>136.08519790570355</v>
      </c>
      <c r="AH58">
        <f>'Total Usage'!AH58/AH$64</f>
        <v>138.63346051854231</v>
      </c>
      <c r="AI58">
        <f>'Total Usage'!AI58/AI$64</f>
        <v>40.118302529120278</v>
      </c>
      <c r="AJ58">
        <f>'Total Usage'!AJ58/AJ$64</f>
        <v>29.126362155927087</v>
      </c>
      <c r="AK58">
        <f>'Total Usage'!AK58/AK$64</f>
        <v>21.584552594412035</v>
      </c>
    </row>
    <row r="59" spans="1:37" x14ac:dyDescent="0.2">
      <c r="A59" t="s">
        <v>27</v>
      </c>
      <c r="C59" t="s">
        <v>5</v>
      </c>
      <c r="D59" s="1" t="s">
        <v>7</v>
      </c>
      <c r="E59">
        <f>'Total Usage'!E59/E$64</f>
        <v>0</v>
      </c>
      <c r="F59">
        <f>'Total Usage'!F59/F$64</f>
        <v>0</v>
      </c>
      <c r="G59">
        <f>'Total Usage'!G59/G$64</f>
        <v>0</v>
      </c>
      <c r="H59">
        <f>'Total Usage'!H59/H$64</f>
        <v>0</v>
      </c>
      <c r="I59">
        <f>'Total Usage'!I59/I$64</f>
        <v>0</v>
      </c>
      <c r="J59">
        <f>'Total Usage'!J59/J$64</f>
        <v>0</v>
      </c>
      <c r="K59">
        <f>'Total Usage'!K59/K$64</f>
        <v>1.0669234334375812</v>
      </c>
      <c r="L59">
        <f>'Total Usage'!L59/L$64</f>
        <v>3.1901742944482794</v>
      </c>
      <c r="M59">
        <f>'Total Usage'!M59/M$64</f>
        <v>41.495406333261798</v>
      </c>
      <c r="N59">
        <f>'Total Usage'!N59/N$64</f>
        <v>60.739589966085298</v>
      </c>
      <c r="O59">
        <f>'Total Usage'!O59/O$64</f>
        <v>74.675019099312337</v>
      </c>
      <c r="P59">
        <f>'Total Usage'!P59/P$64</f>
        <v>85.832906859936216</v>
      </c>
      <c r="Q59">
        <f>'Total Usage'!Q59/Q$64</f>
        <v>87.831688518154564</v>
      </c>
      <c r="R59">
        <f>'Total Usage'!R59/R$64</f>
        <v>117.37965222008314</v>
      </c>
      <c r="S59">
        <f>'Total Usage'!S59/S$64</f>
        <v>143.21373683567001</v>
      </c>
      <c r="T59">
        <f>'Total Usage'!T59/T$64</f>
        <v>217.46813945098992</v>
      </c>
      <c r="U59">
        <f>'Total Usage'!U59/U$64</f>
        <v>411.40680707701625</v>
      </c>
      <c r="V59">
        <f>'Total Usage'!V59/V$64</f>
        <v>393.29445375018878</v>
      </c>
      <c r="W59">
        <f>'Total Usage'!W59/W$64</f>
        <v>652.67156097204258</v>
      </c>
      <c r="X59">
        <f>'Total Usage'!X59/X$64</f>
        <v>903.89669055000002</v>
      </c>
      <c r="Y59">
        <f>'Total Usage'!Y59/Y$64</f>
        <v>768.74685307788695</v>
      </c>
      <c r="Z59">
        <f>'Total Usage'!Z59/Z$64</f>
        <v>778.57539814587597</v>
      </c>
      <c r="AA59">
        <f>'Total Usage'!AA59/AA$64</f>
        <v>805.91111186827914</v>
      </c>
      <c r="AB59">
        <f>'Total Usage'!AB59/AB$64</f>
        <v>117.33881904243427</v>
      </c>
      <c r="AC59">
        <f>'Total Usage'!AC59/AC$64</f>
        <v>51.003402224153888</v>
      </c>
      <c r="AD59">
        <f>'Total Usage'!AD59/AD$64</f>
        <v>81.434838189956167</v>
      </c>
      <c r="AE59">
        <f>'Total Usage'!AE59/AE$64</f>
        <v>321.02353481158343</v>
      </c>
      <c r="AF59">
        <f>'Total Usage'!AF59/AF$64</f>
        <v>270.52524658675429</v>
      </c>
      <c r="AG59">
        <f>'Total Usage'!AG59/AG$64</f>
        <v>280.73519847993202</v>
      </c>
      <c r="AH59">
        <f>'Total Usage'!AH59/AH$64</f>
        <v>250.94698417667576</v>
      </c>
      <c r="AI59">
        <f>'Total Usage'!AI59/AI$64</f>
        <v>191.91728507182506</v>
      </c>
      <c r="AJ59">
        <f>'Total Usage'!AJ59/AJ$64</f>
        <v>200.19097466487344</v>
      </c>
      <c r="AK59">
        <f>'Total Usage'!AK59/AK$64</f>
        <v>175.75992826834511</v>
      </c>
    </row>
    <row r="60" spans="1:37" ht="15.75" customHeight="1" x14ac:dyDescent="0.2">
      <c r="A60" t="s">
        <v>27</v>
      </c>
      <c r="C60" t="s">
        <v>8</v>
      </c>
      <c r="D60" s="1" t="s">
        <v>7</v>
      </c>
      <c r="E60">
        <f>'Total Usage'!E60/E$64</f>
        <v>0</v>
      </c>
      <c r="F60">
        <f>'Total Usage'!F60/F$64</f>
        <v>0</v>
      </c>
      <c r="G60">
        <f>'Total Usage'!G60/G$64</f>
        <v>0</v>
      </c>
      <c r="H60">
        <f>'Total Usage'!H60/H$64</f>
        <v>0</v>
      </c>
      <c r="I60">
        <f>'Total Usage'!I60/I$64</f>
        <v>0</v>
      </c>
      <c r="J60">
        <f>'Total Usage'!J60/J$64</f>
        <v>0</v>
      </c>
      <c r="K60">
        <f>'Total Usage'!K60/K$64</f>
        <v>1.8142641803008022</v>
      </c>
      <c r="L60">
        <f>'Total Usage'!L60/L$64</f>
        <v>5.4247744542942442</v>
      </c>
      <c r="M60">
        <f>'Total Usage'!M60/M$64</f>
        <v>20.224095063940936</v>
      </c>
      <c r="N60">
        <f>'Total Usage'!N60/N$64</f>
        <v>17.210648083386019</v>
      </c>
      <c r="O60">
        <f>'Total Usage'!O60/O$64</f>
        <v>11.664780957287556</v>
      </c>
      <c r="P60">
        <f>'Total Usage'!P60/P$64</f>
        <v>211.16137116667284</v>
      </c>
      <c r="Q60">
        <f>'Total Usage'!Q60/Q$64</f>
        <v>408.12074848528181</v>
      </c>
      <c r="R60">
        <f>'Total Usage'!R60/R$64</f>
        <v>552.92020574166179</v>
      </c>
      <c r="S60">
        <f>'Total Usage'!S60/S$64</f>
        <v>703.04732632967296</v>
      </c>
      <c r="T60">
        <f>'Total Usage'!T60/T$64</f>
        <v>492.86758064154475</v>
      </c>
      <c r="U60">
        <f>'Total Usage'!U60/U$64</f>
        <v>553.03178250443204</v>
      </c>
      <c r="V60">
        <f>'Total Usage'!V60/V$64</f>
        <v>783.24066012006449</v>
      </c>
      <c r="W60">
        <f>'Total Usage'!W60/W$64</f>
        <v>676.430055871901</v>
      </c>
      <c r="X60">
        <f>'Total Usage'!X60/X$64</f>
        <v>809.68774808750004</v>
      </c>
      <c r="Y60">
        <f>'Total Usage'!Y60/Y$64</f>
        <v>1275.5667208178211</v>
      </c>
      <c r="Z60">
        <f>'Total Usage'!Z60/Z$64</f>
        <v>1379.5667587934713</v>
      </c>
      <c r="AA60">
        <f>'Total Usage'!AA60/AA$64</f>
        <v>1451.6480903207296</v>
      </c>
      <c r="AB60">
        <f>'Total Usage'!AB60/AB$64</f>
        <v>249.31047904828176</v>
      </c>
      <c r="AC60">
        <f>'Total Usage'!AC60/AC$64</f>
        <v>158.909355095363</v>
      </c>
      <c r="AD60">
        <f>'Total Usage'!AD60/AD$64</f>
        <v>229.34952237921829</v>
      </c>
      <c r="AE60">
        <f>'Total Usage'!AE60/AE$64</f>
        <v>1110.5933692748899</v>
      </c>
      <c r="AF60">
        <f>'Total Usage'!AF60/AF$64</f>
        <v>1084.3743077420554</v>
      </c>
      <c r="AG60">
        <f>'Total Usage'!AG60/AG$64</f>
        <v>1079.40304703383</v>
      </c>
      <c r="AH60">
        <f>'Total Usage'!AH60/AH$64</f>
        <v>1093.7522036428782</v>
      </c>
      <c r="AI60">
        <f>'Total Usage'!AI60/AI$64</f>
        <v>888.13247572180296</v>
      </c>
      <c r="AJ60">
        <f>'Total Usage'!AJ60/AJ$64</f>
        <v>871.99684958931812</v>
      </c>
      <c r="AK60">
        <f>'Total Usage'!AK60/AK$64</f>
        <v>861.32643209702178</v>
      </c>
    </row>
    <row r="61" spans="1:37" ht="15.75" customHeight="1" x14ac:dyDescent="0.2">
      <c r="A61" t="s">
        <v>27</v>
      </c>
      <c r="C61" t="s">
        <v>9</v>
      </c>
      <c r="D61" s="1" t="s">
        <v>7</v>
      </c>
      <c r="E61">
        <f>'Total Usage'!E61/E$64</f>
        <v>0</v>
      </c>
      <c r="F61">
        <f>'Total Usage'!F61/F$64</f>
        <v>0</v>
      </c>
      <c r="G61">
        <f>'Total Usage'!G61/G$64</f>
        <v>0</v>
      </c>
      <c r="H61">
        <f>'Total Usage'!H61/H$64</f>
        <v>0</v>
      </c>
      <c r="I61">
        <f>'Total Usage'!I61/I$64</f>
        <v>0</v>
      </c>
      <c r="J61">
        <f>'Total Usage'!J61/J$64</f>
        <v>0</v>
      </c>
      <c r="K61">
        <f>'Total Usage'!K61/K$64</f>
        <v>0</v>
      </c>
      <c r="L61">
        <f>'Total Usage'!L61/L$64</f>
        <v>0</v>
      </c>
      <c r="M61">
        <f>'Total Usage'!M61/M$64</f>
        <v>0</v>
      </c>
      <c r="N61">
        <f>'Total Usage'!N61/N$64</f>
        <v>0</v>
      </c>
      <c r="O61">
        <f>'Total Usage'!O61/O$64</f>
        <v>0</v>
      </c>
      <c r="P61">
        <f>'Total Usage'!P61/P$64</f>
        <v>0</v>
      </c>
      <c r="Q61">
        <f>'Total Usage'!Q61/Q$64</f>
        <v>1.5300879763703106</v>
      </c>
      <c r="R61">
        <f>'Total Usage'!R61/R$64</f>
        <v>62.937285276235407</v>
      </c>
      <c r="S61">
        <f>'Total Usage'!S61/S$64</f>
        <v>87.496547386847865</v>
      </c>
      <c r="T61">
        <f>'Total Usage'!T61/T$64</f>
        <v>99.030879980613335</v>
      </c>
      <c r="U61">
        <f>'Total Usage'!U61/U$64</f>
        <v>109.78308195443819</v>
      </c>
      <c r="V61">
        <f>'Total Usage'!V61/V$64</f>
        <v>150.44322516805931</v>
      </c>
      <c r="W61">
        <f>'Total Usage'!W61/W$64</f>
        <v>171.11530672384097</v>
      </c>
      <c r="X61">
        <f>'Total Usage'!X61/X$64</f>
        <v>191.75822520624999</v>
      </c>
      <c r="Y61">
        <f>'Total Usage'!Y61/Y$64</f>
        <v>208.33592773784679</v>
      </c>
      <c r="Z61">
        <f>'Total Usage'!Z61/Z$64</f>
        <v>195.80816905183613</v>
      </c>
      <c r="AA61">
        <f>'Total Usage'!AA61/AA$64</f>
        <v>177.9090316463558</v>
      </c>
      <c r="AB61">
        <f>'Total Usage'!AB61/AB$64</f>
        <v>30.67681543601438</v>
      </c>
      <c r="AC61">
        <f>'Total Usage'!AC61/AC$64</f>
        <v>15.692069032739974</v>
      </c>
      <c r="AD61">
        <f>'Total Usage'!AD61/AD$64</f>
        <v>22.150038134605758</v>
      </c>
      <c r="AE61">
        <f>'Total Usage'!AE61/AE$64</f>
        <v>79.549228124128391</v>
      </c>
      <c r="AF61">
        <f>'Total Usage'!AF61/AF$64</f>
        <v>94.974316261836805</v>
      </c>
      <c r="AG61">
        <f>'Total Usage'!AG61/AG$64</f>
        <v>83.625781579643913</v>
      </c>
      <c r="AH61">
        <f>'Total Usage'!AH61/AH$64</f>
        <v>59.974478360631956</v>
      </c>
      <c r="AI61">
        <f>'Total Usage'!AI61/AI$64</f>
        <v>60.558959174334689</v>
      </c>
      <c r="AJ61">
        <f>'Total Usage'!AJ61/AJ$64</f>
        <v>63.422871354483384</v>
      </c>
      <c r="AK61">
        <f>'Total Usage'!AK61/AK$64</f>
        <v>59.303850991710163</v>
      </c>
    </row>
    <row r="62" spans="1:37" ht="15.75" customHeight="1" x14ac:dyDescent="0.2">
      <c r="A62" t="s">
        <v>27</v>
      </c>
      <c r="C62" t="s">
        <v>10</v>
      </c>
      <c r="D62" s="1" t="s">
        <v>7</v>
      </c>
      <c r="E62">
        <f>'Total Usage'!E62/E$64</f>
        <v>0</v>
      </c>
      <c r="F62">
        <f>'Total Usage'!F62/F$64</f>
        <v>0</v>
      </c>
      <c r="G62">
        <f>'Total Usage'!G62/G$64</f>
        <v>0</v>
      </c>
      <c r="H62">
        <f>'Total Usage'!H62/H$64</f>
        <v>0</v>
      </c>
      <c r="I62">
        <f>'Total Usage'!I62/I$64</f>
        <v>0</v>
      </c>
      <c r="J62">
        <f>'Total Usage'!J62/J$64</f>
        <v>0</v>
      </c>
      <c r="K62">
        <f>'Total Usage'!K62/K$64</f>
        <v>0.31280833853396084</v>
      </c>
      <c r="L62">
        <f>'Total Usage'!L62/L$64</f>
        <v>0.93531842929775222</v>
      </c>
      <c r="M62">
        <f>'Total Usage'!M62/M$64</f>
        <v>2.3132844353056052</v>
      </c>
      <c r="N62">
        <f>'Total Usage'!N62/N$64</f>
        <v>4.9708649917816459</v>
      </c>
      <c r="O62">
        <f>'Total Usage'!O62/O$64</f>
        <v>13.34064607635883</v>
      </c>
      <c r="P62">
        <f>'Total Usage'!P62/P$64</f>
        <v>60.186102785412437</v>
      </c>
      <c r="Q62">
        <f>'Total Usage'!Q62/Q$64</f>
        <v>414.00201353428787</v>
      </c>
      <c r="R62">
        <f>'Total Usage'!R62/R$64</f>
        <v>639.31808421661935</v>
      </c>
      <c r="S62">
        <f>'Total Usage'!S62/S$64</f>
        <v>818.65922746093463</v>
      </c>
      <c r="T62">
        <f>'Total Usage'!T62/T$64</f>
        <v>788.72243826276292</v>
      </c>
      <c r="U62">
        <f>'Total Usage'!U62/U$64</f>
        <v>946.63848628750111</v>
      </c>
      <c r="V62">
        <f>'Total Usage'!V62/V$64</f>
        <v>1228.8371819743802</v>
      </c>
      <c r="W62">
        <f>'Total Usage'!W62/W$64</f>
        <v>1358.4064431895479</v>
      </c>
      <c r="X62">
        <f>'Total Usage'!X62/X$64</f>
        <v>1661.894747775</v>
      </c>
      <c r="Y62">
        <f>'Total Usage'!Y62/Y$64</f>
        <v>2239.8739244381845</v>
      </c>
      <c r="Z62">
        <f>'Total Usage'!Z62/Z$64</f>
        <v>2402.7505004952791</v>
      </c>
      <c r="AA62">
        <f>'Total Usage'!AA62/AA$64</f>
        <v>2858.1188609559249</v>
      </c>
      <c r="AB62">
        <f>'Total Usage'!AB62/AB$64</f>
        <v>540.37210390505425</v>
      </c>
      <c r="AC62">
        <f>'Total Usage'!AC62/AC$64</f>
        <v>317.66830697322837</v>
      </c>
      <c r="AD62">
        <f>'Total Usage'!AD62/AD$64</f>
        <v>578.93361417742551</v>
      </c>
      <c r="AE62">
        <f>'Total Usage'!AE62/AE$64</f>
        <v>2910.882584403877</v>
      </c>
      <c r="AF62">
        <f>'Total Usage'!AF62/AF$64</f>
        <v>2909.3462093137969</v>
      </c>
      <c r="AG62">
        <f>'Total Usage'!AG62/AG$64</f>
        <v>3067.5078657500503</v>
      </c>
      <c r="AH62">
        <f>'Total Usage'!AH62/AH$64</f>
        <v>3125.8328458670539</v>
      </c>
      <c r="AI62">
        <f>'Total Usage'!AI62/AI$64</f>
        <v>2839.833679850622</v>
      </c>
      <c r="AJ62">
        <f>'Total Usage'!AJ62/AJ$64</f>
        <v>2788.0049339554184</v>
      </c>
      <c r="AK62">
        <f>'Total Usage'!AK62/AK$64</f>
        <v>2662.0948199692971</v>
      </c>
    </row>
    <row r="63" spans="1:37" ht="15.75" customHeight="1" x14ac:dyDescent="0.2">
      <c r="A63" t="s">
        <v>27</v>
      </c>
      <c r="B63" t="s">
        <v>16</v>
      </c>
      <c r="C63" t="s">
        <v>16</v>
      </c>
      <c r="D63" s="1" t="s">
        <v>7</v>
      </c>
      <c r="E63">
        <f>'Total Usage'!E63/E$64</f>
        <v>0</v>
      </c>
      <c r="F63">
        <f>'Total Usage'!F63/F$64</f>
        <v>0</v>
      </c>
      <c r="G63">
        <f>'Total Usage'!G63/G$64</f>
        <v>0</v>
      </c>
      <c r="H63">
        <f>'Total Usage'!H63/H$64</f>
        <v>0</v>
      </c>
      <c r="I63">
        <f>'Total Usage'!I63/I$64</f>
        <v>0</v>
      </c>
      <c r="J63">
        <f>'Total Usage'!J63/J$64</f>
        <v>0</v>
      </c>
      <c r="K63">
        <f>'Total Usage'!K63/K$64</f>
        <v>3.1939959522723442</v>
      </c>
      <c r="L63">
        <f>'Total Usage'!L63/L$64</f>
        <v>9.5502671780402757</v>
      </c>
      <c r="M63">
        <f>'Total Usage'!M63/M$64</f>
        <v>64.032785832508338</v>
      </c>
      <c r="N63">
        <f>'Total Usage'!N63/N$64</f>
        <v>82.921103041252962</v>
      </c>
      <c r="O63">
        <f>'Total Usage'!O63/O$64</f>
        <v>100.58950733431439</v>
      </c>
      <c r="P63">
        <f>'Total Usage'!P63/P$64</f>
        <v>365.5155509746142</v>
      </c>
      <c r="Q63">
        <f>'Total Usage'!Q63/Q$64</f>
        <v>969.0458083813669</v>
      </c>
      <c r="R63">
        <f>'Total Usage'!R63/R$64</f>
        <v>1391.7909934730178</v>
      </c>
      <c r="S63">
        <f>'Total Usage'!S63/S$64</f>
        <v>1736.5623251985282</v>
      </c>
      <c r="T63">
        <f>'Total Usage'!T63/T$64</f>
        <v>1564.2536197660534</v>
      </c>
      <c r="U63">
        <f>'Total Usage'!U63/U$64</f>
        <v>2002.2963011062368</v>
      </c>
      <c r="V63">
        <f>'Total Usage'!V63/V$64</f>
        <v>2524.7065573247273</v>
      </c>
      <c r="W63">
        <f>'Total Usage'!W63/W$64</f>
        <v>2945.5724744567347</v>
      </c>
      <c r="X63">
        <f>'Total Usage'!X63/X$64</f>
        <v>3610.24350889375</v>
      </c>
      <c r="Y63">
        <f>'Total Usage'!Y63/Y$64</f>
        <v>4406.5233284809774</v>
      </c>
      <c r="Z63">
        <f>'Total Usage'!Z63/Z$64</f>
        <v>4707.0906905856318</v>
      </c>
      <c r="AA63">
        <f>'Total Usage'!AA63/AA$64</f>
        <v>5510.8862688049103</v>
      </c>
      <c r="AB63">
        <f>'Total Usage'!AB63/AB$64</f>
        <v>1004.1441996657262</v>
      </c>
      <c r="AC63">
        <f>'Total Usage'!AC63/AC$64</f>
        <v>571.59907263451464</v>
      </c>
      <c r="AD63">
        <f>'Total Usage'!AD63/AD$64</f>
        <v>922.12541309122071</v>
      </c>
      <c r="AE63">
        <f>'Total Usage'!AE63/AE$64</f>
        <v>4516.0002584577733</v>
      </c>
      <c r="AF63">
        <f>'Total Usage'!AF63/AF$64</f>
        <v>4359.5989668055026</v>
      </c>
      <c r="AG63">
        <f>'Total Usage'!AG63/AG$64</f>
        <v>4563.731309169516</v>
      </c>
      <c r="AH63">
        <f>'Total Usage'!AH63/AH$64</f>
        <v>4609.16549420515</v>
      </c>
      <c r="AI63">
        <f>'Total Usage'!AI63/AI$64</f>
        <v>3960.00174317337</v>
      </c>
      <c r="AJ63">
        <f>'Total Usage'!AJ63/AJ$64</f>
        <v>3889.3191203655374</v>
      </c>
      <c r="AK63">
        <f>'Total Usage'!AK63/AK$64</f>
        <v>3720.765732929076</v>
      </c>
    </row>
    <row r="64" spans="1:37" ht="15.75" customHeight="1" x14ac:dyDescent="0.2">
      <c r="A64" t="s">
        <v>28</v>
      </c>
      <c r="D64" t="s">
        <v>29</v>
      </c>
      <c r="E64">
        <v>5308483</v>
      </c>
      <c r="F64">
        <v>7239881</v>
      </c>
      <c r="G64">
        <v>9638453</v>
      </c>
      <c r="H64">
        <v>12866020</v>
      </c>
      <c r="I64">
        <v>17069453</v>
      </c>
      <c r="J64">
        <v>23191876</v>
      </c>
      <c r="K64">
        <v>31443321</v>
      </c>
      <c r="L64">
        <v>38558371</v>
      </c>
      <c r="M64">
        <v>50189209</v>
      </c>
      <c r="N64">
        <v>62979766</v>
      </c>
      <c r="O64">
        <v>76212168</v>
      </c>
      <c r="P64">
        <v>92228496</v>
      </c>
      <c r="Q64">
        <v>106021537</v>
      </c>
      <c r="R64">
        <v>114612081</v>
      </c>
      <c r="S64">
        <v>123202624</v>
      </c>
      <c r="T64">
        <v>127683597</v>
      </c>
      <c r="U64">
        <v>132164569</v>
      </c>
      <c r="V64">
        <v>141745184</v>
      </c>
      <c r="W64">
        <v>151325798</v>
      </c>
      <c r="X64">
        <v>160000000</v>
      </c>
      <c r="Y64">
        <v>151325798</v>
      </c>
      <c r="Z64">
        <f>AVERAGE(Y64,AA64)</f>
        <v>165324486.5</v>
      </c>
      <c r="AA64">
        <v>179323175</v>
      </c>
      <c r="AB64">
        <f>AVERAGE(AA64,AC64)</f>
        <v>1091267550.5</v>
      </c>
      <c r="AC64">
        <v>2003211926</v>
      </c>
      <c r="AD64">
        <f>AVERAGE(AC64,AE64)</f>
        <v>1125960899.5</v>
      </c>
      <c r="AE64">
        <v>248709873</v>
      </c>
      <c r="AF64">
        <f>AVERAGE(AE64,AG64)</f>
        <v>265065484.5</v>
      </c>
      <c r="AG64">
        <v>281421096</v>
      </c>
      <c r="AH64">
        <f>AVERAGE(AG64,AI64)</f>
        <v>295083317</v>
      </c>
      <c r="AI64">
        <v>308745538</v>
      </c>
      <c r="AJ64">
        <f>AVERAGE(AI64,AK64)</f>
        <v>317222769</v>
      </c>
      <c r="AK64">
        <v>325700000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564-D478-6C4F-9301-49DDB56EA683}">
  <dimension ref="A1:AK44"/>
  <sheetViews>
    <sheetView tabSelected="1" workbookViewId="0">
      <selection activeCell="E17" sqref="E17"/>
    </sheetView>
  </sheetViews>
  <sheetFormatPr baseColWidth="10" defaultRowHeight="15" x14ac:dyDescent="0.2"/>
  <sheetData>
    <row r="1" spans="1:37" x14ac:dyDescent="0.2">
      <c r="A1" s="3" t="s">
        <v>0</v>
      </c>
      <c r="B1" s="3" t="s">
        <v>1</v>
      </c>
      <c r="C1" s="3" t="s">
        <v>2</v>
      </c>
      <c r="D1" s="3" t="s">
        <v>3</v>
      </c>
      <c r="E1" s="3">
        <v>1800</v>
      </c>
      <c r="F1" s="3">
        <v>1810</v>
      </c>
      <c r="G1" s="3">
        <v>1820</v>
      </c>
      <c r="H1" s="3">
        <v>1830</v>
      </c>
      <c r="I1" s="3">
        <v>1840</v>
      </c>
      <c r="J1" s="3">
        <v>1850</v>
      </c>
      <c r="K1" s="3">
        <v>1860</v>
      </c>
      <c r="L1" s="3">
        <v>1870</v>
      </c>
      <c r="M1" s="3">
        <v>1880</v>
      </c>
      <c r="N1" s="3">
        <v>1890</v>
      </c>
      <c r="O1" s="3">
        <v>1900</v>
      </c>
      <c r="P1" s="3">
        <v>1910</v>
      </c>
      <c r="Q1" s="3">
        <v>1920</v>
      </c>
      <c r="R1" s="3">
        <v>1925</v>
      </c>
      <c r="S1" s="3">
        <v>1930</v>
      </c>
      <c r="T1" s="3">
        <v>1935</v>
      </c>
      <c r="U1" s="3">
        <v>1940</v>
      </c>
      <c r="V1" s="3">
        <v>1945</v>
      </c>
      <c r="W1" s="3">
        <v>1950</v>
      </c>
      <c r="X1" s="3">
        <v>1955</v>
      </c>
      <c r="Y1" s="3">
        <v>1960</v>
      </c>
      <c r="Z1" s="3">
        <v>1965</v>
      </c>
      <c r="AA1" s="3">
        <v>1970</v>
      </c>
      <c r="AB1" s="3">
        <v>1975</v>
      </c>
      <c r="AC1" s="3">
        <v>1980</v>
      </c>
      <c r="AD1" s="3">
        <v>1985</v>
      </c>
      <c r="AE1" s="3">
        <v>1990</v>
      </c>
      <c r="AF1" s="3">
        <v>1995</v>
      </c>
      <c r="AG1" s="3">
        <v>2000</v>
      </c>
      <c r="AH1" s="3">
        <v>2005</v>
      </c>
      <c r="AI1" s="3">
        <v>2010</v>
      </c>
      <c r="AJ1" s="3">
        <v>2015</v>
      </c>
      <c r="AK1" s="3">
        <v>2017</v>
      </c>
    </row>
    <row r="2" spans="1:37" x14ac:dyDescent="0.2">
      <c r="A2" s="1" t="s">
        <v>4</v>
      </c>
      <c r="B2" s="3"/>
      <c r="C2" s="1" t="s">
        <v>5</v>
      </c>
      <c r="D2" s="1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5.9245350699419408</v>
      </c>
      <c r="Q2" s="3">
        <v>10.056542058996937</v>
      </c>
      <c r="R2" s="3">
        <v>15.303756974799192</v>
      </c>
      <c r="S2" s="3">
        <v>24.493748314970954</v>
      </c>
      <c r="T2" s="3">
        <v>25.728016277611601</v>
      </c>
      <c r="U2" s="3">
        <v>41.18377997358732</v>
      </c>
      <c r="V2" s="3">
        <v>54.998526482564657</v>
      </c>
      <c r="W2" s="3">
        <v>116.77587791078426</v>
      </c>
      <c r="X2" s="3">
        <v>148.06578196875</v>
      </c>
      <c r="Y2" s="3">
        <v>272.03017061902426</v>
      </c>
      <c r="Z2" s="3">
        <v>360.53285231283633</v>
      </c>
      <c r="AA2" s="3">
        <v>520.94156250021786</v>
      </c>
      <c r="AB2" s="3">
        <v>110.51159437458229</v>
      </c>
      <c r="AC2" s="3">
        <v>72.722137877787375</v>
      </c>
      <c r="AD2" s="3">
        <v>150.35914307253438</v>
      </c>
      <c r="AE2" s="3">
        <v>808.86915290652735</v>
      </c>
      <c r="AF2" s="3">
        <v>859.44903162976698</v>
      </c>
      <c r="AG2" s="3">
        <v>953.9779510630575</v>
      </c>
      <c r="AH2" s="3">
        <v>1019.1015407794132</v>
      </c>
      <c r="AI2" s="3">
        <v>1026.3609404130077</v>
      </c>
      <c r="AJ2" s="3">
        <v>994.95354259391138</v>
      </c>
      <c r="AK2" s="3">
        <v>955.88732917715686</v>
      </c>
    </row>
    <row r="3" spans="1:37" x14ac:dyDescent="0.2">
      <c r="A3" s="3" t="s">
        <v>4</v>
      </c>
      <c r="B3" s="3"/>
      <c r="C3" s="3" t="s">
        <v>8</v>
      </c>
      <c r="D3" s="1" t="s">
        <v>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5.338224025792665E-2</v>
      </c>
      <c r="O3" s="3">
        <v>1.3967008522838504</v>
      </c>
      <c r="P3" s="3">
        <v>11.278759061624511</v>
      </c>
      <c r="Q3" s="3">
        <v>33.916603293536483</v>
      </c>
      <c r="R3" s="3">
        <v>45.318642517275293</v>
      </c>
      <c r="S3" s="3">
        <v>56.541781853607276</v>
      </c>
      <c r="T3" s="3">
        <v>56.561940082248782</v>
      </c>
      <c r="U3" s="3">
        <v>79.80053756313464</v>
      </c>
      <c r="V3" s="3">
        <v>117.79208799785395</v>
      </c>
      <c r="W3" s="3">
        <v>73.138740388469657</v>
      </c>
      <c r="X3" s="3">
        <v>238.36187214374999</v>
      </c>
      <c r="Y3" s="3">
        <v>244.71829833667886</v>
      </c>
      <c r="Z3" s="3">
        <v>296.03260468013008</v>
      </c>
      <c r="AA3" s="3">
        <v>363.39966507396491</v>
      </c>
      <c r="AB3" s="3">
        <v>71.936788617082584</v>
      </c>
      <c r="AC3" s="3">
        <v>46.447496080851508</v>
      </c>
      <c r="AD3" s="3">
        <v>84.835910243790835</v>
      </c>
      <c r="AE3" s="3">
        <v>433.98478744750111</v>
      </c>
      <c r="AF3" s="3">
        <v>436.13457995886296</v>
      </c>
      <c r="AG3" s="3">
        <v>431.69638682666493</v>
      </c>
      <c r="AH3" s="3">
        <v>394.26833856554487</v>
      </c>
      <c r="AI3" s="3">
        <v>359.09823308604382</v>
      </c>
      <c r="AJ3" s="3">
        <v>355.00310664333176</v>
      </c>
      <c r="AK3" s="3">
        <v>331.99097561866751</v>
      </c>
    </row>
    <row r="4" spans="1:37" x14ac:dyDescent="0.2">
      <c r="A4" s="3" t="s">
        <v>4</v>
      </c>
      <c r="B4" s="3"/>
      <c r="C4" s="3" t="s">
        <v>9</v>
      </c>
      <c r="D4" s="1" t="s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4.5842360911968034E-2</v>
      </c>
      <c r="Q4" s="3">
        <v>0.20508905657536355</v>
      </c>
      <c r="R4" s="3">
        <v>0.31675360645445394</v>
      </c>
      <c r="S4" s="3">
        <v>0.64895609690910483</v>
      </c>
      <c r="T4" s="3">
        <v>0.55444830552510205</v>
      </c>
      <c r="U4" s="3">
        <v>1.1196573341831122</v>
      </c>
      <c r="V4" s="3">
        <v>1.9523767594107466</v>
      </c>
      <c r="W4" s="3">
        <v>2.8727203473924519</v>
      </c>
      <c r="X4" s="3">
        <v>4.9572482124999997</v>
      </c>
      <c r="Y4" s="3">
        <v>7.8894333271581356</v>
      </c>
      <c r="Z4" s="3">
        <v>18.831602607155233</v>
      </c>
      <c r="AA4" s="3">
        <v>23.14870926192334</v>
      </c>
      <c r="AB4" s="3">
        <v>5.1843818084829971</v>
      </c>
      <c r="AC4" s="3">
        <v>4.6457882759230342</v>
      </c>
      <c r="AD4" s="3">
        <v>7.5220934872259297</v>
      </c>
      <c r="AE4" s="3">
        <v>42.803137975949994</v>
      </c>
      <c r="AF4" s="3">
        <v>46.981975599316478</v>
      </c>
      <c r="AG4" s="3">
        <v>37.233100474457679</v>
      </c>
      <c r="AH4" s="3">
        <v>23.256840758639026</v>
      </c>
      <c r="AI4" s="3">
        <v>26.022682721328916</v>
      </c>
      <c r="AJ4" s="3">
        <v>31.659089297590743</v>
      </c>
      <c r="AK4" s="3">
        <v>33.918582649677617</v>
      </c>
    </row>
    <row r="5" spans="1:37" x14ac:dyDescent="0.2">
      <c r="A5" s="3" t="s">
        <v>4</v>
      </c>
      <c r="B5" s="3"/>
      <c r="C5" s="3" t="s">
        <v>10</v>
      </c>
      <c r="D5" s="1" t="s">
        <v>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1.5523347292208103</v>
      </c>
      <c r="O5" s="3">
        <v>3.0273718495975603</v>
      </c>
      <c r="P5" s="3">
        <v>5.0017783549240571</v>
      </c>
      <c r="Q5" s="3">
        <v>5.7736825962068439</v>
      </c>
      <c r="R5" s="3">
        <v>6.5472656237696265</v>
      </c>
      <c r="S5" s="3">
        <v>4.3639362908374419</v>
      </c>
      <c r="T5" s="3">
        <v>4.2107867778818919</v>
      </c>
      <c r="U5" s="3">
        <v>5.5676400609303993</v>
      </c>
      <c r="V5" s="3">
        <v>5.2911850606508084</v>
      </c>
      <c r="W5" s="3">
        <v>4.9561939200875713</v>
      </c>
      <c r="X5" s="3">
        <v>4.1566780825</v>
      </c>
      <c r="Y5" s="3">
        <v>2.3128904960408669</v>
      </c>
      <c r="Z5" s="3">
        <v>2.0183083955926882</v>
      </c>
      <c r="AA5" s="3">
        <v>1.982976306882811</v>
      </c>
      <c r="AB5" s="3">
        <v>0.31110401545839789</v>
      </c>
      <c r="AC5" s="3">
        <v>0.1848629343174148</v>
      </c>
      <c r="AD5" s="3">
        <v>0.42044250978006542</v>
      </c>
      <c r="AE5" s="3">
        <v>2.1806597046511298</v>
      </c>
      <c r="AF5" s="3">
        <v>2.1425738453698977</v>
      </c>
      <c r="AG5" s="3">
        <v>2.1831467872614638</v>
      </c>
      <c r="AH5" s="3">
        <v>2.9037538408177785</v>
      </c>
      <c r="AI5" s="3">
        <v>2.8514267849921122</v>
      </c>
      <c r="AJ5" s="3">
        <v>2.7482379519863533</v>
      </c>
      <c r="AK5" s="3">
        <v>3.0835075130488181</v>
      </c>
    </row>
    <row r="6" spans="1:37" x14ac:dyDescent="0.2">
      <c r="A6" s="3" t="s">
        <v>4</v>
      </c>
      <c r="B6" s="3" t="s">
        <v>16</v>
      </c>
      <c r="C6" s="3" t="s">
        <v>16</v>
      </c>
      <c r="D6" s="1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1.605716969478737</v>
      </c>
      <c r="O6" s="3">
        <v>4.4240727018814106</v>
      </c>
      <c r="P6" s="3">
        <v>22.250914847402477</v>
      </c>
      <c r="Q6" s="3">
        <v>49.951917005315629</v>
      </c>
      <c r="R6" s="3">
        <v>67.486418722298566</v>
      </c>
      <c r="S6" s="3">
        <v>86.04842255632478</v>
      </c>
      <c r="T6" s="3">
        <v>87.055191443267375</v>
      </c>
      <c r="U6" s="3">
        <v>127.67161493183548</v>
      </c>
      <c r="V6" s="3">
        <v>180.03417630048017</v>
      </c>
      <c r="W6" s="3">
        <v>197.74353256673393</v>
      </c>
      <c r="X6" s="3">
        <v>395.54158040749996</v>
      </c>
      <c r="Y6" s="3">
        <v>526.95079277890216</v>
      </c>
      <c r="Z6" s="3">
        <v>677.41536799571429</v>
      </c>
      <c r="AA6" s="3">
        <v>886.32421487072156</v>
      </c>
      <c r="AB6" s="3">
        <v>182.7594888170369</v>
      </c>
      <c r="AC6" s="3">
        <v>119.3544978815187</v>
      </c>
      <c r="AD6" s="3">
        <v>235.61549758859988</v>
      </c>
      <c r="AE6" s="3">
        <v>1245.0346080551456</v>
      </c>
      <c r="AF6" s="3">
        <v>1297.7261929627055</v>
      </c>
      <c r="AG6" s="3">
        <v>1387.8574917816395</v>
      </c>
      <c r="AH6" s="3">
        <v>1416.2736399835169</v>
      </c>
      <c r="AI6" s="3">
        <v>1388.310606794907</v>
      </c>
      <c r="AJ6" s="3">
        <v>1352.7048935412324</v>
      </c>
      <c r="AK6" s="3">
        <v>1290.9618123088733</v>
      </c>
    </row>
    <row r="7" spans="1:37" x14ac:dyDescent="0.2">
      <c r="A7" s="3" t="s">
        <v>17</v>
      </c>
      <c r="B7" s="3"/>
      <c r="C7" s="3" t="s">
        <v>18</v>
      </c>
      <c r="D7" s="1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1.0239423683726419</v>
      </c>
      <c r="X7" s="3">
        <v>0.78510628849999997</v>
      </c>
      <c r="Y7" s="3">
        <v>0.63627694413347813</v>
      </c>
      <c r="Z7" s="3">
        <v>0.40498070127077029</v>
      </c>
      <c r="AA7" s="3">
        <v>1.1200988349665346</v>
      </c>
      <c r="AB7" s="3">
        <v>1.0430117247401833</v>
      </c>
      <c r="AC7" s="3">
        <v>0.88570783698499211</v>
      </c>
      <c r="AD7" s="3">
        <v>2.883964696679949</v>
      </c>
      <c r="AE7" s="3">
        <v>23.016781742315473</v>
      </c>
      <c r="AF7" s="3">
        <v>19.19693626500813</v>
      </c>
      <c r="AG7" s="3">
        <v>19.508717182311024</v>
      </c>
      <c r="AH7" s="3">
        <v>20.534088668930071</v>
      </c>
      <c r="AI7" s="3">
        <v>22.55299169376174</v>
      </c>
      <c r="AJ7" s="3">
        <v>22.372423103084383</v>
      </c>
      <c r="AK7" s="3">
        <v>15.417537568314399</v>
      </c>
    </row>
    <row r="8" spans="1:37" x14ac:dyDescent="0.2">
      <c r="A8" s="3" t="s">
        <v>17</v>
      </c>
      <c r="B8" s="3"/>
      <c r="C8" s="1" t="s">
        <v>5</v>
      </c>
      <c r="D8" s="1" t="s">
        <v>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6.5056706795225008</v>
      </c>
      <c r="AJ8" s="3">
        <v>6.3318178588876766</v>
      </c>
      <c r="AK8" s="3">
        <v>6.1670150260976362</v>
      </c>
    </row>
    <row r="9" spans="1:37" x14ac:dyDescent="0.2">
      <c r="A9" s="3" t="s">
        <v>17</v>
      </c>
      <c r="B9" s="3" t="s">
        <v>16</v>
      </c>
      <c r="C9" s="3" t="s">
        <v>16</v>
      </c>
      <c r="D9" s="1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1.0239423683726419</v>
      </c>
      <c r="X9" s="3">
        <v>0.78510628849999997</v>
      </c>
      <c r="Y9" s="3">
        <v>0.63627694413347813</v>
      </c>
      <c r="Z9" s="3">
        <v>0.40498070127077029</v>
      </c>
      <c r="AA9" s="3">
        <v>1.1200988349665346</v>
      </c>
      <c r="AB9" s="3">
        <v>1.0430117247401833</v>
      </c>
      <c r="AC9" s="3">
        <v>0.88570783698499211</v>
      </c>
      <c r="AD9" s="3">
        <v>2.883964696679949</v>
      </c>
      <c r="AE9" s="3">
        <v>23.016781742315473</v>
      </c>
      <c r="AF9" s="3">
        <v>19.19693626500813</v>
      </c>
      <c r="AG9" s="3">
        <v>19.508717182311024</v>
      </c>
      <c r="AH9" s="3">
        <v>20.534088668930071</v>
      </c>
      <c r="AI9" s="3">
        <v>29.058662373284243</v>
      </c>
      <c r="AJ9" s="3">
        <v>22.372423103084383</v>
      </c>
      <c r="AK9" s="3">
        <v>21.584552594412035</v>
      </c>
    </row>
    <row r="10" spans="1:37" x14ac:dyDescent="0.2">
      <c r="A10" s="3" t="s">
        <v>19</v>
      </c>
      <c r="B10" s="3"/>
      <c r="C10" s="3" t="s">
        <v>18</v>
      </c>
      <c r="D10" s="1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1.3330844709779057</v>
      </c>
      <c r="Z10" s="3">
        <v>8.1287002250571749</v>
      </c>
      <c r="AA10" s="3">
        <v>44.682049315007148</v>
      </c>
      <c r="AB10" s="3">
        <v>57.723998134880723</v>
      </c>
      <c r="AC10" s="3">
        <v>45.775536784866929</v>
      </c>
      <c r="AD10" s="3">
        <v>122.60821676490168</v>
      </c>
      <c r="AE10" s="3">
        <v>834.5265894450439</v>
      </c>
      <c r="AF10" s="3">
        <v>902.49127738965365</v>
      </c>
      <c r="AG10" s="3">
        <v>951.6447406060845</v>
      </c>
      <c r="AH10" s="3">
        <v>927.85896742694501</v>
      </c>
      <c r="AI10" s="3">
        <v>915.13100904797534</v>
      </c>
      <c r="AJ10" s="3">
        <v>879.87018440063082</v>
      </c>
      <c r="AK10" s="3">
        <v>865.43777544980048</v>
      </c>
    </row>
    <row r="11" spans="1:37" x14ac:dyDescent="0.2">
      <c r="A11" s="3" t="s">
        <v>19</v>
      </c>
      <c r="B11" s="3" t="s">
        <v>16</v>
      </c>
      <c r="C11" s="3" t="s">
        <v>16</v>
      </c>
      <c r="D11" s="1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1.3330844709779057</v>
      </c>
      <c r="Z11" s="3">
        <v>8.1287002250571749</v>
      </c>
      <c r="AA11" s="3">
        <v>44.682049315007148</v>
      </c>
      <c r="AB11" s="3">
        <v>57.723998134880723</v>
      </c>
      <c r="AC11" s="3">
        <v>45.775536784866929</v>
      </c>
      <c r="AD11" s="3">
        <v>122.60821676490168</v>
      </c>
      <c r="AE11" s="3">
        <v>834.5265894450439</v>
      </c>
      <c r="AF11" s="3">
        <v>902.49127738965365</v>
      </c>
      <c r="AG11" s="3">
        <v>951.6447406060845</v>
      </c>
      <c r="AH11" s="3">
        <v>927.85896742694501</v>
      </c>
      <c r="AI11" s="3">
        <v>915.13100904797534</v>
      </c>
      <c r="AJ11" s="3">
        <v>879.87018440063082</v>
      </c>
      <c r="AK11" s="3">
        <v>865.43777544980048</v>
      </c>
    </row>
    <row r="12" spans="1:37" x14ac:dyDescent="0.2">
      <c r="A12" s="3" t="s">
        <v>20</v>
      </c>
      <c r="B12" s="3"/>
      <c r="C12" s="3" t="s">
        <v>18</v>
      </c>
      <c r="D12" s="1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1.1152321217882575E-3</v>
      </c>
      <c r="AE12" s="3">
        <v>0.18313686007149382</v>
      </c>
      <c r="AF12" s="3">
        <v>0.23772879652310974</v>
      </c>
      <c r="AG12" s="3">
        <v>0.24338314239242395</v>
      </c>
      <c r="AH12" s="3">
        <v>0.34120848485649902</v>
      </c>
      <c r="AI12" s="3">
        <v>1.309245623170755</v>
      </c>
      <c r="AJ12" s="3">
        <v>14.045989753654789</v>
      </c>
      <c r="AK12" s="3">
        <v>79.657277430150444</v>
      </c>
    </row>
    <row r="13" spans="1:37" x14ac:dyDescent="0.2">
      <c r="A13" s="3" t="s">
        <v>20</v>
      </c>
      <c r="B13" s="3" t="s">
        <v>16</v>
      </c>
      <c r="C13" s="3" t="s">
        <v>16</v>
      </c>
      <c r="D13" s="1" t="s">
        <v>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1.1152321217882575E-3</v>
      </c>
      <c r="AE13" s="3">
        <v>0.18313686007149382</v>
      </c>
      <c r="AF13" s="3">
        <v>0.23772879652310974</v>
      </c>
      <c r="AG13" s="3">
        <v>0.24338314239242395</v>
      </c>
      <c r="AH13" s="3">
        <v>0.34120848485649902</v>
      </c>
      <c r="AI13" s="3">
        <v>1.309245623170755</v>
      </c>
      <c r="AJ13" s="3">
        <v>14.045989753654789</v>
      </c>
      <c r="AK13" s="3">
        <v>79.657277430150444</v>
      </c>
    </row>
    <row r="14" spans="1:37" x14ac:dyDescent="0.2">
      <c r="A14" s="2" t="s">
        <v>21</v>
      </c>
      <c r="B14" s="2"/>
      <c r="C14" s="2" t="s">
        <v>18</v>
      </c>
      <c r="D14" s="1" t="s">
        <v>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11.694001708990513</v>
      </c>
      <c r="O14" s="3">
        <v>109.81387262855432</v>
      </c>
      <c r="P14" s="3">
        <v>195.64337832504236</v>
      </c>
      <c r="Q14" s="3">
        <v>233.02567826042787</v>
      </c>
      <c r="R14" s="3">
        <v>195.1136167135698</v>
      </c>
      <c r="S14" s="3">
        <v>204.33341707860001</v>
      </c>
      <c r="T14" s="3">
        <v>211.32041157817241</v>
      </c>
      <c r="U14" s="3">
        <v>222.89952498110824</v>
      </c>
      <c r="V14" s="3">
        <v>340.56378444000165</v>
      </c>
      <c r="W14" s="3">
        <v>313.02929413105483</v>
      </c>
      <c r="X14" s="3">
        <v>284.55121252293151</v>
      </c>
      <c r="Y14" s="3">
        <v>355.72516251987651</v>
      </c>
      <c r="Z14" s="3">
        <v>416.92763193309543</v>
      </c>
      <c r="AA14" s="3">
        <v>491.72338861945758</v>
      </c>
      <c r="AB14" s="3">
        <v>96.785352700726165</v>
      </c>
      <c r="AC14" s="3">
        <v>48.463258994195904</v>
      </c>
      <c r="AD14" s="3">
        <v>88.302836591529442</v>
      </c>
      <c r="AE14" s="3">
        <v>409.99483733000017</v>
      </c>
      <c r="AF14" s="3">
        <v>404.77750481315496</v>
      </c>
      <c r="AG14" s="3">
        <v>334.38417073039898</v>
      </c>
      <c r="AH14" s="3">
        <v>306.64995399248545</v>
      </c>
      <c r="AI14" s="3">
        <v>275.29829762592391</v>
      </c>
      <c r="AJ14" s="3">
        <v>244.93582087419458</v>
      </c>
      <c r="AK14" s="3">
        <v>282.65485540067544</v>
      </c>
    </row>
    <row r="15" spans="1:37" x14ac:dyDescent="0.2">
      <c r="A15" s="2" t="s">
        <v>21</v>
      </c>
      <c r="B15" s="2"/>
      <c r="C15" s="3" t="s">
        <v>8</v>
      </c>
      <c r="D15" s="1" t="s">
        <v>7</v>
      </c>
      <c r="E15" s="3">
        <v>1.748827519839472</v>
      </c>
      <c r="F15" s="3">
        <v>2.4684895304218397</v>
      </c>
      <c r="G15" s="3">
        <v>2.9443121785207649</v>
      </c>
      <c r="H15" s="3">
        <v>3.9359580025524603</v>
      </c>
      <c r="I15" s="3">
        <v>5.0424229979718742</v>
      </c>
      <c r="J15" s="3">
        <v>8.083501938351171</v>
      </c>
      <c r="K15" s="3">
        <v>9.8332540350938125</v>
      </c>
      <c r="L15" s="3">
        <v>8.7447926417845814</v>
      </c>
      <c r="M15" s="3">
        <v>7.2825624328926963</v>
      </c>
      <c r="N15" s="3">
        <v>5.944049125238096</v>
      </c>
      <c r="O15" s="3">
        <v>5.6911191268040033</v>
      </c>
      <c r="P15" s="3">
        <v>5.8954776081353426</v>
      </c>
      <c r="Q15" s="3">
        <v>4.9663744074942056</v>
      </c>
      <c r="R15" s="3">
        <v>4.6634395862683968</v>
      </c>
      <c r="S15" s="3">
        <v>4.4027502466181243</v>
      </c>
      <c r="T15" s="3">
        <v>4.3104538384832622</v>
      </c>
      <c r="U15" s="3">
        <v>4.2244159885241253</v>
      </c>
      <c r="V15" s="3">
        <v>3.9949292816890343</v>
      </c>
      <c r="W15" s="3">
        <v>3.7945007479821786</v>
      </c>
      <c r="X15" s="3">
        <v>3.6384357581249995</v>
      </c>
      <c r="Y15" s="3">
        <v>3.8994910101184463</v>
      </c>
      <c r="Z15" s="3">
        <v>3.617355596625428</v>
      </c>
      <c r="AA15" s="3">
        <v>3.3792694340817913</v>
      </c>
      <c r="AB15" s="3">
        <v>0.56257990207691055</v>
      </c>
      <c r="AC15" s="3">
        <v>0.31043598095072439</v>
      </c>
      <c r="AD15" s="3">
        <v>0.55935594853220749</v>
      </c>
      <c r="AE15" s="3">
        <v>2.5642600629690322</v>
      </c>
      <c r="AF15" s="3">
        <v>2.436004308210864</v>
      </c>
      <c r="AG15" s="3">
        <v>2.3226564713542297</v>
      </c>
      <c r="AH15" s="3">
        <v>2.242039313256059</v>
      </c>
      <c r="AI15" s="3">
        <v>2.1685568942538045</v>
      </c>
      <c r="AJ15" s="3">
        <v>2.1106059540133453</v>
      </c>
      <c r="AK15" s="3">
        <v>2.0556716763893155</v>
      </c>
    </row>
    <row r="16" spans="1:37" x14ac:dyDescent="0.2">
      <c r="A16" s="2" t="s">
        <v>21</v>
      </c>
      <c r="B16" s="2" t="s">
        <v>16</v>
      </c>
      <c r="C16" s="2" t="s">
        <v>16</v>
      </c>
      <c r="D16" s="1" t="s">
        <v>7</v>
      </c>
      <c r="E16" s="3">
        <v>1.748827519839472</v>
      </c>
      <c r="F16" s="3">
        <v>2.4684895304218397</v>
      </c>
      <c r="G16" s="3">
        <v>2.9443121785207649</v>
      </c>
      <c r="H16" s="3">
        <v>3.9359580025524603</v>
      </c>
      <c r="I16" s="3">
        <v>5.0424229979718742</v>
      </c>
      <c r="J16" s="3">
        <v>8.083501938351171</v>
      </c>
      <c r="K16" s="3">
        <v>9.8332540350938125</v>
      </c>
      <c r="L16" s="3">
        <v>8.7447928751969322</v>
      </c>
      <c r="M16" s="3">
        <v>7.2825625723649079</v>
      </c>
      <c r="N16" s="3">
        <v>17.638050834228611</v>
      </c>
      <c r="O16" s="3">
        <v>115.50499175535833</v>
      </c>
      <c r="P16" s="3">
        <v>201.5388559331777</v>
      </c>
      <c r="Q16" s="3">
        <v>237.99205266792208</v>
      </c>
      <c r="R16" s="3">
        <v>199.77705629983816</v>
      </c>
      <c r="S16" s="3">
        <v>208.73616732521813</v>
      </c>
      <c r="T16" s="3">
        <v>215.63086541665567</v>
      </c>
      <c r="U16" s="3">
        <v>227.12394096963237</v>
      </c>
      <c r="V16" s="3">
        <v>344.55871372169071</v>
      </c>
      <c r="W16" s="3">
        <v>316.823794879037</v>
      </c>
      <c r="X16" s="3">
        <v>288.18964828105652</v>
      </c>
      <c r="Y16" s="3">
        <v>359.62465352795323</v>
      </c>
      <c r="Z16" s="3">
        <v>420.54498752972086</v>
      </c>
      <c r="AA16" s="3">
        <v>495.10265805353941</v>
      </c>
      <c r="AB16" s="3">
        <v>97.34793260280307</v>
      </c>
      <c r="AC16" s="3">
        <v>48.773694975146633</v>
      </c>
      <c r="AD16" s="3">
        <v>88.862192540061642</v>
      </c>
      <c r="AE16" s="3">
        <v>412.55909739296925</v>
      </c>
      <c r="AF16" s="3">
        <v>407.2135091213658</v>
      </c>
      <c r="AG16" s="3">
        <v>336.70682720175324</v>
      </c>
      <c r="AH16" s="3">
        <v>308.89199330574149</v>
      </c>
      <c r="AI16" s="3">
        <v>277.46685452017772</v>
      </c>
      <c r="AJ16" s="3">
        <v>247.0464268282079</v>
      </c>
      <c r="AK16" s="3">
        <v>284.7105270770648</v>
      </c>
    </row>
    <row r="17" spans="1:37" x14ac:dyDescent="0.2">
      <c r="A17" s="3" t="s">
        <v>23</v>
      </c>
      <c r="B17" s="3"/>
      <c r="C17" s="3" t="s">
        <v>18</v>
      </c>
      <c r="D17" s="1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1.572322046227268E-5</v>
      </c>
      <c r="R17" s="3">
        <v>8.7323560593930757E-3</v>
      </c>
      <c r="S17" s="3">
        <v>1.6233420482992311E-2</v>
      </c>
      <c r="T17" s="3">
        <v>8.6150455175538321E-2</v>
      </c>
      <c r="U17" s="3">
        <v>0.1513264875096744</v>
      </c>
      <c r="V17" s="3">
        <v>8.8186417677513479E-2</v>
      </c>
      <c r="W17" s="3">
        <v>3.3041292800583807E-2</v>
      </c>
      <c r="X17" s="3">
        <v>2.34375E-2</v>
      </c>
      <c r="Y17" s="3">
        <v>1.6520646400291904E-2</v>
      </c>
      <c r="Z17" s="3">
        <v>0</v>
      </c>
      <c r="AA17" s="3">
        <v>0</v>
      </c>
      <c r="AB17" s="3">
        <v>0</v>
      </c>
      <c r="AC17" s="3">
        <v>7.2303973793334927E-4</v>
      </c>
      <c r="AD17" s="3">
        <v>0.43175130955158003</v>
      </c>
      <c r="AE17" s="3">
        <v>3.9034308215822215</v>
      </c>
      <c r="AF17" s="3">
        <v>4.1677559003348854</v>
      </c>
      <c r="AG17" s="3">
        <v>6.7804687783605253</v>
      </c>
      <c r="AH17" s="3">
        <v>20.193744656869232</v>
      </c>
      <c r="AI17" s="3">
        <v>100.07890063499477</v>
      </c>
      <c r="AJ17" s="3">
        <v>187.52733894709809</v>
      </c>
      <c r="AK17" s="3">
        <v>241.54142188824071</v>
      </c>
    </row>
    <row r="18" spans="1:37" x14ac:dyDescent="0.2">
      <c r="A18" s="3" t="s">
        <v>23</v>
      </c>
      <c r="B18" s="3"/>
      <c r="C18" s="1" t="s">
        <v>9</v>
      </c>
      <c r="D18" s="1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0.16857558634932995</v>
      </c>
      <c r="M18" s="3">
        <v>0.43169971058918261</v>
      </c>
      <c r="N18" s="3">
        <v>1.0320775088303757</v>
      </c>
      <c r="O18" s="3">
        <v>1.1371762446122777</v>
      </c>
      <c r="P18" s="3">
        <v>1.2920807794588778</v>
      </c>
      <c r="Q18" s="3">
        <v>1.2261659628646961</v>
      </c>
      <c r="R18" s="3">
        <v>1.0870000126775465</v>
      </c>
      <c r="S18" s="3">
        <v>0.96724130648386186</v>
      </c>
      <c r="T18" s="3">
        <v>0.80602888247266402</v>
      </c>
      <c r="U18" s="3">
        <v>0.65574811506403052</v>
      </c>
      <c r="V18" s="3">
        <v>0.5732117149038376</v>
      </c>
      <c r="W18" s="3">
        <v>0.50112627193943493</v>
      </c>
      <c r="X18" s="3">
        <v>0.44010416562499999</v>
      </c>
      <c r="Y18" s="3">
        <v>0.42953680640758951</v>
      </c>
      <c r="Z18" s="3">
        <v>0.39316619924901447</v>
      </c>
      <c r="AA18" s="3">
        <v>0.36247406393512716</v>
      </c>
      <c r="AB18" s="3">
        <v>5.9563761398584721E-2</v>
      </c>
      <c r="AC18" s="3">
        <v>3.2447889889409533E-2</v>
      </c>
      <c r="AD18" s="3">
        <v>5.7728469992931582E-2</v>
      </c>
      <c r="AE18" s="3">
        <v>0.2613486920159378</v>
      </c>
      <c r="AF18" s="3">
        <v>0.24522242163143651</v>
      </c>
      <c r="AG18" s="3">
        <v>0.23097060214704018</v>
      </c>
      <c r="AH18" s="3">
        <v>0.22027677017064304</v>
      </c>
      <c r="AI18" s="3">
        <v>0.21052935832225694</v>
      </c>
      <c r="AJ18" s="3">
        <v>0.20490332457819255</v>
      </c>
      <c r="AK18" s="3">
        <v>0.19957015658581517</v>
      </c>
    </row>
    <row r="19" spans="1:37" x14ac:dyDescent="0.2">
      <c r="A19" s="3" t="s">
        <v>23</v>
      </c>
      <c r="B19" s="3"/>
      <c r="C19" s="3" t="s">
        <v>10</v>
      </c>
      <c r="D19" s="1" t="s">
        <v>7</v>
      </c>
      <c r="E19" s="3">
        <v>14.648252617555713</v>
      </c>
      <c r="F19" s="3">
        <v>15.735065258669307</v>
      </c>
      <c r="G19" s="3">
        <v>10.441509648903201</v>
      </c>
      <c r="H19" s="3">
        <v>7.0076060817564407</v>
      </c>
      <c r="I19" s="3">
        <v>9.2703615048472852</v>
      </c>
      <c r="J19" s="3">
        <v>10.382946166148871</v>
      </c>
      <c r="K19" s="3">
        <v>11.413552658766546</v>
      </c>
      <c r="L19" s="3">
        <v>4.9026967451503589</v>
      </c>
      <c r="M19" s="3">
        <v>3.7713286136866593</v>
      </c>
      <c r="N19" s="3">
        <v>2.6789556506132461</v>
      </c>
      <c r="O19" s="3">
        <v>1.9786866580150297</v>
      </c>
      <c r="P19" s="3">
        <v>1.4355649906727308</v>
      </c>
      <c r="Q19" s="3">
        <v>0.95980498754701127</v>
      </c>
      <c r="R19" s="3">
        <v>0.70812779326465591</v>
      </c>
      <c r="S19" s="3">
        <v>0.49154797222500718</v>
      </c>
      <c r="T19" s="3">
        <v>0.29980358401087337</v>
      </c>
      <c r="U19" s="3">
        <v>0.12106119000773952</v>
      </c>
      <c r="V19" s="3">
        <v>7.9579423312188161E-2</v>
      </c>
      <c r="W19" s="3">
        <v>4.3350176154365962E-2</v>
      </c>
      <c r="X19" s="3">
        <v>2.6249999999999999E-2</v>
      </c>
      <c r="Y19" s="3">
        <v>1.2159195750614842E-2</v>
      </c>
      <c r="Z19" s="3">
        <v>9.4359887819763476E-3</v>
      </c>
      <c r="AA19" s="3">
        <v>7.1379507974917355E-3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2">
      <c r="A20" s="3" t="s">
        <v>23</v>
      </c>
      <c r="B20" s="3" t="s">
        <v>16</v>
      </c>
      <c r="C20" s="3" t="s">
        <v>16</v>
      </c>
      <c r="D20" s="1" t="s">
        <v>7</v>
      </c>
      <c r="E20" s="3">
        <v>14.648252617555713</v>
      </c>
      <c r="F20" s="3">
        <v>15.735065258669307</v>
      </c>
      <c r="G20" s="3">
        <v>10.441509648903201</v>
      </c>
      <c r="H20" s="3">
        <v>7.0076060817564407</v>
      </c>
      <c r="I20" s="3">
        <v>9.2703615048472852</v>
      </c>
      <c r="J20" s="3">
        <v>10.382946166148871</v>
      </c>
      <c r="K20" s="3">
        <v>11.413552658766546</v>
      </c>
      <c r="L20" s="3">
        <v>5.0712723314996895</v>
      </c>
      <c r="M20" s="3">
        <v>4.2030283242758415</v>
      </c>
      <c r="N20" s="3">
        <v>3.7110331594436219</v>
      </c>
      <c r="O20" s="3">
        <v>3.1158629026273075</v>
      </c>
      <c r="P20" s="3">
        <v>2.7276457701316086</v>
      </c>
      <c r="Q20" s="3">
        <v>2.1859866736321698</v>
      </c>
      <c r="R20" s="3">
        <v>1.8038601620015957</v>
      </c>
      <c r="S20" s="3">
        <v>1.4750226991918614</v>
      </c>
      <c r="T20" s="3">
        <v>1.1919829216590758</v>
      </c>
      <c r="U20" s="3">
        <v>0.92813579258144441</v>
      </c>
      <c r="V20" s="3">
        <v>1.0084763550061779</v>
      </c>
      <c r="W20" s="3">
        <v>1.0786440128338197</v>
      </c>
      <c r="X20" s="3">
        <v>0.72677083124999997</v>
      </c>
      <c r="Y20" s="3">
        <v>0.45821664855849631</v>
      </c>
      <c r="Z20" s="3">
        <v>0.40260218803099079</v>
      </c>
      <c r="AA20" s="3">
        <v>0.3696120147326189</v>
      </c>
      <c r="AB20" s="3">
        <v>5.9563761398584721E-2</v>
      </c>
      <c r="AC20" s="3">
        <v>3.3170929627342881E-2</v>
      </c>
      <c r="AD20" s="3">
        <v>0.48947977954451155</v>
      </c>
      <c r="AE20" s="3">
        <v>4.1647795135981589</v>
      </c>
      <c r="AF20" s="3">
        <v>4.4129783219663219</v>
      </c>
      <c r="AG20" s="3">
        <v>7.0114393805075652</v>
      </c>
      <c r="AH20" s="3">
        <v>20.414021427039877</v>
      </c>
      <c r="AI20" s="3">
        <v>100.28942999331701</v>
      </c>
      <c r="AJ20" s="3">
        <v>187.73224227167628</v>
      </c>
      <c r="AK20" s="3">
        <v>241.74099204482653</v>
      </c>
    </row>
    <row r="21" spans="1:37" x14ac:dyDescent="0.2">
      <c r="A21" s="3" t="s">
        <v>24</v>
      </c>
      <c r="B21" s="3"/>
      <c r="C21" s="1" t="s">
        <v>18</v>
      </c>
      <c r="D21" s="1" t="s">
        <v>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1.1061105800347406</v>
      </c>
      <c r="X21" s="3">
        <v>0.62768649812499999</v>
      </c>
      <c r="Y21" s="3">
        <v>0.44244423201389627</v>
      </c>
      <c r="Z21" s="3">
        <v>0.60747105178518124</v>
      </c>
      <c r="AA21" s="3">
        <v>0.74673255701612462</v>
      </c>
      <c r="AB21" s="3">
        <v>6.1353630875694218E-2</v>
      </c>
      <c r="AC21" s="3">
        <v>6.6845874498852195E-2</v>
      </c>
      <c r="AD21" s="3">
        <v>0.41624232733847255</v>
      </c>
      <c r="AE21" s="3">
        <v>42.668536910072724</v>
      </c>
      <c r="AF21" s="3">
        <v>53.296757262260599</v>
      </c>
      <c r="AG21" s="3">
        <v>53.886883437480463</v>
      </c>
      <c r="AH21" s="3">
        <v>46.059889502326556</v>
      </c>
      <c r="AI21" s="3">
        <v>49.768380704501062</v>
      </c>
      <c r="AJ21" s="3">
        <v>55.403406273148065</v>
      </c>
      <c r="AK21" s="3">
        <v>53.447463567700339</v>
      </c>
    </row>
    <row r="22" spans="1:37" x14ac:dyDescent="0.2">
      <c r="A22" s="3" t="s">
        <v>24</v>
      </c>
      <c r="B22" s="3"/>
      <c r="C22" s="3" t="s">
        <v>8</v>
      </c>
      <c r="D22" s="1" t="s">
        <v>7</v>
      </c>
      <c r="E22" s="3">
        <v>1.5478973936621818</v>
      </c>
      <c r="F22" s="3">
        <v>1.8916026382201585</v>
      </c>
      <c r="G22" s="3">
        <v>2.8417377767988286</v>
      </c>
      <c r="H22" s="3">
        <v>18.095310593330339</v>
      </c>
      <c r="I22" s="3">
        <v>24.069274158931748</v>
      </c>
      <c r="J22" s="3">
        <v>64.955831774885311</v>
      </c>
      <c r="K22" s="3">
        <v>55.894929005749745</v>
      </c>
      <c r="L22" s="3">
        <v>52.092366505836047</v>
      </c>
      <c r="M22" s="3">
        <v>34.751793478155832</v>
      </c>
      <c r="N22" s="3">
        <v>36.066763792040767</v>
      </c>
      <c r="O22" s="3">
        <v>36.723632648791728</v>
      </c>
      <c r="P22" s="3">
        <v>41.781124740448981</v>
      </c>
      <c r="Q22" s="3">
        <v>33.021443671392916</v>
      </c>
      <c r="R22" s="3">
        <v>33.919976507537633</v>
      </c>
      <c r="S22" s="3">
        <v>34.236716159551925</v>
      </c>
      <c r="T22" s="3">
        <v>39.642240984172773</v>
      </c>
      <c r="U22" s="3">
        <v>37.234352468550021</v>
      </c>
      <c r="V22" s="3">
        <v>29.757624781100148</v>
      </c>
      <c r="W22" s="3">
        <v>23.555184172892979</v>
      </c>
      <c r="X22" s="3">
        <v>24.117805700000002</v>
      </c>
      <c r="Y22" s="3">
        <v>150.43103887679482</v>
      </c>
      <c r="Z22" s="3">
        <v>173.12924977994714</v>
      </c>
      <c r="AA22" s="3">
        <v>190.23011883433361</v>
      </c>
      <c r="AB22" s="3">
        <v>32.609454808488785</v>
      </c>
      <c r="AC22" s="3">
        <v>26.738349790056112</v>
      </c>
      <c r="AD22" s="3">
        <v>57.025198848834449</v>
      </c>
      <c r="AE22" s="3">
        <v>226.66818977869849</v>
      </c>
      <c r="AF22" s="3">
        <v>244.25575485291068</v>
      </c>
      <c r="AG22" s="3">
        <v>223.7554696361498</v>
      </c>
      <c r="AH22" s="3">
        <v>208.06363877900966</v>
      </c>
      <c r="AI22" s="3">
        <v>251.55259964275177</v>
      </c>
      <c r="AJ22" s="3">
        <v>259.6045322490707</v>
      </c>
      <c r="AK22" s="3">
        <v>254.90328778016578</v>
      </c>
    </row>
    <row r="23" spans="1:37" x14ac:dyDescent="0.2">
      <c r="A23" s="3" t="s">
        <v>24</v>
      </c>
      <c r="B23" s="3"/>
      <c r="C23" s="1" t="s">
        <v>9</v>
      </c>
      <c r="D23" s="1" t="s">
        <v>7</v>
      </c>
      <c r="E23" s="3">
        <v>200.05715380458034</v>
      </c>
      <c r="F23" s="3">
        <v>200.0032597220866</v>
      </c>
      <c r="G23" s="3">
        <v>200.03214208753209</v>
      </c>
      <c r="H23" s="3">
        <v>199.90643571205393</v>
      </c>
      <c r="I23" s="3">
        <v>212.13576088232</v>
      </c>
      <c r="J23" s="3">
        <v>156.20239604592572</v>
      </c>
      <c r="K23" s="3">
        <v>174.7470870204836</v>
      </c>
      <c r="L23" s="3">
        <v>153.6628635322794</v>
      </c>
      <c r="M23" s="3">
        <v>169.69545684611208</v>
      </c>
      <c r="N23" s="3">
        <v>208.11006504851099</v>
      </c>
      <c r="O23" s="3">
        <v>211.97882798715293</v>
      </c>
      <c r="P23" s="3">
        <v>198.05555324245989</v>
      </c>
      <c r="Q23" s="3">
        <v>170.30611337015421</v>
      </c>
      <c r="R23" s="3">
        <v>130.36060308511455</v>
      </c>
      <c r="S23" s="3">
        <v>98.786045336177253</v>
      </c>
      <c r="T23" s="3">
        <v>83.583171611307279</v>
      </c>
      <c r="U23" s="3">
        <v>68.764269189271147</v>
      </c>
      <c r="V23" s="3">
        <v>53.963738196565465</v>
      </c>
      <c r="W23" s="3">
        <v>26.654353410381486</v>
      </c>
      <c r="X23" s="3">
        <v>19.299648131249999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24</v>
      </c>
      <c r="B24" s="3"/>
      <c r="C24" s="1" t="s">
        <v>5</v>
      </c>
      <c r="D24" s="1" t="s">
        <v>7</v>
      </c>
      <c r="E24" s="3">
        <v>2848.8465987363998</v>
      </c>
      <c r="F24" s="3">
        <v>2848.5582822424844</v>
      </c>
      <c r="G24" s="3">
        <v>2849.326579898247</v>
      </c>
      <c r="H24" s="3">
        <v>2848.9807448612701</v>
      </c>
      <c r="I24" s="3">
        <v>2839.5326586622314</v>
      </c>
      <c r="J24" s="3">
        <v>2785.7684439585655</v>
      </c>
      <c r="K24" s="3">
        <v>2538.1653865696949</v>
      </c>
      <c r="L24" s="3">
        <v>2266.0502668019872</v>
      </c>
      <c r="M24" s="3">
        <v>1969.2139565897521</v>
      </c>
      <c r="N24" s="3">
        <v>1205.8499847712994</v>
      </c>
      <c r="O24" s="3">
        <v>802.65455071426391</v>
      </c>
      <c r="P24" s="3">
        <v>582.72374711607574</v>
      </c>
      <c r="Q24" s="3">
        <v>440.28591568145254</v>
      </c>
      <c r="R24" s="3">
        <v>363.4283197423141</v>
      </c>
      <c r="S24" s="3">
        <v>320.96921401609109</v>
      </c>
      <c r="T24" s="3">
        <v>329.62464528626964</v>
      </c>
      <c r="U24" s="3">
        <v>257.44238609063223</v>
      </c>
      <c r="V24" s="3">
        <v>240.0417498487991</v>
      </c>
      <c r="W24" s="3">
        <v>225.94957668751232</v>
      </c>
      <c r="X24" s="3">
        <v>180.59154929375001</v>
      </c>
      <c r="Y24" s="3">
        <v>141.36093211945263</v>
      </c>
      <c r="Z24" s="3">
        <v>96.587897250175345</v>
      </c>
      <c r="AA24" s="3">
        <v>76.35340392562199</v>
      </c>
      <c r="AB24" s="3">
        <v>13.283061083744743</v>
      </c>
      <c r="AC24" s="3">
        <v>14.555689166758684</v>
      </c>
      <c r="AD24" s="3">
        <v>30.742469035444511</v>
      </c>
      <c r="AE24" s="3">
        <v>99.335584357762912</v>
      </c>
      <c r="AF24" s="3">
        <v>89.417308393466072</v>
      </c>
      <c r="AG24" s="3">
        <v>73.038733841047943</v>
      </c>
      <c r="AH24" s="3">
        <v>69.997418281698387</v>
      </c>
      <c r="AI24" s="3">
        <v>85.007430225598924</v>
      </c>
      <c r="AJ24" s="3">
        <v>96.032570874507428</v>
      </c>
      <c r="AK24" s="3">
        <v>50.363956054651517</v>
      </c>
    </row>
    <row r="25" spans="1:37" x14ac:dyDescent="0.2">
      <c r="A25" s="3" t="s">
        <v>24</v>
      </c>
      <c r="B25" s="3"/>
      <c r="C25" s="3" t="s">
        <v>10</v>
      </c>
      <c r="D25" s="1" t="s">
        <v>7</v>
      </c>
      <c r="E25" s="3">
        <v>13.283681985983566</v>
      </c>
      <c r="F25" s="3">
        <v>15.492458784888868</v>
      </c>
      <c r="G25" s="3">
        <v>24.020056330616541</v>
      </c>
      <c r="H25" s="3">
        <v>32.984174515506737</v>
      </c>
      <c r="I25" s="3">
        <v>56.206276440141345</v>
      </c>
      <c r="J25" s="3">
        <v>65.667947215654308</v>
      </c>
      <c r="K25" s="3">
        <v>111.12172572356464</v>
      </c>
      <c r="L25" s="3">
        <v>152.51791254355638</v>
      </c>
      <c r="M25" s="3">
        <v>72.272600231655375</v>
      </c>
      <c r="N25" s="3">
        <v>63.145652764095693</v>
      </c>
      <c r="O25" s="3">
        <v>44.097919468712661</v>
      </c>
      <c r="P25" s="3">
        <v>18.623010061879356</v>
      </c>
      <c r="Q25" s="3">
        <v>9.7500084629031551</v>
      </c>
      <c r="R25" s="3">
        <v>4.6058035539900892</v>
      </c>
      <c r="S25" s="3">
        <v>0.31606765940309844</v>
      </c>
      <c r="T25" s="3">
        <v>0.15248773105914301</v>
      </c>
      <c r="U25" s="3">
        <v>7.3658856330852188E-2</v>
      </c>
      <c r="V25" s="3">
        <v>3.4340115569640797E-2</v>
      </c>
      <c r="W25" s="3">
        <v>1.3216517120233525E-2</v>
      </c>
      <c r="X25" s="3">
        <v>1.056338125E-2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1.4865797406848584</v>
      </c>
      <c r="AE25" s="3">
        <v>8.0760637676816316</v>
      </c>
      <c r="AF25" s="3">
        <v>14.145110933898298</v>
      </c>
      <c r="AG25" s="3">
        <v>16.059004997265735</v>
      </c>
      <c r="AH25" s="3">
        <v>38.458873254430713</v>
      </c>
      <c r="AI25" s="3">
        <v>116.55993302484585</v>
      </c>
      <c r="AJ25" s="3">
        <v>140.7774170806762</v>
      </c>
      <c r="AK25" s="3">
        <v>146.98052480810563</v>
      </c>
    </row>
    <row r="26" spans="1:37" x14ac:dyDescent="0.2">
      <c r="A26" s="3" t="s">
        <v>24</v>
      </c>
      <c r="B26" s="3" t="s">
        <v>16</v>
      </c>
      <c r="C26" s="3" t="s">
        <v>16</v>
      </c>
      <c r="D26" s="1" t="s">
        <v>7</v>
      </c>
      <c r="E26" s="3">
        <v>3063.7353319206259</v>
      </c>
      <c r="F26" s="3">
        <v>3065.94560338768</v>
      </c>
      <c r="G26" s="3">
        <v>3076.2205160931944</v>
      </c>
      <c r="H26" s="3">
        <v>3099.9666656821614</v>
      </c>
      <c r="I26" s="3">
        <v>3131.9439701436245</v>
      </c>
      <c r="J26" s="3">
        <v>3072.5946189950309</v>
      </c>
      <c r="K26" s="3">
        <v>2879.9291283194925</v>
      </c>
      <c r="L26" s="3">
        <v>2624.3234093836591</v>
      </c>
      <c r="M26" s="3">
        <v>2245.9338071456755</v>
      </c>
      <c r="N26" s="3">
        <v>1513.1724663759469</v>
      </c>
      <c r="O26" s="3">
        <v>1095.4549308189212</v>
      </c>
      <c r="P26" s="3">
        <v>841.18343516086395</v>
      </c>
      <c r="Q26" s="3">
        <v>653.36348118590286</v>
      </c>
      <c r="R26" s="3">
        <v>532.31470288895639</v>
      </c>
      <c r="S26" s="3">
        <v>454.30804317122335</v>
      </c>
      <c r="T26" s="3">
        <v>453.00254561280883</v>
      </c>
      <c r="U26" s="3">
        <v>363.51466660478422</v>
      </c>
      <c r="V26" s="3">
        <v>323.79745294203434</v>
      </c>
      <c r="W26" s="3">
        <v>276.17233078790701</v>
      </c>
      <c r="X26" s="3">
        <v>224.01956650624999</v>
      </c>
      <c r="Y26" s="3">
        <v>292.2344152282613</v>
      </c>
      <c r="Z26" s="3">
        <v>270.32461808190766</v>
      </c>
      <c r="AA26" s="3">
        <v>267.33025531697172</v>
      </c>
      <c r="AB26" s="3">
        <v>45.953869523109219</v>
      </c>
      <c r="AC26" s="3">
        <v>41.360884831313648</v>
      </c>
      <c r="AD26" s="3">
        <v>89.67048995230229</v>
      </c>
      <c r="AE26" s="3">
        <v>376.74837481421577</v>
      </c>
      <c r="AF26" s="3">
        <v>401.11493144253569</v>
      </c>
      <c r="AG26" s="3">
        <v>366.74009191194392</v>
      </c>
      <c r="AH26" s="3">
        <v>362.57981981746531</v>
      </c>
      <c r="AI26" s="3">
        <v>502.8883435976976</v>
      </c>
      <c r="AJ26" s="3">
        <v>551.81792647740235</v>
      </c>
      <c r="AK26" s="3">
        <v>505.69523221062326</v>
      </c>
    </row>
    <row r="27" spans="1:37" x14ac:dyDescent="0.2">
      <c r="A27" s="3" t="s">
        <v>25</v>
      </c>
      <c r="B27" s="3"/>
      <c r="C27" s="3" t="s">
        <v>18</v>
      </c>
      <c r="D27" s="1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72.036396144276864</v>
      </c>
      <c r="P27" s="3">
        <v>110.63022202900369</v>
      </c>
      <c r="Q27" s="3">
        <v>173.51039359735074</v>
      </c>
      <c r="R27" s="3">
        <v>168.76538106876686</v>
      </c>
      <c r="S27" s="3">
        <v>171.69297400213514</v>
      </c>
      <c r="T27" s="3">
        <v>118.44490286514088</v>
      </c>
      <c r="U27" s="3">
        <v>179.85629001212195</v>
      </c>
      <c r="V27" s="3">
        <v>241.75596097564477</v>
      </c>
      <c r="W27" s="3">
        <v>276.33670067629225</v>
      </c>
      <c r="X27" s="3">
        <v>439.79746084999903</v>
      </c>
      <c r="Y27" s="3">
        <v>760.6258113239885</v>
      </c>
      <c r="Z27" s="3">
        <v>964.57786667312587</v>
      </c>
      <c r="AA27" s="3">
        <v>1163.1744237519774</v>
      </c>
      <c r="AB27" s="3">
        <v>242.34747143248808</v>
      </c>
      <c r="AC27" s="3">
        <v>185.13085325251802</v>
      </c>
      <c r="AD27" s="3">
        <v>401.44032980072416</v>
      </c>
      <c r="AE27" s="3">
        <v>2049.8064494970813</v>
      </c>
      <c r="AF27" s="3">
        <v>2089.6213448529925</v>
      </c>
      <c r="AG27" s="3">
        <v>2282.0532071092493</v>
      </c>
      <c r="AH27" s="3">
        <v>2290.4537171716829</v>
      </c>
      <c r="AI27" s="3">
        <v>2057.3654312244666</v>
      </c>
      <c r="AJ27" s="3">
        <v>1516.4830663778741</v>
      </c>
      <c r="AK27" s="3">
        <v>1305.3515140374577</v>
      </c>
    </row>
    <row r="28" spans="1:37" x14ac:dyDescent="0.2">
      <c r="A28" s="3" t="s">
        <v>25</v>
      </c>
      <c r="B28" s="3"/>
      <c r="C28" s="1" t="s">
        <v>5</v>
      </c>
      <c r="D28" s="1" t="s">
        <v>7</v>
      </c>
      <c r="E28" s="3">
        <v>15.324183952364546</v>
      </c>
      <c r="F28" s="3">
        <v>18.310713670569999</v>
      </c>
      <c r="G28" s="3">
        <v>25.788770563076877</v>
      </c>
      <c r="H28" s="3">
        <v>34.037279282948418</v>
      </c>
      <c r="I28" s="3">
        <v>47.480654828247864</v>
      </c>
      <c r="J28" s="3">
        <v>110.64143343262471</v>
      </c>
      <c r="K28" s="3">
        <v>179.23640567586338</v>
      </c>
      <c r="L28" s="3">
        <v>272.96400051985518</v>
      </c>
      <c r="M28" s="3">
        <v>411.01044404645796</v>
      </c>
      <c r="N28" s="3">
        <v>539.78448797313831</v>
      </c>
      <c r="O28" s="3">
        <v>771.81853012552563</v>
      </c>
      <c r="P28" s="3">
        <v>1185.323807419117</v>
      </c>
      <c r="Q28" s="3">
        <v>1273.4328384643272</v>
      </c>
      <c r="R28" s="3">
        <v>1122.0737878599168</v>
      </c>
      <c r="S28" s="3">
        <v>975.55230149942986</v>
      </c>
      <c r="T28" s="3">
        <v>659.99264144055155</v>
      </c>
      <c r="U28" s="3">
        <v>664.39169389770245</v>
      </c>
      <c r="V28" s="3">
        <v>863.11509922603102</v>
      </c>
      <c r="W28" s="3">
        <v>566.38749917702012</v>
      </c>
      <c r="X28" s="3">
        <v>355.51244662768835</v>
      </c>
      <c r="Y28" s="3">
        <v>176.28041838576658</v>
      </c>
      <c r="Z28" s="3">
        <v>101.1753080388367</v>
      </c>
      <c r="AA28" s="3">
        <v>58.539807562519456</v>
      </c>
      <c r="AB28" s="3">
        <v>5.6174954952076162</v>
      </c>
      <c r="AC28" s="3">
        <v>2.0982238171838841</v>
      </c>
      <c r="AD28" s="3">
        <v>4.5007491994174709</v>
      </c>
      <c r="AE28" s="3">
        <v>17.612419853553622</v>
      </c>
      <c r="AF28" s="3">
        <v>14.27193953273837</v>
      </c>
      <c r="AG28" s="3">
        <v>9.5534925569332589</v>
      </c>
      <c r="AH28" s="3">
        <v>10.420335277714125</v>
      </c>
      <c r="AI28" s="3">
        <v>6.5009280458006167</v>
      </c>
      <c r="AJ28" s="3">
        <v>3.0865902475619587</v>
      </c>
      <c r="AK28" s="3">
        <v>2.0556716763893155</v>
      </c>
    </row>
    <row r="29" spans="1:37" x14ac:dyDescent="0.2">
      <c r="A29" s="3" t="s">
        <v>25</v>
      </c>
      <c r="B29" s="3"/>
      <c r="C29" s="3" t="s">
        <v>8</v>
      </c>
      <c r="D29" s="1" t="s">
        <v>7</v>
      </c>
      <c r="E29" s="3">
        <v>15.324183952364546</v>
      </c>
      <c r="F29" s="3">
        <v>18.310713670569999</v>
      </c>
      <c r="G29" s="3">
        <v>20.631016512712154</v>
      </c>
      <c r="H29" s="3">
        <v>26.473439416385176</v>
      </c>
      <c r="I29" s="3">
        <v>29.675409282300961</v>
      </c>
      <c r="J29" s="3">
        <v>86.932554851080127</v>
      </c>
      <c r="K29" s="3">
        <v>151.66157402098571</v>
      </c>
      <c r="L29" s="3">
        <v>227.47000044773162</v>
      </c>
      <c r="M29" s="3">
        <v>342.508703369062</v>
      </c>
      <c r="N29" s="3">
        <v>712.51552412866329</v>
      </c>
      <c r="O29" s="3">
        <v>1018.8004597602883</v>
      </c>
      <c r="P29" s="3">
        <v>1801.692187273436</v>
      </c>
      <c r="Q29" s="3">
        <v>1987.2583020449001</v>
      </c>
      <c r="R29" s="3">
        <v>1902.451985316063</v>
      </c>
      <c r="S29" s="3">
        <v>1684.8265741988146</v>
      </c>
      <c r="T29" s="3">
        <v>1364.06738300763</v>
      </c>
      <c r="U29" s="3">
        <v>1651.7492841242622</v>
      </c>
      <c r="V29" s="3">
        <v>1749.1507130903801</v>
      </c>
      <c r="W29" s="3">
        <v>1474.8536722544636</v>
      </c>
      <c r="X29" s="3">
        <v>1434.4142706908037</v>
      </c>
      <c r="Y29" s="3">
        <v>763.71248368371403</v>
      </c>
      <c r="Z29" s="3">
        <v>791.42607566484105</v>
      </c>
      <c r="AA29" s="3">
        <v>678.02495120332333</v>
      </c>
      <c r="AB29" s="3">
        <v>87.900372654762634</v>
      </c>
      <c r="AC29" s="3">
        <v>41.302358594284847</v>
      </c>
      <c r="AD29" s="3">
        <v>67.363122326611489</v>
      </c>
      <c r="AE29" s="3">
        <v>301.76592116228534</v>
      </c>
      <c r="AF29" s="3">
        <v>260.68224737498781</v>
      </c>
      <c r="AG29" s="3">
        <v>217.93861491108683</v>
      </c>
      <c r="AH29" s="3">
        <v>184.94770497987861</v>
      </c>
      <c r="AI29" s="3">
        <v>148.50432224546029</v>
      </c>
      <c r="AJ29" s="3">
        <v>119.4528908389927</v>
      </c>
      <c r="AK29" s="3">
        <v>127.45164389008289</v>
      </c>
    </row>
    <row r="30" spans="1:37" x14ac:dyDescent="0.2">
      <c r="A30" s="3" t="s">
        <v>25</v>
      </c>
      <c r="B30" s="3"/>
      <c r="C30" s="3" t="s">
        <v>10</v>
      </c>
      <c r="D30" s="1" t="s">
        <v>7</v>
      </c>
      <c r="E30" s="3">
        <v>0</v>
      </c>
      <c r="F30" s="3">
        <v>0</v>
      </c>
      <c r="G30" s="3">
        <v>5.1577541541158105</v>
      </c>
      <c r="H30" s="3">
        <v>15.127679655402369</v>
      </c>
      <c r="I30" s="3">
        <v>41.54557301865502</v>
      </c>
      <c r="J30" s="3">
        <v>118.54439295980623</v>
      </c>
      <c r="K30" s="3">
        <v>220.59865315817987</v>
      </c>
      <c r="L30" s="3">
        <v>409.44600079430177</v>
      </c>
      <c r="M30" s="3">
        <v>616.51566606072811</v>
      </c>
      <c r="N30" s="3">
        <v>906.83793980362896</v>
      </c>
      <c r="O30" s="3">
        <v>1142.2914245776699</v>
      </c>
      <c r="P30" s="3">
        <v>1517.2144734910371</v>
      </c>
      <c r="Q30" s="3">
        <v>1461.232227071843</v>
      </c>
      <c r="R30" s="3">
        <v>1102.1292759794408</v>
      </c>
      <c r="S30" s="3">
        <v>873.91681457492086</v>
      </c>
      <c r="T30" s="3">
        <v>645.56114802450111</v>
      </c>
      <c r="U30" s="3">
        <v>679.05448837294989</v>
      </c>
      <c r="V30" s="3">
        <v>918.159062405383</v>
      </c>
      <c r="W30" s="3">
        <v>413.85159406616987</v>
      </c>
      <c r="X30" s="3">
        <v>106.73419701060857</v>
      </c>
      <c r="Y30" s="3">
        <v>13.112976321459742</v>
      </c>
      <c r="Z30" s="3">
        <v>2.58100275605574</v>
      </c>
      <c r="AA30" s="3">
        <v>1.082590458818276</v>
      </c>
      <c r="AB30" s="3">
        <v>1.4327299884282593E-2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2">
      <c r="A31" s="3" t="s">
        <v>25</v>
      </c>
      <c r="B31" s="3" t="s">
        <v>16</v>
      </c>
      <c r="C31" s="3" t="s">
        <v>16</v>
      </c>
      <c r="D31" s="1" t="s">
        <v>7</v>
      </c>
      <c r="E31" s="3">
        <v>30.648367904729092</v>
      </c>
      <c r="F31" s="3">
        <v>36.621427341139999</v>
      </c>
      <c r="G31" s="3">
        <v>51.577541229904838</v>
      </c>
      <c r="H31" s="3">
        <v>75.638398354735969</v>
      </c>
      <c r="I31" s="3">
        <v>118.70163712920385</v>
      </c>
      <c r="J31" s="3">
        <v>316.11838124351107</v>
      </c>
      <c r="K31" s="3">
        <v>551.49663285502902</v>
      </c>
      <c r="L31" s="3">
        <v>909.88000176188848</v>
      </c>
      <c r="M31" s="3">
        <v>1370.034813476248</v>
      </c>
      <c r="N31" s="3">
        <v>2159.1379519054303</v>
      </c>
      <c r="O31" s="3">
        <v>3004.9468106077607</v>
      </c>
      <c r="P31" s="3">
        <v>4614.8606902125939</v>
      </c>
      <c r="Q31" s="3">
        <v>4895.4337611784204</v>
      </c>
      <c r="R31" s="3">
        <v>4295.4204302241878</v>
      </c>
      <c r="S31" s="3">
        <v>3705.9886642753004</v>
      </c>
      <c r="T31" s="3">
        <v>2788.0660753378238</v>
      </c>
      <c r="U31" s="3">
        <v>3175.0517564070365</v>
      </c>
      <c r="V31" s="3">
        <v>3772.1808356974393</v>
      </c>
      <c r="W31" s="3">
        <v>2731.4294661739455</v>
      </c>
      <c r="X31" s="3">
        <v>2336.4583751791001</v>
      </c>
      <c r="Y31" s="3">
        <v>1713.7316897149287</v>
      </c>
      <c r="Z31" s="3">
        <v>1859.7602531328594</v>
      </c>
      <c r="AA31" s="3">
        <v>1900.8217729766384</v>
      </c>
      <c r="AB31" s="3">
        <v>335.87966688234263</v>
      </c>
      <c r="AC31" s="3">
        <v>228.53143566398677</v>
      </c>
      <c r="AD31" s="3">
        <v>473.30420132675312</v>
      </c>
      <c r="AE31" s="3">
        <v>2369.1847905129202</v>
      </c>
      <c r="AF31" s="3">
        <v>2364.5755317607186</v>
      </c>
      <c r="AG31" s="3">
        <v>2509.5453145772694</v>
      </c>
      <c r="AH31" s="3">
        <v>2485.8217574292753</v>
      </c>
      <c r="AI31" s="3">
        <v>2212.3706815157275</v>
      </c>
      <c r="AJ31" s="3">
        <v>1639.0225474644287</v>
      </c>
      <c r="AK31" s="3">
        <v>1434.85882960393</v>
      </c>
    </row>
    <row r="32" spans="1:37" x14ac:dyDescent="0.2">
      <c r="A32" s="3" t="s">
        <v>26</v>
      </c>
      <c r="B32" s="3"/>
      <c r="C32" s="3" t="s">
        <v>18</v>
      </c>
      <c r="D32" s="1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5.1040489915394476</v>
      </c>
      <c r="Q32" s="3">
        <v>7.2035878332908911</v>
      </c>
      <c r="R32" s="3">
        <v>13.93309842266977</v>
      </c>
      <c r="S32" s="3">
        <v>33.812833004271077</v>
      </c>
      <c r="T32" s="3">
        <v>33.985618301464363</v>
      </c>
      <c r="U32" s="3">
        <v>48.068029268873111</v>
      </c>
      <c r="V32" s="3">
        <v>79.841660257042662</v>
      </c>
      <c r="W32" s="3">
        <v>144.29721326828886</v>
      </c>
      <c r="X32" s="3">
        <v>250.16675538125</v>
      </c>
      <c r="Y32" s="3">
        <v>395.72765163941182</v>
      </c>
      <c r="Z32" s="3">
        <v>487.36936763447926</v>
      </c>
      <c r="AA32" s="3">
        <v>761.19751310448305</v>
      </c>
      <c r="AB32" s="3">
        <v>100.46184632335954</v>
      </c>
      <c r="AC32" s="3">
        <v>63.808297669849239</v>
      </c>
      <c r="AD32" s="3">
        <v>93.851584667749819</v>
      </c>
      <c r="AE32" s="3">
        <v>452.94132543745059</v>
      </c>
      <c r="AF32" s="3">
        <v>554.91383854618766</v>
      </c>
      <c r="AG32" s="3">
        <v>642.19627910197607</v>
      </c>
      <c r="AH32" s="3">
        <v>690.46190804477101</v>
      </c>
      <c r="AI32" s="3">
        <v>830.59187868489937</v>
      </c>
      <c r="AJ32" s="3">
        <v>1051.99787323589</v>
      </c>
      <c r="AK32" s="3">
        <v>980.55538928461772</v>
      </c>
    </row>
    <row r="33" spans="1:37" x14ac:dyDescent="0.2">
      <c r="A33" s="3" t="s">
        <v>26</v>
      </c>
      <c r="B33" s="3"/>
      <c r="C33" s="1" t="s">
        <v>5</v>
      </c>
      <c r="D33" s="1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39.521951796391242</v>
      </c>
      <c r="O33" s="3">
        <v>32.249962407577748</v>
      </c>
      <c r="P33" s="3">
        <v>63.988814780195483</v>
      </c>
      <c r="Q33" s="3">
        <v>93.646641889373853</v>
      </c>
      <c r="R33" s="3">
        <v>82.387016740408015</v>
      </c>
      <c r="S33" s="3">
        <v>106.22865036543378</v>
      </c>
      <c r="T33" s="3">
        <v>112.28848286597064</v>
      </c>
      <c r="U33" s="3">
        <v>152.08409259822125</v>
      </c>
      <c r="V33" s="3">
        <v>204.99223814898713</v>
      </c>
      <c r="W33" s="3">
        <v>363.84003218010457</v>
      </c>
      <c r="X33" s="3">
        <v>597.31923466249998</v>
      </c>
      <c r="Y33" s="3">
        <v>945.84643925684111</v>
      </c>
      <c r="Z33" s="3">
        <v>1122.7763932598091</v>
      </c>
      <c r="AA33" s="3">
        <v>1400.8202453809999</v>
      </c>
      <c r="AB33" s="3">
        <v>236.42572573589962</v>
      </c>
      <c r="AC33" s="3">
        <v>127.59926554670481</v>
      </c>
      <c r="AD33" s="3">
        <v>211.65937212369425</v>
      </c>
      <c r="AE33" s="3">
        <v>979.02325319429519</v>
      </c>
      <c r="AF33" s="3">
        <v>1032.1633140394783</v>
      </c>
      <c r="AG33" s="3">
        <v>1008.8131330211293</v>
      </c>
      <c r="AH33" s="3">
        <v>920.69430778087667</v>
      </c>
      <c r="AI33" s="3">
        <v>886.58683679826981</v>
      </c>
      <c r="AJ33" s="3">
        <v>855.23388945640284</v>
      </c>
      <c r="AK33" s="3">
        <v>808.90680436905132</v>
      </c>
    </row>
    <row r="34" spans="1:37" x14ac:dyDescent="0.2">
      <c r="A34" s="3" t="s">
        <v>26</v>
      </c>
      <c r="B34" s="3"/>
      <c r="C34" s="1" t="s">
        <v>8</v>
      </c>
      <c r="D34" s="1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92.217887535498306</v>
      </c>
      <c r="O34" s="3">
        <v>75.249912297469351</v>
      </c>
      <c r="P34" s="3">
        <v>122.49717577526148</v>
      </c>
      <c r="Q34" s="3">
        <v>160.44354728605754</v>
      </c>
      <c r="R34" s="3">
        <v>263.51729620021473</v>
      </c>
      <c r="S34" s="3">
        <v>407.16286412860819</v>
      </c>
      <c r="T34" s="3">
        <v>372.75426152820552</v>
      </c>
      <c r="U34" s="3">
        <v>497.22830274579871</v>
      </c>
      <c r="V34" s="3">
        <v>670.32706788824657</v>
      </c>
      <c r="W34" s="3">
        <v>874.27135096290715</v>
      </c>
      <c r="X34" s="3">
        <v>1120.43462686875</v>
      </c>
      <c r="Y34" s="3">
        <v>1323.9097261591839</v>
      </c>
      <c r="Z34" s="3">
        <v>1493.3954944538721</v>
      </c>
      <c r="AA34" s="3">
        <v>1790.5177514506979</v>
      </c>
      <c r="AB34" s="3">
        <v>266.10618888369487</v>
      </c>
      <c r="AC34" s="3">
        <v>142.06964266645446</v>
      </c>
      <c r="AD34" s="3">
        <v>211.7210354514624</v>
      </c>
      <c r="AE34" s="3">
        <v>1152.2436491453639</v>
      </c>
      <c r="AF34" s="3">
        <v>1229.0090773927225</v>
      </c>
      <c r="AG34" s="3">
        <v>1146.3561317130254</v>
      </c>
      <c r="AH34" s="3">
        <v>907.40035725909911</v>
      </c>
      <c r="AI34" s="3">
        <v>912.11064300466103</v>
      </c>
      <c r="AJ34" s="3">
        <v>995.6388901169953</v>
      </c>
      <c r="AK34" s="3">
        <v>1011.3904644212465</v>
      </c>
    </row>
    <row r="35" spans="1:37" x14ac:dyDescent="0.2">
      <c r="A35" s="3" t="s">
        <v>26</v>
      </c>
      <c r="B35" s="3"/>
      <c r="C35" s="3" t="s">
        <v>9</v>
      </c>
      <c r="D35" s="1" t="s">
        <v>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27.336197333357511</v>
      </c>
      <c r="AA35" s="3">
        <v>28.56252029331959</v>
      </c>
      <c r="AB35" s="3">
        <v>4.1106932685248943</v>
      </c>
      <c r="AC35" s="3">
        <v>1.5541665814743157</v>
      </c>
      <c r="AD35" s="3">
        <v>1.6055061199751723</v>
      </c>
      <c r="AE35" s="3">
        <v>6.4608510133411547</v>
      </c>
      <c r="AF35" s="3">
        <v>10.73512883190946</v>
      </c>
      <c r="AG35" s="3">
        <v>9.0406250354451032</v>
      </c>
      <c r="AH35" s="3">
        <v>9.0079542619483295</v>
      </c>
      <c r="AI35" s="3">
        <v>17.8645419128292</v>
      </c>
      <c r="AJ35" s="3">
        <v>26.181180717831765</v>
      </c>
      <c r="AK35" s="3">
        <v>26.813108811789991</v>
      </c>
    </row>
    <row r="36" spans="1:37" x14ac:dyDescent="0.2">
      <c r="A36" s="3" t="s">
        <v>26</v>
      </c>
      <c r="B36" s="3"/>
      <c r="C36" s="3" t="s">
        <v>10</v>
      </c>
      <c r="D36" s="1" t="s">
        <v>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14.627748079015582</v>
      </c>
      <c r="X36" s="3">
        <v>41.50416845625</v>
      </c>
      <c r="Y36" s="3">
        <v>79.604344997407509</v>
      </c>
      <c r="Z36" s="3">
        <v>105.20122929279445</v>
      </c>
      <c r="AA36" s="3">
        <v>139.77227987403191</v>
      </c>
      <c r="AB36" s="3">
        <v>18.546312985048299</v>
      </c>
      <c r="AC36" s="3">
        <v>11.004418528007506</v>
      </c>
      <c r="AD36" s="3">
        <v>15.539158565603458</v>
      </c>
      <c r="AE36" s="3">
        <v>92.123659409371342</v>
      </c>
      <c r="AF36" s="3">
        <v>92.332843090326989</v>
      </c>
      <c r="AG36" s="3">
        <v>80.798801924216804</v>
      </c>
      <c r="AH36" s="3">
        <v>71.410866958635964</v>
      </c>
      <c r="AI36" s="3">
        <v>79.045091472706559</v>
      </c>
      <c r="AJ36" s="3">
        <v>78.574271609110127</v>
      </c>
      <c r="AK36" s="3">
        <v>78.115523675161185</v>
      </c>
    </row>
    <row r="37" spans="1:37" x14ac:dyDescent="0.2">
      <c r="A37" s="3" t="s">
        <v>26</v>
      </c>
      <c r="B37" s="3" t="s">
        <v>16</v>
      </c>
      <c r="C37" s="3" t="s">
        <v>16</v>
      </c>
      <c r="D37" s="1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131.73983933188956</v>
      </c>
      <c r="O37" s="3">
        <v>107.49987470504711</v>
      </c>
      <c r="P37" s="3">
        <v>191.59003954699639</v>
      </c>
      <c r="Q37" s="3">
        <v>261.29377700872232</v>
      </c>
      <c r="R37" s="3">
        <v>359.83741136329252</v>
      </c>
      <c r="S37" s="3">
        <v>547.20434749831304</v>
      </c>
      <c r="T37" s="3">
        <v>519.02836269564057</v>
      </c>
      <c r="U37" s="3">
        <v>697.38042461289308</v>
      </c>
      <c r="V37" s="3">
        <v>955.16096629427636</v>
      </c>
      <c r="W37" s="3">
        <v>1397.0363444903162</v>
      </c>
      <c r="X37" s="3">
        <v>2009.42478536875</v>
      </c>
      <c r="Y37" s="3">
        <v>2745.0881620528444</v>
      </c>
      <c r="Z37" s="3">
        <v>3208.7424846409549</v>
      </c>
      <c r="AA37" s="3">
        <v>4092.3077898102129</v>
      </c>
      <c r="AB37" s="3">
        <v>621.54007392800236</v>
      </c>
      <c r="AC37" s="3">
        <v>344.48162441101601</v>
      </c>
      <c r="AD37" s="3">
        <v>532.7711508085099</v>
      </c>
      <c r="AE37" s="3">
        <v>2676.3318871864808</v>
      </c>
      <c r="AF37" s="3">
        <v>2908.4190730687155</v>
      </c>
      <c r="AG37" s="3">
        <v>2878.1643457603477</v>
      </c>
      <c r="AH37" s="3">
        <v>2589.9674400433828</v>
      </c>
      <c r="AI37" s="3">
        <v>2708.3344499605369</v>
      </c>
      <c r="AJ37" s="3">
        <v>2981.4449244183984</v>
      </c>
      <c r="AK37" s="3">
        <v>2878.9681817500768</v>
      </c>
    </row>
    <row r="38" spans="1:37" x14ac:dyDescent="0.2">
      <c r="A38" s="3" t="s">
        <v>27</v>
      </c>
      <c r="B38" s="3"/>
      <c r="C38" s="3" t="s">
        <v>18</v>
      </c>
      <c r="D38" s="1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0.90906120135566804</v>
      </c>
      <c r="P38" s="3">
        <v>8.3351701625926982</v>
      </c>
      <c r="Q38" s="3">
        <v>57.561269867272344</v>
      </c>
      <c r="R38" s="3">
        <v>75.911507051337807</v>
      </c>
      <c r="S38" s="3">
        <v>56.233047260421984</v>
      </c>
      <c r="T38" s="3">
        <v>48.589816356755676</v>
      </c>
      <c r="U38" s="3">
        <v>63.015162293609869</v>
      </c>
      <c r="V38" s="3">
        <v>71.656278374861756</v>
      </c>
      <c r="W38" s="3">
        <v>179.35792828926631</v>
      </c>
      <c r="X38" s="3">
        <v>144.81447604375001</v>
      </c>
      <c r="Y38" s="3">
        <v>122.33583014708437</v>
      </c>
      <c r="Z38" s="3">
        <v>146.19803315100575</v>
      </c>
      <c r="AA38" s="3">
        <v>395.20820565997673</v>
      </c>
      <c r="AB38" s="3">
        <v>97.122797669956014</v>
      </c>
      <c r="AC38" s="3">
        <v>44.018008341769423</v>
      </c>
      <c r="AD38" s="3">
        <v>32.407438344620779</v>
      </c>
      <c r="AE38" s="3">
        <v>173.50076996742305</v>
      </c>
      <c r="AF38" s="3">
        <v>95.353203162896151</v>
      </c>
      <c r="AG38" s="3">
        <v>136.08519790570355</v>
      </c>
      <c r="AH38" s="3">
        <v>138.63346051854231</v>
      </c>
      <c r="AI38" s="3">
        <v>40.118302529120278</v>
      </c>
      <c r="AJ38" s="3">
        <v>29.126362155927087</v>
      </c>
      <c r="AK38" s="3">
        <v>21.584552594412035</v>
      </c>
    </row>
    <row r="39" spans="1:37" x14ac:dyDescent="0.2">
      <c r="A39" s="3" t="s">
        <v>27</v>
      </c>
      <c r="B39" s="3"/>
      <c r="C39" s="3" t="s">
        <v>5</v>
      </c>
      <c r="D39" s="1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1.0669234334375812</v>
      </c>
      <c r="L39" s="3">
        <v>3.1901742944482794</v>
      </c>
      <c r="M39" s="3">
        <v>41.495406333261798</v>
      </c>
      <c r="N39" s="3">
        <v>60.739589966085298</v>
      </c>
      <c r="O39" s="3">
        <v>74.675019099312337</v>
      </c>
      <c r="P39" s="3">
        <v>85.832906859936216</v>
      </c>
      <c r="Q39" s="3">
        <v>87.831688518154564</v>
      </c>
      <c r="R39" s="3">
        <v>117.37965222008314</v>
      </c>
      <c r="S39" s="3">
        <v>143.21373683567001</v>
      </c>
      <c r="T39" s="3">
        <v>217.46813945098992</v>
      </c>
      <c r="U39" s="3">
        <v>411.40680707701625</v>
      </c>
      <c r="V39" s="3">
        <v>393.29445375018878</v>
      </c>
      <c r="W39" s="3">
        <v>652.67156097204258</v>
      </c>
      <c r="X39" s="3">
        <v>903.89669055000002</v>
      </c>
      <c r="Y39" s="3">
        <v>768.74685307788695</v>
      </c>
      <c r="Z39" s="3">
        <v>778.57539814587597</v>
      </c>
      <c r="AA39" s="3">
        <v>805.91111186827914</v>
      </c>
      <c r="AB39" s="3">
        <v>117.33881904243427</v>
      </c>
      <c r="AC39" s="3">
        <v>51.003402224153888</v>
      </c>
      <c r="AD39" s="3">
        <v>81.434838189956167</v>
      </c>
      <c r="AE39" s="3">
        <v>321.02353481158343</v>
      </c>
      <c r="AF39" s="3">
        <v>270.52524658675429</v>
      </c>
      <c r="AG39" s="3">
        <v>280.73519847993202</v>
      </c>
      <c r="AH39" s="3">
        <v>250.94698417667576</v>
      </c>
      <c r="AI39" s="3">
        <v>191.91728507182506</v>
      </c>
      <c r="AJ39" s="3">
        <v>200.19097466487344</v>
      </c>
      <c r="AK39" s="3">
        <v>175.75992826834511</v>
      </c>
    </row>
    <row r="40" spans="1:37" x14ac:dyDescent="0.2">
      <c r="A40" s="3" t="s">
        <v>27</v>
      </c>
      <c r="B40" s="3"/>
      <c r="C40" s="3" t="s">
        <v>8</v>
      </c>
      <c r="D40" s="1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1.8142641803008022</v>
      </c>
      <c r="L40" s="3">
        <v>5.4247744542942442</v>
      </c>
      <c r="M40" s="3">
        <v>20.224095063940936</v>
      </c>
      <c r="N40" s="3">
        <v>17.210648083386019</v>
      </c>
      <c r="O40" s="3">
        <v>11.664780957287556</v>
      </c>
      <c r="P40" s="3">
        <v>211.16137116667284</v>
      </c>
      <c r="Q40" s="3">
        <v>408.12074848528181</v>
      </c>
      <c r="R40" s="3">
        <v>552.92020574166179</v>
      </c>
      <c r="S40" s="3">
        <v>703.04732632967296</v>
      </c>
      <c r="T40" s="3">
        <v>492.86758064154475</v>
      </c>
      <c r="U40" s="3">
        <v>553.03178250443204</v>
      </c>
      <c r="V40" s="3">
        <v>783.24066012006449</v>
      </c>
      <c r="W40" s="3">
        <v>676.430055871901</v>
      </c>
      <c r="X40" s="3">
        <v>809.68774808750004</v>
      </c>
      <c r="Y40" s="3">
        <v>1275.5667208178211</v>
      </c>
      <c r="Z40" s="3">
        <v>1379.5667587934713</v>
      </c>
      <c r="AA40" s="3">
        <v>1451.6480903207296</v>
      </c>
      <c r="AB40" s="3">
        <v>249.31047904828176</v>
      </c>
      <c r="AC40" s="3">
        <v>158.909355095363</v>
      </c>
      <c r="AD40" s="3">
        <v>229.34952237921829</v>
      </c>
      <c r="AE40" s="3">
        <v>1110.5933692748899</v>
      </c>
      <c r="AF40" s="3">
        <v>1084.3743077420554</v>
      </c>
      <c r="AG40" s="3">
        <v>1079.40304703383</v>
      </c>
      <c r="AH40" s="3">
        <v>1093.7522036428782</v>
      </c>
      <c r="AI40" s="3">
        <v>888.13247572180296</v>
      </c>
      <c r="AJ40" s="3">
        <v>871.99684958931812</v>
      </c>
      <c r="AK40" s="3">
        <v>861.32643209702178</v>
      </c>
    </row>
    <row r="41" spans="1:37" x14ac:dyDescent="0.2">
      <c r="A41" s="3" t="s">
        <v>27</v>
      </c>
      <c r="B41" s="3"/>
      <c r="C41" s="3" t="s">
        <v>9</v>
      </c>
      <c r="D41" s="1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1.5300879763703106</v>
      </c>
      <c r="R41" s="3">
        <v>62.937285276235407</v>
      </c>
      <c r="S41" s="3">
        <v>87.496547386847865</v>
      </c>
      <c r="T41" s="3">
        <v>99.030879980613335</v>
      </c>
      <c r="U41" s="3">
        <v>109.78308195443819</v>
      </c>
      <c r="V41" s="3">
        <v>150.44322516805931</v>
      </c>
      <c r="W41" s="3">
        <v>171.11530672384097</v>
      </c>
      <c r="X41" s="3">
        <v>191.75822520624999</v>
      </c>
      <c r="Y41" s="3">
        <v>208.33592773784679</v>
      </c>
      <c r="Z41" s="3">
        <v>195.80816905183613</v>
      </c>
      <c r="AA41" s="3">
        <v>177.9090316463558</v>
      </c>
      <c r="AB41" s="3">
        <v>30.67681543601438</v>
      </c>
      <c r="AC41" s="3">
        <v>15.692069032739974</v>
      </c>
      <c r="AD41" s="3">
        <v>22.150038134605758</v>
      </c>
      <c r="AE41" s="3">
        <v>79.549228124128391</v>
      </c>
      <c r="AF41" s="3">
        <v>94.974316261836805</v>
      </c>
      <c r="AG41" s="3">
        <v>83.625781579643913</v>
      </c>
      <c r="AH41" s="3">
        <v>59.974478360631956</v>
      </c>
      <c r="AI41" s="3">
        <v>60.558959174334689</v>
      </c>
      <c r="AJ41" s="3">
        <v>63.422871354483384</v>
      </c>
      <c r="AK41" s="3">
        <v>59.303850991710163</v>
      </c>
    </row>
    <row r="42" spans="1:37" x14ac:dyDescent="0.2">
      <c r="A42" s="3" t="s">
        <v>27</v>
      </c>
      <c r="B42" s="3"/>
      <c r="C42" s="3" t="s">
        <v>10</v>
      </c>
      <c r="D42" s="1" t="s">
        <v>7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0.31280833853396084</v>
      </c>
      <c r="L42" s="3">
        <v>0.93531842929775222</v>
      </c>
      <c r="M42" s="3">
        <v>2.3132844353056052</v>
      </c>
      <c r="N42" s="3">
        <v>4.9708649917816459</v>
      </c>
      <c r="O42" s="3">
        <v>13.34064607635883</v>
      </c>
      <c r="P42" s="3">
        <v>60.186102785412437</v>
      </c>
      <c r="Q42" s="3">
        <v>414.00201353428787</v>
      </c>
      <c r="R42" s="3">
        <v>639.31808421661935</v>
      </c>
      <c r="S42" s="3">
        <v>818.65922746093463</v>
      </c>
      <c r="T42" s="3">
        <v>788.72243826276292</v>
      </c>
      <c r="U42" s="3">
        <v>946.63848628750111</v>
      </c>
      <c r="V42" s="3">
        <v>1228.8371819743802</v>
      </c>
      <c r="W42" s="3">
        <v>1358.4064431895479</v>
      </c>
      <c r="X42" s="3">
        <v>1661.894747775</v>
      </c>
      <c r="Y42" s="3">
        <v>2239.8739244381845</v>
      </c>
      <c r="Z42" s="3">
        <v>2402.7505004952791</v>
      </c>
      <c r="AA42" s="3">
        <v>2858.1188609559249</v>
      </c>
      <c r="AB42" s="3">
        <v>540.37210390505425</v>
      </c>
      <c r="AC42" s="3">
        <v>317.66830697322837</v>
      </c>
      <c r="AD42" s="3">
        <v>578.93361417742551</v>
      </c>
      <c r="AE42" s="3">
        <v>2910.882584403877</v>
      </c>
      <c r="AF42" s="3">
        <v>2909.3462093137969</v>
      </c>
      <c r="AG42" s="3">
        <v>3067.5078657500503</v>
      </c>
      <c r="AH42" s="3">
        <v>3125.8328458670539</v>
      </c>
      <c r="AI42" s="3">
        <v>2839.833679850622</v>
      </c>
      <c r="AJ42" s="3">
        <v>2788.0049339554184</v>
      </c>
      <c r="AK42" s="3">
        <v>2662.0948199692971</v>
      </c>
    </row>
    <row r="43" spans="1:37" x14ac:dyDescent="0.2">
      <c r="A43" s="3" t="s">
        <v>27</v>
      </c>
      <c r="B43" s="3" t="s">
        <v>16</v>
      </c>
      <c r="C43" s="3" t="s">
        <v>16</v>
      </c>
      <c r="D43" s="1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3.1939959522723442</v>
      </c>
      <c r="L43" s="3">
        <v>9.5502671780402757</v>
      </c>
      <c r="M43" s="3">
        <v>64.032785832508338</v>
      </c>
      <c r="N43" s="3">
        <v>82.921103041252962</v>
      </c>
      <c r="O43" s="3">
        <v>100.58950733431439</v>
      </c>
      <c r="P43" s="3">
        <v>365.5155509746142</v>
      </c>
      <c r="Q43" s="3">
        <v>969.0458083813669</v>
      </c>
      <c r="R43" s="3">
        <v>1391.7909934730178</v>
      </c>
      <c r="S43" s="3">
        <v>1736.5623251985282</v>
      </c>
      <c r="T43" s="3">
        <v>1564.2536197660534</v>
      </c>
      <c r="U43" s="3">
        <v>2002.2963011062368</v>
      </c>
      <c r="V43" s="3">
        <v>2524.7065573247273</v>
      </c>
      <c r="W43" s="3">
        <v>2945.5724744567347</v>
      </c>
      <c r="X43" s="3">
        <v>3610.24350889375</v>
      </c>
      <c r="Y43" s="3">
        <v>4406.5233284809774</v>
      </c>
      <c r="Z43" s="3">
        <v>4707.0906905856318</v>
      </c>
      <c r="AA43" s="3">
        <v>5510.8862688049103</v>
      </c>
      <c r="AB43" s="3">
        <v>1004.1441996657262</v>
      </c>
      <c r="AC43" s="3">
        <v>571.59907263451464</v>
      </c>
      <c r="AD43" s="3">
        <v>922.12541309122071</v>
      </c>
      <c r="AE43" s="3">
        <v>4516.0002584577733</v>
      </c>
      <c r="AF43" s="3">
        <v>4359.5989668055026</v>
      </c>
      <c r="AG43" s="3">
        <v>4563.731309169516</v>
      </c>
      <c r="AH43" s="3">
        <v>4609.16549420515</v>
      </c>
      <c r="AI43" s="3">
        <v>3960.00174317337</v>
      </c>
      <c r="AJ43" s="3">
        <v>3889.3191203655374</v>
      </c>
      <c r="AK43" s="3">
        <v>3720.765732929076</v>
      </c>
    </row>
    <row r="44" spans="1:37" x14ac:dyDescent="0.2">
      <c r="A44" s="3" t="s">
        <v>28</v>
      </c>
      <c r="B44" s="3"/>
      <c r="C44" s="3"/>
      <c r="D44" s="3" t="s">
        <v>29</v>
      </c>
      <c r="E44" s="3">
        <v>5308483</v>
      </c>
      <c r="F44" s="3">
        <v>7239881</v>
      </c>
      <c r="G44" s="3">
        <v>9638453</v>
      </c>
      <c r="H44" s="3">
        <v>12866020</v>
      </c>
      <c r="I44" s="3">
        <v>17069453</v>
      </c>
      <c r="J44" s="3">
        <v>23191876</v>
      </c>
      <c r="K44" s="3">
        <v>31443321</v>
      </c>
      <c r="L44" s="3">
        <v>38558371</v>
      </c>
      <c r="M44" s="3">
        <v>50189209</v>
      </c>
      <c r="N44" s="3">
        <v>62979766</v>
      </c>
      <c r="O44" s="3">
        <v>76212168</v>
      </c>
      <c r="P44" s="3">
        <v>92228496</v>
      </c>
      <c r="Q44" s="3">
        <v>106021537</v>
      </c>
      <c r="R44" s="3">
        <v>114612081</v>
      </c>
      <c r="S44" s="3">
        <v>123202624</v>
      </c>
      <c r="T44" s="3">
        <v>127683597</v>
      </c>
      <c r="U44" s="3">
        <v>132164569</v>
      </c>
      <c r="V44" s="3">
        <v>141745184</v>
      </c>
      <c r="W44" s="3">
        <v>151325798</v>
      </c>
      <c r="X44" s="3">
        <v>160000000</v>
      </c>
      <c r="Y44" s="3">
        <v>151325798</v>
      </c>
      <c r="Z44" s="3">
        <v>165324486.5</v>
      </c>
      <c r="AA44" s="3">
        <v>179323175</v>
      </c>
      <c r="AB44" s="3">
        <v>1091267550.5</v>
      </c>
      <c r="AC44" s="3">
        <v>2003211926</v>
      </c>
      <c r="AD44" s="3">
        <v>1125960899.5</v>
      </c>
      <c r="AE44" s="3">
        <v>248709873</v>
      </c>
      <c r="AF44" s="3">
        <v>265065484.5</v>
      </c>
      <c r="AG44" s="3">
        <v>281421096</v>
      </c>
      <c r="AH44" s="3">
        <v>295083317</v>
      </c>
      <c r="AI44" s="3">
        <v>308745538</v>
      </c>
      <c r="AJ44" s="3">
        <v>317222769</v>
      </c>
      <c r="AK44" s="3">
        <v>325700000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Usage</vt:lpstr>
      <vt:lpstr>Per Capita Usage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2019-02-21T22:08:20Z</dcterms:created>
  <dcterms:modified xsi:type="dcterms:W3CDTF">2019-02-21T22:08:20Z</dcterms:modified>
</cp:coreProperties>
</file>