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730" windowHeight="9225"/>
  </bookViews>
  <sheets>
    <sheet name="Plan de Pruebas" sheetId="1" r:id="rId1"/>
    <sheet name="Estimacion - Desglose" sheetId="2" r:id="rId2"/>
    <sheet name="Factor de Ajuste" sheetId="4" r:id="rId3"/>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4" l="1"/>
  <c r="D23" i="2"/>
  <c r="D24" i="2"/>
  <c r="D25" i="2"/>
  <c r="D26" i="2"/>
  <c r="D22" i="2"/>
  <c r="F35" i="2"/>
  <c r="D20" i="2"/>
  <c r="D19" i="2"/>
  <c r="D17" i="2"/>
  <c r="D15" i="2"/>
  <c r="F14" i="2" s="1"/>
  <c r="D11" i="2"/>
  <c r="D13" i="2"/>
  <c r="D12" i="2"/>
  <c r="D10" i="2"/>
  <c r="D9" i="2"/>
  <c r="F3" i="2"/>
  <c r="F18" i="2" l="1"/>
  <c r="F21" i="2"/>
  <c r="F16" i="2"/>
  <c r="H37" i="1"/>
  <c r="H36" i="1"/>
  <c r="H35" i="1"/>
  <c r="H34" i="1"/>
  <c r="H33" i="1"/>
  <c r="H32" i="1"/>
  <c r="H31" i="1"/>
  <c r="H28" i="1"/>
  <c r="H27" i="1"/>
  <c r="D8" i="2"/>
  <c r="F7" i="2" s="1"/>
  <c r="D27" i="2" l="1"/>
  <c r="F36" i="2" s="1"/>
  <c r="D29" i="2" l="1"/>
  <c r="D30" i="2" s="1"/>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B29" authorId="0">
      <text>
        <r>
          <rPr>
            <b/>
            <sz val="9"/>
            <color indexed="81"/>
            <rFont val="Tahoma"/>
            <family val="2"/>
          </rPr>
          <t>Los riesgos de producto se mitigan con tipos de pruebas y tecnicas que hacen parte de la estrategia y alcance de pruebas.</t>
        </r>
      </text>
    </comment>
    <comment ref="B79"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0"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27"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29" authorId="0">
      <text>
        <r>
          <rPr>
            <b/>
            <sz val="9"/>
            <color indexed="81"/>
            <rFont val="Tahoma"/>
            <family val="2"/>
          </rPr>
          <t>Es un valor porcentual que pretende reflejar el efecto de las desviaciones que normalmente se presentan en la estimación del esfuerzo.</t>
        </r>
      </text>
    </comment>
    <comment ref="G30"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<sst xmlns="http://schemas.openxmlformats.org/spreadsheetml/2006/main" count="155" uniqueCount="140">
  <si>
    <t>Informacion General</t>
  </si>
  <si>
    <t>Cliente</t>
  </si>
  <si>
    <t>Tipo de Proyecto</t>
  </si>
  <si>
    <t xml:space="preserve">Triada </t>
  </si>
  <si>
    <t>Responsable del Cliente</t>
  </si>
  <si>
    <t>Lider de Pruebas (TPL)</t>
  </si>
  <si>
    <t xml:space="preserve">Milton Galeano </t>
  </si>
  <si>
    <t>Responsable de Desarrollo</t>
  </si>
  <si>
    <t>Linea de Negocio (UEN)</t>
  </si>
  <si>
    <t>Enterprise</t>
  </si>
  <si>
    <t>Nombre de la Aplicación o proyecto</t>
  </si>
  <si>
    <t>Contexto del Proyecto</t>
  </si>
  <si>
    <t>Analisis de Riesgos</t>
  </si>
  <si>
    <t>1. Identificar</t>
  </si>
  <si>
    <t>2. Evaluar</t>
  </si>
  <si>
    <t>3. Plan accion</t>
  </si>
  <si>
    <t xml:space="preserve">Riesgos </t>
  </si>
  <si>
    <t>Riesgo Proyecto</t>
  </si>
  <si>
    <t>Causa</t>
  </si>
  <si>
    <t xml:space="preserve">Impacto </t>
  </si>
  <si>
    <t>Probabilidad</t>
  </si>
  <si>
    <t>Nivel de Riesgo</t>
  </si>
  <si>
    <t>Plan de Accion o Mitigación</t>
  </si>
  <si>
    <t>Problemas de comunicacion con los administradores de ambientes</t>
  </si>
  <si>
    <t>No estan disponibles para resolucion de problemas</t>
  </si>
  <si>
    <t>Matriz de tiempos de respuesta con ANS claros</t>
  </si>
  <si>
    <t>Demora en la entrega de pruebas al cliente</t>
  </si>
  <si>
    <t>Documentación incompleta y ambigüa.
Desarrollo incompleto de las funcionalidades del sw.
Asignación de permisos incompleta.
Ambiente de pruebas caído.</t>
  </si>
  <si>
    <t>Riesgo Producto</t>
  </si>
  <si>
    <t>Pruebas exploratorias, caja negra</t>
  </si>
  <si>
    <t xml:space="preserve">Error al validar los datos </t>
  </si>
  <si>
    <t xml:space="preserve">Restricciones </t>
  </si>
  <si>
    <t>Descripcion</t>
  </si>
  <si>
    <t>Fijo</t>
  </si>
  <si>
    <t>Ajustable</t>
  </si>
  <si>
    <t>Elegible</t>
  </si>
  <si>
    <t>Fechas:</t>
  </si>
  <si>
    <t>x</t>
  </si>
  <si>
    <t>Alcance:</t>
  </si>
  <si>
    <t>Recursos</t>
  </si>
  <si>
    <r>
      <t xml:space="preserve">Estrategia de Pruebas 
</t>
    </r>
    <r>
      <rPr>
        <sz val="11"/>
        <color theme="0" tint="-4.9989318521683403E-2"/>
        <rFont val="Arial"/>
        <family val="2"/>
      </rPr>
      <t>Enfocandose mas a estrategia de diseño y estrategia de ejecucion de pruebas</t>
    </r>
  </si>
  <si>
    <t>HU1</t>
  </si>
  <si>
    <t>Tecnica</t>
  </si>
  <si>
    <t>Alcance de Pruebas</t>
  </si>
  <si>
    <t>Aspectos a realizar en el alcance:</t>
  </si>
  <si>
    <t>Criterios</t>
  </si>
  <si>
    <t>Criterios de Entrada / Supuestos:</t>
  </si>
  <si>
    <t>1. El cliente entrega la documentación completa del contexto del proyecto facilitando en gran medida la base de pruebas.
2. Contar con un ambiente de pruebas estable y actualizado respecto al ambiente de producción.
3. Disponibilidad de base de datos actualizada con respecto al ambiente de producción.
4. Mantener en línea contingencias integradas para amortiguar incidentes que puedan afectar el cronograma del proyecto.
5.  Las condiciones ambientales del entorno de trabajo son adecuadas.
6. El equipo de desarrollo entrega la última versión del aplicativo.
7. Si el cliente requiere un tipo de prueba diferente al contemplado en la estrategia, se tendrán los recursos disponibles para atender esa solicitud.
8. Si surgen nuevos requerimientos o modificaciones a las funcionalidades que se van a probar, se deberá modificar el plan de pruebas con todas las variables correspondientes.
9. Mantener un cronograma de reuniones para validar puntos o inquietudes para realizar ajustes y así evitar crisis en el proyecto.
10. Contar con la infraestructura tecnológica necesaria para para cumplir con los objetivos del proyecto: software, soporte IT, o dispositivos físicos como teléfonos, ordenadores, etc...</t>
  </si>
  <si>
    <t>Revisa este ejemplo</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</si>
  <si>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</si>
  <si>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</si>
  <si>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</si>
  <si>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</si>
  <si>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</si>
  <si>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</si>
  <si>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Analistas de pruebas</t>
  </si>
  <si>
    <t>Vision</t>
  </si>
  <si>
    <t>Reunion de contexto (contextualizacion)</t>
  </si>
  <si>
    <t>Lectura de documentacion</t>
  </si>
  <si>
    <t>Revision del ambiente de pruebas</t>
  </si>
  <si>
    <t>Planeacion</t>
  </si>
  <si>
    <t>Definicion de Objetivos</t>
  </si>
  <si>
    <t>Análisis de Riesgos</t>
  </si>
  <si>
    <t>Restricciones</t>
  </si>
  <si>
    <t>Estrategia de Pruebas</t>
  </si>
  <si>
    <t>Alcance de pruebas</t>
  </si>
  <si>
    <t>Criterios/Supuestos</t>
  </si>
  <si>
    <t>Diseño</t>
  </si>
  <si>
    <t xml:space="preserve">Ejecucion </t>
  </si>
  <si>
    <t>Ejecucion casos de prueba HU01</t>
  </si>
  <si>
    <t>Cierre / Entrega</t>
  </si>
  <si>
    <t>Informes de Entrega</t>
  </si>
  <si>
    <t>Reuniones de entrega</t>
  </si>
  <si>
    <t>Gestion de proyecto/ Logistica</t>
  </si>
  <si>
    <t>Sprint Planning</t>
  </si>
  <si>
    <t>Refinamiento</t>
  </si>
  <si>
    <t>Daily Scrum</t>
  </si>
  <si>
    <t>Review</t>
  </si>
  <si>
    <t>Retrospective</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</si>
  <si>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</si>
  <si>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</si>
  <si>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</si>
  <si>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</si>
  <si>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</si>
  <si>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</si>
  <si>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</si>
  <si>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</si>
  <si>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</si>
  <si>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</si>
  <si>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</si>
  <si>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</si>
  <si>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</si>
  <si>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</si>
  <si>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</si>
  <si>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</si>
  <si>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</si>
  <si>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</si>
  <si>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</si>
  <si>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</si>
  <si>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</si>
  <si>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</si>
  <si>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</si>
  <si>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</si>
  <si>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</si>
  <si>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</si>
  <si>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</si>
  <si>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</si>
  <si>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</si>
  <si>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</si>
  <si>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</si>
  <si>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</si>
  <si>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</si>
  <si>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</si>
  <si>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</si>
  <si>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</si>
  <si>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Plan de Pruebas</t>
  </si>
  <si>
    <t>LATAM Airlines</t>
  </si>
  <si>
    <t>LATAM AIRLINES</t>
  </si>
  <si>
    <t>Consulta y compra de vuelos multinacionales</t>
  </si>
  <si>
    <t>La página web de la aerolinea LATAM Airlines presta el servicio de consulta y compra de vuelos multinacionales, en dicha página se ha implementado cambios recientemente en la funcionalidad consulta y compra de vuelos, las modificaciones realizadas “no afectan” su funcionalidad, ya que fueron netamente de usabilidad y experiencia de usuario.</t>
  </si>
  <si>
    <t>Apoyar en el refinamiento en HU.
Reporte  de defectos en el menor tiempo posible.
Informar y el proyecto queda en estado stoper.</t>
  </si>
  <si>
    <t>Error a la hora de usar Millas LATAM Pass</t>
  </si>
  <si>
    <t>No se le pide Login como socio LATAM Pass.</t>
  </si>
  <si>
    <t>Error en la consulta de un vuelo</t>
  </si>
  <si>
    <t>Error al seleccionar un vuelo</t>
  </si>
  <si>
    <t>Permite seleccionar mas vuelos de los ya establecidos en la consulta.</t>
  </si>
  <si>
    <t>No se permite hacer cambios en el vuelo o asiento seleccionado.</t>
  </si>
  <si>
    <t>* Inconvenientes con la disponibilidad de la información de los vuelos. (Integración - Backend)   * El filtro de busqueda no modifica la consulta según su funcionalidad.</t>
  </si>
  <si>
    <t>Error en la compra del vuelo</t>
  </si>
  <si>
    <t>Sprint inicia 9 Mayo 2022 - fin: 27 Mayo 2022</t>
  </si>
  <si>
    <t xml:space="preserve">
HU1 Consulta y compra de vuelos</t>
  </si>
  <si>
    <t>3 Analistas de pruebas</t>
  </si>
  <si>
    <t xml:space="preserve">
No se realizaran pruebas de concurrencia, carga y estres en la plataforma.
No se validara el funcionamiento del aplicativo en navegadores distintos a los requeridos ni en navegadores moviles.                                                                                                                                                                                                                                         No se realizaran pruebas de integración.
No se realizan pruebas de interoperabilidad con sistemas externos.
No se validara la estructura de la base de datos utilizada.
No se validara si la aplicacion es multilenguaje.
</t>
  </si>
  <si>
    <t xml:space="preserve">Se realizaran pruebas para validar la funcionalidad del modulo a continuación:
HU1 Consulta y compra de vuelos
Verificar el correcto funcionamiento del modulo de consultas y compras según los criterios de aceptación establecidos en la historia de usuario.
</t>
  </si>
  <si>
    <t>Priorizar las pruebas con base a las especificaciones en la historia de usuario como se muestra a continuación: 
HU1 Consulta y compra de vuelos
Se verificará que la casilla para hacer uso del Millas LATAM Pass permita la consulta y compra de vuelos en la página web.
Se verificará que el flujo de consulta de vuelos funcione correctamente con el uso de los filtros de búsqueda y campos correspondientes, también se probara que 
al consultar un vuelo de solo ida no deje seleccionar más de un viaje y además comprobar la opción para cambiar el vuelo o asiento seleccionado.
Se verificará que los campos para realizar la compra sean de carácter obligatorio y acepten los tipos de datos válidos ya establecidos, seguido se probara 
la compra del vuelo por tarjeta de crédito o débito con CVV y por último se validará que si el proceso de compra tarda demasiado tiempo en efectuar el pago, 
emerja una la alerta de los 5 minutos para la cancelación y verificar las opciones posteriores a este tiempo (elegir otro vuelo o actualizar la compra).</t>
  </si>
  <si>
    <t>Error en la opción cambiar</t>
  </si>
  <si>
    <t>* Permitir ingresar información invalida en los campos requeridos.                                                   * Permite seguir con el flujo sin diligenciar los campos.</t>
  </si>
  <si>
    <t>Fuera del alcance</t>
  </si>
  <si>
    <t>Diseno de casos de prueba de la HU1</t>
  </si>
  <si>
    <t xml:space="preserve">* Se permite concluir la compra sin ingresar una tarjeta de crédito o debido con CVV.                          * La compra queda inactiva y no se cancela por exceder el tiempo establecido.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</si>
</sst>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b/>
      <sz val="11"/>
      <color rgb="FFC0000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sz val="11"/>
      <color theme="1"/>
      <name val="Arial"/>
    </font>
    <font>
      <b/>
      <sz val="11"/>
      <color theme="1"/>
      <name val="Arial"/>
    </font>
    <font>
      <sz val="11"/>
      <color rgb="FFFFFFFF"/>
      <name val="Calibri"/>
      <family val="2"/>
      <scheme val="minor"/>
    </font>
    <font>
      <sz val="11"/>
      <color rgb="FF000000"/>
      <name val="Calibri"/>
      <family val="2"/>
      <scheme val="minor"/>
    </font>
    <font>
      <b/>
      <sz val="11"/>
      <color theme="0" tint="-4.9989318521683403E-2"/>
      <name val="Arial"/>
    </font>
  </fonts>
  <fills count="13">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rgb="FFFFFFFF"/>
        <bgColor indexed="64"/>
      </patternFill>
    </fill>
    <fill>
      <patternFill patternType="solid">
        <fgColor rgb="FFFFC0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4" fillId="0" borderId="0"/>
  </cellStyleXfs>
  <cellXfs count="161">
    <xf numFmtId="0" fontId="0" fillId="0" borderId="0" xfId="0"/>
    <xf numFmtId="0" fontId="0" fillId="0" borderId="0" xfId="0"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6" xfId="0" applyFont="1" applyBorder="1" applyAlignment="1">
      <alignment horizontal="left" vertical="center"/>
    </xf>
    <xf numFmtId="0" fontId="16" fillId="0" borderId="9" xfId="0" applyFont="1" applyBorder="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9" fillId="8" borderId="19" xfId="0" applyFont="1" applyFill="1" applyBorder="1" applyAlignment="1">
      <alignment vertical="center"/>
    </xf>
    <xf numFmtId="0" fontId="19" fillId="8" borderId="21"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9" fillId="7" borderId="0" xfId="0" applyFont="1" applyFill="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16"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0" fillId="8" borderId="0" xfId="0" applyFill="1" applyAlignment="1">
      <alignment vertical="center"/>
    </xf>
    <xf numFmtId="0" fontId="13" fillId="0" borderId="0" xfId="0" applyFont="1" applyAlignment="1">
      <alignment vertical="center"/>
    </xf>
    <xf numFmtId="0" fontId="11" fillId="5" borderId="0" xfId="0" applyFont="1" applyFill="1" applyAlignment="1">
      <alignment vertical="center"/>
    </xf>
    <xf numFmtId="0" fontId="27" fillId="5" borderId="0" xfId="0" applyFont="1" applyFill="1" applyAlignment="1">
      <alignment vertical="center" wrapText="1"/>
    </xf>
    <xf numFmtId="0" fontId="28" fillId="0" borderId="0" xfId="0" applyFont="1" applyAlignment="1">
      <alignment vertical="center"/>
    </xf>
    <xf numFmtId="9" fontId="29" fillId="8" borderId="0" xfId="1" applyFont="1" applyFill="1" applyBorder="1" applyAlignment="1">
      <alignment horizontal="center" vertical="center"/>
    </xf>
    <xf numFmtId="0" fontId="30" fillId="0" borderId="0" xfId="0" applyFont="1" applyAlignment="1">
      <alignment horizontal="right" vertical="center"/>
    </xf>
    <xf numFmtId="0" fontId="16" fillId="0" borderId="0" xfId="0" applyFont="1"/>
    <xf numFmtId="0" fontId="31" fillId="8" borderId="0" xfId="0" applyFont="1" applyFill="1" applyAlignment="1">
      <alignment horizontal="center" vertical="center"/>
    </xf>
    <xf numFmtId="0" fontId="19" fillId="8" borderId="0" xfId="0" applyFont="1" applyFill="1" applyAlignment="1">
      <alignment horizontal="center" vertical="center"/>
    </xf>
    <xf numFmtId="0" fontId="16" fillId="4" borderId="14" xfId="2" applyFont="1" applyFill="1" applyBorder="1" applyAlignment="1">
      <alignment horizontal="left" vertical="center" wrapText="1" indent="1"/>
    </xf>
    <xf numFmtId="9" fontId="16" fillId="8" borderId="14" xfId="1" applyFont="1" applyFill="1" applyBorder="1" applyAlignment="1" applyProtection="1">
      <alignment horizontal="center" vertical="center" wrapText="1"/>
      <protection locked="0"/>
    </xf>
    <xf numFmtId="0" fontId="21" fillId="6" borderId="14" xfId="2" applyFont="1" applyFill="1" applyBorder="1" applyAlignment="1">
      <alignment horizontal="center" vertical="center" wrapText="1"/>
    </xf>
    <xf numFmtId="0" fontId="21" fillId="6" borderId="14" xfId="2" applyFont="1" applyFill="1" applyBorder="1" applyAlignment="1" applyProtection="1">
      <alignment horizontal="center" vertical="center" wrapText="1"/>
      <protection locked="0"/>
    </xf>
    <xf numFmtId="0" fontId="21" fillId="6" borderId="14" xfId="2" applyFont="1" applyFill="1" applyBorder="1" applyAlignment="1">
      <alignment horizontal="left" vertical="center" wrapText="1" indent="1"/>
    </xf>
    <xf numFmtId="9" fontId="26" fillId="10" borderId="15" xfId="1" applyFont="1" applyFill="1" applyBorder="1" applyAlignment="1">
      <alignment horizontal="center" vertical="center" wrapText="1"/>
    </xf>
    <xf numFmtId="0" fontId="19" fillId="8" borderId="14" xfId="0" applyFont="1" applyFill="1" applyBorder="1" applyAlignment="1">
      <alignment horizontal="center" vertical="center"/>
    </xf>
    <xf numFmtId="0" fontId="16" fillId="9" borderId="0" xfId="0" applyFont="1" applyFill="1" applyAlignment="1">
      <alignment horizontal="left" vertical="center"/>
    </xf>
    <xf numFmtId="0" fontId="16" fillId="0" borderId="6" xfId="0" applyFont="1" applyBorder="1" applyAlignment="1">
      <alignment horizontal="left" vertical="center" wrapText="1"/>
    </xf>
    <xf numFmtId="0" fontId="5" fillId="6" borderId="0" xfId="0" applyFont="1" applyFill="1" applyAlignment="1">
      <alignment horizontal="center" vertical="center" wrapText="1"/>
    </xf>
    <xf numFmtId="0" fontId="34" fillId="0" borderId="0" xfId="0" applyFont="1"/>
    <xf numFmtId="0" fontId="35" fillId="0" borderId="0" xfId="0" applyFont="1"/>
    <xf numFmtId="0" fontId="16" fillId="11" borderId="0" xfId="0" applyFont="1" applyFill="1" applyAlignment="1">
      <alignment vertical="center"/>
    </xf>
    <xf numFmtId="0" fontId="2" fillId="6" borderId="0" xfId="0" applyFont="1" applyFill="1" applyAlignment="1">
      <alignment horizontal="center" vertical="center"/>
    </xf>
    <xf numFmtId="0" fontId="15" fillId="5" borderId="0" xfId="0" applyFont="1" applyFill="1" applyAlignment="1">
      <alignment horizontal="center" vertical="center"/>
    </xf>
    <xf numFmtId="0" fontId="0" fillId="0" borderId="0" xfId="0" applyAlignment="1">
      <alignment horizontal="center" vertical="center"/>
    </xf>
    <xf numFmtId="0" fontId="10" fillId="8" borderId="0" xfId="0" applyFont="1" applyFill="1" applyAlignment="1">
      <alignment horizontal="center" vertical="center"/>
    </xf>
    <xf numFmtId="0" fontId="0" fillId="8" borderId="0" xfId="0" applyFill="1" applyAlignment="1">
      <alignment horizontal="center" vertical="center"/>
    </xf>
    <xf numFmtId="0" fontId="11" fillId="5" borderId="0" xfId="0" applyFont="1" applyFill="1" applyAlignment="1">
      <alignment horizontal="center" vertical="center"/>
    </xf>
    <xf numFmtId="0" fontId="0" fillId="5" borderId="0" xfId="0" applyFill="1" applyAlignment="1">
      <alignment horizontal="center" vertical="center"/>
    </xf>
    <xf numFmtId="2" fontId="0" fillId="8" borderId="0" xfId="0" applyNumberFormat="1" applyFill="1" applyAlignment="1">
      <alignment horizontal="center" vertical="center"/>
    </xf>
    <xf numFmtId="2" fontId="0" fillId="0" borderId="0" xfId="0" applyNumberFormat="1" applyAlignment="1">
      <alignment horizontal="center" vertical="center"/>
    </xf>
    <xf numFmtId="0" fontId="8" fillId="0" borderId="0" xfId="0" applyFont="1" applyAlignment="1">
      <alignment horizontal="center" vertical="center"/>
    </xf>
    <xf numFmtId="1" fontId="9" fillId="2" borderId="0" xfId="0" applyNumberFormat="1" applyFont="1" applyFill="1" applyAlignment="1">
      <alignment horizontal="center" vertical="center"/>
    </xf>
    <xf numFmtId="1" fontId="9" fillId="9" borderId="0" xfId="0" applyNumberFormat="1" applyFont="1" applyFill="1" applyAlignment="1">
      <alignment horizontal="center" vertical="center"/>
    </xf>
    <xf numFmtId="0" fontId="0" fillId="9" borderId="0" xfId="0" applyFill="1" applyAlignment="1">
      <alignment horizontal="center" vertical="center"/>
    </xf>
    <xf numFmtId="0" fontId="30" fillId="8" borderId="0" xfId="0" applyFont="1" applyFill="1" applyAlignment="1">
      <alignment horizontal="center" vertical="center"/>
    </xf>
    <xf numFmtId="1" fontId="11" fillId="8" borderId="0" xfId="0" applyNumberFormat="1" applyFont="1" applyFill="1" applyAlignment="1">
      <alignment horizontal="center" vertical="center"/>
    </xf>
    <xf numFmtId="0" fontId="11" fillId="12" borderId="0" xfId="0" applyFont="1" applyFill="1" applyAlignment="1">
      <alignment horizontal="center" vertical="center"/>
    </xf>
    <xf numFmtId="0" fontId="11" fillId="0" borderId="0" xfId="0" applyFont="1" applyAlignment="1">
      <alignment vertical="center"/>
    </xf>
    <xf numFmtId="0" fontId="11" fillId="5" borderId="0" xfId="0" applyFont="1" applyFill="1" applyAlignment="1">
      <alignment horizontal="left" vertical="top"/>
    </xf>
    <xf numFmtId="0" fontId="36" fillId="5" borderId="5" xfId="0" applyFont="1" applyFill="1" applyBorder="1" applyAlignment="1">
      <alignment horizontal="center" vertical="center"/>
    </xf>
    <xf numFmtId="0" fontId="36" fillId="5" borderId="0" xfId="0" applyFont="1" applyFill="1" applyAlignment="1">
      <alignment horizontal="center" vertical="center"/>
    </xf>
    <xf numFmtId="0" fontId="36" fillId="5" borderId="6" xfId="0" applyFont="1" applyFill="1" applyBorder="1" applyAlignment="1">
      <alignment horizontal="center" vertical="center"/>
    </xf>
    <xf numFmtId="0" fontId="16" fillId="0" borderId="5" xfId="0" applyFont="1" applyBorder="1" applyAlignment="1">
      <alignment horizontal="left" vertical="top" wrapText="1"/>
    </xf>
    <xf numFmtId="0" fontId="16" fillId="0" borderId="0" xfId="0" applyFont="1" applyAlignment="1">
      <alignment horizontal="left"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16" fillId="7" borderId="1" xfId="0" applyFont="1" applyFill="1" applyBorder="1" applyAlignment="1">
      <alignment horizontal="center" vertical="center"/>
    </xf>
    <xf numFmtId="0" fontId="19" fillId="0" borderId="25" xfId="0" applyFont="1" applyBorder="1" applyAlignment="1">
      <alignment horizontal="right" vertical="center"/>
    </xf>
    <xf numFmtId="0" fontId="19" fillId="0" borderId="1" xfId="0" applyFont="1" applyBorder="1" applyAlignment="1">
      <alignment horizontal="center" vertical="center"/>
    </xf>
    <xf numFmtId="0" fontId="33" fillId="0" borderId="28" xfId="0" applyFont="1" applyBorder="1" applyAlignment="1">
      <alignment horizontal="center" vertical="center" wrapText="1"/>
    </xf>
    <xf numFmtId="0" fontId="33" fillId="0" borderId="29" xfId="0" applyFont="1" applyBorder="1" applyAlignment="1">
      <alignment horizontal="center" vertical="center"/>
    </xf>
    <xf numFmtId="0" fontId="33" fillId="0" borderId="30" xfId="0" applyFont="1" applyBorder="1" applyAlignment="1">
      <alignment horizontal="center" vertical="center"/>
    </xf>
    <xf numFmtId="0" fontId="33" fillId="0" borderId="31" xfId="0" applyFont="1" applyBorder="1" applyAlignment="1">
      <alignment horizontal="center" vertical="center"/>
    </xf>
    <xf numFmtId="0" fontId="33" fillId="0" borderId="13" xfId="0" applyFont="1" applyBorder="1" applyAlignment="1">
      <alignment horizontal="center" vertical="center"/>
    </xf>
    <xf numFmtId="0" fontId="33" fillId="0" borderId="32" xfId="0" applyFont="1" applyBorder="1" applyAlignment="1">
      <alignment horizontal="center" vertical="center"/>
    </xf>
    <xf numFmtId="0" fontId="25" fillId="7" borderId="5" xfId="0" applyFont="1" applyFill="1" applyBorder="1" applyAlignment="1">
      <alignment horizontal="left" vertical="center"/>
    </xf>
    <xf numFmtId="0" fontId="25" fillId="7" borderId="0" xfId="0" applyFont="1" applyFill="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6" fillId="0" borderId="0" xfId="0" applyFont="1" applyAlignment="1">
      <alignment horizontal="center" vertical="center"/>
    </xf>
    <xf numFmtId="0" fontId="16" fillId="0" borderId="5" xfId="0" applyFont="1" applyBorder="1" applyAlignment="1">
      <alignment vertical="top" wrapText="1"/>
    </xf>
    <xf numFmtId="0" fontId="16" fillId="0" borderId="0" xfId="0" applyFont="1" applyAlignment="1">
      <alignment vertical="top" wrapText="1"/>
    </xf>
    <xf numFmtId="0" fontId="16" fillId="0" borderId="6" xfId="0" applyFont="1" applyBorder="1" applyAlignment="1">
      <alignment vertical="top" wrapText="1"/>
    </xf>
    <xf numFmtId="0" fontId="19" fillId="0" borderId="13" xfId="0" applyFont="1" applyBorder="1" applyAlignment="1">
      <alignment horizontal="center" vertical="center"/>
    </xf>
    <xf numFmtId="0" fontId="16" fillId="0" borderId="7" xfId="0" applyFont="1" applyBorder="1" applyAlignment="1">
      <alignment horizontal="left" vertical="center"/>
    </xf>
    <xf numFmtId="0" fontId="16" fillId="0" borderId="8" xfId="0" applyFont="1" applyBorder="1" applyAlignment="1">
      <alignment horizontal="left" vertical="center"/>
    </xf>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32" fillId="0" borderId="5" xfId="0" applyFont="1" applyBorder="1" applyAlignment="1">
      <alignment horizontal="left" vertical="center"/>
    </xf>
    <xf numFmtId="0" fontId="32" fillId="0" borderId="0" xfId="0" applyFont="1" applyAlignment="1">
      <alignment horizontal="left" vertical="center"/>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16" fillId="0" borderId="5" xfId="0" applyFont="1" applyBorder="1" applyAlignment="1">
      <alignment horizontal="left" vertical="center"/>
    </xf>
    <xf numFmtId="0" fontId="16" fillId="0" borderId="0" xfId="0" applyFont="1" applyAlignment="1">
      <alignment horizontal="left" vertical="center"/>
    </xf>
    <xf numFmtId="0" fontId="32" fillId="0" borderId="0" xfId="0" applyFont="1" applyAlignment="1">
      <alignment horizontal="left" vertical="center" wrapText="1"/>
    </xf>
    <xf numFmtId="0" fontId="24"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6" fillId="2" borderId="1" xfId="0" applyFont="1" applyFill="1" applyBorder="1" applyAlignment="1">
      <alignment horizontal="left" vertical="center"/>
    </xf>
    <xf numFmtId="0" fontId="16" fillId="2" borderId="20" xfId="0" applyFont="1" applyFill="1" applyBorder="1" applyAlignment="1">
      <alignment horizontal="left" vertical="center"/>
    </xf>
    <xf numFmtId="0" fontId="21" fillId="6" borderId="16" xfId="0" applyFont="1" applyFill="1" applyBorder="1" applyAlignment="1">
      <alignment horizontal="left"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Alignment="1">
      <alignment horizontal="left" vertical="center"/>
    </xf>
    <xf numFmtId="0" fontId="22" fillId="7" borderId="0" xfId="0" applyFont="1" applyFill="1" applyAlignment="1">
      <alignment horizontal="left" vertical="center"/>
    </xf>
    <xf numFmtId="0" fontId="16" fillId="2" borderId="1" xfId="0" applyFont="1" applyFill="1" applyBorder="1" applyAlignment="1">
      <alignment horizontal="left" vertical="center" wrapText="1"/>
    </xf>
    <xf numFmtId="0" fontId="32" fillId="2" borderId="1" xfId="0" applyFont="1" applyFill="1" applyBorder="1" applyAlignment="1">
      <alignment horizontal="left" vertical="center"/>
    </xf>
    <xf numFmtId="0" fontId="32" fillId="2" borderId="20" xfId="0" applyFont="1" applyFill="1" applyBorder="1" applyAlignment="1">
      <alignment horizontal="left" vertical="center"/>
    </xf>
    <xf numFmtId="0" fontId="16" fillId="2" borderId="22"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center" vertical="center"/>
    </xf>
    <xf numFmtId="0" fontId="18" fillId="5" borderId="0" xfId="0" applyFont="1" applyFill="1" applyAlignment="1">
      <alignment horizontal="center" vertical="center"/>
    </xf>
    <xf numFmtId="0" fontId="18" fillId="5" borderId="6" xfId="0" applyFont="1" applyFill="1" applyBorder="1" applyAlignment="1">
      <alignment horizontal="center" vertical="center"/>
    </xf>
    <xf numFmtId="0" fontId="19" fillId="8" borderId="19" xfId="0" applyFont="1" applyFill="1" applyBorder="1" applyAlignment="1">
      <alignment horizontal="left" vertical="center"/>
    </xf>
    <xf numFmtId="0" fontId="16" fillId="0" borderId="5" xfId="0" applyFont="1" applyBorder="1" applyAlignment="1">
      <alignment horizontal="center" vertical="top" wrapText="1"/>
    </xf>
    <xf numFmtId="0" fontId="16" fillId="0" borderId="0" xfId="0" applyFont="1" applyAlignment="1">
      <alignment horizontal="center" vertical="top" wrapText="1"/>
    </xf>
    <xf numFmtId="0" fontId="32" fillId="11" borderId="0" xfId="0" applyFont="1" applyFill="1" applyAlignment="1">
      <alignment horizontal="left" vertical="center"/>
    </xf>
    <xf numFmtId="0" fontId="32" fillId="0" borderId="0" xfId="0" applyFont="1" applyAlignment="1">
      <alignment horizontal="center" vertical="center" wrapText="1"/>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1" fillId="0" borderId="0" xfId="0" applyFont="1" applyAlignment="1">
      <alignment horizontal="center" vertical="center" wrapText="1"/>
    </xf>
    <xf numFmtId="0" fontId="11" fillId="3" borderId="0" xfId="0" applyFont="1" applyFill="1" applyAlignment="1">
      <alignment horizontal="center" vertical="center"/>
    </xf>
    <xf numFmtId="0" fontId="16" fillId="2" borderId="14" xfId="0" applyFont="1" applyFill="1" applyBorder="1" applyAlignment="1">
      <alignment horizontal="left" vertical="center" wrapText="1"/>
    </xf>
    <xf numFmtId="0" fontId="19" fillId="8" borderId="14" xfId="0" applyFont="1" applyFill="1" applyBorder="1" applyAlignment="1">
      <alignment horizontal="center" vertical="center"/>
    </xf>
    <xf numFmtId="0" fontId="16" fillId="2" borderId="15" xfId="0"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drawing1.xml><?xml version="1.0" encoding="utf-8"?>
<xdr:wsDr xmlns:xdr="http://schemas.openxmlformats.org/drawingml/2006/spreadsheetDrawing" xmlns:a="http://schemas.openxmlformats.org/drawingml/2006/main">
  <xdr:twoCellAnchor>
    <xdr:from>
      <xdr:col>8</xdr:col>
      <xdr:colOff>657225</xdr:colOff>
      <xdr:row>40</xdr:row>
      <xdr:rowOff>38100</xdr:rowOff>
    </xdr:from>
    <xdr:to>
      <xdr:col>8</xdr:col>
      <xdr:colOff>1710877</xdr:colOff>
      <xdr:row>46</xdr:row>
      <xdr:rowOff>35570</xdr:rowOff>
    </xdr:to>
    <xdr:grpSp>
      <xdr:nvGrpSpPr>
        <xdr:cNvPr id="3" name="1 Grupo">
          <a:extLst>
            <a:ext uri="{FF2B5EF4-FFF2-40B4-BE49-F238E27FC236}">
              <a16:creationId xmlns="" xmlns:a16="http://schemas.microsoft.com/office/drawing/2014/main" id="{00000000-0008-0000-0000-000007000000}"/>
            </a:ext>
          </a:extLst>
        </xdr:cNvPr>
        <xdr:cNvGrpSpPr/>
      </xdr:nvGrpSpPr>
      <xdr:grpSpPr>
        <a:xfrm>
          <a:off x="11353800" y="11410950"/>
          <a:ext cx="1053652" cy="1492895"/>
          <a:chOff x="4095673" y="5375903"/>
          <a:chExt cx="1177414" cy="1077971"/>
        </a:xfrm>
      </xdr:grpSpPr>
      <xdr:sp macro="" textlink="">
        <xdr:nvSpPr>
          <xdr:cNvPr id="4"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5"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6"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4"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80</xdr:row>
      <xdr:rowOff>123825</xdr:rowOff>
    </xdr:from>
    <xdr:to>
      <xdr:col>10</xdr:col>
      <xdr:colOff>276226</xdr:colOff>
      <xdr:row>81</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82</xdr:row>
      <xdr:rowOff>128589</xdr:rowOff>
    </xdr:from>
    <xdr:to>
      <xdr:col>9</xdr:col>
      <xdr:colOff>714378</xdr:colOff>
      <xdr:row>85</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32</xdr:row>
      <xdr:rowOff>21981</xdr:rowOff>
    </xdr:from>
    <xdr:to>
      <xdr:col>6</xdr:col>
      <xdr:colOff>659423</xdr:colOff>
      <xdr:row>32</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89"/>
  <sheetViews>
    <sheetView showGridLines="0" tabSelected="1" zoomScaleNormal="100" workbookViewId="0">
      <selection activeCell="B2" sqref="B2:I2"/>
    </sheetView>
  </sheetViews>
  <sheetFormatPr baseColWidth="10" defaultColWidth="11.42578125" defaultRowHeight="14.25" x14ac:dyDescent="0.25"/>
  <cols>
    <col min="1" max="1" width="4.42578125" style="2" customWidth="1"/>
    <col min="2" max="2" width="28.5703125" style="2" customWidth="1"/>
    <col min="3" max="3" width="38.28515625" style="2" customWidth="1"/>
    <col min="4" max="4" width="22.28515625" style="2" customWidth="1"/>
    <col min="5" max="5" width="26.42578125" style="2" customWidth="1"/>
    <col min="6" max="6" width="9.42578125" style="2" bestFit="1" customWidth="1"/>
    <col min="7" max="7" width="13.7109375" style="2" bestFit="1" customWidth="1"/>
    <col min="8" max="8" width="17.28515625" style="2" bestFit="1" customWidth="1"/>
    <col min="9" max="9" width="47.42578125" style="2" bestFit="1" customWidth="1"/>
    <col min="10" max="11" width="11.42578125" style="2"/>
    <col min="12" max="12" width="30.85546875" style="2" customWidth="1"/>
    <col min="13" max="13" width="23.42578125" style="2" customWidth="1"/>
    <col min="14" max="16384" width="11.42578125" style="2"/>
  </cols>
  <sheetData>
    <row r="1" spans="2:9" x14ac:dyDescent="0.25">
      <c r="B1" s="102"/>
      <c r="C1" s="102"/>
      <c r="D1" s="102"/>
      <c r="E1" s="102"/>
      <c r="F1" s="102"/>
      <c r="G1" s="102"/>
      <c r="H1" s="102"/>
      <c r="I1" s="102"/>
    </row>
    <row r="2" spans="2:9" ht="39" customHeight="1" x14ac:dyDescent="0.25">
      <c r="B2" s="118" t="s">
        <v>115</v>
      </c>
      <c r="C2" s="119"/>
      <c r="D2" s="119"/>
      <c r="E2" s="119"/>
      <c r="F2" s="119"/>
      <c r="G2" s="119"/>
      <c r="H2" s="119"/>
      <c r="I2" s="120"/>
    </row>
    <row r="3" spans="2:9" ht="7.5" customHeight="1" x14ac:dyDescent="0.25">
      <c r="B3" s="102"/>
      <c r="C3" s="102"/>
      <c r="D3" s="102"/>
      <c r="E3" s="102"/>
      <c r="F3" s="102"/>
      <c r="G3" s="102"/>
      <c r="H3" s="102"/>
      <c r="I3" s="102"/>
    </row>
    <row r="4" spans="2:9" ht="7.5" customHeight="1" x14ac:dyDescent="0.25">
      <c r="B4" s="102"/>
      <c r="C4" s="102"/>
      <c r="D4" s="102"/>
      <c r="E4" s="102"/>
      <c r="F4" s="102"/>
      <c r="G4" s="102"/>
      <c r="H4" s="102"/>
      <c r="I4" s="102"/>
    </row>
    <row r="5" spans="2:9" ht="15" x14ac:dyDescent="0.25">
      <c r="B5" s="123" t="s">
        <v>0</v>
      </c>
      <c r="C5" s="124"/>
      <c r="D5" s="124"/>
      <c r="E5" s="124"/>
      <c r="F5" s="124"/>
      <c r="G5" s="124"/>
      <c r="H5" s="124"/>
      <c r="I5" s="125"/>
    </row>
    <row r="6" spans="2:9" ht="15" x14ac:dyDescent="0.25">
      <c r="B6" s="14" t="s">
        <v>1</v>
      </c>
      <c r="C6" s="121" t="s">
        <v>116</v>
      </c>
      <c r="D6" s="121"/>
      <c r="E6" s="121"/>
      <c r="F6" s="121"/>
      <c r="G6" s="121"/>
      <c r="H6" s="121"/>
      <c r="I6" s="122"/>
    </row>
    <row r="7" spans="2:9" ht="15" x14ac:dyDescent="0.25">
      <c r="B7" s="14" t="s">
        <v>2</v>
      </c>
      <c r="C7" s="121" t="s">
        <v>118</v>
      </c>
      <c r="D7" s="121"/>
      <c r="E7" s="121"/>
      <c r="F7" s="121"/>
      <c r="G7" s="121"/>
      <c r="H7" s="121"/>
      <c r="I7" s="122"/>
    </row>
    <row r="8" spans="2:9" ht="15" x14ac:dyDescent="0.25">
      <c r="B8" s="147" t="s">
        <v>3</v>
      </c>
      <c r="C8" s="13" t="s">
        <v>4</v>
      </c>
      <c r="D8" s="131" t="s">
        <v>116</v>
      </c>
      <c r="E8" s="132"/>
      <c r="F8" s="132"/>
      <c r="G8" s="132"/>
      <c r="H8" s="132"/>
      <c r="I8" s="133"/>
    </row>
    <row r="9" spans="2:9" ht="15" x14ac:dyDescent="0.25">
      <c r="B9" s="147"/>
      <c r="C9" s="13" t="s">
        <v>5</v>
      </c>
      <c r="D9" s="121" t="s">
        <v>6</v>
      </c>
      <c r="E9" s="121"/>
      <c r="F9" s="121"/>
      <c r="G9" s="121"/>
      <c r="H9" s="121"/>
      <c r="I9" s="122"/>
    </row>
    <row r="10" spans="2:9" ht="15" x14ac:dyDescent="0.25">
      <c r="B10" s="147"/>
      <c r="C10" s="13" t="s">
        <v>7</v>
      </c>
      <c r="D10" s="131" t="s">
        <v>116</v>
      </c>
      <c r="E10" s="121"/>
      <c r="F10" s="121"/>
      <c r="G10" s="121"/>
      <c r="H10" s="121"/>
      <c r="I10" s="122"/>
    </row>
    <row r="11" spans="2:9" ht="15" x14ac:dyDescent="0.25">
      <c r="B11" s="14" t="s">
        <v>8</v>
      </c>
      <c r="C11" s="121" t="s">
        <v>9</v>
      </c>
      <c r="D11" s="121"/>
      <c r="E11" s="121"/>
      <c r="F11" s="121"/>
      <c r="G11" s="121"/>
      <c r="H11" s="121"/>
      <c r="I11" s="122"/>
    </row>
    <row r="12" spans="2:9" ht="30" x14ac:dyDescent="0.25">
      <c r="B12" s="15" t="s">
        <v>10</v>
      </c>
      <c r="C12" s="134" t="s">
        <v>117</v>
      </c>
      <c r="D12" s="135"/>
      <c r="E12" s="135"/>
      <c r="F12" s="135"/>
      <c r="G12" s="135"/>
      <c r="H12" s="135"/>
      <c r="I12" s="136"/>
    </row>
    <row r="14" spans="2:9" ht="15" x14ac:dyDescent="0.25">
      <c r="B14" s="16" t="s">
        <v>11</v>
      </c>
      <c r="C14" s="17"/>
      <c r="D14" s="17"/>
      <c r="E14" s="17"/>
      <c r="F14" s="17"/>
      <c r="G14" s="17"/>
      <c r="H14" s="17"/>
      <c r="I14" s="18"/>
    </row>
    <row r="15" spans="2:9" x14ac:dyDescent="0.25">
      <c r="B15" s="109" t="s">
        <v>119</v>
      </c>
      <c r="C15" s="110"/>
      <c r="D15" s="110"/>
      <c r="E15" s="110"/>
      <c r="F15" s="110"/>
      <c r="G15" s="110"/>
      <c r="H15" s="110"/>
      <c r="I15" s="137"/>
    </row>
    <row r="16" spans="2:9" x14ac:dyDescent="0.25">
      <c r="B16" s="109"/>
      <c r="C16" s="110"/>
      <c r="D16" s="110"/>
      <c r="E16" s="110"/>
      <c r="F16" s="110"/>
      <c r="G16" s="110"/>
      <c r="H16" s="110"/>
      <c r="I16" s="137"/>
    </row>
    <row r="17" spans="2:13" x14ac:dyDescent="0.25">
      <c r="B17" s="109"/>
      <c r="C17" s="110"/>
      <c r="D17" s="110"/>
      <c r="E17" s="110"/>
      <c r="F17" s="110"/>
      <c r="G17" s="110"/>
      <c r="H17" s="110"/>
      <c r="I17" s="137"/>
    </row>
    <row r="18" spans="2:13" x14ac:dyDescent="0.25">
      <c r="B18" s="109"/>
      <c r="C18" s="110"/>
      <c r="D18" s="110"/>
      <c r="E18" s="110"/>
      <c r="F18" s="110"/>
      <c r="G18" s="110"/>
      <c r="H18" s="110"/>
      <c r="I18" s="137"/>
    </row>
    <row r="19" spans="2:13" x14ac:dyDescent="0.25">
      <c r="B19" s="109"/>
      <c r="C19" s="110"/>
      <c r="D19" s="110"/>
      <c r="E19" s="110"/>
      <c r="F19" s="110"/>
      <c r="G19" s="110"/>
      <c r="H19" s="110"/>
      <c r="I19" s="137"/>
    </row>
    <row r="20" spans="2:13" x14ac:dyDescent="0.25">
      <c r="B20" s="109"/>
      <c r="C20" s="110"/>
      <c r="D20" s="110"/>
      <c r="E20" s="110"/>
      <c r="F20" s="110"/>
      <c r="G20" s="110"/>
      <c r="H20" s="110"/>
      <c r="I20" s="137"/>
    </row>
    <row r="21" spans="2:13" x14ac:dyDescent="0.25">
      <c r="B21" s="138"/>
      <c r="C21" s="139"/>
      <c r="D21" s="139"/>
      <c r="E21" s="139"/>
      <c r="F21" s="139"/>
      <c r="G21" s="139"/>
      <c r="H21" s="139"/>
      <c r="I21" s="140"/>
    </row>
    <row r="22" spans="2:13" ht="19.5" customHeight="1" x14ac:dyDescent="0.25">
      <c r="B22" s="19"/>
      <c r="C22" s="19"/>
      <c r="D22" s="19"/>
      <c r="E22" s="19"/>
      <c r="F22" s="19"/>
      <c r="G22" s="19"/>
      <c r="H22" s="19"/>
      <c r="I22" s="19"/>
    </row>
    <row r="23" spans="2:13" ht="19.5" customHeight="1" x14ac:dyDescent="0.25">
      <c r="B23" s="141" t="s">
        <v>12</v>
      </c>
      <c r="C23" s="142"/>
      <c r="D23" s="142"/>
      <c r="E23" s="142"/>
      <c r="F23" s="142"/>
      <c r="G23" s="142"/>
      <c r="H23" s="142"/>
      <c r="I23" s="143"/>
    </row>
    <row r="24" spans="2:13" ht="15" x14ac:dyDescent="0.25">
      <c r="B24" s="128" t="s">
        <v>13</v>
      </c>
      <c r="C24" s="129"/>
      <c r="D24" s="129"/>
      <c r="E24" s="129"/>
      <c r="F24" s="130" t="s">
        <v>14</v>
      </c>
      <c r="G24" s="130"/>
      <c r="H24" s="130"/>
      <c r="I24" s="22" t="s">
        <v>15</v>
      </c>
    </row>
    <row r="25" spans="2:13" ht="23.25" customHeight="1" x14ac:dyDescent="0.25">
      <c r="B25" s="144" t="s">
        <v>16</v>
      </c>
      <c r="C25" s="145"/>
      <c r="D25" s="145"/>
      <c r="E25" s="145"/>
      <c r="F25" s="145"/>
      <c r="G25" s="145"/>
      <c r="H25" s="145"/>
      <c r="I25" s="146"/>
    </row>
    <row r="26" spans="2:13" ht="15" x14ac:dyDescent="0.25">
      <c r="B26" s="113" t="s">
        <v>17</v>
      </c>
      <c r="C26" s="114"/>
      <c r="D26" s="114" t="s">
        <v>18</v>
      </c>
      <c r="E26" s="114"/>
      <c r="F26" s="20" t="s">
        <v>19</v>
      </c>
      <c r="G26" s="20" t="s">
        <v>20</v>
      </c>
      <c r="H26" s="20" t="s">
        <v>21</v>
      </c>
      <c r="I26" s="21" t="s">
        <v>22</v>
      </c>
    </row>
    <row r="27" spans="2:13" ht="19.5" customHeight="1" x14ac:dyDescent="0.25">
      <c r="B27" s="148" t="s">
        <v>23</v>
      </c>
      <c r="C27" s="149"/>
      <c r="D27" s="102" t="s">
        <v>24</v>
      </c>
      <c r="E27" s="102"/>
      <c r="F27" s="25">
        <v>3</v>
      </c>
      <c r="G27" s="25">
        <v>1</v>
      </c>
      <c r="H27" s="25">
        <f t="shared" ref="H27:H28" si="0">F27*G27</f>
        <v>3</v>
      </c>
      <c r="I27" s="4" t="s">
        <v>25</v>
      </c>
    </row>
    <row r="28" spans="2:13" ht="69" customHeight="1" x14ac:dyDescent="0.25">
      <c r="B28" s="109" t="s">
        <v>26</v>
      </c>
      <c r="C28" s="110"/>
      <c r="D28" s="110" t="s">
        <v>27</v>
      </c>
      <c r="E28" s="102"/>
      <c r="F28" s="25">
        <v>3</v>
      </c>
      <c r="G28" s="25">
        <v>2</v>
      </c>
      <c r="H28" s="25">
        <f t="shared" si="0"/>
        <v>6</v>
      </c>
      <c r="I28" s="46" t="s">
        <v>120</v>
      </c>
    </row>
    <row r="29" spans="2:13" ht="19.5" customHeight="1" x14ac:dyDescent="0.25">
      <c r="B29" s="69" t="s">
        <v>16</v>
      </c>
      <c r="C29" s="70"/>
      <c r="D29" s="70"/>
      <c r="E29" s="70"/>
      <c r="F29" s="70"/>
      <c r="G29" s="70"/>
      <c r="H29" s="70"/>
      <c r="I29" s="71"/>
    </row>
    <row r="30" spans="2:13" ht="16.5" customHeight="1" x14ac:dyDescent="0.25">
      <c r="B30" s="113" t="s">
        <v>28</v>
      </c>
      <c r="C30" s="114"/>
      <c r="D30" s="114" t="s">
        <v>18</v>
      </c>
      <c r="E30" s="114"/>
      <c r="F30" s="20" t="s">
        <v>19</v>
      </c>
      <c r="G30" s="20" t="s">
        <v>20</v>
      </c>
      <c r="H30" s="20" t="s">
        <v>21</v>
      </c>
      <c r="I30" s="21" t="s">
        <v>22</v>
      </c>
    </row>
    <row r="31" spans="2:13" s="3" customFormat="1" ht="29.25" customHeight="1" x14ac:dyDescent="0.25">
      <c r="B31" s="115" t="s">
        <v>121</v>
      </c>
      <c r="C31" s="116"/>
      <c r="D31" s="117" t="s">
        <v>122</v>
      </c>
      <c r="E31" s="117"/>
      <c r="F31" s="25">
        <v>3</v>
      </c>
      <c r="G31" s="25">
        <v>1</v>
      </c>
      <c r="H31" s="25">
        <f t="shared" ref="H31:H37" si="1">F31*G31</f>
        <v>3</v>
      </c>
      <c r="I31" s="4" t="s">
        <v>29</v>
      </c>
      <c r="J31" s="2"/>
      <c r="K31" s="2"/>
      <c r="L31" s="2"/>
      <c r="M31" s="2"/>
    </row>
    <row r="32" spans="2:13" s="3" customFormat="1" ht="58.5" customHeight="1" x14ac:dyDescent="0.25">
      <c r="B32" s="115" t="s">
        <v>123</v>
      </c>
      <c r="C32" s="116"/>
      <c r="D32" s="97" t="s">
        <v>127</v>
      </c>
      <c r="E32" s="97"/>
      <c r="F32" s="25">
        <v>3</v>
      </c>
      <c r="G32" s="25">
        <v>2</v>
      </c>
      <c r="H32" s="25">
        <f t="shared" si="1"/>
        <v>6</v>
      </c>
      <c r="I32" s="4" t="s">
        <v>29</v>
      </c>
      <c r="J32" s="2"/>
      <c r="K32" s="2"/>
      <c r="L32" s="2"/>
      <c r="M32" s="2"/>
    </row>
    <row r="33" spans="2:22" s="3" customFormat="1" ht="33.75" customHeight="1" x14ac:dyDescent="0.25">
      <c r="B33" s="115" t="s">
        <v>124</v>
      </c>
      <c r="C33" s="116"/>
      <c r="D33" s="97" t="s">
        <v>125</v>
      </c>
      <c r="E33" s="97"/>
      <c r="F33" s="25">
        <v>3</v>
      </c>
      <c r="G33" s="25">
        <v>1</v>
      </c>
      <c r="H33" s="25">
        <f t="shared" si="1"/>
        <v>3</v>
      </c>
      <c r="I33" s="4" t="s">
        <v>29</v>
      </c>
      <c r="J33" s="2"/>
      <c r="K33" s="2"/>
      <c r="L33" s="2"/>
      <c r="M33" s="2"/>
    </row>
    <row r="34" spans="2:22" s="3" customFormat="1" ht="63" customHeight="1" x14ac:dyDescent="0.25">
      <c r="B34" s="111" t="s">
        <v>30</v>
      </c>
      <c r="C34" s="112"/>
      <c r="D34" s="97" t="s">
        <v>136</v>
      </c>
      <c r="E34" s="97"/>
      <c r="F34" s="25">
        <v>2</v>
      </c>
      <c r="G34" s="25">
        <v>2</v>
      </c>
      <c r="H34" s="25">
        <f t="shared" si="1"/>
        <v>4</v>
      </c>
      <c r="I34" s="4" t="s">
        <v>29</v>
      </c>
      <c r="J34" s="2"/>
      <c r="K34" s="2"/>
      <c r="L34" s="2"/>
      <c r="M34" s="2"/>
      <c r="R34" s="2"/>
      <c r="S34" s="2"/>
      <c r="T34" s="2"/>
      <c r="U34" s="2"/>
      <c r="V34" s="2"/>
    </row>
    <row r="35" spans="2:22" s="3" customFormat="1" ht="30.75" customHeight="1" x14ac:dyDescent="0.25">
      <c r="B35" s="111" t="s">
        <v>135</v>
      </c>
      <c r="C35" s="112"/>
      <c r="D35" s="97" t="s">
        <v>126</v>
      </c>
      <c r="E35" s="97"/>
      <c r="F35" s="25">
        <v>3</v>
      </c>
      <c r="G35" s="25">
        <v>2</v>
      </c>
      <c r="H35" s="25">
        <f t="shared" si="1"/>
        <v>6</v>
      </c>
      <c r="I35" s="4" t="s">
        <v>29</v>
      </c>
      <c r="J35" s="2"/>
      <c r="K35" s="2"/>
      <c r="L35" s="2"/>
      <c r="M35" s="2"/>
      <c r="R35" s="2"/>
      <c r="S35" s="2"/>
      <c r="T35" s="2"/>
      <c r="U35" s="2"/>
      <c r="V35" s="2"/>
    </row>
    <row r="36" spans="2:22" s="3" customFormat="1" ht="61.5" customHeight="1" x14ac:dyDescent="0.25">
      <c r="B36" s="111" t="s">
        <v>128</v>
      </c>
      <c r="C36" s="112"/>
      <c r="D36" s="97" t="s">
        <v>139</v>
      </c>
      <c r="E36" s="97"/>
      <c r="F36" s="25">
        <v>3</v>
      </c>
      <c r="G36" s="25">
        <v>1</v>
      </c>
      <c r="H36" s="25">
        <f t="shared" si="1"/>
        <v>3</v>
      </c>
      <c r="I36" s="4" t="s">
        <v>29</v>
      </c>
      <c r="J36" s="2"/>
      <c r="K36" s="2"/>
      <c r="L36" s="2"/>
      <c r="M36" s="2"/>
    </row>
    <row r="37" spans="2:22" s="3" customFormat="1" ht="16.5" customHeight="1" thickBot="1" x14ac:dyDescent="0.3">
      <c r="B37" s="107"/>
      <c r="C37" s="108"/>
      <c r="D37" s="108"/>
      <c r="E37" s="108"/>
      <c r="F37" s="11"/>
      <c r="G37" s="11"/>
      <c r="H37" s="11">
        <f t="shared" si="1"/>
        <v>0</v>
      </c>
      <c r="I37" s="5"/>
      <c r="J37" s="2"/>
      <c r="K37" s="2"/>
      <c r="L37" s="2"/>
      <c r="M37" s="2"/>
    </row>
    <row r="38" spans="2:22" s="3" customFormat="1" ht="16.5" customHeight="1" x14ac:dyDescent="0.25">
      <c r="J38" s="45"/>
      <c r="K38" s="45"/>
      <c r="L38" s="45"/>
      <c r="M38" s="45"/>
    </row>
    <row r="39" spans="2:22" ht="15" x14ac:dyDescent="0.25">
      <c r="B39" s="16" t="s">
        <v>31</v>
      </c>
      <c r="C39" s="17"/>
      <c r="D39" s="17"/>
      <c r="E39" s="17"/>
      <c r="F39" s="17"/>
      <c r="G39" s="17"/>
      <c r="H39" s="17"/>
      <c r="I39" s="18"/>
    </row>
    <row r="40" spans="2:22" ht="21.75" customHeight="1" x14ac:dyDescent="0.25">
      <c r="B40" s="9"/>
      <c r="C40" s="106" t="s">
        <v>32</v>
      </c>
      <c r="D40" s="106"/>
      <c r="E40" s="106"/>
      <c r="F40" s="23" t="s">
        <v>33</v>
      </c>
      <c r="G40" s="23" t="s">
        <v>34</v>
      </c>
      <c r="H40" s="23" t="s">
        <v>35</v>
      </c>
      <c r="I40" s="10"/>
      <c r="K40" s="150"/>
      <c r="L40" s="150"/>
      <c r="M40" s="150"/>
      <c r="N40" s="150"/>
    </row>
    <row r="41" spans="2:22" ht="15.75" customHeight="1" x14ac:dyDescent="0.25">
      <c r="B41" s="82" t="s">
        <v>36</v>
      </c>
      <c r="C41" s="83" t="s">
        <v>129</v>
      </c>
      <c r="D41" s="83"/>
      <c r="E41" s="83"/>
      <c r="F41" s="81" t="s">
        <v>37</v>
      </c>
      <c r="G41" s="81"/>
      <c r="H41" s="81"/>
      <c r="I41" s="10"/>
      <c r="K41" s="150"/>
      <c r="L41" s="150"/>
      <c r="M41" s="150"/>
      <c r="N41" s="150"/>
    </row>
    <row r="42" spans="2:22" ht="10.5" customHeight="1" x14ac:dyDescent="0.25">
      <c r="B42" s="82"/>
      <c r="C42" s="83"/>
      <c r="D42" s="83"/>
      <c r="E42" s="83"/>
      <c r="F42" s="81"/>
      <c r="G42" s="81"/>
      <c r="H42" s="81"/>
      <c r="I42" s="10"/>
      <c r="K42" s="150"/>
      <c r="L42" s="150"/>
      <c r="M42" s="150"/>
      <c r="N42" s="150"/>
    </row>
    <row r="43" spans="2:22" ht="15.75" customHeight="1" x14ac:dyDescent="0.25">
      <c r="B43" s="82" t="s">
        <v>38</v>
      </c>
      <c r="C43" s="84" t="s">
        <v>130</v>
      </c>
      <c r="D43" s="85"/>
      <c r="E43" s="86"/>
      <c r="F43" s="81" t="s">
        <v>37</v>
      </c>
      <c r="G43" s="81"/>
      <c r="H43" s="81"/>
      <c r="I43" s="10"/>
      <c r="K43" s="150"/>
      <c r="L43" s="150"/>
      <c r="M43" s="150"/>
      <c r="N43" s="150"/>
    </row>
    <row r="44" spans="2:22" ht="44.25" customHeight="1" x14ac:dyDescent="0.25">
      <c r="B44" s="82"/>
      <c r="C44" s="87"/>
      <c r="D44" s="88"/>
      <c r="E44" s="89"/>
      <c r="F44" s="81"/>
      <c r="G44" s="81"/>
      <c r="H44" s="81"/>
      <c r="I44" s="10"/>
      <c r="K44" s="150"/>
      <c r="L44" s="150"/>
      <c r="M44" s="150"/>
      <c r="N44" s="150"/>
    </row>
    <row r="45" spans="2:22" ht="15.75" customHeight="1" x14ac:dyDescent="0.25">
      <c r="B45" s="82" t="s">
        <v>39</v>
      </c>
      <c r="C45" s="83" t="s">
        <v>131</v>
      </c>
      <c r="D45" s="83"/>
      <c r="E45" s="83"/>
      <c r="F45" s="81" t="s">
        <v>37</v>
      </c>
      <c r="G45" s="81"/>
      <c r="H45" s="81"/>
      <c r="I45" s="10"/>
      <c r="K45" s="150"/>
      <c r="L45" s="150"/>
      <c r="M45" s="150"/>
      <c r="N45" s="150"/>
    </row>
    <row r="46" spans="2:22" ht="15.75" customHeight="1" x14ac:dyDescent="0.25">
      <c r="B46" s="82"/>
      <c r="C46" s="83"/>
      <c r="D46" s="83"/>
      <c r="E46" s="83"/>
      <c r="F46" s="81"/>
      <c r="G46" s="81"/>
      <c r="H46" s="81"/>
      <c r="I46" s="10"/>
      <c r="K46" s="50"/>
      <c r="L46" s="50"/>
      <c r="M46" s="50"/>
      <c r="N46" s="50"/>
    </row>
    <row r="47" spans="2:22" ht="15.75" customHeight="1" x14ac:dyDescent="0.25">
      <c r="B47" s="24"/>
      <c r="C47" s="11"/>
      <c r="D47" s="11"/>
      <c r="E47" s="11"/>
      <c r="F47" s="11"/>
      <c r="G47" s="11"/>
      <c r="H47" s="11"/>
      <c r="I47" s="12"/>
    </row>
    <row r="49" spans="2:30" ht="32.25" customHeight="1" x14ac:dyDescent="0.25">
      <c r="B49" s="78" t="s">
        <v>40</v>
      </c>
      <c r="C49" s="79"/>
      <c r="D49" s="79"/>
      <c r="E49" s="79"/>
      <c r="F49" s="79"/>
      <c r="G49" s="79"/>
      <c r="H49" s="79"/>
      <c r="I49" s="80"/>
    </row>
    <row r="50" spans="2:30" ht="36" customHeight="1" x14ac:dyDescent="0.25">
      <c r="B50" s="72" t="s">
        <v>134</v>
      </c>
      <c r="C50" s="73"/>
      <c r="D50" s="73"/>
      <c r="E50" s="73"/>
      <c r="F50" s="73"/>
      <c r="G50" s="73"/>
      <c r="H50" s="73"/>
      <c r="I50" s="74"/>
      <c r="AD50" s="2" t="s">
        <v>41</v>
      </c>
    </row>
    <row r="51" spans="2:30" ht="36" customHeight="1" x14ac:dyDescent="0.25">
      <c r="B51" s="72"/>
      <c r="C51" s="73"/>
      <c r="D51" s="73"/>
      <c r="E51" s="73"/>
      <c r="F51" s="73"/>
      <c r="G51" s="73"/>
      <c r="H51" s="73"/>
      <c r="I51" s="74"/>
    </row>
    <row r="52" spans="2:30" ht="36" customHeight="1" x14ac:dyDescent="0.25">
      <c r="B52" s="72"/>
      <c r="C52" s="73"/>
      <c r="D52" s="73"/>
      <c r="E52" s="73"/>
      <c r="F52" s="73"/>
      <c r="G52" s="73"/>
      <c r="H52" s="73"/>
      <c r="I52" s="74"/>
      <c r="K52" s="19"/>
    </row>
    <row r="53" spans="2:30" ht="36" customHeight="1" x14ac:dyDescent="0.25">
      <c r="B53" s="72"/>
      <c r="C53" s="73"/>
      <c r="D53" s="73"/>
      <c r="E53" s="73"/>
      <c r="F53" s="73"/>
      <c r="G53" s="73"/>
      <c r="H53" s="73"/>
      <c r="I53" s="74"/>
      <c r="K53" s="49"/>
      <c r="Q53"/>
    </row>
    <row r="54" spans="2:30" ht="36" customHeight="1" x14ac:dyDescent="0.25">
      <c r="B54" s="72"/>
      <c r="C54" s="73"/>
      <c r="D54" s="73"/>
      <c r="E54" s="73"/>
      <c r="F54" s="73"/>
      <c r="G54" s="73"/>
      <c r="H54" s="73"/>
      <c r="I54" s="74"/>
      <c r="K54" s="49"/>
      <c r="Q54" s="48" t="s">
        <v>42</v>
      </c>
    </row>
    <row r="55" spans="2:30" ht="29.25" customHeight="1" x14ac:dyDescent="0.25">
      <c r="B55" s="72"/>
      <c r="C55" s="73"/>
      <c r="D55" s="73"/>
      <c r="E55" s="73"/>
      <c r="F55" s="73"/>
      <c r="G55" s="73"/>
      <c r="H55" s="73"/>
      <c r="I55" s="74"/>
      <c r="K55" s="49"/>
      <c r="Q55" s="49"/>
    </row>
    <row r="56" spans="2:30" ht="15" customHeight="1" x14ac:dyDescent="0.25">
      <c r="B56" s="72"/>
      <c r="C56" s="73"/>
      <c r="D56" s="73"/>
      <c r="E56" s="73"/>
      <c r="F56" s="73"/>
      <c r="G56" s="73"/>
      <c r="H56" s="73"/>
      <c r="I56" s="74"/>
      <c r="K56" s="49"/>
      <c r="Q56" s="49"/>
    </row>
    <row r="57" spans="2:30" ht="15" customHeight="1" x14ac:dyDescent="0.25">
      <c r="B57" s="72"/>
      <c r="C57" s="73"/>
      <c r="D57" s="73"/>
      <c r="E57" s="73"/>
      <c r="F57" s="73"/>
      <c r="G57" s="73"/>
      <c r="H57" s="73"/>
      <c r="I57" s="74"/>
      <c r="K57" s="49"/>
      <c r="Q57" s="49"/>
    </row>
    <row r="58" spans="2:30" ht="15" customHeight="1" x14ac:dyDescent="0.25">
      <c r="B58" s="72"/>
      <c r="C58" s="73"/>
      <c r="D58" s="73"/>
      <c r="E58" s="73"/>
      <c r="F58" s="73"/>
      <c r="G58" s="73"/>
      <c r="H58" s="73"/>
      <c r="I58" s="74"/>
      <c r="K58" s="49"/>
      <c r="Q58" s="49"/>
    </row>
    <row r="59" spans="2:30" ht="15" customHeight="1" x14ac:dyDescent="0.25">
      <c r="B59" s="75"/>
      <c r="C59" s="76"/>
      <c r="D59" s="76"/>
      <c r="E59" s="76"/>
      <c r="F59" s="76"/>
      <c r="G59" s="76"/>
      <c r="H59" s="76"/>
      <c r="I59" s="77"/>
      <c r="K59" s="49"/>
      <c r="Q59" s="49"/>
    </row>
    <row r="60" spans="2:30" ht="15" x14ac:dyDescent="0.25">
      <c r="B60" s="102"/>
      <c r="C60" s="102"/>
      <c r="D60" s="102"/>
      <c r="E60" s="102"/>
      <c r="F60" s="102"/>
      <c r="G60" s="102"/>
      <c r="H60" s="102"/>
      <c r="I60" s="102"/>
      <c r="K60" s="49"/>
      <c r="Q60" s="49"/>
    </row>
    <row r="61" spans="2:30" ht="15" x14ac:dyDescent="0.25">
      <c r="B61" s="16" t="s">
        <v>43</v>
      </c>
      <c r="C61" s="17"/>
      <c r="D61" s="17"/>
      <c r="E61" s="17"/>
      <c r="F61" s="17"/>
      <c r="G61" s="17"/>
      <c r="H61" s="17"/>
      <c r="I61" s="18"/>
      <c r="K61" s="49"/>
      <c r="Q61" s="49"/>
    </row>
    <row r="62" spans="2:30" ht="15" x14ac:dyDescent="0.25">
      <c r="B62" s="90" t="s">
        <v>44</v>
      </c>
      <c r="C62" s="91"/>
      <c r="D62" s="91"/>
      <c r="E62" s="91"/>
      <c r="F62" s="91"/>
      <c r="G62" s="91"/>
      <c r="H62" s="91"/>
      <c r="I62" s="92"/>
      <c r="K62" s="49"/>
      <c r="Q62" s="49"/>
    </row>
    <row r="63" spans="2:30" ht="21" customHeight="1" x14ac:dyDescent="0.25">
      <c r="B63" s="103" t="s">
        <v>133</v>
      </c>
      <c r="C63" s="104"/>
      <c r="D63" s="104"/>
      <c r="E63" s="104"/>
      <c r="F63" s="104"/>
      <c r="G63" s="104"/>
      <c r="H63" s="104"/>
      <c r="I63" s="105"/>
      <c r="K63" s="49"/>
      <c r="Q63" s="49"/>
    </row>
    <row r="64" spans="2:30" ht="21" customHeight="1" x14ac:dyDescent="0.25">
      <c r="B64" s="103"/>
      <c r="C64" s="104"/>
      <c r="D64" s="104"/>
      <c r="E64" s="104"/>
      <c r="F64" s="104"/>
      <c r="G64" s="104"/>
      <c r="H64" s="104"/>
      <c r="I64" s="105"/>
      <c r="K64" s="49"/>
      <c r="Q64" s="49"/>
    </row>
    <row r="65" spans="2:17" ht="21" customHeight="1" x14ac:dyDescent="0.25">
      <c r="B65" s="103"/>
      <c r="C65" s="104"/>
      <c r="D65" s="104"/>
      <c r="E65" s="104"/>
      <c r="F65" s="104"/>
      <c r="G65" s="104"/>
      <c r="H65" s="104"/>
      <c r="I65" s="105"/>
      <c r="K65" s="49"/>
      <c r="Q65" s="49"/>
    </row>
    <row r="66" spans="2:17" ht="21" customHeight="1" x14ac:dyDescent="0.25">
      <c r="B66" s="103"/>
      <c r="C66" s="104"/>
      <c r="D66" s="104"/>
      <c r="E66" s="104"/>
      <c r="F66" s="104"/>
      <c r="G66" s="104"/>
      <c r="H66" s="104"/>
      <c r="I66" s="105"/>
      <c r="K66" s="151"/>
      <c r="L66" s="151"/>
      <c r="M66" s="151"/>
    </row>
    <row r="67" spans="2:17" ht="12" customHeight="1" x14ac:dyDescent="0.25">
      <c r="B67" s="103"/>
      <c r="C67" s="104"/>
      <c r="D67" s="104"/>
      <c r="E67" s="104"/>
      <c r="F67" s="104"/>
      <c r="G67" s="104"/>
      <c r="H67" s="104"/>
      <c r="I67" s="105"/>
      <c r="K67" s="151"/>
      <c r="L67" s="151"/>
      <c r="M67" s="151"/>
    </row>
    <row r="68" spans="2:17" ht="16.5" customHeight="1" x14ac:dyDescent="0.25">
      <c r="B68" s="90" t="s">
        <v>137</v>
      </c>
      <c r="C68" s="91"/>
      <c r="D68" s="91"/>
      <c r="E68" s="91"/>
      <c r="F68" s="91"/>
      <c r="G68" s="91"/>
      <c r="H68" s="91"/>
      <c r="I68" s="92"/>
    </row>
    <row r="69" spans="2:17" x14ac:dyDescent="0.25">
      <c r="B69" s="96" t="s">
        <v>132</v>
      </c>
      <c r="C69" s="97"/>
      <c r="D69" s="97"/>
      <c r="E69" s="97"/>
      <c r="F69" s="97"/>
      <c r="G69" s="97"/>
      <c r="H69" s="97"/>
      <c r="I69" s="98"/>
    </row>
    <row r="70" spans="2:17" x14ac:dyDescent="0.25">
      <c r="B70" s="96"/>
      <c r="C70" s="97"/>
      <c r="D70" s="97"/>
      <c r="E70" s="97"/>
      <c r="F70" s="97"/>
      <c r="G70" s="97"/>
      <c r="H70" s="97"/>
      <c r="I70" s="98"/>
    </row>
    <row r="71" spans="2:17" x14ac:dyDescent="0.25">
      <c r="B71" s="96"/>
      <c r="C71" s="97"/>
      <c r="D71" s="97"/>
      <c r="E71" s="97"/>
      <c r="F71" s="97"/>
      <c r="G71" s="97"/>
      <c r="H71" s="97"/>
      <c r="I71" s="98"/>
    </row>
    <row r="72" spans="2:17" x14ac:dyDescent="0.25">
      <c r="B72" s="96"/>
      <c r="C72" s="97"/>
      <c r="D72" s="97"/>
      <c r="E72" s="97"/>
      <c r="F72" s="97"/>
      <c r="G72" s="97"/>
      <c r="H72" s="97"/>
      <c r="I72" s="98"/>
    </row>
    <row r="73" spans="2:17" x14ac:dyDescent="0.25">
      <c r="B73" s="96"/>
      <c r="C73" s="97"/>
      <c r="D73" s="97"/>
      <c r="E73" s="97"/>
      <c r="F73" s="97"/>
      <c r="G73" s="97"/>
      <c r="H73" s="97"/>
      <c r="I73" s="98"/>
    </row>
    <row r="74" spans="2:17" x14ac:dyDescent="0.25">
      <c r="B74" s="96"/>
      <c r="C74" s="97"/>
      <c r="D74" s="97"/>
      <c r="E74" s="97"/>
      <c r="F74" s="97"/>
      <c r="G74" s="97"/>
      <c r="H74" s="97"/>
      <c r="I74" s="98"/>
    </row>
    <row r="75" spans="2:17" x14ac:dyDescent="0.25">
      <c r="B75" s="96"/>
      <c r="C75" s="97"/>
      <c r="D75" s="97"/>
      <c r="E75" s="97"/>
      <c r="F75" s="97"/>
      <c r="G75" s="97"/>
      <c r="H75" s="97"/>
      <c r="I75" s="98"/>
    </row>
    <row r="76" spans="2:17" x14ac:dyDescent="0.25">
      <c r="B76" s="99"/>
      <c r="C76" s="100"/>
      <c r="D76" s="100"/>
      <c r="E76" s="100"/>
      <c r="F76" s="100"/>
      <c r="G76" s="100"/>
      <c r="H76" s="100"/>
      <c r="I76" s="101"/>
    </row>
    <row r="78" spans="2:17" ht="15" x14ac:dyDescent="0.25">
      <c r="B78" s="6" t="s">
        <v>45</v>
      </c>
      <c r="C78" s="6"/>
      <c r="D78" s="6"/>
      <c r="E78" s="6"/>
      <c r="F78" s="6"/>
      <c r="G78" s="6"/>
      <c r="H78" s="6"/>
      <c r="I78" s="6"/>
    </row>
    <row r="79" spans="2:17" x14ac:dyDescent="0.25">
      <c r="B79" s="8" t="s">
        <v>46</v>
      </c>
      <c r="C79" s="7"/>
      <c r="D79" s="7"/>
      <c r="E79" s="7"/>
      <c r="F79" s="7"/>
      <c r="G79" s="7"/>
      <c r="H79" s="7"/>
      <c r="I79" s="7"/>
    </row>
    <row r="80" spans="2:17" x14ac:dyDescent="0.25">
      <c r="B80" s="93" t="s">
        <v>47</v>
      </c>
      <c r="C80" s="94"/>
      <c r="D80" s="94"/>
      <c r="E80" s="94"/>
      <c r="F80" s="94"/>
      <c r="G80" s="94"/>
      <c r="H80" s="94"/>
      <c r="I80" s="95"/>
    </row>
    <row r="81" spans="2:11" x14ac:dyDescent="0.25">
      <c r="B81" s="96"/>
      <c r="C81" s="97"/>
      <c r="D81" s="97"/>
      <c r="E81" s="97"/>
      <c r="F81" s="97"/>
      <c r="G81" s="97"/>
      <c r="H81" s="97"/>
      <c r="I81" s="98"/>
    </row>
    <row r="82" spans="2:11" x14ac:dyDescent="0.25">
      <c r="B82" s="96"/>
      <c r="C82" s="97"/>
      <c r="D82" s="97"/>
      <c r="E82" s="97"/>
      <c r="F82" s="97"/>
      <c r="G82" s="97"/>
      <c r="H82" s="97"/>
      <c r="I82" s="98"/>
    </row>
    <row r="83" spans="2:11" x14ac:dyDescent="0.25">
      <c r="B83" s="96"/>
      <c r="C83" s="97"/>
      <c r="D83" s="97"/>
      <c r="E83" s="97"/>
      <c r="F83" s="97"/>
      <c r="G83" s="97"/>
      <c r="H83" s="97"/>
      <c r="I83" s="98"/>
    </row>
    <row r="84" spans="2:11" x14ac:dyDescent="0.25">
      <c r="B84" s="96"/>
      <c r="C84" s="97"/>
      <c r="D84" s="97"/>
      <c r="E84" s="97"/>
      <c r="F84" s="97"/>
      <c r="G84" s="97"/>
      <c r="H84" s="97"/>
      <c r="I84" s="98"/>
    </row>
    <row r="85" spans="2:11" x14ac:dyDescent="0.25">
      <c r="B85" s="96"/>
      <c r="C85" s="97"/>
      <c r="D85" s="97"/>
      <c r="E85" s="97"/>
      <c r="F85" s="97"/>
      <c r="G85" s="97"/>
      <c r="H85" s="97"/>
      <c r="I85" s="98"/>
    </row>
    <row r="86" spans="2:11" x14ac:dyDescent="0.25">
      <c r="B86" s="96"/>
      <c r="C86" s="97"/>
      <c r="D86" s="97"/>
      <c r="E86" s="97"/>
      <c r="F86" s="97"/>
      <c r="G86" s="97"/>
      <c r="H86" s="97"/>
      <c r="I86" s="98"/>
    </row>
    <row r="87" spans="2:11" ht="15" x14ac:dyDescent="0.25">
      <c r="B87" s="96"/>
      <c r="C87" s="97"/>
      <c r="D87" s="97"/>
      <c r="E87" s="97"/>
      <c r="F87" s="97"/>
      <c r="G87" s="97"/>
      <c r="H87" s="97"/>
      <c r="I87" s="98"/>
      <c r="J87" s="126" t="s">
        <v>48</v>
      </c>
      <c r="K87" s="127"/>
    </row>
    <row r="88" spans="2:11" x14ac:dyDescent="0.25">
      <c r="B88" s="96"/>
      <c r="C88" s="97"/>
      <c r="D88" s="97"/>
      <c r="E88" s="97"/>
      <c r="F88" s="97"/>
      <c r="G88" s="97"/>
      <c r="H88" s="97"/>
      <c r="I88" s="98"/>
    </row>
    <row r="89" spans="2:11" x14ac:dyDescent="0.25">
      <c r="B89" s="99"/>
      <c r="C89" s="100"/>
      <c r="D89" s="100"/>
      <c r="E89" s="100"/>
      <c r="F89" s="100"/>
      <c r="G89" s="100"/>
      <c r="H89" s="100"/>
      <c r="I89" s="101"/>
    </row>
  </sheetData>
  <mergeCells count="80">
    <mergeCell ref="K66:M67"/>
    <mergeCell ref="K43:L43"/>
    <mergeCell ref="M43:N43"/>
    <mergeCell ref="K44:L44"/>
    <mergeCell ref="M44:N44"/>
    <mergeCell ref="K45:L45"/>
    <mergeCell ref="M45:N45"/>
    <mergeCell ref="K40:L40"/>
    <mergeCell ref="M40:N40"/>
    <mergeCell ref="K41:L41"/>
    <mergeCell ref="M41:N41"/>
    <mergeCell ref="K42:L42"/>
    <mergeCell ref="M42:N42"/>
    <mergeCell ref="J87:K87"/>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B1:I1"/>
    <mergeCell ref="B2:I2"/>
    <mergeCell ref="B3:I3"/>
    <mergeCell ref="B4:I4"/>
    <mergeCell ref="C6:I6"/>
    <mergeCell ref="B5:I5"/>
    <mergeCell ref="D27:E27"/>
    <mergeCell ref="B28:C28"/>
    <mergeCell ref="D28:E28"/>
    <mergeCell ref="B36:C36"/>
    <mergeCell ref="D36:E36"/>
    <mergeCell ref="B30:C30"/>
    <mergeCell ref="D30:E30"/>
    <mergeCell ref="B31:C31"/>
    <mergeCell ref="D31:E31"/>
    <mergeCell ref="B32:C32"/>
    <mergeCell ref="D32:E32"/>
    <mergeCell ref="B33:C33"/>
    <mergeCell ref="D33:E33"/>
    <mergeCell ref="B34:C34"/>
    <mergeCell ref="D34:E34"/>
    <mergeCell ref="B35:C35"/>
    <mergeCell ref="D35:E35"/>
    <mergeCell ref="C40:E40"/>
    <mergeCell ref="F41:F42"/>
    <mergeCell ref="G41:G42"/>
    <mergeCell ref="B37:C37"/>
    <mergeCell ref="D37:E37"/>
    <mergeCell ref="B68:I68"/>
    <mergeCell ref="B80:I89"/>
    <mergeCell ref="B60:D60"/>
    <mergeCell ref="E60:I60"/>
    <mergeCell ref="B62:I62"/>
    <mergeCell ref="B63:I67"/>
    <mergeCell ref="B69:I76"/>
    <mergeCell ref="B29:I29"/>
    <mergeCell ref="B50:I59"/>
    <mergeCell ref="B49:I49"/>
    <mergeCell ref="H41:H42"/>
    <mergeCell ref="B45:B46"/>
    <mergeCell ref="C45:E46"/>
    <mergeCell ref="F45:F46"/>
    <mergeCell ref="G45:G46"/>
    <mergeCell ref="H45:H46"/>
    <mergeCell ref="B43:B44"/>
    <mergeCell ref="C43:E44"/>
    <mergeCell ref="F43:F44"/>
    <mergeCell ref="G43:G44"/>
    <mergeCell ref="H43:H44"/>
    <mergeCell ref="B41:B42"/>
    <mergeCell ref="C41:E42"/>
  </mergeCells>
  <conditionalFormatting sqref="H27:H28">
    <cfRule type="colorScale" priority="6">
      <colorScale>
        <cfvo type="min"/>
        <cfvo type="percentile" val="50"/>
        <cfvo type="max"/>
        <color rgb="FF63BE7B"/>
        <color rgb="FFFFEB84"/>
        <color rgb="FFF8696B"/>
      </colorScale>
    </cfRule>
  </conditionalFormatting>
  <conditionalFormatting sqref="H31:H38">
    <cfRule type="colorScale" priority="7">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showGridLines="0" topLeftCell="A21" zoomScale="130" zoomScaleNormal="130" workbookViewId="0">
      <selection activeCell="G24" sqref="G24"/>
    </sheetView>
  </sheetViews>
  <sheetFormatPr baseColWidth="10" defaultColWidth="11.42578125" defaultRowHeight="15" x14ac:dyDescent="0.25"/>
  <cols>
    <col min="1" max="1" width="22.85546875" style="1" customWidth="1"/>
    <col min="2" max="2" width="15" style="53" customWidth="1"/>
    <col min="3" max="3" width="10.7109375" style="53" customWidth="1"/>
    <col min="4" max="5" width="11.42578125" style="53" customWidth="1"/>
    <col min="6" max="6" width="7.7109375" style="53" customWidth="1"/>
    <col min="7" max="7" width="24" style="1" customWidth="1"/>
    <col min="8" max="8" width="20.5703125" style="1" customWidth="1"/>
    <col min="9" max="16384" width="11.42578125" style="1"/>
  </cols>
  <sheetData>
    <row r="1" spans="1:8" ht="37.5" customHeight="1" x14ac:dyDescent="0.25">
      <c r="A1" s="152" t="s">
        <v>49</v>
      </c>
      <c r="B1" s="47" t="s">
        <v>50</v>
      </c>
      <c r="C1" s="47" t="s">
        <v>51</v>
      </c>
      <c r="D1" s="153" t="s">
        <v>52</v>
      </c>
      <c r="E1" s="153" t="s">
        <v>53</v>
      </c>
      <c r="F1" s="153" t="s">
        <v>54</v>
      </c>
      <c r="G1" s="66">
        <v>3</v>
      </c>
    </row>
    <row r="2" spans="1:8" ht="18.75" customHeight="1" x14ac:dyDescent="0.25">
      <c r="A2" s="152"/>
      <c r="B2" s="51"/>
      <c r="C2" s="51"/>
      <c r="D2" s="153"/>
      <c r="E2" s="153"/>
      <c r="F2" s="153"/>
      <c r="G2" s="66" t="s">
        <v>55</v>
      </c>
    </row>
    <row r="3" spans="1:8" ht="15.75" x14ac:dyDescent="0.25">
      <c r="A3" s="31" t="s">
        <v>56</v>
      </c>
      <c r="B3" s="52"/>
      <c r="C3" s="52"/>
      <c r="D3" s="52"/>
      <c r="E3" s="52"/>
      <c r="F3" s="52">
        <f>SUM(D4:D6)</f>
        <v>8</v>
      </c>
      <c r="G3" s="67"/>
    </row>
    <row r="4" spans="1:8" ht="35.25" customHeight="1" x14ac:dyDescent="0.25">
      <c r="A4" s="26" t="s">
        <v>57</v>
      </c>
      <c r="B4" s="53">
        <v>1</v>
      </c>
      <c r="C4" s="53">
        <v>1</v>
      </c>
      <c r="D4" s="54">
        <v>3</v>
      </c>
      <c r="E4" s="54">
        <v>3</v>
      </c>
    </row>
    <row r="5" spans="1:8" ht="27.75" customHeight="1" x14ac:dyDescent="0.25">
      <c r="A5" s="26" t="s">
        <v>58</v>
      </c>
      <c r="B5" s="53">
        <v>3</v>
      </c>
      <c r="C5" s="53">
        <v>1</v>
      </c>
      <c r="D5" s="54">
        <v>3</v>
      </c>
      <c r="E5" s="54">
        <v>3</v>
      </c>
    </row>
    <row r="6" spans="1:8" ht="28.5" customHeight="1" x14ac:dyDescent="0.25">
      <c r="A6" s="26" t="s">
        <v>59</v>
      </c>
      <c r="B6" s="53">
        <v>2</v>
      </c>
      <c r="C6" s="53">
        <v>2</v>
      </c>
      <c r="D6" s="54">
        <v>2</v>
      </c>
      <c r="E6" s="54">
        <v>1</v>
      </c>
    </row>
    <row r="7" spans="1:8" ht="14.25" customHeight="1" x14ac:dyDescent="0.25">
      <c r="A7" s="31" t="s">
        <v>60</v>
      </c>
      <c r="B7" s="52"/>
      <c r="C7" s="52"/>
      <c r="D7" s="52"/>
      <c r="E7" s="52"/>
      <c r="F7" s="52">
        <f>SUM(D8:D13)</f>
        <v>14</v>
      </c>
      <c r="G7" s="154"/>
      <c r="H7" s="154"/>
    </row>
    <row r="8" spans="1:8" x14ac:dyDescent="0.25">
      <c r="A8" s="26" t="s">
        <v>61</v>
      </c>
      <c r="B8" s="53">
        <v>1</v>
      </c>
      <c r="C8" s="53">
        <v>1.5</v>
      </c>
      <c r="D8" s="54">
        <f>C8*E8</f>
        <v>3</v>
      </c>
      <c r="E8" s="54">
        <v>2</v>
      </c>
      <c r="G8" s="154"/>
      <c r="H8" s="154"/>
    </row>
    <row r="9" spans="1:8" x14ac:dyDescent="0.25">
      <c r="A9" s="26" t="s">
        <v>62</v>
      </c>
      <c r="B9" s="53">
        <v>1</v>
      </c>
      <c r="C9" s="53">
        <v>1.5</v>
      </c>
      <c r="D9" s="54">
        <f>C9*E9</f>
        <v>3</v>
      </c>
      <c r="E9" s="54">
        <v>2</v>
      </c>
      <c r="G9" s="154"/>
      <c r="H9" s="154"/>
    </row>
    <row r="10" spans="1:8" x14ac:dyDescent="0.25">
      <c r="A10" s="26" t="s">
        <v>63</v>
      </c>
      <c r="B10" s="53">
        <v>1</v>
      </c>
      <c r="C10" s="53">
        <v>1</v>
      </c>
      <c r="D10" s="54">
        <f>C10*E10</f>
        <v>1</v>
      </c>
      <c r="E10" s="54">
        <v>1</v>
      </c>
      <c r="G10" s="154"/>
      <c r="H10" s="154"/>
    </row>
    <row r="11" spans="1:8" x14ac:dyDescent="0.25">
      <c r="A11" s="26" t="s">
        <v>64</v>
      </c>
      <c r="B11" s="53">
        <v>1</v>
      </c>
      <c r="C11" s="53">
        <v>1.5</v>
      </c>
      <c r="D11" s="54">
        <f>C11*E11</f>
        <v>3</v>
      </c>
      <c r="E11" s="54">
        <v>2</v>
      </c>
      <c r="G11" s="154"/>
      <c r="H11" s="154"/>
    </row>
    <row r="12" spans="1:8" x14ac:dyDescent="0.25">
      <c r="A12" s="26" t="s">
        <v>65</v>
      </c>
      <c r="B12" s="53">
        <v>1</v>
      </c>
      <c r="C12" s="53">
        <v>1.5</v>
      </c>
      <c r="D12" s="54">
        <f>C11*E12</f>
        <v>3</v>
      </c>
      <c r="E12" s="54">
        <v>2</v>
      </c>
      <c r="G12" s="154"/>
      <c r="H12" s="154"/>
    </row>
    <row r="13" spans="1:8" x14ac:dyDescent="0.25">
      <c r="A13" s="26" t="s">
        <v>66</v>
      </c>
      <c r="B13" s="53">
        <v>1</v>
      </c>
      <c r="C13" s="53">
        <v>1</v>
      </c>
      <c r="D13" s="54">
        <f>C13*E13</f>
        <v>1</v>
      </c>
      <c r="E13" s="54">
        <v>1</v>
      </c>
      <c r="G13" s="154"/>
      <c r="H13" s="154"/>
    </row>
    <row r="14" spans="1:8" ht="15.75" x14ac:dyDescent="0.25">
      <c r="A14" s="31" t="s">
        <v>67</v>
      </c>
      <c r="B14" s="52"/>
      <c r="C14" s="52"/>
      <c r="D14" s="52"/>
      <c r="E14" s="52"/>
      <c r="F14" s="52">
        <f>SUM(D15:D15)</f>
        <v>8</v>
      </c>
      <c r="G14" s="154"/>
      <c r="H14" s="154"/>
    </row>
    <row r="15" spans="1:8" ht="30" x14ac:dyDescent="0.25">
      <c r="A15" s="27" t="s">
        <v>138</v>
      </c>
      <c r="B15" s="53">
        <v>6</v>
      </c>
      <c r="C15" s="53">
        <v>4</v>
      </c>
      <c r="D15" s="54">
        <f>C15*E15</f>
        <v>8</v>
      </c>
      <c r="E15" s="55">
        <v>2</v>
      </c>
      <c r="G15" s="154"/>
      <c r="H15" s="154"/>
    </row>
    <row r="16" spans="1:8" ht="15.75" x14ac:dyDescent="0.25">
      <c r="A16" s="31" t="s">
        <v>68</v>
      </c>
      <c r="B16" s="52"/>
      <c r="C16" s="52"/>
      <c r="D16" s="52"/>
      <c r="E16" s="52"/>
      <c r="F16" s="52">
        <f>SUM(D17:D20)</f>
        <v>9.5</v>
      </c>
      <c r="G16" s="154"/>
      <c r="H16" s="154"/>
    </row>
    <row r="17" spans="1:8" ht="30" x14ac:dyDescent="0.25">
      <c r="A17" s="26" t="s">
        <v>69</v>
      </c>
      <c r="B17" s="53">
        <v>6</v>
      </c>
      <c r="C17" s="53">
        <v>2</v>
      </c>
      <c r="D17" s="54">
        <f>C17*E17</f>
        <v>2</v>
      </c>
      <c r="E17" s="55">
        <v>1</v>
      </c>
      <c r="G17" s="29"/>
      <c r="H17" s="29"/>
    </row>
    <row r="18" spans="1:8" ht="15.75" x14ac:dyDescent="0.25">
      <c r="A18" s="31" t="s">
        <v>70</v>
      </c>
      <c r="B18" s="56"/>
      <c r="C18" s="56"/>
      <c r="D18" s="52"/>
      <c r="E18" s="52"/>
      <c r="F18" s="52">
        <f>SUM(D19:D20)</f>
        <v>7.5</v>
      </c>
      <c r="G18" s="29"/>
      <c r="H18" s="29"/>
    </row>
    <row r="19" spans="1:8" x14ac:dyDescent="0.25">
      <c r="A19" s="1" t="s">
        <v>71</v>
      </c>
      <c r="B19" s="53">
        <v>1</v>
      </c>
      <c r="C19" s="53">
        <v>1.5</v>
      </c>
      <c r="D19" s="54">
        <f>C19*E19</f>
        <v>4.5</v>
      </c>
      <c r="E19" s="55">
        <v>3</v>
      </c>
      <c r="G19" s="29"/>
      <c r="H19" s="29"/>
    </row>
    <row r="20" spans="1:8" x14ac:dyDescent="0.25">
      <c r="A20" s="1" t="s">
        <v>72</v>
      </c>
      <c r="B20" s="53">
        <v>1</v>
      </c>
      <c r="C20" s="53">
        <v>1</v>
      </c>
      <c r="D20" s="54">
        <f>C20*E20</f>
        <v>3</v>
      </c>
      <c r="E20" s="55">
        <v>3</v>
      </c>
      <c r="G20" s="29"/>
      <c r="H20" s="29"/>
    </row>
    <row r="21" spans="1:8" ht="33.75" customHeight="1" x14ac:dyDescent="0.25">
      <c r="A21" s="31" t="s">
        <v>73</v>
      </c>
      <c r="B21" s="56"/>
      <c r="C21" s="56"/>
      <c r="D21" s="52"/>
      <c r="E21" s="52"/>
      <c r="F21" s="52">
        <f>SUM(D22:D26)</f>
        <v>28.2</v>
      </c>
      <c r="G21" s="29"/>
      <c r="H21" s="29"/>
    </row>
    <row r="22" spans="1:8" x14ac:dyDescent="0.25">
      <c r="A22" s="26" t="s">
        <v>74</v>
      </c>
      <c r="B22" s="53">
        <v>1</v>
      </c>
      <c r="C22" s="1">
        <v>4</v>
      </c>
      <c r="D22" s="54">
        <f>C22*E22</f>
        <v>12</v>
      </c>
      <c r="E22" s="55">
        <v>3</v>
      </c>
      <c r="G22" s="29"/>
      <c r="H22" s="29"/>
    </row>
    <row r="23" spans="1:8" x14ac:dyDescent="0.25">
      <c r="A23" s="1" t="s">
        <v>75</v>
      </c>
      <c r="B23" s="53">
        <v>1</v>
      </c>
      <c r="C23" s="1">
        <v>2</v>
      </c>
      <c r="D23" s="54">
        <f>C23*E23</f>
        <v>6</v>
      </c>
      <c r="E23" s="55">
        <v>3</v>
      </c>
      <c r="G23" s="29"/>
      <c r="H23" s="29"/>
    </row>
    <row r="24" spans="1:8" x14ac:dyDescent="0.25">
      <c r="A24" s="1" t="s">
        <v>76</v>
      </c>
      <c r="B24" s="53">
        <v>10</v>
      </c>
      <c r="C24" s="1">
        <v>0.4</v>
      </c>
      <c r="D24" s="54">
        <f>C24*E24</f>
        <v>1.2000000000000002</v>
      </c>
      <c r="E24" s="55">
        <v>3</v>
      </c>
      <c r="G24" s="29"/>
      <c r="H24" s="29"/>
    </row>
    <row r="25" spans="1:8" x14ac:dyDescent="0.25">
      <c r="A25" s="1" t="s">
        <v>77</v>
      </c>
      <c r="B25" s="53">
        <v>1</v>
      </c>
      <c r="C25" s="1">
        <v>1</v>
      </c>
      <c r="D25" s="54">
        <f>C25*E25</f>
        <v>3</v>
      </c>
      <c r="E25" s="55">
        <v>3</v>
      </c>
      <c r="G25" s="29"/>
      <c r="H25" s="29"/>
    </row>
    <row r="26" spans="1:8" x14ac:dyDescent="0.25">
      <c r="A26" s="1" t="s">
        <v>78</v>
      </c>
      <c r="B26" s="53">
        <v>1</v>
      </c>
      <c r="C26" s="1">
        <v>2</v>
      </c>
      <c r="D26" s="54">
        <f>C26*E26</f>
        <v>6</v>
      </c>
      <c r="E26" s="55">
        <v>3</v>
      </c>
      <c r="G26" s="29"/>
      <c r="H26" s="29"/>
    </row>
    <row r="27" spans="1:8" x14ac:dyDescent="0.25">
      <c r="A27" s="30" t="s">
        <v>79</v>
      </c>
      <c r="B27" s="68" t="s">
        <v>80</v>
      </c>
      <c r="C27" s="56"/>
      <c r="D27" s="56">
        <f>SUM(F3:F21)</f>
        <v>75.2</v>
      </c>
      <c r="E27" s="56"/>
      <c r="F27" s="57"/>
      <c r="G27" s="28" t="s">
        <v>81</v>
      </c>
    </row>
    <row r="29" spans="1:8" ht="18.75" x14ac:dyDescent="0.25">
      <c r="B29" s="53" t="s">
        <v>82</v>
      </c>
      <c r="D29" s="58">
        <f>D27*F29</f>
        <v>21.056000000000004</v>
      </c>
      <c r="E29" s="59"/>
      <c r="F29" s="33">
        <v>0.28000000000000003</v>
      </c>
      <c r="G29" s="28" t="s">
        <v>83</v>
      </c>
    </row>
    <row r="30" spans="1:8" ht="15.75" x14ac:dyDescent="0.25">
      <c r="B30" s="60" t="s">
        <v>84</v>
      </c>
      <c r="C30" s="60"/>
      <c r="D30" s="61">
        <f>SUM(D27:D29)</f>
        <v>96.256</v>
      </c>
      <c r="E30" s="62"/>
      <c r="F30" s="63"/>
      <c r="G30" s="28" t="s">
        <v>85</v>
      </c>
    </row>
    <row r="33" spans="1:7" x14ac:dyDescent="0.25">
      <c r="A33" s="34" t="s">
        <v>86</v>
      </c>
      <c r="D33" s="155" t="s">
        <v>87</v>
      </c>
      <c r="E33" s="155"/>
      <c r="F33" s="64">
        <v>3</v>
      </c>
    </row>
    <row r="34" spans="1:7" x14ac:dyDescent="0.25">
      <c r="D34" s="155" t="s">
        <v>88</v>
      </c>
      <c r="E34" s="155"/>
      <c r="F34" s="65">
        <v>9</v>
      </c>
    </row>
    <row r="35" spans="1:7" x14ac:dyDescent="0.25">
      <c r="D35" s="155" t="s">
        <v>89</v>
      </c>
      <c r="E35" s="155"/>
      <c r="F35" s="65">
        <f>F34*F33</f>
        <v>27</v>
      </c>
    </row>
    <row r="36" spans="1:7" x14ac:dyDescent="0.25">
      <c r="D36" s="155" t="s">
        <v>90</v>
      </c>
      <c r="E36" s="155"/>
      <c r="F36" s="65">
        <f>D27/F35</f>
        <v>2.7851851851851852</v>
      </c>
      <c r="G36" s="32"/>
    </row>
  </sheetData>
  <mergeCells count="9">
    <mergeCell ref="D33:E33"/>
    <mergeCell ref="D34:E34"/>
    <mergeCell ref="D36:E36"/>
    <mergeCell ref="D35:E35"/>
    <mergeCell ref="A1:A2"/>
    <mergeCell ref="D1:D2"/>
    <mergeCell ref="E1:E2"/>
    <mergeCell ref="F1:F2"/>
    <mergeCell ref="G7:H16"/>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workbookViewId="0">
      <selection activeCell="B10" sqref="B10"/>
    </sheetView>
  </sheetViews>
  <sheetFormatPr baseColWidth="10" defaultColWidth="11.42578125" defaultRowHeight="14.25" x14ac:dyDescent="0.2"/>
  <cols>
    <col min="1" max="1" width="98.5703125" style="35" customWidth="1"/>
    <col min="2" max="2" width="12.140625" style="35" customWidth="1"/>
    <col min="3" max="16384" width="11.42578125" style="35"/>
  </cols>
  <sheetData>
    <row r="5" spans="1:10" ht="30" x14ac:dyDescent="0.2">
      <c r="A5" s="40" t="s">
        <v>91</v>
      </c>
      <c r="B5" s="41" t="s">
        <v>92</v>
      </c>
      <c r="D5" s="157" t="s">
        <v>93</v>
      </c>
      <c r="E5" s="157"/>
      <c r="F5" s="157"/>
      <c r="G5" s="157"/>
      <c r="H5" s="157"/>
      <c r="I5" s="157"/>
      <c r="J5" s="157"/>
    </row>
    <row r="6" spans="1:10" ht="18" customHeight="1" x14ac:dyDescent="0.2">
      <c r="A6" s="38" t="s">
        <v>94</v>
      </c>
      <c r="B6" s="39">
        <v>0.03</v>
      </c>
      <c r="D6" s="44">
        <v>1</v>
      </c>
      <c r="E6" s="158" t="s">
        <v>95</v>
      </c>
      <c r="F6" s="159"/>
      <c r="G6" s="159"/>
      <c r="H6" s="159"/>
      <c r="I6" s="159"/>
      <c r="J6" s="160"/>
    </row>
    <row r="7" spans="1:10" ht="18" customHeight="1" x14ac:dyDescent="0.2">
      <c r="A7" s="38" t="s">
        <v>96</v>
      </c>
      <c r="B7" s="39">
        <v>0.03</v>
      </c>
      <c r="D7" s="157">
        <v>2</v>
      </c>
      <c r="E7" s="156" t="s">
        <v>97</v>
      </c>
      <c r="F7" s="156"/>
      <c r="G7" s="156"/>
      <c r="H7" s="156"/>
      <c r="I7" s="156"/>
      <c r="J7" s="156"/>
    </row>
    <row r="8" spans="1:10" ht="18" customHeight="1" x14ac:dyDescent="0.2">
      <c r="A8" s="38" t="s">
        <v>98</v>
      </c>
      <c r="B8" s="39">
        <v>0.01</v>
      </c>
      <c r="D8" s="157"/>
      <c r="E8" s="156"/>
      <c r="F8" s="156"/>
      <c r="G8" s="156"/>
      <c r="H8" s="156"/>
      <c r="I8" s="156"/>
      <c r="J8" s="156"/>
    </row>
    <row r="9" spans="1:10" ht="18" customHeight="1" x14ac:dyDescent="0.2">
      <c r="A9" s="38" t="s">
        <v>99</v>
      </c>
      <c r="B9" s="39">
        <v>0.01</v>
      </c>
      <c r="D9" s="44">
        <v>3</v>
      </c>
      <c r="E9" s="158" t="s">
        <v>100</v>
      </c>
      <c r="F9" s="159"/>
      <c r="G9" s="159"/>
      <c r="H9" s="159"/>
      <c r="I9" s="159"/>
      <c r="J9" s="160"/>
    </row>
    <row r="10" spans="1:10" ht="18" customHeight="1" x14ac:dyDescent="0.2">
      <c r="A10" s="38" t="s">
        <v>101</v>
      </c>
      <c r="B10" s="39">
        <v>0.02</v>
      </c>
    </row>
    <row r="11" spans="1:10" ht="18" customHeight="1" x14ac:dyDescent="0.2">
      <c r="A11" s="38" t="s">
        <v>102</v>
      </c>
      <c r="B11" s="39">
        <v>0.03</v>
      </c>
    </row>
    <row r="12" spans="1:10" ht="18" customHeight="1" x14ac:dyDescent="0.2">
      <c r="A12" s="38" t="s">
        <v>103</v>
      </c>
      <c r="B12" s="39">
        <v>0.03</v>
      </c>
    </row>
    <row r="13" spans="1:10" ht="18" customHeight="1" x14ac:dyDescent="0.2">
      <c r="A13" s="38" t="s">
        <v>104</v>
      </c>
      <c r="B13" s="39">
        <v>0.03</v>
      </c>
    </row>
    <row r="14" spans="1:10" ht="18" customHeight="1" x14ac:dyDescent="0.2">
      <c r="A14" s="38" t="s">
        <v>105</v>
      </c>
      <c r="B14" s="39">
        <v>0.03</v>
      </c>
    </row>
    <row r="15" spans="1:10" ht="18" customHeight="1" x14ac:dyDescent="0.2">
      <c r="A15" s="38" t="s">
        <v>106</v>
      </c>
      <c r="B15" s="39">
        <v>0.01</v>
      </c>
    </row>
    <row r="16" spans="1:10" ht="18" customHeight="1" x14ac:dyDescent="0.2">
      <c r="A16" s="38" t="s">
        <v>107</v>
      </c>
      <c r="B16" s="39">
        <v>0.03</v>
      </c>
    </row>
    <row r="17" spans="1:4" ht="18" customHeight="1" x14ac:dyDescent="0.2">
      <c r="A17" s="38" t="s">
        <v>108</v>
      </c>
      <c r="B17" s="39">
        <v>0.02</v>
      </c>
    </row>
    <row r="18" spans="1:4" ht="18" customHeight="1" x14ac:dyDescent="0.2">
      <c r="A18" s="38" t="s">
        <v>109</v>
      </c>
      <c r="B18" s="39"/>
    </row>
    <row r="19" spans="1:4" ht="18" customHeight="1" x14ac:dyDescent="0.2">
      <c r="A19" s="42" t="s">
        <v>110</v>
      </c>
      <c r="B19" s="43">
        <f>SUM(B6:B18)</f>
        <v>0.28000000000000003</v>
      </c>
      <c r="C19" s="36" t="s">
        <v>111</v>
      </c>
      <c r="D19" s="36" t="s">
        <v>112</v>
      </c>
    </row>
    <row r="20" spans="1:4" ht="18" customHeight="1" x14ac:dyDescent="0.2">
      <c r="C20" s="37" t="s">
        <v>113</v>
      </c>
      <c r="D20" s="37" t="s">
        <v>114</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E3835CE8B013E4BBEEF4EA1DD14B8A4" ma:contentTypeVersion="13" ma:contentTypeDescription="Crear nuevo documento." ma:contentTypeScope="" ma:versionID="9a59810a5a98b97d656961edd6aef59b">
  <xsd:schema xmlns:xsd="http://www.w3.org/2001/XMLSchema" xmlns:xs="http://www.w3.org/2001/XMLSchema" xmlns:p="http://schemas.microsoft.com/office/2006/metadata/properties" xmlns:ns3="13aeacfd-ba74-4d77-9ffd-987c5de54b15" xmlns:ns4="9c43880c-206c-4445-b19e-10b9f661acc5" targetNamespace="http://schemas.microsoft.com/office/2006/metadata/properties" ma:root="true" ma:fieldsID="97bcc0badeb465fd31660b90c432e1d2" ns3:_="" ns4:_="">
    <xsd:import namespace="13aeacfd-ba74-4d77-9ffd-987c5de54b15"/>
    <xsd:import namespace="9c43880c-206c-4445-b19e-10b9f661acc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LengthInSeconds"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aeacfd-ba74-4d77-9ffd-987c5de54b15"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43880c-206c-4445-b19e-10b9f661acc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5F6BC6-C01A-4595-B02D-B45452924989}">
  <ds:schemaRefs>
    <ds:schemaRef ds:uri="http://schemas.microsoft.com/office/2006/documentManagement/types"/>
    <ds:schemaRef ds:uri="http://www.w3.org/XML/1998/namespace"/>
    <ds:schemaRef ds:uri="9c43880c-206c-4445-b19e-10b9f661acc5"/>
    <ds:schemaRef ds:uri="http://purl.org/dc/elements/1.1/"/>
    <ds:schemaRef ds:uri="http://schemas.microsoft.com/office/infopath/2007/PartnerControls"/>
    <ds:schemaRef ds:uri="http://purl.org/dc/dcmitype/"/>
    <ds:schemaRef ds:uri="http://schemas.openxmlformats.org/package/2006/metadata/core-properties"/>
    <ds:schemaRef ds:uri="13aeacfd-ba74-4d77-9ffd-987c5de54b15"/>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B5BEEF8-D7EA-446C-B41C-6FC307DDD5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aeacfd-ba74-4d77-9ffd-987c5de54b15"/>
    <ds:schemaRef ds:uri="9c43880c-206c-4445-b19e-10b9f661ac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B2EF72-39C3-4073-894E-CCE8D38674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de Pruebas</vt:lpstr>
      <vt:lpstr>Estimacion - Desglose</vt:lpstr>
      <vt:lpstr>Factor de Ajuste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Milton Galeano Rojas</cp:lastModifiedBy>
  <cp:revision/>
  <dcterms:created xsi:type="dcterms:W3CDTF">2019-06-10T22:30:03Z</dcterms:created>
  <dcterms:modified xsi:type="dcterms:W3CDTF">2022-05-12T16:47:00Z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0x0101007E3835CE8B013E4BBEEF4EA1DD14B8A4</vt:lpwstr>
  </property>
</Properties>
</file>