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tcIY9Mnbd+elMq9GXOEkmvLMpYJCFdOkfiTQ76jb3kw="/>
    </ext>
  </extLst>
</workbook>
</file>

<file path=xl/sharedStrings.xml><?xml version="1.0" encoding="utf-8"?>
<sst xmlns="http://schemas.openxmlformats.org/spreadsheetml/2006/main" count="54" uniqueCount="34">
  <si>
    <t>Altura pies</t>
  </si>
  <si>
    <t>Temperatura Fº</t>
  </si>
  <si>
    <t>buscar para 5000</t>
  </si>
  <si>
    <t>Interpolación por Newton</t>
  </si>
  <si>
    <t>n</t>
  </si>
  <si>
    <t>x</t>
  </si>
  <si>
    <t>y</t>
  </si>
  <si>
    <t>Orden 1</t>
  </si>
  <si>
    <t>Orden 2</t>
  </si>
  <si>
    <t>Orden 3</t>
  </si>
  <si>
    <t>Orden 4</t>
  </si>
  <si>
    <t>Orden 5</t>
  </si>
  <si>
    <t>Orden 6</t>
  </si>
  <si>
    <t>para 5000 pies</t>
  </si>
  <si>
    <t>Pies</t>
  </si>
  <si>
    <t>Metros</t>
  </si>
  <si>
    <t>Farenheit</t>
  </si>
  <si>
    <t>Celsius</t>
  </si>
  <si>
    <t>p(x)</t>
  </si>
  <si>
    <t xml:space="preserve">La Paz </t>
  </si>
  <si>
    <t>El Alto</t>
  </si>
  <si>
    <t>Interpolación por Lagrange</t>
  </si>
  <si>
    <t>productoria (x-i)</t>
  </si>
  <si>
    <t>productoria (xk-xi)</t>
  </si>
  <si>
    <t>Ln6</t>
  </si>
  <si>
    <t>Ln6*yi</t>
  </si>
  <si>
    <t>RESULTADOS</t>
  </si>
  <si>
    <t>PIES</t>
  </si>
  <si>
    <t>METROS</t>
  </si>
  <si>
    <t>FARENHEIT</t>
  </si>
  <si>
    <t>CELSIUS</t>
  </si>
  <si>
    <t>LA PAZ</t>
  </si>
  <si>
    <t>EL ALTO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</si>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</sst>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24.0"/>
      <color theme="1"/>
      <name val="Calibri"/>
      <scheme val="minor"/>
    </font>
    <font>
      <b/>
      <sz val="8.0"/>
      <color theme="1"/>
      <name val="Calibri"/>
      <scheme val="minor"/>
    </font>
    <font>
      <sz val="8.0"/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2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2.0"/>
    <col customWidth="1" min="10" max="13" width="15.71"/>
    <col customWidth="1" min="14" max="26" width="8.71"/>
  </cols>
  <sheetData>
    <row r="1">
      <c r="A1" s="1" t="s">
        <v>0</v>
      </c>
      <c r="B1" s="1" t="s">
        <v>1</v>
      </c>
    </row>
    <row r="2">
      <c r="A2" s="1">
        <v>-1000.0</v>
      </c>
      <c r="B2" s="1">
        <v>213.9</v>
      </c>
      <c r="E2" s="2" t="s">
        <v>2</v>
      </c>
    </row>
    <row r="3">
      <c r="A3" s="1">
        <v>0.0</v>
      </c>
      <c r="B3" s="1">
        <v>212.0</v>
      </c>
    </row>
    <row r="4">
      <c r="A4" s="1">
        <v>3000.0</v>
      </c>
      <c r="B4" s="1">
        <v>206.2</v>
      </c>
    </row>
    <row r="5">
      <c r="A5" s="1">
        <v>8000.0</v>
      </c>
      <c r="B5" s="1">
        <v>196.2</v>
      </c>
    </row>
    <row r="6">
      <c r="A6" s="1">
        <v>15000.0</v>
      </c>
      <c r="B6" s="1">
        <v>184.4</v>
      </c>
    </row>
    <row r="7">
      <c r="A7" s="1">
        <v>22000.0</v>
      </c>
      <c r="B7" s="1">
        <v>172.6</v>
      </c>
    </row>
    <row r="8">
      <c r="A8" s="1">
        <v>28000.0</v>
      </c>
      <c r="B8" s="1">
        <v>163.1</v>
      </c>
    </row>
    <row r="10">
      <c r="A10" s="3" t="s">
        <v>3</v>
      </c>
    </row>
    <row r="12">
      <c r="A12" s="4" t="s">
        <v>4</v>
      </c>
      <c r="B12" s="4" t="s">
        <v>5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</row>
    <row r="13">
      <c r="A13" s="5">
        <v>0.0</v>
      </c>
      <c r="B13" s="6">
        <v>-1000.0</v>
      </c>
      <c r="C13" s="6">
        <v>213.9</v>
      </c>
      <c r="D13" s="7">
        <f t="shared" ref="D13:D18" si="1">(C14-C13)/(B14-B13)</f>
        <v>-0.0019</v>
      </c>
      <c r="E13" s="7">
        <f t="shared" ref="E13:E17" si="2">(D14-D13)/(B15-B13)</f>
        <v>-0.000000008333333333</v>
      </c>
      <c r="F13" s="7">
        <f t="shared" ref="F13:F16" si="3">(E14-E13)/(B16-B13)</f>
        <v>0</v>
      </c>
      <c r="G13" s="7">
        <f t="shared" ref="G13:G15" si="4">(F14-F13)/(B17-B13)</f>
        <v>0</v>
      </c>
      <c r="H13" s="7">
        <f t="shared" ref="H13:H14" si="5">(G14-G13)/(B18-B13)</f>
        <v>0</v>
      </c>
      <c r="I13" s="7">
        <f>(H14-H13)/(B19-B13)</f>
        <v>0</v>
      </c>
    </row>
    <row r="14">
      <c r="A14" s="5">
        <v>1.0</v>
      </c>
      <c r="B14" s="6">
        <v>0.0</v>
      </c>
      <c r="C14" s="6">
        <v>212.0</v>
      </c>
      <c r="D14" s="7">
        <f t="shared" si="1"/>
        <v>-0.001933333333</v>
      </c>
      <c r="E14" s="7">
        <f t="shared" si="2"/>
        <v>-0.000000008333333333</v>
      </c>
      <c r="F14" s="7">
        <f t="shared" si="3"/>
        <v>0</v>
      </c>
      <c r="G14" s="7">
        <f t="shared" si="4"/>
        <v>0</v>
      </c>
      <c r="H14" s="7">
        <f t="shared" si="5"/>
        <v>0</v>
      </c>
      <c r="I14" s="7"/>
    </row>
    <row r="15">
      <c r="A15" s="5">
        <v>2.0</v>
      </c>
      <c r="B15" s="6">
        <v>3000.0</v>
      </c>
      <c r="C15" s="6">
        <v>206.2</v>
      </c>
      <c r="D15" s="7">
        <f t="shared" si="1"/>
        <v>-0.002</v>
      </c>
      <c r="E15" s="7">
        <f t="shared" si="2"/>
        <v>0.00000002619047619</v>
      </c>
      <c r="F15" s="7">
        <f t="shared" si="3"/>
        <v>0</v>
      </c>
      <c r="G15" s="7">
        <f t="shared" si="4"/>
        <v>0</v>
      </c>
      <c r="H15" s="7"/>
      <c r="I15" s="7"/>
    </row>
    <row r="16">
      <c r="A16" s="5">
        <v>3.0</v>
      </c>
      <c r="B16" s="6">
        <v>8000.0</v>
      </c>
      <c r="C16" s="6">
        <v>196.2</v>
      </c>
      <c r="D16" s="7">
        <f t="shared" si="1"/>
        <v>-0.001685714286</v>
      </c>
      <c r="E16" s="7">
        <f t="shared" si="2"/>
        <v>0</v>
      </c>
      <c r="F16" s="7">
        <f t="shared" si="3"/>
        <v>0</v>
      </c>
      <c r="G16" s="7"/>
      <c r="H16" s="7"/>
      <c r="I16" s="7"/>
    </row>
    <row r="17">
      <c r="A17" s="5">
        <v>4.0</v>
      </c>
      <c r="B17" s="6">
        <v>15000.0</v>
      </c>
      <c r="C17" s="6">
        <v>184.4</v>
      </c>
      <c r="D17" s="7">
        <f t="shared" si="1"/>
        <v>-0.001685714286</v>
      </c>
      <c r="E17" s="7">
        <f t="shared" si="2"/>
        <v>0.000000007875457875</v>
      </c>
      <c r="F17" s="7"/>
      <c r="G17" s="7"/>
      <c r="H17" s="7"/>
      <c r="I17" s="7"/>
    </row>
    <row r="18">
      <c r="A18" s="5">
        <v>5.0</v>
      </c>
      <c r="B18" s="6">
        <v>22000.0</v>
      </c>
      <c r="C18" s="6">
        <v>172.6</v>
      </c>
      <c r="D18" s="7">
        <f t="shared" si="1"/>
        <v>-0.001583333333</v>
      </c>
      <c r="E18" s="7"/>
      <c r="F18" s="7"/>
      <c r="G18" s="7"/>
      <c r="H18" s="7"/>
      <c r="I18" s="7"/>
    </row>
    <row r="19">
      <c r="A19" s="5">
        <v>6.0</v>
      </c>
      <c r="B19" s="6">
        <v>28000.0</v>
      </c>
      <c r="C19" s="6">
        <v>163.1</v>
      </c>
      <c r="D19" s="7"/>
      <c r="E19" s="7"/>
      <c r="F19" s="7"/>
      <c r="G19" s="7"/>
      <c r="H19" s="7"/>
      <c r="I19" s="7"/>
    </row>
    <row r="21" ht="15.75" customHeight="1">
      <c r="A21" s="2" t="s">
        <v>13</v>
      </c>
    </row>
    <row r="22" ht="15.75" customHeight="1">
      <c r="A22" s="8"/>
      <c r="B22" s="8" t="s">
        <v>14</v>
      </c>
      <c r="C22" s="8" t="s">
        <v>15</v>
      </c>
      <c r="D22" s="8"/>
      <c r="E22" s="8" t="s">
        <v>16</v>
      </c>
      <c r="F22" s="8" t="s">
        <v>17</v>
      </c>
    </row>
    <row r="23" ht="15.75" customHeight="1">
      <c r="A23" s="8" t="s">
        <v>5</v>
      </c>
      <c r="B23" s="8">
        <v>5000.0</v>
      </c>
      <c r="C23" s="9">
        <f>B23*0.3048</f>
        <v>1524</v>
      </c>
      <c r="D23" s="8" t="s">
        <v>18</v>
      </c>
      <c r="E23" s="10">
        <f>$C$13+$D$13*(B23-$B$13)+$E$13*(B23-$B$13)*(B23-$B$14)+$F$13*(B23-$B$13)*(B23-$B$14)*(B23-$B$15)+G13*(B23-$B$13)*(B23-$B$14)*(B23-$B$15)*(B23-$B$16)+H13*(B23-$B$13)*(B23-$B$14)*(B23-$B$15)*(B23-$B$16)*(B23-$B$17)+I13*(B23-$B$13)*(B23-$B$14)*(B23-$B$15)*(B23-$B$16)*(B23-$B$17)*(B23-$B$18)</f>
        <v>202.1765098</v>
      </c>
      <c r="F23" s="11">
        <f>(E23-32)*5/9</f>
        <v>94.54250545</v>
      </c>
    </row>
    <row r="24" ht="15.75" customHeight="1">
      <c r="A24" s="8" t="s">
        <v>4</v>
      </c>
      <c r="B24" s="8">
        <v>6.0</v>
      </c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8" t="s">
        <v>19</v>
      </c>
      <c r="B26" s="8" t="s">
        <v>14</v>
      </c>
      <c r="C26" s="8" t="s">
        <v>15</v>
      </c>
      <c r="D26" s="8"/>
      <c r="E26" s="8" t="s">
        <v>16</v>
      </c>
      <c r="F26" s="8" t="s">
        <v>17</v>
      </c>
    </row>
    <row r="27" ht="15.75" customHeight="1">
      <c r="A27" s="8" t="s">
        <v>5</v>
      </c>
      <c r="B27" s="8">
        <v>11943.3</v>
      </c>
      <c r="C27" s="9">
        <f>B27*0.3048</f>
        <v>3640.31784</v>
      </c>
      <c r="D27" s="8" t="s">
        <v>18</v>
      </c>
      <c r="E27" s="10">
        <f>$C$13+$D$13*(B27-$B$13)+$E$13*(B27-$B$13)*(B27-$B$14)+$F$13*(B27-$B$13)*(B27-$B$14)*(B27-$B$15)+G17*(B27-$B$13)*(B27-$B$14)*(B27-$B$15)*(B27-$B$16)+H17*(B27-$B$13)*(B27-$B$14)*(B27-$B$15)*(B27-$B$16)*(B27-$B$17)+I17*(B27-$B$13)*(B27-$B$14)*(B27-$B$15)*(B27-$B$16)*(B27-$B$17)*(B27-$B$18)</f>
        <v>188.0195157</v>
      </c>
      <c r="F27" s="11">
        <f>(E27-32)*5/9</f>
        <v>86.67750873</v>
      </c>
    </row>
    <row r="28" ht="15.75" customHeight="1">
      <c r="A28" s="8" t="s">
        <v>4</v>
      </c>
      <c r="B28" s="8">
        <v>6.0</v>
      </c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8" t="s">
        <v>20</v>
      </c>
      <c r="B30" s="8" t="s">
        <v>14</v>
      </c>
      <c r="C30" s="8" t="s">
        <v>15</v>
      </c>
      <c r="D30" s="8"/>
      <c r="E30" s="8" t="s">
        <v>16</v>
      </c>
      <c r="F30" s="8" t="s">
        <v>17</v>
      </c>
    </row>
    <row r="31" ht="15.75" customHeight="1">
      <c r="A31" s="8" t="s">
        <v>5</v>
      </c>
      <c r="B31" s="8">
        <v>13123.0</v>
      </c>
      <c r="C31" s="9">
        <f>B31*0.3048</f>
        <v>3999.8904</v>
      </c>
      <c r="D31" s="8" t="s">
        <v>18</v>
      </c>
      <c r="E31" s="10">
        <f>$C$13+$D$13*(B31-$B$13)+$E$13*(B31-$B$13)*(B31-$B$14)+$F$13*(B31-$B$13)*(B31-$B$14)*(B31-$B$15)+G21*(B31-$B$13)*(B31-$B$14)*(B31-$B$15)*(B31-$B$16)+H21*(B31-$B$13)*(B31-$B$14)*(B31-$B$15)*(B31-$B$16)*(B31-$B$17)+I21*(B31-$B$13)*(B31-$B$14)*(B31-$B$15)*(B31-$B$16)*(B31-$B$17)*(B31-$B$18)</f>
        <v>185.5218323</v>
      </c>
      <c r="F31" s="11">
        <f>(E31-32)*5/9</f>
        <v>85.28990681</v>
      </c>
    </row>
    <row r="32" ht="15.75" customHeight="1">
      <c r="A32" s="8" t="s">
        <v>4</v>
      </c>
      <c r="B32" s="8">
        <v>6.0</v>
      </c>
      <c r="C32" s="12"/>
      <c r="D32" s="12"/>
      <c r="E32" s="12"/>
      <c r="F32" s="12"/>
    </row>
    <row r="33" ht="15.75" customHeight="1"/>
    <row r="34" ht="15.75" customHeight="1">
      <c r="A34" s="3" t="s">
        <v>21</v>
      </c>
    </row>
    <row r="35" ht="15.75" customHeight="1">
      <c r="A35" s="9"/>
      <c r="B35" s="9"/>
      <c r="C35" s="8" t="s">
        <v>5</v>
      </c>
      <c r="D35" s="8">
        <f>J39</f>
        <v>13123</v>
      </c>
      <c r="E35" s="9"/>
      <c r="F35" s="9"/>
      <c r="G35" s="9"/>
    </row>
    <row r="36" ht="15.75" customHeight="1">
      <c r="A36" s="13" t="s">
        <v>4</v>
      </c>
      <c r="B36" s="13" t="s">
        <v>5</v>
      </c>
      <c r="C36" s="13" t="s">
        <v>6</v>
      </c>
      <c r="D36" s="14" t="s">
        <v>22</v>
      </c>
      <c r="E36" s="14" t="s">
        <v>23</v>
      </c>
      <c r="F36" s="13" t="s">
        <v>24</v>
      </c>
      <c r="G36" s="13" t="s">
        <v>25</v>
      </c>
      <c r="I36" s="2" t="s">
        <v>26</v>
      </c>
    </row>
    <row r="37" ht="15.75" customHeight="1">
      <c r="A37" s="8">
        <v>0.0</v>
      </c>
      <c r="B37" s="8">
        <v>-1000.0</v>
      </c>
      <c r="C37" s="15">
        <v>213.9</v>
      </c>
      <c r="D37" s="16">
        <f>(D35-$B$38)*(D35-$B$39)*(D35-$B$40)*(D35-$B$41)*(D35-$B$42)*(D$35-$B$43)</f>
        <v>-1.68699E+23</v>
      </c>
      <c r="E37" s="16">
        <f>(B37-B38)*(B37-B39)*(B37-B40)*(B37-B41)*(B37-B42)*(B37-B43)</f>
        <v>3.84192E+23</v>
      </c>
      <c r="F37" s="17">
        <f t="shared" ref="F37:F43" si="6">D37/E37</f>
        <v>-0.4391008317</v>
      </c>
      <c r="G37" s="17">
        <f t="shared" ref="G37:G43" si="7">F37*C37</f>
        <v>-93.92366791</v>
      </c>
      <c r="I37" s="18"/>
      <c r="J37" s="19" t="s">
        <v>27</v>
      </c>
      <c r="K37" s="19" t="s">
        <v>28</v>
      </c>
      <c r="L37" s="19" t="s">
        <v>29</v>
      </c>
      <c r="M37" s="19" t="s">
        <v>30</v>
      </c>
    </row>
    <row r="38" ht="15.75" customHeight="1">
      <c r="A38" s="8">
        <v>1.0</v>
      </c>
      <c r="B38" s="8">
        <v>0.0</v>
      </c>
      <c r="C38" s="15">
        <v>212.0</v>
      </c>
      <c r="D38" s="16">
        <f>(D35-$B$37)*(D35-$B$39)*(D35-$B$40)*(D35-$B$41)*(D35-$B$42)*(D35-$B$43)</f>
        <v>-1.81554E+23</v>
      </c>
      <c r="E38" s="16">
        <f>(B38-B39)*(B38-B40)*(B38-B41)*(B38-B42)*(B38-B43)*(B38-B37)</f>
        <v>-2.2176E+23</v>
      </c>
      <c r="F38" s="17">
        <f t="shared" si="6"/>
        <v>0.8186969914</v>
      </c>
      <c r="G38" s="17">
        <f t="shared" si="7"/>
        <v>173.5637622</v>
      </c>
      <c r="I38" s="19" t="s">
        <v>31</v>
      </c>
      <c r="J38" s="18">
        <f>B27</f>
        <v>11943.3</v>
      </c>
      <c r="K38" s="9">
        <f t="shared" ref="K38:K39" si="8">J38*0.3048</f>
        <v>3640.31784</v>
      </c>
      <c r="L38" s="18">
        <v>189.15646920880255</v>
      </c>
      <c r="M38" s="11">
        <f t="shared" ref="M38:M39" si="9">(L38-32)*5/9</f>
        <v>87.30914956</v>
      </c>
    </row>
    <row r="39" ht="15.75" customHeight="1">
      <c r="A39" s="8">
        <v>2.0</v>
      </c>
      <c r="B39" s="8">
        <v>3000.0</v>
      </c>
      <c r="C39" s="15">
        <v>206.2</v>
      </c>
      <c r="D39" s="16">
        <f>(D35-$B$38)*(D35-$B$37)*(D35-$B$40)*(D35-$B$41)*(D35-$B$42)*(D35-$B$43)</f>
        <v>-2.35359E+23</v>
      </c>
      <c r="E39" s="16">
        <f>(B39-B40)*(B39-B41)*(B39-B42)*(B39-B43)*(B39-B37)*(B39-B38)</f>
        <v>3.42E+23</v>
      </c>
      <c r="F39" s="17">
        <f t="shared" si="6"/>
        <v>-0.6881834011</v>
      </c>
      <c r="G39" s="17">
        <f t="shared" si="7"/>
        <v>-141.9034173</v>
      </c>
      <c r="I39" s="19" t="s">
        <v>32</v>
      </c>
      <c r="J39" s="18">
        <f>B31</f>
        <v>13123</v>
      </c>
      <c r="K39" s="9">
        <f t="shared" si="8"/>
        <v>3999.8904</v>
      </c>
      <c r="L39" s="18">
        <v>187.27016210815182</v>
      </c>
      <c r="M39" s="11">
        <f t="shared" si="9"/>
        <v>86.26120117</v>
      </c>
    </row>
    <row r="40" ht="15.75" customHeight="1">
      <c r="A40" s="8">
        <v>3.0</v>
      </c>
      <c r="B40" s="8">
        <v>8000.0</v>
      </c>
      <c r="C40" s="15">
        <v>196.2</v>
      </c>
      <c r="D40" s="16">
        <f>(D35-$B$38)*(D35-$B$39)*(D35-$B$37)*(D35-$B$41)*(D35-$B$42)*(D35-$B$43)</f>
        <v>-4.65067E+23</v>
      </c>
      <c r="E40" s="16">
        <f>(B40-B41)*(B40-B42)*(B40-B43)*(B40-B37)*(B40-B38)*(B40-B39)</f>
        <v>-7.056E+23</v>
      </c>
      <c r="F40" s="17">
        <f t="shared" si="6"/>
        <v>0.6591080383</v>
      </c>
      <c r="G40" s="17">
        <f t="shared" si="7"/>
        <v>129.3169971</v>
      </c>
    </row>
    <row r="41" ht="15.75" customHeight="1">
      <c r="A41" s="8">
        <v>4.0</v>
      </c>
      <c r="B41" s="8">
        <v>15000.0</v>
      </c>
      <c r="C41" s="15">
        <v>184.4</v>
      </c>
      <c r="D41" s="16">
        <f>(D35-$B$38)*(D35-$B$39)*(D35-$B$40)*(D35-$B$37)*(D35-$B$42)*(D35-$B$43)</f>
        <v>1.26933E+24</v>
      </c>
      <c r="E41" s="16">
        <f>(B41-B42)*(B41-B43)*(B41-B37)*(B41-B38)*(B41-B39)*(B41-B40)</f>
        <v>1.83456E+24</v>
      </c>
      <c r="F41" s="17">
        <f t="shared" si="6"/>
        <v>0.6919000205</v>
      </c>
      <c r="G41" s="17">
        <f t="shared" si="7"/>
        <v>127.5863638</v>
      </c>
    </row>
    <row r="42" ht="15.75" customHeight="1">
      <c r="A42" s="8">
        <v>5.0</v>
      </c>
      <c r="B42" s="8">
        <v>22000.0</v>
      </c>
      <c r="C42" s="15">
        <v>172.6</v>
      </c>
      <c r="D42" s="16">
        <f>(D35-$B$38)*(D35-$B$39)*(D35-$B$40)*(D35-$B$41)*(D35-$B$37)*(D35-$B$43)</f>
        <v>2.68394E+23</v>
      </c>
      <c r="E42" s="16">
        <f>(B42-B43)*(B42-B37)*(B42-B38)*(B42-B39)*(B42-B40)*(B42-B41)</f>
        <v>-5.65303E+24</v>
      </c>
      <c r="F42" s="17">
        <f t="shared" si="6"/>
        <v>-0.04747794056</v>
      </c>
      <c r="G42" s="17">
        <f t="shared" si="7"/>
        <v>-8.194692541</v>
      </c>
    </row>
    <row r="43" ht="15.75" customHeight="1">
      <c r="A43" s="8">
        <v>6.0</v>
      </c>
      <c r="B43" s="8">
        <v>28000.0</v>
      </c>
      <c r="C43" s="15">
        <v>163.1</v>
      </c>
      <c r="D43" s="16">
        <f>(D$35-$B$38)*(D$35-$B$39)*(D$35-$B$40)*(D$35-$B$41)*(D$35-$B$42)*(D$35-$B$37)</f>
        <v>1.60149E+23</v>
      </c>
      <c r="E43" s="16">
        <f>(B43-B37)*(B43-B38)*(B43-B39)*(B43-B40)*(B43-B41)*(B43-B42)</f>
        <v>3.1668E+25</v>
      </c>
      <c r="F43" s="17">
        <f t="shared" si="6"/>
        <v>0.005057123235</v>
      </c>
      <c r="G43" s="17">
        <f t="shared" si="7"/>
        <v>0.8248167996</v>
      </c>
    </row>
    <row r="44" ht="15.75" customHeight="1">
      <c r="A44" s="9"/>
      <c r="B44" s="9"/>
      <c r="C44" s="17"/>
      <c r="D44" s="17"/>
      <c r="E44" s="17"/>
      <c r="F44" s="15" t="s">
        <v>33</v>
      </c>
      <c r="G44" s="17">
        <f>SUM(G37:G43)</f>
        <v>187.2701621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21:D21"/>
    <mergeCell ref="A10:I10"/>
    <mergeCell ref="A34:I34"/>
    <mergeCell ref="A45:C45"/>
    <mergeCell ref="A55:C5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Milton Villarroel</dc:creator>
</cp:coreProperties>
</file>