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rabajo de grado\"/>
    </mc:Choice>
  </mc:AlternateContent>
  <xr:revisionPtr revIDLastSave="0" documentId="13_ncr:1_{AA3039FF-48C6-4A2F-9416-F333E69BCE3E}" xr6:coauthVersionLast="47" xr6:coauthVersionMax="47" xr10:uidLastSave="{00000000-0000-0000-0000-000000000000}"/>
  <bookViews>
    <workbookView xWindow="-108" yWindow="-108" windowWidth="23256" windowHeight="12456" xr2:uid="{BBECF99E-C041-4161-9272-29E4934CFE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H18" i="1"/>
  <c r="I18" i="1" s="1"/>
  <c r="H16" i="1"/>
  <c r="I1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7" i="1"/>
  <c r="I17" i="1" s="1"/>
  <c r="H19" i="1"/>
  <c r="I19" i="1" s="1"/>
  <c r="H20" i="1"/>
  <c r="I20" i="1" s="1"/>
  <c r="H22" i="1"/>
  <c r="I22" i="1" s="1"/>
  <c r="H4" i="1"/>
  <c r="I4" i="1" s="1"/>
  <c r="H5" i="1"/>
  <c r="I5" i="1" s="1"/>
  <c r="H6" i="1"/>
  <c r="I6" i="1" s="1"/>
  <c r="H7" i="1"/>
  <c r="I7" i="1" s="1"/>
  <c r="H3" i="1"/>
  <c r="I3" i="1" s="1"/>
  <c r="I23" i="1" l="1"/>
</calcChain>
</file>

<file path=xl/sharedStrings.xml><?xml version="1.0" encoding="utf-8"?>
<sst xmlns="http://schemas.openxmlformats.org/spreadsheetml/2006/main" count="53" uniqueCount="42">
  <si>
    <t>·        -Construir una aplicación web intuitiva, funcional que facilite las actividades operativas en apiarios y ayude en la comercialización de productos apícolas.</t>
  </si>
  <si>
    <t>·        -Realizar pruebas adecuadas para garantizar la usabilidad, seguridad y funcionalidad de la aplicación web BeesinessHive.</t>
  </si>
  <si>
    <t>·        -Corregir y ajustar fallos identificados durante las pruebas para asegurar el correcto funcionamiento de la aplicación web BeesinessHive.</t>
  </si>
  <si>
    <t>·        -Preparar la infraestructura disponible para el despliegue e implementación de la aplicación web BeesinessHive, lo que conlleva a que al tener recursos limitados, el equipo de desarrollo sólo garantice un despliegue e implementación en las fechas circundantes a la presentación del producto final. </t>
  </si>
  <si>
    <t>Fases del Proyecto</t>
  </si>
  <si>
    <t>Desarrollo de software:</t>
  </si>
  <si>
    <t>Análisis y definición de requisitos: </t>
  </si>
  <si>
    <t>Pruebas y validación:</t>
  </si>
  <si>
    <t>Implementación y despliegue:</t>
  </si>
  <si>
    <t>Realizar un análisis prudente para la etapa de diseño de requerimientos y funcionalidad.</t>
  </si>
  <si>
    <t>Documentar los requisitos funcionales, no funcionales y mockups correspondientes.</t>
  </si>
  <si>
    <t>alcance por actividad</t>
  </si>
  <si>
    <t>tareas especificas</t>
  </si>
  <si>
    <t>recursos necesarios</t>
  </si>
  <si>
    <t>costo estimado por unidad</t>
  </si>
  <si>
    <t>unidades requeridad</t>
  </si>
  <si>
    <t>Implementar el diseño conceptual de la aplicación web BeesinessHive utilizando tecnologías aprendidas en el curso de la tecnología en análisis y desarrollo de software.</t>
  </si>
  <si>
    <t>paquete de office</t>
  </si>
  <si>
    <t xml:space="preserve">redactar en texto plano los requisitos funcionales </t>
  </si>
  <si>
    <t xml:space="preserve">investigacion en repositorios cientificos </t>
  </si>
  <si>
    <t>acceso a buscadores web de pappers</t>
  </si>
  <si>
    <t>remuneracion por obras laborales</t>
  </si>
  <si>
    <t xml:space="preserve">redactar en texto plano los requisitos no  funcionales </t>
  </si>
  <si>
    <t xml:space="preserve">salarios y honorarios </t>
  </si>
  <si>
    <t>otros costos:</t>
  </si>
  <si>
    <t xml:space="preserve">realizar los muck app </t>
  </si>
  <si>
    <t>uso de plataforma Figma, subscipcion gratuita</t>
  </si>
  <si>
    <t>desarrollo front</t>
  </si>
  <si>
    <t>desarrollo back end</t>
  </si>
  <si>
    <t>desarrrollo base de datos</t>
  </si>
  <si>
    <t>desarrollo integracion</t>
  </si>
  <si>
    <t>uso de gestor de versiones GIT HUB</t>
  </si>
  <si>
    <t>uso de IDE Visual Studio Code, con los correspondientes lenguajes instalados</t>
  </si>
  <si>
    <t>Costo total 4 meses de desarrollo del proyecto</t>
  </si>
  <si>
    <t>Costo  recurso por mes</t>
  </si>
  <si>
    <t xml:space="preserve">hacer testing </t>
  </si>
  <si>
    <t xml:space="preserve"> alojamiento de db </t>
  </si>
  <si>
    <t xml:space="preserve">corregir fallos </t>
  </si>
  <si>
    <t>maquinas virtaules para desplegar el front, el back y la DB</t>
  </si>
  <si>
    <t>despliegue de aplicación</t>
  </si>
  <si>
    <t>dominio.com + credenciales SSL</t>
  </si>
  <si>
    <t>TOTAL desarrollo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</si>
</sst>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2" fillId="0" borderId="0" xfId="0" applyNumberFormat="1" applyFont="1"/>
    <xf numFmtId="164" fontId="0" fillId="0" borderId="0" xfId="0" applyNumberFormat="1"/>
    <xf numFmtId="164" fontId="2" fillId="0" borderId="1" xfId="0" applyNumberFormat="1" applyFont="1" applyBorder="1"/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7BC-1C5A-4EE6-8549-BE5579073AC7}">
  <dimension ref="A1:K35"/>
  <sheetViews>
    <sheetView tabSelected="1" topLeftCell="A7" workbookViewId="0">
      <selection activeCell="E26" sqref="E26"/>
    </sheetView>
  </sheetViews>
  <sheetFormatPr baseColWidth="10" defaultRowHeight="14.4" x14ac:dyDescent="0.3"/>
  <cols>
    <col min="2" max="2" width="21.44140625" customWidth="1"/>
    <col min="3" max="3" width="31.21875" customWidth="1"/>
    <col min="4" max="4" width="22.88671875" customWidth="1"/>
    <col min="5" max="5" width="19.109375" customWidth="1"/>
    <col min="7" max="7" width="11.6640625" bestFit="1" customWidth="1"/>
    <col min="8" max="8" width="13.77734375" bestFit="1" customWidth="1"/>
    <col min="9" max="9" width="16.5546875" style="16" customWidth="1"/>
  </cols>
  <sheetData>
    <row r="1" spans="1:11" x14ac:dyDescent="0.3">
      <c r="A1" s="3"/>
      <c r="B1" s="3"/>
      <c r="C1" s="3"/>
      <c r="D1" s="3"/>
      <c r="E1" s="3"/>
      <c r="F1" s="3"/>
      <c r="G1" s="3"/>
      <c r="H1" s="3"/>
      <c r="I1" s="15"/>
      <c r="J1" s="3"/>
      <c r="K1" s="3"/>
    </row>
    <row r="2" spans="1:11" ht="55.2" x14ac:dyDescent="0.3">
      <c r="A2" s="3"/>
      <c r="B2" s="5" t="s">
        <v>4</v>
      </c>
      <c r="C2" s="6" t="s">
        <v>11</v>
      </c>
      <c r="D2" s="6" t="s">
        <v>12</v>
      </c>
      <c r="E2" s="6" t="s">
        <v>13</v>
      </c>
      <c r="F2" s="6" t="s">
        <v>15</v>
      </c>
      <c r="G2" s="6" t="s">
        <v>14</v>
      </c>
      <c r="H2" s="6" t="s">
        <v>34</v>
      </c>
      <c r="I2" s="18" t="s">
        <v>33</v>
      </c>
      <c r="J2" s="3"/>
      <c r="K2" s="3"/>
    </row>
    <row r="3" spans="1:11" ht="39.6" x14ac:dyDescent="0.3">
      <c r="A3" s="3"/>
      <c r="B3" s="12" t="s">
        <v>6</v>
      </c>
      <c r="C3" s="7" t="s">
        <v>9</v>
      </c>
      <c r="D3" s="8" t="s">
        <v>19</v>
      </c>
      <c r="E3" s="8" t="s">
        <v>20</v>
      </c>
      <c r="F3" s="8">
        <v>1</v>
      </c>
      <c r="G3" s="9">
        <v>0</v>
      </c>
      <c r="H3" s="10">
        <f>IF(G3=0,G3,(F3*G3))</f>
        <v>0</v>
      </c>
      <c r="I3" s="17">
        <f>H3*4</f>
        <v>0</v>
      </c>
      <c r="J3" s="3"/>
      <c r="K3" s="3"/>
    </row>
    <row r="4" spans="1:11" ht="26.4" x14ac:dyDescent="0.3">
      <c r="A4" s="3"/>
      <c r="B4" s="13"/>
      <c r="C4" s="12" t="s">
        <v>10</v>
      </c>
      <c r="D4" s="7" t="s">
        <v>22</v>
      </c>
      <c r="E4" s="7" t="s">
        <v>17</v>
      </c>
      <c r="F4" s="7">
        <v>1</v>
      </c>
      <c r="G4" s="11">
        <v>0</v>
      </c>
      <c r="H4" s="10">
        <f t="shared" ref="H4:H22" si="0">IF(G4=0,G4,(F4*G4))</f>
        <v>0</v>
      </c>
      <c r="I4" s="17">
        <f t="shared" ref="I4:I22" si="1">H4*4</f>
        <v>0</v>
      </c>
      <c r="J4" s="3"/>
      <c r="K4" s="3"/>
    </row>
    <row r="5" spans="1:11" ht="26.4" x14ac:dyDescent="0.3">
      <c r="A5" s="3"/>
      <c r="B5" s="13"/>
      <c r="C5" s="13"/>
      <c r="D5" s="7" t="s">
        <v>18</v>
      </c>
      <c r="E5" s="7" t="s">
        <v>17</v>
      </c>
      <c r="F5" s="7">
        <v>1</v>
      </c>
      <c r="G5" s="11">
        <v>0</v>
      </c>
      <c r="H5" s="10">
        <f t="shared" si="0"/>
        <v>0</v>
      </c>
      <c r="I5" s="17">
        <f t="shared" si="1"/>
        <v>0</v>
      </c>
      <c r="J5" s="3"/>
      <c r="K5" s="3"/>
    </row>
    <row r="6" spans="1:11" ht="39.6" x14ac:dyDescent="0.3">
      <c r="A6" s="3"/>
      <c r="B6" s="14"/>
      <c r="C6" s="14"/>
      <c r="D6" s="7" t="s">
        <v>25</v>
      </c>
      <c r="E6" s="7" t="s">
        <v>26</v>
      </c>
      <c r="F6" s="7">
        <v>1</v>
      </c>
      <c r="G6" s="11">
        <v>0</v>
      </c>
      <c r="H6" s="10">
        <f t="shared" si="0"/>
        <v>0</v>
      </c>
      <c r="I6" s="17">
        <f t="shared" si="1"/>
        <v>0</v>
      </c>
      <c r="J6" s="3"/>
      <c r="K6" s="3"/>
    </row>
    <row r="7" spans="1:11" ht="66" customHeight="1" x14ac:dyDescent="0.3">
      <c r="A7" s="3"/>
      <c r="B7" s="12" t="s">
        <v>5</v>
      </c>
      <c r="C7" s="12" t="s">
        <v>16</v>
      </c>
      <c r="D7" s="12" t="s">
        <v>27</v>
      </c>
      <c r="E7" s="7" t="s">
        <v>32</v>
      </c>
      <c r="F7" s="7">
        <v>6</v>
      </c>
      <c r="G7" s="11">
        <v>0</v>
      </c>
      <c r="H7" s="10">
        <f t="shared" si="0"/>
        <v>0</v>
      </c>
      <c r="I7" s="17">
        <f t="shared" si="1"/>
        <v>0</v>
      </c>
      <c r="J7" s="3"/>
      <c r="K7" s="3"/>
    </row>
    <row r="8" spans="1:11" ht="26.4" x14ac:dyDescent="0.3">
      <c r="A8" s="3"/>
      <c r="B8" s="13"/>
      <c r="C8" s="13"/>
      <c r="D8" s="14"/>
      <c r="E8" s="7" t="s">
        <v>31</v>
      </c>
      <c r="F8" s="7">
        <v>6</v>
      </c>
      <c r="G8" s="11">
        <v>0</v>
      </c>
      <c r="H8" s="10">
        <f t="shared" si="0"/>
        <v>0</v>
      </c>
      <c r="I8" s="17">
        <f t="shared" si="1"/>
        <v>0</v>
      </c>
      <c r="J8" s="3"/>
      <c r="K8" s="3"/>
    </row>
    <row r="9" spans="1:11" ht="52.8" x14ac:dyDescent="0.3">
      <c r="A9" s="3"/>
      <c r="B9" s="13"/>
      <c r="C9" s="13"/>
      <c r="D9" s="12" t="s">
        <v>28</v>
      </c>
      <c r="E9" s="7" t="s">
        <v>32</v>
      </c>
      <c r="F9" s="7">
        <v>6</v>
      </c>
      <c r="G9" s="11">
        <v>0</v>
      </c>
      <c r="H9" s="10">
        <f t="shared" si="0"/>
        <v>0</v>
      </c>
      <c r="I9" s="17">
        <f t="shared" si="1"/>
        <v>0</v>
      </c>
      <c r="J9" s="3"/>
      <c r="K9" s="3"/>
    </row>
    <row r="10" spans="1:11" ht="26.4" x14ac:dyDescent="0.3">
      <c r="A10" s="3"/>
      <c r="B10" s="13"/>
      <c r="C10" s="13"/>
      <c r="D10" s="14"/>
      <c r="E10" s="7" t="s">
        <v>31</v>
      </c>
      <c r="F10" s="7">
        <v>6</v>
      </c>
      <c r="G10" s="11">
        <v>0</v>
      </c>
      <c r="H10" s="10">
        <f t="shared" si="0"/>
        <v>0</v>
      </c>
      <c r="I10" s="17">
        <f t="shared" si="1"/>
        <v>0</v>
      </c>
      <c r="J10" s="3"/>
      <c r="K10" s="3"/>
    </row>
    <row r="11" spans="1:11" ht="52.8" x14ac:dyDescent="0.3">
      <c r="A11" s="3"/>
      <c r="B11" s="13"/>
      <c r="C11" s="13"/>
      <c r="D11" s="12" t="s">
        <v>29</v>
      </c>
      <c r="E11" s="7" t="s">
        <v>32</v>
      </c>
      <c r="F11" s="7">
        <v>6</v>
      </c>
      <c r="G11" s="11">
        <v>0</v>
      </c>
      <c r="H11" s="10">
        <f t="shared" si="0"/>
        <v>0</v>
      </c>
      <c r="I11" s="17">
        <f t="shared" si="1"/>
        <v>0</v>
      </c>
      <c r="J11" s="3"/>
      <c r="K11" s="3"/>
    </row>
    <row r="12" spans="1:11" ht="26.4" x14ac:dyDescent="0.3">
      <c r="A12" s="3"/>
      <c r="B12" s="13"/>
      <c r="C12" s="14"/>
      <c r="D12" s="14"/>
      <c r="E12" s="7" t="s">
        <v>31</v>
      </c>
      <c r="F12" s="7">
        <v>6</v>
      </c>
      <c r="G12" s="11">
        <v>0</v>
      </c>
      <c r="H12" s="10">
        <f t="shared" si="0"/>
        <v>0</v>
      </c>
      <c r="I12" s="17">
        <f t="shared" si="1"/>
        <v>0</v>
      </c>
      <c r="J12" s="3"/>
      <c r="K12" s="3"/>
    </row>
    <row r="13" spans="1:11" ht="66" customHeight="1" x14ac:dyDescent="0.3">
      <c r="A13" s="3"/>
      <c r="B13" s="13"/>
      <c r="C13" s="12" t="s">
        <v>0</v>
      </c>
      <c r="D13" s="12" t="s">
        <v>30</v>
      </c>
      <c r="E13" s="7" t="s">
        <v>32</v>
      </c>
      <c r="F13" s="7">
        <v>6</v>
      </c>
      <c r="G13" s="11">
        <v>0</v>
      </c>
      <c r="H13" s="10">
        <f t="shared" si="0"/>
        <v>0</v>
      </c>
      <c r="I13" s="17">
        <f t="shared" si="1"/>
        <v>0</v>
      </c>
      <c r="J13" s="3"/>
      <c r="K13" s="3"/>
    </row>
    <row r="14" spans="1:11" ht="26.4" x14ac:dyDescent="0.3">
      <c r="A14" s="3"/>
      <c r="B14" s="14"/>
      <c r="C14" s="14"/>
      <c r="D14" s="14"/>
      <c r="E14" s="7" t="s">
        <v>31</v>
      </c>
      <c r="F14" s="7">
        <v>6</v>
      </c>
      <c r="G14" s="11">
        <v>0</v>
      </c>
      <c r="H14" s="10">
        <f t="shared" si="0"/>
        <v>0</v>
      </c>
      <c r="I14" s="17">
        <f t="shared" si="1"/>
        <v>0</v>
      </c>
      <c r="J14" s="3"/>
      <c r="K14" s="3"/>
    </row>
    <row r="15" spans="1:11" ht="52.8" x14ac:dyDescent="0.3">
      <c r="A15" s="3"/>
      <c r="B15" s="12" t="s">
        <v>7</v>
      </c>
      <c r="C15" s="12" t="s">
        <v>1</v>
      </c>
      <c r="D15" s="12" t="s">
        <v>35</v>
      </c>
      <c r="E15" s="7" t="s">
        <v>32</v>
      </c>
      <c r="F15" s="7">
        <v>6</v>
      </c>
      <c r="G15" s="11">
        <v>0</v>
      </c>
      <c r="H15" s="10">
        <f t="shared" si="0"/>
        <v>0</v>
      </c>
      <c r="I15" s="17">
        <f t="shared" si="1"/>
        <v>0</v>
      </c>
      <c r="J15" s="3"/>
      <c r="K15" s="3"/>
    </row>
    <row r="16" spans="1:11" ht="26.4" x14ac:dyDescent="0.3">
      <c r="A16" s="3"/>
      <c r="B16" s="13"/>
      <c r="C16" s="14"/>
      <c r="D16" s="14"/>
      <c r="E16" s="7" t="s">
        <v>31</v>
      </c>
      <c r="F16" s="7">
        <v>6</v>
      </c>
      <c r="G16" s="11">
        <v>0</v>
      </c>
      <c r="H16" s="10">
        <f t="shared" si="0"/>
        <v>0</v>
      </c>
      <c r="I16" s="17">
        <f t="shared" si="1"/>
        <v>0</v>
      </c>
      <c r="J16" s="3"/>
      <c r="K16" s="3"/>
    </row>
    <row r="17" spans="1:11" ht="66" customHeight="1" x14ac:dyDescent="0.3">
      <c r="A17" s="3"/>
      <c r="B17" s="13"/>
      <c r="C17" s="12" t="s">
        <v>2</v>
      </c>
      <c r="D17" s="12" t="s">
        <v>37</v>
      </c>
      <c r="E17" s="7" t="s">
        <v>32</v>
      </c>
      <c r="F17" s="7">
        <v>6</v>
      </c>
      <c r="G17" s="11">
        <v>0</v>
      </c>
      <c r="H17" s="10">
        <f t="shared" si="0"/>
        <v>0</v>
      </c>
      <c r="I17" s="17">
        <f t="shared" si="1"/>
        <v>0</v>
      </c>
      <c r="J17" s="3"/>
      <c r="K17" s="3"/>
    </row>
    <row r="18" spans="1:11" ht="26.4" x14ac:dyDescent="0.3">
      <c r="A18" s="3"/>
      <c r="B18" s="14"/>
      <c r="C18" s="14"/>
      <c r="D18" s="14"/>
      <c r="E18" s="7" t="s">
        <v>31</v>
      </c>
      <c r="F18" s="7">
        <v>6</v>
      </c>
      <c r="G18" s="11">
        <v>0</v>
      </c>
      <c r="H18" s="10">
        <f t="shared" si="0"/>
        <v>0</v>
      </c>
      <c r="I18" s="17">
        <f t="shared" si="1"/>
        <v>0</v>
      </c>
      <c r="J18" s="3"/>
      <c r="K18" s="3"/>
    </row>
    <row r="19" spans="1:11" ht="118.8" customHeight="1" x14ac:dyDescent="0.3">
      <c r="A19" s="3"/>
      <c r="B19" s="12" t="s">
        <v>8</v>
      </c>
      <c r="C19" s="12" t="s">
        <v>3</v>
      </c>
      <c r="D19" s="19" t="s">
        <v>39</v>
      </c>
      <c r="E19" s="7" t="s">
        <v>38</v>
      </c>
      <c r="F19" s="7">
        <v>1</v>
      </c>
      <c r="G19" s="11">
        <v>759000</v>
      </c>
      <c r="H19" s="10">
        <f t="shared" si="0"/>
        <v>759000</v>
      </c>
      <c r="I19" s="17">
        <f>H19*4</f>
        <v>3036000</v>
      </c>
      <c r="J19" s="3"/>
      <c r="K19" s="3"/>
    </row>
    <row r="20" spans="1:11" ht="26.4" x14ac:dyDescent="0.3">
      <c r="A20" s="3"/>
      <c r="B20" s="13"/>
      <c r="C20" s="13"/>
      <c r="D20" s="20"/>
      <c r="E20" s="7" t="s">
        <v>40</v>
      </c>
      <c r="F20" s="7">
        <v>1</v>
      </c>
      <c r="G20" s="11">
        <v>40000</v>
      </c>
      <c r="H20" s="10">
        <f t="shared" si="0"/>
        <v>40000</v>
      </c>
      <c r="I20" s="17">
        <f>H20</f>
        <v>40000</v>
      </c>
      <c r="J20" s="3"/>
      <c r="K20" s="3"/>
    </row>
    <row r="21" spans="1:11" x14ac:dyDescent="0.3">
      <c r="A21" s="3"/>
      <c r="B21" s="14"/>
      <c r="C21" s="14"/>
      <c r="D21" s="21"/>
      <c r="E21" s="7" t="s">
        <v>36</v>
      </c>
      <c r="F21" s="7">
        <v>4</v>
      </c>
      <c r="G21" s="11">
        <v>900</v>
      </c>
      <c r="H21" s="10">
        <f t="shared" si="0"/>
        <v>3600</v>
      </c>
      <c r="I21" s="17">
        <f>H21*4</f>
        <v>14400</v>
      </c>
      <c r="J21" s="3"/>
      <c r="K21" s="3"/>
    </row>
    <row r="22" spans="1:11" ht="26.4" x14ac:dyDescent="0.3">
      <c r="A22" s="3"/>
      <c r="B22" s="7" t="s">
        <v>24</v>
      </c>
      <c r="C22" s="7" t="s">
        <v>23</v>
      </c>
      <c r="D22" s="7"/>
      <c r="E22" s="7" t="s">
        <v>21</v>
      </c>
      <c r="F22" s="7">
        <v>6</v>
      </c>
      <c r="G22" s="11">
        <v>3000000</v>
      </c>
      <c r="H22" s="10">
        <f t="shared" si="0"/>
        <v>18000000</v>
      </c>
      <c r="I22" s="17">
        <f t="shared" si="1"/>
        <v>72000000</v>
      </c>
      <c r="J22" s="3"/>
      <c r="K22" s="3"/>
    </row>
    <row r="23" spans="1:11" x14ac:dyDescent="0.3">
      <c r="A23" s="3"/>
      <c r="B23" s="22" t="s">
        <v>41</v>
      </c>
      <c r="C23" s="22"/>
      <c r="D23" s="22"/>
      <c r="E23" s="22"/>
      <c r="F23" s="22"/>
      <c r="G23" s="22"/>
      <c r="H23" s="22"/>
      <c r="I23" s="23">
        <f>SUM(I3:I22)</f>
        <v>75090400</v>
      </c>
      <c r="J23" s="3"/>
      <c r="K23" s="3"/>
    </row>
    <row r="24" spans="1:11" x14ac:dyDescent="0.3">
      <c r="A24" s="3"/>
      <c r="B24" s="3"/>
      <c r="C24" s="3"/>
      <c r="D24" s="3"/>
      <c r="E24" s="3"/>
      <c r="F24" s="3"/>
      <c r="G24" s="3"/>
      <c r="H24" s="3"/>
      <c r="I24" s="15"/>
      <c r="J24" s="3"/>
      <c r="K24" s="3"/>
    </row>
    <row r="25" spans="1:11" x14ac:dyDescent="0.3">
      <c r="A25" s="3"/>
      <c r="B25" s="3"/>
      <c r="C25" s="3"/>
      <c r="D25" s="3"/>
      <c r="E25" s="3"/>
      <c r="F25" s="3"/>
      <c r="G25" s="3"/>
      <c r="H25" s="3"/>
      <c r="I25" s="15"/>
      <c r="J25" s="3"/>
      <c r="K25" s="3"/>
    </row>
    <row r="26" spans="1:11" x14ac:dyDescent="0.3">
      <c r="A26" s="3"/>
      <c r="B26" s="3"/>
      <c r="C26" s="3"/>
      <c r="D26" s="3"/>
      <c r="E26" s="3"/>
      <c r="F26" s="3"/>
      <c r="G26" s="3"/>
      <c r="H26" s="3"/>
      <c r="I26" s="15"/>
      <c r="J26" s="3"/>
      <c r="K26" s="3"/>
    </row>
    <row r="27" spans="1:11" ht="15.6" x14ac:dyDescent="0.3">
      <c r="A27" s="3"/>
      <c r="B27" s="4"/>
      <c r="C27" s="3"/>
      <c r="D27" s="3"/>
      <c r="E27" s="3"/>
      <c r="F27" s="3"/>
      <c r="G27" s="3"/>
      <c r="H27" s="3"/>
      <c r="I27" s="15"/>
      <c r="J27" s="3"/>
      <c r="K27" s="3"/>
    </row>
    <row r="28" spans="1:11" x14ac:dyDescent="0.3">
      <c r="A28" s="3"/>
      <c r="B28" s="1"/>
      <c r="C28" s="3"/>
      <c r="D28" s="3"/>
      <c r="E28" s="3"/>
      <c r="F28" s="3"/>
      <c r="G28" s="3"/>
      <c r="H28" s="3"/>
      <c r="I28" s="15"/>
      <c r="J28" s="3"/>
      <c r="K28" s="3"/>
    </row>
    <row r="29" spans="1:11" ht="15.6" x14ac:dyDescent="0.3">
      <c r="A29" s="3"/>
      <c r="B29" s="2"/>
      <c r="C29" s="3"/>
      <c r="D29" s="3"/>
      <c r="E29" s="3"/>
      <c r="F29" s="3"/>
      <c r="G29" s="3"/>
      <c r="H29" s="3"/>
      <c r="I29" s="15"/>
      <c r="J29" s="3"/>
      <c r="K29" s="3"/>
    </row>
    <row r="30" spans="1:11" ht="15.6" x14ac:dyDescent="0.3">
      <c r="B30" s="2"/>
    </row>
    <row r="31" spans="1:11" ht="15.6" x14ac:dyDescent="0.3">
      <c r="B31" s="2"/>
    </row>
    <row r="32" spans="1:11" ht="15.6" x14ac:dyDescent="0.3">
      <c r="B32" s="2"/>
    </row>
    <row r="33" spans="2:2" ht="15.6" x14ac:dyDescent="0.3">
      <c r="B33" s="2"/>
    </row>
    <row r="34" spans="2:2" ht="15.6" x14ac:dyDescent="0.3">
      <c r="B34" s="2"/>
    </row>
    <row r="35" spans="2:2" ht="15.6" x14ac:dyDescent="0.3">
      <c r="B35" s="2"/>
    </row>
  </sheetData>
  <mergeCells count="18">
    <mergeCell ref="B15:B18"/>
    <mergeCell ref="C19:C21"/>
    <mergeCell ref="B19:B21"/>
    <mergeCell ref="D19:D21"/>
    <mergeCell ref="C4:C6"/>
    <mergeCell ref="B3:B6"/>
    <mergeCell ref="D7:D8"/>
    <mergeCell ref="D9:D10"/>
    <mergeCell ref="D11:D12"/>
    <mergeCell ref="D13:D14"/>
    <mergeCell ref="C7:C12"/>
    <mergeCell ref="C13:C14"/>
    <mergeCell ref="B7:B14"/>
    <mergeCell ref="B23:H23"/>
    <mergeCell ref="D15:D16"/>
    <mergeCell ref="C15:C16"/>
    <mergeCell ref="D17:D18"/>
    <mergeCell ref="C17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2024-06-27T14:57:34Z</dcterms:created>
  <dcterms:modified xsi:type="dcterms:W3CDTF">2024-06-27T19:48:35Z</dcterms:modified>
</cp:coreProperties>
</file>