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a_samples" sheetId="1" r:id="rId4"/>
    <sheet state="visible" name="s1" sheetId="2" r:id="rId5"/>
    <sheet state="visible" name="s2" sheetId="3" r:id="rId6"/>
    <sheet state="visible" name="s3" sheetId="4" r:id="rId7"/>
  </sheets>
  <definedNames/>
  <calcPr/>
</workbook>
</file>

<file path=xl/sharedStrings.xml><?xml version="1.0" encoding="utf-8"?>
<sst xmlns="http://schemas.openxmlformats.org/spreadsheetml/2006/main" count="621" uniqueCount="302">
  <si>
    <t>Time</t>
  </si>
  <si>
    <t>USA</t>
  </si>
  <si>
    <t>S1</t>
  </si>
  <si>
    <t>S2</t>
  </si>
  <si>
    <t>S3</t>
  </si>
  <si>
    <t>1960-Q2</t>
  </si>
  <si>
    <t>1960-Q3</t>
  </si>
  <si>
    <t>1960-Q4</t>
  </si>
  <si>
    <t>1961-Q1</t>
  </si>
  <si>
    <t>1961-Q2</t>
  </si>
  <si>
    <t>1961-Q3</t>
  </si>
  <si>
    <t>1961-Q4</t>
  </si>
  <si>
    <t>1962-Q1</t>
  </si>
  <si>
    <t>1962-Q2</t>
  </si>
  <si>
    <t>1962-Q3</t>
  </si>
  <si>
    <t>1962-Q4</t>
  </si>
  <si>
    <t>1963-Q1</t>
  </si>
  <si>
    <t>1963-Q2</t>
  </si>
  <si>
    <t>1963-Q3</t>
  </si>
  <si>
    <t>1963-Q4</t>
  </si>
  <si>
    <t>1964-Q1</t>
  </si>
  <si>
    <t>1964-Q2</t>
  </si>
  <si>
    <t>1964-Q3</t>
  </si>
  <si>
    <t>1964-Q4</t>
  </si>
  <si>
    <t>1965-Q1</t>
  </si>
  <si>
    <t>1965-Q2</t>
  </si>
  <si>
    <t>1965-Q3</t>
  </si>
  <si>
    <t>1965-Q4</t>
  </si>
  <si>
    <t>1966-Q1</t>
  </si>
  <si>
    <t>1966-Q2</t>
  </si>
  <si>
    <t>1966-Q3</t>
  </si>
  <si>
    <t>1966-Q4</t>
  </si>
  <si>
    <t>1967-Q1</t>
  </si>
  <si>
    <t>1967-Q2</t>
  </si>
  <si>
    <t>1967-Q3</t>
  </si>
  <si>
    <t>1967-Q4</t>
  </si>
  <si>
    <t>1968-Q1</t>
  </si>
  <si>
    <t>1968-Q2</t>
  </si>
  <si>
    <t>1968-Q3</t>
  </si>
  <si>
    <t>1968-Q4</t>
  </si>
  <si>
    <t>1969-Q1</t>
  </si>
  <si>
    <t>1969-Q2</t>
  </si>
  <si>
    <t>1969-Q3</t>
  </si>
  <si>
    <t>1969-Q4</t>
  </si>
  <si>
    <t>1970-Q1</t>
  </si>
  <si>
    <t>1970-Q2</t>
  </si>
  <si>
    <t>1970-Q3</t>
  </si>
  <si>
    <t>1970-Q4</t>
  </si>
  <si>
    <t>1971-Q1</t>
  </si>
  <si>
    <t>1971-Q2</t>
  </si>
  <si>
    <t>1971-Q3</t>
  </si>
  <si>
    <t>1971-Q4</t>
  </si>
  <si>
    <t>1972-Q1</t>
  </si>
  <si>
    <t>1972-Q2</t>
  </si>
  <si>
    <t>1972-Q3</t>
  </si>
  <si>
    <t>1972-Q4</t>
  </si>
  <si>
    <t>1973-Q1</t>
  </si>
  <si>
    <t>1973-Q2</t>
  </si>
  <si>
    <t>1973-Q3</t>
  </si>
  <si>
    <t>1973-Q4</t>
  </si>
  <si>
    <t>1974-Q1</t>
  </si>
  <si>
    <t>1974-Q2</t>
  </si>
  <si>
    <t>1974-Q3</t>
  </si>
  <si>
    <t>1974-Q4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</si>
  <si>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</si>
  <si>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</si>
  <si>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</si>
  <si>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</si>
  <si>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</si>
  <si>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</si>
  <si>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</si>
  <si>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</si>
  <si>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</si>
  <si>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</si>
  <si>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</si>
  <si>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</si>
  <si>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</si>
  <si>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</si>
  <si>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</si>
  <si>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</si>
  <si>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</si>
  <si>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</si>
  <si>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</si>
  <si>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</si>
  <si>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</si>
  <si>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</si>
  <si>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</si>
  <si>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</si>
  <si>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</si>
  <si>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</si>
  <si>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</si>
  <si>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</si>
  <si>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</si>
  <si>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</si>
  <si>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</si>
  <si>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</si>
  <si>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</si>
  <si>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</si>
  <si>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</si>
  <si>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</si>
  <si>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</si>
  <si>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</si>
  <si>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</si>
  <si>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</si>
  <si>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</si>
  <si>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</si>
  <si>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</si>
  <si>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</si>
  <si>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</si>
  <si>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</si>
  <si>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</si>
  <si>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</si>
  <si>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</si>
  <si>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</si>
  <si>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</si>
  <si>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</si>
  <si>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</si>
  <si>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</si>
  <si>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</si>
  <si>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</si>
  <si>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</si>
  <si>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</si>
  <si>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</si>
  <si>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</si>
  <si>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</si>
  <si>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</si>
  <si>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</si>
  <si>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</si>
  <si>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</si>
  <si>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</si>
  <si>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</si>
  <si>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</si>
  <si>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</si>
  <si>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</si>
  <si>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</si>
  <si>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</si>
  <si>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</si>
  <si>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</si>
  <si>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</si>
  <si>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</si>
  <si>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</si>
  <si>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</si>
  <si>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</si>
  <si>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</si>
  <si>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</si>
  <si>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</si>
  <si>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</si>
  <si>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</si>
  <si>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</si>
  <si>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</si>
  <si>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</si>
  <si>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</si>
  <si>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</si>
  <si>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</si>
  <si>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</si>
  <si>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</si>
  <si>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</si>
  <si>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</si>
  <si>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</si>
  <si>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</si>
  <si>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</si>
  <si>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</si>
  <si>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</si>
  <si>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</si>
  <si>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</si>
  <si>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</si>
  <si>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</si>
  <si>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</si>
  <si>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</si>
  <si>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</si>
  <si>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</si>
  <si>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</si>
  <si>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</si>
  <si>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</si>
  <si>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</si>
  <si>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</si>
  <si>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</si>
  <si>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</si>
  <si>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</si>
  <si>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</si>
  <si>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</si>
  <si>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</si>
  <si>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</si>
  <si>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</si>
  <si>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</si>
  <si>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</si>
  <si>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</si>
  <si>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</si>
  <si>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</si>
  <si>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</si>
  <si>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</si>
  <si>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</si>
  <si>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</si>
  <si>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</si>
  <si>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</si>
  <si>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</si>
  <si>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</si>
  <si>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</si>
  <si>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</si>
  <si>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</si>
  <si>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</si>
  <si>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</si>
  <si>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</si>
  <si>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</si>
  <si>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</si>
  <si>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</si>
  <si>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</si>
  <si>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</si>
  <si>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</si>
  <si>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</si>
  <si>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</si>
  <si>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</si>
  <si>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</si>
  <si>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</si>
  <si>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</si>
  <si>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</si>
  <si>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</si>
  <si>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</si>
  <si>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</si>
  <si>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</si>
  <si>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</si>
  <si>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</si>
  <si>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</si>
  <si>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</si>
  <si>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</si>
  <si>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</si>
  <si>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</si>
  <si>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</si>
  <si>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</si>
  <si>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</si>
  <si>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</si>
  <si>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</si>
  <si>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</si>
  <si>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</si>
  <si>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</si>
  <si>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</si>
  <si>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</si>
  <si>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</si>
  <si>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</si>
  <si>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</si>
  <si>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</si>
  <si>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</si>
  <si>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</si>
  <si>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</si>
  <si>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20201-Q1</t>
  </si>
  <si>
    <t>Yt</t>
  </si>
  <si>
    <t>Yt-1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</si>
  <si>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</si>
  <si>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</si>
  <si>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</si>
  <si>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</si>
  <si>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</si>
  <si>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Varianza del error</t>
  </si>
  <si>
    <t>Error típico</t>
  </si>
  <si>
    <t>Observaciones</t>
  </si>
  <si>
    <t>ANÁLISIS DE VARIANZA</t>
  </si>
  <si>
    <t>Grados de libertad</t>
  </si>
  <si>
    <t>Suma de cuadrados</t>
  </si>
  <si>
    <t>Promedio de los cuadrados</t>
  </si>
  <si>
    <t>F</t>
  </si>
  <si>
    <t>Valor crítico de F</t>
  </si>
  <si>
    <t>Regresión</t>
  </si>
  <si>
    <t>Residuos</t>
  </si>
  <si>
    <t>Total</t>
  </si>
  <si>
    <t>Coeficientes</t>
  </si>
  <si>
    <t>Estadístico t</t>
  </si>
  <si>
    <t>Probabilidad</t>
  </si>
  <si>
    <t>Significancia</t>
  </si>
  <si>
    <t>Inferior 95%</t>
  </si>
  <si>
    <t>Superior 95%</t>
  </si>
  <si>
    <t>Inferior 95.0%</t>
  </si>
  <si>
    <t>Superior 95.0%</t>
  </si>
  <si>
    <t>Intercepción</t>
  </si>
  <si>
    <t>SI</t>
  </si>
  <si>
    <t>Variable X 1</t>
  </si>
  <si>
    <t>NO</t>
  </si>
  <si>
    <t>Media de Y en recesión</t>
  </si>
  <si>
    <t>Volatilidad de recesión</t>
  </si>
  <si>
    <t>yt</t>
  </si>
  <si>
    <t>yt-1</t>
  </si>
  <si>
    <t>Media de el sample 2</t>
  </si>
  <si>
    <t>Volatilidad del sample 2</t>
  </si>
  <si>
    <t>Media del sample 3</t>
  </si>
  <si>
    <t>Volatilidad del sample 3</t>
  </si>
  <si>
    <t>Tabla resumen</t>
  </si>
  <si>
    <t>Media</t>
  </si>
  <si>
    <t>Volatilidad</t>
  </si>
  <si>
    <t>n</t>
  </si>
  <si>
    <t xml:space="preserve">Seis pruebas </t>
  </si>
  <si>
    <t>H0: mu1=mu2</t>
  </si>
  <si>
    <t>Pendientes</t>
  </si>
  <si>
    <t>H0: sigma2_1=sigma2_2</t>
  </si>
  <si>
    <t>de hipótesis</t>
  </si>
  <si>
    <t>H0: mu1=mu3</t>
  </si>
  <si>
    <t>H0: sigma2_1=sigma2_3</t>
  </si>
  <si>
    <t>H0: mu2=mu3</t>
  </si>
  <si>
    <t>H0: sigma2_2=sigma2_3</t>
  </si>
  <si>
    <t>***</t>
  </si>
  <si>
    <t>Razón de varianzas</t>
  </si>
  <si>
    <t>p_value de la F</t>
  </si>
  <si>
    <t>Dado que el p-value es menor del 10% se rechaza H0 y las varianzas no son iguales</t>
  </si>
  <si>
    <t>por tanto las volatilidades no son las mismas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</si>
</sst>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"/>
    <numFmt numFmtId="165" formatCode="0.0000"/>
    <numFmt numFmtId="166" formatCode="_-* #,##0.0000_-;\-* #,##0.0000_-;_-* &quot;-&quot;??_-;_-@"/>
    <numFmt numFmtId="167" formatCode="0.00000"/>
  </numFmts>
  <fonts count="6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i/>
      <sz val="11.0"/>
      <color theme="1"/>
      <name val="Calibri"/>
    </font>
    <font/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1" fillId="0" fontId="3" numFmtId="0" xfId="0" applyAlignment="1" applyBorder="1" applyFont="1">
      <alignment horizontal="center"/>
    </xf>
    <xf borderId="1" fillId="0" fontId="4" numFmtId="0" xfId="0" applyBorder="1" applyFont="1"/>
    <xf borderId="0" fillId="0" fontId="2" numFmtId="0" xfId="0" applyFont="1"/>
    <xf borderId="0" fillId="0" fontId="5" numFmtId="165" xfId="0" applyFont="1" applyNumberFormat="1"/>
    <xf borderId="0" fillId="0" fontId="5" numFmtId="166" xfId="0" applyFont="1" applyNumberFormat="1"/>
    <xf borderId="2" fillId="0" fontId="2" numFmtId="0" xfId="0" applyBorder="1" applyFont="1"/>
    <xf borderId="2" fillId="0" fontId="5" numFmtId="165" xfId="0" applyBorder="1" applyFont="1" applyNumberFormat="1"/>
    <xf borderId="0" fillId="0" fontId="5" numFmtId="0" xfId="0" applyFont="1"/>
    <xf borderId="0" fillId="0" fontId="5" numFmtId="167" xfId="0" applyFont="1" applyNumberFormat="1"/>
    <xf borderId="2" fillId="0" fontId="5" numFmtId="0" xfId="0" applyBorder="1" applyFont="1"/>
    <xf borderId="2" fillId="0" fontId="5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USA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usa_samples!$A$2:$A$241</c:f>
            </c:strRef>
          </c:cat>
          <c:val>
            <c:numRef>
              <c:f>usa_samples!$B$2:$B$241</c:f>
              <c:numCache/>
            </c:numRef>
          </c:val>
          <c:smooth val="0"/>
        </c:ser>
        <c:axId val="70684055"/>
        <c:axId val="53688817"/>
      </c:lineChart>
      <c:catAx>
        <c:axId val="70684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688817"/>
      </c:catAx>
      <c:valAx>
        <c:axId val="53688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68405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1</xdr:row>
      <xdr:rowOff>0</xdr:rowOff>
    </xdr:from>
    <xdr:ext cx="6019800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1" t="s">
        <v>5</v>
      </c>
      <c r="B2" s="2">
        <v>-0.539387</v>
      </c>
      <c r="C2" s="1">
        <v>1.0</v>
      </c>
    </row>
    <row r="3" ht="14.25" customHeight="1">
      <c r="A3" s="1" t="s">
        <v>6</v>
      </c>
      <c r="B3" s="2">
        <v>0.489275</v>
      </c>
      <c r="D3" s="1">
        <v>2.0</v>
      </c>
    </row>
    <row r="4" ht="14.25" customHeight="1">
      <c r="A4" s="1" t="s">
        <v>7</v>
      </c>
      <c r="B4" s="2">
        <v>-1.283434</v>
      </c>
      <c r="C4" s="1">
        <v>1.0</v>
      </c>
    </row>
    <row r="5" ht="14.25" customHeight="1">
      <c r="A5" s="1" t="s">
        <v>8</v>
      </c>
      <c r="B5" s="2">
        <v>0.675029</v>
      </c>
      <c r="D5" s="1">
        <v>2.0</v>
      </c>
    </row>
    <row r="6" ht="14.25" customHeight="1">
      <c r="A6" s="1" t="s">
        <v>9</v>
      </c>
      <c r="B6" s="2">
        <v>1.697479</v>
      </c>
      <c r="D6" s="1">
        <v>2.0</v>
      </c>
    </row>
    <row r="7" ht="14.25" customHeight="1">
      <c r="A7" s="1" t="s">
        <v>10</v>
      </c>
      <c r="B7" s="2">
        <v>1.919639</v>
      </c>
      <c r="D7" s="1">
        <v>2.0</v>
      </c>
    </row>
    <row r="8" ht="14.25" customHeight="1">
      <c r="A8" s="1" t="s">
        <v>11</v>
      </c>
      <c r="B8" s="2">
        <v>1.961109</v>
      </c>
      <c r="D8" s="1">
        <v>2.0</v>
      </c>
    </row>
    <row r="9" ht="14.25" customHeight="1">
      <c r="A9" s="1" t="s">
        <v>12</v>
      </c>
      <c r="B9" s="2">
        <v>1.783599</v>
      </c>
      <c r="D9" s="1">
        <v>2.0</v>
      </c>
    </row>
    <row r="10" ht="14.25" customHeight="1">
      <c r="A10" s="1" t="s">
        <v>13</v>
      </c>
      <c r="B10" s="2">
        <v>0.903672</v>
      </c>
      <c r="D10" s="1">
        <v>2.0</v>
      </c>
    </row>
    <row r="11" ht="14.25" customHeight="1">
      <c r="A11" s="1" t="s">
        <v>14</v>
      </c>
      <c r="B11" s="2">
        <v>1.228508</v>
      </c>
      <c r="D11" s="1">
        <v>2.0</v>
      </c>
    </row>
    <row r="12" ht="14.25" customHeight="1">
      <c r="A12" s="1" t="s">
        <v>15</v>
      </c>
      <c r="B12" s="2">
        <v>0.328861</v>
      </c>
      <c r="D12" s="1">
        <v>2.0</v>
      </c>
    </row>
    <row r="13" ht="14.25" customHeight="1">
      <c r="A13" s="1" t="s">
        <v>16</v>
      </c>
      <c r="B13" s="2">
        <v>1.091605</v>
      </c>
      <c r="D13" s="1">
        <v>2.0</v>
      </c>
    </row>
    <row r="14" ht="14.25" customHeight="1">
      <c r="A14" s="1" t="s">
        <v>17</v>
      </c>
      <c r="B14" s="2">
        <v>1.122124</v>
      </c>
      <c r="D14" s="1">
        <v>2.0</v>
      </c>
    </row>
    <row r="15" ht="14.25" customHeight="1">
      <c r="A15" s="1" t="s">
        <v>18</v>
      </c>
      <c r="B15" s="2">
        <v>2.198426</v>
      </c>
      <c r="D15" s="1">
        <v>2.0</v>
      </c>
    </row>
    <row r="16" ht="14.25" customHeight="1">
      <c r="A16" s="1" t="s">
        <v>19</v>
      </c>
      <c r="B16" s="2">
        <v>0.655596</v>
      </c>
      <c r="D16" s="1">
        <v>2.0</v>
      </c>
    </row>
    <row r="17" ht="14.25" customHeight="1">
      <c r="A17" s="1" t="s">
        <v>20</v>
      </c>
      <c r="B17" s="2">
        <v>2.108279</v>
      </c>
      <c r="D17" s="1">
        <v>2.0</v>
      </c>
    </row>
    <row r="18" ht="14.25" customHeight="1">
      <c r="A18" s="1" t="s">
        <v>21</v>
      </c>
      <c r="B18" s="2">
        <v>1.088705</v>
      </c>
      <c r="D18" s="1">
        <v>2.0</v>
      </c>
    </row>
    <row r="19" ht="14.25" customHeight="1">
      <c r="A19" s="1" t="s">
        <v>22</v>
      </c>
      <c r="B19" s="2">
        <v>1.562301</v>
      </c>
      <c r="D19" s="1">
        <v>2.0</v>
      </c>
    </row>
    <row r="20" ht="14.25" customHeight="1">
      <c r="A20" s="1" t="s">
        <v>23</v>
      </c>
      <c r="B20" s="2">
        <v>0.308893</v>
      </c>
      <c r="D20" s="1">
        <v>2.0</v>
      </c>
    </row>
    <row r="21" ht="14.25" customHeight="1">
      <c r="A21" s="1" t="s">
        <v>24</v>
      </c>
      <c r="B21" s="2">
        <v>2.419765</v>
      </c>
      <c r="D21" s="1">
        <v>2.0</v>
      </c>
    </row>
    <row r="22" ht="14.25" customHeight="1">
      <c r="A22" s="1" t="s">
        <v>25</v>
      </c>
      <c r="B22" s="2">
        <v>1.263271</v>
      </c>
      <c r="D22" s="1">
        <v>2.0</v>
      </c>
    </row>
    <row r="23" ht="14.25" customHeight="1">
      <c r="A23" s="1" t="s">
        <v>26</v>
      </c>
      <c r="B23" s="2">
        <v>2.223268</v>
      </c>
      <c r="D23" s="1">
        <v>2.0</v>
      </c>
    </row>
    <row r="24" ht="14.25" customHeight="1">
      <c r="A24" s="1" t="s">
        <v>27</v>
      </c>
      <c r="B24" s="2">
        <v>2.304043</v>
      </c>
      <c r="D24" s="1">
        <v>2.0</v>
      </c>
    </row>
    <row r="25" ht="14.25" customHeight="1">
      <c r="A25" s="1" t="s">
        <v>28</v>
      </c>
      <c r="B25" s="2">
        <v>2.434232</v>
      </c>
      <c r="D25" s="1">
        <v>2.0</v>
      </c>
    </row>
    <row r="26" ht="14.25" customHeight="1">
      <c r="A26" s="1" t="s">
        <v>29</v>
      </c>
      <c r="B26" s="2">
        <v>0.341617</v>
      </c>
      <c r="D26" s="1">
        <v>2.0</v>
      </c>
    </row>
    <row r="27" ht="14.25" customHeight="1">
      <c r="A27" s="1" t="s">
        <v>30</v>
      </c>
      <c r="B27" s="2">
        <v>0.846905</v>
      </c>
      <c r="D27" s="1">
        <v>2.0</v>
      </c>
    </row>
    <row r="28" ht="14.25" customHeight="1">
      <c r="A28" s="1" t="s">
        <v>31</v>
      </c>
      <c r="B28" s="2">
        <v>0.820372</v>
      </c>
      <c r="D28" s="1">
        <v>2.0</v>
      </c>
    </row>
    <row r="29" ht="14.25" customHeight="1">
      <c r="A29" s="1" t="s">
        <v>32</v>
      </c>
      <c r="B29" s="2">
        <v>0.885587</v>
      </c>
      <c r="D29" s="1">
        <v>2.0</v>
      </c>
    </row>
    <row r="30" ht="14.25" customHeight="1">
      <c r="A30" s="1" t="s">
        <v>33</v>
      </c>
      <c r="B30" s="2">
        <v>0.061271</v>
      </c>
      <c r="D30" s="1">
        <v>2.0</v>
      </c>
    </row>
    <row r="31" ht="14.25" customHeight="1">
      <c r="A31" s="1" t="s">
        <v>34</v>
      </c>
      <c r="B31" s="2">
        <v>0.946133</v>
      </c>
      <c r="D31" s="1">
        <v>2.0</v>
      </c>
    </row>
    <row r="32" ht="14.25" customHeight="1">
      <c r="A32" s="1" t="s">
        <v>35</v>
      </c>
      <c r="B32" s="2">
        <v>0.75402</v>
      </c>
      <c r="D32" s="1">
        <v>2.0</v>
      </c>
    </row>
    <row r="33" ht="14.25" customHeight="1">
      <c r="A33" s="1" t="s">
        <v>36</v>
      </c>
      <c r="B33" s="2">
        <v>2.039493</v>
      </c>
      <c r="D33" s="1">
        <v>2.0</v>
      </c>
    </row>
    <row r="34" ht="14.25" customHeight="1">
      <c r="A34" s="1" t="s">
        <v>37</v>
      </c>
      <c r="B34" s="2">
        <v>1.670809</v>
      </c>
      <c r="D34" s="1">
        <v>2.0</v>
      </c>
    </row>
    <row r="35" ht="14.25" customHeight="1">
      <c r="A35" s="1" t="s">
        <v>38</v>
      </c>
      <c r="B35" s="2">
        <v>0.774972</v>
      </c>
      <c r="D35" s="1">
        <v>2.0</v>
      </c>
    </row>
    <row r="36" ht="14.25" customHeight="1">
      <c r="A36" s="1" t="s">
        <v>39</v>
      </c>
      <c r="B36" s="2">
        <v>0.393303</v>
      </c>
      <c r="D36" s="1">
        <v>2.0</v>
      </c>
    </row>
    <row r="37" ht="14.25" customHeight="1">
      <c r="A37" s="1" t="s">
        <v>40</v>
      </c>
      <c r="B37" s="2">
        <v>1.565108</v>
      </c>
      <c r="D37" s="1">
        <v>2.0</v>
      </c>
    </row>
    <row r="38" ht="14.25" customHeight="1">
      <c r="A38" s="1" t="s">
        <v>41</v>
      </c>
      <c r="B38" s="2">
        <v>0.304007</v>
      </c>
      <c r="D38" s="1">
        <v>2.0</v>
      </c>
    </row>
    <row r="39" ht="14.25" customHeight="1">
      <c r="A39" s="1" t="s">
        <v>42</v>
      </c>
      <c r="B39" s="2">
        <v>0.660512</v>
      </c>
      <c r="D39" s="1">
        <v>2.0</v>
      </c>
    </row>
    <row r="40" ht="14.25" customHeight="1">
      <c r="A40" s="1" t="s">
        <v>43</v>
      </c>
      <c r="B40" s="2">
        <v>-0.487685</v>
      </c>
      <c r="D40" s="1">
        <v>2.0</v>
      </c>
    </row>
    <row r="41" ht="14.25" customHeight="1">
      <c r="A41" s="1" t="s">
        <v>44</v>
      </c>
      <c r="B41" s="2">
        <v>-0.148485</v>
      </c>
      <c r="D41" s="1">
        <v>2.0</v>
      </c>
    </row>
    <row r="42" ht="14.25" customHeight="1">
      <c r="A42" s="1" t="s">
        <v>45</v>
      </c>
      <c r="B42" s="2">
        <v>0.14192</v>
      </c>
      <c r="D42" s="1">
        <v>2.0</v>
      </c>
    </row>
    <row r="43" ht="14.25" customHeight="1">
      <c r="A43" s="1" t="s">
        <v>46</v>
      </c>
      <c r="B43" s="2">
        <v>0.921575</v>
      </c>
      <c r="D43" s="1">
        <v>2.0</v>
      </c>
    </row>
    <row r="44" ht="14.25" customHeight="1">
      <c r="A44" s="1" t="s">
        <v>47</v>
      </c>
      <c r="B44" s="2">
        <v>-1.071644</v>
      </c>
      <c r="C44" s="1">
        <v>1.0</v>
      </c>
    </row>
    <row r="45" ht="14.25" customHeight="1">
      <c r="A45" s="1" t="s">
        <v>48</v>
      </c>
      <c r="B45" s="2">
        <v>2.715991</v>
      </c>
      <c r="D45" s="1">
        <v>2.0</v>
      </c>
    </row>
    <row r="46" ht="14.25" customHeight="1">
      <c r="A46" s="1" t="s">
        <v>49</v>
      </c>
      <c r="B46" s="2">
        <v>0.541112</v>
      </c>
      <c r="D46" s="1">
        <v>2.0</v>
      </c>
    </row>
    <row r="47" ht="14.25" customHeight="1">
      <c r="A47" s="1" t="s">
        <v>50</v>
      </c>
      <c r="B47" s="2">
        <v>0.822985</v>
      </c>
      <c r="D47" s="1">
        <v>2.0</v>
      </c>
    </row>
    <row r="48" ht="14.25" customHeight="1">
      <c r="A48" s="1" t="s">
        <v>51</v>
      </c>
      <c r="B48" s="2">
        <v>0.235779</v>
      </c>
      <c r="D48" s="1">
        <v>2.0</v>
      </c>
    </row>
    <row r="49" ht="14.25" customHeight="1">
      <c r="A49" s="1" t="s">
        <v>52</v>
      </c>
      <c r="B49" s="2">
        <v>1.838953</v>
      </c>
      <c r="D49" s="1">
        <v>2.0</v>
      </c>
    </row>
    <row r="50" ht="14.25" customHeight="1">
      <c r="A50" s="1" t="s">
        <v>53</v>
      </c>
      <c r="B50" s="2">
        <v>2.26976</v>
      </c>
      <c r="D50" s="1">
        <v>2.0</v>
      </c>
    </row>
    <row r="51" ht="14.25" customHeight="1">
      <c r="A51" s="1" t="s">
        <v>54</v>
      </c>
      <c r="B51" s="2">
        <v>0.944391</v>
      </c>
      <c r="D51" s="1">
        <v>2.0</v>
      </c>
    </row>
    <row r="52" ht="14.25" customHeight="1">
      <c r="A52" s="1" t="s">
        <v>55</v>
      </c>
      <c r="B52" s="2">
        <v>1.674461</v>
      </c>
      <c r="D52" s="1">
        <v>2.0</v>
      </c>
    </row>
    <row r="53" ht="14.25" customHeight="1">
      <c r="A53" s="1" t="s">
        <v>56</v>
      </c>
      <c r="B53" s="2">
        <v>2.474813</v>
      </c>
      <c r="D53" s="1">
        <v>2.0</v>
      </c>
    </row>
    <row r="54" ht="14.25" customHeight="1">
      <c r="A54" s="1" t="s">
        <v>57</v>
      </c>
      <c r="B54" s="2">
        <v>1.088651</v>
      </c>
      <c r="D54" s="1">
        <v>2.0</v>
      </c>
    </row>
    <row r="55" ht="14.25" customHeight="1">
      <c r="A55" s="1" t="s">
        <v>58</v>
      </c>
      <c r="B55" s="2">
        <v>-0.525903</v>
      </c>
      <c r="D55" s="1">
        <v>2.0</v>
      </c>
    </row>
    <row r="56" ht="14.25" customHeight="1">
      <c r="A56" s="1" t="s">
        <v>59</v>
      </c>
      <c r="B56" s="2">
        <v>0.949225</v>
      </c>
      <c r="D56" s="1">
        <v>2.0</v>
      </c>
    </row>
    <row r="57" ht="14.25" customHeight="1">
      <c r="A57" s="1" t="s">
        <v>60</v>
      </c>
      <c r="B57" s="2">
        <v>-0.859765</v>
      </c>
      <c r="D57" s="1">
        <v>2.0</v>
      </c>
    </row>
    <row r="58" ht="14.25" customHeight="1">
      <c r="A58" s="1" t="s">
        <v>61</v>
      </c>
      <c r="B58" s="2">
        <v>0.237677</v>
      </c>
      <c r="D58" s="1">
        <v>2.0</v>
      </c>
    </row>
    <row r="59" ht="14.25" customHeight="1">
      <c r="A59" s="1" t="s">
        <v>62</v>
      </c>
      <c r="B59" s="2">
        <v>-0.945134</v>
      </c>
      <c r="C59" s="1">
        <v>1.0</v>
      </c>
    </row>
    <row r="60" ht="14.25" customHeight="1">
      <c r="A60" s="1" t="s">
        <v>63</v>
      </c>
      <c r="B60" s="2">
        <v>-0.388141</v>
      </c>
      <c r="C60" s="1">
        <v>1.0</v>
      </c>
    </row>
    <row r="61" ht="14.25" customHeight="1">
      <c r="A61" s="1" t="s">
        <v>64</v>
      </c>
      <c r="B61" s="2">
        <v>-1.217301</v>
      </c>
      <c r="C61" s="1">
        <v>1.0</v>
      </c>
    </row>
    <row r="62" ht="14.25" customHeight="1">
      <c r="A62" s="1" t="s">
        <v>65</v>
      </c>
      <c r="B62" s="2">
        <v>0.714544</v>
      </c>
      <c r="D62" s="1">
        <v>2.0</v>
      </c>
    </row>
    <row r="63" ht="14.25" customHeight="1">
      <c r="A63" s="1" t="s">
        <v>66</v>
      </c>
      <c r="B63" s="2">
        <v>1.711658</v>
      </c>
      <c r="D63" s="1">
        <v>2.0</v>
      </c>
    </row>
    <row r="64" ht="14.25" customHeight="1">
      <c r="A64" s="1" t="s">
        <v>67</v>
      </c>
      <c r="B64" s="2">
        <v>1.346508</v>
      </c>
      <c r="D64" s="1">
        <v>2.0</v>
      </c>
    </row>
    <row r="65" ht="14.25" customHeight="1">
      <c r="A65" s="1" t="s">
        <v>68</v>
      </c>
      <c r="B65" s="2">
        <v>2.248761</v>
      </c>
      <c r="D65" s="1">
        <v>2.0</v>
      </c>
    </row>
    <row r="66" ht="14.25" customHeight="1">
      <c r="A66" s="1" t="s">
        <v>69</v>
      </c>
      <c r="B66" s="2">
        <v>0.733696</v>
      </c>
      <c r="D66" s="1">
        <v>2.0</v>
      </c>
    </row>
    <row r="67" ht="14.25" customHeight="1">
      <c r="A67" s="1" t="s">
        <v>70</v>
      </c>
      <c r="B67" s="2">
        <v>0.54872</v>
      </c>
      <c r="D67" s="1">
        <v>2.0</v>
      </c>
    </row>
    <row r="68" ht="14.25" customHeight="1">
      <c r="A68" s="1" t="s">
        <v>71</v>
      </c>
      <c r="B68" s="2">
        <v>0.724846</v>
      </c>
      <c r="D68" s="1">
        <v>2.0</v>
      </c>
    </row>
    <row r="69" ht="14.25" customHeight="1">
      <c r="A69" s="1" t="s">
        <v>72</v>
      </c>
      <c r="B69" s="2">
        <v>1.181492</v>
      </c>
      <c r="D69" s="1">
        <v>2.0</v>
      </c>
    </row>
    <row r="70" ht="14.25" customHeight="1">
      <c r="A70" s="1" t="s">
        <v>73</v>
      </c>
      <c r="B70" s="2">
        <v>1.944109</v>
      </c>
      <c r="D70" s="1">
        <v>2.0</v>
      </c>
    </row>
    <row r="71" ht="14.25" customHeight="1">
      <c r="A71" s="1" t="s">
        <v>74</v>
      </c>
      <c r="B71" s="2">
        <v>1.804351</v>
      </c>
      <c r="D71" s="1">
        <v>2.0</v>
      </c>
    </row>
    <row r="72" ht="14.25" customHeight="1">
      <c r="A72" s="1" t="s">
        <v>75</v>
      </c>
      <c r="B72" s="2">
        <v>0.002187</v>
      </c>
      <c r="D72" s="1">
        <v>2.0</v>
      </c>
    </row>
    <row r="73" ht="14.25" customHeight="1">
      <c r="A73" s="1" t="s">
        <v>76</v>
      </c>
      <c r="B73" s="2">
        <v>0.319178</v>
      </c>
      <c r="D73" s="1">
        <v>2.0</v>
      </c>
    </row>
    <row r="74" ht="14.25" customHeight="1">
      <c r="A74" s="1" t="s">
        <v>77</v>
      </c>
      <c r="B74" s="2">
        <v>3.864251</v>
      </c>
      <c r="D74" s="1">
        <v>2.0</v>
      </c>
    </row>
    <row r="75" ht="14.25" customHeight="1">
      <c r="A75" s="1" t="s">
        <v>78</v>
      </c>
      <c r="B75" s="2">
        <v>1.005523</v>
      </c>
      <c r="D75" s="1">
        <v>2.0</v>
      </c>
    </row>
    <row r="76" ht="14.25" customHeight="1">
      <c r="A76" s="1" t="s">
        <v>79</v>
      </c>
      <c r="B76" s="2">
        <v>1.344146</v>
      </c>
      <c r="D76" s="1">
        <v>2.0</v>
      </c>
    </row>
    <row r="77" ht="14.25" customHeight="1">
      <c r="A77" s="1" t="s">
        <v>80</v>
      </c>
      <c r="B77" s="2">
        <v>0.179784</v>
      </c>
      <c r="D77" s="1">
        <v>2.0</v>
      </c>
    </row>
    <row r="78" ht="14.25" customHeight="1">
      <c r="A78" s="1" t="s">
        <v>81</v>
      </c>
      <c r="B78" s="2">
        <v>0.106929</v>
      </c>
      <c r="D78" s="1">
        <v>2.0</v>
      </c>
    </row>
    <row r="79" ht="14.25" customHeight="1">
      <c r="A79" s="1" t="s">
        <v>82</v>
      </c>
      <c r="B79" s="2">
        <v>0.742873</v>
      </c>
      <c r="D79" s="1">
        <v>2.0</v>
      </c>
    </row>
    <row r="80" ht="14.25" customHeight="1">
      <c r="A80" s="1" t="s">
        <v>83</v>
      </c>
      <c r="B80" s="2">
        <v>0.250074</v>
      </c>
      <c r="D80" s="1">
        <v>2.0</v>
      </c>
    </row>
    <row r="81" ht="14.25" customHeight="1">
      <c r="A81" s="1" t="s">
        <v>84</v>
      </c>
      <c r="B81" s="2">
        <v>0.314515</v>
      </c>
      <c r="D81" s="1">
        <v>2.0</v>
      </c>
    </row>
    <row r="82" ht="14.25" customHeight="1">
      <c r="A82" s="1" t="s">
        <v>85</v>
      </c>
      <c r="B82" s="2">
        <v>-2.060477</v>
      </c>
      <c r="C82" s="1">
        <v>1.0</v>
      </c>
    </row>
    <row r="83" ht="14.25" customHeight="1">
      <c r="A83" s="1" t="s">
        <v>86</v>
      </c>
      <c r="B83" s="2">
        <v>-0.118849</v>
      </c>
      <c r="C83" s="1">
        <v>1.0</v>
      </c>
    </row>
    <row r="84" ht="14.25" customHeight="1">
      <c r="A84" s="1" t="s">
        <v>87</v>
      </c>
      <c r="B84" s="2">
        <v>1.864925</v>
      </c>
      <c r="D84" s="1">
        <v>2.0</v>
      </c>
    </row>
    <row r="85" ht="14.25" customHeight="1">
      <c r="A85" s="1" t="s">
        <v>88</v>
      </c>
      <c r="B85" s="2">
        <v>1.959438</v>
      </c>
      <c r="D85" s="1">
        <v>2.0</v>
      </c>
    </row>
    <row r="86" ht="14.25" customHeight="1">
      <c r="A86" s="1" t="s">
        <v>89</v>
      </c>
      <c r="B86" s="2">
        <v>-0.741078</v>
      </c>
      <c r="D86" s="1">
        <v>2.0</v>
      </c>
    </row>
    <row r="87" ht="14.25" customHeight="1">
      <c r="A87" s="1" t="s">
        <v>90</v>
      </c>
      <c r="B87" s="2">
        <v>1.197524</v>
      </c>
      <c r="D87" s="1">
        <v>2.0</v>
      </c>
    </row>
    <row r="88" ht="14.25" customHeight="1">
      <c r="A88" s="1" t="s">
        <v>91</v>
      </c>
      <c r="B88" s="2">
        <v>-1.089546</v>
      </c>
      <c r="C88" s="1">
        <v>1.0</v>
      </c>
    </row>
    <row r="89" ht="14.25" customHeight="1">
      <c r="A89" s="1" t="s">
        <v>92</v>
      </c>
      <c r="B89" s="2">
        <v>-1.553541</v>
      </c>
      <c r="C89" s="1">
        <v>1.0</v>
      </c>
    </row>
    <row r="90" ht="14.25" customHeight="1">
      <c r="A90" s="1" t="s">
        <v>93</v>
      </c>
      <c r="B90" s="2">
        <v>0.456197</v>
      </c>
      <c r="D90" s="1">
        <v>2.0</v>
      </c>
    </row>
    <row r="91" ht="14.25" customHeight="1">
      <c r="A91" s="1" t="s">
        <v>94</v>
      </c>
      <c r="B91" s="2">
        <v>-0.382295</v>
      </c>
      <c r="D91" s="1">
        <v>2.0</v>
      </c>
    </row>
    <row r="92" ht="14.25" customHeight="1">
      <c r="A92" s="1" t="s">
        <v>95</v>
      </c>
      <c r="B92" s="2">
        <v>0.039942</v>
      </c>
      <c r="D92" s="1">
        <v>2.0</v>
      </c>
    </row>
    <row r="93" ht="14.25" customHeight="1">
      <c r="A93" s="1" t="s">
        <v>96</v>
      </c>
      <c r="B93" s="2">
        <v>1.317854</v>
      </c>
      <c r="D93" s="1">
        <v>2.0</v>
      </c>
    </row>
    <row r="94" ht="14.25" customHeight="1">
      <c r="A94" s="1" t="s">
        <v>97</v>
      </c>
      <c r="B94" s="2">
        <v>2.275605</v>
      </c>
      <c r="D94" s="1">
        <v>2.0</v>
      </c>
    </row>
    <row r="95" ht="14.25" customHeight="1">
      <c r="A95" s="1" t="s">
        <v>98</v>
      </c>
      <c r="B95" s="2">
        <v>1.999069</v>
      </c>
      <c r="D95" s="1">
        <v>2.0</v>
      </c>
    </row>
    <row r="96" ht="14.25" customHeight="1">
      <c r="A96" s="1" t="s">
        <v>99</v>
      </c>
      <c r="B96" s="2">
        <v>2.086219</v>
      </c>
      <c r="D96" s="1">
        <v>2.0</v>
      </c>
    </row>
    <row r="97" ht="14.25" customHeight="1">
      <c r="A97" s="1" t="s">
        <v>100</v>
      </c>
      <c r="B97" s="2">
        <v>1.95477</v>
      </c>
      <c r="D97" s="1">
        <v>2.0</v>
      </c>
    </row>
    <row r="98" ht="14.25" customHeight="1">
      <c r="A98" s="1" t="s">
        <v>101</v>
      </c>
      <c r="B98" s="2">
        <v>1.727791</v>
      </c>
      <c r="D98" s="1">
        <v>2.0</v>
      </c>
    </row>
    <row r="99" ht="14.25" customHeight="1">
      <c r="A99" s="1" t="s">
        <v>102</v>
      </c>
      <c r="B99" s="2">
        <v>0.964064</v>
      </c>
      <c r="D99" s="1">
        <v>2.0</v>
      </c>
    </row>
    <row r="100" ht="14.25" customHeight="1">
      <c r="A100" s="1" t="s">
        <v>103</v>
      </c>
      <c r="B100" s="2">
        <v>0.820863</v>
      </c>
      <c r="D100" s="1">
        <v>2.0</v>
      </c>
    </row>
    <row r="101" ht="14.25" customHeight="1">
      <c r="A101" s="1" t="s">
        <v>104</v>
      </c>
      <c r="B101" s="2">
        <v>0.969087</v>
      </c>
      <c r="D101" s="1">
        <v>2.0</v>
      </c>
    </row>
    <row r="102" ht="14.25" customHeight="1">
      <c r="A102" s="1" t="s">
        <v>105</v>
      </c>
      <c r="B102" s="2">
        <v>0.880455</v>
      </c>
      <c r="D102" s="1">
        <v>2.0</v>
      </c>
    </row>
    <row r="103" ht="14.25" customHeight="1">
      <c r="A103" s="1" t="s">
        <v>106</v>
      </c>
      <c r="B103" s="2">
        <v>1.527124</v>
      </c>
      <c r="D103" s="1">
        <v>2.0</v>
      </c>
    </row>
    <row r="104" ht="14.25" customHeight="1">
      <c r="A104" s="1" t="s">
        <v>107</v>
      </c>
      <c r="B104" s="2">
        <v>0.743292</v>
      </c>
      <c r="D104" s="1">
        <v>2.0</v>
      </c>
    </row>
    <row r="105" ht="14.25" customHeight="1">
      <c r="A105" s="1" t="s">
        <v>108</v>
      </c>
      <c r="B105" s="2">
        <v>0.933504</v>
      </c>
      <c r="D105" s="1">
        <v>2.0</v>
      </c>
    </row>
    <row r="106" ht="14.25" customHeight="1">
      <c r="A106" s="1" t="s">
        <v>109</v>
      </c>
      <c r="B106" s="2">
        <v>0.450384</v>
      </c>
      <c r="D106" s="1">
        <v>2.0</v>
      </c>
    </row>
    <row r="107" ht="14.25" customHeight="1">
      <c r="A107" s="1" t="s">
        <v>110</v>
      </c>
      <c r="B107" s="2">
        <v>0.957032</v>
      </c>
      <c r="D107" s="1">
        <v>2.0</v>
      </c>
    </row>
    <row r="108" ht="14.25" customHeight="1">
      <c r="A108" s="1" t="s">
        <v>111</v>
      </c>
      <c r="B108" s="2">
        <v>0.537076</v>
      </c>
      <c r="D108" s="1">
        <v>2.0</v>
      </c>
    </row>
    <row r="109" ht="14.25" customHeight="1">
      <c r="A109" s="1" t="s">
        <v>112</v>
      </c>
      <c r="B109" s="2">
        <v>0.745171</v>
      </c>
      <c r="D109" s="1">
        <v>2.0</v>
      </c>
    </row>
    <row r="110" ht="14.25" customHeight="1">
      <c r="A110" s="1" t="s">
        <v>113</v>
      </c>
      <c r="B110" s="2">
        <v>1.078898</v>
      </c>
      <c r="D110" s="1">
        <v>2.0</v>
      </c>
    </row>
    <row r="111" ht="14.25" customHeight="1">
      <c r="A111" s="1" t="s">
        <v>114</v>
      </c>
      <c r="B111" s="2">
        <v>0.867612</v>
      </c>
      <c r="D111" s="1">
        <v>2.0</v>
      </c>
    </row>
    <row r="112" ht="14.25" customHeight="1">
      <c r="A112" s="1" t="s">
        <v>115</v>
      </c>
      <c r="B112" s="2">
        <v>1.717053</v>
      </c>
      <c r="D112" s="1">
        <v>2.0</v>
      </c>
    </row>
    <row r="113" ht="14.25" customHeight="1">
      <c r="A113" s="1" t="s">
        <v>116</v>
      </c>
      <c r="B113" s="2">
        <v>0.516626</v>
      </c>
      <c r="D113" s="1">
        <v>2.0</v>
      </c>
    </row>
    <row r="114" ht="14.25" customHeight="1">
      <c r="A114" s="1" t="s">
        <v>117</v>
      </c>
      <c r="B114" s="2">
        <v>1.313867</v>
      </c>
      <c r="D114" s="1">
        <v>2.0</v>
      </c>
    </row>
    <row r="115" ht="14.25" customHeight="1">
      <c r="A115" s="1" t="s">
        <v>118</v>
      </c>
      <c r="B115" s="2">
        <v>0.585929</v>
      </c>
      <c r="D115" s="1">
        <v>2.0</v>
      </c>
    </row>
    <row r="116" ht="14.25" customHeight="1">
      <c r="A116" s="1" t="s">
        <v>119</v>
      </c>
      <c r="B116" s="2">
        <v>1.332496</v>
      </c>
      <c r="D116" s="1">
        <v>2.0</v>
      </c>
    </row>
    <row r="117" ht="14.25" customHeight="1">
      <c r="A117" s="1" t="s">
        <v>120</v>
      </c>
      <c r="B117" s="2">
        <v>1.016602</v>
      </c>
      <c r="D117" s="1">
        <v>2.0</v>
      </c>
    </row>
    <row r="118" ht="14.25" customHeight="1">
      <c r="A118" s="1" t="s">
        <v>121</v>
      </c>
      <c r="B118" s="2">
        <v>0.763269</v>
      </c>
      <c r="D118" s="1">
        <v>2.0</v>
      </c>
    </row>
    <row r="119" ht="14.25" customHeight="1">
      <c r="A119" s="1" t="s">
        <v>122</v>
      </c>
      <c r="B119" s="2">
        <v>0.740881</v>
      </c>
      <c r="D119" s="1">
        <v>2.0</v>
      </c>
    </row>
    <row r="120" ht="14.25" customHeight="1">
      <c r="A120" s="1" t="s">
        <v>123</v>
      </c>
      <c r="B120" s="2">
        <v>0.197047</v>
      </c>
      <c r="D120" s="1">
        <v>2.0</v>
      </c>
    </row>
    <row r="121" ht="14.25" customHeight="1">
      <c r="A121" s="1" t="s">
        <v>124</v>
      </c>
      <c r="B121" s="2">
        <v>1.09279</v>
      </c>
      <c r="D121" s="1">
        <v>2.0</v>
      </c>
    </row>
    <row r="122" ht="14.25" customHeight="1">
      <c r="A122" s="1" t="s">
        <v>125</v>
      </c>
      <c r="B122" s="2">
        <v>0.362908</v>
      </c>
      <c r="D122" s="1">
        <v>2.0</v>
      </c>
    </row>
    <row r="123" ht="14.25" customHeight="1">
      <c r="A123" s="1" t="s">
        <v>126</v>
      </c>
      <c r="B123" s="2">
        <v>0.066523</v>
      </c>
      <c r="D123" s="1">
        <v>2.0</v>
      </c>
    </row>
    <row r="124" ht="14.25" customHeight="1">
      <c r="A124" s="1" t="s">
        <v>127</v>
      </c>
      <c r="B124" s="2">
        <v>-0.910379</v>
      </c>
      <c r="C124" s="1">
        <v>1.0</v>
      </c>
    </row>
    <row r="125" ht="14.25" customHeight="1">
      <c r="A125" s="1" t="s">
        <v>128</v>
      </c>
      <c r="B125" s="2">
        <v>-0.467844</v>
      </c>
      <c r="C125" s="1">
        <v>1.0</v>
      </c>
    </row>
    <row r="126" ht="14.25" customHeight="1">
      <c r="A126" s="1" t="s">
        <v>129</v>
      </c>
      <c r="B126" s="2">
        <v>0.779719</v>
      </c>
      <c r="E126" s="1">
        <v>3.0</v>
      </c>
    </row>
    <row r="127" ht="14.25" customHeight="1">
      <c r="A127" s="1" t="s">
        <v>130</v>
      </c>
      <c r="B127" s="2">
        <v>0.505297</v>
      </c>
      <c r="E127" s="1">
        <v>3.0</v>
      </c>
    </row>
    <row r="128" ht="14.25" customHeight="1">
      <c r="A128" s="1" t="s">
        <v>131</v>
      </c>
      <c r="B128" s="2">
        <v>0.348499</v>
      </c>
      <c r="E128" s="1">
        <v>3.0</v>
      </c>
    </row>
    <row r="129" ht="14.25" customHeight="1">
      <c r="A129" s="1" t="s">
        <v>132</v>
      </c>
      <c r="B129" s="2">
        <v>1.197052</v>
      </c>
      <c r="E129" s="1">
        <v>3.0</v>
      </c>
    </row>
    <row r="130" ht="14.25" customHeight="1">
      <c r="A130" s="1" t="s">
        <v>133</v>
      </c>
      <c r="B130" s="2">
        <v>1.084353</v>
      </c>
      <c r="E130" s="1">
        <v>3.0</v>
      </c>
    </row>
    <row r="131" ht="14.25" customHeight="1">
      <c r="A131" s="1" t="s">
        <v>134</v>
      </c>
      <c r="B131" s="2">
        <v>0.988272</v>
      </c>
      <c r="E131" s="1">
        <v>3.0</v>
      </c>
    </row>
    <row r="132" ht="14.25" customHeight="1">
      <c r="A132" s="1" t="s">
        <v>135</v>
      </c>
      <c r="B132" s="2">
        <v>1.043165</v>
      </c>
      <c r="E132" s="1">
        <v>3.0</v>
      </c>
    </row>
    <row r="133" ht="14.25" customHeight="1">
      <c r="A133" s="1" t="s">
        <v>136</v>
      </c>
      <c r="B133" s="2">
        <v>0.1674</v>
      </c>
      <c r="E133" s="1">
        <v>3.0</v>
      </c>
    </row>
    <row r="134" ht="14.25" customHeight="1">
      <c r="A134" s="1" t="s">
        <v>137</v>
      </c>
      <c r="B134" s="2">
        <v>0.58242</v>
      </c>
      <c r="E134" s="1">
        <v>3.0</v>
      </c>
    </row>
    <row r="135" ht="14.25" customHeight="1">
      <c r="A135" s="1" t="s">
        <v>138</v>
      </c>
      <c r="B135" s="2">
        <v>0.477315</v>
      </c>
      <c r="E135" s="1">
        <v>3.0</v>
      </c>
    </row>
    <row r="136" ht="14.25" customHeight="1">
      <c r="A136" s="1" t="s">
        <v>139</v>
      </c>
      <c r="B136" s="2">
        <v>1.360113</v>
      </c>
      <c r="E136" s="1">
        <v>3.0</v>
      </c>
    </row>
    <row r="137" ht="14.25" customHeight="1">
      <c r="A137" s="1" t="s">
        <v>140</v>
      </c>
      <c r="B137" s="2">
        <v>0.970216</v>
      </c>
      <c r="E137" s="1">
        <v>3.0</v>
      </c>
    </row>
    <row r="138" ht="14.25" customHeight="1">
      <c r="A138" s="1" t="s">
        <v>141</v>
      </c>
      <c r="B138" s="2">
        <v>1.355046</v>
      </c>
      <c r="E138" s="1">
        <v>3.0</v>
      </c>
    </row>
    <row r="139" ht="14.25" customHeight="1">
      <c r="A139" s="1" t="s">
        <v>142</v>
      </c>
      <c r="B139" s="2">
        <v>0.584515</v>
      </c>
      <c r="E139" s="1">
        <v>3.0</v>
      </c>
    </row>
    <row r="140" ht="14.25" customHeight="1">
      <c r="A140" s="1" t="s">
        <v>143</v>
      </c>
      <c r="B140" s="2">
        <v>1.145524</v>
      </c>
      <c r="E140" s="1">
        <v>3.0</v>
      </c>
    </row>
    <row r="141" ht="14.25" customHeight="1">
      <c r="A141" s="1" t="s">
        <v>144</v>
      </c>
      <c r="B141" s="2">
        <v>0.354756</v>
      </c>
      <c r="E141" s="1">
        <v>3.0</v>
      </c>
    </row>
    <row r="142" ht="14.25" customHeight="1">
      <c r="A142" s="1" t="s">
        <v>145</v>
      </c>
      <c r="B142" s="2">
        <v>0.298341</v>
      </c>
      <c r="E142" s="1">
        <v>3.0</v>
      </c>
    </row>
    <row r="143" ht="14.25" customHeight="1">
      <c r="A143" s="1" t="s">
        <v>146</v>
      </c>
      <c r="B143" s="2">
        <v>0.850678</v>
      </c>
      <c r="E143" s="1">
        <v>3.0</v>
      </c>
    </row>
    <row r="144" ht="14.25" customHeight="1">
      <c r="A144" s="1" t="s">
        <v>147</v>
      </c>
      <c r="B144" s="2">
        <v>0.679021</v>
      </c>
      <c r="E144" s="1">
        <v>3.0</v>
      </c>
    </row>
    <row r="145" ht="14.25" customHeight="1">
      <c r="A145" s="1" t="s">
        <v>148</v>
      </c>
      <c r="B145" s="2">
        <v>0.748947</v>
      </c>
      <c r="E145" s="1">
        <v>3.0</v>
      </c>
    </row>
    <row r="146" ht="14.25" customHeight="1">
      <c r="A146" s="1" t="s">
        <v>149</v>
      </c>
      <c r="B146" s="2">
        <v>1.667847</v>
      </c>
      <c r="E146" s="1">
        <v>3.0</v>
      </c>
    </row>
    <row r="147" ht="14.25" customHeight="1">
      <c r="A147" s="1" t="s">
        <v>150</v>
      </c>
      <c r="B147" s="2">
        <v>0.896991</v>
      </c>
      <c r="E147" s="1">
        <v>3.0</v>
      </c>
    </row>
    <row r="148" ht="14.25" customHeight="1">
      <c r="A148" s="1" t="s">
        <v>151</v>
      </c>
      <c r="B148" s="2">
        <v>1.038382</v>
      </c>
      <c r="E148" s="1">
        <v>3.0</v>
      </c>
    </row>
    <row r="149" ht="14.25" customHeight="1">
      <c r="A149" s="1" t="s">
        <v>152</v>
      </c>
      <c r="B149" s="2">
        <v>0.645564</v>
      </c>
      <c r="E149" s="1">
        <v>3.0</v>
      </c>
    </row>
    <row r="150" ht="14.25" customHeight="1">
      <c r="A150" s="1" t="s">
        <v>153</v>
      </c>
      <c r="B150" s="2">
        <v>1.662001</v>
      </c>
      <c r="E150" s="1">
        <v>3.0</v>
      </c>
    </row>
    <row r="151" ht="14.25" customHeight="1">
      <c r="A151" s="1" t="s">
        <v>154</v>
      </c>
      <c r="B151" s="2">
        <v>1.250848</v>
      </c>
      <c r="E151" s="1">
        <v>3.0</v>
      </c>
    </row>
    <row r="152" ht="14.25" customHeight="1">
      <c r="A152" s="1" t="s">
        <v>155</v>
      </c>
      <c r="B152" s="2">
        <v>0.858817</v>
      </c>
      <c r="E152" s="1">
        <v>3.0</v>
      </c>
    </row>
    <row r="153" ht="14.25" customHeight="1">
      <c r="A153" s="1" t="s">
        <v>156</v>
      </c>
      <c r="B153" s="2">
        <v>0.99948</v>
      </c>
      <c r="E153" s="1">
        <v>3.0</v>
      </c>
    </row>
    <row r="154" ht="14.25" customHeight="1">
      <c r="A154" s="1" t="s">
        <v>157</v>
      </c>
      <c r="B154" s="2">
        <v>0.925807</v>
      </c>
      <c r="E154" s="1">
        <v>3.0</v>
      </c>
    </row>
    <row r="155" ht="14.25" customHeight="1">
      <c r="A155" s="1" t="s">
        <v>158</v>
      </c>
      <c r="B155" s="2">
        <v>1.252567</v>
      </c>
      <c r="E155" s="1">
        <v>3.0</v>
      </c>
    </row>
    <row r="156" ht="14.25" customHeight="1">
      <c r="A156" s="1" t="s">
        <v>159</v>
      </c>
      <c r="B156" s="2">
        <v>1.61588</v>
      </c>
      <c r="E156" s="1">
        <v>3.0</v>
      </c>
    </row>
    <row r="157" ht="14.25" customHeight="1">
      <c r="A157" s="1" t="s">
        <v>160</v>
      </c>
      <c r="B157" s="2">
        <v>0.946472</v>
      </c>
      <c r="E157" s="1">
        <v>3.0</v>
      </c>
    </row>
    <row r="158" ht="14.25" customHeight="1">
      <c r="A158" s="1" t="s">
        <v>161</v>
      </c>
      <c r="B158" s="2">
        <v>0.769159</v>
      </c>
      <c r="E158" s="1">
        <v>3.0</v>
      </c>
    </row>
    <row r="159" ht="14.25" customHeight="1">
      <c r="A159" s="1" t="s">
        <v>162</v>
      </c>
      <c r="B159" s="2">
        <v>1.309665</v>
      </c>
      <c r="E159" s="1">
        <v>3.0</v>
      </c>
    </row>
    <row r="160" ht="14.25" customHeight="1">
      <c r="A160" s="1" t="s">
        <v>163</v>
      </c>
      <c r="B160" s="2">
        <v>1.699585</v>
      </c>
      <c r="E160" s="1">
        <v>3.0</v>
      </c>
    </row>
    <row r="161" ht="14.25" customHeight="1">
      <c r="A161" s="1" t="s">
        <v>164</v>
      </c>
      <c r="B161" s="2">
        <v>0.36176</v>
      </c>
      <c r="E161" s="1">
        <v>3.0</v>
      </c>
    </row>
    <row r="162" ht="14.25" customHeight="1">
      <c r="A162" s="1" t="s">
        <v>165</v>
      </c>
      <c r="B162" s="2">
        <v>1.831165</v>
      </c>
      <c r="E162" s="1">
        <v>3.0</v>
      </c>
    </row>
    <row r="163" ht="14.25" customHeight="1">
      <c r="A163" s="1" t="s">
        <v>166</v>
      </c>
      <c r="B163" s="2">
        <v>0.133555</v>
      </c>
      <c r="E163" s="1">
        <v>3.0</v>
      </c>
    </row>
    <row r="164" ht="14.25" customHeight="1">
      <c r="A164" s="1" t="s">
        <v>167</v>
      </c>
      <c r="B164" s="2">
        <v>0.62289</v>
      </c>
      <c r="E164" s="1">
        <v>3.0</v>
      </c>
    </row>
    <row r="165" ht="14.25" customHeight="1">
      <c r="A165" s="1" t="s">
        <v>168</v>
      </c>
      <c r="B165" s="2">
        <v>-0.285178</v>
      </c>
      <c r="E165" s="1">
        <v>3.0</v>
      </c>
    </row>
    <row r="166" ht="14.25" customHeight="1">
      <c r="A166" s="1" t="s">
        <v>169</v>
      </c>
      <c r="B166" s="2">
        <v>0.584556</v>
      </c>
      <c r="E166" s="1">
        <v>3.0</v>
      </c>
    </row>
    <row r="167" ht="14.25" customHeight="1">
      <c r="A167" s="1" t="s">
        <v>170</v>
      </c>
      <c r="B167" s="2">
        <v>-0.415038</v>
      </c>
      <c r="E167" s="1">
        <v>3.0</v>
      </c>
    </row>
    <row r="168" ht="14.25" customHeight="1">
      <c r="A168" s="1" t="s">
        <v>171</v>
      </c>
      <c r="B168" s="2">
        <v>0.272371</v>
      </c>
      <c r="E168" s="1">
        <v>3.0</v>
      </c>
    </row>
    <row r="169" ht="14.25" customHeight="1">
      <c r="A169" s="1" t="s">
        <v>172</v>
      </c>
      <c r="B169" s="2">
        <v>0.874514</v>
      </c>
      <c r="E169" s="1">
        <v>3.0</v>
      </c>
    </row>
    <row r="170" ht="14.25" customHeight="1">
      <c r="A170" s="1" t="s">
        <v>173</v>
      </c>
      <c r="B170" s="2">
        <v>0.605733</v>
      </c>
      <c r="E170" s="1">
        <v>3.0</v>
      </c>
    </row>
    <row r="171" ht="14.25" customHeight="1">
      <c r="A171" s="1" t="s">
        <v>174</v>
      </c>
      <c r="B171" s="2">
        <v>0.444571</v>
      </c>
      <c r="E171" s="1">
        <v>3.0</v>
      </c>
    </row>
    <row r="172" ht="14.25" customHeight="1">
      <c r="A172" s="1" t="s">
        <v>175</v>
      </c>
      <c r="B172" s="2">
        <v>0.154823</v>
      </c>
      <c r="E172" s="1">
        <v>3.0</v>
      </c>
    </row>
    <row r="173" ht="14.25" customHeight="1">
      <c r="A173" s="1" t="s">
        <v>176</v>
      </c>
      <c r="B173" s="2">
        <v>0.554767</v>
      </c>
      <c r="E173" s="1">
        <v>3.0</v>
      </c>
    </row>
    <row r="174" ht="14.25" customHeight="1">
      <c r="A174" s="1" t="s">
        <v>177</v>
      </c>
      <c r="B174" s="2">
        <v>0.86026</v>
      </c>
      <c r="E174" s="1">
        <v>3.0</v>
      </c>
    </row>
    <row r="175" ht="14.25" customHeight="1">
      <c r="A175" s="1" t="s">
        <v>178</v>
      </c>
      <c r="B175" s="2">
        <v>1.698209</v>
      </c>
      <c r="E175" s="1">
        <v>3.0</v>
      </c>
    </row>
    <row r="176" ht="14.25" customHeight="1">
      <c r="A176" s="1" t="s">
        <v>179</v>
      </c>
      <c r="B176" s="2">
        <v>1.148167</v>
      </c>
      <c r="E176" s="1">
        <v>3.0</v>
      </c>
    </row>
    <row r="177" ht="14.25" customHeight="1">
      <c r="A177" s="1" t="s">
        <v>180</v>
      </c>
      <c r="B177" s="2">
        <v>0.533747</v>
      </c>
      <c r="E177" s="1">
        <v>3.0</v>
      </c>
    </row>
    <row r="178" ht="14.25" customHeight="1">
      <c r="A178" s="1" t="s">
        <v>181</v>
      </c>
      <c r="B178" s="2">
        <v>0.762076</v>
      </c>
      <c r="E178" s="1">
        <v>3.0</v>
      </c>
    </row>
    <row r="179" ht="14.25" customHeight="1">
      <c r="A179" s="1" t="s">
        <v>182</v>
      </c>
      <c r="B179" s="2">
        <v>0.945328</v>
      </c>
      <c r="E179" s="1">
        <v>3.0</v>
      </c>
    </row>
    <row r="180" ht="14.25" customHeight="1">
      <c r="A180" s="1" t="s">
        <v>183</v>
      </c>
      <c r="B180" s="2">
        <v>1.001674</v>
      </c>
      <c r="E180" s="1">
        <v>3.0</v>
      </c>
    </row>
    <row r="181" ht="14.25" customHeight="1">
      <c r="A181" s="1" t="s">
        <v>184</v>
      </c>
      <c r="B181" s="2">
        <v>1.106964</v>
      </c>
      <c r="E181" s="1">
        <v>3.0</v>
      </c>
    </row>
    <row r="182" ht="14.25" customHeight="1">
      <c r="A182" s="1" t="s">
        <v>185</v>
      </c>
      <c r="B182" s="2">
        <v>0.461561</v>
      </c>
      <c r="E182" s="1">
        <v>3.0</v>
      </c>
    </row>
    <row r="183" ht="14.25" customHeight="1">
      <c r="A183" s="1" t="s">
        <v>186</v>
      </c>
      <c r="B183" s="2">
        <v>0.891334</v>
      </c>
      <c r="E183" s="1">
        <v>3.0</v>
      </c>
    </row>
    <row r="184" ht="14.25" customHeight="1">
      <c r="A184" s="1" t="s">
        <v>187</v>
      </c>
      <c r="B184" s="2">
        <v>0.631463</v>
      </c>
      <c r="E184" s="1">
        <v>3.0</v>
      </c>
    </row>
    <row r="185" ht="14.25" customHeight="1">
      <c r="A185" s="1" t="s">
        <v>188</v>
      </c>
      <c r="B185" s="2">
        <v>1.330287</v>
      </c>
      <c r="E185" s="1">
        <v>3.0</v>
      </c>
    </row>
    <row r="186" ht="14.25" customHeight="1">
      <c r="A186" s="1" t="s">
        <v>189</v>
      </c>
      <c r="B186" s="2">
        <v>0.2337</v>
      </c>
      <c r="E186" s="1">
        <v>3.0</v>
      </c>
    </row>
    <row r="187" ht="14.25" customHeight="1">
      <c r="A187" s="1" t="s">
        <v>190</v>
      </c>
      <c r="B187" s="2">
        <v>0.154633</v>
      </c>
      <c r="E187" s="1">
        <v>3.0</v>
      </c>
    </row>
    <row r="188" ht="14.25" customHeight="1">
      <c r="A188" s="1" t="s">
        <v>191</v>
      </c>
      <c r="B188" s="2">
        <v>0.851865</v>
      </c>
      <c r="E188" s="1">
        <v>3.0</v>
      </c>
    </row>
    <row r="189" ht="14.25" customHeight="1">
      <c r="A189" s="1" t="s">
        <v>192</v>
      </c>
      <c r="B189" s="2">
        <v>0.235493</v>
      </c>
      <c r="E189" s="1">
        <v>3.0</v>
      </c>
    </row>
    <row r="190" ht="14.25" customHeight="1">
      <c r="A190" s="1" t="s">
        <v>193</v>
      </c>
      <c r="B190" s="2">
        <v>0.572872</v>
      </c>
      <c r="E190" s="1">
        <v>3.0</v>
      </c>
    </row>
    <row r="191" ht="14.25" customHeight="1">
      <c r="A191" s="1" t="s">
        <v>194</v>
      </c>
      <c r="B191" s="2">
        <v>0.543271</v>
      </c>
      <c r="E191" s="1">
        <v>3.0</v>
      </c>
    </row>
    <row r="192" ht="14.25" customHeight="1">
      <c r="A192" s="1" t="s">
        <v>195</v>
      </c>
      <c r="B192" s="2">
        <v>0.607842</v>
      </c>
      <c r="E192" s="1">
        <v>3.0</v>
      </c>
    </row>
    <row r="193" ht="14.25" customHeight="1">
      <c r="A193" s="1" t="s">
        <v>196</v>
      </c>
      <c r="B193" s="2">
        <v>-0.5747</v>
      </c>
      <c r="E193" s="1">
        <v>3.0</v>
      </c>
    </row>
    <row r="194" ht="14.25" customHeight="1">
      <c r="A194" s="1" t="s">
        <v>197</v>
      </c>
      <c r="B194" s="2">
        <v>0.516387</v>
      </c>
      <c r="E194" s="1">
        <v>3.0</v>
      </c>
    </row>
    <row r="195" ht="14.25" customHeight="1">
      <c r="A195" s="1" t="s">
        <v>198</v>
      </c>
      <c r="B195" s="2">
        <v>-0.541356</v>
      </c>
      <c r="E195" s="1">
        <v>3.0</v>
      </c>
    </row>
    <row r="196" ht="14.25" customHeight="1">
      <c r="A196" s="1" t="s">
        <v>199</v>
      </c>
      <c r="B196" s="2">
        <v>-2.163811</v>
      </c>
      <c r="C196" s="1">
        <v>1.0</v>
      </c>
    </row>
    <row r="197" ht="14.25" customHeight="1">
      <c r="A197" s="1" t="s">
        <v>200</v>
      </c>
      <c r="B197" s="2">
        <v>-1.122695</v>
      </c>
      <c r="C197" s="1">
        <v>1.0</v>
      </c>
    </row>
    <row r="198" ht="14.25" customHeight="1">
      <c r="A198" s="1" t="s">
        <v>201</v>
      </c>
      <c r="B198" s="2">
        <v>-0.14399</v>
      </c>
      <c r="C198" s="1">
        <v>1.0</v>
      </c>
    </row>
    <row r="199" ht="14.25" customHeight="1">
      <c r="A199" s="1" t="s">
        <v>202</v>
      </c>
      <c r="B199" s="2">
        <v>0.364111</v>
      </c>
      <c r="E199" s="1">
        <v>3.0</v>
      </c>
    </row>
    <row r="200" ht="14.25" customHeight="1">
      <c r="A200" s="1" t="s">
        <v>203</v>
      </c>
      <c r="B200" s="2">
        <v>1.098384</v>
      </c>
      <c r="E200" s="1">
        <v>3.0</v>
      </c>
    </row>
    <row r="201" ht="14.25" customHeight="1">
      <c r="A201" s="1" t="s">
        <v>204</v>
      </c>
      <c r="B201" s="2">
        <v>0.38478</v>
      </c>
      <c r="E201" s="1">
        <v>3.0</v>
      </c>
    </row>
    <row r="202" ht="14.25" customHeight="1">
      <c r="A202" s="1" t="s">
        <v>205</v>
      </c>
      <c r="B202" s="2">
        <v>0.922028</v>
      </c>
      <c r="E202" s="1">
        <v>3.0</v>
      </c>
    </row>
    <row r="203" ht="14.25" customHeight="1">
      <c r="A203" s="1" t="s">
        <v>206</v>
      </c>
      <c r="B203" s="2">
        <v>0.737211</v>
      </c>
      <c r="E203" s="1">
        <v>3.0</v>
      </c>
    </row>
    <row r="204" ht="14.25" customHeight="1">
      <c r="A204" s="1" t="s">
        <v>207</v>
      </c>
      <c r="B204" s="2">
        <v>0.501903</v>
      </c>
      <c r="E204" s="1">
        <v>3.0</v>
      </c>
    </row>
    <row r="205" ht="14.25" customHeight="1">
      <c r="A205" s="1" t="s">
        <v>208</v>
      </c>
      <c r="B205" s="2">
        <v>-0.240441</v>
      </c>
      <c r="E205" s="1">
        <v>3.0</v>
      </c>
    </row>
    <row r="206" ht="14.25" customHeight="1">
      <c r="A206" s="1" t="s">
        <v>209</v>
      </c>
      <c r="B206" s="2">
        <v>0.714973</v>
      </c>
      <c r="E206" s="1">
        <v>3.0</v>
      </c>
    </row>
    <row r="207" ht="14.25" customHeight="1">
      <c r="A207" s="1" t="s">
        <v>210</v>
      </c>
      <c r="B207" s="2">
        <v>-0.027779</v>
      </c>
      <c r="E207" s="1">
        <v>3.0</v>
      </c>
    </row>
    <row r="208" ht="14.25" customHeight="1">
      <c r="A208" s="1" t="s">
        <v>211</v>
      </c>
      <c r="B208" s="2">
        <v>1.159285</v>
      </c>
      <c r="E208" s="1">
        <v>3.0</v>
      </c>
    </row>
    <row r="209" ht="14.25" customHeight="1">
      <c r="A209" s="1" t="s">
        <v>212</v>
      </c>
      <c r="B209" s="2">
        <v>0.782993</v>
      </c>
      <c r="E209" s="1">
        <v>3.0</v>
      </c>
    </row>
    <row r="210" ht="14.25" customHeight="1">
      <c r="A210" s="1" t="s">
        <v>213</v>
      </c>
      <c r="B210" s="2">
        <v>0.430202</v>
      </c>
      <c r="E210" s="1">
        <v>3.0</v>
      </c>
    </row>
    <row r="211" ht="14.25" customHeight="1">
      <c r="A211" s="1" t="s">
        <v>214</v>
      </c>
      <c r="B211" s="2">
        <v>0.134948</v>
      </c>
      <c r="E211" s="1">
        <v>3.0</v>
      </c>
    </row>
    <row r="212" ht="14.25" customHeight="1">
      <c r="A212" s="1" t="s">
        <v>215</v>
      </c>
      <c r="B212" s="2">
        <v>0.113873</v>
      </c>
      <c r="E212" s="1">
        <v>3.0</v>
      </c>
    </row>
    <row r="213" ht="14.25" customHeight="1">
      <c r="A213" s="1" t="s">
        <v>216</v>
      </c>
      <c r="B213" s="2">
        <v>0.885675</v>
      </c>
      <c r="E213" s="1">
        <v>3.0</v>
      </c>
    </row>
    <row r="214" ht="14.25" customHeight="1">
      <c r="A214" s="1" t="s">
        <v>217</v>
      </c>
      <c r="B214" s="2">
        <v>0.123396</v>
      </c>
      <c r="E214" s="1">
        <v>3.0</v>
      </c>
    </row>
    <row r="215" ht="14.25" customHeight="1">
      <c r="A215" s="1" t="s">
        <v>218</v>
      </c>
      <c r="B215" s="2">
        <v>0.783415</v>
      </c>
      <c r="E215" s="1">
        <v>3.0</v>
      </c>
    </row>
    <row r="216" ht="14.25" customHeight="1">
      <c r="A216" s="1" t="s">
        <v>219</v>
      </c>
      <c r="B216" s="2">
        <v>0.798249</v>
      </c>
      <c r="E216" s="1">
        <v>3.0</v>
      </c>
    </row>
    <row r="217" ht="14.25" customHeight="1">
      <c r="A217" s="1" t="s">
        <v>220</v>
      </c>
      <c r="B217" s="2">
        <v>-0.282705</v>
      </c>
      <c r="E217" s="1">
        <v>3.0</v>
      </c>
    </row>
    <row r="218" ht="14.25" customHeight="1">
      <c r="A218" s="1" t="s">
        <v>221</v>
      </c>
      <c r="B218" s="2">
        <v>1.353681</v>
      </c>
      <c r="E218" s="1">
        <v>3.0</v>
      </c>
    </row>
    <row r="219" ht="14.25" customHeight="1">
      <c r="A219" s="1" t="s">
        <v>222</v>
      </c>
      <c r="B219" s="2">
        <v>1.220932</v>
      </c>
      <c r="E219" s="1">
        <v>3.0</v>
      </c>
    </row>
    <row r="220" ht="14.25" customHeight="1">
      <c r="A220" s="1" t="s">
        <v>223</v>
      </c>
      <c r="B220" s="2">
        <v>0.562794</v>
      </c>
      <c r="E220" s="1">
        <v>3.0</v>
      </c>
    </row>
    <row r="221" ht="14.25" customHeight="1">
      <c r="A221" s="1" t="s">
        <v>224</v>
      </c>
      <c r="B221" s="2">
        <v>0.78482</v>
      </c>
      <c r="E221" s="1">
        <v>3.0</v>
      </c>
    </row>
    <row r="222" ht="14.25" customHeight="1">
      <c r="A222" s="1" t="s">
        <v>225</v>
      </c>
      <c r="B222" s="2">
        <v>0.74136</v>
      </c>
      <c r="E222" s="1">
        <v>3.0</v>
      </c>
    </row>
    <row r="223" ht="14.25" customHeight="1">
      <c r="A223" s="1" t="s">
        <v>226</v>
      </c>
      <c r="B223" s="2">
        <v>0.330657</v>
      </c>
      <c r="E223" s="1">
        <v>3.0</v>
      </c>
    </row>
    <row r="224" ht="14.25" customHeight="1">
      <c r="A224" s="1" t="s">
        <v>227</v>
      </c>
      <c r="B224" s="2">
        <v>0.032525</v>
      </c>
      <c r="E224" s="1">
        <v>3.0</v>
      </c>
    </row>
    <row r="225" ht="14.25" customHeight="1">
      <c r="A225" s="1" t="s">
        <v>228</v>
      </c>
      <c r="B225" s="2">
        <v>0.503392</v>
      </c>
      <c r="E225" s="1">
        <v>3.0</v>
      </c>
    </row>
    <row r="226" ht="14.25" customHeight="1">
      <c r="A226" s="1" t="s">
        <v>229</v>
      </c>
      <c r="B226" s="2">
        <v>0.470347</v>
      </c>
      <c r="E226" s="1">
        <v>3.0</v>
      </c>
    </row>
    <row r="227" ht="14.25" customHeight="1">
      <c r="A227" s="1" t="s">
        <v>230</v>
      </c>
      <c r="B227" s="2">
        <v>0.542291</v>
      </c>
      <c r="E227" s="1">
        <v>3.0</v>
      </c>
    </row>
    <row r="228" ht="14.25" customHeight="1">
      <c r="A228" s="1" t="s">
        <v>231</v>
      </c>
      <c r="B228" s="2">
        <v>0.502716</v>
      </c>
      <c r="E228" s="1">
        <v>3.0</v>
      </c>
    </row>
    <row r="229" ht="14.25" customHeight="1">
      <c r="A229" s="1" t="s">
        <v>232</v>
      </c>
      <c r="B229" s="2">
        <v>0.566785</v>
      </c>
      <c r="E229" s="1">
        <v>3.0</v>
      </c>
    </row>
    <row r="230" ht="14.25" customHeight="1">
      <c r="A230" s="1" t="s">
        <v>233</v>
      </c>
      <c r="B230" s="2">
        <v>0.534397</v>
      </c>
      <c r="E230" s="1">
        <v>3.0</v>
      </c>
    </row>
    <row r="231" ht="14.25" customHeight="1">
      <c r="A231" s="1" t="s">
        <v>234</v>
      </c>
      <c r="B231" s="2">
        <v>0.790798</v>
      </c>
      <c r="E231" s="1">
        <v>3.0</v>
      </c>
    </row>
    <row r="232" ht="14.25" customHeight="1">
      <c r="A232" s="1" t="s">
        <v>235</v>
      </c>
      <c r="B232" s="2">
        <v>0.874862</v>
      </c>
      <c r="E232" s="1">
        <v>3.0</v>
      </c>
    </row>
    <row r="233" ht="14.25" customHeight="1">
      <c r="A233" s="1" t="s">
        <v>236</v>
      </c>
      <c r="B233" s="2">
        <v>0.631956</v>
      </c>
      <c r="E233" s="1">
        <v>3.0</v>
      </c>
    </row>
    <row r="234" ht="14.25" customHeight="1">
      <c r="A234" s="1" t="s">
        <v>237</v>
      </c>
      <c r="B234" s="2">
        <v>0.867116</v>
      </c>
      <c r="E234" s="1">
        <v>3.0</v>
      </c>
    </row>
    <row r="235" ht="14.25" customHeight="1">
      <c r="A235" s="1" t="s">
        <v>238</v>
      </c>
      <c r="B235" s="2">
        <v>0.723648</v>
      </c>
      <c r="E235" s="1">
        <v>3.0</v>
      </c>
    </row>
    <row r="236" ht="14.25" customHeight="1">
      <c r="A236" s="1" t="s">
        <v>239</v>
      </c>
      <c r="B236" s="2">
        <v>0.271333</v>
      </c>
      <c r="E236" s="1">
        <v>3.0</v>
      </c>
    </row>
    <row r="237" ht="14.25" customHeight="1">
      <c r="A237" s="1" t="s">
        <v>240</v>
      </c>
      <c r="B237" s="2">
        <v>0.765207</v>
      </c>
      <c r="E237" s="1">
        <v>3.0</v>
      </c>
    </row>
    <row r="238" ht="14.25" customHeight="1">
      <c r="A238" s="1" t="s">
        <v>241</v>
      </c>
      <c r="B238" s="2">
        <v>0.499697</v>
      </c>
      <c r="E238" s="1">
        <v>3.0</v>
      </c>
    </row>
    <row r="239" ht="14.25" customHeight="1">
      <c r="A239" s="1" t="s">
        <v>242</v>
      </c>
      <c r="B239" s="2">
        <v>0.521779</v>
      </c>
      <c r="E239" s="1">
        <v>3.0</v>
      </c>
    </row>
    <row r="240" ht="14.25" customHeight="1">
      <c r="A240" s="1" t="s">
        <v>243</v>
      </c>
      <c r="B240" s="2">
        <v>0.527469</v>
      </c>
      <c r="E240" s="1">
        <v>3.0</v>
      </c>
    </row>
    <row r="241" ht="14.25" customHeight="1">
      <c r="A241" s="1" t="s">
        <v>244</v>
      </c>
      <c r="B241" s="1">
        <v>-1.272539</v>
      </c>
      <c r="C241" s="1">
        <v>1.0</v>
      </c>
    </row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9.38"/>
    <col customWidth="1" min="6" max="6" width="26.0"/>
    <col customWidth="1" min="7" max="7" width="9.38"/>
    <col customWidth="1" min="8" max="8" width="15.5"/>
    <col customWidth="1" min="9" max="26" width="9.3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245</v>
      </c>
      <c r="E1" s="1" t="s">
        <v>246</v>
      </c>
      <c r="F1" s="1" t="s">
        <v>247</v>
      </c>
    </row>
    <row r="2" ht="14.25" customHeight="1">
      <c r="A2" s="1" t="s">
        <v>5</v>
      </c>
      <c r="B2" s="1">
        <v>-0.539387</v>
      </c>
      <c r="C2" s="1">
        <v>1.0</v>
      </c>
    </row>
    <row r="3" ht="14.25" customHeight="1">
      <c r="A3" s="1" t="s">
        <v>7</v>
      </c>
      <c r="B3" s="1">
        <v>-1.283434</v>
      </c>
      <c r="C3" s="1">
        <v>1.0</v>
      </c>
      <c r="D3" s="3">
        <f t="shared" ref="D3:D17" si="1">B3</f>
        <v>-1.283434</v>
      </c>
      <c r="E3" s="3">
        <f t="shared" ref="E3:E17" si="2">B2</f>
        <v>-0.539387</v>
      </c>
      <c r="F3" s="4" t="s">
        <v>248</v>
      </c>
      <c r="G3" s="5"/>
    </row>
    <row r="4" ht="14.25" customHeight="1">
      <c r="A4" s="1" t="s">
        <v>47</v>
      </c>
      <c r="B4" s="1">
        <v>-1.071644</v>
      </c>
      <c r="C4" s="1">
        <v>1.0</v>
      </c>
      <c r="D4" s="3">
        <f t="shared" si="1"/>
        <v>-1.071644</v>
      </c>
      <c r="E4" s="3">
        <f t="shared" si="2"/>
        <v>-1.283434</v>
      </c>
      <c r="F4" s="6" t="s">
        <v>249</v>
      </c>
      <c r="G4" s="6">
        <v>0.3374002424019343</v>
      </c>
    </row>
    <row r="5" ht="14.25" customHeight="1">
      <c r="A5" s="1" t="s">
        <v>62</v>
      </c>
      <c r="B5" s="1">
        <v>-0.945134</v>
      </c>
      <c r="C5" s="1">
        <v>1.0</v>
      </c>
      <c r="D5" s="3">
        <f t="shared" si="1"/>
        <v>-0.945134</v>
      </c>
      <c r="E5" s="3">
        <f t="shared" si="2"/>
        <v>-1.071644</v>
      </c>
      <c r="F5" s="6" t="s">
        <v>250</v>
      </c>
      <c r="G5" s="6">
        <v>0.11383892357288403</v>
      </c>
    </row>
    <row r="6" ht="14.25" customHeight="1">
      <c r="A6" s="1" t="s">
        <v>63</v>
      </c>
      <c r="B6" s="1">
        <v>-0.388141</v>
      </c>
      <c r="C6" s="1">
        <v>1.0</v>
      </c>
      <c r="D6" s="3">
        <f t="shared" si="1"/>
        <v>-0.388141</v>
      </c>
      <c r="E6" s="3">
        <f t="shared" si="2"/>
        <v>-0.945134</v>
      </c>
      <c r="F6" s="6" t="s">
        <v>251</v>
      </c>
      <c r="G6" s="6">
        <v>0.04567268692464433</v>
      </c>
      <c r="H6" s="1" t="s">
        <v>252</v>
      </c>
    </row>
    <row r="7" ht="14.25" customHeight="1">
      <c r="A7" s="1" t="s">
        <v>64</v>
      </c>
      <c r="B7" s="1">
        <v>-1.217301</v>
      </c>
      <c r="C7" s="1">
        <v>1.0</v>
      </c>
      <c r="D7" s="3">
        <f t="shared" si="1"/>
        <v>-1.217301</v>
      </c>
      <c r="E7" s="3">
        <f t="shared" si="2"/>
        <v>-0.388141</v>
      </c>
      <c r="F7" s="6" t="s">
        <v>253</v>
      </c>
      <c r="G7" s="7">
        <v>0.5924785672280994</v>
      </c>
      <c r="H7" s="8">
        <f>G7^2</f>
        <v>0.3510308526</v>
      </c>
    </row>
    <row r="8" ht="14.25" customHeight="1">
      <c r="A8" s="1" t="s">
        <v>85</v>
      </c>
      <c r="B8" s="1">
        <v>-2.060477</v>
      </c>
      <c r="C8" s="1">
        <v>1.0</v>
      </c>
      <c r="D8" s="3">
        <f t="shared" si="1"/>
        <v>-2.060477</v>
      </c>
      <c r="E8" s="3">
        <f t="shared" si="2"/>
        <v>-1.217301</v>
      </c>
      <c r="F8" s="9" t="s">
        <v>254</v>
      </c>
      <c r="G8" s="9">
        <v>15.0</v>
      </c>
    </row>
    <row r="9" ht="14.25" customHeight="1">
      <c r="A9" s="1" t="s">
        <v>86</v>
      </c>
      <c r="B9" s="1">
        <v>-0.118849</v>
      </c>
      <c r="C9" s="1">
        <v>1.0</v>
      </c>
      <c r="D9" s="3">
        <f t="shared" si="1"/>
        <v>-0.118849</v>
      </c>
      <c r="E9" s="3">
        <f t="shared" si="2"/>
        <v>-2.060477</v>
      </c>
    </row>
    <row r="10" ht="14.25" customHeight="1">
      <c r="A10" s="1" t="s">
        <v>91</v>
      </c>
      <c r="B10" s="1">
        <v>-1.089546</v>
      </c>
      <c r="C10" s="1">
        <v>1.0</v>
      </c>
      <c r="D10" s="3">
        <f t="shared" si="1"/>
        <v>-1.089546</v>
      </c>
      <c r="E10" s="3">
        <f t="shared" si="2"/>
        <v>-0.118849</v>
      </c>
      <c r="F10" s="1" t="s">
        <v>255</v>
      </c>
    </row>
    <row r="11" ht="14.25" customHeight="1">
      <c r="A11" s="1" t="s">
        <v>92</v>
      </c>
      <c r="B11" s="1">
        <v>-1.553541</v>
      </c>
      <c r="C11" s="1">
        <v>1.0</v>
      </c>
      <c r="D11" s="3">
        <f t="shared" si="1"/>
        <v>-1.553541</v>
      </c>
      <c r="E11" s="3">
        <f t="shared" si="2"/>
        <v>-1.089546</v>
      </c>
      <c r="F11" s="4"/>
      <c r="G11" s="4" t="s">
        <v>256</v>
      </c>
      <c r="H11" s="4" t="s">
        <v>257</v>
      </c>
      <c r="I11" s="4" t="s">
        <v>258</v>
      </c>
      <c r="J11" s="4" t="s">
        <v>259</v>
      </c>
      <c r="K11" s="4"/>
      <c r="L11" s="4" t="s">
        <v>260</v>
      </c>
    </row>
    <row r="12" ht="14.25" customHeight="1">
      <c r="A12" s="1" t="s">
        <v>127</v>
      </c>
      <c r="B12" s="1">
        <v>-0.910379</v>
      </c>
      <c r="C12" s="1">
        <v>1.0</v>
      </c>
      <c r="D12" s="3">
        <f t="shared" si="1"/>
        <v>-0.910379</v>
      </c>
      <c r="E12" s="3">
        <f t="shared" si="2"/>
        <v>-1.553541</v>
      </c>
      <c r="F12" s="6" t="s">
        <v>261</v>
      </c>
      <c r="G12" s="6">
        <v>1.0</v>
      </c>
      <c r="H12" s="6">
        <v>0.5862282615053989</v>
      </c>
      <c r="I12" s="6">
        <v>0.5862282615053989</v>
      </c>
      <c r="J12" s="6">
        <v>1.670019193817762</v>
      </c>
      <c r="K12" s="6"/>
      <c r="L12" s="6">
        <v>0.2187553293920286</v>
      </c>
    </row>
    <row r="13" ht="14.25" customHeight="1">
      <c r="A13" s="1" t="s">
        <v>128</v>
      </c>
      <c r="B13" s="1">
        <v>-0.467844</v>
      </c>
      <c r="C13" s="1">
        <v>1.0</v>
      </c>
      <c r="D13" s="3">
        <f t="shared" si="1"/>
        <v>-0.467844</v>
      </c>
      <c r="E13" s="3">
        <f t="shared" si="2"/>
        <v>-0.910379</v>
      </c>
      <c r="F13" s="6" t="s">
        <v>262</v>
      </c>
      <c r="G13" s="6">
        <v>13.0</v>
      </c>
      <c r="H13" s="6">
        <v>4.5634010841206</v>
      </c>
      <c r="I13" s="6">
        <v>0.35103085262466155</v>
      </c>
      <c r="J13" s="6"/>
      <c r="K13" s="6"/>
      <c r="L13" s="6"/>
    </row>
    <row r="14" ht="14.25" customHeight="1">
      <c r="A14" s="1" t="s">
        <v>199</v>
      </c>
      <c r="B14" s="1">
        <v>-2.163811</v>
      </c>
      <c r="C14" s="1">
        <v>1.0</v>
      </c>
      <c r="D14" s="3">
        <f t="shared" si="1"/>
        <v>-2.163811</v>
      </c>
      <c r="E14" s="3">
        <f t="shared" si="2"/>
        <v>-0.467844</v>
      </c>
      <c r="F14" s="9" t="s">
        <v>263</v>
      </c>
      <c r="G14" s="9">
        <v>14.0</v>
      </c>
      <c r="H14" s="9">
        <v>5.149629345625999</v>
      </c>
      <c r="I14" s="9"/>
      <c r="J14" s="9"/>
      <c r="K14" s="9"/>
      <c r="L14" s="9"/>
    </row>
    <row r="15" ht="14.25" customHeight="1">
      <c r="A15" s="1" t="s">
        <v>200</v>
      </c>
      <c r="B15" s="1">
        <v>-1.122695</v>
      </c>
      <c r="C15" s="1">
        <v>1.0</v>
      </c>
      <c r="D15" s="3">
        <f t="shared" si="1"/>
        <v>-1.122695</v>
      </c>
      <c r="E15" s="3">
        <f t="shared" si="2"/>
        <v>-2.163811</v>
      </c>
    </row>
    <row r="16" ht="14.25" customHeight="1">
      <c r="A16" s="1" t="s">
        <v>201</v>
      </c>
      <c r="B16" s="1">
        <v>-0.14399</v>
      </c>
      <c r="C16" s="1">
        <v>1.0</v>
      </c>
      <c r="D16" s="3">
        <f t="shared" si="1"/>
        <v>-0.14399</v>
      </c>
      <c r="E16" s="3">
        <f t="shared" si="2"/>
        <v>-1.122695</v>
      </c>
      <c r="F16" s="4"/>
      <c r="G16" s="4" t="s">
        <v>264</v>
      </c>
      <c r="H16" s="4" t="s">
        <v>253</v>
      </c>
      <c r="I16" s="4" t="s">
        <v>265</v>
      </c>
      <c r="J16" s="4" t="s">
        <v>266</v>
      </c>
      <c r="K16" s="4" t="s">
        <v>267</v>
      </c>
      <c r="L16" s="4" t="s">
        <v>268</v>
      </c>
      <c r="M16" s="4" t="s">
        <v>269</v>
      </c>
      <c r="N16" s="4" t="s">
        <v>270</v>
      </c>
      <c r="O16" s="4" t="s">
        <v>271</v>
      </c>
    </row>
    <row r="17" ht="14.25" customHeight="1">
      <c r="A17" s="1" t="s">
        <v>244</v>
      </c>
      <c r="B17" s="1">
        <v>-1.272539</v>
      </c>
      <c r="C17" s="1">
        <v>1.0</v>
      </c>
      <c r="D17" s="3">
        <f t="shared" si="1"/>
        <v>-1.272539</v>
      </c>
      <c r="E17" s="3">
        <f t="shared" si="2"/>
        <v>-0.14399</v>
      </c>
      <c r="F17" s="6" t="s">
        <v>272</v>
      </c>
      <c r="G17" s="7">
        <v>-1.3872564306313884</v>
      </c>
      <c r="H17" s="6">
        <v>0.2998702332235279</v>
      </c>
      <c r="I17" s="6">
        <v>-4.626189187632058</v>
      </c>
      <c r="J17" s="7">
        <v>4.7457555177647496E-4</v>
      </c>
      <c r="K17" s="7" t="s">
        <v>273</v>
      </c>
      <c r="L17" s="6">
        <v>-2.0350866834936854</v>
      </c>
      <c r="M17" s="6">
        <v>-0.7394261777690911</v>
      </c>
      <c r="N17" s="6">
        <v>-2.0350866834936854</v>
      </c>
      <c r="O17" s="6">
        <v>-0.7394261777690911</v>
      </c>
    </row>
    <row r="18" ht="14.25" customHeight="1">
      <c r="F18" s="9" t="s">
        <v>274</v>
      </c>
      <c r="G18" s="10">
        <v>-0.3316174110943689</v>
      </c>
      <c r="H18" s="9">
        <v>0.2566117823632647</v>
      </c>
      <c r="I18" s="9">
        <v>-1.2922922246217234</v>
      </c>
      <c r="J18" s="10">
        <v>0.21875532939202824</v>
      </c>
      <c r="K18" s="10" t="s">
        <v>275</v>
      </c>
      <c r="L18" s="9">
        <v>-0.8859934625910175</v>
      </c>
      <c r="M18" s="9">
        <v>0.22275864040227983</v>
      </c>
      <c r="N18" s="9">
        <v>-0.8859934625910175</v>
      </c>
      <c r="O18" s="9">
        <v>0.22275864040227983</v>
      </c>
    </row>
    <row r="19" ht="14.25" customHeight="1"/>
    <row r="20" ht="14.25" customHeight="1">
      <c r="G20" s="1" t="s">
        <v>276</v>
      </c>
      <c r="I20" s="3">
        <f>G17</f>
        <v>-1.387256431</v>
      </c>
    </row>
    <row r="21" ht="14.25" customHeight="1">
      <c r="G21" s="1" t="s">
        <v>277</v>
      </c>
      <c r="I21" s="3">
        <f>G7</f>
        <v>0.5924785672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F3:G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1" t="s">
        <v>0</v>
      </c>
      <c r="B1" s="1" t="s">
        <v>1</v>
      </c>
      <c r="C1" s="1" t="s">
        <v>3</v>
      </c>
      <c r="D1" s="1" t="s">
        <v>278</v>
      </c>
      <c r="E1" s="1" t="s">
        <v>279</v>
      </c>
      <c r="F1" s="1" t="s">
        <v>247</v>
      </c>
    </row>
    <row r="2" ht="14.25" customHeight="1">
      <c r="A2" s="1" t="s">
        <v>6</v>
      </c>
      <c r="B2" s="1">
        <v>0.489275</v>
      </c>
      <c r="C2" s="1">
        <v>2.0</v>
      </c>
    </row>
    <row r="3" ht="14.25" customHeight="1">
      <c r="A3" s="1" t="s">
        <v>8</v>
      </c>
      <c r="B3" s="1">
        <v>0.675029</v>
      </c>
      <c r="C3" s="1">
        <v>2.0</v>
      </c>
      <c r="D3" s="3">
        <f t="shared" ref="D3:D113" si="1">B3</f>
        <v>0.675029</v>
      </c>
      <c r="E3" s="3">
        <f t="shared" ref="E3:E113" si="2">B2</f>
        <v>0.489275</v>
      </c>
      <c r="F3" s="4" t="s">
        <v>248</v>
      </c>
      <c r="G3" s="5"/>
    </row>
    <row r="4" ht="14.25" customHeight="1">
      <c r="A4" s="1" t="s">
        <v>9</v>
      </c>
      <c r="B4" s="1">
        <v>1.697479</v>
      </c>
      <c r="C4" s="1">
        <v>2.0</v>
      </c>
      <c r="D4" s="3">
        <f t="shared" si="1"/>
        <v>1.697479</v>
      </c>
      <c r="E4" s="3">
        <f t="shared" si="2"/>
        <v>0.675029</v>
      </c>
      <c r="F4" s="6" t="s">
        <v>249</v>
      </c>
      <c r="G4" s="6">
        <v>0.19239355781312956</v>
      </c>
    </row>
    <row r="5" ht="14.25" customHeight="1">
      <c r="A5" s="1" t="s">
        <v>10</v>
      </c>
      <c r="B5" s="1">
        <v>1.919639</v>
      </c>
      <c r="C5" s="1">
        <v>2.0</v>
      </c>
      <c r="D5" s="3">
        <f t="shared" si="1"/>
        <v>1.919639</v>
      </c>
      <c r="E5" s="3">
        <f t="shared" si="2"/>
        <v>1.697479</v>
      </c>
      <c r="F5" s="6" t="s">
        <v>250</v>
      </c>
      <c r="G5" s="6">
        <v>0.037015281087994026</v>
      </c>
    </row>
    <row r="6" ht="14.25" customHeight="1">
      <c r="A6" s="1" t="s">
        <v>11</v>
      </c>
      <c r="B6" s="1">
        <v>1.961109</v>
      </c>
      <c r="C6" s="1">
        <v>2.0</v>
      </c>
      <c r="D6" s="3">
        <f t="shared" si="1"/>
        <v>1.961109</v>
      </c>
      <c r="E6" s="3">
        <f t="shared" si="2"/>
        <v>1.919639</v>
      </c>
      <c r="F6" s="6" t="s">
        <v>251</v>
      </c>
      <c r="G6" s="6">
        <v>0.028180558896140764</v>
      </c>
      <c r="H6" s="1" t="s">
        <v>252</v>
      </c>
    </row>
    <row r="7" ht="14.25" customHeight="1">
      <c r="A7" s="1" t="s">
        <v>12</v>
      </c>
      <c r="B7" s="1">
        <v>1.783599</v>
      </c>
      <c r="C7" s="1">
        <v>2.0</v>
      </c>
      <c r="D7" s="3">
        <f t="shared" si="1"/>
        <v>1.783599</v>
      </c>
      <c r="E7" s="3">
        <f t="shared" si="2"/>
        <v>1.961109</v>
      </c>
      <c r="F7" s="6" t="s">
        <v>253</v>
      </c>
      <c r="G7" s="11">
        <v>0.7965555663956774</v>
      </c>
      <c r="H7" s="12">
        <f>G7^2</f>
        <v>0.6345007704</v>
      </c>
    </row>
    <row r="8" ht="14.25" customHeight="1">
      <c r="A8" s="1" t="s">
        <v>13</v>
      </c>
      <c r="B8" s="1">
        <v>0.903672</v>
      </c>
      <c r="C8" s="1">
        <v>2.0</v>
      </c>
      <c r="D8" s="3">
        <f t="shared" si="1"/>
        <v>0.903672</v>
      </c>
      <c r="E8" s="3">
        <f t="shared" si="2"/>
        <v>1.783599</v>
      </c>
      <c r="F8" s="9" t="s">
        <v>254</v>
      </c>
      <c r="G8" s="9">
        <v>111.0</v>
      </c>
    </row>
    <row r="9" ht="14.25" customHeight="1">
      <c r="A9" s="1" t="s">
        <v>14</v>
      </c>
      <c r="B9" s="1">
        <v>1.228508</v>
      </c>
      <c r="C9" s="1">
        <v>2.0</v>
      </c>
      <c r="D9" s="3">
        <f t="shared" si="1"/>
        <v>1.228508</v>
      </c>
      <c r="E9" s="3">
        <f t="shared" si="2"/>
        <v>0.903672</v>
      </c>
    </row>
    <row r="10" ht="14.25" customHeight="1">
      <c r="A10" s="1" t="s">
        <v>15</v>
      </c>
      <c r="B10" s="1">
        <v>0.328861</v>
      </c>
      <c r="C10" s="1">
        <v>2.0</v>
      </c>
      <c r="D10" s="3">
        <f t="shared" si="1"/>
        <v>0.328861</v>
      </c>
      <c r="E10" s="3">
        <f t="shared" si="2"/>
        <v>1.228508</v>
      </c>
      <c r="F10" s="1" t="s">
        <v>255</v>
      </c>
    </row>
    <row r="11" ht="14.25" customHeight="1">
      <c r="A11" s="1" t="s">
        <v>16</v>
      </c>
      <c r="B11" s="1">
        <v>1.091605</v>
      </c>
      <c r="C11" s="1">
        <v>2.0</v>
      </c>
      <c r="D11" s="3">
        <f t="shared" si="1"/>
        <v>1.091605</v>
      </c>
      <c r="E11" s="3">
        <f t="shared" si="2"/>
        <v>0.328861</v>
      </c>
      <c r="F11" s="4"/>
      <c r="G11" s="4" t="s">
        <v>256</v>
      </c>
      <c r="H11" s="4" t="s">
        <v>257</v>
      </c>
      <c r="I11" s="4" t="s">
        <v>258</v>
      </c>
      <c r="J11" s="4" t="s">
        <v>259</v>
      </c>
      <c r="K11" s="4"/>
      <c r="L11" s="4" t="s">
        <v>260</v>
      </c>
    </row>
    <row r="12" ht="14.25" customHeight="1">
      <c r="A12" s="1" t="s">
        <v>17</v>
      </c>
      <c r="B12" s="1">
        <v>1.122124</v>
      </c>
      <c r="C12" s="1">
        <v>2.0</v>
      </c>
      <c r="D12" s="3">
        <f t="shared" si="1"/>
        <v>1.122124</v>
      </c>
      <c r="E12" s="3">
        <f t="shared" si="2"/>
        <v>1.091605</v>
      </c>
      <c r="F12" s="6" t="s">
        <v>261</v>
      </c>
      <c r="G12" s="6">
        <v>1.0</v>
      </c>
      <c r="H12" s="6">
        <v>2.658399874410435</v>
      </c>
      <c r="I12" s="6">
        <v>2.658399874410435</v>
      </c>
      <c r="J12" s="6">
        <v>4.189750428386623</v>
      </c>
      <c r="K12" s="6"/>
      <c r="L12" s="6">
        <v>0.04307447189564817</v>
      </c>
    </row>
    <row r="13" ht="14.25" customHeight="1">
      <c r="A13" s="1" t="s">
        <v>18</v>
      </c>
      <c r="B13" s="1">
        <v>2.198426</v>
      </c>
      <c r="C13" s="1">
        <v>2.0</v>
      </c>
      <c r="D13" s="3">
        <f t="shared" si="1"/>
        <v>2.198426</v>
      </c>
      <c r="E13" s="3">
        <f t="shared" si="2"/>
        <v>1.122124</v>
      </c>
      <c r="F13" s="6" t="s">
        <v>262</v>
      </c>
      <c r="G13" s="6">
        <v>109.0</v>
      </c>
      <c r="H13" s="6">
        <v>69.16058396879728</v>
      </c>
      <c r="I13" s="6">
        <v>0.6345007703559383</v>
      </c>
      <c r="J13" s="6"/>
      <c r="K13" s="6"/>
      <c r="L13" s="6"/>
    </row>
    <row r="14" ht="14.25" customHeight="1">
      <c r="A14" s="1" t="s">
        <v>19</v>
      </c>
      <c r="B14" s="1">
        <v>0.655596</v>
      </c>
      <c r="C14" s="1">
        <v>2.0</v>
      </c>
      <c r="D14" s="3">
        <f t="shared" si="1"/>
        <v>0.655596</v>
      </c>
      <c r="E14" s="3">
        <f t="shared" si="2"/>
        <v>2.198426</v>
      </c>
      <c r="F14" s="9" t="s">
        <v>263</v>
      </c>
      <c r="G14" s="9">
        <v>110.0</v>
      </c>
      <c r="H14" s="9">
        <v>71.81898384320772</v>
      </c>
      <c r="I14" s="9"/>
      <c r="J14" s="9"/>
      <c r="K14" s="9"/>
      <c r="L14" s="9"/>
    </row>
    <row r="15" ht="14.25" customHeight="1">
      <c r="A15" s="1" t="s">
        <v>20</v>
      </c>
      <c r="B15" s="1">
        <v>2.108279</v>
      </c>
      <c r="C15" s="1">
        <v>2.0</v>
      </c>
      <c r="D15" s="3">
        <f t="shared" si="1"/>
        <v>2.108279</v>
      </c>
      <c r="E15" s="3">
        <f t="shared" si="2"/>
        <v>0.655596</v>
      </c>
    </row>
    <row r="16" ht="14.25" customHeight="1">
      <c r="A16" s="1" t="s">
        <v>21</v>
      </c>
      <c r="B16" s="1">
        <v>1.088705</v>
      </c>
      <c r="C16" s="1">
        <v>2.0</v>
      </c>
      <c r="D16" s="3">
        <f t="shared" si="1"/>
        <v>1.088705</v>
      </c>
      <c r="E16" s="3">
        <f t="shared" si="2"/>
        <v>2.108279</v>
      </c>
      <c r="F16" s="4"/>
      <c r="G16" s="4" t="s">
        <v>264</v>
      </c>
      <c r="H16" s="4" t="s">
        <v>253</v>
      </c>
      <c r="I16" s="4" t="s">
        <v>265</v>
      </c>
      <c r="J16" s="4" t="s">
        <v>266</v>
      </c>
      <c r="K16" s="4" t="s">
        <v>267</v>
      </c>
      <c r="L16" s="4" t="s">
        <v>268</v>
      </c>
      <c r="M16" s="4" t="s">
        <v>269</v>
      </c>
      <c r="N16" s="4" t="s">
        <v>270</v>
      </c>
      <c r="O16" s="4" t="s">
        <v>271</v>
      </c>
    </row>
    <row r="17" ht="14.25" customHeight="1">
      <c r="A17" s="1" t="s">
        <v>22</v>
      </c>
      <c r="B17" s="1">
        <v>1.562301</v>
      </c>
      <c r="C17" s="1">
        <v>2.0</v>
      </c>
      <c r="D17" s="3">
        <f t="shared" si="1"/>
        <v>1.562301</v>
      </c>
      <c r="E17" s="3">
        <f t="shared" si="2"/>
        <v>1.088705</v>
      </c>
      <c r="F17" s="6" t="s">
        <v>272</v>
      </c>
      <c r="G17" s="11">
        <v>0.8438030765039121</v>
      </c>
      <c r="H17" s="6">
        <v>0.12473342968360318</v>
      </c>
      <c r="I17" s="6">
        <v>6.764851079973424</v>
      </c>
      <c r="J17" s="8">
        <v>6.930839313350009E-10</v>
      </c>
      <c r="K17" s="8" t="s">
        <v>273</v>
      </c>
      <c r="L17" s="6">
        <v>0.5965854739876786</v>
      </c>
      <c r="M17" s="6">
        <v>1.0910206790201455</v>
      </c>
      <c r="N17" s="6">
        <v>0.5965854739876786</v>
      </c>
      <c r="O17" s="6">
        <v>1.0910206790201455</v>
      </c>
    </row>
    <row r="18" ht="14.25" customHeight="1">
      <c r="A18" s="1" t="s">
        <v>23</v>
      </c>
      <c r="B18" s="1">
        <v>0.308893</v>
      </c>
      <c r="C18" s="1">
        <v>2.0</v>
      </c>
      <c r="D18" s="3">
        <f t="shared" si="1"/>
        <v>0.308893</v>
      </c>
      <c r="E18" s="3">
        <f t="shared" si="2"/>
        <v>1.562301</v>
      </c>
      <c r="F18" s="9" t="s">
        <v>274</v>
      </c>
      <c r="G18" s="13">
        <v>0.19327255955211697</v>
      </c>
      <c r="H18" s="9">
        <v>0.09442263614197904</v>
      </c>
      <c r="I18" s="9">
        <v>2.0468879862822487</v>
      </c>
      <c r="J18" s="14">
        <v>0.043074471895648496</v>
      </c>
      <c r="K18" s="14" t="s">
        <v>273</v>
      </c>
      <c r="L18" s="9">
        <v>0.006129964423497197</v>
      </c>
      <c r="M18" s="9">
        <v>0.3804151546807367</v>
      </c>
      <c r="N18" s="9">
        <v>0.006129964423497197</v>
      </c>
      <c r="O18" s="9">
        <v>0.3804151546807367</v>
      </c>
    </row>
    <row r="19" ht="14.25" customHeight="1">
      <c r="A19" s="1" t="s">
        <v>24</v>
      </c>
      <c r="B19" s="1">
        <v>2.419765</v>
      </c>
      <c r="C19" s="1">
        <v>2.0</v>
      </c>
      <c r="D19" s="3">
        <f t="shared" si="1"/>
        <v>2.419765</v>
      </c>
      <c r="E19" s="3">
        <f t="shared" si="2"/>
        <v>0.308893</v>
      </c>
    </row>
    <row r="20" ht="14.25" customHeight="1">
      <c r="A20" s="1" t="s">
        <v>25</v>
      </c>
      <c r="B20" s="1">
        <v>1.263271</v>
      </c>
      <c r="C20" s="1">
        <v>2.0</v>
      </c>
      <c r="D20" s="3">
        <f t="shared" si="1"/>
        <v>1.263271</v>
      </c>
      <c r="E20" s="3">
        <f t="shared" si="2"/>
        <v>2.419765</v>
      </c>
      <c r="G20" s="1" t="s">
        <v>280</v>
      </c>
      <c r="I20" s="7">
        <f>G17/(1-G18)</f>
        <v>1.04595807</v>
      </c>
    </row>
    <row r="21" ht="14.25" customHeight="1">
      <c r="A21" s="1" t="s">
        <v>26</v>
      </c>
      <c r="B21" s="1">
        <v>2.223268</v>
      </c>
      <c r="C21" s="1">
        <v>2.0</v>
      </c>
      <c r="D21" s="3">
        <f t="shared" si="1"/>
        <v>2.223268</v>
      </c>
      <c r="E21" s="3">
        <f t="shared" si="2"/>
        <v>1.263271</v>
      </c>
      <c r="G21" s="1" t="s">
        <v>281</v>
      </c>
      <c r="I21" s="7">
        <f>SQRT(H7/(1-G18^2))</f>
        <v>0.8118631608</v>
      </c>
    </row>
    <row r="22" ht="14.25" customHeight="1">
      <c r="A22" s="1" t="s">
        <v>27</v>
      </c>
      <c r="B22" s="1">
        <v>2.304043</v>
      </c>
      <c r="C22" s="1">
        <v>2.0</v>
      </c>
      <c r="D22" s="3">
        <f t="shared" si="1"/>
        <v>2.304043</v>
      </c>
      <c r="E22" s="3">
        <f t="shared" si="2"/>
        <v>2.223268</v>
      </c>
    </row>
    <row r="23" ht="14.25" customHeight="1">
      <c r="A23" s="1" t="s">
        <v>28</v>
      </c>
      <c r="B23" s="1">
        <v>2.434232</v>
      </c>
      <c r="C23" s="1">
        <v>2.0</v>
      </c>
      <c r="D23" s="3">
        <f t="shared" si="1"/>
        <v>2.434232</v>
      </c>
      <c r="E23" s="3">
        <f t="shared" si="2"/>
        <v>2.304043</v>
      </c>
    </row>
    <row r="24" ht="14.25" customHeight="1">
      <c r="A24" s="1" t="s">
        <v>29</v>
      </c>
      <c r="B24" s="1">
        <v>0.341617</v>
      </c>
      <c r="C24" s="1">
        <v>2.0</v>
      </c>
      <c r="D24" s="3">
        <f t="shared" si="1"/>
        <v>0.341617</v>
      </c>
      <c r="E24" s="3">
        <f t="shared" si="2"/>
        <v>2.434232</v>
      </c>
    </row>
    <row r="25" ht="14.25" customHeight="1">
      <c r="A25" s="1" t="s">
        <v>30</v>
      </c>
      <c r="B25" s="1">
        <v>0.846905</v>
      </c>
      <c r="C25" s="1">
        <v>2.0</v>
      </c>
      <c r="D25" s="3">
        <f t="shared" si="1"/>
        <v>0.846905</v>
      </c>
      <c r="E25" s="3">
        <f t="shared" si="2"/>
        <v>0.341617</v>
      </c>
    </row>
    <row r="26" ht="14.25" customHeight="1">
      <c r="A26" s="1" t="s">
        <v>31</v>
      </c>
      <c r="B26" s="1">
        <v>0.820372</v>
      </c>
      <c r="C26" s="1">
        <v>2.0</v>
      </c>
      <c r="D26" s="3">
        <f t="shared" si="1"/>
        <v>0.820372</v>
      </c>
      <c r="E26" s="3">
        <f t="shared" si="2"/>
        <v>0.846905</v>
      </c>
    </row>
    <row r="27" ht="14.25" customHeight="1">
      <c r="A27" s="1" t="s">
        <v>32</v>
      </c>
      <c r="B27" s="1">
        <v>0.885587</v>
      </c>
      <c r="C27" s="1">
        <v>2.0</v>
      </c>
      <c r="D27" s="3">
        <f t="shared" si="1"/>
        <v>0.885587</v>
      </c>
      <c r="E27" s="3">
        <f t="shared" si="2"/>
        <v>0.820372</v>
      </c>
    </row>
    <row r="28" ht="14.25" customHeight="1">
      <c r="A28" s="1" t="s">
        <v>33</v>
      </c>
      <c r="B28" s="1">
        <v>0.061271</v>
      </c>
      <c r="C28" s="1">
        <v>2.0</v>
      </c>
      <c r="D28" s="3">
        <f t="shared" si="1"/>
        <v>0.061271</v>
      </c>
      <c r="E28" s="3">
        <f t="shared" si="2"/>
        <v>0.885587</v>
      </c>
    </row>
    <row r="29" ht="14.25" customHeight="1">
      <c r="A29" s="1" t="s">
        <v>34</v>
      </c>
      <c r="B29" s="1">
        <v>0.946133</v>
      </c>
      <c r="C29" s="1">
        <v>2.0</v>
      </c>
      <c r="D29" s="3">
        <f t="shared" si="1"/>
        <v>0.946133</v>
      </c>
      <c r="E29" s="3">
        <f t="shared" si="2"/>
        <v>0.061271</v>
      </c>
    </row>
    <row r="30" ht="14.25" customHeight="1">
      <c r="A30" s="1" t="s">
        <v>35</v>
      </c>
      <c r="B30" s="1">
        <v>0.75402</v>
      </c>
      <c r="C30" s="1">
        <v>2.0</v>
      </c>
      <c r="D30" s="3">
        <f t="shared" si="1"/>
        <v>0.75402</v>
      </c>
      <c r="E30" s="3">
        <f t="shared" si="2"/>
        <v>0.946133</v>
      </c>
    </row>
    <row r="31" ht="14.25" customHeight="1">
      <c r="A31" s="1" t="s">
        <v>36</v>
      </c>
      <c r="B31" s="1">
        <v>2.039493</v>
      </c>
      <c r="C31" s="1">
        <v>2.0</v>
      </c>
      <c r="D31" s="3">
        <f t="shared" si="1"/>
        <v>2.039493</v>
      </c>
      <c r="E31" s="3">
        <f t="shared" si="2"/>
        <v>0.75402</v>
      </c>
    </row>
    <row r="32" ht="14.25" customHeight="1">
      <c r="A32" s="1" t="s">
        <v>37</v>
      </c>
      <c r="B32" s="1">
        <v>1.670809</v>
      </c>
      <c r="C32" s="1">
        <v>2.0</v>
      </c>
      <c r="D32" s="3">
        <f t="shared" si="1"/>
        <v>1.670809</v>
      </c>
      <c r="E32" s="3">
        <f t="shared" si="2"/>
        <v>2.039493</v>
      </c>
    </row>
    <row r="33" ht="14.25" customHeight="1">
      <c r="A33" s="1" t="s">
        <v>38</v>
      </c>
      <c r="B33" s="1">
        <v>0.774972</v>
      </c>
      <c r="C33" s="1">
        <v>2.0</v>
      </c>
      <c r="D33" s="3">
        <f t="shared" si="1"/>
        <v>0.774972</v>
      </c>
      <c r="E33" s="3">
        <f t="shared" si="2"/>
        <v>1.670809</v>
      </c>
    </row>
    <row r="34" ht="14.25" customHeight="1">
      <c r="A34" s="1" t="s">
        <v>39</v>
      </c>
      <c r="B34" s="1">
        <v>0.393303</v>
      </c>
      <c r="C34" s="1">
        <v>2.0</v>
      </c>
      <c r="D34" s="3">
        <f t="shared" si="1"/>
        <v>0.393303</v>
      </c>
      <c r="E34" s="3">
        <f t="shared" si="2"/>
        <v>0.774972</v>
      </c>
    </row>
    <row r="35" ht="14.25" customHeight="1">
      <c r="A35" s="1" t="s">
        <v>40</v>
      </c>
      <c r="B35" s="1">
        <v>1.565108</v>
      </c>
      <c r="C35" s="1">
        <v>2.0</v>
      </c>
      <c r="D35" s="3">
        <f t="shared" si="1"/>
        <v>1.565108</v>
      </c>
      <c r="E35" s="3">
        <f t="shared" si="2"/>
        <v>0.393303</v>
      </c>
    </row>
    <row r="36" ht="14.25" customHeight="1">
      <c r="A36" s="1" t="s">
        <v>41</v>
      </c>
      <c r="B36" s="1">
        <v>0.304007</v>
      </c>
      <c r="C36" s="1">
        <v>2.0</v>
      </c>
      <c r="D36" s="3">
        <f t="shared" si="1"/>
        <v>0.304007</v>
      </c>
      <c r="E36" s="3">
        <f t="shared" si="2"/>
        <v>1.565108</v>
      </c>
    </row>
    <row r="37" ht="14.25" customHeight="1">
      <c r="A37" s="1" t="s">
        <v>42</v>
      </c>
      <c r="B37" s="1">
        <v>0.660512</v>
      </c>
      <c r="C37" s="1">
        <v>2.0</v>
      </c>
      <c r="D37" s="3">
        <f t="shared" si="1"/>
        <v>0.660512</v>
      </c>
      <c r="E37" s="3">
        <f t="shared" si="2"/>
        <v>0.304007</v>
      </c>
    </row>
    <row r="38" ht="14.25" customHeight="1">
      <c r="A38" s="1" t="s">
        <v>43</v>
      </c>
      <c r="B38" s="1">
        <v>-0.487685</v>
      </c>
      <c r="C38" s="1">
        <v>2.0</v>
      </c>
      <c r="D38" s="3">
        <f t="shared" si="1"/>
        <v>-0.487685</v>
      </c>
      <c r="E38" s="3">
        <f t="shared" si="2"/>
        <v>0.660512</v>
      </c>
    </row>
    <row r="39" ht="14.25" customHeight="1">
      <c r="A39" s="1" t="s">
        <v>44</v>
      </c>
      <c r="B39" s="1">
        <v>-0.148485</v>
      </c>
      <c r="C39" s="1">
        <v>2.0</v>
      </c>
      <c r="D39" s="3">
        <f t="shared" si="1"/>
        <v>-0.148485</v>
      </c>
      <c r="E39" s="3">
        <f t="shared" si="2"/>
        <v>-0.487685</v>
      </c>
    </row>
    <row r="40" ht="14.25" customHeight="1">
      <c r="A40" s="1" t="s">
        <v>45</v>
      </c>
      <c r="B40" s="1">
        <v>0.14192</v>
      </c>
      <c r="C40" s="1">
        <v>2.0</v>
      </c>
      <c r="D40" s="3">
        <f t="shared" si="1"/>
        <v>0.14192</v>
      </c>
      <c r="E40" s="3">
        <f t="shared" si="2"/>
        <v>-0.148485</v>
      </c>
    </row>
    <row r="41" ht="14.25" customHeight="1">
      <c r="A41" s="1" t="s">
        <v>46</v>
      </c>
      <c r="B41" s="1">
        <v>0.921575</v>
      </c>
      <c r="C41" s="1">
        <v>2.0</v>
      </c>
      <c r="D41" s="3">
        <f t="shared" si="1"/>
        <v>0.921575</v>
      </c>
      <c r="E41" s="3">
        <f t="shared" si="2"/>
        <v>0.14192</v>
      </c>
    </row>
    <row r="42" ht="14.25" customHeight="1">
      <c r="A42" s="1" t="s">
        <v>48</v>
      </c>
      <c r="B42" s="1">
        <v>2.715991</v>
      </c>
      <c r="C42" s="1">
        <v>2.0</v>
      </c>
      <c r="D42" s="3">
        <f t="shared" si="1"/>
        <v>2.715991</v>
      </c>
      <c r="E42" s="3">
        <f t="shared" si="2"/>
        <v>0.921575</v>
      </c>
    </row>
    <row r="43" ht="14.25" customHeight="1">
      <c r="A43" s="1" t="s">
        <v>49</v>
      </c>
      <c r="B43" s="1">
        <v>0.541112</v>
      </c>
      <c r="C43" s="1">
        <v>2.0</v>
      </c>
      <c r="D43" s="3">
        <f t="shared" si="1"/>
        <v>0.541112</v>
      </c>
      <c r="E43" s="3">
        <f t="shared" si="2"/>
        <v>2.715991</v>
      </c>
    </row>
    <row r="44" ht="14.25" customHeight="1">
      <c r="A44" s="1" t="s">
        <v>50</v>
      </c>
      <c r="B44" s="1">
        <v>0.822985</v>
      </c>
      <c r="C44" s="1">
        <v>2.0</v>
      </c>
      <c r="D44" s="3">
        <f t="shared" si="1"/>
        <v>0.822985</v>
      </c>
      <c r="E44" s="3">
        <f t="shared" si="2"/>
        <v>0.541112</v>
      </c>
    </row>
    <row r="45" ht="14.25" customHeight="1">
      <c r="A45" s="1" t="s">
        <v>51</v>
      </c>
      <c r="B45" s="1">
        <v>0.235779</v>
      </c>
      <c r="C45" s="1">
        <v>2.0</v>
      </c>
      <c r="D45" s="3">
        <f t="shared" si="1"/>
        <v>0.235779</v>
      </c>
      <c r="E45" s="3">
        <f t="shared" si="2"/>
        <v>0.822985</v>
      </c>
    </row>
    <row r="46" ht="14.25" customHeight="1">
      <c r="A46" s="1" t="s">
        <v>52</v>
      </c>
      <c r="B46" s="1">
        <v>1.838953</v>
      </c>
      <c r="C46" s="1">
        <v>2.0</v>
      </c>
      <c r="D46" s="3">
        <f t="shared" si="1"/>
        <v>1.838953</v>
      </c>
      <c r="E46" s="3">
        <f t="shared" si="2"/>
        <v>0.235779</v>
      </c>
    </row>
    <row r="47" ht="14.25" customHeight="1">
      <c r="A47" s="1" t="s">
        <v>53</v>
      </c>
      <c r="B47" s="1">
        <v>2.26976</v>
      </c>
      <c r="C47" s="1">
        <v>2.0</v>
      </c>
      <c r="D47" s="3">
        <f t="shared" si="1"/>
        <v>2.26976</v>
      </c>
      <c r="E47" s="3">
        <f t="shared" si="2"/>
        <v>1.838953</v>
      </c>
    </row>
    <row r="48" ht="14.25" customHeight="1">
      <c r="A48" s="1" t="s">
        <v>54</v>
      </c>
      <c r="B48" s="1">
        <v>0.944391</v>
      </c>
      <c r="C48" s="1">
        <v>2.0</v>
      </c>
      <c r="D48" s="3">
        <f t="shared" si="1"/>
        <v>0.944391</v>
      </c>
      <c r="E48" s="3">
        <f t="shared" si="2"/>
        <v>2.26976</v>
      </c>
    </row>
    <row r="49" ht="14.25" customHeight="1">
      <c r="A49" s="1" t="s">
        <v>55</v>
      </c>
      <c r="B49" s="1">
        <v>1.674461</v>
      </c>
      <c r="C49" s="1">
        <v>2.0</v>
      </c>
      <c r="D49" s="3">
        <f t="shared" si="1"/>
        <v>1.674461</v>
      </c>
      <c r="E49" s="3">
        <f t="shared" si="2"/>
        <v>0.944391</v>
      </c>
    </row>
    <row r="50" ht="14.25" customHeight="1">
      <c r="A50" s="1" t="s">
        <v>56</v>
      </c>
      <c r="B50" s="1">
        <v>2.474813</v>
      </c>
      <c r="C50" s="1">
        <v>2.0</v>
      </c>
      <c r="D50" s="3">
        <f t="shared" si="1"/>
        <v>2.474813</v>
      </c>
      <c r="E50" s="3">
        <f t="shared" si="2"/>
        <v>1.674461</v>
      </c>
    </row>
    <row r="51" ht="14.25" customHeight="1">
      <c r="A51" s="1" t="s">
        <v>57</v>
      </c>
      <c r="B51" s="1">
        <v>1.088651</v>
      </c>
      <c r="C51" s="1">
        <v>2.0</v>
      </c>
      <c r="D51" s="3">
        <f t="shared" si="1"/>
        <v>1.088651</v>
      </c>
      <c r="E51" s="3">
        <f t="shared" si="2"/>
        <v>2.474813</v>
      </c>
    </row>
    <row r="52" ht="14.25" customHeight="1">
      <c r="A52" s="1" t="s">
        <v>58</v>
      </c>
      <c r="B52" s="1">
        <v>-0.525903</v>
      </c>
      <c r="C52" s="1">
        <v>2.0</v>
      </c>
      <c r="D52" s="3">
        <f t="shared" si="1"/>
        <v>-0.525903</v>
      </c>
      <c r="E52" s="3">
        <f t="shared" si="2"/>
        <v>1.088651</v>
      </c>
    </row>
    <row r="53" ht="14.25" customHeight="1">
      <c r="A53" s="1" t="s">
        <v>59</v>
      </c>
      <c r="B53" s="1">
        <v>0.949225</v>
      </c>
      <c r="C53" s="1">
        <v>2.0</v>
      </c>
      <c r="D53" s="3">
        <f t="shared" si="1"/>
        <v>0.949225</v>
      </c>
      <c r="E53" s="3">
        <f t="shared" si="2"/>
        <v>-0.525903</v>
      </c>
    </row>
    <row r="54" ht="14.25" customHeight="1">
      <c r="A54" s="1" t="s">
        <v>60</v>
      </c>
      <c r="B54" s="1">
        <v>-0.859765</v>
      </c>
      <c r="C54" s="1">
        <v>2.0</v>
      </c>
      <c r="D54" s="3">
        <f t="shared" si="1"/>
        <v>-0.859765</v>
      </c>
      <c r="E54" s="3">
        <f t="shared" si="2"/>
        <v>0.949225</v>
      </c>
    </row>
    <row r="55" ht="14.25" customHeight="1">
      <c r="A55" s="1" t="s">
        <v>61</v>
      </c>
      <c r="B55" s="1">
        <v>0.237677</v>
      </c>
      <c r="C55" s="1">
        <v>2.0</v>
      </c>
      <c r="D55" s="3">
        <f t="shared" si="1"/>
        <v>0.237677</v>
      </c>
      <c r="E55" s="3">
        <f t="shared" si="2"/>
        <v>-0.859765</v>
      </c>
    </row>
    <row r="56" ht="14.25" customHeight="1">
      <c r="A56" s="1" t="s">
        <v>65</v>
      </c>
      <c r="B56" s="1">
        <v>0.714544</v>
      </c>
      <c r="C56" s="1">
        <v>2.0</v>
      </c>
      <c r="D56" s="3">
        <f t="shared" si="1"/>
        <v>0.714544</v>
      </c>
      <c r="E56" s="3">
        <f t="shared" si="2"/>
        <v>0.237677</v>
      </c>
    </row>
    <row r="57" ht="14.25" customHeight="1">
      <c r="A57" s="1" t="s">
        <v>66</v>
      </c>
      <c r="B57" s="1">
        <v>1.711658</v>
      </c>
      <c r="C57" s="1">
        <v>2.0</v>
      </c>
      <c r="D57" s="3">
        <f t="shared" si="1"/>
        <v>1.711658</v>
      </c>
      <c r="E57" s="3">
        <f t="shared" si="2"/>
        <v>0.714544</v>
      </c>
    </row>
    <row r="58" ht="14.25" customHeight="1">
      <c r="A58" s="1" t="s">
        <v>67</v>
      </c>
      <c r="B58" s="1">
        <v>1.346508</v>
      </c>
      <c r="C58" s="1">
        <v>2.0</v>
      </c>
      <c r="D58" s="3">
        <f t="shared" si="1"/>
        <v>1.346508</v>
      </c>
      <c r="E58" s="3">
        <f t="shared" si="2"/>
        <v>1.711658</v>
      </c>
    </row>
    <row r="59" ht="14.25" customHeight="1">
      <c r="A59" s="1" t="s">
        <v>68</v>
      </c>
      <c r="B59" s="1">
        <v>2.248761</v>
      </c>
      <c r="C59" s="1">
        <v>2.0</v>
      </c>
      <c r="D59" s="3">
        <f t="shared" si="1"/>
        <v>2.248761</v>
      </c>
      <c r="E59" s="3">
        <f t="shared" si="2"/>
        <v>1.346508</v>
      </c>
    </row>
    <row r="60" ht="14.25" customHeight="1">
      <c r="A60" s="1" t="s">
        <v>69</v>
      </c>
      <c r="B60" s="1">
        <v>0.733696</v>
      </c>
      <c r="C60" s="1">
        <v>2.0</v>
      </c>
      <c r="D60" s="3">
        <f t="shared" si="1"/>
        <v>0.733696</v>
      </c>
      <c r="E60" s="3">
        <f t="shared" si="2"/>
        <v>2.248761</v>
      </c>
    </row>
    <row r="61" ht="14.25" customHeight="1">
      <c r="A61" s="1" t="s">
        <v>70</v>
      </c>
      <c r="B61" s="1">
        <v>0.54872</v>
      </c>
      <c r="C61" s="1">
        <v>2.0</v>
      </c>
      <c r="D61" s="3">
        <f t="shared" si="1"/>
        <v>0.54872</v>
      </c>
      <c r="E61" s="3">
        <f t="shared" si="2"/>
        <v>0.733696</v>
      </c>
    </row>
    <row r="62" ht="14.25" customHeight="1">
      <c r="A62" s="1" t="s">
        <v>71</v>
      </c>
      <c r="B62" s="1">
        <v>0.724846</v>
      </c>
      <c r="C62" s="1">
        <v>2.0</v>
      </c>
      <c r="D62" s="3">
        <f t="shared" si="1"/>
        <v>0.724846</v>
      </c>
      <c r="E62" s="3">
        <f t="shared" si="2"/>
        <v>0.54872</v>
      </c>
    </row>
    <row r="63" ht="14.25" customHeight="1">
      <c r="A63" s="1" t="s">
        <v>72</v>
      </c>
      <c r="B63" s="1">
        <v>1.181492</v>
      </c>
      <c r="C63" s="1">
        <v>2.0</v>
      </c>
      <c r="D63" s="3">
        <f t="shared" si="1"/>
        <v>1.181492</v>
      </c>
      <c r="E63" s="3">
        <f t="shared" si="2"/>
        <v>0.724846</v>
      </c>
    </row>
    <row r="64" ht="14.25" customHeight="1">
      <c r="A64" s="1" t="s">
        <v>73</v>
      </c>
      <c r="B64" s="1">
        <v>1.944109</v>
      </c>
      <c r="C64" s="1">
        <v>2.0</v>
      </c>
      <c r="D64" s="3">
        <f t="shared" si="1"/>
        <v>1.944109</v>
      </c>
      <c r="E64" s="3">
        <f t="shared" si="2"/>
        <v>1.181492</v>
      </c>
    </row>
    <row r="65" ht="14.25" customHeight="1">
      <c r="A65" s="1" t="s">
        <v>74</v>
      </c>
      <c r="B65" s="1">
        <v>1.804351</v>
      </c>
      <c r="C65" s="1">
        <v>2.0</v>
      </c>
      <c r="D65" s="3">
        <f t="shared" si="1"/>
        <v>1.804351</v>
      </c>
      <c r="E65" s="3">
        <f t="shared" si="2"/>
        <v>1.944109</v>
      </c>
    </row>
    <row r="66" ht="14.25" customHeight="1">
      <c r="A66" s="1" t="s">
        <v>75</v>
      </c>
      <c r="B66" s="1">
        <v>0.002187</v>
      </c>
      <c r="C66" s="1">
        <v>2.0</v>
      </c>
      <c r="D66" s="3">
        <f t="shared" si="1"/>
        <v>0.002187</v>
      </c>
      <c r="E66" s="3">
        <f t="shared" si="2"/>
        <v>1.804351</v>
      </c>
    </row>
    <row r="67" ht="14.25" customHeight="1">
      <c r="A67" s="1" t="s">
        <v>76</v>
      </c>
      <c r="B67" s="1">
        <v>0.319178</v>
      </c>
      <c r="C67" s="1">
        <v>2.0</v>
      </c>
      <c r="D67" s="3">
        <f t="shared" si="1"/>
        <v>0.319178</v>
      </c>
      <c r="E67" s="3">
        <f t="shared" si="2"/>
        <v>0.002187</v>
      </c>
    </row>
    <row r="68" ht="14.25" customHeight="1">
      <c r="A68" s="1" t="s">
        <v>77</v>
      </c>
      <c r="B68" s="1">
        <v>3.864251</v>
      </c>
      <c r="C68" s="1">
        <v>2.0</v>
      </c>
      <c r="D68" s="3">
        <f t="shared" si="1"/>
        <v>3.864251</v>
      </c>
      <c r="E68" s="3">
        <f t="shared" si="2"/>
        <v>0.319178</v>
      </c>
    </row>
    <row r="69" ht="14.25" customHeight="1">
      <c r="A69" s="1" t="s">
        <v>78</v>
      </c>
      <c r="B69" s="1">
        <v>1.005523</v>
      </c>
      <c r="C69" s="1">
        <v>2.0</v>
      </c>
      <c r="D69" s="3">
        <f t="shared" si="1"/>
        <v>1.005523</v>
      </c>
      <c r="E69" s="3">
        <f t="shared" si="2"/>
        <v>3.864251</v>
      </c>
    </row>
    <row r="70" ht="14.25" customHeight="1">
      <c r="A70" s="1" t="s">
        <v>79</v>
      </c>
      <c r="B70" s="1">
        <v>1.344146</v>
      </c>
      <c r="C70" s="1">
        <v>2.0</v>
      </c>
      <c r="D70" s="3">
        <f t="shared" si="1"/>
        <v>1.344146</v>
      </c>
      <c r="E70" s="3">
        <f t="shared" si="2"/>
        <v>1.005523</v>
      </c>
    </row>
    <row r="71" ht="14.25" customHeight="1">
      <c r="A71" s="1" t="s">
        <v>80</v>
      </c>
      <c r="B71" s="1">
        <v>0.179784</v>
      </c>
      <c r="C71" s="1">
        <v>2.0</v>
      </c>
      <c r="D71" s="3">
        <f t="shared" si="1"/>
        <v>0.179784</v>
      </c>
      <c r="E71" s="3">
        <f t="shared" si="2"/>
        <v>1.344146</v>
      </c>
    </row>
    <row r="72" ht="14.25" customHeight="1">
      <c r="A72" s="1" t="s">
        <v>81</v>
      </c>
      <c r="B72" s="1">
        <v>0.106929</v>
      </c>
      <c r="C72" s="1">
        <v>2.0</v>
      </c>
      <c r="D72" s="3">
        <f t="shared" si="1"/>
        <v>0.106929</v>
      </c>
      <c r="E72" s="3">
        <f t="shared" si="2"/>
        <v>0.179784</v>
      </c>
    </row>
    <row r="73" ht="14.25" customHeight="1">
      <c r="A73" s="1" t="s">
        <v>82</v>
      </c>
      <c r="B73" s="1">
        <v>0.742873</v>
      </c>
      <c r="C73" s="1">
        <v>2.0</v>
      </c>
      <c r="D73" s="3">
        <f t="shared" si="1"/>
        <v>0.742873</v>
      </c>
      <c r="E73" s="3">
        <f t="shared" si="2"/>
        <v>0.106929</v>
      </c>
    </row>
    <row r="74" ht="14.25" customHeight="1">
      <c r="A74" s="1" t="s">
        <v>83</v>
      </c>
      <c r="B74" s="1">
        <v>0.250074</v>
      </c>
      <c r="C74" s="1">
        <v>2.0</v>
      </c>
      <c r="D74" s="3">
        <f t="shared" si="1"/>
        <v>0.250074</v>
      </c>
      <c r="E74" s="3">
        <f t="shared" si="2"/>
        <v>0.742873</v>
      </c>
    </row>
    <row r="75" ht="14.25" customHeight="1">
      <c r="A75" s="1" t="s">
        <v>84</v>
      </c>
      <c r="B75" s="1">
        <v>0.314515</v>
      </c>
      <c r="C75" s="1">
        <v>2.0</v>
      </c>
      <c r="D75" s="3">
        <f t="shared" si="1"/>
        <v>0.314515</v>
      </c>
      <c r="E75" s="3">
        <f t="shared" si="2"/>
        <v>0.250074</v>
      </c>
    </row>
    <row r="76" ht="14.25" customHeight="1">
      <c r="A76" s="1" t="s">
        <v>87</v>
      </c>
      <c r="B76" s="1">
        <v>1.864925</v>
      </c>
      <c r="C76" s="1">
        <v>2.0</v>
      </c>
      <c r="D76" s="3">
        <f t="shared" si="1"/>
        <v>1.864925</v>
      </c>
      <c r="E76" s="3">
        <f t="shared" si="2"/>
        <v>0.314515</v>
      </c>
    </row>
    <row r="77" ht="14.25" customHeight="1">
      <c r="A77" s="1" t="s">
        <v>88</v>
      </c>
      <c r="B77" s="1">
        <v>1.959438</v>
      </c>
      <c r="C77" s="1">
        <v>2.0</v>
      </c>
      <c r="D77" s="3">
        <f t="shared" si="1"/>
        <v>1.959438</v>
      </c>
      <c r="E77" s="3">
        <f t="shared" si="2"/>
        <v>1.864925</v>
      </c>
    </row>
    <row r="78" ht="14.25" customHeight="1">
      <c r="A78" s="1" t="s">
        <v>89</v>
      </c>
      <c r="B78" s="1">
        <v>-0.741078</v>
      </c>
      <c r="C78" s="1">
        <v>2.0</v>
      </c>
      <c r="D78" s="3">
        <f t="shared" si="1"/>
        <v>-0.741078</v>
      </c>
      <c r="E78" s="3">
        <f t="shared" si="2"/>
        <v>1.959438</v>
      </c>
    </row>
    <row r="79" ht="14.25" customHeight="1">
      <c r="A79" s="1" t="s">
        <v>90</v>
      </c>
      <c r="B79" s="1">
        <v>1.197524</v>
      </c>
      <c r="C79" s="1">
        <v>2.0</v>
      </c>
      <c r="D79" s="3">
        <f t="shared" si="1"/>
        <v>1.197524</v>
      </c>
      <c r="E79" s="3">
        <f t="shared" si="2"/>
        <v>-0.741078</v>
      </c>
    </row>
    <row r="80" ht="14.25" customHeight="1">
      <c r="A80" s="1" t="s">
        <v>93</v>
      </c>
      <c r="B80" s="1">
        <v>0.456197</v>
      </c>
      <c r="C80" s="1">
        <v>2.0</v>
      </c>
      <c r="D80" s="3">
        <f t="shared" si="1"/>
        <v>0.456197</v>
      </c>
      <c r="E80" s="3">
        <f t="shared" si="2"/>
        <v>1.197524</v>
      </c>
    </row>
    <row r="81" ht="14.25" customHeight="1">
      <c r="A81" s="1" t="s">
        <v>94</v>
      </c>
      <c r="B81" s="1">
        <v>-0.382295</v>
      </c>
      <c r="C81" s="1">
        <v>2.0</v>
      </c>
      <c r="D81" s="3">
        <f t="shared" si="1"/>
        <v>-0.382295</v>
      </c>
      <c r="E81" s="3">
        <f t="shared" si="2"/>
        <v>0.456197</v>
      </c>
    </row>
    <row r="82" ht="14.25" customHeight="1">
      <c r="A82" s="1" t="s">
        <v>95</v>
      </c>
      <c r="B82" s="1">
        <v>0.039942</v>
      </c>
      <c r="C82" s="1">
        <v>2.0</v>
      </c>
      <c r="D82" s="3">
        <f t="shared" si="1"/>
        <v>0.039942</v>
      </c>
      <c r="E82" s="3">
        <f t="shared" si="2"/>
        <v>-0.382295</v>
      </c>
    </row>
    <row r="83" ht="14.25" customHeight="1">
      <c r="A83" s="1" t="s">
        <v>96</v>
      </c>
      <c r="B83" s="1">
        <v>1.317854</v>
      </c>
      <c r="C83" s="1">
        <v>2.0</v>
      </c>
      <c r="D83" s="3">
        <f t="shared" si="1"/>
        <v>1.317854</v>
      </c>
      <c r="E83" s="3">
        <f t="shared" si="2"/>
        <v>0.039942</v>
      </c>
    </row>
    <row r="84" ht="14.25" customHeight="1">
      <c r="A84" s="1" t="s">
        <v>97</v>
      </c>
      <c r="B84" s="1">
        <v>2.275605</v>
      </c>
      <c r="C84" s="1">
        <v>2.0</v>
      </c>
      <c r="D84" s="3">
        <f t="shared" si="1"/>
        <v>2.275605</v>
      </c>
      <c r="E84" s="3">
        <f t="shared" si="2"/>
        <v>1.317854</v>
      </c>
    </row>
    <row r="85" ht="14.25" customHeight="1">
      <c r="A85" s="1" t="s">
        <v>98</v>
      </c>
      <c r="B85" s="1">
        <v>1.999069</v>
      </c>
      <c r="C85" s="1">
        <v>2.0</v>
      </c>
      <c r="D85" s="3">
        <f t="shared" si="1"/>
        <v>1.999069</v>
      </c>
      <c r="E85" s="3">
        <f t="shared" si="2"/>
        <v>2.275605</v>
      </c>
    </row>
    <row r="86" ht="14.25" customHeight="1">
      <c r="A86" s="1" t="s">
        <v>99</v>
      </c>
      <c r="B86" s="1">
        <v>2.086219</v>
      </c>
      <c r="C86" s="1">
        <v>2.0</v>
      </c>
      <c r="D86" s="3">
        <f t="shared" si="1"/>
        <v>2.086219</v>
      </c>
      <c r="E86" s="3">
        <f t="shared" si="2"/>
        <v>1.999069</v>
      </c>
    </row>
    <row r="87" ht="14.25" customHeight="1">
      <c r="A87" s="1" t="s">
        <v>100</v>
      </c>
      <c r="B87" s="1">
        <v>1.95477</v>
      </c>
      <c r="C87" s="1">
        <v>2.0</v>
      </c>
      <c r="D87" s="3">
        <f t="shared" si="1"/>
        <v>1.95477</v>
      </c>
      <c r="E87" s="3">
        <f t="shared" si="2"/>
        <v>2.086219</v>
      </c>
    </row>
    <row r="88" ht="14.25" customHeight="1">
      <c r="A88" s="1" t="s">
        <v>101</v>
      </c>
      <c r="B88" s="1">
        <v>1.727791</v>
      </c>
      <c r="C88" s="1">
        <v>2.0</v>
      </c>
      <c r="D88" s="3">
        <f t="shared" si="1"/>
        <v>1.727791</v>
      </c>
      <c r="E88" s="3">
        <f t="shared" si="2"/>
        <v>1.95477</v>
      </c>
    </row>
    <row r="89" ht="14.25" customHeight="1">
      <c r="A89" s="1" t="s">
        <v>102</v>
      </c>
      <c r="B89" s="1">
        <v>0.964064</v>
      </c>
      <c r="C89" s="1">
        <v>2.0</v>
      </c>
      <c r="D89" s="3">
        <f t="shared" si="1"/>
        <v>0.964064</v>
      </c>
      <c r="E89" s="3">
        <f t="shared" si="2"/>
        <v>1.727791</v>
      </c>
    </row>
    <row r="90" ht="14.25" customHeight="1">
      <c r="A90" s="1" t="s">
        <v>103</v>
      </c>
      <c r="B90" s="1">
        <v>0.820863</v>
      </c>
      <c r="C90" s="1">
        <v>2.0</v>
      </c>
      <c r="D90" s="3">
        <f t="shared" si="1"/>
        <v>0.820863</v>
      </c>
      <c r="E90" s="3">
        <f t="shared" si="2"/>
        <v>0.964064</v>
      </c>
    </row>
    <row r="91" ht="14.25" customHeight="1">
      <c r="A91" s="1" t="s">
        <v>104</v>
      </c>
      <c r="B91" s="1">
        <v>0.969087</v>
      </c>
      <c r="C91" s="1">
        <v>2.0</v>
      </c>
      <c r="D91" s="3">
        <f t="shared" si="1"/>
        <v>0.969087</v>
      </c>
      <c r="E91" s="3">
        <f t="shared" si="2"/>
        <v>0.820863</v>
      </c>
    </row>
    <row r="92" ht="14.25" customHeight="1">
      <c r="A92" s="1" t="s">
        <v>105</v>
      </c>
      <c r="B92" s="1">
        <v>0.880455</v>
      </c>
      <c r="C92" s="1">
        <v>2.0</v>
      </c>
      <c r="D92" s="3">
        <f t="shared" si="1"/>
        <v>0.880455</v>
      </c>
      <c r="E92" s="3">
        <f t="shared" si="2"/>
        <v>0.969087</v>
      </c>
    </row>
    <row r="93" ht="14.25" customHeight="1">
      <c r="A93" s="1" t="s">
        <v>106</v>
      </c>
      <c r="B93" s="1">
        <v>1.527124</v>
      </c>
      <c r="C93" s="1">
        <v>2.0</v>
      </c>
      <c r="D93" s="3">
        <f t="shared" si="1"/>
        <v>1.527124</v>
      </c>
      <c r="E93" s="3">
        <f t="shared" si="2"/>
        <v>0.880455</v>
      </c>
    </row>
    <row r="94" ht="14.25" customHeight="1">
      <c r="A94" s="1" t="s">
        <v>107</v>
      </c>
      <c r="B94" s="1">
        <v>0.743292</v>
      </c>
      <c r="C94" s="1">
        <v>2.0</v>
      </c>
      <c r="D94" s="3">
        <f t="shared" si="1"/>
        <v>0.743292</v>
      </c>
      <c r="E94" s="3">
        <f t="shared" si="2"/>
        <v>1.527124</v>
      </c>
    </row>
    <row r="95" ht="14.25" customHeight="1">
      <c r="A95" s="1" t="s">
        <v>108</v>
      </c>
      <c r="B95" s="1">
        <v>0.933504</v>
      </c>
      <c r="C95" s="1">
        <v>2.0</v>
      </c>
      <c r="D95" s="3">
        <f t="shared" si="1"/>
        <v>0.933504</v>
      </c>
      <c r="E95" s="3">
        <f t="shared" si="2"/>
        <v>0.743292</v>
      </c>
    </row>
    <row r="96" ht="14.25" customHeight="1">
      <c r="A96" s="1" t="s">
        <v>109</v>
      </c>
      <c r="B96" s="1">
        <v>0.450384</v>
      </c>
      <c r="C96" s="1">
        <v>2.0</v>
      </c>
      <c r="D96" s="3">
        <f t="shared" si="1"/>
        <v>0.450384</v>
      </c>
      <c r="E96" s="3">
        <f t="shared" si="2"/>
        <v>0.933504</v>
      </c>
    </row>
    <row r="97" ht="14.25" customHeight="1">
      <c r="A97" s="1" t="s">
        <v>110</v>
      </c>
      <c r="B97" s="1">
        <v>0.957032</v>
      </c>
      <c r="C97" s="1">
        <v>2.0</v>
      </c>
      <c r="D97" s="3">
        <f t="shared" si="1"/>
        <v>0.957032</v>
      </c>
      <c r="E97" s="3">
        <f t="shared" si="2"/>
        <v>0.450384</v>
      </c>
    </row>
    <row r="98" ht="14.25" customHeight="1">
      <c r="A98" s="1" t="s">
        <v>111</v>
      </c>
      <c r="B98" s="1">
        <v>0.537076</v>
      </c>
      <c r="C98" s="1">
        <v>2.0</v>
      </c>
      <c r="D98" s="3">
        <f t="shared" si="1"/>
        <v>0.537076</v>
      </c>
      <c r="E98" s="3">
        <f t="shared" si="2"/>
        <v>0.957032</v>
      </c>
    </row>
    <row r="99" ht="14.25" customHeight="1">
      <c r="A99" s="1" t="s">
        <v>112</v>
      </c>
      <c r="B99" s="1">
        <v>0.745171</v>
      </c>
      <c r="C99" s="1">
        <v>2.0</v>
      </c>
      <c r="D99" s="3">
        <f t="shared" si="1"/>
        <v>0.745171</v>
      </c>
      <c r="E99" s="3">
        <f t="shared" si="2"/>
        <v>0.537076</v>
      </c>
    </row>
    <row r="100" ht="14.25" customHeight="1">
      <c r="A100" s="1" t="s">
        <v>113</v>
      </c>
      <c r="B100" s="1">
        <v>1.078898</v>
      </c>
      <c r="C100" s="1">
        <v>2.0</v>
      </c>
      <c r="D100" s="3">
        <f t="shared" si="1"/>
        <v>1.078898</v>
      </c>
      <c r="E100" s="3">
        <f t="shared" si="2"/>
        <v>0.745171</v>
      </c>
    </row>
    <row r="101" ht="14.25" customHeight="1">
      <c r="A101" s="1" t="s">
        <v>114</v>
      </c>
      <c r="B101" s="1">
        <v>0.867612</v>
      </c>
      <c r="C101" s="1">
        <v>2.0</v>
      </c>
      <c r="D101" s="3">
        <f t="shared" si="1"/>
        <v>0.867612</v>
      </c>
      <c r="E101" s="3">
        <f t="shared" si="2"/>
        <v>1.078898</v>
      </c>
    </row>
    <row r="102" ht="14.25" customHeight="1">
      <c r="A102" s="1" t="s">
        <v>115</v>
      </c>
      <c r="B102" s="1">
        <v>1.717053</v>
      </c>
      <c r="C102" s="1">
        <v>2.0</v>
      </c>
      <c r="D102" s="3">
        <f t="shared" si="1"/>
        <v>1.717053</v>
      </c>
      <c r="E102" s="3">
        <f t="shared" si="2"/>
        <v>0.867612</v>
      </c>
    </row>
    <row r="103" ht="14.25" customHeight="1">
      <c r="A103" s="1" t="s">
        <v>116</v>
      </c>
      <c r="B103" s="1">
        <v>0.516626</v>
      </c>
      <c r="C103" s="1">
        <v>2.0</v>
      </c>
      <c r="D103" s="3">
        <f t="shared" si="1"/>
        <v>0.516626</v>
      </c>
      <c r="E103" s="3">
        <f t="shared" si="2"/>
        <v>1.717053</v>
      </c>
    </row>
    <row r="104" ht="14.25" customHeight="1">
      <c r="A104" s="1" t="s">
        <v>117</v>
      </c>
      <c r="B104" s="1">
        <v>1.313867</v>
      </c>
      <c r="C104" s="1">
        <v>2.0</v>
      </c>
      <c r="D104" s="3">
        <f t="shared" si="1"/>
        <v>1.313867</v>
      </c>
      <c r="E104" s="3">
        <f t="shared" si="2"/>
        <v>0.516626</v>
      </c>
    </row>
    <row r="105" ht="14.25" customHeight="1">
      <c r="A105" s="1" t="s">
        <v>118</v>
      </c>
      <c r="B105" s="1">
        <v>0.585929</v>
      </c>
      <c r="C105" s="1">
        <v>2.0</v>
      </c>
      <c r="D105" s="3">
        <f t="shared" si="1"/>
        <v>0.585929</v>
      </c>
      <c r="E105" s="3">
        <f t="shared" si="2"/>
        <v>1.313867</v>
      </c>
    </row>
    <row r="106" ht="14.25" customHeight="1">
      <c r="A106" s="1" t="s">
        <v>119</v>
      </c>
      <c r="B106" s="1">
        <v>1.332496</v>
      </c>
      <c r="C106" s="1">
        <v>2.0</v>
      </c>
      <c r="D106" s="3">
        <f t="shared" si="1"/>
        <v>1.332496</v>
      </c>
      <c r="E106" s="3">
        <f t="shared" si="2"/>
        <v>0.585929</v>
      </c>
    </row>
    <row r="107" ht="14.25" customHeight="1">
      <c r="A107" s="1" t="s">
        <v>120</v>
      </c>
      <c r="B107" s="1">
        <v>1.016602</v>
      </c>
      <c r="C107" s="1">
        <v>2.0</v>
      </c>
      <c r="D107" s="3">
        <f t="shared" si="1"/>
        <v>1.016602</v>
      </c>
      <c r="E107" s="3">
        <f t="shared" si="2"/>
        <v>1.332496</v>
      </c>
    </row>
    <row r="108" ht="14.25" customHeight="1">
      <c r="A108" s="1" t="s">
        <v>121</v>
      </c>
      <c r="B108" s="1">
        <v>0.763269</v>
      </c>
      <c r="C108" s="1">
        <v>2.0</v>
      </c>
      <c r="D108" s="3">
        <f t="shared" si="1"/>
        <v>0.763269</v>
      </c>
      <c r="E108" s="3">
        <f t="shared" si="2"/>
        <v>1.016602</v>
      </c>
    </row>
    <row r="109" ht="14.25" customHeight="1">
      <c r="A109" s="1" t="s">
        <v>122</v>
      </c>
      <c r="B109" s="1">
        <v>0.740881</v>
      </c>
      <c r="C109" s="1">
        <v>2.0</v>
      </c>
      <c r="D109" s="3">
        <f t="shared" si="1"/>
        <v>0.740881</v>
      </c>
      <c r="E109" s="3">
        <f t="shared" si="2"/>
        <v>0.763269</v>
      </c>
    </row>
    <row r="110" ht="14.25" customHeight="1">
      <c r="A110" s="1" t="s">
        <v>123</v>
      </c>
      <c r="B110" s="1">
        <v>0.197047</v>
      </c>
      <c r="C110" s="1">
        <v>2.0</v>
      </c>
      <c r="D110" s="3">
        <f t="shared" si="1"/>
        <v>0.197047</v>
      </c>
      <c r="E110" s="3">
        <f t="shared" si="2"/>
        <v>0.740881</v>
      </c>
    </row>
    <row r="111" ht="14.25" customHeight="1">
      <c r="A111" s="1" t="s">
        <v>124</v>
      </c>
      <c r="B111" s="1">
        <v>1.09279</v>
      </c>
      <c r="C111" s="1">
        <v>2.0</v>
      </c>
      <c r="D111" s="3">
        <f t="shared" si="1"/>
        <v>1.09279</v>
      </c>
      <c r="E111" s="3">
        <f t="shared" si="2"/>
        <v>0.197047</v>
      </c>
    </row>
    <row r="112" ht="14.25" customHeight="1">
      <c r="A112" s="1" t="s">
        <v>125</v>
      </c>
      <c r="B112" s="1">
        <v>0.362908</v>
      </c>
      <c r="C112" s="1">
        <v>2.0</v>
      </c>
      <c r="D112" s="3">
        <f t="shared" si="1"/>
        <v>0.362908</v>
      </c>
      <c r="E112" s="3">
        <f t="shared" si="2"/>
        <v>1.09279</v>
      </c>
    </row>
    <row r="113" ht="14.25" customHeight="1">
      <c r="A113" s="1" t="s">
        <v>126</v>
      </c>
      <c r="B113" s="1">
        <v>0.066523</v>
      </c>
      <c r="C113" s="1">
        <v>2.0</v>
      </c>
      <c r="D113" s="3">
        <f t="shared" si="1"/>
        <v>0.066523</v>
      </c>
      <c r="E113" s="3">
        <f t="shared" si="2"/>
        <v>0.362908</v>
      </c>
    </row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F3:G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9.38"/>
    <col customWidth="1" min="8" max="8" width="18.88"/>
    <col customWidth="1" min="9" max="9" width="9.38"/>
    <col customWidth="1" min="10" max="10" width="10.5"/>
    <col customWidth="1" min="11" max="26" width="9.38"/>
  </cols>
  <sheetData>
    <row r="1" ht="14.25" customHeight="1">
      <c r="A1" s="1" t="s">
        <v>0</v>
      </c>
      <c r="B1" s="1" t="s">
        <v>1</v>
      </c>
      <c r="C1" s="1" t="s">
        <v>4</v>
      </c>
      <c r="D1" s="1" t="s">
        <v>278</v>
      </c>
      <c r="E1" s="1" t="s">
        <v>279</v>
      </c>
      <c r="F1" s="1" t="s">
        <v>247</v>
      </c>
    </row>
    <row r="2" ht="14.25" customHeight="1">
      <c r="A2" s="1" t="s">
        <v>129</v>
      </c>
      <c r="B2" s="1">
        <v>0.779719</v>
      </c>
      <c r="C2" s="1">
        <v>3.0</v>
      </c>
    </row>
    <row r="3" ht="14.25" customHeight="1">
      <c r="A3" s="1" t="s">
        <v>130</v>
      </c>
      <c r="B3" s="1">
        <v>0.505297</v>
      </c>
      <c r="C3" s="1">
        <v>3.0</v>
      </c>
      <c r="D3" s="3">
        <f t="shared" ref="D3:D113" si="1">B3</f>
        <v>0.505297</v>
      </c>
      <c r="E3" s="3">
        <f t="shared" ref="E3:E113" si="2">B2</f>
        <v>0.779719</v>
      </c>
      <c r="F3" s="4" t="s">
        <v>248</v>
      </c>
      <c r="G3" s="5"/>
    </row>
    <row r="4" ht="14.25" customHeight="1">
      <c r="A4" s="1" t="s">
        <v>131</v>
      </c>
      <c r="B4" s="1">
        <v>0.348499</v>
      </c>
      <c r="C4" s="1">
        <v>3.0</v>
      </c>
      <c r="D4" s="3">
        <f t="shared" si="1"/>
        <v>0.348499</v>
      </c>
      <c r="E4" s="3">
        <f t="shared" si="2"/>
        <v>0.505297</v>
      </c>
      <c r="F4" s="6" t="s">
        <v>249</v>
      </c>
      <c r="G4" s="6">
        <v>0.1433419897396672</v>
      </c>
    </row>
    <row r="5" ht="14.25" customHeight="1">
      <c r="A5" s="1" t="s">
        <v>132</v>
      </c>
      <c r="B5" s="1">
        <v>1.197052</v>
      </c>
      <c r="C5" s="1">
        <v>3.0</v>
      </c>
      <c r="D5" s="3">
        <f t="shared" si="1"/>
        <v>1.197052</v>
      </c>
      <c r="E5" s="3">
        <f t="shared" si="2"/>
        <v>0.348499</v>
      </c>
      <c r="F5" s="6" t="s">
        <v>250</v>
      </c>
      <c r="G5" s="6">
        <v>0.020546926022526852</v>
      </c>
    </row>
    <row r="6" ht="14.25" customHeight="1">
      <c r="A6" s="1" t="s">
        <v>133</v>
      </c>
      <c r="B6" s="1">
        <v>1.084353</v>
      </c>
      <c r="C6" s="1">
        <v>3.0</v>
      </c>
      <c r="D6" s="3">
        <f t="shared" si="1"/>
        <v>1.084353</v>
      </c>
      <c r="E6" s="3">
        <f t="shared" si="2"/>
        <v>1.197052</v>
      </c>
      <c r="F6" s="6" t="s">
        <v>251</v>
      </c>
      <c r="G6" s="6">
        <v>0.011561118004384896</v>
      </c>
      <c r="H6" s="1" t="s">
        <v>252</v>
      </c>
    </row>
    <row r="7" ht="14.25" customHeight="1">
      <c r="A7" s="1" t="s">
        <v>134</v>
      </c>
      <c r="B7" s="1">
        <v>0.988272</v>
      </c>
      <c r="C7" s="1">
        <v>3.0</v>
      </c>
      <c r="D7" s="3">
        <f t="shared" si="1"/>
        <v>0.988272</v>
      </c>
      <c r="E7" s="3">
        <f t="shared" si="2"/>
        <v>1.084353</v>
      </c>
      <c r="F7" s="6" t="s">
        <v>253</v>
      </c>
      <c r="G7" s="11">
        <v>0.46702641696609337</v>
      </c>
      <c r="H7" s="11">
        <f>G7^2</f>
        <v>0.2181136741</v>
      </c>
    </row>
    <row r="8" ht="14.25" customHeight="1">
      <c r="A8" s="1" t="s">
        <v>135</v>
      </c>
      <c r="B8" s="1">
        <v>1.043165</v>
      </c>
      <c r="C8" s="1">
        <v>3.0</v>
      </c>
      <c r="D8" s="3">
        <f t="shared" si="1"/>
        <v>1.043165</v>
      </c>
      <c r="E8" s="3">
        <f t="shared" si="2"/>
        <v>0.988272</v>
      </c>
      <c r="F8" s="9" t="s">
        <v>254</v>
      </c>
      <c r="G8" s="9">
        <v>111.0</v>
      </c>
    </row>
    <row r="9" ht="14.25" customHeight="1">
      <c r="A9" s="1" t="s">
        <v>136</v>
      </c>
      <c r="B9" s="1">
        <v>0.1674</v>
      </c>
      <c r="C9" s="1">
        <v>3.0</v>
      </c>
      <c r="D9" s="3">
        <f t="shared" si="1"/>
        <v>0.1674</v>
      </c>
      <c r="E9" s="3">
        <f t="shared" si="2"/>
        <v>1.043165</v>
      </c>
    </row>
    <row r="10" ht="14.25" customHeight="1">
      <c r="A10" s="1" t="s">
        <v>137</v>
      </c>
      <c r="B10" s="1">
        <v>0.58242</v>
      </c>
      <c r="C10" s="1">
        <v>3.0</v>
      </c>
      <c r="D10" s="3">
        <f t="shared" si="1"/>
        <v>0.58242</v>
      </c>
      <c r="E10" s="3">
        <f t="shared" si="2"/>
        <v>0.1674</v>
      </c>
      <c r="F10" s="1" t="s">
        <v>255</v>
      </c>
    </row>
    <row r="11" ht="14.25" customHeight="1">
      <c r="A11" s="1" t="s">
        <v>138</v>
      </c>
      <c r="B11" s="1">
        <v>0.477315</v>
      </c>
      <c r="C11" s="1">
        <v>3.0</v>
      </c>
      <c r="D11" s="3">
        <f t="shared" si="1"/>
        <v>0.477315</v>
      </c>
      <c r="E11" s="3">
        <f t="shared" si="2"/>
        <v>0.58242</v>
      </c>
      <c r="F11" s="4"/>
      <c r="G11" s="4" t="s">
        <v>256</v>
      </c>
      <c r="H11" s="4" t="s">
        <v>257</v>
      </c>
      <c r="I11" s="4" t="s">
        <v>258</v>
      </c>
      <c r="J11" s="4" t="s">
        <v>259</v>
      </c>
      <c r="K11" s="4"/>
      <c r="L11" s="4" t="s">
        <v>260</v>
      </c>
    </row>
    <row r="12" ht="14.25" customHeight="1">
      <c r="A12" s="1" t="s">
        <v>139</v>
      </c>
      <c r="B12" s="1">
        <v>1.360113</v>
      </c>
      <c r="C12" s="1">
        <v>3.0</v>
      </c>
      <c r="D12" s="3">
        <f t="shared" si="1"/>
        <v>1.360113</v>
      </c>
      <c r="E12" s="3">
        <f t="shared" si="2"/>
        <v>0.477315</v>
      </c>
      <c r="F12" s="6" t="s">
        <v>261</v>
      </c>
      <c r="G12" s="6">
        <v>1.0</v>
      </c>
      <c r="H12" s="6">
        <v>0.49873817892548544</v>
      </c>
      <c r="I12" s="6">
        <v>0.49873817892548544</v>
      </c>
      <c r="J12" s="6">
        <v>2.286597485840283</v>
      </c>
      <c r="K12" s="6"/>
      <c r="L12" s="6">
        <v>0.13338968110598556</v>
      </c>
    </row>
    <row r="13" ht="14.25" customHeight="1">
      <c r="A13" s="1" t="s">
        <v>140</v>
      </c>
      <c r="B13" s="1">
        <v>0.970216</v>
      </c>
      <c r="C13" s="1">
        <v>3.0</v>
      </c>
      <c r="D13" s="3">
        <f t="shared" si="1"/>
        <v>0.970216</v>
      </c>
      <c r="E13" s="3">
        <f t="shared" si="2"/>
        <v>1.360113</v>
      </c>
      <c r="F13" s="6" t="s">
        <v>262</v>
      </c>
      <c r="G13" s="6">
        <v>109.0</v>
      </c>
      <c r="H13" s="6">
        <v>23.774390481716416</v>
      </c>
      <c r="I13" s="6">
        <v>0.2181136741441873</v>
      </c>
      <c r="J13" s="6"/>
      <c r="K13" s="6"/>
      <c r="L13" s="6"/>
    </row>
    <row r="14" ht="14.25" customHeight="1">
      <c r="A14" s="1" t="s">
        <v>141</v>
      </c>
      <c r="B14" s="1">
        <v>1.355046</v>
      </c>
      <c r="C14" s="1">
        <v>3.0</v>
      </c>
      <c r="D14" s="3">
        <f t="shared" si="1"/>
        <v>1.355046</v>
      </c>
      <c r="E14" s="3">
        <f t="shared" si="2"/>
        <v>0.970216</v>
      </c>
      <c r="F14" s="9" t="s">
        <v>263</v>
      </c>
      <c r="G14" s="9">
        <v>110.0</v>
      </c>
      <c r="H14" s="9">
        <v>24.273128660641902</v>
      </c>
      <c r="I14" s="9"/>
      <c r="J14" s="9"/>
      <c r="K14" s="9"/>
      <c r="L14" s="9"/>
    </row>
    <row r="15" ht="14.25" customHeight="1">
      <c r="A15" s="1" t="s">
        <v>142</v>
      </c>
      <c r="B15" s="1">
        <v>0.584515</v>
      </c>
      <c r="C15" s="1">
        <v>3.0</v>
      </c>
      <c r="D15" s="3">
        <f t="shared" si="1"/>
        <v>0.584515</v>
      </c>
      <c r="E15" s="3">
        <f t="shared" si="2"/>
        <v>1.355046</v>
      </c>
    </row>
    <row r="16" ht="14.25" customHeight="1">
      <c r="A16" s="1" t="s">
        <v>143</v>
      </c>
      <c r="B16" s="1">
        <v>1.145524</v>
      </c>
      <c r="C16" s="1">
        <v>3.0</v>
      </c>
      <c r="D16" s="3">
        <f t="shared" si="1"/>
        <v>1.145524</v>
      </c>
      <c r="E16" s="3">
        <f t="shared" si="2"/>
        <v>0.584515</v>
      </c>
      <c r="F16" s="4"/>
      <c r="G16" s="4" t="s">
        <v>264</v>
      </c>
      <c r="H16" s="4" t="s">
        <v>253</v>
      </c>
      <c r="I16" s="4" t="s">
        <v>265</v>
      </c>
      <c r="J16" s="4" t="s">
        <v>266</v>
      </c>
      <c r="K16" s="4" t="s">
        <v>267</v>
      </c>
      <c r="L16" s="4" t="s">
        <v>268</v>
      </c>
      <c r="M16" s="4" t="s">
        <v>269</v>
      </c>
      <c r="N16" s="4" t="s">
        <v>270</v>
      </c>
      <c r="O16" s="4" t="s">
        <v>271</v>
      </c>
    </row>
    <row r="17" ht="14.25" customHeight="1">
      <c r="A17" s="1" t="s">
        <v>144</v>
      </c>
      <c r="B17" s="1">
        <v>0.354756</v>
      </c>
      <c r="C17" s="1">
        <v>3.0</v>
      </c>
      <c r="D17" s="3">
        <f t="shared" si="1"/>
        <v>0.354756</v>
      </c>
      <c r="E17" s="3">
        <f t="shared" si="2"/>
        <v>1.145524</v>
      </c>
      <c r="F17" s="6" t="s">
        <v>272</v>
      </c>
      <c r="G17" s="11">
        <v>0.5861558547681455</v>
      </c>
      <c r="H17" s="6">
        <v>0.07879052219783252</v>
      </c>
      <c r="I17" s="6">
        <v>7.439420864560158</v>
      </c>
      <c r="J17" s="8">
        <v>2.46712471491502E-11</v>
      </c>
      <c r="K17" s="8" t="s">
        <v>273</v>
      </c>
      <c r="L17" s="6">
        <v>0.4299956012726805</v>
      </c>
      <c r="M17" s="6">
        <v>0.7423161082636105</v>
      </c>
      <c r="N17" s="6">
        <v>0.4299956012726805</v>
      </c>
      <c r="O17" s="6">
        <v>0.7423161082636105</v>
      </c>
    </row>
    <row r="18" ht="14.25" customHeight="1">
      <c r="A18" s="1" t="s">
        <v>145</v>
      </c>
      <c r="B18" s="1">
        <v>0.298341</v>
      </c>
      <c r="C18" s="1">
        <v>3.0</v>
      </c>
      <c r="D18" s="3">
        <f t="shared" si="1"/>
        <v>0.298341</v>
      </c>
      <c r="E18" s="3">
        <f t="shared" si="2"/>
        <v>0.354756</v>
      </c>
      <c r="F18" s="9" t="s">
        <v>274</v>
      </c>
      <c r="G18" s="13">
        <v>0.14338997479144142</v>
      </c>
      <c r="H18" s="9">
        <v>0.09482523498087597</v>
      </c>
      <c r="I18" s="9">
        <v>1.5121499548127648</v>
      </c>
      <c r="J18" s="14">
        <v>0.1333896811059887</v>
      </c>
      <c r="K18" s="14" t="s">
        <v>275</v>
      </c>
      <c r="L18" s="9">
        <v>-0.044550558147277736</v>
      </c>
      <c r="M18" s="9">
        <v>0.3313305077301606</v>
      </c>
      <c r="N18" s="9">
        <v>-0.044550558147277736</v>
      </c>
      <c r="O18" s="9">
        <v>0.3313305077301606</v>
      </c>
    </row>
    <row r="19" ht="14.25" customHeight="1">
      <c r="A19" s="1" t="s">
        <v>146</v>
      </c>
      <c r="B19" s="1">
        <v>0.850678</v>
      </c>
      <c r="C19" s="1">
        <v>3.0</v>
      </c>
      <c r="D19" s="3">
        <f t="shared" si="1"/>
        <v>0.850678</v>
      </c>
      <c r="E19" s="3">
        <f t="shared" si="2"/>
        <v>0.298341</v>
      </c>
    </row>
    <row r="20" ht="14.25" customHeight="1">
      <c r="A20" s="1" t="s">
        <v>147</v>
      </c>
      <c r="B20" s="1">
        <v>0.679021</v>
      </c>
      <c r="C20" s="1">
        <v>3.0</v>
      </c>
      <c r="D20" s="3">
        <f t="shared" si="1"/>
        <v>0.679021</v>
      </c>
      <c r="E20" s="3">
        <f t="shared" si="2"/>
        <v>0.850678</v>
      </c>
      <c r="G20" s="1" t="s">
        <v>282</v>
      </c>
      <c r="I20" s="3">
        <f>G17</f>
        <v>0.5861558548</v>
      </c>
    </row>
    <row r="21" ht="14.25" customHeight="1">
      <c r="A21" s="1" t="s">
        <v>148</v>
      </c>
      <c r="B21" s="1">
        <v>0.748947</v>
      </c>
      <c r="C21" s="1">
        <v>3.0</v>
      </c>
      <c r="D21" s="3">
        <f t="shared" si="1"/>
        <v>0.748947</v>
      </c>
      <c r="E21" s="3">
        <f t="shared" si="2"/>
        <v>0.679021</v>
      </c>
      <c r="G21" s="1" t="s">
        <v>283</v>
      </c>
      <c r="I21" s="3">
        <f>G7</f>
        <v>0.467026417</v>
      </c>
    </row>
    <row r="22" ht="14.25" customHeight="1">
      <c r="A22" s="1" t="s">
        <v>149</v>
      </c>
      <c r="B22" s="1">
        <v>1.667847</v>
      </c>
      <c r="C22" s="1">
        <v>3.0</v>
      </c>
      <c r="D22" s="3">
        <f t="shared" si="1"/>
        <v>1.667847</v>
      </c>
      <c r="E22" s="3">
        <f t="shared" si="2"/>
        <v>0.748947</v>
      </c>
    </row>
    <row r="23" ht="14.25" customHeight="1">
      <c r="A23" s="1" t="s">
        <v>150</v>
      </c>
      <c r="B23" s="1">
        <v>0.896991</v>
      </c>
      <c r="C23" s="1">
        <v>3.0</v>
      </c>
      <c r="D23" s="3">
        <f t="shared" si="1"/>
        <v>0.896991</v>
      </c>
      <c r="E23" s="3">
        <f t="shared" si="2"/>
        <v>1.667847</v>
      </c>
    </row>
    <row r="24" ht="14.25" customHeight="1">
      <c r="A24" s="1" t="s">
        <v>151</v>
      </c>
      <c r="B24" s="1">
        <v>1.038382</v>
      </c>
      <c r="C24" s="1">
        <v>3.0</v>
      </c>
      <c r="D24" s="3">
        <f t="shared" si="1"/>
        <v>1.038382</v>
      </c>
      <c r="E24" s="3">
        <f t="shared" si="2"/>
        <v>0.896991</v>
      </c>
    </row>
    <row r="25" ht="14.25" customHeight="1">
      <c r="A25" s="1" t="s">
        <v>152</v>
      </c>
      <c r="B25" s="1">
        <v>0.645564</v>
      </c>
      <c r="C25" s="1">
        <v>3.0</v>
      </c>
      <c r="D25" s="3">
        <f t="shared" si="1"/>
        <v>0.645564</v>
      </c>
      <c r="E25" s="3">
        <f t="shared" si="2"/>
        <v>1.038382</v>
      </c>
    </row>
    <row r="26" ht="14.25" customHeight="1">
      <c r="A26" s="1" t="s">
        <v>153</v>
      </c>
      <c r="B26" s="1">
        <v>1.662001</v>
      </c>
      <c r="C26" s="1">
        <v>3.0</v>
      </c>
      <c r="D26" s="3">
        <f t="shared" si="1"/>
        <v>1.662001</v>
      </c>
      <c r="E26" s="3">
        <f t="shared" si="2"/>
        <v>0.645564</v>
      </c>
      <c r="I26" s="1" t="s">
        <v>284</v>
      </c>
    </row>
    <row r="27" ht="14.25" customHeight="1">
      <c r="A27" s="1" t="s">
        <v>154</v>
      </c>
      <c r="B27" s="1">
        <v>1.250848</v>
      </c>
      <c r="C27" s="1">
        <v>3.0</v>
      </c>
      <c r="D27" s="3">
        <f t="shared" si="1"/>
        <v>1.250848</v>
      </c>
      <c r="E27" s="3">
        <f t="shared" si="2"/>
        <v>1.662001</v>
      </c>
      <c r="I27" s="1" t="s">
        <v>2</v>
      </c>
      <c r="J27" s="1" t="s">
        <v>3</v>
      </c>
      <c r="K27" s="1" t="s">
        <v>4</v>
      </c>
    </row>
    <row r="28" ht="14.25" customHeight="1">
      <c r="A28" s="1" t="s">
        <v>155</v>
      </c>
      <c r="B28" s="1">
        <v>0.858817</v>
      </c>
      <c r="C28" s="1">
        <v>3.0</v>
      </c>
      <c r="D28" s="3">
        <f t="shared" si="1"/>
        <v>0.858817</v>
      </c>
      <c r="E28" s="3">
        <f t="shared" si="2"/>
        <v>1.250848</v>
      </c>
      <c r="H28" s="1" t="s">
        <v>285</v>
      </c>
      <c r="I28" s="3">
        <f>'s1'!I20</f>
        <v>-1.387256431</v>
      </c>
      <c r="J28" s="3">
        <f>'s2'!I20</f>
        <v>1.04595807</v>
      </c>
      <c r="K28" s="3">
        <f t="shared" ref="K28:K29" si="3">I20</f>
        <v>0.5861558548</v>
      </c>
    </row>
    <row r="29" ht="14.25" customHeight="1">
      <c r="A29" s="1" t="s">
        <v>156</v>
      </c>
      <c r="B29" s="1">
        <v>0.99948</v>
      </c>
      <c r="C29" s="1">
        <v>3.0</v>
      </c>
      <c r="D29" s="3">
        <f t="shared" si="1"/>
        <v>0.99948</v>
      </c>
      <c r="E29" s="3">
        <f t="shared" si="2"/>
        <v>0.858817</v>
      </c>
      <c r="H29" s="1" t="s">
        <v>286</v>
      </c>
      <c r="I29" s="3">
        <f>'s1'!I21</f>
        <v>0.5924785672</v>
      </c>
      <c r="J29" s="3">
        <f>'s2'!I21</f>
        <v>0.8118631608</v>
      </c>
      <c r="K29" s="3">
        <f t="shared" si="3"/>
        <v>0.467026417</v>
      </c>
    </row>
    <row r="30" ht="14.25" customHeight="1">
      <c r="A30" s="1" t="s">
        <v>157</v>
      </c>
      <c r="B30" s="1">
        <v>0.925807</v>
      </c>
      <c r="C30" s="1">
        <v>3.0</v>
      </c>
      <c r="D30" s="3">
        <f t="shared" si="1"/>
        <v>0.925807</v>
      </c>
      <c r="E30" s="3">
        <f t="shared" si="2"/>
        <v>0.99948</v>
      </c>
      <c r="H30" s="1" t="s">
        <v>287</v>
      </c>
      <c r="I30" s="1">
        <f>COUNT('s1'!D3:D17)</f>
        <v>15</v>
      </c>
      <c r="J30" s="1">
        <f>COUNT('s2'!D3:D113)</f>
        <v>111</v>
      </c>
      <c r="K30" s="1">
        <f>COUNT(D3:D113)</f>
        <v>111</v>
      </c>
    </row>
    <row r="31" ht="14.25" customHeight="1">
      <c r="A31" s="1" t="s">
        <v>158</v>
      </c>
      <c r="B31" s="1">
        <v>1.252567</v>
      </c>
      <c r="C31" s="1">
        <v>3.0</v>
      </c>
      <c r="D31" s="3">
        <f t="shared" si="1"/>
        <v>1.252567</v>
      </c>
      <c r="E31" s="3">
        <f t="shared" si="2"/>
        <v>0.925807</v>
      </c>
      <c r="G31" s="1" t="s">
        <v>288</v>
      </c>
      <c r="H31" s="1" t="s">
        <v>289</v>
      </c>
      <c r="I31" s="11" t="s">
        <v>290</v>
      </c>
      <c r="J31" s="1" t="s">
        <v>291</v>
      </c>
    </row>
    <row r="32" ht="14.25" customHeight="1">
      <c r="A32" s="1" t="s">
        <v>159</v>
      </c>
      <c r="B32" s="1">
        <v>1.61588</v>
      </c>
      <c r="C32" s="1">
        <v>3.0</v>
      </c>
      <c r="D32" s="3">
        <f t="shared" si="1"/>
        <v>1.61588</v>
      </c>
      <c r="E32" s="3">
        <f t="shared" si="2"/>
        <v>1.252567</v>
      </c>
      <c r="G32" s="1" t="s">
        <v>292</v>
      </c>
      <c r="H32" s="1" t="s">
        <v>293</v>
      </c>
      <c r="I32" s="11" t="s">
        <v>290</v>
      </c>
      <c r="J32" s="1" t="s">
        <v>294</v>
      </c>
    </row>
    <row r="33" ht="14.25" customHeight="1">
      <c r="A33" s="1" t="s">
        <v>160</v>
      </c>
      <c r="B33" s="1">
        <v>0.946472</v>
      </c>
      <c r="C33" s="1">
        <v>3.0</v>
      </c>
      <c r="D33" s="3">
        <f t="shared" si="1"/>
        <v>0.946472</v>
      </c>
      <c r="E33" s="3">
        <f t="shared" si="2"/>
        <v>1.61588</v>
      </c>
      <c r="H33" s="1" t="s">
        <v>295</v>
      </c>
      <c r="I33" s="11" t="s">
        <v>290</v>
      </c>
      <c r="J33" s="1" t="s">
        <v>296</v>
      </c>
      <c r="L33" s="1" t="s">
        <v>297</v>
      </c>
    </row>
    <row r="34" ht="14.25" customHeight="1">
      <c r="A34" s="1" t="s">
        <v>161</v>
      </c>
      <c r="B34" s="1">
        <v>0.769159</v>
      </c>
      <c r="C34" s="1">
        <v>3.0</v>
      </c>
      <c r="D34" s="3">
        <f t="shared" si="1"/>
        <v>0.769159</v>
      </c>
      <c r="E34" s="3">
        <f t="shared" si="2"/>
        <v>0.946472</v>
      </c>
      <c r="H34" s="1" t="s">
        <v>297</v>
      </c>
    </row>
    <row r="35" ht="14.25" customHeight="1">
      <c r="A35" s="1" t="s">
        <v>162</v>
      </c>
      <c r="B35" s="1">
        <v>1.309665</v>
      </c>
      <c r="C35" s="1">
        <v>3.0</v>
      </c>
      <c r="D35" s="3">
        <f t="shared" si="1"/>
        <v>1.309665</v>
      </c>
      <c r="E35" s="3">
        <f t="shared" si="2"/>
        <v>0.769159</v>
      </c>
      <c r="H35" s="1" t="s">
        <v>296</v>
      </c>
    </row>
    <row r="36" ht="14.25" customHeight="1">
      <c r="A36" s="1" t="s">
        <v>163</v>
      </c>
      <c r="B36" s="1">
        <v>1.699585</v>
      </c>
      <c r="C36" s="1">
        <v>3.0</v>
      </c>
      <c r="D36" s="3">
        <f t="shared" si="1"/>
        <v>1.699585</v>
      </c>
      <c r="E36" s="3">
        <f t="shared" si="2"/>
        <v>1.309665</v>
      </c>
      <c r="H36" s="1" t="s">
        <v>298</v>
      </c>
      <c r="J36" s="3">
        <f>J29^2/K29^2</f>
        <v>3.021918706</v>
      </c>
    </row>
    <row r="37" ht="14.25" customHeight="1">
      <c r="A37" s="1" t="s">
        <v>164</v>
      </c>
      <c r="B37" s="1">
        <v>0.36176</v>
      </c>
      <c r="C37" s="1">
        <v>3.0</v>
      </c>
      <c r="D37" s="3">
        <f t="shared" si="1"/>
        <v>0.36176</v>
      </c>
      <c r="E37" s="3">
        <f t="shared" si="2"/>
        <v>1.699585</v>
      </c>
      <c r="H37" s="1" t="s">
        <v>299</v>
      </c>
      <c r="J37" s="8">
        <f>_xlfn.F.DIST.RT(J36,J30-1,K30-1)</f>
        <v>0.000000008096237458</v>
      </c>
    </row>
    <row r="38" ht="14.25" customHeight="1">
      <c r="A38" s="1" t="s">
        <v>165</v>
      </c>
      <c r="B38" s="1">
        <v>1.831165</v>
      </c>
      <c r="C38" s="1">
        <v>3.0</v>
      </c>
      <c r="D38" s="3">
        <f t="shared" si="1"/>
        <v>1.831165</v>
      </c>
      <c r="E38" s="3">
        <f t="shared" si="2"/>
        <v>0.36176</v>
      </c>
      <c r="H38" s="1" t="s">
        <v>300</v>
      </c>
    </row>
    <row r="39" ht="14.25" customHeight="1">
      <c r="A39" s="1" t="s">
        <v>166</v>
      </c>
      <c r="B39" s="1">
        <v>0.133555</v>
      </c>
      <c r="C39" s="1">
        <v>3.0</v>
      </c>
      <c r="D39" s="3">
        <f t="shared" si="1"/>
        <v>0.133555</v>
      </c>
      <c r="E39" s="3">
        <f t="shared" si="2"/>
        <v>1.831165</v>
      </c>
      <c r="H39" s="1" t="s">
        <v>301</v>
      </c>
    </row>
    <row r="40" ht="14.25" customHeight="1">
      <c r="A40" s="1" t="s">
        <v>167</v>
      </c>
      <c r="B40" s="1">
        <v>0.62289</v>
      </c>
      <c r="C40" s="1">
        <v>3.0</v>
      </c>
      <c r="D40" s="3">
        <f t="shared" si="1"/>
        <v>0.62289</v>
      </c>
      <c r="E40" s="3">
        <f t="shared" si="2"/>
        <v>0.133555</v>
      </c>
    </row>
    <row r="41" ht="14.25" customHeight="1">
      <c r="A41" s="1" t="s">
        <v>168</v>
      </c>
      <c r="B41" s="1">
        <v>-0.285178</v>
      </c>
      <c r="C41" s="1">
        <v>3.0</v>
      </c>
      <c r="D41" s="3">
        <f t="shared" si="1"/>
        <v>-0.285178</v>
      </c>
      <c r="E41" s="3">
        <f t="shared" si="2"/>
        <v>0.62289</v>
      </c>
    </row>
    <row r="42" ht="14.25" customHeight="1">
      <c r="A42" s="1" t="s">
        <v>169</v>
      </c>
      <c r="B42" s="1">
        <v>0.584556</v>
      </c>
      <c r="C42" s="1">
        <v>3.0</v>
      </c>
      <c r="D42" s="3">
        <f t="shared" si="1"/>
        <v>0.584556</v>
      </c>
      <c r="E42" s="3">
        <f t="shared" si="2"/>
        <v>-0.285178</v>
      </c>
    </row>
    <row r="43" ht="14.25" customHeight="1">
      <c r="A43" s="1" t="s">
        <v>170</v>
      </c>
      <c r="B43" s="1">
        <v>-0.415038</v>
      </c>
      <c r="C43" s="1">
        <v>3.0</v>
      </c>
      <c r="D43" s="3">
        <f t="shared" si="1"/>
        <v>-0.415038</v>
      </c>
      <c r="E43" s="3">
        <f t="shared" si="2"/>
        <v>0.584556</v>
      </c>
    </row>
    <row r="44" ht="14.25" customHeight="1">
      <c r="A44" s="1" t="s">
        <v>171</v>
      </c>
      <c r="B44" s="1">
        <v>0.272371</v>
      </c>
      <c r="C44" s="1">
        <v>3.0</v>
      </c>
      <c r="D44" s="3">
        <f t="shared" si="1"/>
        <v>0.272371</v>
      </c>
      <c r="E44" s="3">
        <f t="shared" si="2"/>
        <v>-0.415038</v>
      </c>
    </row>
    <row r="45" ht="14.25" customHeight="1">
      <c r="A45" s="1" t="s">
        <v>172</v>
      </c>
      <c r="B45" s="1">
        <v>0.874514</v>
      </c>
      <c r="C45" s="1">
        <v>3.0</v>
      </c>
      <c r="D45" s="3">
        <f t="shared" si="1"/>
        <v>0.874514</v>
      </c>
      <c r="E45" s="3">
        <f t="shared" si="2"/>
        <v>0.272371</v>
      </c>
    </row>
    <row r="46" ht="14.25" customHeight="1">
      <c r="A46" s="1" t="s">
        <v>173</v>
      </c>
      <c r="B46" s="1">
        <v>0.605733</v>
      </c>
      <c r="C46" s="1">
        <v>3.0</v>
      </c>
      <c r="D46" s="3">
        <f t="shared" si="1"/>
        <v>0.605733</v>
      </c>
      <c r="E46" s="3">
        <f t="shared" si="2"/>
        <v>0.874514</v>
      </c>
    </row>
    <row r="47" ht="14.25" customHeight="1">
      <c r="A47" s="1" t="s">
        <v>174</v>
      </c>
      <c r="B47" s="1">
        <v>0.444571</v>
      </c>
      <c r="C47" s="1">
        <v>3.0</v>
      </c>
      <c r="D47" s="3">
        <f t="shared" si="1"/>
        <v>0.444571</v>
      </c>
      <c r="E47" s="3">
        <f t="shared" si="2"/>
        <v>0.605733</v>
      </c>
    </row>
    <row r="48" ht="14.25" customHeight="1">
      <c r="A48" s="1" t="s">
        <v>175</v>
      </c>
      <c r="B48" s="1">
        <v>0.154823</v>
      </c>
      <c r="C48" s="1">
        <v>3.0</v>
      </c>
      <c r="D48" s="3">
        <f t="shared" si="1"/>
        <v>0.154823</v>
      </c>
      <c r="E48" s="3">
        <f t="shared" si="2"/>
        <v>0.444571</v>
      </c>
    </row>
    <row r="49" ht="14.25" customHeight="1">
      <c r="A49" s="1" t="s">
        <v>176</v>
      </c>
      <c r="B49" s="1">
        <v>0.554767</v>
      </c>
      <c r="C49" s="1">
        <v>3.0</v>
      </c>
      <c r="D49" s="3">
        <f t="shared" si="1"/>
        <v>0.554767</v>
      </c>
      <c r="E49" s="3">
        <f t="shared" si="2"/>
        <v>0.154823</v>
      </c>
    </row>
    <row r="50" ht="14.25" customHeight="1">
      <c r="A50" s="1" t="s">
        <v>177</v>
      </c>
      <c r="B50" s="1">
        <v>0.86026</v>
      </c>
      <c r="C50" s="1">
        <v>3.0</v>
      </c>
      <c r="D50" s="3">
        <f t="shared" si="1"/>
        <v>0.86026</v>
      </c>
      <c r="E50" s="3">
        <f t="shared" si="2"/>
        <v>0.554767</v>
      </c>
    </row>
    <row r="51" ht="14.25" customHeight="1">
      <c r="A51" s="1" t="s">
        <v>178</v>
      </c>
      <c r="B51" s="1">
        <v>1.698209</v>
      </c>
      <c r="C51" s="1">
        <v>3.0</v>
      </c>
      <c r="D51" s="3">
        <f t="shared" si="1"/>
        <v>1.698209</v>
      </c>
      <c r="E51" s="3">
        <f t="shared" si="2"/>
        <v>0.86026</v>
      </c>
    </row>
    <row r="52" ht="14.25" customHeight="1">
      <c r="A52" s="1" t="s">
        <v>179</v>
      </c>
      <c r="B52" s="1">
        <v>1.148167</v>
      </c>
      <c r="C52" s="1">
        <v>3.0</v>
      </c>
      <c r="D52" s="3">
        <f t="shared" si="1"/>
        <v>1.148167</v>
      </c>
      <c r="E52" s="3">
        <f t="shared" si="2"/>
        <v>1.698209</v>
      </c>
    </row>
    <row r="53" ht="14.25" customHeight="1">
      <c r="A53" s="1" t="s">
        <v>180</v>
      </c>
      <c r="B53" s="1">
        <v>0.533747</v>
      </c>
      <c r="C53" s="1">
        <v>3.0</v>
      </c>
      <c r="D53" s="3">
        <f t="shared" si="1"/>
        <v>0.533747</v>
      </c>
      <c r="E53" s="3">
        <f t="shared" si="2"/>
        <v>1.148167</v>
      </c>
    </row>
    <row r="54" ht="14.25" customHeight="1">
      <c r="A54" s="1" t="s">
        <v>181</v>
      </c>
      <c r="B54" s="1">
        <v>0.762076</v>
      </c>
      <c r="C54" s="1">
        <v>3.0</v>
      </c>
      <c r="D54" s="3">
        <f t="shared" si="1"/>
        <v>0.762076</v>
      </c>
      <c r="E54" s="3">
        <f t="shared" si="2"/>
        <v>0.533747</v>
      </c>
    </row>
    <row r="55" ht="14.25" customHeight="1">
      <c r="A55" s="1" t="s">
        <v>182</v>
      </c>
      <c r="B55" s="1">
        <v>0.945328</v>
      </c>
      <c r="C55" s="1">
        <v>3.0</v>
      </c>
      <c r="D55" s="3">
        <f t="shared" si="1"/>
        <v>0.945328</v>
      </c>
      <c r="E55" s="3">
        <f t="shared" si="2"/>
        <v>0.762076</v>
      </c>
    </row>
    <row r="56" ht="14.25" customHeight="1">
      <c r="A56" s="1" t="s">
        <v>183</v>
      </c>
      <c r="B56" s="1">
        <v>1.001674</v>
      </c>
      <c r="C56" s="1">
        <v>3.0</v>
      </c>
      <c r="D56" s="3">
        <f t="shared" si="1"/>
        <v>1.001674</v>
      </c>
      <c r="E56" s="3">
        <f t="shared" si="2"/>
        <v>0.945328</v>
      </c>
    </row>
    <row r="57" ht="14.25" customHeight="1">
      <c r="A57" s="1" t="s">
        <v>184</v>
      </c>
      <c r="B57" s="1">
        <v>1.106964</v>
      </c>
      <c r="C57" s="1">
        <v>3.0</v>
      </c>
      <c r="D57" s="3">
        <f t="shared" si="1"/>
        <v>1.106964</v>
      </c>
      <c r="E57" s="3">
        <f t="shared" si="2"/>
        <v>1.001674</v>
      </c>
    </row>
    <row r="58" ht="14.25" customHeight="1">
      <c r="A58" s="1" t="s">
        <v>185</v>
      </c>
      <c r="B58" s="1">
        <v>0.461561</v>
      </c>
      <c r="C58" s="1">
        <v>3.0</v>
      </c>
      <c r="D58" s="3">
        <f t="shared" si="1"/>
        <v>0.461561</v>
      </c>
      <c r="E58" s="3">
        <f t="shared" si="2"/>
        <v>1.106964</v>
      </c>
    </row>
    <row r="59" ht="14.25" customHeight="1">
      <c r="A59" s="1" t="s">
        <v>186</v>
      </c>
      <c r="B59" s="1">
        <v>0.891334</v>
      </c>
      <c r="C59" s="1">
        <v>3.0</v>
      </c>
      <c r="D59" s="3">
        <f t="shared" si="1"/>
        <v>0.891334</v>
      </c>
      <c r="E59" s="3">
        <f t="shared" si="2"/>
        <v>0.461561</v>
      </c>
    </row>
    <row r="60" ht="14.25" customHeight="1">
      <c r="A60" s="1" t="s">
        <v>187</v>
      </c>
      <c r="B60" s="1">
        <v>0.631463</v>
      </c>
      <c r="C60" s="1">
        <v>3.0</v>
      </c>
      <c r="D60" s="3">
        <f t="shared" si="1"/>
        <v>0.631463</v>
      </c>
      <c r="E60" s="3">
        <f t="shared" si="2"/>
        <v>0.891334</v>
      </c>
    </row>
    <row r="61" ht="14.25" customHeight="1">
      <c r="A61" s="1" t="s">
        <v>188</v>
      </c>
      <c r="B61" s="1">
        <v>1.330287</v>
      </c>
      <c r="C61" s="1">
        <v>3.0</v>
      </c>
      <c r="D61" s="3">
        <f t="shared" si="1"/>
        <v>1.330287</v>
      </c>
      <c r="E61" s="3">
        <f t="shared" si="2"/>
        <v>0.631463</v>
      </c>
    </row>
    <row r="62" ht="14.25" customHeight="1">
      <c r="A62" s="1" t="s">
        <v>189</v>
      </c>
      <c r="B62" s="1">
        <v>0.2337</v>
      </c>
      <c r="C62" s="1">
        <v>3.0</v>
      </c>
      <c r="D62" s="3">
        <f t="shared" si="1"/>
        <v>0.2337</v>
      </c>
      <c r="E62" s="3">
        <f t="shared" si="2"/>
        <v>1.330287</v>
      </c>
    </row>
    <row r="63" ht="14.25" customHeight="1">
      <c r="A63" s="1" t="s">
        <v>190</v>
      </c>
      <c r="B63" s="1">
        <v>0.154633</v>
      </c>
      <c r="C63" s="1">
        <v>3.0</v>
      </c>
      <c r="D63" s="3">
        <f t="shared" si="1"/>
        <v>0.154633</v>
      </c>
      <c r="E63" s="3">
        <f t="shared" si="2"/>
        <v>0.2337</v>
      </c>
    </row>
    <row r="64" ht="14.25" customHeight="1">
      <c r="A64" s="1" t="s">
        <v>191</v>
      </c>
      <c r="B64" s="1">
        <v>0.851865</v>
      </c>
      <c r="C64" s="1">
        <v>3.0</v>
      </c>
      <c r="D64" s="3">
        <f t="shared" si="1"/>
        <v>0.851865</v>
      </c>
      <c r="E64" s="3">
        <f t="shared" si="2"/>
        <v>0.154633</v>
      </c>
    </row>
    <row r="65" ht="14.25" customHeight="1">
      <c r="A65" s="1" t="s">
        <v>192</v>
      </c>
      <c r="B65" s="1">
        <v>0.235493</v>
      </c>
      <c r="C65" s="1">
        <v>3.0</v>
      </c>
      <c r="D65" s="3">
        <f t="shared" si="1"/>
        <v>0.235493</v>
      </c>
      <c r="E65" s="3">
        <f t="shared" si="2"/>
        <v>0.851865</v>
      </c>
    </row>
    <row r="66" ht="14.25" customHeight="1">
      <c r="A66" s="1" t="s">
        <v>193</v>
      </c>
      <c r="B66" s="1">
        <v>0.572872</v>
      </c>
      <c r="C66" s="1">
        <v>3.0</v>
      </c>
      <c r="D66" s="3">
        <f t="shared" si="1"/>
        <v>0.572872</v>
      </c>
      <c r="E66" s="3">
        <f t="shared" si="2"/>
        <v>0.235493</v>
      </c>
    </row>
    <row r="67" ht="14.25" customHeight="1">
      <c r="A67" s="1" t="s">
        <v>194</v>
      </c>
      <c r="B67" s="1">
        <v>0.543271</v>
      </c>
      <c r="C67" s="1">
        <v>3.0</v>
      </c>
      <c r="D67" s="3">
        <f t="shared" si="1"/>
        <v>0.543271</v>
      </c>
      <c r="E67" s="3">
        <f t="shared" si="2"/>
        <v>0.572872</v>
      </c>
    </row>
    <row r="68" ht="14.25" customHeight="1">
      <c r="A68" s="1" t="s">
        <v>195</v>
      </c>
      <c r="B68" s="1">
        <v>0.607842</v>
      </c>
      <c r="C68" s="1">
        <v>3.0</v>
      </c>
      <c r="D68" s="3">
        <f t="shared" si="1"/>
        <v>0.607842</v>
      </c>
      <c r="E68" s="3">
        <f t="shared" si="2"/>
        <v>0.543271</v>
      </c>
    </row>
    <row r="69" ht="14.25" customHeight="1">
      <c r="A69" s="1" t="s">
        <v>196</v>
      </c>
      <c r="B69" s="1">
        <v>-0.5747</v>
      </c>
      <c r="C69" s="1">
        <v>3.0</v>
      </c>
      <c r="D69" s="3">
        <f t="shared" si="1"/>
        <v>-0.5747</v>
      </c>
      <c r="E69" s="3">
        <f t="shared" si="2"/>
        <v>0.607842</v>
      </c>
    </row>
    <row r="70" ht="14.25" customHeight="1">
      <c r="A70" s="1" t="s">
        <v>197</v>
      </c>
      <c r="B70" s="1">
        <v>0.516387</v>
      </c>
      <c r="C70" s="1">
        <v>3.0</v>
      </c>
      <c r="D70" s="3">
        <f t="shared" si="1"/>
        <v>0.516387</v>
      </c>
      <c r="E70" s="3">
        <f t="shared" si="2"/>
        <v>-0.5747</v>
      </c>
    </row>
    <row r="71" ht="14.25" customHeight="1">
      <c r="A71" s="1" t="s">
        <v>198</v>
      </c>
      <c r="B71" s="1">
        <v>-0.541356</v>
      </c>
      <c r="C71" s="1">
        <v>3.0</v>
      </c>
      <c r="D71" s="3">
        <f t="shared" si="1"/>
        <v>-0.541356</v>
      </c>
      <c r="E71" s="3">
        <f t="shared" si="2"/>
        <v>0.516387</v>
      </c>
    </row>
    <row r="72" ht="14.25" customHeight="1">
      <c r="A72" s="1" t="s">
        <v>202</v>
      </c>
      <c r="B72" s="1">
        <v>0.364111</v>
      </c>
      <c r="C72" s="1">
        <v>3.0</v>
      </c>
      <c r="D72" s="3">
        <f t="shared" si="1"/>
        <v>0.364111</v>
      </c>
      <c r="E72" s="3">
        <f t="shared" si="2"/>
        <v>-0.541356</v>
      </c>
    </row>
    <row r="73" ht="14.25" customHeight="1">
      <c r="A73" s="1" t="s">
        <v>203</v>
      </c>
      <c r="B73" s="1">
        <v>1.098384</v>
      </c>
      <c r="C73" s="1">
        <v>3.0</v>
      </c>
      <c r="D73" s="3">
        <f t="shared" si="1"/>
        <v>1.098384</v>
      </c>
      <c r="E73" s="3">
        <f t="shared" si="2"/>
        <v>0.364111</v>
      </c>
    </row>
    <row r="74" ht="14.25" customHeight="1">
      <c r="A74" s="1" t="s">
        <v>204</v>
      </c>
      <c r="B74" s="1">
        <v>0.38478</v>
      </c>
      <c r="C74" s="1">
        <v>3.0</v>
      </c>
      <c r="D74" s="3">
        <f t="shared" si="1"/>
        <v>0.38478</v>
      </c>
      <c r="E74" s="3">
        <f t="shared" si="2"/>
        <v>1.098384</v>
      </c>
    </row>
    <row r="75" ht="14.25" customHeight="1">
      <c r="A75" s="1" t="s">
        <v>205</v>
      </c>
      <c r="B75" s="1">
        <v>0.922028</v>
      </c>
      <c r="C75" s="1">
        <v>3.0</v>
      </c>
      <c r="D75" s="3">
        <f t="shared" si="1"/>
        <v>0.922028</v>
      </c>
      <c r="E75" s="3">
        <f t="shared" si="2"/>
        <v>0.38478</v>
      </c>
    </row>
    <row r="76" ht="14.25" customHeight="1">
      <c r="A76" s="1" t="s">
        <v>206</v>
      </c>
      <c r="B76" s="1">
        <v>0.737211</v>
      </c>
      <c r="C76" s="1">
        <v>3.0</v>
      </c>
      <c r="D76" s="3">
        <f t="shared" si="1"/>
        <v>0.737211</v>
      </c>
      <c r="E76" s="3">
        <f t="shared" si="2"/>
        <v>0.922028</v>
      </c>
    </row>
    <row r="77" ht="14.25" customHeight="1">
      <c r="A77" s="1" t="s">
        <v>207</v>
      </c>
      <c r="B77" s="1">
        <v>0.501903</v>
      </c>
      <c r="C77" s="1">
        <v>3.0</v>
      </c>
      <c r="D77" s="3">
        <f t="shared" si="1"/>
        <v>0.501903</v>
      </c>
      <c r="E77" s="3">
        <f t="shared" si="2"/>
        <v>0.737211</v>
      </c>
    </row>
    <row r="78" ht="14.25" customHeight="1">
      <c r="A78" s="1" t="s">
        <v>208</v>
      </c>
      <c r="B78" s="1">
        <v>-0.240441</v>
      </c>
      <c r="C78" s="1">
        <v>3.0</v>
      </c>
      <c r="D78" s="3">
        <f t="shared" si="1"/>
        <v>-0.240441</v>
      </c>
      <c r="E78" s="3">
        <f t="shared" si="2"/>
        <v>0.501903</v>
      </c>
    </row>
    <row r="79" ht="14.25" customHeight="1">
      <c r="A79" s="1" t="s">
        <v>209</v>
      </c>
      <c r="B79" s="1">
        <v>0.714973</v>
      </c>
      <c r="C79" s="1">
        <v>3.0</v>
      </c>
      <c r="D79" s="3">
        <f t="shared" si="1"/>
        <v>0.714973</v>
      </c>
      <c r="E79" s="3">
        <f t="shared" si="2"/>
        <v>-0.240441</v>
      </c>
    </row>
    <row r="80" ht="14.25" customHeight="1">
      <c r="A80" s="1" t="s">
        <v>210</v>
      </c>
      <c r="B80" s="1">
        <v>-0.027779</v>
      </c>
      <c r="C80" s="1">
        <v>3.0</v>
      </c>
      <c r="D80" s="3">
        <f t="shared" si="1"/>
        <v>-0.027779</v>
      </c>
      <c r="E80" s="3">
        <f t="shared" si="2"/>
        <v>0.714973</v>
      </c>
    </row>
    <row r="81" ht="14.25" customHeight="1">
      <c r="A81" s="1" t="s">
        <v>211</v>
      </c>
      <c r="B81" s="1">
        <v>1.159285</v>
      </c>
      <c r="C81" s="1">
        <v>3.0</v>
      </c>
      <c r="D81" s="3">
        <f t="shared" si="1"/>
        <v>1.159285</v>
      </c>
      <c r="E81" s="3">
        <f t="shared" si="2"/>
        <v>-0.027779</v>
      </c>
    </row>
    <row r="82" ht="14.25" customHeight="1">
      <c r="A82" s="1" t="s">
        <v>212</v>
      </c>
      <c r="B82" s="1">
        <v>0.782993</v>
      </c>
      <c r="C82" s="1">
        <v>3.0</v>
      </c>
      <c r="D82" s="3">
        <f t="shared" si="1"/>
        <v>0.782993</v>
      </c>
      <c r="E82" s="3">
        <f t="shared" si="2"/>
        <v>1.159285</v>
      </c>
    </row>
    <row r="83" ht="14.25" customHeight="1">
      <c r="A83" s="1" t="s">
        <v>213</v>
      </c>
      <c r="B83" s="1">
        <v>0.430202</v>
      </c>
      <c r="C83" s="1">
        <v>3.0</v>
      </c>
      <c r="D83" s="3">
        <f t="shared" si="1"/>
        <v>0.430202</v>
      </c>
      <c r="E83" s="3">
        <f t="shared" si="2"/>
        <v>0.782993</v>
      </c>
    </row>
    <row r="84" ht="14.25" customHeight="1">
      <c r="A84" s="1" t="s">
        <v>214</v>
      </c>
      <c r="B84" s="1">
        <v>0.134948</v>
      </c>
      <c r="C84" s="1">
        <v>3.0</v>
      </c>
      <c r="D84" s="3">
        <f t="shared" si="1"/>
        <v>0.134948</v>
      </c>
      <c r="E84" s="3">
        <f t="shared" si="2"/>
        <v>0.430202</v>
      </c>
    </row>
    <row r="85" ht="14.25" customHeight="1">
      <c r="A85" s="1" t="s">
        <v>215</v>
      </c>
      <c r="B85" s="1">
        <v>0.113873</v>
      </c>
      <c r="C85" s="1">
        <v>3.0</v>
      </c>
      <c r="D85" s="3">
        <f t="shared" si="1"/>
        <v>0.113873</v>
      </c>
      <c r="E85" s="3">
        <f t="shared" si="2"/>
        <v>0.134948</v>
      </c>
    </row>
    <row r="86" ht="14.25" customHeight="1">
      <c r="A86" s="1" t="s">
        <v>216</v>
      </c>
      <c r="B86" s="1">
        <v>0.885675</v>
      </c>
      <c r="C86" s="1">
        <v>3.0</v>
      </c>
      <c r="D86" s="3">
        <f t="shared" si="1"/>
        <v>0.885675</v>
      </c>
      <c r="E86" s="3">
        <f t="shared" si="2"/>
        <v>0.113873</v>
      </c>
    </row>
    <row r="87" ht="14.25" customHeight="1">
      <c r="A87" s="1" t="s">
        <v>217</v>
      </c>
      <c r="B87" s="1">
        <v>0.123396</v>
      </c>
      <c r="C87" s="1">
        <v>3.0</v>
      </c>
      <c r="D87" s="3">
        <f t="shared" si="1"/>
        <v>0.123396</v>
      </c>
      <c r="E87" s="3">
        <f t="shared" si="2"/>
        <v>0.885675</v>
      </c>
    </row>
    <row r="88" ht="14.25" customHeight="1">
      <c r="A88" s="1" t="s">
        <v>218</v>
      </c>
      <c r="B88" s="1">
        <v>0.783415</v>
      </c>
      <c r="C88" s="1">
        <v>3.0</v>
      </c>
      <c r="D88" s="3">
        <f t="shared" si="1"/>
        <v>0.783415</v>
      </c>
      <c r="E88" s="3">
        <f t="shared" si="2"/>
        <v>0.123396</v>
      </c>
    </row>
    <row r="89" ht="14.25" customHeight="1">
      <c r="A89" s="1" t="s">
        <v>219</v>
      </c>
      <c r="B89" s="1">
        <v>0.798249</v>
      </c>
      <c r="C89" s="1">
        <v>3.0</v>
      </c>
      <c r="D89" s="3">
        <f t="shared" si="1"/>
        <v>0.798249</v>
      </c>
      <c r="E89" s="3">
        <f t="shared" si="2"/>
        <v>0.783415</v>
      </c>
    </row>
    <row r="90" ht="14.25" customHeight="1">
      <c r="A90" s="1" t="s">
        <v>220</v>
      </c>
      <c r="B90" s="1">
        <v>-0.282705</v>
      </c>
      <c r="C90" s="1">
        <v>3.0</v>
      </c>
      <c r="D90" s="3">
        <f t="shared" si="1"/>
        <v>-0.282705</v>
      </c>
      <c r="E90" s="3">
        <f t="shared" si="2"/>
        <v>0.798249</v>
      </c>
    </row>
    <row r="91" ht="14.25" customHeight="1">
      <c r="A91" s="1" t="s">
        <v>221</v>
      </c>
      <c r="B91" s="1">
        <v>1.353681</v>
      </c>
      <c r="C91" s="1">
        <v>3.0</v>
      </c>
      <c r="D91" s="3">
        <f t="shared" si="1"/>
        <v>1.353681</v>
      </c>
      <c r="E91" s="3">
        <f t="shared" si="2"/>
        <v>-0.282705</v>
      </c>
    </row>
    <row r="92" ht="14.25" customHeight="1">
      <c r="A92" s="1" t="s">
        <v>222</v>
      </c>
      <c r="B92" s="1">
        <v>1.220932</v>
      </c>
      <c r="C92" s="1">
        <v>3.0</v>
      </c>
      <c r="D92" s="3">
        <f t="shared" si="1"/>
        <v>1.220932</v>
      </c>
      <c r="E92" s="3">
        <f t="shared" si="2"/>
        <v>1.353681</v>
      </c>
    </row>
    <row r="93" ht="14.25" customHeight="1">
      <c r="A93" s="1" t="s">
        <v>223</v>
      </c>
      <c r="B93" s="1">
        <v>0.562794</v>
      </c>
      <c r="C93" s="1">
        <v>3.0</v>
      </c>
      <c r="D93" s="3">
        <f t="shared" si="1"/>
        <v>0.562794</v>
      </c>
      <c r="E93" s="3">
        <f t="shared" si="2"/>
        <v>1.220932</v>
      </c>
    </row>
    <row r="94" ht="14.25" customHeight="1">
      <c r="A94" s="1" t="s">
        <v>224</v>
      </c>
      <c r="B94" s="1">
        <v>0.78482</v>
      </c>
      <c r="C94" s="1">
        <v>3.0</v>
      </c>
      <c r="D94" s="3">
        <f t="shared" si="1"/>
        <v>0.78482</v>
      </c>
      <c r="E94" s="3">
        <f t="shared" si="2"/>
        <v>0.562794</v>
      </c>
    </row>
    <row r="95" ht="14.25" customHeight="1">
      <c r="A95" s="1" t="s">
        <v>225</v>
      </c>
      <c r="B95" s="1">
        <v>0.74136</v>
      </c>
      <c r="C95" s="1">
        <v>3.0</v>
      </c>
      <c r="D95" s="3">
        <f t="shared" si="1"/>
        <v>0.74136</v>
      </c>
      <c r="E95" s="3">
        <f t="shared" si="2"/>
        <v>0.78482</v>
      </c>
    </row>
    <row r="96" ht="14.25" customHeight="1">
      <c r="A96" s="1" t="s">
        <v>226</v>
      </c>
      <c r="B96" s="1">
        <v>0.330657</v>
      </c>
      <c r="C96" s="1">
        <v>3.0</v>
      </c>
      <c r="D96" s="3">
        <f t="shared" si="1"/>
        <v>0.330657</v>
      </c>
      <c r="E96" s="3">
        <f t="shared" si="2"/>
        <v>0.74136</v>
      </c>
    </row>
    <row r="97" ht="14.25" customHeight="1">
      <c r="A97" s="1" t="s">
        <v>227</v>
      </c>
      <c r="B97" s="1">
        <v>0.032525</v>
      </c>
      <c r="C97" s="1">
        <v>3.0</v>
      </c>
      <c r="D97" s="3">
        <f t="shared" si="1"/>
        <v>0.032525</v>
      </c>
      <c r="E97" s="3">
        <f t="shared" si="2"/>
        <v>0.330657</v>
      </c>
    </row>
    <row r="98" ht="14.25" customHeight="1">
      <c r="A98" s="1" t="s">
        <v>228</v>
      </c>
      <c r="B98" s="1">
        <v>0.503392</v>
      </c>
      <c r="C98" s="1">
        <v>3.0</v>
      </c>
      <c r="D98" s="3">
        <f t="shared" si="1"/>
        <v>0.503392</v>
      </c>
      <c r="E98" s="3">
        <f t="shared" si="2"/>
        <v>0.032525</v>
      </c>
    </row>
    <row r="99" ht="14.25" customHeight="1">
      <c r="A99" s="1" t="s">
        <v>229</v>
      </c>
      <c r="B99" s="1">
        <v>0.470347</v>
      </c>
      <c r="C99" s="1">
        <v>3.0</v>
      </c>
      <c r="D99" s="3">
        <f t="shared" si="1"/>
        <v>0.470347</v>
      </c>
      <c r="E99" s="3">
        <f t="shared" si="2"/>
        <v>0.503392</v>
      </c>
    </row>
    <row r="100" ht="14.25" customHeight="1">
      <c r="A100" s="1" t="s">
        <v>230</v>
      </c>
      <c r="B100" s="1">
        <v>0.542291</v>
      </c>
      <c r="C100" s="1">
        <v>3.0</v>
      </c>
      <c r="D100" s="3">
        <f t="shared" si="1"/>
        <v>0.542291</v>
      </c>
      <c r="E100" s="3">
        <f t="shared" si="2"/>
        <v>0.470347</v>
      </c>
    </row>
    <row r="101" ht="14.25" customHeight="1">
      <c r="A101" s="1" t="s">
        <v>231</v>
      </c>
      <c r="B101" s="1">
        <v>0.502716</v>
      </c>
      <c r="C101" s="1">
        <v>3.0</v>
      </c>
      <c r="D101" s="3">
        <f t="shared" si="1"/>
        <v>0.502716</v>
      </c>
      <c r="E101" s="3">
        <f t="shared" si="2"/>
        <v>0.542291</v>
      </c>
    </row>
    <row r="102" ht="14.25" customHeight="1">
      <c r="A102" s="1" t="s">
        <v>232</v>
      </c>
      <c r="B102" s="1">
        <v>0.566785</v>
      </c>
      <c r="C102" s="1">
        <v>3.0</v>
      </c>
      <c r="D102" s="3">
        <f t="shared" si="1"/>
        <v>0.566785</v>
      </c>
      <c r="E102" s="3">
        <f t="shared" si="2"/>
        <v>0.502716</v>
      </c>
    </row>
    <row r="103" ht="14.25" customHeight="1">
      <c r="A103" s="1" t="s">
        <v>233</v>
      </c>
      <c r="B103" s="1">
        <v>0.534397</v>
      </c>
      <c r="C103" s="1">
        <v>3.0</v>
      </c>
      <c r="D103" s="3">
        <f t="shared" si="1"/>
        <v>0.534397</v>
      </c>
      <c r="E103" s="3">
        <f t="shared" si="2"/>
        <v>0.566785</v>
      </c>
    </row>
    <row r="104" ht="14.25" customHeight="1">
      <c r="A104" s="1" t="s">
        <v>234</v>
      </c>
      <c r="B104" s="1">
        <v>0.790798</v>
      </c>
      <c r="C104" s="1">
        <v>3.0</v>
      </c>
      <c r="D104" s="3">
        <f t="shared" si="1"/>
        <v>0.790798</v>
      </c>
      <c r="E104" s="3">
        <f t="shared" si="2"/>
        <v>0.534397</v>
      </c>
    </row>
    <row r="105" ht="14.25" customHeight="1">
      <c r="A105" s="1" t="s">
        <v>235</v>
      </c>
      <c r="B105" s="1">
        <v>0.874862</v>
      </c>
      <c r="C105" s="1">
        <v>3.0</v>
      </c>
      <c r="D105" s="3">
        <f t="shared" si="1"/>
        <v>0.874862</v>
      </c>
      <c r="E105" s="3">
        <f t="shared" si="2"/>
        <v>0.790798</v>
      </c>
    </row>
    <row r="106" ht="14.25" customHeight="1">
      <c r="A106" s="1" t="s">
        <v>236</v>
      </c>
      <c r="B106" s="1">
        <v>0.631956</v>
      </c>
      <c r="C106" s="1">
        <v>3.0</v>
      </c>
      <c r="D106" s="3">
        <f t="shared" si="1"/>
        <v>0.631956</v>
      </c>
      <c r="E106" s="3">
        <f t="shared" si="2"/>
        <v>0.874862</v>
      </c>
    </row>
    <row r="107" ht="14.25" customHeight="1">
      <c r="A107" s="1" t="s">
        <v>237</v>
      </c>
      <c r="B107" s="1">
        <v>0.867116</v>
      </c>
      <c r="C107" s="1">
        <v>3.0</v>
      </c>
      <c r="D107" s="3">
        <f t="shared" si="1"/>
        <v>0.867116</v>
      </c>
      <c r="E107" s="3">
        <f t="shared" si="2"/>
        <v>0.631956</v>
      </c>
    </row>
    <row r="108" ht="14.25" customHeight="1">
      <c r="A108" s="1" t="s">
        <v>238</v>
      </c>
      <c r="B108" s="1">
        <v>0.723648</v>
      </c>
      <c r="C108" s="1">
        <v>3.0</v>
      </c>
      <c r="D108" s="3">
        <f t="shared" si="1"/>
        <v>0.723648</v>
      </c>
      <c r="E108" s="3">
        <f t="shared" si="2"/>
        <v>0.867116</v>
      </c>
    </row>
    <row r="109" ht="14.25" customHeight="1">
      <c r="A109" s="1" t="s">
        <v>239</v>
      </c>
      <c r="B109" s="1">
        <v>0.271333</v>
      </c>
      <c r="C109" s="1">
        <v>3.0</v>
      </c>
      <c r="D109" s="3">
        <f t="shared" si="1"/>
        <v>0.271333</v>
      </c>
      <c r="E109" s="3">
        <f t="shared" si="2"/>
        <v>0.723648</v>
      </c>
    </row>
    <row r="110" ht="14.25" customHeight="1">
      <c r="A110" s="1" t="s">
        <v>240</v>
      </c>
      <c r="B110" s="1">
        <v>0.765207</v>
      </c>
      <c r="C110" s="1">
        <v>3.0</v>
      </c>
      <c r="D110" s="3">
        <f t="shared" si="1"/>
        <v>0.765207</v>
      </c>
      <c r="E110" s="3">
        <f t="shared" si="2"/>
        <v>0.271333</v>
      </c>
    </row>
    <row r="111" ht="14.25" customHeight="1">
      <c r="A111" s="1" t="s">
        <v>241</v>
      </c>
      <c r="B111" s="1">
        <v>0.499697</v>
      </c>
      <c r="C111" s="1">
        <v>3.0</v>
      </c>
      <c r="D111" s="3">
        <f t="shared" si="1"/>
        <v>0.499697</v>
      </c>
      <c r="E111" s="3">
        <f t="shared" si="2"/>
        <v>0.765207</v>
      </c>
    </row>
    <row r="112" ht="14.25" customHeight="1">
      <c r="A112" s="1" t="s">
        <v>242</v>
      </c>
      <c r="B112" s="1">
        <v>0.521779</v>
      </c>
      <c r="C112" s="1">
        <v>3.0</v>
      </c>
      <c r="D112" s="3">
        <f t="shared" si="1"/>
        <v>0.521779</v>
      </c>
      <c r="E112" s="3">
        <f t="shared" si="2"/>
        <v>0.499697</v>
      </c>
    </row>
    <row r="113" ht="14.25" customHeight="1">
      <c r="A113" s="1" t="s">
        <v>243</v>
      </c>
      <c r="B113" s="1">
        <v>0.527469</v>
      </c>
      <c r="C113" s="1">
        <v>3.0</v>
      </c>
      <c r="D113" s="3">
        <f t="shared" si="1"/>
        <v>0.527469</v>
      </c>
      <c r="E113" s="3">
        <f t="shared" si="2"/>
        <v>0.521779</v>
      </c>
    </row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F3:G3"/>
  </mergeCells>
  <printOptions/>
  <pageMargins bottom="0.75" footer="0.0" header="0.0" left="0.7" right="0.7" top="0.75"/>
  <pageSetup orientation="landscape"/>
  <drawing r:id="rId1"/>
</worksheet>
</file>