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640" tabRatio="987"/>
  </bookViews>
  <sheets>
    <sheet name="2007-2008" sheetId="12" r:id="rId1"/>
    <sheet name="2008-2009" sheetId="10" r:id="rId2"/>
    <sheet name="2009-2010" sheetId="13" r:id="rId3"/>
    <sheet name="2010-2011" sheetId="14" r:id="rId4"/>
    <sheet name="2011-2012" sheetId="15" r:id="rId5"/>
    <sheet name="2012-2013" sheetId="16" r:id="rId6"/>
    <sheet name="2013-2014" sheetId="17" r:id="rId7"/>
    <sheet name="2014-2015" sheetId="18" r:id="rId8"/>
    <sheet name="2015-2016" sheetId="19" r:id="rId9"/>
    <sheet name="2016-2017" sheetId="5" r:id="rId10"/>
    <sheet name="2017-2018" sheetId="4" r:id="rId11"/>
    <sheet name="2018-2019" sheetId="1" r:id="rId12"/>
    <sheet name="2019-2020" sheetId="2" r:id="rId13"/>
    <sheet name="2020-2021" sheetId="8" r:id="rId14"/>
    <sheet name="2021-2022" sheetId="3" r:id="rId15"/>
    <sheet name="2022-2023" sheetId="11" r:id="rId16"/>
  </sheets>
  <externalReferences>
    <externalReference r:id="rId17"/>
  </externalReferences>
  <calcPr calcId="124519"/>
</workbook>
</file>

<file path=xl/calcChain.xml><?xml version="1.0" encoding="utf-8"?>
<calcChain xmlns="http://schemas.openxmlformats.org/spreadsheetml/2006/main">
  <c r="D26" i="16"/>
  <c r="C26"/>
  <c r="B26"/>
  <c r="G26"/>
  <c r="F26"/>
  <c r="F24" i="15"/>
  <c r="D24"/>
  <c r="C24"/>
  <c r="G24"/>
  <c r="E12"/>
  <c r="B12"/>
  <c r="G22" i="13"/>
  <c r="F22"/>
  <c r="E22"/>
  <c r="D22"/>
  <c r="C22"/>
  <c r="B22"/>
  <c r="D20" i="14"/>
  <c r="G20"/>
  <c r="F20"/>
  <c r="C20"/>
  <c r="E8"/>
  <c r="E20" s="1"/>
  <c r="B8"/>
  <c r="B20" s="1"/>
  <c r="G25" i="12"/>
  <c r="F25"/>
  <c r="E25"/>
  <c r="D25"/>
  <c r="C25"/>
  <c r="B25"/>
  <c r="G24" i="10"/>
  <c r="F24"/>
  <c r="E24"/>
  <c r="D24"/>
  <c r="C24"/>
  <c r="B24"/>
  <c r="G18" i="11"/>
  <c r="F18"/>
  <c r="E18"/>
  <c r="D18"/>
  <c r="B18"/>
  <c r="C18"/>
  <c r="N16" i="4"/>
  <c r="K16"/>
  <c r="J16"/>
  <c r="G16"/>
  <c r="F16"/>
  <c r="C16"/>
  <c r="M21" i="5"/>
  <c r="L21"/>
  <c r="K21"/>
  <c r="J21"/>
  <c r="I21"/>
  <c r="H21"/>
  <c r="G21"/>
  <c r="F21"/>
  <c r="E21"/>
  <c r="D21"/>
  <c r="C21"/>
  <c r="B21"/>
  <c r="E24" i="15" l="1"/>
  <c r="B24"/>
  <c r="E26" i="16"/>
  <c r="N19" i="8" l="1"/>
  <c r="J19"/>
  <c r="F19"/>
  <c r="N18"/>
  <c r="J18"/>
  <c r="F18"/>
  <c r="N17"/>
  <c r="J17"/>
  <c r="F17"/>
  <c r="N16"/>
  <c r="J16"/>
  <c r="F16"/>
  <c r="N15"/>
  <c r="J15"/>
  <c r="F15"/>
  <c r="N14"/>
  <c r="J14"/>
  <c r="F14"/>
  <c r="N13"/>
  <c r="J13"/>
  <c r="F13"/>
  <c r="N12"/>
  <c r="J12"/>
  <c r="F12"/>
  <c r="N11"/>
  <c r="J11"/>
  <c r="F11"/>
  <c r="N10"/>
  <c r="J10"/>
  <c r="F10"/>
  <c r="N9"/>
  <c r="J9"/>
  <c r="F9"/>
  <c r="N8"/>
  <c r="J8"/>
  <c r="F8"/>
  <c r="J20" l="1"/>
  <c r="M20"/>
  <c r="L20"/>
  <c r="K20"/>
  <c r="I20"/>
  <c r="H20"/>
  <c r="G20"/>
  <c r="E20"/>
  <c r="D20"/>
  <c r="C20"/>
  <c r="B20"/>
  <c r="N20"/>
  <c r="F20"/>
  <c r="N18" i="3" l="1"/>
  <c r="J18"/>
  <c r="F18"/>
  <c r="N17"/>
  <c r="J17"/>
  <c r="F17"/>
  <c r="N16"/>
  <c r="J16"/>
  <c r="F16"/>
  <c r="N15"/>
  <c r="J15"/>
  <c r="F15"/>
  <c r="N14"/>
  <c r="J14"/>
  <c r="F14"/>
  <c r="N13"/>
  <c r="J13"/>
  <c r="F13"/>
  <c r="N12"/>
  <c r="J12"/>
  <c r="F12"/>
  <c r="N11"/>
  <c r="J11"/>
  <c r="F11"/>
  <c r="N10"/>
  <c r="J10"/>
  <c r="F10"/>
  <c r="N9"/>
  <c r="J9"/>
  <c r="F9"/>
  <c r="N8"/>
  <c r="J8"/>
  <c r="F8"/>
  <c r="M19" l="1"/>
  <c r="L19"/>
  <c r="K19"/>
  <c r="I19"/>
  <c r="H19"/>
  <c r="G19"/>
  <c r="E19"/>
  <c r="D19"/>
  <c r="C19"/>
  <c r="B19"/>
  <c r="N19"/>
  <c r="J19"/>
  <c r="F19"/>
  <c r="M20" i="2"/>
  <c r="L20"/>
  <c r="K20"/>
  <c r="I20"/>
  <c r="H20"/>
  <c r="G20"/>
  <c r="E20"/>
  <c r="D20"/>
  <c r="C20"/>
  <c r="B20"/>
  <c r="N19"/>
  <c r="J19"/>
  <c r="F19"/>
  <c r="N18"/>
  <c r="J18"/>
  <c r="F18"/>
  <c r="N17"/>
  <c r="J17"/>
  <c r="F17"/>
  <c r="N16"/>
  <c r="J16"/>
  <c r="F16"/>
  <c r="N15"/>
  <c r="J15"/>
  <c r="F15"/>
  <c r="N14"/>
  <c r="J14"/>
  <c r="F14"/>
  <c r="N13"/>
  <c r="J13"/>
  <c r="F13"/>
  <c r="N12"/>
  <c r="J12"/>
  <c r="F12"/>
  <c r="N11"/>
  <c r="J11"/>
  <c r="F11"/>
  <c r="N10"/>
  <c r="J10"/>
  <c r="F10"/>
  <c r="N9"/>
  <c r="J9"/>
  <c r="F9"/>
  <c r="N8"/>
  <c r="J8"/>
  <c r="F8"/>
  <c r="N20" i="5"/>
  <c r="J20"/>
  <c r="F20"/>
  <c r="N19"/>
  <c r="J19"/>
  <c r="F19"/>
  <c r="N18"/>
  <c r="J18"/>
  <c r="F18"/>
  <c r="N17"/>
  <c r="J17"/>
  <c r="F17"/>
  <c r="N16"/>
  <c r="J16"/>
  <c r="F16"/>
  <c r="N15"/>
  <c r="J15"/>
  <c r="F15"/>
  <c r="N14"/>
  <c r="J14"/>
  <c r="F14"/>
  <c r="N13"/>
  <c r="J13"/>
  <c r="F13"/>
  <c r="N12"/>
  <c r="J12"/>
  <c r="F12"/>
  <c r="N11"/>
  <c r="J11"/>
  <c r="F11"/>
  <c r="N10"/>
  <c r="J10"/>
  <c r="F10"/>
  <c r="N9"/>
  <c r="J9"/>
  <c r="F9"/>
  <c r="N8"/>
  <c r="J8"/>
  <c r="F8"/>
  <c r="M16" i="4"/>
  <c r="L16"/>
  <c r="I16"/>
  <c r="H16"/>
  <c r="E16"/>
  <c r="D16"/>
  <c r="B16"/>
  <c r="N15"/>
  <c r="J15"/>
  <c r="F15"/>
  <c r="N14"/>
  <c r="J14"/>
  <c r="F14"/>
  <c r="N13"/>
  <c r="J13"/>
  <c r="F13"/>
  <c r="N12"/>
  <c r="J12"/>
  <c r="F12"/>
  <c r="N11"/>
  <c r="J11"/>
  <c r="F11"/>
  <c r="N10"/>
  <c r="J10"/>
  <c r="F10"/>
  <c r="N9"/>
  <c r="J9"/>
  <c r="F9"/>
  <c r="N8"/>
  <c r="J8"/>
  <c r="F8"/>
  <c r="N7"/>
  <c r="J7"/>
  <c r="F7"/>
  <c r="N6"/>
  <c r="J6"/>
  <c r="F6"/>
  <c r="N5"/>
  <c r="J5"/>
  <c r="F5"/>
  <c r="N4"/>
  <c r="J4"/>
  <c r="F4"/>
  <c r="N21" i="5" l="1"/>
  <c r="N20" i="2"/>
  <c r="J20"/>
  <c r="F20"/>
  <c r="M18" i="1"/>
  <c r="L18"/>
  <c r="I18"/>
  <c r="H18"/>
  <c r="G18"/>
  <c r="E18"/>
  <c r="D18"/>
  <c r="C18"/>
  <c r="B18"/>
  <c r="N17"/>
  <c r="J17"/>
  <c r="F17"/>
  <c r="N16"/>
  <c r="J16"/>
  <c r="F16"/>
  <c r="N15"/>
  <c r="J15"/>
  <c r="F15"/>
  <c r="N14"/>
  <c r="J14"/>
  <c r="F14"/>
  <c r="N13"/>
  <c r="J13"/>
  <c r="F13"/>
  <c r="N12"/>
  <c r="J12"/>
  <c r="F12"/>
  <c r="N11"/>
  <c r="J11"/>
  <c r="F11"/>
  <c r="N10"/>
  <c r="J10"/>
  <c r="F10"/>
  <c r="N9"/>
  <c r="J9"/>
  <c r="F9"/>
  <c r="N8"/>
  <c r="J8"/>
  <c r="F8"/>
  <c r="N7"/>
  <c r="J7"/>
  <c r="F7"/>
  <c r="N6"/>
  <c r="J6"/>
  <c r="F6"/>
  <c r="F18" l="1"/>
  <c r="N18"/>
  <c r="J18"/>
</calcChain>
</file>

<file path=xl/sharedStrings.xml><?xml version="1.0" encoding="utf-8"?>
<sst xmlns="http://schemas.openxmlformats.org/spreadsheetml/2006/main" count="458" uniqueCount="81">
  <si>
    <r>
      <rPr>
        <b/>
        <sz val="11"/>
        <color theme="1"/>
        <rFont val="Arial Narrow"/>
        <family val="2"/>
      </rPr>
      <t>DATTIERS EN MASSE</t>
    </r>
    <r>
      <rPr>
        <sz val="11"/>
        <color theme="1"/>
        <rFont val="Arial Narrow"/>
        <family val="2"/>
      </rPr>
      <t>*
Superficie occupée
(ha)</t>
    </r>
  </si>
  <si>
    <t>Nombre de palmiers existants</t>
  </si>
  <si>
    <t>Nombre de palmiers en rapport</t>
  </si>
  <si>
    <t>Production dattes (Qx)</t>
  </si>
  <si>
    <r>
      <rPr>
        <b/>
        <sz val="9"/>
        <color theme="1"/>
        <rFont val="Arial Narrow"/>
        <family val="2"/>
      </rPr>
      <t>DEGLET NOUR</t>
    </r>
    <r>
      <rPr>
        <sz val="9"/>
        <color theme="1"/>
        <rFont val="Arial Narrow"/>
        <family val="2"/>
      </rPr>
      <t xml:space="preserve">
(Dattes fines)
(nombre)</t>
    </r>
  </si>
  <si>
    <r>
      <rPr>
        <b/>
        <sz val="9"/>
        <color theme="1"/>
        <rFont val="Arial Narrow"/>
        <family val="2"/>
      </rPr>
      <t>GHERS ET ANALOGUES</t>
    </r>
    <r>
      <rPr>
        <sz val="9"/>
        <color theme="1"/>
        <rFont val="Arial Narrow"/>
        <family val="2"/>
      </rPr>
      <t xml:space="preserve">
(Dattes molles)
(nombre)</t>
    </r>
  </si>
  <si>
    <r>
      <rPr>
        <b/>
        <sz val="9"/>
        <color theme="1"/>
        <rFont val="Arial Narrow"/>
        <family val="2"/>
      </rPr>
      <t>DEGLET BEIDA ET ANALOGUES</t>
    </r>
    <r>
      <rPr>
        <sz val="9"/>
        <color theme="1"/>
        <rFont val="Arial Narrow"/>
        <family val="2"/>
      </rPr>
      <t xml:space="preserve">
(Dattes sèches)
(nombre)</t>
    </r>
  </si>
  <si>
    <t>TOTAL
(nombre)</t>
  </si>
  <si>
    <r>
      <rPr>
        <b/>
        <sz val="9"/>
        <color theme="1"/>
        <rFont val="Arial Narrow"/>
        <family val="2"/>
      </rPr>
      <t>DEGLET NOUR</t>
    </r>
    <r>
      <rPr>
        <sz val="9"/>
        <color theme="1"/>
        <rFont val="Arial Narrow"/>
        <family val="2"/>
      </rPr>
      <t xml:space="preserve">
(Dattes fines)
(qx)</t>
    </r>
  </si>
  <si>
    <r>
      <rPr>
        <b/>
        <sz val="9"/>
        <color theme="1"/>
        <rFont val="Arial Narrow"/>
        <family val="2"/>
      </rPr>
      <t>GHERS ET ANALOGUES</t>
    </r>
    <r>
      <rPr>
        <sz val="9"/>
        <color theme="1"/>
        <rFont val="Arial Narrow"/>
        <family val="2"/>
      </rPr>
      <t xml:space="preserve">
(Dattes molles)
(qx)</t>
    </r>
  </si>
  <si>
    <r>
      <rPr>
        <b/>
        <sz val="9"/>
        <color theme="1"/>
        <rFont val="Arial Narrow"/>
        <family val="2"/>
      </rPr>
      <t>DEGLET BEIDA ET ANALOGUES</t>
    </r>
    <r>
      <rPr>
        <sz val="9"/>
        <color theme="1"/>
        <rFont val="Arial Narrow"/>
        <family val="2"/>
      </rPr>
      <t xml:space="preserve">
(Dattes sèches)
(qx)</t>
    </r>
  </si>
  <si>
    <t>TOTAL
(qx)</t>
  </si>
  <si>
    <t>5=2+3+4</t>
  </si>
  <si>
    <t>9=6+7+8</t>
  </si>
  <si>
    <t>13=10+11+12</t>
  </si>
  <si>
    <t>Commune</t>
  </si>
  <si>
    <t>Doucen</t>
  </si>
  <si>
    <t>Tolga</t>
  </si>
  <si>
    <t>Lioua</t>
  </si>
  <si>
    <t>Lichana</t>
  </si>
  <si>
    <t>Oughlal</t>
  </si>
  <si>
    <t>Mlili</t>
  </si>
  <si>
    <t>Foughala</t>
  </si>
  <si>
    <t>Bordj ben Azzouz</t>
  </si>
  <si>
    <t>Bouchagroune</t>
  </si>
  <si>
    <t>Mekhadma</t>
  </si>
  <si>
    <t>El Ghrous</t>
  </si>
  <si>
    <t>El Hadjeb</t>
  </si>
  <si>
    <t>Totale</t>
  </si>
  <si>
    <t>Campagne agricole :</t>
  </si>
  <si>
    <t>2018/2019</t>
  </si>
  <si>
    <t>2017-2018</t>
  </si>
  <si>
    <t>Communes</t>
  </si>
  <si>
    <t>El-hadjeb</t>
  </si>
  <si>
    <t>M'ziraa</t>
  </si>
  <si>
    <t>Boucagroun</t>
  </si>
  <si>
    <t>Bordj Ben Azzouz</t>
  </si>
  <si>
    <t>El-Ghrous</t>
  </si>
  <si>
    <t>Ourllel</t>
  </si>
  <si>
    <t>M'lili</t>
  </si>
  <si>
    <t>M'khdma</t>
  </si>
  <si>
    <r>
      <rPr>
        <b/>
        <sz val="13"/>
        <color theme="1"/>
        <rFont val="Arial Narrow"/>
        <family val="2"/>
      </rPr>
      <t>T</t>
    </r>
    <r>
      <rPr>
        <b/>
        <sz val="11"/>
        <color theme="1"/>
        <rFont val="Arial Narrow"/>
        <family val="2"/>
      </rPr>
      <t>ABLEAU A-1-2 : PAL</t>
    </r>
    <r>
      <rPr>
        <b/>
        <sz val="13"/>
        <color theme="1"/>
        <rFont val="Arial Narrow"/>
        <family val="2"/>
      </rPr>
      <t>M</t>
    </r>
    <r>
      <rPr>
        <b/>
        <sz val="11"/>
        <color theme="1"/>
        <rFont val="Arial Narrow"/>
        <family val="2"/>
      </rPr>
      <t xml:space="preserve">IERS DATIERS </t>
    </r>
    <r>
      <rPr>
        <sz val="11"/>
        <color theme="1"/>
        <rFont val="Arial Narrow"/>
        <family val="2"/>
      </rPr>
      <t>(Superficie occupée, nombre de palmiers existants, en rapport et production)</t>
    </r>
  </si>
  <si>
    <t>Bouchagroun</t>
  </si>
  <si>
    <t>2019-2020</t>
  </si>
  <si>
    <t>Total</t>
  </si>
  <si>
    <t>2021-2022</t>
  </si>
  <si>
    <t>2020-2021</t>
  </si>
  <si>
    <t>Totale:</t>
  </si>
  <si>
    <t>4ـ النخــــــــــيل</t>
  </si>
  <si>
    <t>البلدية</t>
  </si>
  <si>
    <t>مجمـــوع النخيل</t>
  </si>
  <si>
    <t>منها: دقلـــة نور</t>
  </si>
  <si>
    <t>إجمالي النخيل</t>
  </si>
  <si>
    <t>منه المنتج</t>
  </si>
  <si>
    <t>الإنتاج (ق)</t>
  </si>
  <si>
    <t>الحاجـب</t>
  </si>
  <si>
    <t>طولقــة</t>
  </si>
  <si>
    <t>بوشقرون</t>
  </si>
  <si>
    <t>برج بن عزوز</t>
  </si>
  <si>
    <t>ليشانــة</t>
  </si>
  <si>
    <t>فوغالة</t>
  </si>
  <si>
    <t>الغروس</t>
  </si>
  <si>
    <t>اورلال</t>
  </si>
  <si>
    <t>امليلــي</t>
  </si>
  <si>
    <t>امخادمة</t>
  </si>
  <si>
    <t>ليــوة</t>
  </si>
  <si>
    <t>مجموع الولاية</t>
  </si>
  <si>
    <t>en rapport productifs
(Dattes molles)
(nombre)</t>
  </si>
  <si>
    <t xml:space="preserve">totale </t>
  </si>
  <si>
    <t>2022/2023</t>
  </si>
  <si>
    <t xml:space="preserve"> النخــــيـــــل</t>
  </si>
  <si>
    <t>الموسم الفلاحي : 2008/2009</t>
  </si>
  <si>
    <t>الدوسن</t>
  </si>
  <si>
    <t>المصدر: مديرية المصالح الفلاحية</t>
  </si>
  <si>
    <t>الموسم الفلاحي : 2008/2007</t>
  </si>
  <si>
    <t xml:space="preserve"> النخــــيـــــل2010/2011</t>
  </si>
  <si>
    <t>الموسم الفلاحي : 2011/2012</t>
  </si>
  <si>
    <t>الموسم الفلاحي 2013/2012</t>
  </si>
  <si>
    <t>الموسم الفلاحي 2014/2013</t>
  </si>
  <si>
    <t>الموسم الفلاحي 2015/2014</t>
  </si>
  <si>
    <t>الموسم الفلاحي 2015/2016</t>
  </si>
</sst>
</file>

<file path=xl/styles.xml><?xml version="1.0" encoding="utf-8"?>
<styleSheet xmlns="http://schemas.openxmlformats.org/spreadsheetml/2006/main">
  <numFmts count="5">
    <numFmt numFmtId="164" formatCode="_-* #,##0.00\ _€_-;\-* #,##0.00\ _€_-;_-* &quot;-&quot;??\ _€_-;_-@_-"/>
    <numFmt numFmtId="165" formatCode="_(* #,##0.00_);_(* \(#,##0.00\);_(* &quot;-&quot;??_);_(@_)"/>
    <numFmt numFmtId="166" formatCode="#,##0\ _€"/>
    <numFmt numFmtId="167" formatCode="#,##0.00\ _€"/>
    <numFmt numFmtId="168" formatCode="#\ ###\ ##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13"/>
      <color theme="1"/>
      <name val="Arial Narrow"/>
      <family val="2"/>
    </font>
    <font>
      <sz val="18"/>
      <name val="Times New Roman"/>
      <family val="1"/>
    </font>
    <font>
      <sz val="12"/>
      <name val="Arabic Transparent"/>
      <charset val="178"/>
    </font>
    <font>
      <sz val="12"/>
      <name val="Times New Roman"/>
      <family val="1"/>
    </font>
    <font>
      <b/>
      <sz val="12"/>
      <color indexed="10"/>
      <name val="Arabic Transparent"/>
      <charset val="178"/>
    </font>
    <font>
      <b/>
      <sz val="12"/>
      <color indexed="10"/>
      <name val="Times New Roman"/>
      <family val="1"/>
    </font>
    <font>
      <b/>
      <sz val="12"/>
      <name val="Times New Roman"/>
      <family val="1"/>
    </font>
    <font>
      <sz val="14"/>
      <name val="SKR HEAD1"/>
      <charset val="178"/>
    </font>
    <font>
      <b/>
      <sz val="20"/>
      <name val="SKR HEAD1"/>
      <charset val="178"/>
    </font>
    <font>
      <b/>
      <sz val="14"/>
      <color indexed="12"/>
      <name val="Arabic Transparent"/>
      <charset val="178"/>
    </font>
    <font>
      <sz val="14"/>
      <name val="Arabic Transparent"/>
      <charset val="178"/>
    </font>
    <font>
      <sz val="14"/>
      <name val="Times New Roman"/>
      <family val="1"/>
    </font>
    <font>
      <b/>
      <sz val="14"/>
      <color indexed="10"/>
      <name val="Arabic Transparent"/>
      <charset val="178"/>
    </font>
    <font>
      <b/>
      <sz val="14"/>
      <color indexed="10"/>
      <name val="Times New Roman"/>
      <family val="1"/>
    </font>
    <font>
      <b/>
      <sz val="10"/>
      <name val="Arial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10"/>
      </bottom>
      <diagonal/>
    </border>
    <border>
      <left/>
      <right style="thin">
        <color indexed="10"/>
      </right>
      <top style="thick">
        <color indexed="64"/>
      </top>
      <bottom style="medium">
        <color indexed="64"/>
      </bottom>
      <diagonal/>
    </border>
    <border>
      <left style="thin">
        <color indexed="10"/>
      </left>
      <right style="thin">
        <color indexed="10"/>
      </right>
      <top style="thick">
        <color indexed="64"/>
      </top>
      <bottom style="medium">
        <color indexed="64"/>
      </bottom>
      <diagonal/>
    </border>
    <border>
      <left style="thin">
        <color indexed="10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10"/>
      </right>
      <top style="thick">
        <color indexed="64"/>
      </top>
      <bottom style="medium">
        <color indexed="64"/>
      </bottom>
      <diagonal/>
    </border>
    <border>
      <left style="thin">
        <color indexed="10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10"/>
      </top>
      <bottom style="thick">
        <color indexed="64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ck">
        <color indexed="64"/>
      </bottom>
      <diagonal/>
    </border>
    <border>
      <left style="thin">
        <color indexed="10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10"/>
      </right>
      <top/>
      <bottom style="thick">
        <color indexed="64"/>
      </bottom>
      <diagonal/>
    </border>
    <border>
      <left style="thin">
        <color indexed="10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10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29">
    <xf numFmtId="0" fontId="0" fillId="0" borderId="0" xfId="0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65" fontId="4" fillId="0" borderId="9" xfId="1" applyNumberFormat="1" applyFont="1" applyBorder="1" applyAlignment="1" applyProtection="1">
      <alignment vertical="center"/>
      <protection locked="0"/>
    </xf>
    <xf numFmtId="165" fontId="4" fillId="0" borderId="6" xfId="1" applyNumberFormat="1" applyFont="1" applyBorder="1" applyAlignment="1" applyProtection="1">
      <alignment vertical="center"/>
      <protection locked="0"/>
    </xf>
    <xf numFmtId="165" fontId="4" fillId="0" borderId="17" xfId="1" applyNumberFormat="1" applyFont="1" applyBorder="1" applyAlignment="1" applyProtection="1">
      <alignment vertical="center"/>
      <protection locked="0"/>
    </xf>
    <xf numFmtId="165" fontId="4" fillId="2" borderId="18" xfId="1" applyNumberFormat="1" applyFont="1" applyFill="1" applyBorder="1" applyAlignment="1">
      <alignment vertical="center"/>
    </xf>
    <xf numFmtId="0" fontId="0" fillId="0" borderId="24" xfId="0" applyFill="1" applyBorder="1"/>
    <xf numFmtId="0" fontId="0" fillId="0" borderId="25" xfId="0" applyFill="1" applyBorder="1"/>
    <xf numFmtId="0" fontId="0" fillId="0" borderId="4" xfId="0" applyFill="1" applyBorder="1"/>
    <xf numFmtId="0" fontId="0" fillId="0" borderId="26" xfId="0" applyFill="1" applyBorder="1"/>
    <xf numFmtId="0" fontId="0" fillId="0" borderId="27" xfId="0" applyFill="1" applyBorder="1"/>
    <xf numFmtId="165" fontId="4" fillId="0" borderId="5" xfId="1" applyNumberFormat="1" applyFont="1" applyBorder="1" applyAlignment="1" applyProtection="1">
      <alignment vertical="center"/>
      <protection locked="0"/>
    </xf>
    <xf numFmtId="0" fontId="5" fillId="0" borderId="20" xfId="0" applyFont="1" applyBorder="1" applyAlignment="1">
      <alignment horizontal="center" wrapText="1"/>
    </xf>
    <xf numFmtId="165" fontId="4" fillId="0" borderId="18" xfId="1" applyNumberFormat="1" applyFont="1" applyBorder="1" applyAlignment="1" applyProtection="1">
      <alignment vertical="center"/>
      <protection locked="0"/>
    </xf>
    <xf numFmtId="165" fontId="4" fillId="0" borderId="20" xfId="1" applyNumberFormat="1" applyFont="1" applyBorder="1" applyAlignment="1" applyProtection="1">
      <alignment vertical="center"/>
      <protection locked="0"/>
    </xf>
    <xf numFmtId="0" fontId="0" fillId="0" borderId="19" xfId="0" applyBorder="1"/>
    <xf numFmtId="165" fontId="4" fillId="0" borderId="10" xfId="1" applyNumberFormat="1" applyFont="1" applyFill="1" applyBorder="1" applyAlignment="1" applyProtection="1">
      <alignment vertical="center"/>
      <protection locked="0"/>
    </xf>
    <xf numFmtId="165" fontId="4" fillId="0" borderId="9" xfId="1" applyNumberFormat="1" applyFont="1" applyFill="1" applyBorder="1" applyAlignment="1" applyProtection="1">
      <alignment vertical="center"/>
      <protection locked="0"/>
    </xf>
    <xf numFmtId="165" fontId="4" fillId="0" borderId="6" xfId="1" applyNumberFormat="1" applyFont="1" applyFill="1" applyBorder="1" applyAlignment="1" applyProtection="1">
      <alignment vertical="center"/>
      <protection locked="0"/>
    </xf>
    <xf numFmtId="165" fontId="4" fillId="0" borderId="17" xfId="1" applyNumberFormat="1" applyFont="1" applyFill="1" applyBorder="1" applyAlignment="1" applyProtection="1">
      <alignment vertical="center"/>
      <protection locked="0"/>
    </xf>
    <xf numFmtId="165" fontId="4" fillId="0" borderId="18" xfId="1" applyNumberFormat="1" applyFont="1" applyFill="1" applyBorder="1" applyAlignment="1">
      <alignment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0" borderId="20" xfId="0" applyBorder="1"/>
    <xf numFmtId="165" fontId="4" fillId="3" borderId="33" xfId="1" applyNumberFormat="1" applyFont="1" applyFill="1" applyBorder="1" applyAlignment="1" applyProtection="1">
      <alignment vertical="center"/>
      <protection locked="0"/>
    </xf>
    <xf numFmtId="165" fontId="4" fillId="0" borderId="8" xfId="1" applyNumberFormat="1" applyFont="1" applyBorder="1" applyAlignment="1" applyProtection="1">
      <alignment vertical="center"/>
      <protection locked="0"/>
    </xf>
    <xf numFmtId="165" fontId="4" fillId="3" borderId="18" xfId="1" applyNumberFormat="1" applyFont="1" applyFill="1" applyBorder="1" applyAlignment="1">
      <alignment vertical="center"/>
    </xf>
    <xf numFmtId="165" fontId="4" fillId="3" borderId="18" xfId="1" applyNumberFormat="1" applyFont="1" applyFill="1" applyBorder="1" applyAlignment="1" applyProtection="1">
      <alignment vertical="center"/>
      <protection locked="0"/>
    </xf>
    <xf numFmtId="0" fontId="0" fillId="0" borderId="34" xfId="0" applyBorder="1"/>
    <xf numFmtId="165" fontId="4" fillId="0" borderId="35" xfId="1" applyNumberFormat="1" applyFont="1" applyBorder="1" applyAlignment="1" applyProtection="1">
      <alignment vertical="center"/>
      <protection locked="0"/>
    </xf>
    <xf numFmtId="165" fontId="4" fillId="0" borderId="10" xfId="1" applyNumberFormat="1" applyFont="1" applyBorder="1" applyAlignment="1" applyProtection="1">
      <alignment vertical="center"/>
      <protection locked="0"/>
    </xf>
    <xf numFmtId="0" fontId="0" fillId="0" borderId="36" xfId="0" applyBorder="1"/>
    <xf numFmtId="0" fontId="0" fillId="0" borderId="37" xfId="0" applyBorder="1"/>
    <xf numFmtId="0" fontId="0" fillId="0" borderId="1" xfId="0" applyBorder="1"/>
    <xf numFmtId="0" fontId="0" fillId="0" borderId="22" xfId="0" applyBorder="1"/>
    <xf numFmtId="0" fontId="2" fillId="0" borderId="0" xfId="0" applyFont="1"/>
    <xf numFmtId="0" fontId="5" fillId="0" borderId="39" xfId="0" applyFont="1" applyBorder="1" applyAlignment="1">
      <alignment horizontal="center" wrapText="1"/>
    </xf>
    <xf numFmtId="0" fontId="2" fillId="0" borderId="3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39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/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165" fontId="0" fillId="0" borderId="0" xfId="0" applyNumberFormat="1"/>
    <xf numFmtId="0" fontId="3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2" fillId="0" borderId="24" xfId="0" applyFont="1" applyBorder="1" applyAlignment="1" applyProtection="1">
      <alignment horizontal="right" vertical="center"/>
    </xf>
    <xf numFmtId="0" fontId="2" fillId="0" borderId="30" xfId="0" applyFont="1" applyBorder="1" applyAlignment="1" applyProtection="1">
      <alignment horizontal="right" vertical="center"/>
    </xf>
    <xf numFmtId="0" fontId="2" fillId="0" borderId="29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/>
    </xf>
    <xf numFmtId="0" fontId="2" fillId="0" borderId="22" xfId="0" applyFont="1" applyBorder="1" applyAlignment="1">
      <alignment horizontal="center" wrapText="1"/>
    </xf>
    <xf numFmtId="0" fontId="6" fillId="0" borderId="24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42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center"/>
    </xf>
    <xf numFmtId="0" fontId="5" fillId="0" borderId="4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4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4" borderId="38" xfId="0" applyFill="1" applyBorder="1"/>
    <xf numFmtId="165" fontId="0" fillId="4" borderId="13" xfId="0" applyNumberFormat="1" applyFill="1" applyBorder="1"/>
    <xf numFmtId="165" fontId="0" fillId="4" borderId="39" xfId="0" applyNumberFormat="1" applyFill="1" applyBorder="1"/>
    <xf numFmtId="165" fontId="0" fillId="4" borderId="22" xfId="0" applyNumberFormat="1" applyFill="1" applyBorder="1"/>
    <xf numFmtId="165" fontId="0" fillId="4" borderId="40" xfId="0" applyNumberFormat="1" applyFill="1" applyBorder="1"/>
    <xf numFmtId="165" fontId="0" fillId="4" borderId="16" xfId="0" applyNumberFormat="1" applyFill="1" applyBorder="1"/>
    <xf numFmtId="0" fontId="2" fillId="4" borderId="31" xfId="0" applyFont="1" applyFill="1" applyBorder="1" applyAlignment="1">
      <alignment horizontal="center" vertical="center" wrapText="1"/>
    </xf>
    <xf numFmtId="165" fontId="0" fillId="4" borderId="31" xfId="0" applyNumberFormat="1" applyFill="1" applyBorder="1"/>
    <xf numFmtId="0" fontId="0" fillId="4" borderId="0" xfId="0" applyFill="1"/>
    <xf numFmtId="0" fontId="0" fillId="4" borderId="26" xfId="0" applyFill="1" applyBorder="1"/>
    <xf numFmtId="165" fontId="0" fillId="4" borderId="26" xfId="0" applyNumberFormat="1" applyFill="1" applyBorder="1"/>
    <xf numFmtId="165" fontId="0" fillId="4" borderId="24" xfId="0" applyNumberFormat="1" applyFill="1" applyBorder="1"/>
    <xf numFmtId="165" fontId="0" fillId="4" borderId="20" xfId="0" applyNumberFormat="1" applyFill="1" applyBorder="1"/>
    <xf numFmtId="0" fontId="2" fillId="4" borderId="41" xfId="0" applyFont="1" applyFill="1" applyBorder="1" applyAlignment="1">
      <alignment horizontal="center" vertical="center" wrapText="1"/>
    </xf>
    <xf numFmtId="165" fontId="0" fillId="4" borderId="0" xfId="0" applyNumberFormat="1" applyFill="1"/>
    <xf numFmtId="165" fontId="4" fillId="2" borderId="10" xfId="1" applyNumberFormat="1" applyFont="1" applyFill="1" applyBorder="1" applyAlignment="1" applyProtection="1">
      <alignment vertical="center"/>
      <protection locked="0"/>
    </xf>
    <xf numFmtId="0" fontId="8" fillId="0" borderId="0" xfId="0" applyFont="1" applyAlignment="1">
      <alignment horizontal="center"/>
    </xf>
    <xf numFmtId="0" fontId="11" fillId="4" borderId="31" xfId="0" applyFont="1" applyFill="1" applyBorder="1" applyAlignment="1">
      <alignment horizontal="center" vertical="center"/>
    </xf>
    <xf numFmtId="166" fontId="12" fillId="4" borderId="31" xfId="0" applyNumberFormat="1" applyFont="1" applyFill="1" applyBorder="1" applyAlignment="1">
      <alignment horizontal="center" vertical="center"/>
    </xf>
    <xf numFmtId="167" fontId="12" fillId="4" borderId="31" xfId="0" applyNumberFormat="1" applyFont="1" applyFill="1" applyBorder="1" applyAlignment="1">
      <alignment horizontal="center" vertical="center"/>
    </xf>
    <xf numFmtId="167" fontId="0" fillId="4" borderId="31" xfId="0" applyNumberFormat="1" applyFill="1" applyBorder="1"/>
    <xf numFmtId="166" fontId="0" fillId="4" borderId="31" xfId="0" applyNumberFormat="1" applyFill="1" applyBorder="1"/>
    <xf numFmtId="0" fontId="0" fillId="4" borderId="31" xfId="0" applyFill="1" applyBorder="1"/>
    <xf numFmtId="166" fontId="10" fillId="6" borderId="31" xfId="0" applyNumberFormat="1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right" vertical="center" indent="1"/>
    </xf>
    <xf numFmtId="166" fontId="10" fillId="0" borderId="31" xfId="0" applyNumberFormat="1" applyFont="1" applyFill="1" applyBorder="1" applyAlignment="1">
      <alignment horizontal="center"/>
    </xf>
    <xf numFmtId="166" fontId="10" fillId="0" borderId="31" xfId="0" applyNumberFormat="1" applyFont="1" applyFill="1" applyBorder="1" applyAlignment="1">
      <alignment horizontal="center" vertical="center"/>
    </xf>
    <xf numFmtId="0" fontId="9" fillId="0" borderId="70" xfId="0" applyFont="1" applyFill="1" applyBorder="1" applyAlignment="1">
      <alignment horizontal="right" vertical="center" indent="1"/>
    </xf>
    <xf numFmtId="166" fontId="10" fillId="0" borderId="71" xfId="0" applyNumberFormat="1" applyFont="1" applyFill="1" applyBorder="1" applyAlignment="1">
      <alignment horizontal="center"/>
    </xf>
    <xf numFmtId="166" fontId="10" fillId="0" borderId="71" xfId="0" applyNumberFormat="1" applyFont="1" applyFill="1" applyBorder="1" applyAlignment="1">
      <alignment horizontal="center" vertical="center"/>
    </xf>
    <xf numFmtId="0" fontId="9" fillId="0" borderId="73" xfId="0" applyFont="1" applyFill="1" applyBorder="1" applyAlignment="1">
      <alignment horizontal="right" vertical="center" indent="1"/>
    </xf>
    <xf numFmtId="166" fontId="10" fillId="0" borderId="56" xfId="0" applyNumberFormat="1" applyFont="1" applyFill="1" applyBorder="1" applyAlignment="1">
      <alignment horizontal="center"/>
    </xf>
    <xf numFmtId="166" fontId="10" fillId="0" borderId="56" xfId="0" applyNumberFormat="1" applyFont="1" applyFill="1" applyBorder="1" applyAlignment="1">
      <alignment horizontal="center" vertical="center"/>
    </xf>
    <xf numFmtId="0" fontId="13" fillId="5" borderId="31" xfId="0" applyFont="1" applyFill="1" applyBorder="1" applyAlignment="1">
      <alignment horizontal="center" vertical="center"/>
    </xf>
    <xf numFmtId="167" fontId="10" fillId="6" borderId="3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4" fillId="0" borderId="0" xfId="0" applyFont="1" applyBorder="1" applyAlignment="1">
      <alignment horizontal="right"/>
    </xf>
    <xf numFmtId="0" fontId="15" fillId="0" borderId="0" xfId="0" applyFont="1" applyBorder="1" applyAlignment="1">
      <alignment horizontal="center" vertical="center"/>
    </xf>
    <xf numFmtId="0" fontId="16" fillId="5" borderId="44" xfId="0" applyFont="1" applyFill="1" applyBorder="1" applyAlignment="1">
      <alignment horizontal="center" vertical="center"/>
    </xf>
    <xf numFmtId="0" fontId="16" fillId="5" borderId="45" xfId="0" applyFont="1" applyFill="1" applyBorder="1" applyAlignment="1">
      <alignment horizontal="center" vertical="center"/>
    </xf>
    <xf numFmtId="0" fontId="16" fillId="5" borderId="46" xfId="0" applyFont="1" applyFill="1" applyBorder="1" applyAlignment="1">
      <alignment horizontal="center" vertical="center"/>
    </xf>
    <xf numFmtId="0" fontId="16" fillId="5" borderId="47" xfId="0" applyFont="1" applyFill="1" applyBorder="1" applyAlignment="1">
      <alignment horizontal="center" vertical="center"/>
    </xf>
    <xf numFmtId="0" fontId="16" fillId="5" borderId="48" xfId="0" applyFont="1" applyFill="1" applyBorder="1" applyAlignment="1">
      <alignment horizontal="center" vertical="center"/>
    </xf>
    <xf numFmtId="0" fontId="16" fillId="5" borderId="49" xfId="0" applyFont="1" applyFill="1" applyBorder="1" applyAlignment="1">
      <alignment horizontal="center" vertical="center"/>
    </xf>
    <xf numFmtId="0" fontId="16" fillId="5" borderId="50" xfId="0" applyFont="1" applyFill="1" applyBorder="1" applyAlignment="1">
      <alignment horizontal="center" vertical="center"/>
    </xf>
    <xf numFmtId="0" fontId="16" fillId="5" borderId="75" xfId="0" applyFont="1" applyFill="1" applyBorder="1" applyAlignment="1">
      <alignment horizontal="center" vertical="center"/>
    </xf>
    <xf numFmtId="0" fontId="16" fillId="5" borderId="52" xfId="0" applyFont="1" applyFill="1" applyBorder="1" applyAlignment="1">
      <alignment horizontal="center" vertical="center"/>
    </xf>
    <xf numFmtId="0" fontId="16" fillId="5" borderId="53" xfId="0" applyFont="1" applyFill="1" applyBorder="1" applyAlignment="1">
      <alignment horizontal="center" vertical="center"/>
    </xf>
    <xf numFmtId="0" fontId="16" fillId="5" borderId="54" xfId="0" applyFont="1" applyFill="1" applyBorder="1" applyAlignment="1">
      <alignment horizontal="center" vertical="center"/>
    </xf>
    <xf numFmtId="0" fontId="16" fillId="5" borderId="55" xfId="0" applyFont="1" applyFill="1" applyBorder="1" applyAlignment="1">
      <alignment horizontal="center" vertical="center"/>
    </xf>
    <xf numFmtId="0" fontId="17" fillId="0" borderId="77" xfId="0" applyFont="1" applyFill="1" applyBorder="1" applyAlignment="1">
      <alignment horizontal="right" vertical="center" indent="1"/>
    </xf>
    <xf numFmtId="168" fontId="18" fillId="7" borderId="21" xfId="0" applyNumberFormat="1" applyFont="1" applyFill="1" applyBorder="1" applyAlignment="1">
      <alignment horizontal="center" vertical="center"/>
    </xf>
    <xf numFmtId="168" fontId="18" fillId="7" borderId="31" xfId="0" applyNumberFormat="1" applyFont="1" applyFill="1" applyBorder="1" applyAlignment="1">
      <alignment horizontal="center" vertical="center"/>
    </xf>
    <xf numFmtId="168" fontId="18" fillId="7" borderId="28" xfId="0" applyNumberFormat="1" applyFont="1" applyFill="1" applyBorder="1" applyAlignment="1">
      <alignment horizontal="center" vertical="center"/>
    </xf>
    <xf numFmtId="168" fontId="18" fillId="7" borderId="59" xfId="0" applyNumberFormat="1" applyFont="1" applyFill="1" applyBorder="1" applyAlignment="1">
      <alignment horizontal="center" vertical="center"/>
    </xf>
    <xf numFmtId="168" fontId="18" fillId="7" borderId="60" xfId="0" applyNumberFormat="1" applyFont="1" applyFill="1" applyBorder="1" applyAlignment="1">
      <alignment horizontal="center" vertical="center"/>
    </xf>
    <xf numFmtId="0" fontId="17" fillId="0" borderId="78" xfId="0" applyFont="1" applyFill="1" applyBorder="1" applyAlignment="1">
      <alignment horizontal="right" vertical="center" indent="1"/>
    </xf>
    <xf numFmtId="0" fontId="19" fillId="5" borderId="66" xfId="0" applyFont="1" applyFill="1" applyBorder="1" applyAlignment="1">
      <alignment horizontal="center" vertical="center"/>
    </xf>
    <xf numFmtId="168" fontId="20" fillId="5" borderId="79" xfId="0" applyNumberFormat="1" applyFont="1" applyFill="1" applyBorder="1" applyAlignment="1">
      <alignment horizontal="center" vertical="center"/>
    </xf>
    <xf numFmtId="168" fontId="20" fillId="5" borderId="68" xfId="0" applyNumberFormat="1" applyFont="1" applyFill="1" applyBorder="1" applyAlignment="1">
      <alignment horizontal="center" vertical="center"/>
    </xf>
    <xf numFmtId="168" fontId="20" fillId="5" borderId="69" xfId="0" applyNumberFormat="1" applyFont="1" applyFill="1" applyBorder="1" applyAlignment="1">
      <alignment horizontal="center" vertical="center"/>
    </xf>
    <xf numFmtId="168" fontId="20" fillId="5" borderId="66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168" fontId="18" fillId="0" borderId="21" xfId="0" applyNumberFormat="1" applyFont="1" applyFill="1" applyBorder="1" applyAlignment="1">
      <alignment horizontal="center" vertical="center"/>
    </xf>
    <xf numFmtId="168" fontId="18" fillId="0" borderId="31" xfId="0" applyNumberFormat="1" applyFont="1" applyFill="1" applyBorder="1" applyAlignment="1">
      <alignment horizontal="center" vertical="center"/>
    </xf>
    <xf numFmtId="168" fontId="18" fillId="0" borderId="28" xfId="0" applyNumberFormat="1" applyFont="1" applyFill="1" applyBorder="1" applyAlignment="1">
      <alignment horizontal="center" vertical="center"/>
    </xf>
    <xf numFmtId="168" fontId="18" fillId="0" borderId="59" xfId="0" applyNumberFormat="1" applyFont="1" applyFill="1" applyBorder="1" applyAlignment="1">
      <alignment horizontal="center" vertical="center"/>
    </xf>
    <xf numFmtId="168" fontId="18" fillId="0" borderId="60" xfId="0" applyNumberFormat="1" applyFont="1" applyFill="1" applyBorder="1" applyAlignment="1">
      <alignment horizontal="center" vertical="center"/>
    </xf>
    <xf numFmtId="0" fontId="17" fillId="0" borderId="80" xfId="0" applyFont="1" applyFill="1" applyBorder="1" applyAlignment="1">
      <alignment horizontal="right" vertical="center" indent="1"/>
    </xf>
    <xf numFmtId="168" fontId="18" fillId="0" borderId="81" xfId="0" applyNumberFormat="1" applyFont="1" applyFill="1" applyBorder="1" applyAlignment="1">
      <alignment horizontal="center" vertical="center"/>
    </xf>
    <xf numFmtId="168" fontId="18" fillId="0" borderId="71" xfId="0" applyNumberFormat="1" applyFont="1" applyFill="1" applyBorder="1" applyAlignment="1">
      <alignment horizontal="center" vertical="center"/>
    </xf>
    <xf numFmtId="168" fontId="18" fillId="0" borderId="72" xfId="0" applyNumberFormat="1" applyFont="1" applyFill="1" applyBorder="1" applyAlignment="1">
      <alignment horizontal="center" vertical="center"/>
    </xf>
    <xf numFmtId="168" fontId="18" fillId="0" borderId="64" xfId="0" applyNumberFormat="1" applyFont="1" applyFill="1" applyBorder="1" applyAlignment="1">
      <alignment horizontal="center" vertical="center"/>
    </xf>
    <xf numFmtId="168" fontId="18" fillId="0" borderId="62" xfId="0" applyNumberFormat="1" applyFont="1" applyFill="1" applyBorder="1" applyAlignment="1">
      <alignment horizontal="center" vertical="center"/>
    </xf>
    <xf numFmtId="168" fontId="18" fillId="0" borderId="65" xfId="0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center"/>
    </xf>
    <xf numFmtId="168" fontId="21" fillId="0" borderId="0" xfId="0" applyNumberFormat="1" applyFont="1" applyAlignment="1">
      <alignment horizontal="center"/>
    </xf>
    <xf numFmtId="0" fontId="15" fillId="0" borderId="43" xfId="0" applyFont="1" applyBorder="1" applyAlignment="1">
      <alignment horizontal="center" vertical="center"/>
    </xf>
    <xf numFmtId="168" fontId="18" fillId="7" borderId="82" xfId="0" applyNumberFormat="1" applyFont="1" applyFill="1" applyBorder="1" applyAlignment="1">
      <alignment horizontal="center" vertical="center"/>
    </xf>
    <xf numFmtId="168" fontId="18" fillId="7" borderId="62" xfId="0" applyNumberFormat="1" applyFont="1" applyFill="1" applyBorder="1" applyAlignment="1">
      <alignment horizontal="center" vertical="center"/>
    </xf>
    <xf numFmtId="168" fontId="18" fillId="0" borderId="63" xfId="0" applyNumberFormat="1" applyFont="1" applyFill="1" applyBorder="1" applyAlignment="1">
      <alignment horizontal="center" vertical="center"/>
    </xf>
    <xf numFmtId="168" fontId="18" fillId="7" borderId="64" xfId="0" applyNumberFormat="1" applyFont="1" applyFill="1" applyBorder="1" applyAlignment="1">
      <alignment horizontal="center" vertical="center"/>
    </xf>
    <xf numFmtId="168" fontId="18" fillId="7" borderId="65" xfId="0" applyNumberFormat="1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43" xfId="0" applyFont="1" applyBorder="1" applyAlignment="1">
      <alignment horizontal="right"/>
    </xf>
    <xf numFmtId="0" fontId="16" fillId="5" borderId="51" xfId="0" applyFont="1" applyFill="1" applyBorder="1" applyAlignment="1">
      <alignment horizontal="center" vertical="center"/>
    </xf>
    <xf numFmtId="3" fontId="18" fillId="0" borderId="31" xfId="0" applyNumberFormat="1" applyFont="1" applyFill="1" applyBorder="1" applyAlignment="1">
      <alignment horizontal="center"/>
    </xf>
    <xf numFmtId="0" fontId="17" fillId="0" borderId="58" xfId="0" applyFont="1" applyFill="1" applyBorder="1" applyAlignment="1">
      <alignment horizontal="right" vertical="center" indent="1"/>
    </xf>
    <xf numFmtId="0" fontId="17" fillId="0" borderId="61" xfId="0" applyFont="1" applyFill="1" applyBorder="1" applyAlignment="1">
      <alignment horizontal="right" vertical="center" indent="1"/>
    </xf>
    <xf numFmtId="168" fontId="20" fillId="5" borderId="67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5" fontId="0" fillId="4" borderId="42" xfId="0" applyNumberFormat="1" applyFill="1" applyBorder="1"/>
    <xf numFmtId="4" fontId="0" fillId="4" borderId="31" xfId="0" applyNumberFormat="1" applyFill="1" applyBorder="1"/>
    <xf numFmtId="0" fontId="0" fillId="0" borderId="31" xfId="0" applyBorder="1"/>
    <xf numFmtId="0" fontId="22" fillId="0" borderId="31" xfId="0" applyFont="1" applyBorder="1"/>
    <xf numFmtId="0" fontId="23" fillId="0" borderId="31" xfId="0" applyFont="1" applyBorder="1"/>
    <xf numFmtId="0" fontId="23" fillId="0" borderId="72" xfId="0" applyFont="1" applyBorder="1" applyAlignment="1">
      <alignment horizontal="center"/>
    </xf>
    <xf numFmtId="0" fontId="23" fillId="0" borderId="83" xfId="0" applyFont="1" applyBorder="1" applyAlignment="1">
      <alignment horizontal="center"/>
    </xf>
    <xf numFmtId="0" fontId="23" fillId="0" borderId="81" xfId="0" applyFont="1" applyBorder="1" applyAlignment="1">
      <alignment horizontal="center"/>
    </xf>
    <xf numFmtId="0" fontId="23" fillId="0" borderId="57" xfId="0" applyFont="1" applyBorder="1" applyAlignment="1">
      <alignment horizontal="center"/>
    </xf>
    <xf numFmtId="0" fontId="23" fillId="0" borderId="74" xfId="0" applyFont="1" applyBorder="1" applyAlignment="1">
      <alignment horizontal="center"/>
    </xf>
    <xf numFmtId="0" fontId="23" fillId="0" borderId="76" xfId="0" applyFont="1" applyBorder="1" applyAlignment="1">
      <alignment horizontal="center"/>
    </xf>
    <xf numFmtId="0" fontId="23" fillId="4" borderId="31" xfId="0" applyFont="1" applyFill="1" applyBorder="1"/>
    <xf numFmtId="0" fontId="23" fillId="8" borderId="31" xfId="0" applyFont="1" applyFill="1" applyBorder="1"/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8" borderId="31" xfId="0" applyFill="1" applyBorder="1"/>
    <xf numFmtId="0" fontId="0" fillId="4" borderId="28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0" fontId="22" fillId="4" borderId="31" xfId="0" applyFont="1" applyFill="1" applyBorder="1"/>
    <xf numFmtId="0" fontId="22" fillId="9" borderId="31" xfId="0" applyFont="1" applyFill="1" applyBorder="1"/>
    <xf numFmtId="0" fontId="22" fillId="8" borderId="31" xfId="0" applyFont="1" applyFill="1" applyBorder="1"/>
    <xf numFmtId="0" fontId="22" fillId="4" borderId="56" xfId="0" applyFont="1" applyFill="1" applyBorder="1"/>
    <xf numFmtId="0" fontId="22" fillId="4" borderId="57" xfId="0" applyFont="1" applyFill="1" applyBorder="1" applyAlignment="1">
      <alignment horizontal="center"/>
    </xf>
    <xf numFmtId="0" fontId="22" fillId="4" borderId="74" xfId="0" applyFont="1" applyFill="1" applyBorder="1" applyAlignment="1">
      <alignment horizontal="center"/>
    </xf>
    <xf numFmtId="0" fontId="22" fillId="4" borderId="76" xfId="0" applyFont="1" applyFill="1" applyBorder="1" applyAlignment="1">
      <alignment horizontal="center"/>
    </xf>
    <xf numFmtId="0" fontId="22" fillId="0" borderId="0" xfId="0" applyFont="1" applyBorder="1"/>
  </cellXfs>
  <cellStyles count="3">
    <cellStyle name="Milliers" xfId="1" builtinId="3"/>
    <cellStyle name="Milliers 2 7" xfId="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NOGRAPHIE%20PAR%20SUBDIVISION%20ET%20PAR%20COMMUN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التوزيع العام للاراضي"/>
      <sheetName val="ت.ع.أ. لبلديات"/>
      <sheetName val="استغلال الاراضي"/>
      <sheetName val="النخيل"/>
      <sheetName val="المواشي و الإنتاج"/>
      <sheetName val="الغابات"/>
      <sheetName val="OCCUPA.TERREScOMMUNE"/>
    </sheetNames>
    <sheetDataSet>
      <sheetData sheetId="0" refreshError="1"/>
      <sheetData sheetId="1" refreshError="1"/>
      <sheetData sheetId="2" refreshError="1"/>
      <sheetData sheetId="3" refreshError="1">
        <row r="5">
          <cell r="B5">
            <v>184580</v>
          </cell>
        </row>
        <row r="6">
          <cell r="B6">
            <v>237795</v>
          </cell>
          <cell r="E6">
            <v>152690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:G26"/>
  <sheetViews>
    <sheetView tabSelected="1" topLeftCell="A10" workbookViewId="0">
      <selection activeCell="L25" sqref="L25"/>
    </sheetView>
  </sheetViews>
  <sheetFormatPr baseColWidth="10" defaultRowHeight="15"/>
  <sheetData>
    <row r="9" spans="1:7" ht="26.25">
      <c r="A9" s="144"/>
      <c r="B9" s="145" t="s">
        <v>70</v>
      </c>
      <c r="C9" s="145"/>
      <c r="D9" s="145"/>
      <c r="E9" s="145"/>
      <c r="F9" s="145"/>
      <c r="G9" s="145"/>
    </row>
    <row r="10" spans="1:7" ht="18.75" thickBot="1">
      <c r="A10" s="191" t="s">
        <v>74</v>
      </c>
      <c r="B10" s="191"/>
      <c r="C10" s="191"/>
      <c r="D10" s="191"/>
      <c r="E10" s="191"/>
      <c r="F10" s="191"/>
      <c r="G10" s="191"/>
    </row>
    <row r="11" spans="1:7" ht="19.5" thickTop="1" thickBot="1">
      <c r="A11" s="146" t="s">
        <v>49</v>
      </c>
      <c r="B11" s="147" t="s">
        <v>50</v>
      </c>
      <c r="C11" s="148"/>
      <c r="D11" s="149"/>
      <c r="E11" s="150" t="s">
        <v>51</v>
      </c>
      <c r="F11" s="148"/>
      <c r="G11" s="151"/>
    </row>
    <row r="12" spans="1:7" ht="18.75" thickBot="1">
      <c r="A12" s="152"/>
      <c r="B12" s="153" t="s">
        <v>52</v>
      </c>
      <c r="C12" s="154" t="s">
        <v>53</v>
      </c>
      <c r="D12" s="155" t="s">
        <v>54</v>
      </c>
      <c r="E12" s="156" t="s">
        <v>52</v>
      </c>
      <c r="F12" s="154" t="s">
        <v>53</v>
      </c>
      <c r="G12" s="157" t="s">
        <v>54</v>
      </c>
    </row>
    <row r="13" spans="1:7" ht="19.5" thickTop="1">
      <c r="A13" s="158" t="s">
        <v>55</v>
      </c>
      <c r="B13" s="159">
        <v>237190</v>
      </c>
      <c r="C13" s="160">
        <v>153540</v>
      </c>
      <c r="D13" s="161">
        <v>92120</v>
      </c>
      <c r="E13" s="162">
        <v>152230</v>
      </c>
      <c r="F13" s="160">
        <v>52730</v>
      </c>
      <c r="G13" s="163">
        <v>30815</v>
      </c>
    </row>
    <row r="14" spans="1:7" ht="18.75">
      <c r="A14" s="158" t="s">
        <v>56</v>
      </c>
      <c r="B14" s="159">
        <v>295090</v>
      </c>
      <c r="C14" s="160">
        <v>258780</v>
      </c>
      <c r="D14" s="161">
        <v>168963</v>
      </c>
      <c r="E14" s="162">
        <v>228580</v>
      </c>
      <c r="F14" s="160">
        <v>189800</v>
      </c>
      <c r="G14" s="163">
        <v>132550</v>
      </c>
    </row>
    <row r="15" spans="1:7" ht="18.75">
      <c r="A15" s="158" t="s">
        <v>57</v>
      </c>
      <c r="B15" s="159">
        <v>107630</v>
      </c>
      <c r="C15" s="160">
        <v>84370</v>
      </c>
      <c r="D15" s="161">
        <v>56810</v>
      </c>
      <c r="E15" s="162">
        <v>75500</v>
      </c>
      <c r="F15" s="160">
        <v>55060</v>
      </c>
      <c r="G15" s="163">
        <v>39040</v>
      </c>
    </row>
    <row r="16" spans="1:7" ht="18.75">
      <c r="A16" s="158" t="s">
        <v>58</v>
      </c>
      <c r="B16" s="159">
        <v>149170</v>
      </c>
      <c r="C16" s="160">
        <v>133620</v>
      </c>
      <c r="D16" s="161">
        <v>86720</v>
      </c>
      <c r="E16" s="162">
        <v>119240</v>
      </c>
      <c r="F16" s="160">
        <v>116800</v>
      </c>
      <c r="G16" s="163">
        <v>79080</v>
      </c>
    </row>
    <row r="17" spans="1:7" ht="18.75">
      <c r="A17" s="158" t="s">
        <v>59</v>
      </c>
      <c r="B17" s="159">
        <v>137260</v>
      </c>
      <c r="C17" s="160">
        <v>115550</v>
      </c>
      <c r="D17" s="161">
        <v>72885</v>
      </c>
      <c r="E17" s="162">
        <v>129980</v>
      </c>
      <c r="F17" s="160">
        <v>107122</v>
      </c>
      <c r="G17" s="163">
        <v>65415</v>
      </c>
    </row>
    <row r="18" spans="1:7" ht="18.75">
      <c r="A18" s="158" t="s">
        <v>60</v>
      </c>
      <c r="B18" s="159">
        <v>117100</v>
      </c>
      <c r="C18" s="160">
        <v>110670</v>
      </c>
      <c r="D18" s="161">
        <v>96070</v>
      </c>
      <c r="E18" s="162">
        <v>74050</v>
      </c>
      <c r="F18" s="160">
        <v>67070</v>
      </c>
      <c r="G18" s="163">
        <v>48708</v>
      </c>
    </row>
    <row r="19" spans="1:7" ht="18.75">
      <c r="A19" s="158" t="s">
        <v>61</v>
      </c>
      <c r="B19" s="159">
        <v>162850</v>
      </c>
      <c r="C19" s="160">
        <v>127740</v>
      </c>
      <c r="D19" s="161">
        <v>182020</v>
      </c>
      <c r="E19" s="162">
        <v>139920</v>
      </c>
      <c r="F19" s="160">
        <v>112112</v>
      </c>
      <c r="G19" s="163">
        <v>124810</v>
      </c>
    </row>
    <row r="20" spans="1:7" ht="18.75">
      <c r="A20" s="158" t="s">
        <v>72</v>
      </c>
      <c r="B20" s="159">
        <v>181370</v>
      </c>
      <c r="C20" s="160">
        <v>85120</v>
      </c>
      <c r="D20" s="161">
        <v>70260</v>
      </c>
      <c r="E20" s="162">
        <v>167245</v>
      </c>
      <c r="F20" s="160">
        <v>80050</v>
      </c>
      <c r="G20" s="163">
        <v>66820</v>
      </c>
    </row>
    <row r="21" spans="1:7" ht="18.75">
      <c r="A21" s="158" t="s">
        <v>62</v>
      </c>
      <c r="B21" s="162">
        <v>167520</v>
      </c>
      <c r="C21" s="162">
        <v>141680</v>
      </c>
      <c r="D21" s="162">
        <v>85273</v>
      </c>
      <c r="E21" s="162">
        <v>45820</v>
      </c>
      <c r="F21" s="162">
        <v>38350</v>
      </c>
      <c r="G21" s="162">
        <v>27370</v>
      </c>
    </row>
    <row r="22" spans="1:7" ht="18.75">
      <c r="A22" s="158" t="s">
        <v>63</v>
      </c>
      <c r="B22" s="162">
        <v>198160</v>
      </c>
      <c r="C22" s="162">
        <v>138910</v>
      </c>
      <c r="D22" s="162">
        <v>83140</v>
      </c>
      <c r="E22" s="162">
        <v>71580</v>
      </c>
      <c r="F22" s="162">
        <v>42200</v>
      </c>
      <c r="G22" s="162">
        <v>24950</v>
      </c>
    </row>
    <row r="23" spans="1:7" ht="18.75">
      <c r="A23" s="158" t="s">
        <v>64</v>
      </c>
      <c r="B23" s="162">
        <v>187590</v>
      </c>
      <c r="C23" s="162">
        <v>126230</v>
      </c>
      <c r="D23" s="162">
        <v>84033</v>
      </c>
      <c r="E23" s="162">
        <v>73070</v>
      </c>
      <c r="F23" s="162">
        <v>47630</v>
      </c>
      <c r="G23" s="162">
        <v>32615</v>
      </c>
    </row>
    <row r="24" spans="1:7" ht="19.5" thickBot="1">
      <c r="A24" s="164" t="s">
        <v>65</v>
      </c>
      <c r="B24" s="162">
        <v>223880</v>
      </c>
      <c r="C24" s="162">
        <v>186850</v>
      </c>
      <c r="D24" s="162">
        <v>112010</v>
      </c>
      <c r="E24" s="162">
        <v>113970</v>
      </c>
      <c r="F24" s="162">
        <v>102150</v>
      </c>
      <c r="G24" s="162">
        <v>34150</v>
      </c>
    </row>
    <row r="25" spans="1:7" ht="20.25" thickTop="1" thickBot="1">
      <c r="A25" s="165" t="s">
        <v>66</v>
      </c>
      <c r="B25" s="166">
        <f>SUM(B13:B24)</f>
        <v>2164810</v>
      </c>
      <c r="C25" s="167">
        <f>SUM(C13:C24)</f>
        <v>1663060</v>
      </c>
      <c r="D25" s="168">
        <f>SUM(D13:D24)</f>
        <v>1190304</v>
      </c>
      <c r="E25" s="169">
        <f>SUM(E13:E24)</f>
        <v>1391185</v>
      </c>
      <c r="F25" s="166">
        <f>SUM(F13:F24)</f>
        <v>1011074</v>
      </c>
      <c r="G25" s="166">
        <f>SUM(G13:G24)</f>
        <v>706323</v>
      </c>
    </row>
    <row r="26" spans="1:7" ht="18.75" thickTop="1">
      <c r="B26" s="54"/>
      <c r="C26" s="54"/>
      <c r="D26" s="54"/>
      <c r="E26" s="170" t="s">
        <v>73</v>
      </c>
      <c r="F26" s="170"/>
      <c r="G26" s="170"/>
    </row>
  </sheetData>
  <mergeCells count="6">
    <mergeCell ref="B9:G9"/>
    <mergeCell ref="A11:A12"/>
    <mergeCell ref="B11:D11"/>
    <mergeCell ref="E11:G11"/>
    <mergeCell ref="E26:G26"/>
    <mergeCell ref="A10:G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N22"/>
  <sheetViews>
    <sheetView topLeftCell="A10" workbookViewId="0">
      <selection activeCell="I30" sqref="I30"/>
    </sheetView>
  </sheetViews>
  <sheetFormatPr baseColWidth="10" defaultRowHeight="15"/>
  <cols>
    <col min="3" max="3" width="13.140625" bestFit="1" customWidth="1"/>
    <col min="4" max="5" width="11.5703125" bestFit="1" customWidth="1"/>
    <col min="6" max="7" width="13.140625" bestFit="1" customWidth="1"/>
    <col min="8" max="9" width="11.5703125" bestFit="1" customWidth="1"/>
    <col min="10" max="11" width="13.140625" bestFit="1" customWidth="1"/>
    <col min="12" max="13" width="11.5703125" bestFit="1" customWidth="1"/>
    <col min="14" max="14" width="14" customWidth="1"/>
  </cols>
  <sheetData>
    <row r="3" spans="1:14" ht="17.25">
      <c r="A3" s="72" t="s">
        <v>41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51"/>
    </row>
    <row r="4" spans="1:14" ht="17.25" thickBo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4" ht="17.25" thickBot="1">
      <c r="A5" s="73" t="s">
        <v>15</v>
      </c>
      <c r="B5" s="76" t="s">
        <v>0</v>
      </c>
      <c r="C5" s="78" t="s">
        <v>1</v>
      </c>
      <c r="D5" s="78"/>
      <c r="E5" s="78"/>
      <c r="F5" s="79"/>
      <c r="G5" s="80" t="s">
        <v>2</v>
      </c>
      <c r="H5" s="78"/>
      <c r="I5" s="78"/>
      <c r="J5" s="79"/>
      <c r="K5" s="80" t="s">
        <v>3</v>
      </c>
      <c r="L5" s="78"/>
      <c r="M5" s="78"/>
      <c r="N5" s="79"/>
    </row>
    <row r="6" spans="1:14" ht="67.5">
      <c r="A6" s="74"/>
      <c r="B6" s="77"/>
      <c r="C6" s="1" t="s">
        <v>4</v>
      </c>
      <c r="D6" s="2" t="s">
        <v>5</v>
      </c>
      <c r="E6" s="3" t="s">
        <v>6</v>
      </c>
      <c r="F6" s="4" t="s">
        <v>7</v>
      </c>
      <c r="G6" s="5" t="s">
        <v>4</v>
      </c>
      <c r="H6" s="2" t="s">
        <v>5</v>
      </c>
      <c r="I6" s="3" t="s">
        <v>6</v>
      </c>
      <c r="J6" s="4" t="s">
        <v>7</v>
      </c>
      <c r="K6" s="5" t="s">
        <v>8</v>
      </c>
      <c r="L6" s="2" t="s">
        <v>9</v>
      </c>
      <c r="M6" s="3" t="s">
        <v>10</v>
      </c>
      <c r="N6" s="6" t="s">
        <v>11</v>
      </c>
    </row>
    <row r="7" spans="1:14" ht="15.75" thickBot="1">
      <c r="A7" s="75"/>
      <c r="B7" s="52">
        <v>1</v>
      </c>
      <c r="C7" s="7">
        <v>2</v>
      </c>
      <c r="D7" s="8">
        <v>3</v>
      </c>
      <c r="E7" s="9">
        <v>4</v>
      </c>
      <c r="F7" s="10" t="s">
        <v>12</v>
      </c>
      <c r="G7" s="11">
        <v>6</v>
      </c>
      <c r="H7" s="8">
        <v>7</v>
      </c>
      <c r="I7" s="9">
        <v>8</v>
      </c>
      <c r="J7" s="10" t="s">
        <v>13</v>
      </c>
      <c r="K7" s="11">
        <v>10</v>
      </c>
      <c r="L7" s="8">
        <v>11</v>
      </c>
      <c r="M7" s="9">
        <v>12</v>
      </c>
      <c r="N7" s="12" t="s">
        <v>14</v>
      </c>
    </row>
    <row r="8" spans="1:14" ht="17.25" thickBot="1">
      <c r="A8" s="53" t="s">
        <v>16</v>
      </c>
      <c r="B8" s="123">
        <v>1940</v>
      </c>
      <c r="C8" s="28">
        <v>183255</v>
      </c>
      <c r="D8" s="29">
        <v>2359</v>
      </c>
      <c r="E8" s="30">
        <v>11892</v>
      </c>
      <c r="F8" s="16">
        <f t="shared" ref="F8:F20" si="0">C8+D8+E8</f>
        <v>197506</v>
      </c>
      <c r="G8" s="28">
        <v>168767</v>
      </c>
      <c r="H8" s="29">
        <v>2119</v>
      </c>
      <c r="I8" s="30">
        <v>11764</v>
      </c>
      <c r="J8" s="16">
        <f t="shared" ref="J8:J20" si="1">G8+H8+I8</f>
        <v>182650</v>
      </c>
      <c r="K8" s="28">
        <v>165391</v>
      </c>
      <c r="L8" s="29">
        <v>2119</v>
      </c>
      <c r="M8" s="30">
        <v>11764</v>
      </c>
      <c r="N8" s="16">
        <f t="shared" ref="N8:N20" si="2">K8+L8+M8</f>
        <v>179274</v>
      </c>
    </row>
    <row r="9" spans="1:14" ht="17.25" thickBot="1">
      <c r="A9" s="53" t="s">
        <v>17</v>
      </c>
      <c r="B9" s="123">
        <v>3072.8</v>
      </c>
      <c r="C9" s="28">
        <v>241200</v>
      </c>
      <c r="D9" s="29">
        <v>9050</v>
      </c>
      <c r="E9" s="30">
        <v>57280</v>
      </c>
      <c r="F9" s="16">
        <f t="shared" si="0"/>
        <v>307530</v>
      </c>
      <c r="G9" s="28">
        <v>229560</v>
      </c>
      <c r="H9" s="29">
        <v>9050</v>
      </c>
      <c r="I9" s="30">
        <v>57280</v>
      </c>
      <c r="J9" s="16">
        <f t="shared" si="1"/>
        <v>295890</v>
      </c>
      <c r="K9" s="28">
        <v>344340</v>
      </c>
      <c r="L9" s="29">
        <v>9050</v>
      </c>
      <c r="M9" s="30">
        <v>57280</v>
      </c>
      <c r="N9" s="16">
        <f t="shared" si="2"/>
        <v>410670</v>
      </c>
    </row>
    <row r="10" spans="1:14" ht="17.25" thickBot="1">
      <c r="A10" s="53" t="s">
        <v>18</v>
      </c>
      <c r="B10" s="123">
        <v>2818</v>
      </c>
      <c r="C10" s="28">
        <v>132538</v>
      </c>
      <c r="D10" s="29">
        <v>21224</v>
      </c>
      <c r="E10" s="30">
        <v>95890</v>
      </c>
      <c r="F10" s="16">
        <f t="shared" si="0"/>
        <v>249652</v>
      </c>
      <c r="G10" s="28">
        <v>124978</v>
      </c>
      <c r="H10" s="29">
        <v>19784</v>
      </c>
      <c r="I10" s="30">
        <v>95770</v>
      </c>
      <c r="J10" s="16">
        <f t="shared" si="1"/>
        <v>240532</v>
      </c>
      <c r="K10" s="28">
        <v>137470</v>
      </c>
      <c r="L10" s="29">
        <v>21730</v>
      </c>
      <c r="M10" s="30">
        <v>95770</v>
      </c>
      <c r="N10" s="16">
        <f t="shared" si="2"/>
        <v>254970</v>
      </c>
    </row>
    <row r="11" spans="1:14" ht="17.25" thickBot="1">
      <c r="A11" s="53" t="s">
        <v>19</v>
      </c>
      <c r="B11" s="123">
        <v>1411</v>
      </c>
      <c r="C11" s="28">
        <v>134100</v>
      </c>
      <c r="D11" s="29">
        <v>2100</v>
      </c>
      <c r="E11" s="30">
        <v>5000</v>
      </c>
      <c r="F11" s="16">
        <f t="shared" si="0"/>
        <v>141200</v>
      </c>
      <c r="G11" s="28">
        <v>130860</v>
      </c>
      <c r="H11" s="29">
        <v>2100</v>
      </c>
      <c r="I11" s="30">
        <v>5000</v>
      </c>
      <c r="J11" s="16">
        <f t="shared" si="1"/>
        <v>137960</v>
      </c>
      <c r="K11" s="28">
        <v>196290</v>
      </c>
      <c r="L11" s="29">
        <v>2100</v>
      </c>
      <c r="M11" s="30">
        <v>5000</v>
      </c>
      <c r="N11" s="16">
        <f t="shared" si="2"/>
        <v>203390</v>
      </c>
    </row>
    <row r="12" spans="1:14" ht="17.25" thickBot="1">
      <c r="A12" s="53" t="s">
        <v>20</v>
      </c>
      <c r="B12" s="123">
        <v>2081.67</v>
      </c>
      <c r="C12" s="28">
        <v>61363</v>
      </c>
      <c r="D12" s="29">
        <v>34057</v>
      </c>
      <c r="E12" s="30">
        <v>97320</v>
      </c>
      <c r="F12" s="16">
        <f t="shared" si="0"/>
        <v>192740</v>
      </c>
      <c r="G12" s="28">
        <v>53003</v>
      </c>
      <c r="H12" s="29">
        <v>30457</v>
      </c>
      <c r="I12" s="30">
        <v>96360</v>
      </c>
      <c r="J12" s="16">
        <f t="shared" si="1"/>
        <v>179820</v>
      </c>
      <c r="K12" s="28">
        <v>58250</v>
      </c>
      <c r="L12" s="29">
        <v>33000</v>
      </c>
      <c r="M12" s="30">
        <v>91000</v>
      </c>
      <c r="N12" s="16">
        <f t="shared" si="2"/>
        <v>182250</v>
      </c>
    </row>
    <row r="13" spans="1:14" ht="17.25" thickBot="1">
      <c r="A13" s="53" t="s">
        <v>21</v>
      </c>
      <c r="B13" s="123">
        <v>5302</v>
      </c>
      <c r="C13" s="28">
        <v>82340</v>
      </c>
      <c r="D13" s="29">
        <v>50147</v>
      </c>
      <c r="E13" s="30">
        <v>88345</v>
      </c>
      <c r="F13" s="16">
        <f t="shared" si="0"/>
        <v>220832</v>
      </c>
      <c r="G13" s="28">
        <v>77060</v>
      </c>
      <c r="H13" s="29">
        <v>45827</v>
      </c>
      <c r="I13" s="30">
        <v>85705</v>
      </c>
      <c r="J13" s="16">
        <f t="shared" si="1"/>
        <v>208592</v>
      </c>
      <c r="K13" s="28">
        <v>80000</v>
      </c>
      <c r="L13" s="29">
        <v>50200</v>
      </c>
      <c r="M13" s="30">
        <v>85900</v>
      </c>
      <c r="N13" s="16">
        <f t="shared" si="2"/>
        <v>216100</v>
      </c>
    </row>
    <row r="14" spans="1:14" ht="17.25" thickBot="1">
      <c r="A14" s="53" t="s">
        <v>22</v>
      </c>
      <c r="B14" s="123">
        <v>1191</v>
      </c>
      <c r="C14" s="28">
        <v>76500</v>
      </c>
      <c r="D14" s="29">
        <v>5000</v>
      </c>
      <c r="E14" s="30">
        <v>37600</v>
      </c>
      <c r="F14" s="16">
        <f t="shared" si="0"/>
        <v>119100</v>
      </c>
      <c r="G14" s="28">
        <v>75980</v>
      </c>
      <c r="H14" s="29">
        <v>5000</v>
      </c>
      <c r="I14" s="30">
        <v>37600</v>
      </c>
      <c r="J14" s="16">
        <f t="shared" si="1"/>
        <v>118580</v>
      </c>
      <c r="K14" s="28">
        <v>113970</v>
      </c>
      <c r="L14" s="29">
        <v>5000</v>
      </c>
      <c r="M14" s="30">
        <v>37600</v>
      </c>
      <c r="N14" s="16">
        <f t="shared" si="2"/>
        <v>156570</v>
      </c>
    </row>
    <row r="15" spans="1:14" ht="33.75" thickBot="1">
      <c r="A15" s="53" t="s">
        <v>36</v>
      </c>
      <c r="B15" s="123">
        <v>1434.2</v>
      </c>
      <c r="C15" s="28">
        <v>120100</v>
      </c>
      <c r="D15" s="29">
        <v>8740</v>
      </c>
      <c r="E15" s="30">
        <v>14580</v>
      </c>
      <c r="F15" s="16">
        <f t="shared" si="0"/>
        <v>143420</v>
      </c>
      <c r="G15" s="28">
        <v>119380</v>
      </c>
      <c r="H15" s="29">
        <v>8740</v>
      </c>
      <c r="I15" s="30">
        <v>14580</v>
      </c>
      <c r="J15" s="16">
        <f t="shared" si="1"/>
        <v>142700</v>
      </c>
      <c r="K15" s="28">
        <v>179070</v>
      </c>
      <c r="L15" s="29">
        <v>8740</v>
      </c>
      <c r="M15" s="30">
        <v>14580</v>
      </c>
      <c r="N15" s="16">
        <f t="shared" si="2"/>
        <v>202390</v>
      </c>
    </row>
    <row r="16" spans="1:14" ht="17.25" thickBot="1">
      <c r="A16" s="53" t="s">
        <v>34</v>
      </c>
      <c r="B16" s="123">
        <v>274</v>
      </c>
      <c r="C16" s="28">
        <v>20741</v>
      </c>
      <c r="D16" s="29">
        <v>3807</v>
      </c>
      <c r="E16" s="30">
        <v>6903</v>
      </c>
      <c r="F16" s="16">
        <f t="shared" si="0"/>
        <v>31451</v>
      </c>
      <c r="G16" s="28">
        <v>20741</v>
      </c>
      <c r="H16" s="29">
        <v>3807</v>
      </c>
      <c r="I16" s="30">
        <v>6903</v>
      </c>
      <c r="J16" s="16">
        <f t="shared" si="1"/>
        <v>31451</v>
      </c>
      <c r="K16" s="28">
        <v>17630</v>
      </c>
      <c r="L16" s="29">
        <v>3000</v>
      </c>
      <c r="M16" s="30">
        <v>6000</v>
      </c>
      <c r="N16" s="16">
        <f t="shared" si="2"/>
        <v>26630</v>
      </c>
    </row>
    <row r="17" spans="1:14" ht="33.75" thickBot="1">
      <c r="A17" s="53" t="s">
        <v>42</v>
      </c>
      <c r="B17" s="123">
        <v>1127.9000000000001</v>
      </c>
      <c r="C17" s="28">
        <v>80900</v>
      </c>
      <c r="D17" s="29">
        <v>3040</v>
      </c>
      <c r="E17" s="30">
        <v>29100</v>
      </c>
      <c r="F17" s="16">
        <f t="shared" si="0"/>
        <v>113040</v>
      </c>
      <c r="G17" s="28">
        <v>76220</v>
      </c>
      <c r="H17" s="29">
        <v>3040</v>
      </c>
      <c r="I17" s="30">
        <v>29100</v>
      </c>
      <c r="J17" s="16">
        <f t="shared" si="1"/>
        <v>108360</v>
      </c>
      <c r="K17" s="28">
        <v>114330</v>
      </c>
      <c r="L17" s="29">
        <v>3040</v>
      </c>
      <c r="M17" s="30">
        <v>29100</v>
      </c>
      <c r="N17" s="16">
        <f t="shared" si="2"/>
        <v>146470</v>
      </c>
    </row>
    <row r="18" spans="1:14" ht="17.25" thickBot="1">
      <c r="A18" s="53" t="s">
        <v>25</v>
      </c>
      <c r="B18" s="123">
        <v>2245</v>
      </c>
      <c r="C18" s="28">
        <v>82894</v>
      </c>
      <c r="D18" s="29">
        <v>35063</v>
      </c>
      <c r="E18" s="30">
        <v>87500</v>
      </c>
      <c r="F18" s="16">
        <f t="shared" si="0"/>
        <v>205457</v>
      </c>
      <c r="G18" s="28">
        <v>77014</v>
      </c>
      <c r="H18" s="29">
        <v>31583</v>
      </c>
      <c r="I18" s="30">
        <v>86900</v>
      </c>
      <c r="J18" s="16">
        <f t="shared" si="1"/>
        <v>195497</v>
      </c>
      <c r="K18" s="28">
        <v>81000</v>
      </c>
      <c r="L18" s="29">
        <v>34700</v>
      </c>
      <c r="M18" s="30">
        <v>86900</v>
      </c>
      <c r="N18" s="16">
        <f t="shared" si="2"/>
        <v>202600</v>
      </c>
    </row>
    <row r="19" spans="1:14" ht="17.25" thickBot="1">
      <c r="A19" s="53" t="s">
        <v>26</v>
      </c>
      <c r="B19" s="123">
        <v>1818.77</v>
      </c>
      <c r="C19" s="28">
        <v>158350</v>
      </c>
      <c r="D19" s="29">
        <v>8060</v>
      </c>
      <c r="E19" s="30">
        <v>15900</v>
      </c>
      <c r="F19" s="16">
        <f t="shared" si="0"/>
        <v>182310</v>
      </c>
      <c r="G19" s="28">
        <v>141835</v>
      </c>
      <c r="H19" s="29">
        <v>8060</v>
      </c>
      <c r="I19" s="30">
        <v>15900</v>
      </c>
      <c r="J19" s="16">
        <f t="shared" si="1"/>
        <v>165795</v>
      </c>
      <c r="K19" s="28">
        <v>212752</v>
      </c>
      <c r="L19" s="29">
        <v>8060</v>
      </c>
      <c r="M19" s="30">
        <v>15900</v>
      </c>
      <c r="N19" s="16">
        <f t="shared" si="2"/>
        <v>236712</v>
      </c>
    </row>
    <row r="20" spans="1:14" ht="17.25" thickBot="1">
      <c r="A20" s="53" t="s">
        <v>27</v>
      </c>
      <c r="B20" s="123">
        <v>1532</v>
      </c>
      <c r="C20" s="28">
        <v>153644</v>
      </c>
      <c r="D20" s="29">
        <v>22781</v>
      </c>
      <c r="E20" s="30">
        <v>62324</v>
      </c>
      <c r="F20" s="16">
        <f t="shared" si="0"/>
        <v>238749</v>
      </c>
      <c r="G20" s="28">
        <v>147500</v>
      </c>
      <c r="H20" s="29">
        <v>22125</v>
      </c>
      <c r="I20" s="30">
        <v>62324</v>
      </c>
      <c r="J20" s="16">
        <f t="shared" si="1"/>
        <v>231949</v>
      </c>
      <c r="K20" s="28">
        <v>132750</v>
      </c>
      <c r="L20" s="29">
        <v>19913</v>
      </c>
      <c r="M20" s="30">
        <v>52975</v>
      </c>
      <c r="N20" s="16">
        <f t="shared" si="2"/>
        <v>205638</v>
      </c>
    </row>
    <row r="21" spans="1:14" s="116" customFormat="1" ht="16.5">
      <c r="A21" s="121" t="s">
        <v>47</v>
      </c>
      <c r="B21" s="122">
        <f>SUM(B8:B20)</f>
        <v>26248.340000000004</v>
      </c>
      <c r="C21" s="122">
        <f>SUM(C8:C20)</f>
        <v>1527925</v>
      </c>
      <c r="D21" s="122">
        <f>SUM(D8:D20)</f>
        <v>205428</v>
      </c>
      <c r="E21" s="122">
        <f>SUM(E8:E20)</f>
        <v>609634</v>
      </c>
      <c r="F21" s="122">
        <f>SUM(F8:F20)</f>
        <v>2342987</v>
      </c>
      <c r="G21" s="122">
        <f>SUM(G8:G20)</f>
        <v>1442898</v>
      </c>
      <c r="H21" s="122">
        <f>SUM(H8:H20)</f>
        <v>191692</v>
      </c>
      <c r="I21" s="122">
        <f>SUM(I8:I20)</f>
        <v>605186</v>
      </c>
      <c r="J21" s="122">
        <f>SUM(J8:J20)</f>
        <v>2239776</v>
      </c>
      <c r="K21" s="122">
        <f>SUM(K8:K20)</f>
        <v>1833243</v>
      </c>
      <c r="L21" s="122">
        <f>SUM(L8:L20)</f>
        <v>200652</v>
      </c>
      <c r="M21" s="122">
        <f>SUM(M8:M20)</f>
        <v>589769</v>
      </c>
      <c r="N21" s="122">
        <f>SUM(N8:N20)</f>
        <v>2623664</v>
      </c>
    </row>
    <row r="22" spans="1:14">
      <c r="N22" s="71"/>
    </row>
  </sheetData>
  <mergeCells count="6">
    <mergeCell ref="A3:M3"/>
    <mergeCell ref="A5:A7"/>
    <mergeCell ref="B5:B6"/>
    <mergeCell ref="C5:F5"/>
    <mergeCell ref="G5:J5"/>
    <mergeCell ref="K5:N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M21" sqref="M21"/>
    </sheetView>
  </sheetViews>
  <sheetFormatPr baseColWidth="10" defaultRowHeight="15"/>
  <cols>
    <col min="3" max="3" width="13.140625" bestFit="1" customWidth="1"/>
    <col min="6" max="7" width="13.140625" bestFit="1" customWidth="1"/>
    <col min="10" max="11" width="13.140625" bestFit="1" customWidth="1"/>
    <col min="14" max="14" width="13.140625" bestFit="1" customWidth="1"/>
  </cols>
  <sheetData>
    <row r="1" spans="1:14" ht="15.75" thickBot="1">
      <c r="F1" s="81" t="s">
        <v>31</v>
      </c>
      <c r="G1" s="81"/>
      <c r="H1" s="81"/>
    </row>
    <row r="2" spans="1:14" ht="17.25" thickBot="1">
      <c r="A2" s="82" t="s">
        <v>32</v>
      </c>
      <c r="B2" s="83" t="s">
        <v>0</v>
      </c>
      <c r="C2" s="78" t="s">
        <v>1</v>
      </c>
      <c r="D2" s="78"/>
      <c r="E2" s="78"/>
      <c r="F2" s="79"/>
      <c r="G2" s="80" t="s">
        <v>2</v>
      </c>
      <c r="H2" s="78"/>
      <c r="I2" s="78"/>
      <c r="J2" s="79"/>
      <c r="K2" s="80" t="s">
        <v>3</v>
      </c>
      <c r="L2" s="78"/>
      <c r="M2" s="78"/>
      <c r="N2" s="79"/>
    </row>
    <row r="3" spans="1:14" ht="68.25" thickBot="1">
      <c r="A3" s="82"/>
      <c r="B3" s="84"/>
      <c r="C3" s="32" t="s">
        <v>4</v>
      </c>
      <c r="D3" s="33" t="s">
        <v>5</v>
      </c>
      <c r="E3" s="34" t="s">
        <v>6</v>
      </c>
      <c r="F3" s="35" t="s">
        <v>7</v>
      </c>
      <c r="G3" s="36" t="s">
        <v>4</v>
      </c>
      <c r="H3" s="33" t="s">
        <v>5</v>
      </c>
      <c r="I3" s="34" t="s">
        <v>6</v>
      </c>
      <c r="J3" s="35" t="s">
        <v>7</v>
      </c>
      <c r="K3" s="37" t="s">
        <v>8</v>
      </c>
      <c r="L3" s="1" t="s">
        <v>9</v>
      </c>
      <c r="M3" s="3" t="s">
        <v>10</v>
      </c>
      <c r="N3" s="38" t="s">
        <v>11</v>
      </c>
    </row>
    <row r="4" spans="1:14" ht="15.75" thickBot="1">
      <c r="A4" s="44" t="s">
        <v>33</v>
      </c>
      <c r="B4" s="45">
        <v>1539</v>
      </c>
      <c r="C4" s="40">
        <v>154540</v>
      </c>
      <c r="D4" s="24">
        <v>22781</v>
      </c>
      <c r="E4" s="41">
        <v>62324</v>
      </c>
      <c r="F4" s="42">
        <f t="shared" ref="F4:F15" si="0">C4+D4+E4</f>
        <v>239645</v>
      </c>
      <c r="G4" s="40">
        <v>152550</v>
      </c>
      <c r="H4" s="24">
        <v>22653</v>
      </c>
      <c r="I4" s="41">
        <v>62324</v>
      </c>
      <c r="J4" s="42">
        <f t="shared" ref="J4:J15" si="1">G4+H4+I4</f>
        <v>237527</v>
      </c>
      <c r="K4" s="43">
        <v>173907</v>
      </c>
      <c r="L4" s="22">
        <v>22653</v>
      </c>
      <c r="M4" s="15">
        <v>61077</v>
      </c>
      <c r="N4" s="42">
        <f t="shared" ref="N4:N15" si="2">K4+L4+M4</f>
        <v>257637</v>
      </c>
    </row>
    <row r="5" spans="1:14" ht="15.75" thickBot="1">
      <c r="A5" s="47" t="s">
        <v>17</v>
      </c>
      <c r="B5" s="46">
        <v>3124</v>
      </c>
      <c r="C5" s="40">
        <v>247728</v>
      </c>
      <c r="D5" s="24">
        <v>9050</v>
      </c>
      <c r="E5" s="41">
        <v>57280</v>
      </c>
      <c r="F5" s="42">
        <f t="shared" si="0"/>
        <v>314058</v>
      </c>
      <c r="G5" s="40">
        <v>245220</v>
      </c>
      <c r="H5" s="24">
        <v>9050</v>
      </c>
      <c r="I5" s="41">
        <v>57280</v>
      </c>
      <c r="J5" s="42">
        <f t="shared" si="1"/>
        <v>311550</v>
      </c>
      <c r="K5" s="43">
        <v>279551</v>
      </c>
      <c r="L5" s="22">
        <v>9050</v>
      </c>
      <c r="M5" s="15">
        <v>56130</v>
      </c>
      <c r="N5" s="42">
        <f t="shared" si="2"/>
        <v>344731</v>
      </c>
    </row>
    <row r="6" spans="1:14" ht="15.75" thickBot="1">
      <c r="A6" s="39" t="s">
        <v>35</v>
      </c>
      <c r="B6" s="46">
        <v>1128</v>
      </c>
      <c r="C6" s="40">
        <v>80900</v>
      </c>
      <c r="D6" s="24">
        <v>3040</v>
      </c>
      <c r="E6" s="41">
        <v>29100</v>
      </c>
      <c r="F6" s="42">
        <f t="shared" si="0"/>
        <v>113040</v>
      </c>
      <c r="G6" s="40">
        <v>79640</v>
      </c>
      <c r="H6" s="24">
        <v>3040</v>
      </c>
      <c r="I6" s="41">
        <v>29060</v>
      </c>
      <c r="J6" s="42">
        <f t="shared" si="1"/>
        <v>111740</v>
      </c>
      <c r="K6" s="43">
        <v>90790</v>
      </c>
      <c r="L6" s="22">
        <v>3040</v>
      </c>
      <c r="M6" s="15">
        <v>28479</v>
      </c>
      <c r="N6" s="42">
        <f t="shared" si="2"/>
        <v>122309</v>
      </c>
    </row>
    <row r="7" spans="1:14" ht="15.75" thickBot="1">
      <c r="A7" s="44" t="s">
        <v>36</v>
      </c>
      <c r="B7" s="46">
        <v>1455</v>
      </c>
      <c r="C7" s="40">
        <v>122788</v>
      </c>
      <c r="D7" s="24">
        <v>8740</v>
      </c>
      <c r="E7" s="41">
        <v>14580</v>
      </c>
      <c r="F7" s="42">
        <f t="shared" si="0"/>
        <v>146108</v>
      </c>
      <c r="G7" s="40">
        <v>122070</v>
      </c>
      <c r="H7" s="24">
        <v>8740</v>
      </c>
      <c r="I7" s="41">
        <v>14580</v>
      </c>
      <c r="J7" s="42">
        <f t="shared" si="1"/>
        <v>145390</v>
      </c>
      <c r="K7" s="43">
        <v>139160</v>
      </c>
      <c r="L7" s="22">
        <v>8740</v>
      </c>
      <c r="M7" s="15">
        <v>14280</v>
      </c>
      <c r="N7" s="42">
        <f t="shared" si="2"/>
        <v>162180</v>
      </c>
    </row>
    <row r="8" spans="1:14" ht="15.75" thickBot="1">
      <c r="A8" s="39" t="s">
        <v>19</v>
      </c>
      <c r="B8" s="46">
        <v>1411</v>
      </c>
      <c r="C8" s="40">
        <v>134100</v>
      </c>
      <c r="D8" s="24">
        <v>2100</v>
      </c>
      <c r="E8" s="41">
        <v>5000</v>
      </c>
      <c r="F8" s="42">
        <f t="shared" si="0"/>
        <v>141200</v>
      </c>
      <c r="G8" s="40">
        <v>132160</v>
      </c>
      <c r="H8" s="24">
        <v>2100</v>
      </c>
      <c r="I8" s="41">
        <v>5000</v>
      </c>
      <c r="J8" s="42">
        <f t="shared" si="1"/>
        <v>139260</v>
      </c>
      <c r="K8" s="43">
        <v>150662</v>
      </c>
      <c r="L8" s="22">
        <v>2100</v>
      </c>
      <c r="M8" s="15">
        <v>4900</v>
      </c>
      <c r="N8" s="42">
        <f t="shared" si="2"/>
        <v>157662</v>
      </c>
    </row>
    <row r="9" spans="1:14" ht="15.75" thickBot="1">
      <c r="A9" s="44" t="s">
        <v>22</v>
      </c>
      <c r="B9" s="46">
        <v>1191</v>
      </c>
      <c r="C9" s="40">
        <v>76500</v>
      </c>
      <c r="D9" s="24">
        <v>5000</v>
      </c>
      <c r="E9" s="41">
        <v>37600</v>
      </c>
      <c r="F9" s="42">
        <f t="shared" si="0"/>
        <v>119100</v>
      </c>
      <c r="G9" s="40">
        <v>76120</v>
      </c>
      <c r="H9" s="24">
        <v>5000</v>
      </c>
      <c r="I9" s="41">
        <v>37600</v>
      </c>
      <c r="J9" s="42">
        <f t="shared" si="1"/>
        <v>118720</v>
      </c>
      <c r="K9" s="43">
        <v>86777</v>
      </c>
      <c r="L9" s="22">
        <v>5000</v>
      </c>
      <c r="M9" s="15">
        <v>36850</v>
      </c>
      <c r="N9" s="42">
        <f t="shared" si="2"/>
        <v>128627</v>
      </c>
    </row>
    <row r="10" spans="1:14" ht="15.75" thickBot="1">
      <c r="A10" s="39" t="s">
        <v>37</v>
      </c>
      <c r="B10" s="46">
        <v>1830</v>
      </c>
      <c r="C10" s="40">
        <v>159770</v>
      </c>
      <c r="D10" s="24">
        <v>8060</v>
      </c>
      <c r="E10" s="41">
        <v>15900</v>
      </c>
      <c r="F10" s="42">
        <f t="shared" si="0"/>
        <v>183730</v>
      </c>
      <c r="G10" s="40">
        <v>154249</v>
      </c>
      <c r="H10" s="24">
        <v>8060</v>
      </c>
      <c r="I10" s="41">
        <v>15900</v>
      </c>
      <c r="J10" s="42">
        <f t="shared" si="1"/>
        <v>178209</v>
      </c>
      <c r="K10" s="43">
        <v>175845</v>
      </c>
      <c r="L10" s="22">
        <v>8060</v>
      </c>
      <c r="M10" s="15">
        <v>15582</v>
      </c>
      <c r="N10" s="42">
        <f t="shared" si="2"/>
        <v>199487</v>
      </c>
    </row>
    <row r="11" spans="1:14" ht="15.75" thickBot="1">
      <c r="A11" s="39" t="s">
        <v>16</v>
      </c>
      <c r="B11" s="46">
        <v>1949</v>
      </c>
      <c r="C11" s="40">
        <v>184407</v>
      </c>
      <c r="D11" s="24">
        <v>2359</v>
      </c>
      <c r="E11" s="41">
        <v>11892</v>
      </c>
      <c r="F11" s="42">
        <f t="shared" si="0"/>
        <v>198658</v>
      </c>
      <c r="G11" s="40">
        <v>174500</v>
      </c>
      <c r="H11" s="24">
        <v>2270</v>
      </c>
      <c r="I11" s="41">
        <v>11764</v>
      </c>
      <c r="J11" s="42">
        <f t="shared" si="1"/>
        <v>188534</v>
      </c>
      <c r="K11" s="43">
        <v>198930</v>
      </c>
      <c r="L11" s="22">
        <v>2270</v>
      </c>
      <c r="M11" s="15">
        <v>11529</v>
      </c>
      <c r="N11" s="42">
        <f t="shared" si="2"/>
        <v>212729</v>
      </c>
    </row>
    <row r="12" spans="1:14" ht="15.75" thickBot="1">
      <c r="A12" s="48" t="s">
        <v>38</v>
      </c>
      <c r="B12" s="46">
        <v>2092</v>
      </c>
      <c r="C12" s="40">
        <v>62643</v>
      </c>
      <c r="D12" s="24">
        <v>34060</v>
      </c>
      <c r="E12" s="41">
        <v>97320</v>
      </c>
      <c r="F12" s="42">
        <f t="shared" si="0"/>
        <v>194023</v>
      </c>
      <c r="G12" s="40">
        <v>60290</v>
      </c>
      <c r="H12" s="24">
        <v>33200</v>
      </c>
      <c r="I12" s="41">
        <v>97120</v>
      </c>
      <c r="J12" s="42">
        <f t="shared" si="1"/>
        <v>190610</v>
      </c>
      <c r="K12" s="43">
        <v>68730</v>
      </c>
      <c r="L12" s="22">
        <v>33200</v>
      </c>
      <c r="M12" s="15">
        <v>95178</v>
      </c>
      <c r="N12" s="42">
        <f t="shared" si="2"/>
        <v>197108</v>
      </c>
    </row>
    <row r="13" spans="1:14" ht="15.75" thickBot="1">
      <c r="A13" s="44" t="s">
        <v>39</v>
      </c>
      <c r="B13" s="46">
        <v>5314</v>
      </c>
      <c r="C13" s="40">
        <v>83876</v>
      </c>
      <c r="D13" s="24">
        <v>50147</v>
      </c>
      <c r="E13" s="41">
        <v>88351</v>
      </c>
      <c r="F13" s="42">
        <f t="shared" si="0"/>
        <v>222374</v>
      </c>
      <c r="G13" s="40">
        <v>82600</v>
      </c>
      <c r="H13" s="24">
        <v>49960</v>
      </c>
      <c r="I13" s="41">
        <v>88100</v>
      </c>
      <c r="J13" s="42">
        <f t="shared" si="1"/>
        <v>220660</v>
      </c>
      <c r="K13" s="43">
        <v>94164</v>
      </c>
      <c r="L13" s="22">
        <v>49960</v>
      </c>
      <c r="M13" s="15">
        <v>86340</v>
      </c>
      <c r="N13" s="42">
        <f t="shared" si="2"/>
        <v>230464</v>
      </c>
    </row>
    <row r="14" spans="1:14" ht="15.75" thickBot="1">
      <c r="A14" s="49" t="s">
        <v>40</v>
      </c>
      <c r="B14" s="46">
        <v>2294</v>
      </c>
      <c r="C14" s="40">
        <v>89164</v>
      </c>
      <c r="D14" s="24">
        <v>35063</v>
      </c>
      <c r="E14" s="41">
        <v>87500</v>
      </c>
      <c r="F14" s="42">
        <f t="shared" si="0"/>
        <v>211727</v>
      </c>
      <c r="G14" s="40">
        <v>86130</v>
      </c>
      <c r="H14" s="24">
        <v>34870</v>
      </c>
      <c r="I14" s="41">
        <v>86976</v>
      </c>
      <c r="J14" s="42">
        <f t="shared" si="1"/>
        <v>207976</v>
      </c>
      <c r="K14" s="43">
        <v>98188</v>
      </c>
      <c r="L14" s="22">
        <v>34870</v>
      </c>
      <c r="M14" s="15">
        <v>85236</v>
      </c>
      <c r="N14" s="42">
        <f t="shared" si="2"/>
        <v>218294</v>
      </c>
    </row>
    <row r="15" spans="1:14" ht="15.75" thickBot="1">
      <c r="A15" s="50" t="s">
        <v>18</v>
      </c>
      <c r="B15" s="46">
        <v>2890</v>
      </c>
      <c r="C15" s="40">
        <v>141779</v>
      </c>
      <c r="D15" s="25">
        <v>21224</v>
      </c>
      <c r="E15" s="41">
        <v>95890</v>
      </c>
      <c r="F15" s="42">
        <f t="shared" si="0"/>
        <v>258893</v>
      </c>
      <c r="G15" s="40">
        <v>139350</v>
      </c>
      <c r="H15" s="24">
        <v>20400</v>
      </c>
      <c r="I15" s="41">
        <v>95770</v>
      </c>
      <c r="J15" s="42">
        <f t="shared" si="1"/>
        <v>255520</v>
      </c>
      <c r="K15" s="43">
        <v>158859</v>
      </c>
      <c r="L15" s="22">
        <v>20400</v>
      </c>
      <c r="M15" s="15">
        <v>93850</v>
      </c>
      <c r="N15" s="42">
        <f t="shared" si="2"/>
        <v>273109</v>
      </c>
    </row>
    <row r="16" spans="1:14" ht="15.75" thickBot="1">
      <c r="A16" s="108" t="s">
        <v>47</v>
      </c>
      <c r="B16" s="109">
        <f>SUM(B4:B15)</f>
        <v>26217</v>
      </c>
      <c r="C16" s="110">
        <f>SUM(C4:C15)</f>
        <v>1538195</v>
      </c>
      <c r="D16" s="111">
        <f>SUM(D4:D15)</f>
        <v>201624</v>
      </c>
      <c r="E16" s="110">
        <f>SUM(E4:E15)</f>
        <v>602737</v>
      </c>
      <c r="F16" s="110">
        <f>SUM(F4:F15)</f>
        <v>2342556</v>
      </c>
      <c r="G16" s="112">
        <f>SUM(G4:G15)</f>
        <v>1504879</v>
      </c>
      <c r="H16" s="110">
        <f>SUM(H4:H15)</f>
        <v>199343</v>
      </c>
      <c r="I16" s="113">
        <f>SUM(I4:I15)</f>
        <v>601474</v>
      </c>
      <c r="J16" s="110">
        <f>SUM(J4:J15)</f>
        <v>2305696</v>
      </c>
      <c r="K16" s="110">
        <f>SUM(K4:K15)</f>
        <v>1715563</v>
      </c>
      <c r="L16" s="110">
        <f>SUM(L4:L15)</f>
        <v>199343</v>
      </c>
      <c r="M16" s="110">
        <f>SUM(M4:M15)</f>
        <v>589431</v>
      </c>
      <c r="N16" s="110">
        <f>SUM(N4:N15)</f>
        <v>2504337</v>
      </c>
    </row>
  </sheetData>
  <mergeCells count="6">
    <mergeCell ref="K2:N2"/>
    <mergeCell ref="F1:H1"/>
    <mergeCell ref="A2:A3"/>
    <mergeCell ref="B2:B3"/>
    <mergeCell ref="C2:F2"/>
    <mergeCell ref="G2: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19"/>
  <sheetViews>
    <sheetView topLeftCell="A3" workbookViewId="0">
      <selection activeCell="K21" sqref="K21"/>
    </sheetView>
  </sheetViews>
  <sheetFormatPr baseColWidth="10" defaultRowHeight="15"/>
  <cols>
    <col min="1" max="1" width="20" customWidth="1"/>
    <col min="3" max="3" width="14" customWidth="1"/>
    <col min="5" max="6" width="13.28515625" customWidth="1"/>
    <col min="7" max="7" width="12.85546875" customWidth="1"/>
    <col min="9" max="9" width="12.85546875" customWidth="1"/>
    <col min="10" max="10" width="13.85546875" customWidth="1"/>
    <col min="11" max="11" width="12.5703125" customWidth="1"/>
    <col min="13" max="13" width="13.28515625" customWidth="1"/>
    <col min="14" max="14" width="13.85546875" customWidth="1"/>
  </cols>
  <sheetData>
    <row r="1" spans="1:14" ht="17.25" thickBot="1">
      <c r="E1" s="88" t="s">
        <v>29</v>
      </c>
      <c r="F1" s="89"/>
      <c r="G1" s="90" t="s">
        <v>30</v>
      </c>
      <c r="H1" s="91"/>
    </row>
    <row r="2" spans="1:14" ht="15.75" thickBot="1"/>
    <row r="3" spans="1:14" ht="17.25" thickBot="1">
      <c r="A3" s="85" t="s">
        <v>15</v>
      </c>
      <c r="B3" s="76" t="s">
        <v>0</v>
      </c>
      <c r="C3" s="78" t="s">
        <v>1</v>
      </c>
      <c r="D3" s="78"/>
      <c r="E3" s="78"/>
      <c r="F3" s="79"/>
      <c r="G3" s="80" t="s">
        <v>2</v>
      </c>
      <c r="H3" s="78"/>
      <c r="I3" s="78"/>
      <c r="J3" s="79"/>
      <c r="K3" s="80" t="s">
        <v>3</v>
      </c>
      <c r="L3" s="78"/>
      <c r="M3" s="78"/>
      <c r="N3" s="79"/>
    </row>
    <row r="4" spans="1:14" ht="68.25" thickBot="1">
      <c r="A4" s="86"/>
      <c r="B4" s="92"/>
      <c r="C4" s="1" t="s">
        <v>4</v>
      </c>
      <c r="D4" s="2" t="s">
        <v>5</v>
      </c>
      <c r="E4" s="3" t="s">
        <v>6</v>
      </c>
      <c r="F4" s="4" t="s">
        <v>7</v>
      </c>
      <c r="G4" s="5" t="s">
        <v>4</v>
      </c>
      <c r="H4" s="2" t="s">
        <v>5</v>
      </c>
      <c r="I4" s="3" t="s">
        <v>6</v>
      </c>
      <c r="J4" s="4" t="s">
        <v>7</v>
      </c>
      <c r="K4" s="5" t="s">
        <v>8</v>
      </c>
      <c r="L4" s="2" t="s">
        <v>9</v>
      </c>
      <c r="M4" s="3" t="s">
        <v>10</v>
      </c>
      <c r="N4" s="6" t="s">
        <v>11</v>
      </c>
    </row>
    <row r="5" spans="1:14" ht="15.75" thickBot="1">
      <c r="A5" s="87"/>
      <c r="B5" s="23">
        <v>1</v>
      </c>
      <c r="C5" s="7">
        <v>2</v>
      </c>
      <c r="D5" s="8">
        <v>3</v>
      </c>
      <c r="E5" s="9">
        <v>4</v>
      </c>
      <c r="F5" s="10" t="s">
        <v>12</v>
      </c>
      <c r="G5" s="11">
        <v>6</v>
      </c>
      <c r="H5" s="8">
        <v>7</v>
      </c>
      <c r="I5" s="9">
        <v>8</v>
      </c>
      <c r="J5" s="10" t="s">
        <v>13</v>
      </c>
      <c r="K5" s="11">
        <v>10</v>
      </c>
      <c r="L5" s="8">
        <v>11</v>
      </c>
      <c r="M5" s="9">
        <v>12</v>
      </c>
      <c r="N5" s="12" t="s">
        <v>14</v>
      </c>
    </row>
    <row r="6" spans="1:14" ht="15.75" thickBot="1">
      <c r="A6" s="17" t="s">
        <v>16</v>
      </c>
      <c r="B6" s="24">
        <v>1978</v>
      </c>
      <c r="C6" s="22">
        <v>193808</v>
      </c>
      <c r="D6" s="14">
        <v>2959</v>
      </c>
      <c r="E6" s="15">
        <v>12612</v>
      </c>
      <c r="F6" s="16">
        <f t="shared" ref="F6:F17" si="0">C6+D6+E6</f>
        <v>209379</v>
      </c>
      <c r="G6" s="13">
        <v>193500</v>
      </c>
      <c r="H6" s="14">
        <v>2419</v>
      </c>
      <c r="I6" s="15">
        <v>12300</v>
      </c>
      <c r="J6" s="16">
        <f t="shared" ref="J6:J17" si="1">G6+H6+I6</f>
        <v>208219</v>
      </c>
      <c r="K6" s="13">
        <v>190000</v>
      </c>
      <c r="L6" s="14">
        <v>2400</v>
      </c>
      <c r="M6" s="15">
        <v>12300</v>
      </c>
      <c r="N6" s="16">
        <f>K6+L6+M6</f>
        <v>204700</v>
      </c>
    </row>
    <row r="7" spans="1:14" ht="15.75" thickBot="1">
      <c r="A7" s="17" t="s">
        <v>17</v>
      </c>
      <c r="B7" s="24">
        <v>3124</v>
      </c>
      <c r="C7" s="22">
        <v>247728</v>
      </c>
      <c r="D7" s="14">
        <v>9050</v>
      </c>
      <c r="E7" s="15">
        <v>57280</v>
      </c>
      <c r="F7" s="16">
        <f t="shared" si="0"/>
        <v>314058</v>
      </c>
      <c r="G7" s="13">
        <v>242000</v>
      </c>
      <c r="H7" s="14">
        <v>9050</v>
      </c>
      <c r="I7" s="15">
        <v>57280</v>
      </c>
      <c r="J7" s="16">
        <f t="shared" si="1"/>
        <v>308330</v>
      </c>
      <c r="K7" s="13">
        <v>375100</v>
      </c>
      <c r="L7" s="14">
        <v>9050</v>
      </c>
      <c r="M7" s="15">
        <v>57280</v>
      </c>
      <c r="N7" s="16">
        <f>K7+L7+M7</f>
        <v>441430</v>
      </c>
    </row>
    <row r="8" spans="1:14" ht="15.75" thickBot="1">
      <c r="A8" s="20" t="s">
        <v>18</v>
      </c>
      <c r="B8" s="24">
        <v>2888</v>
      </c>
      <c r="C8" s="22">
        <v>134779</v>
      </c>
      <c r="D8" s="14">
        <v>21584</v>
      </c>
      <c r="E8" s="15">
        <v>96010</v>
      </c>
      <c r="F8" s="16">
        <f t="shared" si="0"/>
        <v>252373</v>
      </c>
      <c r="G8" s="13">
        <v>133258</v>
      </c>
      <c r="H8" s="14">
        <v>20700</v>
      </c>
      <c r="I8" s="15">
        <v>96000</v>
      </c>
      <c r="J8" s="16">
        <f t="shared" si="1"/>
        <v>249958</v>
      </c>
      <c r="K8" s="13">
        <v>137470</v>
      </c>
      <c r="L8" s="14">
        <v>21700</v>
      </c>
      <c r="M8" s="15">
        <v>96000</v>
      </c>
      <c r="N8" s="16">
        <f>K8+L8+M8</f>
        <v>255170</v>
      </c>
    </row>
    <row r="9" spans="1:14" ht="15.75" thickBot="1">
      <c r="A9" s="18" t="s">
        <v>19</v>
      </c>
      <c r="B9" s="24">
        <v>1419</v>
      </c>
      <c r="C9" s="22">
        <v>134900</v>
      </c>
      <c r="D9" s="14">
        <v>2100</v>
      </c>
      <c r="E9" s="15">
        <v>5000</v>
      </c>
      <c r="F9" s="16">
        <f t="shared" si="0"/>
        <v>142000</v>
      </c>
      <c r="G9" s="13">
        <v>134000</v>
      </c>
      <c r="H9" s="14">
        <v>2100</v>
      </c>
      <c r="I9" s="15">
        <v>5000</v>
      </c>
      <c r="J9" s="16">
        <f t="shared" si="1"/>
        <v>141100</v>
      </c>
      <c r="K9" s="13">
        <v>207700</v>
      </c>
      <c r="L9" s="14">
        <v>2100</v>
      </c>
      <c r="M9" s="15">
        <v>5000</v>
      </c>
      <c r="N9" s="16">
        <f>K9+L9+M9</f>
        <v>214800</v>
      </c>
    </row>
    <row r="10" spans="1:14" ht="15.75" thickBot="1">
      <c r="A10" s="21" t="s">
        <v>20</v>
      </c>
      <c r="B10" s="24">
        <v>2112</v>
      </c>
      <c r="C10" s="22">
        <v>64363</v>
      </c>
      <c r="D10" s="14">
        <v>35137</v>
      </c>
      <c r="E10" s="15">
        <v>97440</v>
      </c>
      <c r="F10" s="16">
        <f t="shared" si="0"/>
        <v>196940</v>
      </c>
      <c r="G10" s="13">
        <v>62000</v>
      </c>
      <c r="H10" s="14">
        <v>35000</v>
      </c>
      <c r="I10" s="15">
        <v>97440</v>
      </c>
      <c r="J10" s="16">
        <f t="shared" si="1"/>
        <v>194440</v>
      </c>
      <c r="K10" s="13">
        <v>61000</v>
      </c>
      <c r="L10" s="14">
        <v>35000</v>
      </c>
      <c r="M10" s="15">
        <v>96000</v>
      </c>
      <c r="N10" s="16">
        <f>K10+L10+M10</f>
        <v>192000</v>
      </c>
    </row>
    <row r="11" spans="1:14" ht="15.75" thickBot="1">
      <c r="A11" s="19" t="s">
        <v>21</v>
      </c>
      <c r="B11" s="24">
        <v>5339</v>
      </c>
      <c r="C11" s="22">
        <v>86440</v>
      </c>
      <c r="D11" s="14">
        <v>51707</v>
      </c>
      <c r="E11" s="15">
        <v>88465</v>
      </c>
      <c r="F11" s="16">
        <f t="shared" si="0"/>
        <v>226612</v>
      </c>
      <c r="G11" s="13">
        <v>84000</v>
      </c>
      <c r="H11" s="14">
        <v>50350</v>
      </c>
      <c r="I11" s="15">
        <v>88227</v>
      </c>
      <c r="J11" s="16">
        <f t="shared" si="1"/>
        <v>222577</v>
      </c>
      <c r="K11" s="13">
        <v>82000</v>
      </c>
      <c r="L11" s="14">
        <v>50200</v>
      </c>
      <c r="M11" s="15">
        <v>86000</v>
      </c>
      <c r="N11" s="16">
        <f>K11+L11+M11</f>
        <v>218200</v>
      </c>
    </row>
    <row r="12" spans="1:14" ht="15.75" thickBot="1">
      <c r="A12" s="19" t="s">
        <v>22</v>
      </c>
      <c r="B12" s="24">
        <v>1208</v>
      </c>
      <c r="C12" s="22">
        <v>78200</v>
      </c>
      <c r="D12" s="14">
        <v>5000</v>
      </c>
      <c r="E12" s="15">
        <v>37600</v>
      </c>
      <c r="F12" s="16">
        <f t="shared" si="0"/>
        <v>120800</v>
      </c>
      <c r="G12" s="13">
        <v>77500</v>
      </c>
      <c r="H12" s="14">
        <v>5000</v>
      </c>
      <c r="I12" s="15">
        <v>37600</v>
      </c>
      <c r="J12" s="16">
        <f t="shared" si="1"/>
        <v>120100</v>
      </c>
      <c r="K12" s="13">
        <v>120111</v>
      </c>
      <c r="L12" s="14">
        <v>5000</v>
      </c>
      <c r="M12" s="15">
        <v>41360</v>
      </c>
      <c r="N12" s="16">
        <f>K12+L12+M12</f>
        <v>166471</v>
      </c>
    </row>
    <row r="13" spans="1:14" ht="15.75" thickBot="1">
      <c r="A13" s="19" t="s">
        <v>23</v>
      </c>
      <c r="B13" s="24">
        <v>1455</v>
      </c>
      <c r="C13" s="22">
        <v>122788</v>
      </c>
      <c r="D13" s="14">
        <v>8740</v>
      </c>
      <c r="E13" s="15">
        <v>14580</v>
      </c>
      <c r="F13" s="16">
        <f t="shared" si="0"/>
        <v>146108</v>
      </c>
      <c r="G13" s="13">
        <v>120700</v>
      </c>
      <c r="H13" s="14">
        <v>8740</v>
      </c>
      <c r="I13" s="15">
        <v>14580</v>
      </c>
      <c r="J13" s="16">
        <f t="shared" si="1"/>
        <v>144020</v>
      </c>
      <c r="K13" s="13">
        <v>187085</v>
      </c>
      <c r="L13" s="14">
        <v>8740</v>
      </c>
      <c r="M13" s="15">
        <v>14580</v>
      </c>
      <c r="N13" s="16">
        <f>K13+L13+M13</f>
        <v>210405</v>
      </c>
    </row>
    <row r="14" spans="1:14" ht="15.75" thickBot="1">
      <c r="A14" s="20" t="s">
        <v>24</v>
      </c>
      <c r="B14" s="24">
        <v>1142</v>
      </c>
      <c r="C14" s="22">
        <v>82100</v>
      </c>
      <c r="D14" s="14">
        <v>3040</v>
      </c>
      <c r="E14" s="15">
        <v>29100</v>
      </c>
      <c r="F14" s="16">
        <f t="shared" si="0"/>
        <v>114240</v>
      </c>
      <c r="G14" s="13">
        <v>81000</v>
      </c>
      <c r="H14" s="14">
        <v>3040</v>
      </c>
      <c r="I14" s="15">
        <v>29100</v>
      </c>
      <c r="J14" s="16">
        <f t="shared" si="1"/>
        <v>113140</v>
      </c>
      <c r="K14" s="13">
        <v>125550</v>
      </c>
      <c r="L14" s="14">
        <v>3040</v>
      </c>
      <c r="M14" s="15">
        <v>32010</v>
      </c>
      <c r="N14" s="16">
        <f>K14+L14+M14</f>
        <v>160600</v>
      </c>
    </row>
    <row r="15" spans="1:14" ht="15.75" thickBot="1">
      <c r="A15" s="17" t="s">
        <v>25</v>
      </c>
      <c r="B15" s="24">
        <v>2297</v>
      </c>
      <c r="C15" s="22">
        <v>85728</v>
      </c>
      <c r="D15" s="14">
        <v>35423</v>
      </c>
      <c r="E15" s="15">
        <v>87620</v>
      </c>
      <c r="F15" s="16">
        <f t="shared" si="0"/>
        <v>208771</v>
      </c>
      <c r="G15" s="13">
        <v>83014</v>
      </c>
      <c r="H15" s="14">
        <v>35190</v>
      </c>
      <c r="I15" s="15">
        <v>87565</v>
      </c>
      <c r="J15" s="16">
        <f t="shared" si="1"/>
        <v>205769</v>
      </c>
      <c r="K15" s="13">
        <v>82500</v>
      </c>
      <c r="L15" s="14">
        <v>34700</v>
      </c>
      <c r="M15" s="15">
        <v>87565</v>
      </c>
      <c r="N15" s="16">
        <f>K15+L15+M15</f>
        <v>204765</v>
      </c>
    </row>
    <row r="16" spans="1:14" ht="15.75" thickBot="1">
      <c r="A16" s="20" t="s">
        <v>26</v>
      </c>
      <c r="B16" s="24">
        <v>1846</v>
      </c>
      <c r="C16" s="22">
        <v>161350</v>
      </c>
      <c r="D16" s="14">
        <v>8060</v>
      </c>
      <c r="E16" s="15">
        <v>15900</v>
      </c>
      <c r="F16" s="16">
        <f t="shared" si="0"/>
        <v>185310</v>
      </c>
      <c r="G16" s="13">
        <v>160000</v>
      </c>
      <c r="H16" s="14">
        <v>8060</v>
      </c>
      <c r="I16" s="15">
        <v>15900</v>
      </c>
      <c r="J16" s="16">
        <f t="shared" si="1"/>
        <v>183960</v>
      </c>
      <c r="K16" s="13">
        <v>249000</v>
      </c>
      <c r="L16" s="14">
        <v>8060</v>
      </c>
      <c r="M16" s="15">
        <v>15900</v>
      </c>
      <c r="N16" s="16">
        <f>K16+L16+M16</f>
        <v>272960</v>
      </c>
    </row>
    <row r="17" spans="1:14" ht="15.75" thickBot="1">
      <c r="A17" s="20" t="s">
        <v>27</v>
      </c>
      <c r="B17" s="24">
        <v>1539</v>
      </c>
      <c r="C17" s="22">
        <v>154540</v>
      </c>
      <c r="D17" s="14">
        <v>22781</v>
      </c>
      <c r="E17" s="15">
        <v>62324</v>
      </c>
      <c r="F17" s="16">
        <f t="shared" si="0"/>
        <v>239645</v>
      </c>
      <c r="G17" s="13">
        <v>147500</v>
      </c>
      <c r="H17" s="14">
        <v>22125</v>
      </c>
      <c r="I17" s="15">
        <v>62324</v>
      </c>
      <c r="J17" s="16">
        <f t="shared" si="1"/>
        <v>231949</v>
      </c>
      <c r="K17" s="13">
        <v>141600</v>
      </c>
      <c r="L17" s="14">
        <v>19912</v>
      </c>
      <c r="M17" s="15">
        <v>54000</v>
      </c>
      <c r="N17" s="16">
        <f>K17+L17+M17</f>
        <v>215512</v>
      </c>
    </row>
    <row r="18" spans="1:14" s="116" customFormat="1" ht="15.75" thickBot="1">
      <c r="A18" s="117" t="s">
        <v>28</v>
      </c>
      <c r="B18" s="111">
        <f>SUM(B6:B17)</f>
        <v>26347</v>
      </c>
      <c r="C18" s="118">
        <f>SUM(C6:C17)</f>
        <v>1546724</v>
      </c>
      <c r="D18" s="119">
        <f>SUM(D6:D17)</f>
        <v>205581</v>
      </c>
      <c r="E18" s="119">
        <f>SUM(E6:E17)</f>
        <v>603931</v>
      </c>
      <c r="F18" s="119">
        <f>SUM(F6:F17)</f>
        <v>2356236</v>
      </c>
      <c r="G18" s="119">
        <f>SUM(G6:G17)</f>
        <v>1518472</v>
      </c>
      <c r="H18" s="119">
        <f>SUM(H6:H17)</f>
        <v>201774</v>
      </c>
      <c r="I18" s="119">
        <f>SUM(I6:I17)</f>
        <v>603316</v>
      </c>
      <c r="J18" s="119">
        <f>SUM(J6:J17)</f>
        <v>2323562</v>
      </c>
      <c r="K18" s="201">
        <v>1959116</v>
      </c>
      <c r="L18" s="200">
        <f>SUM(L6:L17)</f>
        <v>199902</v>
      </c>
      <c r="M18" s="119">
        <f>SUM(M6:M17)</f>
        <v>597995</v>
      </c>
      <c r="N18" s="120">
        <f>SUM(N6:N17)</f>
        <v>2757013</v>
      </c>
    </row>
    <row r="19" spans="1:14">
      <c r="B19" s="26"/>
      <c r="K19" s="71"/>
    </row>
  </sheetData>
  <mergeCells count="7">
    <mergeCell ref="K3:N3"/>
    <mergeCell ref="A3:A5"/>
    <mergeCell ref="E1:F1"/>
    <mergeCell ref="G1:H1"/>
    <mergeCell ref="B3:B4"/>
    <mergeCell ref="C3:F3"/>
    <mergeCell ref="G3:J3"/>
  </mergeCells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20"/>
  <sheetViews>
    <sheetView topLeftCell="A4" workbookViewId="0">
      <selection activeCell="A20" sqref="A20:XFD20"/>
    </sheetView>
  </sheetViews>
  <sheetFormatPr baseColWidth="10" defaultRowHeight="15"/>
  <cols>
    <col min="3" max="3" width="14.85546875" customWidth="1"/>
    <col min="6" max="6" width="19.140625" customWidth="1"/>
    <col min="7" max="7" width="15.5703125" customWidth="1"/>
    <col min="9" max="9" width="13.7109375" customWidth="1"/>
    <col min="10" max="10" width="14.42578125" customWidth="1"/>
    <col min="11" max="11" width="12.85546875" customWidth="1"/>
    <col min="13" max="13" width="13.28515625" customWidth="1"/>
    <col min="14" max="14" width="19.5703125" customWidth="1"/>
  </cols>
  <sheetData>
    <row r="1" spans="1:14" ht="15.75" thickBot="1"/>
    <row r="2" spans="1:14" ht="15.75" thickBot="1">
      <c r="E2" s="93" t="s">
        <v>43</v>
      </c>
      <c r="F2" s="94"/>
      <c r="G2" s="94"/>
      <c r="H2" s="95"/>
    </row>
    <row r="3" spans="1:14" ht="17.25" customHeight="1">
      <c r="A3" s="72" t="s">
        <v>41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51"/>
    </row>
    <row r="4" spans="1:14" ht="17.25" thickBo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4" ht="17.25" thickBot="1">
      <c r="A5" s="73" t="s">
        <v>15</v>
      </c>
      <c r="B5" s="76" t="s">
        <v>0</v>
      </c>
      <c r="C5" s="78" t="s">
        <v>1</v>
      </c>
      <c r="D5" s="78"/>
      <c r="E5" s="78"/>
      <c r="F5" s="79"/>
      <c r="G5" s="80" t="s">
        <v>2</v>
      </c>
      <c r="H5" s="78"/>
      <c r="I5" s="78"/>
      <c r="J5" s="79"/>
      <c r="K5" s="80" t="s">
        <v>3</v>
      </c>
      <c r="L5" s="78"/>
      <c r="M5" s="78"/>
      <c r="N5" s="79"/>
    </row>
    <row r="6" spans="1:14" ht="67.5">
      <c r="A6" s="74"/>
      <c r="B6" s="77"/>
      <c r="C6" s="1" t="s">
        <v>4</v>
      </c>
      <c r="D6" s="2" t="s">
        <v>5</v>
      </c>
      <c r="E6" s="3" t="s">
        <v>6</v>
      </c>
      <c r="F6" s="4" t="s">
        <v>7</v>
      </c>
      <c r="G6" s="5" t="s">
        <v>4</v>
      </c>
      <c r="H6" s="2" t="s">
        <v>5</v>
      </c>
      <c r="I6" s="3" t="s">
        <v>6</v>
      </c>
      <c r="J6" s="4" t="s">
        <v>7</v>
      </c>
      <c r="K6" s="5" t="s">
        <v>8</v>
      </c>
      <c r="L6" s="2" t="s">
        <v>9</v>
      </c>
      <c r="M6" s="3" t="s">
        <v>10</v>
      </c>
      <c r="N6" s="6" t="s">
        <v>11</v>
      </c>
    </row>
    <row r="7" spans="1:14" ht="15.75" thickBot="1">
      <c r="A7" s="75"/>
      <c r="B7" s="52">
        <v>1</v>
      </c>
      <c r="C7" s="7">
        <v>2</v>
      </c>
      <c r="D7" s="8">
        <v>3</v>
      </c>
      <c r="E7" s="9">
        <v>4</v>
      </c>
      <c r="F7" s="10" t="s">
        <v>12</v>
      </c>
      <c r="G7" s="11">
        <v>6</v>
      </c>
      <c r="H7" s="8">
        <v>7</v>
      </c>
      <c r="I7" s="9">
        <v>8</v>
      </c>
      <c r="J7" s="10" t="s">
        <v>13</v>
      </c>
      <c r="K7" s="11">
        <v>10</v>
      </c>
      <c r="L7" s="8">
        <v>11</v>
      </c>
      <c r="M7" s="9">
        <v>12</v>
      </c>
      <c r="N7" s="12" t="s">
        <v>14</v>
      </c>
    </row>
    <row r="8" spans="1:14" ht="17.25" thickBot="1">
      <c r="A8" s="53" t="s">
        <v>16</v>
      </c>
      <c r="B8" s="46">
        <v>1995</v>
      </c>
      <c r="C8" s="13">
        <v>195848</v>
      </c>
      <c r="D8" s="14">
        <v>2959</v>
      </c>
      <c r="E8" s="15">
        <v>12612</v>
      </c>
      <c r="F8" s="16">
        <f t="shared" ref="F8:F19" si="0">C8+D8+E8</f>
        <v>211419</v>
      </c>
      <c r="G8" s="13">
        <v>194700</v>
      </c>
      <c r="H8" s="14">
        <v>2419</v>
      </c>
      <c r="I8" s="15">
        <v>12300</v>
      </c>
      <c r="J8" s="16">
        <f t="shared" ref="J8:J19" si="1">G8+H8+I8</f>
        <v>209419</v>
      </c>
      <c r="K8" s="13">
        <v>190630</v>
      </c>
      <c r="L8" s="14">
        <v>2590</v>
      </c>
      <c r="M8" s="15">
        <v>12200</v>
      </c>
      <c r="N8" s="16">
        <f t="shared" ref="N8:N19" si="2">K8+L8+M8</f>
        <v>205420</v>
      </c>
    </row>
    <row r="9" spans="1:14" ht="17.25" thickBot="1">
      <c r="A9" s="53" t="s">
        <v>17</v>
      </c>
      <c r="B9" s="46">
        <v>3134</v>
      </c>
      <c r="C9" s="13">
        <v>248928</v>
      </c>
      <c r="D9" s="14">
        <v>9050</v>
      </c>
      <c r="E9" s="15">
        <v>57280</v>
      </c>
      <c r="F9" s="16">
        <f t="shared" si="0"/>
        <v>315258</v>
      </c>
      <c r="G9" s="13">
        <v>242750</v>
      </c>
      <c r="H9" s="14">
        <v>9050</v>
      </c>
      <c r="I9" s="15">
        <v>57280</v>
      </c>
      <c r="J9" s="16">
        <f t="shared" si="1"/>
        <v>309080</v>
      </c>
      <c r="K9" s="13">
        <v>376210</v>
      </c>
      <c r="L9" s="14">
        <v>9770</v>
      </c>
      <c r="M9" s="15">
        <v>57100</v>
      </c>
      <c r="N9" s="16">
        <f t="shared" si="2"/>
        <v>443080</v>
      </c>
    </row>
    <row r="10" spans="1:14" ht="17.25" thickBot="1">
      <c r="A10" s="53" t="s">
        <v>18</v>
      </c>
      <c r="B10" s="46">
        <v>2898</v>
      </c>
      <c r="C10" s="13">
        <v>135979</v>
      </c>
      <c r="D10" s="14">
        <v>21584</v>
      </c>
      <c r="E10" s="15">
        <v>96010</v>
      </c>
      <c r="F10" s="16">
        <f t="shared" si="0"/>
        <v>253573</v>
      </c>
      <c r="G10" s="13">
        <v>134008</v>
      </c>
      <c r="H10" s="14">
        <v>20700</v>
      </c>
      <c r="I10" s="15">
        <v>96000</v>
      </c>
      <c r="J10" s="16">
        <f t="shared" si="1"/>
        <v>250708</v>
      </c>
      <c r="K10" s="13">
        <v>137950</v>
      </c>
      <c r="L10" s="14">
        <v>23430</v>
      </c>
      <c r="M10" s="15">
        <v>95700</v>
      </c>
      <c r="N10" s="16">
        <f t="shared" si="2"/>
        <v>257080</v>
      </c>
    </row>
    <row r="11" spans="1:14" ht="17.25" thickBot="1">
      <c r="A11" s="53" t="s">
        <v>19</v>
      </c>
      <c r="B11" s="46">
        <v>1429</v>
      </c>
      <c r="C11" s="13">
        <v>136100</v>
      </c>
      <c r="D11" s="14">
        <v>2100</v>
      </c>
      <c r="E11" s="15">
        <v>5000</v>
      </c>
      <c r="F11" s="16">
        <f t="shared" si="0"/>
        <v>143200</v>
      </c>
      <c r="G11" s="13">
        <v>134750</v>
      </c>
      <c r="H11" s="14">
        <v>2100</v>
      </c>
      <c r="I11" s="15">
        <v>5000</v>
      </c>
      <c r="J11" s="16">
        <f t="shared" si="1"/>
        <v>141850</v>
      </c>
      <c r="K11" s="13">
        <v>208430</v>
      </c>
      <c r="L11" s="14">
        <v>2260</v>
      </c>
      <c r="M11" s="15">
        <v>4980</v>
      </c>
      <c r="N11" s="16">
        <f t="shared" si="2"/>
        <v>215670</v>
      </c>
    </row>
    <row r="12" spans="1:14" ht="17.25" thickBot="1">
      <c r="A12" s="53" t="s">
        <v>20</v>
      </c>
      <c r="B12" s="46">
        <v>2122</v>
      </c>
      <c r="C12" s="13">
        <v>65563</v>
      </c>
      <c r="D12" s="14">
        <v>35137</v>
      </c>
      <c r="E12" s="15">
        <v>97440</v>
      </c>
      <c r="F12" s="16">
        <f t="shared" si="0"/>
        <v>198140</v>
      </c>
      <c r="G12" s="13">
        <v>62750</v>
      </c>
      <c r="H12" s="14">
        <v>35000</v>
      </c>
      <c r="I12" s="15">
        <v>97440</v>
      </c>
      <c r="J12" s="16">
        <f t="shared" si="1"/>
        <v>195190</v>
      </c>
      <c r="K12" s="13">
        <v>61200</v>
      </c>
      <c r="L12" s="14">
        <v>37800</v>
      </c>
      <c r="M12" s="15">
        <v>95710</v>
      </c>
      <c r="N12" s="16">
        <f t="shared" si="2"/>
        <v>194710</v>
      </c>
    </row>
    <row r="13" spans="1:14" ht="17.25" thickBot="1">
      <c r="A13" s="53" t="s">
        <v>21</v>
      </c>
      <c r="B13" s="46">
        <v>5349</v>
      </c>
      <c r="C13" s="13">
        <v>87640</v>
      </c>
      <c r="D13" s="14">
        <v>51707</v>
      </c>
      <c r="E13" s="15">
        <v>88465</v>
      </c>
      <c r="F13" s="16">
        <f t="shared" si="0"/>
        <v>227812</v>
      </c>
      <c r="G13" s="13">
        <v>84750</v>
      </c>
      <c r="H13" s="14">
        <v>50350</v>
      </c>
      <c r="I13" s="15">
        <v>88227</v>
      </c>
      <c r="J13" s="16">
        <f t="shared" si="1"/>
        <v>223327</v>
      </c>
      <c r="K13" s="13">
        <v>82280</v>
      </c>
      <c r="L13" s="14">
        <v>54000</v>
      </c>
      <c r="M13" s="15">
        <v>85740</v>
      </c>
      <c r="N13" s="16">
        <f t="shared" si="2"/>
        <v>222020</v>
      </c>
    </row>
    <row r="14" spans="1:14" ht="17.25" thickBot="1">
      <c r="A14" s="53" t="s">
        <v>22</v>
      </c>
      <c r="B14" s="46">
        <v>1218</v>
      </c>
      <c r="C14" s="13">
        <v>79400</v>
      </c>
      <c r="D14" s="14">
        <v>5000</v>
      </c>
      <c r="E14" s="15">
        <v>37600</v>
      </c>
      <c r="F14" s="16">
        <f t="shared" si="0"/>
        <v>122000</v>
      </c>
      <c r="G14" s="13">
        <v>78200</v>
      </c>
      <c r="H14" s="14">
        <v>5000</v>
      </c>
      <c r="I14" s="15">
        <v>37600</v>
      </c>
      <c r="J14" s="16">
        <f t="shared" si="1"/>
        <v>120800</v>
      </c>
      <c r="K14" s="13">
        <v>120530</v>
      </c>
      <c r="L14" s="14">
        <v>5400</v>
      </c>
      <c r="M14" s="15">
        <v>41200</v>
      </c>
      <c r="N14" s="16">
        <f t="shared" si="2"/>
        <v>167130</v>
      </c>
    </row>
    <row r="15" spans="1:14" ht="33.75" thickBot="1">
      <c r="A15" s="53" t="s">
        <v>36</v>
      </c>
      <c r="B15" s="46">
        <v>1455</v>
      </c>
      <c r="C15" s="13">
        <v>122788</v>
      </c>
      <c r="D15" s="14">
        <v>8740</v>
      </c>
      <c r="E15" s="15">
        <v>14580</v>
      </c>
      <c r="F15" s="16">
        <f t="shared" si="0"/>
        <v>146108</v>
      </c>
      <c r="G15" s="13">
        <v>120700</v>
      </c>
      <c r="H15" s="14">
        <v>8740</v>
      </c>
      <c r="I15" s="15">
        <v>14580</v>
      </c>
      <c r="J15" s="16">
        <f t="shared" si="1"/>
        <v>144020</v>
      </c>
      <c r="K15" s="13">
        <v>187740</v>
      </c>
      <c r="L15" s="14">
        <v>9430</v>
      </c>
      <c r="M15" s="15">
        <v>14500</v>
      </c>
      <c r="N15" s="16">
        <f t="shared" si="2"/>
        <v>211670</v>
      </c>
    </row>
    <row r="16" spans="1:14" ht="33.75" thickBot="1">
      <c r="A16" s="53" t="s">
        <v>42</v>
      </c>
      <c r="B16" s="46">
        <v>1152</v>
      </c>
      <c r="C16" s="13">
        <v>83300</v>
      </c>
      <c r="D16" s="14">
        <v>3040</v>
      </c>
      <c r="E16" s="15">
        <v>29100</v>
      </c>
      <c r="F16" s="16">
        <f t="shared" si="0"/>
        <v>115440</v>
      </c>
      <c r="G16" s="13">
        <v>81750</v>
      </c>
      <c r="H16" s="14">
        <v>3040</v>
      </c>
      <c r="I16" s="15">
        <v>29100</v>
      </c>
      <c r="J16" s="16">
        <f t="shared" si="1"/>
        <v>113890</v>
      </c>
      <c r="K16" s="13">
        <v>125990</v>
      </c>
      <c r="L16" s="14">
        <v>3280</v>
      </c>
      <c r="M16" s="15">
        <v>31900</v>
      </c>
      <c r="N16" s="16">
        <f t="shared" si="2"/>
        <v>161170</v>
      </c>
    </row>
    <row r="17" spans="1:14" ht="17.25" thickBot="1">
      <c r="A17" s="53" t="s">
        <v>25</v>
      </c>
      <c r="B17" s="46">
        <v>2307</v>
      </c>
      <c r="C17" s="13">
        <v>86928</v>
      </c>
      <c r="D17" s="14">
        <v>35423</v>
      </c>
      <c r="E17" s="15">
        <v>87620</v>
      </c>
      <c r="F17" s="16">
        <f t="shared" si="0"/>
        <v>209971</v>
      </c>
      <c r="G17" s="13">
        <v>83714</v>
      </c>
      <c r="H17" s="14">
        <v>35190</v>
      </c>
      <c r="I17" s="15">
        <v>87565</v>
      </c>
      <c r="J17" s="16">
        <f t="shared" si="1"/>
        <v>206469</v>
      </c>
      <c r="K17" s="13">
        <v>82780</v>
      </c>
      <c r="L17" s="14">
        <v>37470</v>
      </c>
      <c r="M17" s="15">
        <v>87300</v>
      </c>
      <c r="N17" s="16">
        <f t="shared" si="2"/>
        <v>207550</v>
      </c>
    </row>
    <row r="18" spans="1:14" ht="17.25" thickBot="1">
      <c r="A18" s="53" t="s">
        <v>26</v>
      </c>
      <c r="B18" s="46">
        <v>1856</v>
      </c>
      <c r="C18" s="13">
        <v>162550</v>
      </c>
      <c r="D18" s="14">
        <v>8060</v>
      </c>
      <c r="E18" s="15">
        <v>15900</v>
      </c>
      <c r="F18" s="16">
        <f t="shared" si="0"/>
        <v>186510</v>
      </c>
      <c r="G18" s="13">
        <v>160750</v>
      </c>
      <c r="H18" s="14">
        <v>8060</v>
      </c>
      <c r="I18" s="15">
        <v>15900</v>
      </c>
      <c r="J18" s="16">
        <f t="shared" si="1"/>
        <v>184710</v>
      </c>
      <c r="K18" s="13">
        <v>249860</v>
      </c>
      <c r="L18" s="14">
        <v>8700</v>
      </c>
      <c r="M18" s="15">
        <v>15800</v>
      </c>
      <c r="N18" s="16">
        <f t="shared" si="2"/>
        <v>274360</v>
      </c>
    </row>
    <row r="19" spans="1:14" ht="17.25" thickBot="1">
      <c r="A19" s="53" t="s">
        <v>27</v>
      </c>
      <c r="B19" s="46">
        <v>1544</v>
      </c>
      <c r="C19" s="13">
        <v>155140</v>
      </c>
      <c r="D19" s="14">
        <v>22781</v>
      </c>
      <c r="E19" s="15">
        <v>62324</v>
      </c>
      <c r="F19" s="16">
        <f t="shared" si="0"/>
        <v>240245</v>
      </c>
      <c r="G19" s="13">
        <v>147900</v>
      </c>
      <c r="H19" s="14">
        <v>22125</v>
      </c>
      <c r="I19" s="15">
        <v>62324</v>
      </c>
      <c r="J19" s="16">
        <f t="shared" si="1"/>
        <v>232349</v>
      </c>
      <c r="K19" s="13">
        <v>142090</v>
      </c>
      <c r="L19" s="14">
        <v>21500</v>
      </c>
      <c r="M19" s="15">
        <v>53500</v>
      </c>
      <c r="N19" s="16">
        <f t="shared" si="2"/>
        <v>217090</v>
      </c>
    </row>
    <row r="20" spans="1:14" s="116" customFormat="1" ht="16.5">
      <c r="A20" s="114" t="s">
        <v>44</v>
      </c>
      <c r="B20" s="115">
        <f>SUM(B8:B19)</f>
        <v>26459</v>
      </c>
      <c r="C20" s="115">
        <f>SUM(C8:C19)</f>
        <v>1560164</v>
      </c>
      <c r="D20" s="115">
        <f>SUM(D8:D19)</f>
        <v>205581</v>
      </c>
      <c r="E20" s="115">
        <f>SUM(E8:E19)</f>
        <v>603931</v>
      </c>
      <c r="F20" s="115">
        <f>SUM(F8:F19)</f>
        <v>2369676</v>
      </c>
      <c r="G20" s="115">
        <f>SUM(G8:G19)</f>
        <v>1526722</v>
      </c>
      <c r="H20" s="115">
        <f>SUM(H8:H19)</f>
        <v>201774</v>
      </c>
      <c r="I20" s="115">
        <f>SUM(I8:I19)</f>
        <v>603316</v>
      </c>
      <c r="J20" s="115">
        <f>SUM(J8:J19)</f>
        <v>2331812</v>
      </c>
      <c r="K20" s="115">
        <f>SUM(K8:K19)</f>
        <v>1965690</v>
      </c>
      <c r="L20" s="115">
        <f>SUM(L8:L19)</f>
        <v>215630</v>
      </c>
      <c r="M20" s="115">
        <f>SUM(M8:M19)</f>
        <v>595630</v>
      </c>
      <c r="N20" s="115">
        <f>SUM(N8:N19)</f>
        <v>2776950</v>
      </c>
    </row>
  </sheetData>
  <mergeCells count="7">
    <mergeCell ref="E2:H2"/>
    <mergeCell ref="A3:M3"/>
    <mergeCell ref="A5:A7"/>
    <mergeCell ref="B5:B6"/>
    <mergeCell ref="C5:F5"/>
    <mergeCell ref="G5:J5"/>
    <mergeCell ref="K5:N5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0"/>
  <sheetViews>
    <sheetView topLeftCell="A7" workbookViewId="0">
      <selection activeCell="A20" sqref="A20:XFD20"/>
    </sheetView>
  </sheetViews>
  <sheetFormatPr baseColWidth="10" defaultColWidth="11.42578125" defaultRowHeight="15"/>
  <cols>
    <col min="1" max="2" width="11.42578125" style="56"/>
    <col min="3" max="3" width="14.85546875" style="56" customWidth="1"/>
    <col min="4" max="5" width="11.42578125" style="56"/>
    <col min="6" max="6" width="16.85546875" style="56" customWidth="1"/>
    <col min="7" max="7" width="15.5703125" style="56" customWidth="1"/>
    <col min="8" max="13" width="11.42578125" style="56"/>
    <col min="14" max="14" width="19.5703125" style="56" customWidth="1"/>
    <col min="15" max="16384" width="11.42578125" style="56"/>
  </cols>
  <sheetData>
    <row r="1" spans="1:14" ht="15.75" thickBot="1"/>
    <row r="2" spans="1:14" ht="15.75" thickBot="1">
      <c r="E2" s="96" t="s">
        <v>46</v>
      </c>
      <c r="F2" s="97"/>
      <c r="G2" s="97"/>
      <c r="H2" s="98"/>
    </row>
    <row r="3" spans="1:14" ht="17.25" customHeight="1">
      <c r="A3" s="99" t="s">
        <v>41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57"/>
    </row>
    <row r="4" spans="1:14" ht="17.25" thickBot="1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</row>
    <row r="5" spans="1:14" ht="17.25" thickBot="1">
      <c r="A5" s="100" t="s">
        <v>15</v>
      </c>
      <c r="B5" s="103" t="s">
        <v>0</v>
      </c>
      <c r="C5" s="105" t="s">
        <v>1</v>
      </c>
      <c r="D5" s="105"/>
      <c r="E5" s="105"/>
      <c r="F5" s="106"/>
      <c r="G5" s="107" t="s">
        <v>2</v>
      </c>
      <c r="H5" s="105"/>
      <c r="I5" s="105"/>
      <c r="J5" s="106"/>
      <c r="K5" s="107" t="s">
        <v>3</v>
      </c>
      <c r="L5" s="105"/>
      <c r="M5" s="105"/>
      <c r="N5" s="106"/>
    </row>
    <row r="6" spans="1:14" ht="67.5">
      <c r="A6" s="101"/>
      <c r="B6" s="104"/>
      <c r="C6" s="58" t="s">
        <v>4</v>
      </c>
      <c r="D6" s="59" t="s">
        <v>5</v>
      </c>
      <c r="E6" s="60" t="s">
        <v>6</v>
      </c>
      <c r="F6" s="61" t="s">
        <v>7</v>
      </c>
      <c r="G6" s="62" t="s">
        <v>4</v>
      </c>
      <c r="H6" s="59" t="s">
        <v>5</v>
      </c>
      <c r="I6" s="60" t="s">
        <v>6</v>
      </c>
      <c r="J6" s="61" t="s">
        <v>7</v>
      </c>
      <c r="K6" s="62" t="s">
        <v>8</v>
      </c>
      <c r="L6" s="59" t="s">
        <v>9</v>
      </c>
      <c r="M6" s="60" t="s">
        <v>10</v>
      </c>
      <c r="N6" s="63" t="s">
        <v>11</v>
      </c>
    </row>
    <row r="7" spans="1:14" ht="15.75" thickBot="1">
      <c r="A7" s="102"/>
      <c r="B7" s="64">
        <v>1</v>
      </c>
      <c r="C7" s="65">
        <v>2</v>
      </c>
      <c r="D7" s="66">
        <v>3</v>
      </c>
      <c r="E7" s="67">
        <v>4</v>
      </c>
      <c r="F7" s="68" t="s">
        <v>12</v>
      </c>
      <c r="G7" s="69">
        <v>6</v>
      </c>
      <c r="H7" s="66">
        <v>7</v>
      </c>
      <c r="I7" s="67">
        <v>8</v>
      </c>
      <c r="J7" s="68" t="s">
        <v>13</v>
      </c>
      <c r="K7" s="69">
        <v>10</v>
      </c>
      <c r="L7" s="66">
        <v>11</v>
      </c>
      <c r="M7" s="67">
        <v>12</v>
      </c>
      <c r="N7" s="70" t="s">
        <v>14</v>
      </c>
    </row>
    <row r="8" spans="1:14" ht="17.25" thickBot="1">
      <c r="A8" s="55" t="s">
        <v>16</v>
      </c>
      <c r="B8" s="27">
        <v>2035</v>
      </c>
      <c r="C8" s="28">
        <v>200648</v>
      </c>
      <c r="D8" s="29">
        <v>2959</v>
      </c>
      <c r="E8" s="30">
        <v>12612</v>
      </c>
      <c r="F8" s="31">
        <f t="shared" ref="F8:F19" si="0">C8+D8+E8</f>
        <v>216219</v>
      </c>
      <c r="G8" s="28">
        <v>194900</v>
      </c>
      <c r="H8" s="29">
        <v>2419</v>
      </c>
      <c r="I8" s="30">
        <v>12300</v>
      </c>
      <c r="J8" s="31">
        <f t="shared" ref="J8:J19" si="1">G8+H8+I8</f>
        <v>209619</v>
      </c>
      <c r="K8" s="28">
        <v>191030</v>
      </c>
      <c r="L8" s="29">
        <v>2590</v>
      </c>
      <c r="M8" s="30">
        <v>12200</v>
      </c>
      <c r="N8" s="31">
        <f t="shared" ref="N8:N19" si="2">K8+L8+M8</f>
        <v>205820</v>
      </c>
    </row>
    <row r="9" spans="1:14" ht="17.25" thickBot="1">
      <c r="A9" s="55" t="s">
        <v>17</v>
      </c>
      <c r="B9" s="27">
        <v>3142</v>
      </c>
      <c r="C9" s="28">
        <v>249888</v>
      </c>
      <c r="D9" s="29">
        <v>9050</v>
      </c>
      <c r="E9" s="30">
        <v>57280</v>
      </c>
      <c r="F9" s="31">
        <f t="shared" si="0"/>
        <v>316218</v>
      </c>
      <c r="G9" s="28">
        <v>243185</v>
      </c>
      <c r="H9" s="29">
        <v>9050</v>
      </c>
      <c r="I9" s="30">
        <v>57280</v>
      </c>
      <c r="J9" s="31">
        <f t="shared" si="1"/>
        <v>309515</v>
      </c>
      <c r="K9" s="28">
        <v>376210</v>
      </c>
      <c r="L9" s="29">
        <v>9770</v>
      </c>
      <c r="M9" s="30">
        <v>57100</v>
      </c>
      <c r="N9" s="31">
        <f t="shared" si="2"/>
        <v>443080</v>
      </c>
    </row>
    <row r="10" spans="1:14" ht="17.25" thickBot="1">
      <c r="A10" s="55" t="s">
        <v>18</v>
      </c>
      <c r="B10" s="27">
        <v>2898</v>
      </c>
      <c r="C10" s="28">
        <v>135979</v>
      </c>
      <c r="D10" s="29">
        <v>21584</v>
      </c>
      <c r="E10" s="30">
        <v>96010</v>
      </c>
      <c r="F10" s="31">
        <f t="shared" si="0"/>
        <v>253573</v>
      </c>
      <c r="G10" s="28">
        <v>134008</v>
      </c>
      <c r="H10" s="29">
        <v>20700</v>
      </c>
      <c r="I10" s="30">
        <v>96000</v>
      </c>
      <c r="J10" s="31">
        <f t="shared" si="1"/>
        <v>250708</v>
      </c>
      <c r="K10" s="28">
        <v>137950</v>
      </c>
      <c r="L10" s="29">
        <v>23430</v>
      </c>
      <c r="M10" s="30">
        <v>95700</v>
      </c>
      <c r="N10" s="31">
        <f t="shared" si="2"/>
        <v>257080</v>
      </c>
    </row>
    <row r="11" spans="1:14" ht="17.25" thickBot="1">
      <c r="A11" s="55" t="s">
        <v>19</v>
      </c>
      <c r="B11" s="27">
        <v>1431</v>
      </c>
      <c r="C11" s="28">
        <v>136340</v>
      </c>
      <c r="D11" s="29">
        <v>2100</v>
      </c>
      <c r="E11" s="30">
        <v>5000</v>
      </c>
      <c r="F11" s="31">
        <f t="shared" si="0"/>
        <v>143440</v>
      </c>
      <c r="G11" s="28">
        <v>134750</v>
      </c>
      <c r="H11" s="29">
        <v>2100</v>
      </c>
      <c r="I11" s="30">
        <v>5000</v>
      </c>
      <c r="J11" s="31">
        <f t="shared" si="1"/>
        <v>141850</v>
      </c>
      <c r="K11" s="28">
        <v>208430</v>
      </c>
      <c r="L11" s="29">
        <v>2260</v>
      </c>
      <c r="M11" s="30">
        <v>4980</v>
      </c>
      <c r="N11" s="31">
        <f t="shared" si="2"/>
        <v>215670</v>
      </c>
    </row>
    <row r="12" spans="1:14" ht="17.25" thickBot="1">
      <c r="A12" s="55" t="s">
        <v>20</v>
      </c>
      <c r="B12" s="27">
        <v>2152</v>
      </c>
      <c r="C12" s="28">
        <v>69163</v>
      </c>
      <c r="D12" s="29">
        <v>35137</v>
      </c>
      <c r="E12" s="30">
        <v>97440</v>
      </c>
      <c r="F12" s="31">
        <f t="shared" si="0"/>
        <v>201740</v>
      </c>
      <c r="G12" s="28">
        <v>63251</v>
      </c>
      <c r="H12" s="29">
        <v>35000</v>
      </c>
      <c r="I12" s="30">
        <v>97440</v>
      </c>
      <c r="J12" s="31">
        <f t="shared" si="1"/>
        <v>195691</v>
      </c>
      <c r="K12" s="28">
        <v>61420</v>
      </c>
      <c r="L12" s="29">
        <v>37800</v>
      </c>
      <c r="M12" s="30">
        <v>95710</v>
      </c>
      <c r="N12" s="31">
        <f t="shared" si="2"/>
        <v>194930</v>
      </c>
    </row>
    <row r="13" spans="1:14" ht="17.25" thickBot="1">
      <c r="A13" s="55" t="s">
        <v>21</v>
      </c>
      <c r="B13" s="27">
        <v>5349</v>
      </c>
      <c r="C13" s="28">
        <v>87640</v>
      </c>
      <c r="D13" s="29">
        <v>51707</v>
      </c>
      <c r="E13" s="30">
        <v>88465</v>
      </c>
      <c r="F13" s="31">
        <f t="shared" si="0"/>
        <v>227812</v>
      </c>
      <c r="G13" s="28">
        <v>84750</v>
      </c>
      <c r="H13" s="29">
        <v>50350</v>
      </c>
      <c r="I13" s="30">
        <v>88227</v>
      </c>
      <c r="J13" s="31">
        <f t="shared" si="1"/>
        <v>223327</v>
      </c>
      <c r="K13" s="28">
        <v>82280</v>
      </c>
      <c r="L13" s="29">
        <v>54000</v>
      </c>
      <c r="M13" s="30">
        <v>85740</v>
      </c>
      <c r="N13" s="31">
        <f t="shared" si="2"/>
        <v>222020</v>
      </c>
    </row>
    <row r="14" spans="1:14" ht="17.25" thickBot="1">
      <c r="A14" s="55" t="s">
        <v>22</v>
      </c>
      <c r="B14" s="27">
        <v>1222</v>
      </c>
      <c r="C14" s="28">
        <v>79880</v>
      </c>
      <c r="D14" s="29">
        <v>5000</v>
      </c>
      <c r="E14" s="30">
        <v>37600</v>
      </c>
      <c r="F14" s="31">
        <f t="shared" si="0"/>
        <v>122480</v>
      </c>
      <c r="G14" s="28">
        <v>78200</v>
      </c>
      <c r="H14" s="29">
        <v>5000</v>
      </c>
      <c r="I14" s="30">
        <v>37600</v>
      </c>
      <c r="J14" s="31">
        <f t="shared" si="1"/>
        <v>120800</v>
      </c>
      <c r="K14" s="28">
        <v>120530</v>
      </c>
      <c r="L14" s="29">
        <v>5400</v>
      </c>
      <c r="M14" s="30">
        <v>41200</v>
      </c>
      <c r="N14" s="31">
        <f t="shared" si="2"/>
        <v>167130</v>
      </c>
    </row>
    <row r="15" spans="1:14" ht="33.75" thickBot="1">
      <c r="A15" s="55" t="s">
        <v>36</v>
      </c>
      <c r="B15" s="27">
        <v>1455</v>
      </c>
      <c r="C15" s="28">
        <v>122788</v>
      </c>
      <c r="D15" s="29">
        <v>8740</v>
      </c>
      <c r="E15" s="30">
        <v>14580</v>
      </c>
      <c r="F15" s="31">
        <f t="shared" si="0"/>
        <v>146108</v>
      </c>
      <c r="G15" s="28">
        <v>120700</v>
      </c>
      <c r="H15" s="29">
        <v>8740</v>
      </c>
      <c r="I15" s="30">
        <v>14580</v>
      </c>
      <c r="J15" s="31">
        <f t="shared" si="1"/>
        <v>144020</v>
      </c>
      <c r="K15" s="28">
        <v>187740</v>
      </c>
      <c r="L15" s="29">
        <v>9430</v>
      </c>
      <c r="M15" s="30">
        <v>14500</v>
      </c>
      <c r="N15" s="31">
        <f t="shared" si="2"/>
        <v>211670</v>
      </c>
    </row>
    <row r="16" spans="1:14" ht="33.75" thickBot="1">
      <c r="A16" s="55" t="s">
        <v>42</v>
      </c>
      <c r="B16" s="27">
        <v>1156</v>
      </c>
      <c r="C16" s="28">
        <v>83780</v>
      </c>
      <c r="D16" s="29">
        <v>3040</v>
      </c>
      <c r="E16" s="30">
        <v>29100</v>
      </c>
      <c r="F16" s="31">
        <f t="shared" si="0"/>
        <v>115920</v>
      </c>
      <c r="G16" s="28">
        <v>81750</v>
      </c>
      <c r="H16" s="29">
        <v>3040</v>
      </c>
      <c r="I16" s="30">
        <v>29100</v>
      </c>
      <c r="J16" s="31">
        <f t="shared" si="1"/>
        <v>113890</v>
      </c>
      <c r="K16" s="28">
        <v>125990</v>
      </c>
      <c r="L16" s="29">
        <v>3280</v>
      </c>
      <c r="M16" s="30">
        <v>31900</v>
      </c>
      <c r="N16" s="31">
        <f t="shared" si="2"/>
        <v>161170</v>
      </c>
    </row>
    <row r="17" spans="1:14" ht="17.25" thickBot="1">
      <c r="A17" s="55" t="s">
        <v>25</v>
      </c>
      <c r="B17" s="27">
        <v>2325</v>
      </c>
      <c r="C17" s="28">
        <v>89088</v>
      </c>
      <c r="D17" s="29">
        <v>35423</v>
      </c>
      <c r="E17" s="30">
        <v>87620</v>
      </c>
      <c r="F17" s="31">
        <f t="shared" si="0"/>
        <v>212131</v>
      </c>
      <c r="G17" s="28">
        <v>85714</v>
      </c>
      <c r="H17" s="29">
        <v>35190</v>
      </c>
      <c r="I17" s="30">
        <v>87565</v>
      </c>
      <c r="J17" s="31">
        <f t="shared" si="1"/>
        <v>208469</v>
      </c>
      <c r="K17" s="28">
        <v>82984</v>
      </c>
      <c r="L17" s="29">
        <v>37470</v>
      </c>
      <c r="M17" s="30">
        <v>87300</v>
      </c>
      <c r="N17" s="31">
        <f t="shared" si="2"/>
        <v>207754</v>
      </c>
    </row>
    <row r="18" spans="1:14" ht="17.25" thickBot="1">
      <c r="A18" s="55" t="s">
        <v>26</v>
      </c>
      <c r="B18" s="27">
        <v>1866</v>
      </c>
      <c r="C18" s="28">
        <v>163750</v>
      </c>
      <c r="D18" s="29">
        <v>8060</v>
      </c>
      <c r="E18" s="30">
        <v>15900</v>
      </c>
      <c r="F18" s="31">
        <f t="shared" si="0"/>
        <v>187710</v>
      </c>
      <c r="G18" s="28">
        <v>160750</v>
      </c>
      <c r="H18" s="29">
        <v>8060</v>
      </c>
      <c r="I18" s="30">
        <v>15900</v>
      </c>
      <c r="J18" s="31">
        <f t="shared" si="1"/>
        <v>184710</v>
      </c>
      <c r="K18" s="28">
        <v>249860</v>
      </c>
      <c r="L18" s="29">
        <v>8700</v>
      </c>
      <c r="M18" s="30">
        <v>15800</v>
      </c>
      <c r="N18" s="31">
        <f t="shared" si="2"/>
        <v>274360</v>
      </c>
    </row>
    <row r="19" spans="1:14" ht="17.25" thickBot="1">
      <c r="A19" s="55" t="s">
        <v>27</v>
      </c>
      <c r="B19" s="27">
        <v>1544</v>
      </c>
      <c r="C19" s="28">
        <v>155140</v>
      </c>
      <c r="D19" s="29">
        <v>22781</v>
      </c>
      <c r="E19" s="30">
        <v>62324</v>
      </c>
      <c r="F19" s="31">
        <f t="shared" si="0"/>
        <v>240245</v>
      </c>
      <c r="G19" s="28">
        <v>147900</v>
      </c>
      <c r="H19" s="29">
        <v>22125</v>
      </c>
      <c r="I19" s="30">
        <v>62324</v>
      </c>
      <c r="J19" s="31">
        <f t="shared" si="1"/>
        <v>232349</v>
      </c>
      <c r="K19" s="28">
        <v>142090</v>
      </c>
      <c r="L19" s="29">
        <v>21500</v>
      </c>
      <c r="M19" s="30">
        <v>56643</v>
      </c>
      <c r="N19" s="31">
        <f t="shared" si="2"/>
        <v>220233</v>
      </c>
    </row>
    <row r="20" spans="1:14" s="116" customFormat="1" ht="16.5">
      <c r="A20" s="114" t="s">
        <v>44</v>
      </c>
      <c r="B20" s="115">
        <f>SUM(B8:B19)</f>
        <v>26575</v>
      </c>
      <c r="C20" s="115">
        <f>SUM(C8:C19)</f>
        <v>1574084</v>
      </c>
      <c r="D20" s="115">
        <f>SUM(D8:D19)</f>
        <v>205581</v>
      </c>
      <c r="E20" s="115">
        <f>SUM(E8:E19)</f>
        <v>603931</v>
      </c>
      <c r="F20" s="115">
        <f>SUM(F8:F19)</f>
        <v>2383596</v>
      </c>
      <c r="G20" s="115">
        <f>SUM(G8:G19)</f>
        <v>1529858</v>
      </c>
      <c r="H20" s="115">
        <f>SUM(H8:H19)</f>
        <v>201774</v>
      </c>
      <c r="I20" s="115">
        <f>SUM(I8:I19)</f>
        <v>603316</v>
      </c>
      <c r="J20" s="115">
        <f>SUM(J8:J19)</f>
        <v>2334948</v>
      </c>
      <c r="K20" s="115">
        <f>SUM(K8:K19)</f>
        <v>1966514</v>
      </c>
      <c r="L20" s="115">
        <f>SUM(L8:L19)</f>
        <v>215630</v>
      </c>
      <c r="M20" s="115">
        <f>SUM(M8:M19)</f>
        <v>598773</v>
      </c>
      <c r="N20" s="115">
        <f>SUM(N8:N19)</f>
        <v>2780917</v>
      </c>
    </row>
  </sheetData>
  <mergeCells count="7">
    <mergeCell ref="E2:H2"/>
    <mergeCell ref="A3:M3"/>
    <mergeCell ref="A5:A7"/>
    <mergeCell ref="B5:B6"/>
    <mergeCell ref="C5:F5"/>
    <mergeCell ref="G5:J5"/>
    <mergeCell ref="K5:N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9"/>
  <sheetViews>
    <sheetView topLeftCell="A4" workbookViewId="0">
      <selection activeCell="A18" sqref="A18"/>
    </sheetView>
  </sheetViews>
  <sheetFormatPr baseColWidth="10" defaultRowHeight="15"/>
  <cols>
    <col min="3" max="3" width="14.85546875" customWidth="1"/>
    <col min="6" max="6" width="16.85546875" customWidth="1"/>
    <col min="7" max="7" width="15.5703125" customWidth="1"/>
    <col min="10" max="10" width="13.28515625" customWidth="1"/>
    <col min="11" max="11" width="16.7109375" customWidth="1"/>
    <col min="14" max="14" width="19.5703125" customWidth="1"/>
  </cols>
  <sheetData>
    <row r="1" spans="1:14" ht="15.75" thickBot="1"/>
    <row r="2" spans="1:14" ht="15.75" thickBot="1">
      <c r="E2" s="93" t="s">
        <v>45</v>
      </c>
      <c r="F2" s="94"/>
      <c r="G2" s="94"/>
      <c r="H2" s="95"/>
    </row>
    <row r="3" spans="1:14" ht="17.25" customHeight="1">
      <c r="A3" s="72" t="s">
        <v>41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51"/>
    </row>
    <row r="4" spans="1:14" ht="17.25" thickBo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1:14" ht="17.25" thickBot="1">
      <c r="A5" s="73" t="s">
        <v>15</v>
      </c>
      <c r="B5" s="76" t="s">
        <v>0</v>
      </c>
      <c r="C5" s="78" t="s">
        <v>1</v>
      </c>
      <c r="D5" s="78"/>
      <c r="E5" s="78"/>
      <c r="F5" s="79"/>
      <c r="G5" s="80" t="s">
        <v>2</v>
      </c>
      <c r="H5" s="78"/>
      <c r="I5" s="78"/>
      <c r="J5" s="79"/>
      <c r="K5" s="80" t="s">
        <v>3</v>
      </c>
      <c r="L5" s="78"/>
      <c r="M5" s="78"/>
      <c r="N5" s="79"/>
    </row>
    <row r="6" spans="1:14" ht="67.5">
      <c r="A6" s="74"/>
      <c r="B6" s="77"/>
      <c r="C6" s="1" t="s">
        <v>4</v>
      </c>
      <c r="D6" s="2" t="s">
        <v>5</v>
      </c>
      <c r="E6" s="3" t="s">
        <v>6</v>
      </c>
      <c r="F6" s="4" t="s">
        <v>7</v>
      </c>
      <c r="G6" s="5" t="s">
        <v>4</v>
      </c>
      <c r="H6" s="2" t="s">
        <v>5</v>
      </c>
      <c r="I6" s="3" t="s">
        <v>6</v>
      </c>
      <c r="J6" s="4" t="s">
        <v>7</v>
      </c>
      <c r="K6" s="5" t="s">
        <v>8</v>
      </c>
      <c r="L6" s="2" t="s">
        <v>9</v>
      </c>
      <c r="M6" s="3" t="s">
        <v>10</v>
      </c>
      <c r="N6" s="6" t="s">
        <v>11</v>
      </c>
    </row>
    <row r="7" spans="1:14" ht="15.75" thickBot="1">
      <c r="A7" s="75"/>
      <c r="B7" s="52">
        <v>1</v>
      </c>
      <c r="C7" s="7">
        <v>2</v>
      </c>
      <c r="D7" s="8">
        <v>3</v>
      </c>
      <c r="E7" s="9">
        <v>4</v>
      </c>
      <c r="F7" s="10" t="s">
        <v>12</v>
      </c>
      <c r="G7" s="11">
        <v>6</v>
      </c>
      <c r="H7" s="8">
        <v>7</v>
      </c>
      <c r="I7" s="9">
        <v>8</v>
      </c>
      <c r="J7" s="10" t="s">
        <v>13</v>
      </c>
      <c r="K7" s="11">
        <v>10</v>
      </c>
      <c r="L7" s="8">
        <v>11</v>
      </c>
      <c r="M7" s="9">
        <v>12</v>
      </c>
      <c r="N7" s="12" t="s">
        <v>14</v>
      </c>
    </row>
    <row r="8" spans="1:14" ht="17.25" thickBot="1">
      <c r="A8" s="55" t="s">
        <v>17</v>
      </c>
      <c r="B8" s="27">
        <v>3142</v>
      </c>
      <c r="C8" s="28">
        <v>249888</v>
      </c>
      <c r="D8" s="29">
        <v>9050</v>
      </c>
      <c r="E8" s="30">
        <v>57280</v>
      </c>
      <c r="F8" s="31">
        <f t="shared" ref="F8:F18" si="0">C8+D8+E8</f>
        <v>316218</v>
      </c>
      <c r="G8" s="28">
        <v>243185</v>
      </c>
      <c r="H8" s="29">
        <v>9050</v>
      </c>
      <c r="I8" s="30">
        <v>57280</v>
      </c>
      <c r="J8" s="31">
        <f t="shared" ref="J8:J18" si="1">G8+H8+I8</f>
        <v>309515</v>
      </c>
      <c r="K8" s="28">
        <v>291534</v>
      </c>
      <c r="L8" s="29">
        <v>10273</v>
      </c>
      <c r="M8" s="30">
        <v>50600</v>
      </c>
      <c r="N8" s="31">
        <f t="shared" ref="N8:N18" si="2">K8+L8+M8</f>
        <v>352407</v>
      </c>
    </row>
    <row r="9" spans="1:14" ht="17.25" thickBot="1">
      <c r="A9" s="55" t="s">
        <v>18</v>
      </c>
      <c r="B9" s="27">
        <v>2898</v>
      </c>
      <c r="C9" s="28">
        <v>135979</v>
      </c>
      <c r="D9" s="29">
        <v>21584</v>
      </c>
      <c r="E9" s="30">
        <v>96010</v>
      </c>
      <c r="F9" s="31">
        <f t="shared" si="0"/>
        <v>253573</v>
      </c>
      <c r="G9" s="28">
        <v>134008</v>
      </c>
      <c r="H9" s="29">
        <v>20700</v>
      </c>
      <c r="I9" s="30">
        <v>96000</v>
      </c>
      <c r="J9" s="31">
        <f t="shared" si="1"/>
        <v>250708</v>
      </c>
      <c r="K9" s="28">
        <v>107750</v>
      </c>
      <c r="L9" s="29">
        <v>23948.6</v>
      </c>
      <c r="M9" s="30">
        <v>65000</v>
      </c>
      <c r="N9" s="31">
        <f t="shared" si="2"/>
        <v>196698.6</v>
      </c>
    </row>
    <row r="10" spans="1:14" ht="17.25" thickBot="1">
      <c r="A10" s="55" t="s">
        <v>19</v>
      </c>
      <c r="B10" s="27">
        <v>1431</v>
      </c>
      <c r="C10" s="28">
        <v>136340</v>
      </c>
      <c r="D10" s="29">
        <v>2100</v>
      </c>
      <c r="E10" s="30">
        <v>5000</v>
      </c>
      <c r="F10" s="31">
        <f t="shared" si="0"/>
        <v>143440</v>
      </c>
      <c r="G10" s="28">
        <v>134750</v>
      </c>
      <c r="H10" s="29">
        <v>2100</v>
      </c>
      <c r="I10" s="30">
        <v>5000</v>
      </c>
      <c r="J10" s="31">
        <f t="shared" si="1"/>
        <v>141850</v>
      </c>
      <c r="K10" s="28">
        <v>179400</v>
      </c>
      <c r="L10" s="29">
        <v>3800</v>
      </c>
      <c r="M10" s="30">
        <v>4493</v>
      </c>
      <c r="N10" s="31">
        <f t="shared" si="2"/>
        <v>187693</v>
      </c>
    </row>
    <row r="11" spans="1:14" ht="17.25" thickBot="1">
      <c r="A11" s="55" t="s">
        <v>20</v>
      </c>
      <c r="B11" s="27">
        <v>2152</v>
      </c>
      <c r="C11" s="28">
        <v>69163</v>
      </c>
      <c r="D11" s="29">
        <v>35137</v>
      </c>
      <c r="E11" s="30">
        <v>97440</v>
      </c>
      <c r="F11" s="31">
        <f t="shared" si="0"/>
        <v>201740</v>
      </c>
      <c r="G11" s="28">
        <v>63251</v>
      </c>
      <c r="H11" s="29">
        <v>35000</v>
      </c>
      <c r="I11" s="30">
        <v>97440</v>
      </c>
      <c r="J11" s="31">
        <f t="shared" si="1"/>
        <v>195691</v>
      </c>
      <c r="K11" s="28">
        <v>27800</v>
      </c>
      <c r="L11" s="29">
        <v>38000</v>
      </c>
      <c r="M11" s="30">
        <v>86000</v>
      </c>
      <c r="N11" s="31">
        <f t="shared" si="2"/>
        <v>151800</v>
      </c>
    </row>
    <row r="12" spans="1:14" ht="17.25" thickBot="1">
      <c r="A12" s="55" t="s">
        <v>21</v>
      </c>
      <c r="B12" s="27">
        <v>5349</v>
      </c>
      <c r="C12" s="28">
        <v>91460</v>
      </c>
      <c r="D12" s="29">
        <v>51707</v>
      </c>
      <c r="E12" s="30">
        <v>88465</v>
      </c>
      <c r="F12" s="31">
        <f t="shared" si="0"/>
        <v>231632</v>
      </c>
      <c r="G12" s="28">
        <v>84750</v>
      </c>
      <c r="H12" s="29">
        <v>50350</v>
      </c>
      <c r="I12" s="30">
        <v>88227</v>
      </c>
      <c r="J12" s="31">
        <f t="shared" si="1"/>
        <v>223327</v>
      </c>
      <c r="K12" s="28">
        <v>42080</v>
      </c>
      <c r="L12" s="29">
        <v>54200</v>
      </c>
      <c r="M12" s="30">
        <v>82595</v>
      </c>
      <c r="N12" s="31">
        <f t="shared" si="2"/>
        <v>178875</v>
      </c>
    </row>
    <row r="13" spans="1:14" ht="17.25" thickBot="1">
      <c r="A13" s="55" t="s">
        <v>22</v>
      </c>
      <c r="B13" s="27">
        <v>1222</v>
      </c>
      <c r="C13" s="28">
        <v>79880</v>
      </c>
      <c r="D13" s="29">
        <v>5000</v>
      </c>
      <c r="E13" s="30">
        <v>37600</v>
      </c>
      <c r="F13" s="31">
        <f t="shared" si="0"/>
        <v>122480</v>
      </c>
      <c r="G13" s="28">
        <v>78200</v>
      </c>
      <c r="H13" s="29">
        <v>5000</v>
      </c>
      <c r="I13" s="30">
        <v>37600</v>
      </c>
      <c r="J13" s="31">
        <f t="shared" si="1"/>
        <v>120800</v>
      </c>
      <c r="K13" s="28">
        <v>96424</v>
      </c>
      <c r="L13" s="29">
        <v>5600</v>
      </c>
      <c r="M13" s="30">
        <v>40200</v>
      </c>
      <c r="N13" s="31">
        <f t="shared" si="2"/>
        <v>142224</v>
      </c>
    </row>
    <row r="14" spans="1:14" ht="33.75" thickBot="1">
      <c r="A14" s="55" t="s">
        <v>36</v>
      </c>
      <c r="B14" s="27">
        <v>1455</v>
      </c>
      <c r="C14" s="28">
        <v>122788</v>
      </c>
      <c r="D14" s="29">
        <v>8740</v>
      </c>
      <c r="E14" s="30">
        <v>14580</v>
      </c>
      <c r="F14" s="31">
        <f t="shared" si="0"/>
        <v>146108</v>
      </c>
      <c r="G14" s="28">
        <v>120700</v>
      </c>
      <c r="H14" s="29">
        <v>8740</v>
      </c>
      <c r="I14" s="30">
        <v>14580</v>
      </c>
      <c r="J14" s="31">
        <f t="shared" si="1"/>
        <v>144020</v>
      </c>
      <c r="K14" s="28">
        <v>166800</v>
      </c>
      <c r="L14" s="29">
        <v>10505</v>
      </c>
      <c r="M14" s="30">
        <v>14000</v>
      </c>
      <c r="N14" s="31">
        <f t="shared" si="2"/>
        <v>191305</v>
      </c>
    </row>
    <row r="15" spans="1:14" ht="33.75" thickBot="1">
      <c r="A15" s="55" t="s">
        <v>42</v>
      </c>
      <c r="B15" s="27">
        <v>1156</v>
      </c>
      <c r="C15" s="28">
        <v>83780</v>
      </c>
      <c r="D15" s="29">
        <v>3040</v>
      </c>
      <c r="E15" s="30">
        <v>29100</v>
      </c>
      <c r="F15" s="31">
        <f t="shared" si="0"/>
        <v>115920</v>
      </c>
      <c r="G15" s="28">
        <v>81750</v>
      </c>
      <c r="H15" s="29">
        <v>3040</v>
      </c>
      <c r="I15" s="30">
        <v>29100</v>
      </c>
      <c r="J15" s="31">
        <f t="shared" si="1"/>
        <v>113890</v>
      </c>
      <c r="K15" s="28">
        <v>99800</v>
      </c>
      <c r="L15" s="29">
        <v>3404</v>
      </c>
      <c r="M15" s="30">
        <v>30700</v>
      </c>
      <c r="N15" s="31">
        <f t="shared" si="2"/>
        <v>133904</v>
      </c>
    </row>
    <row r="16" spans="1:14" ht="17.25" thickBot="1">
      <c r="A16" s="55" t="s">
        <v>25</v>
      </c>
      <c r="B16" s="27">
        <v>2325</v>
      </c>
      <c r="C16" s="28">
        <v>89088</v>
      </c>
      <c r="D16" s="29">
        <v>35423</v>
      </c>
      <c r="E16" s="30">
        <v>87620</v>
      </c>
      <c r="F16" s="31">
        <f t="shared" si="0"/>
        <v>212131</v>
      </c>
      <c r="G16" s="28">
        <v>85714</v>
      </c>
      <c r="H16" s="29">
        <v>35190</v>
      </c>
      <c r="I16" s="30">
        <v>87565</v>
      </c>
      <c r="J16" s="31">
        <f t="shared" si="1"/>
        <v>208469</v>
      </c>
      <c r="K16" s="28">
        <v>44800</v>
      </c>
      <c r="L16" s="29">
        <v>37721</v>
      </c>
      <c r="M16" s="30">
        <v>86300</v>
      </c>
      <c r="N16" s="31">
        <f t="shared" si="2"/>
        <v>168821</v>
      </c>
    </row>
    <row r="17" spans="1:14" ht="17.25" thickBot="1">
      <c r="A17" s="55" t="s">
        <v>26</v>
      </c>
      <c r="B17" s="27">
        <v>1866</v>
      </c>
      <c r="C17" s="28">
        <v>163750</v>
      </c>
      <c r="D17" s="29">
        <v>8060</v>
      </c>
      <c r="E17" s="30">
        <v>15900</v>
      </c>
      <c r="F17" s="31">
        <f t="shared" si="0"/>
        <v>187710</v>
      </c>
      <c r="G17" s="28">
        <v>160750</v>
      </c>
      <c r="H17" s="29">
        <v>8060</v>
      </c>
      <c r="I17" s="30">
        <v>15900</v>
      </c>
      <c r="J17" s="31">
        <f t="shared" si="1"/>
        <v>184710</v>
      </c>
      <c r="K17" s="28">
        <v>195800</v>
      </c>
      <c r="L17" s="29">
        <v>9300</v>
      </c>
      <c r="M17" s="30">
        <v>16207</v>
      </c>
      <c r="N17" s="31">
        <f t="shared" si="2"/>
        <v>221307</v>
      </c>
    </row>
    <row r="18" spans="1:14" ht="17.25" thickBot="1">
      <c r="A18" s="55" t="s">
        <v>27</v>
      </c>
      <c r="B18" s="27">
        <v>1544</v>
      </c>
      <c r="C18" s="28">
        <v>155140</v>
      </c>
      <c r="D18" s="29">
        <v>22781</v>
      </c>
      <c r="E18" s="30">
        <v>62324</v>
      </c>
      <c r="F18" s="31">
        <f t="shared" si="0"/>
        <v>240245</v>
      </c>
      <c r="G18" s="28">
        <v>148000</v>
      </c>
      <c r="H18" s="29">
        <v>22325</v>
      </c>
      <c r="I18" s="30">
        <v>62324</v>
      </c>
      <c r="J18" s="31">
        <f t="shared" si="1"/>
        <v>232649</v>
      </c>
      <c r="K18" s="28">
        <v>112800</v>
      </c>
      <c r="L18" s="29">
        <v>22099</v>
      </c>
      <c r="M18" s="30">
        <v>57041</v>
      </c>
      <c r="N18" s="31">
        <f t="shared" si="2"/>
        <v>191940</v>
      </c>
    </row>
    <row r="19" spans="1:14" s="116" customFormat="1" ht="16.5">
      <c r="A19" s="114" t="s">
        <v>44</v>
      </c>
      <c r="B19" s="115">
        <f>SUM(B8:B18)</f>
        <v>24540</v>
      </c>
      <c r="C19" s="115">
        <f>SUM(C8:C18)</f>
        <v>1377256</v>
      </c>
      <c r="D19" s="115">
        <f>SUM(D8:D18)</f>
        <v>202622</v>
      </c>
      <c r="E19" s="115">
        <f>SUM(E8:E18)</f>
        <v>591319</v>
      </c>
      <c r="F19" s="115">
        <f>SUM(F8:F18)</f>
        <v>2171197</v>
      </c>
      <c r="G19" s="115">
        <f>SUM(G8:G18)</f>
        <v>1335058</v>
      </c>
      <c r="H19" s="115">
        <f>SUM(H8:H18)</f>
        <v>199555</v>
      </c>
      <c r="I19" s="115">
        <f>SUM(I8:I18)</f>
        <v>591016</v>
      </c>
      <c r="J19" s="115">
        <f>SUM(J8:J18)</f>
        <v>2125629</v>
      </c>
      <c r="K19" s="115">
        <f>SUM(K8:K18)</f>
        <v>1364988</v>
      </c>
      <c r="L19" s="115">
        <f>SUM(L8:L18)</f>
        <v>218850.6</v>
      </c>
      <c r="M19" s="115">
        <f>SUM(M8:M18)</f>
        <v>533136</v>
      </c>
      <c r="N19" s="115">
        <f>SUM(N8:N18)</f>
        <v>2116974.6</v>
      </c>
    </row>
  </sheetData>
  <mergeCells count="7">
    <mergeCell ref="E2:H2"/>
    <mergeCell ref="A3:M3"/>
    <mergeCell ref="A5:A7"/>
    <mergeCell ref="B5:B6"/>
    <mergeCell ref="C5:F5"/>
    <mergeCell ref="G5:J5"/>
    <mergeCell ref="K5:N5"/>
  </mergeCells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L15" sqref="L15"/>
    </sheetView>
  </sheetViews>
  <sheetFormatPr baseColWidth="10" defaultRowHeight="15"/>
  <cols>
    <col min="2" max="2" width="11.85546875" bestFit="1" customWidth="1"/>
    <col min="3" max="3" width="16.42578125" customWidth="1"/>
    <col min="4" max="4" width="14" customWidth="1"/>
    <col min="5" max="5" width="11.42578125" customWidth="1"/>
    <col min="9" max="9" width="0.140625" customWidth="1"/>
  </cols>
  <sheetData>
    <row r="1" spans="1:9" ht="15.75" thickBot="1">
      <c r="C1" t="s">
        <v>69</v>
      </c>
    </row>
    <row r="2" spans="1:9" ht="17.25" thickBot="1">
      <c r="A2" s="73" t="s">
        <v>15</v>
      </c>
      <c r="B2" s="78" t="s">
        <v>1</v>
      </c>
      <c r="C2" s="78"/>
      <c r="D2" s="78"/>
      <c r="E2" s="79"/>
      <c r="F2" s="80" t="s">
        <v>2</v>
      </c>
      <c r="G2" s="78"/>
      <c r="H2" s="78"/>
      <c r="I2" s="79"/>
    </row>
    <row r="3" spans="1:9" ht="15" customHeight="1">
      <c r="A3" s="74"/>
      <c r="B3" s="1" t="s">
        <v>68</v>
      </c>
      <c r="C3" s="2" t="s">
        <v>67</v>
      </c>
      <c r="D3" s="4" t="s">
        <v>7</v>
      </c>
      <c r="E3" s="5" t="s">
        <v>8</v>
      </c>
      <c r="F3" s="2" t="s">
        <v>9</v>
      </c>
      <c r="G3" s="3" t="s">
        <v>10</v>
      </c>
      <c r="H3" s="6" t="s">
        <v>11</v>
      </c>
    </row>
    <row r="4" spans="1:9" ht="15" customHeight="1" thickBot="1">
      <c r="A4" s="75"/>
      <c r="B4" s="7">
        <v>2</v>
      </c>
      <c r="C4" s="8">
        <v>3</v>
      </c>
      <c r="D4" s="10" t="s">
        <v>12</v>
      </c>
      <c r="E4" s="11">
        <v>10</v>
      </c>
      <c r="F4" s="8">
        <v>11</v>
      </c>
      <c r="G4" s="9">
        <v>12</v>
      </c>
      <c r="H4" s="12" t="s">
        <v>14</v>
      </c>
    </row>
    <row r="5" spans="1:9" ht="15" customHeight="1">
      <c r="A5" s="141"/>
      <c r="B5" s="141"/>
      <c r="C5" s="141"/>
      <c r="D5" s="141"/>
      <c r="E5" s="141" t="s">
        <v>51</v>
      </c>
      <c r="F5" s="141"/>
      <c r="G5" s="141"/>
    </row>
    <row r="6" spans="1:9" ht="15" customHeight="1">
      <c r="A6" s="141"/>
      <c r="B6" s="141" t="s">
        <v>52</v>
      </c>
      <c r="C6" s="141" t="s">
        <v>53</v>
      </c>
      <c r="D6" s="141" t="s">
        <v>54</v>
      </c>
      <c r="E6" s="141" t="s">
        <v>52</v>
      </c>
      <c r="F6" s="141" t="s">
        <v>53</v>
      </c>
      <c r="G6" s="141" t="s">
        <v>54</v>
      </c>
    </row>
    <row r="7" spans="1:9" ht="15.75">
      <c r="A7" s="138" t="s">
        <v>55</v>
      </c>
      <c r="B7" s="139">
        <v>240245</v>
      </c>
      <c r="C7" s="140">
        <v>232649</v>
      </c>
      <c r="D7" s="142">
        <v>238952</v>
      </c>
      <c r="E7" s="134">
        <v>155140</v>
      </c>
      <c r="F7" s="134">
        <v>148000</v>
      </c>
      <c r="G7" s="131">
        <v>146520</v>
      </c>
    </row>
    <row r="8" spans="1:9" ht="15.75">
      <c r="A8" s="132" t="s">
        <v>56</v>
      </c>
      <c r="B8" s="133">
        <v>316218</v>
      </c>
      <c r="C8" s="134">
        <v>312230</v>
      </c>
      <c r="D8" s="142">
        <v>370307</v>
      </c>
      <c r="E8" s="134">
        <v>249888</v>
      </c>
      <c r="F8" s="134">
        <v>245900</v>
      </c>
      <c r="G8" s="131">
        <v>301500</v>
      </c>
    </row>
    <row r="9" spans="1:9" ht="15.75">
      <c r="A9" s="132" t="s">
        <v>57</v>
      </c>
      <c r="B9" s="133">
        <v>115920</v>
      </c>
      <c r="C9" s="134">
        <v>114840</v>
      </c>
      <c r="D9" s="142">
        <v>141771</v>
      </c>
      <c r="E9" s="134">
        <v>83780</v>
      </c>
      <c r="F9" s="134">
        <v>82700</v>
      </c>
      <c r="G9" s="131">
        <v>106240</v>
      </c>
    </row>
    <row r="10" spans="1:9" ht="15.75">
      <c r="A10" s="132" t="s">
        <v>58</v>
      </c>
      <c r="B10" s="133">
        <v>158820</v>
      </c>
      <c r="C10" s="134">
        <v>146108</v>
      </c>
      <c r="D10" s="142">
        <v>200814</v>
      </c>
      <c r="E10" s="134">
        <v>135500</v>
      </c>
      <c r="F10" s="134">
        <v>122788</v>
      </c>
      <c r="G10" s="131">
        <v>168000</v>
      </c>
    </row>
    <row r="11" spans="1:9" ht="15.75">
      <c r="A11" s="132" t="s">
        <v>59</v>
      </c>
      <c r="B11" s="133">
        <v>143440</v>
      </c>
      <c r="C11" s="134">
        <v>141850</v>
      </c>
      <c r="D11" s="142">
        <v>185985</v>
      </c>
      <c r="E11" s="134">
        <v>136340</v>
      </c>
      <c r="F11" s="134">
        <v>134750</v>
      </c>
      <c r="G11" s="131">
        <v>175175</v>
      </c>
    </row>
    <row r="12" spans="1:9" ht="15.75">
      <c r="A12" s="132" t="s">
        <v>60</v>
      </c>
      <c r="B12" s="133">
        <v>122480</v>
      </c>
      <c r="C12" s="134">
        <v>121100</v>
      </c>
      <c r="D12" s="142">
        <v>154500</v>
      </c>
      <c r="E12" s="134">
        <v>79880</v>
      </c>
      <c r="F12" s="134">
        <v>78500</v>
      </c>
      <c r="G12" s="131">
        <v>108350</v>
      </c>
    </row>
    <row r="13" spans="1:9" ht="15.75">
      <c r="A13" s="132" t="s">
        <v>61</v>
      </c>
      <c r="B13" s="133">
        <v>189060</v>
      </c>
      <c r="C13" s="134">
        <v>184960</v>
      </c>
      <c r="D13" s="142">
        <v>241017</v>
      </c>
      <c r="E13" s="134">
        <v>165100</v>
      </c>
      <c r="F13" s="134">
        <v>161000</v>
      </c>
      <c r="G13" s="131">
        <v>207617</v>
      </c>
    </row>
    <row r="14" spans="1:9" ht="15.75">
      <c r="A14" s="132" t="s">
        <v>62</v>
      </c>
      <c r="B14" s="133">
        <v>208820</v>
      </c>
      <c r="C14" s="134">
        <v>199528</v>
      </c>
      <c r="D14" s="142">
        <v>204300</v>
      </c>
      <c r="E14" s="134">
        <v>73843</v>
      </c>
      <c r="F14" s="134">
        <v>65391</v>
      </c>
      <c r="G14" s="131">
        <v>76300</v>
      </c>
    </row>
    <row r="15" spans="1:9" ht="15.75">
      <c r="A15" s="132" t="s">
        <v>63</v>
      </c>
      <c r="B15" s="133">
        <v>234391</v>
      </c>
      <c r="C15" s="134">
        <v>228990</v>
      </c>
      <c r="D15" s="142">
        <v>241831</v>
      </c>
      <c r="E15" s="134">
        <v>91460</v>
      </c>
      <c r="F15" s="134">
        <v>87462</v>
      </c>
      <c r="G15" s="131">
        <v>95189</v>
      </c>
    </row>
    <row r="16" spans="1:9" ht="15.75">
      <c r="A16" s="132" t="s">
        <v>64</v>
      </c>
      <c r="B16" s="133">
        <v>229434</v>
      </c>
      <c r="C16" s="134">
        <v>210898</v>
      </c>
      <c r="D16" s="142">
        <v>238880</v>
      </c>
      <c r="E16" s="134">
        <v>94414</v>
      </c>
      <c r="F16" s="134">
        <v>87910</v>
      </c>
      <c r="G16" s="131">
        <v>95821</v>
      </c>
    </row>
    <row r="17" spans="1:7" ht="15.75">
      <c r="A17" s="135" t="s">
        <v>65</v>
      </c>
      <c r="B17" s="136">
        <v>265982</v>
      </c>
      <c r="C17" s="137">
        <v>253760</v>
      </c>
      <c r="D17" s="142">
        <v>268700</v>
      </c>
      <c r="E17" s="134">
        <v>147538</v>
      </c>
      <c r="F17" s="134">
        <v>136626</v>
      </c>
      <c r="G17" s="131">
        <v>151700</v>
      </c>
    </row>
    <row r="18" spans="1:7" ht="15.75">
      <c r="A18" s="125" t="s">
        <v>66</v>
      </c>
      <c r="B18" s="126">
        <f>SUM(B7:B17)</f>
        <v>2224810</v>
      </c>
      <c r="C18" s="127">
        <f>SUM(C7:C17)</f>
        <v>2146913</v>
      </c>
      <c r="D18" s="128">
        <f>SUM(D7:D17)</f>
        <v>2487057</v>
      </c>
      <c r="E18" s="129">
        <f>SUM(E7:E17)</f>
        <v>1412883</v>
      </c>
      <c r="F18" s="129">
        <f>SUM(F7:F17)</f>
        <v>1351027</v>
      </c>
      <c r="G18" s="129">
        <f>SUM(G7:G17)</f>
        <v>1632412</v>
      </c>
    </row>
    <row r="20" spans="1:7" s="143" customFormat="1"/>
  </sheetData>
  <mergeCells count="3">
    <mergeCell ref="A2:A4"/>
    <mergeCell ref="B2:E2"/>
    <mergeCell ref="F2:I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8:G25"/>
  <sheetViews>
    <sheetView topLeftCell="A10" workbookViewId="0">
      <selection activeCell="C28" sqref="C28"/>
    </sheetView>
  </sheetViews>
  <sheetFormatPr baseColWidth="10" defaultRowHeight="15"/>
  <sheetData>
    <row r="8" spans="1:7" ht="26.25">
      <c r="A8" s="144"/>
      <c r="B8" s="145" t="s">
        <v>70</v>
      </c>
      <c r="C8" s="145"/>
      <c r="D8" s="145"/>
      <c r="E8" s="145"/>
      <c r="F8" s="145"/>
      <c r="G8" s="145"/>
    </row>
    <row r="9" spans="1:7" ht="18.75" thickBot="1">
      <c r="A9" s="191" t="s">
        <v>71</v>
      </c>
      <c r="B9" s="191"/>
      <c r="C9" s="191"/>
      <c r="D9" s="191"/>
      <c r="E9" s="191"/>
      <c r="F9" s="191"/>
      <c r="G9" s="191"/>
    </row>
    <row r="10" spans="1:7" ht="19.5" thickTop="1" thickBot="1">
      <c r="A10" s="146" t="s">
        <v>49</v>
      </c>
      <c r="B10" s="147" t="s">
        <v>50</v>
      </c>
      <c r="C10" s="148"/>
      <c r="D10" s="149"/>
      <c r="E10" s="150" t="s">
        <v>51</v>
      </c>
      <c r="F10" s="148"/>
      <c r="G10" s="151"/>
    </row>
    <row r="11" spans="1:7" ht="18.75" thickBot="1">
      <c r="A11" s="152"/>
      <c r="B11" s="153" t="s">
        <v>52</v>
      </c>
      <c r="C11" s="154" t="s">
        <v>53</v>
      </c>
      <c r="D11" s="155" t="s">
        <v>54</v>
      </c>
      <c r="E11" s="156" t="s">
        <v>52</v>
      </c>
      <c r="F11" s="154" t="s">
        <v>53</v>
      </c>
      <c r="G11" s="157" t="s">
        <v>54</v>
      </c>
    </row>
    <row r="12" spans="1:7" ht="19.5" thickTop="1">
      <c r="A12" s="158" t="s">
        <v>55</v>
      </c>
      <c r="B12" s="159">
        <v>237190</v>
      </c>
      <c r="C12" s="160">
        <v>153540</v>
      </c>
      <c r="D12" s="161">
        <v>107478</v>
      </c>
      <c r="E12" s="162">
        <v>152230</v>
      </c>
      <c r="F12" s="160">
        <v>52230</v>
      </c>
      <c r="G12" s="163">
        <v>30815</v>
      </c>
    </row>
    <row r="13" spans="1:7" ht="18.75">
      <c r="A13" s="158" t="s">
        <v>56</v>
      </c>
      <c r="B13" s="159">
        <v>295090</v>
      </c>
      <c r="C13" s="160">
        <v>258780</v>
      </c>
      <c r="D13" s="161">
        <v>221960</v>
      </c>
      <c r="E13" s="162">
        <v>228580</v>
      </c>
      <c r="F13" s="160">
        <v>189800</v>
      </c>
      <c r="G13" s="163">
        <v>132550</v>
      </c>
    </row>
    <row r="14" spans="1:7" ht="18.75">
      <c r="A14" s="158" t="s">
        <v>57</v>
      </c>
      <c r="B14" s="159">
        <v>107630</v>
      </c>
      <c r="C14" s="160">
        <v>84730</v>
      </c>
      <c r="D14" s="161">
        <v>67780</v>
      </c>
      <c r="E14" s="162">
        <v>75500</v>
      </c>
      <c r="F14" s="160">
        <v>55050</v>
      </c>
      <c r="G14" s="163">
        <v>39040</v>
      </c>
    </row>
    <row r="15" spans="1:7" ht="18.75">
      <c r="A15" s="158" t="s">
        <v>58</v>
      </c>
      <c r="B15" s="159">
        <v>149170</v>
      </c>
      <c r="C15" s="160">
        <v>133620</v>
      </c>
      <c r="D15" s="161">
        <v>108896</v>
      </c>
      <c r="E15" s="162">
        <v>119240</v>
      </c>
      <c r="F15" s="160">
        <v>116800</v>
      </c>
      <c r="G15" s="163">
        <v>79080</v>
      </c>
    </row>
    <row r="16" spans="1:7" ht="18.75">
      <c r="A16" s="158" t="s">
        <v>59</v>
      </c>
      <c r="B16" s="159">
        <v>137260</v>
      </c>
      <c r="C16" s="160">
        <v>115550</v>
      </c>
      <c r="D16" s="161">
        <v>92753</v>
      </c>
      <c r="E16" s="162">
        <v>129980</v>
      </c>
      <c r="F16" s="160">
        <v>107120</v>
      </c>
      <c r="G16" s="163">
        <v>65415</v>
      </c>
    </row>
    <row r="17" spans="1:7" ht="18.75">
      <c r="A17" s="158" t="s">
        <v>60</v>
      </c>
      <c r="B17" s="159">
        <v>117100</v>
      </c>
      <c r="C17" s="160">
        <v>110670</v>
      </c>
      <c r="D17" s="161">
        <v>94069</v>
      </c>
      <c r="E17" s="162">
        <v>74050</v>
      </c>
      <c r="F17" s="160">
        <v>67070</v>
      </c>
      <c r="G17" s="163">
        <v>48708</v>
      </c>
    </row>
    <row r="18" spans="1:7" ht="18.75">
      <c r="A18" s="158" t="s">
        <v>61</v>
      </c>
      <c r="B18" s="159">
        <v>162850</v>
      </c>
      <c r="C18" s="160">
        <v>108580</v>
      </c>
      <c r="D18" s="161">
        <v>92290</v>
      </c>
      <c r="E18" s="162">
        <v>139920</v>
      </c>
      <c r="F18" s="160">
        <v>112112</v>
      </c>
      <c r="G18" s="163">
        <v>124810</v>
      </c>
    </row>
    <row r="19" spans="1:7" ht="18.75">
      <c r="A19" s="158" t="s">
        <v>72</v>
      </c>
      <c r="B19" s="159">
        <v>181370</v>
      </c>
      <c r="C19" s="160">
        <v>85120</v>
      </c>
      <c r="D19" s="161">
        <v>72352</v>
      </c>
      <c r="E19" s="162">
        <v>167245</v>
      </c>
      <c r="F19" s="160">
        <v>80050</v>
      </c>
      <c r="G19" s="163">
        <v>66820</v>
      </c>
    </row>
    <row r="20" spans="1:7" ht="18.75">
      <c r="A20" s="158" t="s">
        <v>62</v>
      </c>
      <c r="B20" s="162">
        <v>167520</v>
      </c>
      <c r="C20" s="162">
        <v>141680</v>
      </c>
      <c r="D20" s="162">
        <v>113350</v>
      </c>
      <c r="E20" s="162">
        <v>45820</v>
      </c>
      <c r="F20" s="162">
        <v>38350</v>
      </c>
      <c r="G20" s="162">
        <v>27370</v>
      </c>
    </row>
    <row r="21" spans="1:7" ht="18.75">
      <c r="A21" s="158" t="s">
        <v>63</v>
      </c>
      <c r="B21" s="162">
        <v>198160</v>
      </c>
      <c r="C21" s="162">
        <v>138910</v>
      </c>
      <c r="D21" s="162">
        <v>111130</v>
      </c>
      <c r="E21" s="162">
        <v>71580</v>
      </c>
      <c r="F21" s="162">
        <v>42200</v>
      </c>
      <c r="G21" s="162">
        <v>24950</v>
      </c>
    </row>
    <row r="22" spans="1:7" ht="18.75">
      <c r="A22" s="158" t="s">
        <v>64</v>
      </c>
      <c r="B22" s="162">
        <v>187590</v>
      </c>
      <c r="C22" s="162">
        <v>126230</v>
      </c>
      <c r="D22" s="162">
        <v>100980</v>
      </c>
      <c r="E22" s="162">
        <v>73070</v>
      </c>
      <c r="F22" s="162">
        <v>47630</v>
      </c>
      <c r="G22" s="162">
        <v>32617</v>
      </c>
    </row>
    <row r="23" spans="1:7" ht="19.5" thickBot="1">
      <c r="A23" s="164" t="s">
        <v>65</v>
      </c>
      <c r="B23" s="162">
        <v>223880</v>
      </c>
      <c r="C23" s="162">
        <v>186850</v>
      </c>
      <c r="D23" s="162">
        <v>149480</v>
      </c>
      <c r="E23" s="162">
        <v>113970</v>
      </c>
      <c r="F23" s="162">
        <v>102150</v>
      </c>
      <c r="G23" s="162">
        <v>34150</v>
      </c>
    </row>
    <row r="24" spans="1:7" ht="20.25" thickTop="1" thickBot="1">
      <c r="A24" s="165" t="s">
        <v>66</v>
      </c>
      <c r="B24" s="166">
        <f>SUM(B12:B23)</f>
        <v>2164810</v>
      </c>
      <c r="C24" s="167">
        <f>SUM(C12:C23)</f>
        <v>1644260</v>
      </c>
      <c r="D24" s="168">
        <f>SUM(D12:D23)</f>
        <v>1332518</v>
      </c>
      <c r="E24" s="169">
        <f>SUM(E12:E23)</f>
        <v>1391185</v>
      </c>
      <c r="F24" s="166">
        <f>SUM(F12:F23)</f>
        <v>1010562</v>
      </c>
      <c r="G24" s="166">
        <f>SUM(G12:G23)</f>
        <v>706325</v>
      </c>
    </row>
    <row r="25" spans="1:7" ht="18.75" thickTop="1">
      <c r="B25" s="54"/>
      <c r="C25" s="54"/>
      <c r="D25" s="54"/>
      <c r="E25" s="170" t="s">
        <v>73</v>
      </c>
      <c r="F25" s="170"/>
      <c r="G25" s="170"/>
    </row>
  </sheetData>
  <mergeCells count="6">
    <mergeCell ref="A10:A11"/>
    <mergeCell ref="B10:D10"/>
    <mergeCell ref="E10:G10"/>
    <mergeCell ref="E25:G25"/>
    <mergeCell ref="A9:G9"/>
    <mergeCell ref="B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7:G23"/>
  <sheetViews>
    <sheetView topLeftCell="A4" workbookViewId="0">
      <selection activeCell="I15" sqref="I15"/>
    </sheetView>
  </sheetViews>
  <sheetFormatPr baseColWidth="10" defaultRowHeight="15"/>
  <sheetData>
    <row r="7" spans="1:7" ht="15.75" thickBot="1"/>
    <row r="8" spans="1:7" ht="19.5" thickTop="1" thickBot="1">
      <c r="A8" s="146" t="s">
        <v>49</v>
      </c>
      <c r="B8" s="147" t="s">
        <v>50</v>
      </c>
      <c r="C8" s="148"/>
      <c r="D8" s="149"/>
      <c r="E8" s="150" t="s">
        <v>51</v>
      </c>
      <c r="F8" s="148"/>
      <c r="G8" s="151"/>
    </row>
    <row r="9" spans="1:7" ht="18.75" thickBot="1">
      <c r="A9" s="152"/>
      <c r="B9" s="153" t="s">
        <v>52</v>
      </c>
      <c r="C9" s="154" t="s">
        <v>53</v>
      </c>
      <c r="D9" s="155" t="s">
        <v>54</v>
      </c>
      <c r="E9" s="156" t="s">
        <v>52</v>
      </c>
      <c r="F9" s="154" t="s">
        <v>53</v>
      </c>
      <c r="G9" s="157" t="s">
        <v>54</v>
      </c>
    </row>
    <row r="10" spans="1:7" ht="19.5" thickTop="1">
      <c r="A10" s="158" t="s">
        <v>55</v>
      </c>
      <c r="B10" s="171">
        <v>237495</v>
      </c>
      <c r="C10" s="172">
        <v>154040</v>
      </c>
      <c r="D10" s="173">
        <v>110251.14</v>
      </c>
      <c r="E10" s="174">
        <v>152390</v>
      </c>
      <c r="F10" s="172">
        <v>79199</v>
      </c>
      <c r="G10" s="175">
        <v>60191.24</v>
      </c>
    </row>
    <row r="11" spans="1:7" ht="18.75">
      <c r="A11" s="158" t="s">
        <v>56</v>
      </c>
      <c r="B11" s="171">
        <v>294359</v>
      </c>
      <c r="C11" s="172">
        <v>261300</v>
      </c>
      <c r="D11" s="173">
        <v>202160</v>
      </c>
      <c r="E11" s="174">
        <v>214594</v>
      </c>
      <c r="F11" s="172">
        <v>216000</v>
      </c>
      <c r="G11" s="175">
        <v>170890</v>
      </c>
    </row>
    <row r="12" spans="1:7" ht="18.75">
      <c r="A12" s="158" t="s">
        <v>57</v>
      </c>
      <c r="B12" s="171">
        <v>107948</v>
      </c>
      <c r="C12" s="172">
        <v>91850</v>
      </c>
      <c r="D12" s="173">
        <v>75008</v>
      </c>
      <c r="E12" s="174">
        <v>76150</v>
      </c>
      <c r="F12" s="172">
        <v>65550</v>
      </c>
      <c r="G12" s="175">
        <v>49818</v>
      </c>
    </row>
    <row r="13" spans="1:7" ht="18.75">
      <c r="A13" s="158" t="s">
        <v>58</v>
      </c>
      <c r="B13" s="171">
        <v>140959</v>
      </c>
      <c r="C13" s="172">
        <v>134059</v>
      </c>
      <c r="D13" s="173">
        <v>104825.84</v>
      </c>
      <c r="E13" s="174">
        <v>117659</v>
      </c>
      <c r="F13" s="172">
        <v>115059</v>
      </c>
      <c r="G13" s="175">
        <v>87444.84</v>
      </c>
    </row>
    <row r="14" spans="1:7" ht="18.75">
      <c r="A14" s="158" t="s">
        <v>59</v>
      </c>
      <c r="B14" s="171">
        <v>140128</v>
      </c>
      <c r="C14" s="172">
        <v>115650</v>
      </c>
      <c r="D14" s="173">
        <v>87967.5</v>
      </c>
      <c r="E14" s="174">
        <v>130344</v>
      </c>
      <c r="F14" s="172">
        <v>108900</v>
      </c>
      <c r="G14" s="175">
        <v>82764</v>
      </c>
    </row>
    <row r="15" spans="1:7" ht="18.75">
      <c r="A15" s="158" t="s">
        <v>60</v>
      </c>
      <c r="B15" s="171">
        <v>117300</v>
      </c>
      <c r="C15" s="172">
        <v>111340</v>
      </c>
      <c r="D15" s="173">
        <v>87079</v>
      </c>
      <c r="E15" s="174">
        <v>74490</v>
      </c>
      <c r="F15" s="172">
        <v>70000</v>
      </c>
      <c r="G15" s="175">
        <v>53200</v>
      </c>
    </row>
    <row r="16" spans="1:7" ht="18.75">
      <c r="A16" s="158" t="s">
        <v>61</v>
      </c>
      <c r="B16" s="171">
        <v>162889</v>
      </c>
      <c r="C16" s="172">
        <v>123050</v>
      </c>
      <c r="D16" s="173">
        <v>97653</v>
      </c>
      <c r="E16" s="174">
        <v>138650</v>
      </c>
      <c r="F16" s="172">
        <v>107450</v>
      </c>
      <c r="G16" s="175">
        <v>81662</v>
      </c>
    </row>
    <row r="17" spans="1:7" ht="18.75">
      <c r="A17" s="158" t="s">
        <v>72</v>
      </c>
      <c r="B17" s="171">
        <v>183246</v>
      </c>
      <c r="C17" s="172">
        <v>90828</v>
      </c>
      <c r="D17" s="173">
        <v>69032.289999999994</v>
      </c>
      <c r="E17" s="174">
        <v>169367</v>
      </c>
      <c r="F17" s="172">
        <v>77294</v>
      </c>
      <c r="G17" s="175">
        <v>58743.44</v>
      </c>
    </row>
    <row r="18" spans="1:7" ht="18.75">
      <c r="A18" s="158" t="s">
        <v>62</v>
      </c>
      <c r="B18" s="171">
        <v>168748</v>
      </c>
      <c r="C18" s="172">
        <v>141766</v>
      </c>
      <c r="D18" s="173">
        <v>99558.56</v>
      </c>
      <c r="E18" s="174">
        <v>46163</v>
      </c>
      <c r="F18" s="172">
        <v>38686</v>
      </c>
      <c r="G18" s="175">
        <v>29401.360000000001</v>
      </c>
    </row>
    <row r="19" spans="1:7" ht="18.75">
      <c r="A19" s="158" t="s">
        <v>63</v>
      </c>
      <c r="B19" s="171">
        <v>200572</v>
      </c>
      <c r="C19" s="172">
        <v>139895</v>
      </c>
      <c r="D19" s="173">
        <v>98028.81</v>
      </c>
      <c r="E19" s="174">
        <v>61075</v>
      </c>
      <c r="F19" s="172">
        <v>39566</v>
      </c>
      <c r="G19" s="175">
        <v>30070.16</v>
      </c>
    </row>
    <row r="20" spans="1:7" ht="18.75">
      <c r="A20" s="158" t="s">
        <v>64</v>
      </c>
      <c r="B20" s="171">
        <v>161323</v>
      </c>
      <c r="C20" s="172">
        <v>126731</v>
      </c>
      <c r="D20" s="173">
        <v>97517.1</v>
      </c>
      <c r="E20" s="174">
        <v>71174</v>
      </c>
      <c r="F20" s="172">
        <v>34140</v>
      </c>
      <c r="G20" s="175">
        <v>25946.400000000001</v>
      </c>
    </row>
    <row r="21" spans="1:7" ht="19.5" thickBot="1">
      <c r="A21" s="176" t="s">
        <v>65</v>
      </c>
      <c r="B21" s="177">
        <v>224638</v>
      </c>
      <c r="C21" s="178">
        <v>189996</v>
      </c>
      <c r="D21" s="179">
        <v>164526.85</v>
      </c>
      <c r="E21" s="180">
        <v>114514</v>
      </c>
      <c r="F21" s="181">
        <v>93229</v>
      </c>
      <c r="G21" s="182">
        <v>84108.35</v>
      </c>
    </row>
    <row r="22" spans="1:7" ht="20.25" thickTop="1" thickBot="1">
      <c r="A22" s="165" t="s">
        <v>66</v>
      </c>
      <c r="B22" s="166">
        <f>SUM(B10:B21)</f>
        <v>2139605</v>
      </c>
      <c r="C22" s="167">
        <f>SUM(C10:C21)</f>
        <v>1680505</v>
      </c>
      <c r="D22" s="168">
        <f>SUM(D10:D21)</f>
        <v>1293608.0900000003</v>
      </c>
      <c r="E22" s="169">
        <f>SUM(E10:E21)</f>
        <v>1366570</v>
      </c>
      <c r="F22" s="166">
        <f>SUM(F10:F21)</f>
        <v>1045073</v>
      </c>
      <c r="G22" s="168">
        <f>SUM(G10:G21)</f>
        <v>814239.79</v>
      </c>
    </row>
    <row r="23" spans="1:7" ht="18.75" thickTop="1">
      <c r="B23" s="54"/>
      <c r="C23" s="183"/>
      <c r="D23" s="184"/>
      <c r="E23" s="170" t="s">
        <v>73</v>
      </c>
      <c r="F23" s="170"/>
      <c r="G23" s="170"/>
    </row>
  </sheetData>
  <mergeCells count="4">
    <mergeCell ref="E23:G23"/>
    <mergeCell ref="A8:A9"/>
    <mergeCell ref="B8:D8"/>
    <mergeCell ref="E8:G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G21"/>
  <sheetViews>
    <sheetView topLeftCell="A6" workbookViewId="0">
      <selection activeCell="B25" sqref="B25"/>
    </sheetView>
  </sheetViews>
  <sheetFormatPr baseColWidth="10" defaultRowHeight="15"/>
  <sheetData>
    <row r="4" spans="1:7" ht="18">
      <c r="A4" s="144"/>
      <c r="B4" s="145" t="s">
        <v>75</v>
      </c>
      <c r="C4" s="145"/>
      <c r="D4" s="145"/>
      <c r="E4" s="145"/>
      <c r="F4" s="145"/>
      <c r="G4" s="145"/>
    </row>
    <row r="5" spans="1:7" ht="18.75" thickBot="1">
      <c r="A5" s="144"/>
      <c r="B5" s="185"/>
      <c r="C5" s="185"/>
      <c r="D5" s="185"/>
      <c r="E5" s="185"/>
      <c r="F5" s="185"/>
      <c r="G5" s="185"/>
    </row>
    <row r="6" spans="1:7" ht="19.5" thickTop="1" thickBot="1">
      <c r="A6" s="146" t="s">
        <v>49</v>
      </c>
      <c r="B6" s="147" t="s">
        <v>50</v>
      </c>
      <c r="C6" s="148"/>
      <c r="D6" s="149"/>
      <c r="E6" s="150" t="s">
        <v>51</v>
      </c>
      <c r="F6" s="148"/>
      <c r="G6" s="151"/>
    </row>
    <row r="7" spans="1:7" ht="18.75" thickBot="1">
      <c r="A7" s="152"/>
      <c r="B7" s="153" t="s">
        <v>52</v>
      </c>
      <c r="C7" s="154" t="s">
        <v>53</v>
      </c>
      <c r="D7" s="155" t="s">
        <v>54</v>
      </c>
      <c r="E7" s="156" t="s">
        <v>52</v>
      </c>
      <c r="F7" s="154" t="s">
        <v>53</v>
      </c>
      <c r="G7" s="157" t="s">
        <v>54</v>
      </c>
    </row>
    <row r="8" spans="1:7" ht="19.5" thickTop="1">
      <c r="A8" s="158" t="s">
        <v>55</v>
      </c>
      <c r="B8" s="171">
        <f>[1]النخيل!$B$6</f>
        <v>237795</v>
      </c>
      <c r="C8" s="172">
        <v>183575</v>
      </c>
      <c r="D8" s="173">
        <v>158306</v>
      </c>
      <c r="E8" s="174">
        <f>[1]النخيل!$E$6</f>
        <v>152690</v>
      </c>
      <c r="F8" s="172">
        <v>112500</v>
      </c>
      <c r="G8" s="175">
        <v>101250</v>
      </c>
    </row>
    <row r="9" spans="1:7" ht="18.75">
      <c r="A9" s="158" t="s">
        <v>56</v>
      </c>
      <c r="B9" s="171">
        <v>297140</v>
      </c>
      <c r="C9" s="172">
        <v>287100</v>
      </c>
      <c r="D9" s="173">
        <v>252790</v>
      </c>
      <c r="E9" s="174">
        <v>231000</v>
      </c>
      <c r="F9" s="172">
        <v>221500</v>
      </c>
      <c r="G9" s="175">
        <v>199350</v>
      </c>
    </row>
    <row r="10" spans="1:7" ht="18.75">
      <c r="A10" s="158" t="s">
        <v>57</v>
      </c>
      <c r="B10" s="171">
        <v>108950</v>
      </c>
      <c r="C10" s="172">
        <v>97150</v>
      </c>
      <c r="D10" s="173">
        <v>84819</v>
      </c>
      <c r="E10" s="174">
        <v>76950</v>
      </c>
      <c r="F10" s="172">
        <v>65850</v>
      </c>
      <c r="G10" s="175">
        <v>59265</v>
      </c>
    </row>
    <row r="11" spans="1:7" ht="18.75">
      <c r="A11" s="158" t="s">
        <v>58</v>
      </c>
      <c r="B11" s="171">
        <v>143000</v>
      </c>
      <c r="C11" s="172">
        <v>141150</v>
      </c>
      <c r="D11" s="173">
        <v>124843</v>
      </c>
      <c r="E11" s="174">
        <v>119700</v>
      </c>
      <c r="F11" s="172">
        <v>118100</v>
      </c>
      <c r="G11" s="175">
        <v>106290</v>
      </c>
    </row>
    <row r="12" spans="1:7" ht="18.75">
      <c r="A12" s="158" t="s">
        <v>59</v>
      </c>
      <c r="B12" s="171">
        <v>138628</v>
      </c>
      <c r="C12" s="172">
        <v>109350</v>
      </c>
      <c r="D12" s="173">
        <v>97821</v>
      </c>
      <c r="E12" s="174">
        <v>131844</v>
      </c>
      <c r="F12" s="172">
        <v>102800</v>
      </c>
      <c r="G12" s="175">
        <v>92520</v>
      </c>
    </row>
    <row r="13" spans="1:7" ht="18.75">
      <c r="A13" s="158" t="s">
        <v>60</v>
      </c>
      <c r="B13" s="171">
        <v>117590</v>
      </c>
      <c r="C13" s="172">
        <v>113040</v>
      </c>
      <c r="D13" s="173">
        <v>98151</v>
      </c>
      <c r="E13" s="174">
        <v>74990</v>
      </c>
      <c r="F13" s="172">
        <v>70700</v>
      </c>
      <c r="G13" s="175">
        <v>63630</v>
      </c>
    </row>
    <row r="14" spans="1:7" ht="18.75">
      <c r="A14" s="158" t="s">
        <v>61</v>
      </c>
      <c r="B14" s="171">
        <v>169650</v>
      </c>
      <c r="C14" s="172">
        <v>152600</v>
      </c>
      <c r="D14" s="173">
        <v>135240</v>
      </c>
      <c r="E14" s="174">
        <v>146150</v>
      </c>
      <c r="F14" s="172">
        <v>130000</v>
      </c>
      <c r="G14" s="175">
        <v>117000</v>
      </c>
    </row>
    <row r="15" spans="1:7" ht="18.75">
      <c r="A15" s="158" t="s">
        <v>72</v>
      </c>
      <c r="B15" s="171">
        <v>184446</v>
      </c>
      <c r="C15" s="172">
        <v>151645</v>
      </c>
      <c r="D15" s="173">
        <v>135114</v>
      </c>
      <c r="E15" s="174">
        <v>170576</v>
      </c>
      <c r="F15" s="172">
        <v>137986</v>
      </c>
      <c r="G15" s="175">
        <v>124187</v>
      </c>
    </row>
    <row r="16" spans="1:7" ht="18.75">
      <c r="A16" s="158" t="s">
        <v>62</v>
      </c>
      <c r="B16" s="171">
        <v>173820</v>
      </c>
      <c r="C16" s="172">
        <v>166453</v>
      </c>
      <c r="D16" s="173">
        <v>131300</v>
      </c>
      <c r="E16" s="174">
        <v>48000</v>
      </c>
      <c r="F16" s="172">
        <v>45098</v>
      </c>
      <c r="G16" s="175">
        <v>37500</v>
      </c>
    </row>
    <row r="17" spans="1:7" ht="18.75">
      <c r="A17" s="158" t="s">
        <v>63</v>
      </c>
      <c r="B17" s="171">
        <v>203592</v>
      </c>
      <c r="C17" s="172">
        <v>193086</v>
      </c>
      <c r="D17" s="173">
        <v>145000</v>
      </c>
      <c r="E17" s="174">
        <v>73060</v>
      </c>
      <c r="F17" s="172">
        <v>69292</v>
      </c>
      <c r="G17" s="175">
        <v>49500</v>
      </c>
    </row>
    <row r="18" spans="1:7" ht="18.75">
      <c r="A18" s="158" t="s">
        <v>64</v>
      </c>
      <c r="B18" s="171">
        <v>194097</v>
      </c>
      <c r="C18" s="172">
        <v>180754</v>
      </c>
      <c r="D18" s="173">
        <v>139150</v>
      </c>
      <c r="E18" s="174">
        <v>76010</v>
      </c>
      <c r="F18" s="172">
        <v>67840</v>
      </c>
      <c r="G18" s="175">
        <v>52500</v>
      </c>
    </row>
    <row r="19" spans="1:7" ht="19.5" thickBot="1">
      <c r="A19" s="176" t="s">
        <v>65</v>
      </c>
      <c r="B19" s="177">
        <v>229632</v>
      </c>
      <c r="C19" s="178">
        <v>222588</v>
      </c>
      <c r="D19" s="179">
        <v>171800</v>
      </c>
      <c r="E19" s="180">
        <v>116978</v>
      </c>
      <c r="F19" s="181">
        <v>113334</v>
      </c>
      <c r="G19" s="182">
        <v>87000</v>
      </c>
    </row>
    <row r="20" spans="1:7" ht="20.25" thickTop="1" thickBot="1">
      <c r="A20" s="165" t="s">
        <v>66</v>
      </c>
      <c r="B20" s="166">
        <f>SUM(B8:B19)</f>
        <v>2198340</v>
      </c>
      <c r="C20" s="167">
        <f>SUM(C8:C19)</f>
        <v>1998491</v>
      </c>
      <c r="D20" s="168">
        <f>SUM(D8:D19)</f>
        <v>1674334</v>
      </c>
      <c r="E20" s="169">
        <f>SUM(E8:E19)</f>
        <v>1417948</v>
      </c>
      <c r="F20" s="166">
        <f>SUM(F8:F19)</f>
        <v>1255000</v>
      </c>
      <c r="G20" s="168">
        <f>SUM(G8:G19)</f>
        <v>1089992</v>
      </c>
    </row>
    <row r="21" spans="1:7" ht="18.75" thickTop="1">
      <c r="B21" s="54"/>
      <c r="C21" s="54"/>
      <c r="D21" s="54"/>
      <c r="E21" s="170" t="s">
        <v>73</v>
      </c>
      <c r="F21" s="170"/>
      <c r="G21" s="170"/>
    </row>
  </sheetData>
  <mergeCells count="5">
    <mergeCell ref="B4:G5"/>
    <mergeCell ref="A6:A7"/>
    <mergeCell ref="B6:D6"/>
    <mergeCell ref="E6:G6"/>
    <mergeCell ref="E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8:G25"/>
  <sheetViews>
    <sheetView topLeftCell="A10" workbookViewId="0">
      <selection activeCell="A26" sqref="A26"/>
    </sheetView>
  </sheetViews>
  <sheetFormatPr baseColWidth="10" defaultRowHeight="15"/>
  <sheetData>
    <row r="8" spans="1:7" ht="26.25">
      <c r="A8" s="144"/>
      <c r="B8" s="145" t="s">
        <v>70</v>
      </c>
      <c r="C8" s="145"/>
      <c r="D8" s="145"/>
      <c r="E8" s="145"/>
      <c r="F8" s="145"/>
      <c r="G8" s="145"/>
    </row>
    <row r="9" spans="1:7" ht="18.75" thickBot="1">
      <c r="A9" s="191" t="s">
        <v>76</v>
      </c>
      <c r="B9" s="191"/>
      <c r="C9" s="191"/>
      <c r="D9" s="191"/>
      <c r="E9" s="191"/>
      <c r="F9" s="191"/>
      <c r="G9" s="191"/>
    </row>
    <row r="10" spans="1:7" ht="19.5" thickTop="1" thickBot="1">
      <c r="A10" s="146" t="s">
        <v>49</v>
      </c>
      <c r="B10" s="147" t="s">
        <v>50</v>
      </c>
      <c r="C10" s="148"/>
      <c r="D10" s="149"/>
      <c r="E10" s="150" t="s">
        <v>51</v>
      </c>
      <c r="F10" s="148"/>
      <c r="G10" s="151"/>
    </row>
    <row r="11" spans="1:7" ht="18.75" thickBot="1">
      <c r="A11" s="152"/>
      <c r="B11" s="153" t="s">
        <v>52</v>
      </c>
      <c r="C11" s="154" t="s">
        <v>53</v>
      </c>
      <c r="D11" s="155" t="s">
        <v>54</v>
      </c>
      <c r="E11" s="156" t="s">
        <v>52</v>
      </c>
      <c r="F11" s="154" t="s">
        <v>53</v>
      </c>
      <c r="G11" s="157" t="s">
        <v>54</v>
      </c>
    </row>
    <row r="12" spans="1:7" ht="19.5" thickTop="1">
      <c r="A12" s="158" t="s">
        <v>55</v>
      </c>
      <c r="B12" s="159">
        <f>[1]النخيل!$B$6</f>
        <v>237795</v>
      </c>
      <c r="C12" s="160">
        <v>236949</v>
      </c>
      <c r="D12" s="161">
        <v>206867</v>
      </c>
      <c r="E12" s="162">
        <f>[1]النخيل!$E$6</f>
        <v>152690</v>
      </c>
      <c r="F12" s="160">
        <v>147500</v>
      </c>
      <c r="G12" s="163">
        <v>133487</v>
      </c>
    </row>
    <row r="13" spans="1:7" ht="18.75">
      <c r="A13" s="158" t="s">
        <v>56</v>
      </c>
      <c r="B13" s="159">
        <v>298280</v>
      </c>
      <c r="C13" s="160">
        <v>293930</v>
      </c>
      <c r="D13" s="161">
        <v>258030</v>
      </c>
      <c r="E13" s="162">
        <v>232000</v>
      </c>
      <c r="F13" s="160">
        <v>228100</v>
      </c>
      <c r="G13" s="163">
        <v>204290</v>
      </c>
    </row>
    <row r="14" spans="1:7" ht="18.75">
      <c r="A14" s="158" t="s">
        <v>57</v>
      </c>
      <c r="B14" s="159">
        <v>109300</v>
      </c>
      <c r="C14" s="160">
        <v>106730</v>
      </c>
      <c r="D14" s="161">
        <v>93183</v>
      </c>
      <c r="E14" s="162">
        <v>77200</v>
      </c>
      <c r="F14" s="160">
        <v>75000</v>
      </c>
      <c r="G14" s="163">
        <v>67500</v>
      </c>
    </row>
    <row r="15" spans="1:7" ht="18.75">
      <c r="A15" s="158" t="s">
        <v>58</v>
      </c>
      <c r="B15" s="159">
        <v>143000</v>
      </c>
      <c r="C15" s="160">
        <v>142480</v>
      </c>
      <c r="D15" s="161">
        <v>126022</v>
      </c>
      <c r="E15" s="162">
        <v>119700</v>
      </c>
      <c r="F15" s="160">
        <v>119200</v>
      </c>
      <c r="G15" s="163">
        <v>107280</v>
      </c>
    </row>
    <row r="16" spans="1:7" ht="18.75">
      <c r="A16" s="158" t="s">
        <v>59</v>
      </c>
      <c r="B16" s="159">
        <v>139299</v>
      </c>
      <c r="C16" s="160">
        <v>136550</v>
      </c>
      <c r="D16" s="161">
        <v>122293</v>
      </c>
      <c r="E16" s="162">
        <v>132200</v>
      </c>
      <c r="F16" s="160">
        <v>129900</v>
      </c>
      <c r="G16" s="163">
        <v>116910</v>
      </c>
    </row>
    <row r="17" spans="1:7" ht="18.75">
      <c r="A17" s="158" t="s">
        <v>60</v>
      </c>
      <c r="B17" s="159">
        <v>117800</v>
      </c>
      <c r="C17" s="160">
        <v>114450</v>
      </c>
      <c r="D17" s="161">
        <v>99411</v>
      </c>
      <c r="E17" s="162">
        <v>75200</v>
      </c>
      <c r="F17" s="160">
        <v>72000</v>
      </c>
      <c r="G17" s="163">
        <v>64800</v>
      </c>
    </row>
    <row r="18" spans="1:7" ht="18.75">
      <c r="A18" s="158" t="s">
        <v>61</v>
      </c>
      <c r="B18" s="159">
        <v>172550</v>
      </c>
      <c r="C18" s="160">
        <v>158300</v>
      </c>
      <c r="D18" s="161">
        <v>140306</v>
      </c>
      <c r="E18" s="162">
        <v>148650</v>
      </c>
      <c r="F18" s="160">
        <v>135000</v>
      </c>
      <c r="G18" s="163">
        <v>121500</v>
      </c>
    </row>
    <row r="19" spans="1:7" ht="18.75">
      <c r="A19" s="158" t="s">
        <v>72</v>
      </c>
      <c r="B19" s="159">
        <v>185446</v>
      </c>
      <c r="C19" s="160">
        <v>165056</v>
      </c>
      <c r="D19" s="161">
        <v>147184</v>
      </c>
      <c r="E19" s="162">
        <v>171567</v>
      </c>
      <c r="F19" s="160">
        <v>151397</v>
      </c>
      <c r="G19" s="163">
        <v>136257</v>
      </c>
    </row>
    <row r="20" spans="1:7" ht="18.75">
      <c r="A20" s="158" t="s">
        <v>62</v>
      </c>
      <c r="B20" s="159">
        <v>179820</v>
      </c>
      <c r="C20" s="160">
        <v>167927</v>
      </c>
      <c r="D20" s="173">
        <v>136700</v>
      </c>
      <c r="E20" s="162">
        <v>53003</v>
      </c>
      <c r="F20" s="160">
        <v>45679</v>
      </c>
      <c r="G20" s="163">
        <v>37500</v>
      </c>
    </row>
    <row r="21" spans="1:7" ht="18.75">
      <c r="A21" s="158" t="s">
        <v>63</v>
      </c>
      <c r="B21" s="159">
        <v>208592</v>
      </c>
      <c r="C21" s="160">
        <v>195187</v>
      </c>
      <c r="D21" s="173">
        <v>152000</v>
      </c>
      <c r="E21" s="162">
        <v>77060</v>
      </c>
      <c r="F21" s="160">
        <v>70046</v>
      </c>
      <c r="G21" s="163">
        <v>49700</v>
      </c>
    </row>
    <row r="22" spans="1:7" ht="18.75">
      <c r="A22" s="158" t="s">
        <v>64</v>
      </c>
      <c r="B22" s="159">
        <v>195497</v>
      </c>
      <c r="C22" s="160">
        <v>183423</v>
      </c>
      <c r="D22" s="173">
        <v>145900</v>
      </c>
      <c r="E22" s="162">
        <v>77014</v>
      </c>
      <c r="F22" s="160">
        <v>69475</v>
      </c>
      <c r="G22" s="163">
        <v>53300</v>
      </c>
    </row>
    <row r="23" spans="1:7" ht="19.5" thickBot="1">
      <c r="A23" s="164" t="s">
        <v>65</v>
      </c>
      <c r="B23" s="186">
        <v>240532</v>
      </c>
      <c r="C23" s="187">
        <v>223997</v>
      </c>
      <c r="D23" s="188">
        <v>175000</v>
      </c>
      <c r="E23" s="189">
        <v>124978</v>
      </c>
      <c r="F23" s="187">
        <v>114063</v>
      </c>
      <c r="G23" s="190">
        <v>87000</v>
      </c>
    </row>
    <row r="24" spans="1:7" ht="20.25" thickTop="1" thickBot="1">
      <c r="A24" s="165" t="s">
        <v>66</v>
      </c>
      <c r="B24" s="166">
        <f>SUM(B12:B23)</f>
        <v>2227911</v>
      </c>
      <c r="C24" s="167">
        <f>SUM(C12:C23)</f>
        <v>2124979</v>
      </c>
      <c r="D24" s="168">
        <f>SUM(D12:D23)</f>
        <v>1802896</v>
      </c>
      <c r="E24" s="169">
        <f>SUM(E12:E23)</f>
        <v>1441262</v>
      </c>
      <c r="F24" s="166">
        <f>SUM(F12:F23)</f>
        <v>1357360</v>
      </c>
      <c r="G24" s="168">
        <f>SUM(G12:G23)</f>
        <v>1179524</v>
      </c>
    </row>
    <row r="25" spans="1:7" ht="18.75" thickTop="1">
      <c r="B25" s="54"/>
      <c r="C25" s="54"/>
      <c r="D25" s="54"/>
      <c r="E25" s="170" t="s">
        <v>73</v>
      </c>
      <c r="F25" s="170"/>
      <c r="G25" s="170"/>
    </row>
  </sheetData>
  <mergeCells count="6">
    <mergeCell ref="B8:G8"/>
    <mergeCell ref="A10:A11"/>
    <mergeCell ref="B10:D10"/>
    <mergeCell ref="E10:G10"/>
    <mergeCell ref="E25:G25"/>
    <mergeCell ref="A9:G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8:G27"/>
  <sheetViews>
    <sheetView topLeftCell="A22" workbookViewId="0">
      <selection activeCell="B30" sqref="B30"/>
    </sheetView>
  </sheetViews>
  <sheetFormatPr baseColWidth="10" defaultRowHeight="15"/>
  <sheetData>
    <row r="8" spans="1:7">
      <c r="A8" s="124" t="s">
        <v>48</v>
      </c>
      <c r="B8" s="124"/>
      <c r="C8" s="124"/>
      <c r="D8" s="124"/>
      <c r="E8" s="124"/>
      <c r="F8" s="124"/>
      <c r="G8" s="124"/>
    </row>
    <row r="9" spans="1:7">
      <c r="A9" s="124"/>
      <c r="B9" s="124"/>
      <c r="C9" s="124"/>
      <c r="D9" s="124"/>
      <c r="E9" s="124"/>
      <c r="F9" s="124"/>
      <c r="G9" s="124"/>
    </row>
    <row r="10" spans="1:7">
      <c r="A10" s="192" t="s">
        <v>77</v>
      </c>
      <c r="B10" s="192"/>
      <c r="C10" s="192"/>
      <c r="D10" s="192"/>
      <c r="E10" s="192"/>
      <c r="F10" s="192"/>
      <c r="G10" s="192"/>
    </row>
    <row r="11" spans="1:7" ht="15.75" thickBot="1">
      <c r="A11" s="193"/>
      <c r="B11" s="193"/>
      <c r="C11" s="193"/>
      <c r="D11" s="193"/>
      <c r="E11" s="193"/>
      <c r="F11" s="193"/>
      <c r="G11" s="193"/>
    </row>
    <row r="12" spans="1:7" ht="19.5" thickTop="1" thickBot="1">
      <c r="A12" s="146" t="s">
        <v>49</v>
      </c>
      <c r="B12" s="147" t="s">
        <v>50</v>
      </c>
      <c r="C12" s="148"/>
      <c r="D12" s="149"/>
      <c r="E12" s="150" t="s">
        <v>51</v>
      </c>
      <c r="F12" s="148"/>
      <c r="G12" s="151"/>
    </row>
    <row r="13" spans="1:7" ht="18.75" thickBot="1">
      <c r="A13" s="152"/>
      <c r="B13" s="194" t="s">
        <v>52</v>
      </c>
      <c r="C13" s="154" t="s">
        <v>53</v>
      </c>
      <c r="D13" s="155" t="s">
        <v>54</v>
      </c>
      <c r="E13" s="156" t="s">
        <v>52</v>
      </c>
      <c r="F13" s="154" t="s">
        <v>53</v>
      </c>
      <c r="G13" s="157" t="s">
        <v>54</v>
      </c>
    </row>
    <row r="14" spans="1:7" ht="19.5" thickTop="1">
      <c r="A14" s="196" t="s">
        <v>55</v>
      </c>
      <c r="B14" s="195">
        <v>237795</v>
      </c>
      <c r="C14" s="160">
        <v>231949</v>
      </c>
      <c r="D14" s="161">
        <v>212582</v>
      </c>
      <c r="E14" s="162">
        <v>152690</v>
      </c>
      <c r="F14" s="160">
        <v>147500</v>
      </c>
      <c r="G14" s="163">
        <v>137175</v>
      </c>
    </row>
    <row r="15" spans="1:7" ht="18.75">
      <c r="A15" s="196" t="s">
        <v>56</v>
      </c>
      <c r="B15" s="195">
        <v>300330</v>
      </c>
      <c r="C15" s="160">
        <v>294340</v>
      </c>
      <c r="D15" s="161">
        <v>332572</v>
      </c>
      <c r="E15" s="162">
        <v>233700</v>
      </c>
      <c r="F15" s="160">
        <v>228500</v>
      </c>
      <c r="G15" s="163">
        <v>274200</v>
      </c>
    </row>
    <row r="16" spans="1:7" ht="18.75">
      <c r="A16" s="196" t="s">
        <v>57</v>
      </c>
      <c r="B16" s="195">
        <v>109740</v>
      </c>
      <c r="C16" s="160">
        <v>107240</v>
      </c>
      <c r="D16" s="161">
        <v>118882</v>
      </c>
      <c r="E16" s="162">
        <v>77600</v>
      </c>
      <c r="F16" s="160">
        <v>75500</v>
      </c>
      <c r="G16" s="163">
        <v>90600</v>
      </c>
    </row>
    <row r="17" spans="1:7" ht="18.75">
      <c r="A17" s="196" t="s">
        <v>58</v>
      </c>
      <c r="B17" s="195">
        <v>143020</v>
      </c>
      <c r="C17" s="160">
        <v>142530</v>
      </c>
      <c r="D17" s="161">
        <v>163182</v>
      </c>
      <c r="E17" s="162">
        <v>119700</v>
      </c>
      <c r="F17" s="160">
        <v>119250</v>
      </c>
      <c r="G17" s="163">
        <v>143100</v>
      </c>
    </row>
    <row r="18" spans="1:7" ht="18.75">
      <c r="A18" s="196" t="s">
        <v>59</v>
      </c>
      <c r="B18" s="195">
        <v>139699</v>
      </c>
      <c r="C18" s="160">
        <v>136960</v>
      </c>
      <c r="D18" s="161">
        <v>162178</v>
      </c>
      <c r="E18" s="162">
        <v>132600</v>
      </c>
      <c r="F18" s="160">
        <v>130300</v>
      </c>
      <c r="G18" s="163">
        <v>156360</v>
      </c>
    </row>
    <row r="19" spans="1:7" ht="18.75">
      <c r="A19" s="196" t="s">
        <v>60</v>
      </c>
      <c r="B19" s="195">
        <v>118200</v>
      </c>
      <c r="C19" s="160">
        <v>115950</v>
      </c>
      <c r="D19" s="161">
        <v>125910</v>
      </c>
      <c r="E19" s="162">
        <v>75600</v>
      </c>
      <c r="F19" s="160">
        <v>73500</v>
      </c>
      <c r="G19" s="163">
        <v>88200</v>
      </c>
    </row>
    <row r="20" spans="1:7" ht="18.75">
      <c r="A20" s="196" t="s">
        <v>61</v>
      </c>
      <c r="B20" s="195">
        <v>174660</v>
      </c>
      <c r="C20" s="160">
        <v>162300</v>
      </c>
      <c r="D20" s="161">
        <v>187020</v>
      </c>
      <c r="E20" s="162">
        <v>150650</v>
      </c>
      <c r="F20" s="160">
        <v>139000</v>
      </c>
      <c r="G20" s="163">
        <v>166800</v>
      </c>
    </row>
    <row r="21" spans="1:7" ht="18.75">
      <c r="A21" s="196" t="s">
        <v>72</v>
      </c>
      <c r="B21" s="195">
        <v>187306</v>
      </c>
      <c r="C21" s="160">
        <v>175317</v>
      </c>
      <c r="D21" s="161">
        <v>156516</v>
      </c>
      <c r="E21" s="162">
        <v>173415</v>
      </c>
      <c r="F21" s="160">
        <v>161577</v>
      </c>
      <c r="G21" s="163">
        <v>145440</v>
      </c>
    </row>
    <row r="22" spans="1:7" ht="18.75">
      <c r="A22" s="196" t="s">
        <v>62</v>
      </c>
      <c r="B22" s="195">
        <v>185220</v>
      </c>
      <c r="C22" s="160">
        <v>168792</v>
      </c>
      <c r="D22" s="173">
        <v>149150</v>
      </c>
      <c r="E22" s="162">
        <v>56003</v>
      </c>
      <c r="F22" s="160">
        <v>46163</v>
      </c>
      <c r="G22" s="163">
        <v>42000</v>
      </c>
    </row>
    <row r="23" spans="1:7" ht="18.75">
      <c r="A23" s="196" t="s">
        <v>63</v>
      </c>
      <c r="B23" s="195">
        <v>214592</v>
      </c>
      <c r="C23" s="160">
        <v>199356</v>
      </c>
      <c r="D23" s="173">
        <v>180070</v>
      </c>
      <c r="E23" s="162">
        <v>79460</v>
      </c>
      <c r="F23" s="160">
        <v>72060</v>
      </c>
      <c r="G23" s="163">
        <v>65000</v>
      </c>
    </row>
    <row r="24" spans="1:7" ht="18.75">
      <c r="A24" s="196" t="s">
        <v>64</v>
      </c>
      <c r="B24" s="195">
        <v>200657</v>
      </c>
      <c r="C24" s="160">
        <v>189024</v>
      </c>
      <c r="D24" s="173">
        <v>167765</v>
      </c>
      <c r="E24" s="162">
        <v>80014</v>
      </c>
      <c r="F24" s="160">
        <v>74174</v>
      </c>
      <c r="G24" s="163">
        <v>67000</v>
      </c>
    </row>
    <row r="25" spans="1:7" ht="19.5" thickBot="1">
      <c r="A25" s="197" t="s">
        <v>65</v>
      </c>
      <c r="B25" s="195">
        <v>243532</v>
      </c>
      <c r="C25" s="187">
        <v>225456</v>
      </c>
      <c r="D25" s="188">
        <v>197650</v>
      </c>
      <c r="E25" s="189">
        <v>127618</v>
      </c>
      <c r="F25" s="187">
        <v>115514</v>
      </c>
      <c r="G25" s="190">
        <v>104000</v>
      </c>
    </row>
    <row r="26" spans="1:7" ht="20.25" thickTop="1" thickBot="1">
      <c r="A26" s="165" t="s">
        <v>66</v>
      </c>
      <c r="B26" s="198">
        <f>SUM(B14:B25)</f>
        <v>2254751</v>
      </c>
      <c r="C26" s="167">
        <f>SUM(C14:C25)</f>
        <v>2149214</v>
      </c>
      <c r="D26" s="168">
        <f>SUM(D14:D25)</f>
        <v>2153477</v>
      </c>
      <c r="E26" s="169">
        <f>SUM(E14:E25)</f>
        <v>1459050</v>
      </c>
      <c r="F26" s="166">
        <f>SUM(F14:F25)</f>
        <v>1383038</v>
      </c>
      <c r="G26" s="168">
        <f>SUM(G14:G25)</f>
        <v>1479875</v>
      </c>
    </row>
    <row r="27" spans="1:7" ht="18.75" thickTop="1">
      <c r="B27" s="54"/>
      <c r="C27" s="54"/>
      <c r="D27" s="54"/>
      <c r="E27" s="170" t="s">
        <v>73</v>
      </c>
      <c r="F27" s="170"/>
      <c r="G27" s="170"/>
    </row>
  </sheetData>
  <mergeCells count="6">
    <mergeCell ref="A8:G9"/>
    <mergeCell ref="A10:G11"/>
    <mergeCell ref="A12:A13"/>
    <mergeCell ref="B12:D12"/>
    <mergeCell ref="E12:G12"/>
    <mergeCell ref="E27:G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4:G33"/>
  <sheetViews>
    <sheetView topLeftCell="A13" workbookViewId="0">
      <selection activeCell="K25" sqref="K25"/>
    </sheetView>
  </sheetViews>
  <sheetFormatPr baseColWidth="10" defaultRowHeight="15"/>
  <sheetData>
    <row r="14" spans="1:7">
      <c r="A14" t="s">
        <v>48</v>
      </c>
    </row>
    <row r="16" spans="1:7" ht="15.75">
      <c r="A16" s="220" t="s">
        <v>78</v>
      </c>
      <c r="B16" s="220"/>
      <c r="C16" s="220"/>
      <c r="D16" s="220"/>
      <c r="E16" s="220"/>
      <c r="F16" s="220"/>
      <c r="G16" s="220"/>
    </row>
    <row r="17" spans="1:7" ht="15.75">
      <c r="A17" s="228"/>
      <c r="B17" s="228"/>
      <c r="C17" s="228"/>
      <c r="D17" s="228"/>
      <c r="E17" s="228"/>
      <c r="F17" s="228"/>
      <c r="G17" s="228"/>
    </row>
    <row r="18" spans="1:7" ht="15.75">
      <c r="A18" s="224" t="s">
        <v>49</v>
      </c>
      <c r="B18" s="225" t="s">
        <v>50</v>
      </c>
      <c r="C18" s="226"/>
      <c r="D18" s="227"/>
      <c r="E18" s="225" t="s">
        <v>51</v>
      </c>
      <c r="F18" s="226"/>
      <c r="G18" s="227"/>
    </row>
    <row r="19" spans="1:7" ht="15.75">
      <c r="A19" s="222"/>
      <c r="B19" s="222" t="s">
        <v>52</v>
      </c>
      <c r="C19" s="222" t="s">
        <v>53</v>
      </c>
      <c r="D19" s="222" t="s">
        <v>54</v>
      </c>
      <c r="E19" s="222" t="s">
        <v>52</v>
      </c>
      <c r="F19" s="222" t="s">
        <v>53</v>
      </c>
      <c r="G19" s="222" t="s">
        <v>54</v>
      </c>
    </row>
    <row r="20" spans="1:7" ht="15.75">
      <c r="A20" s="203" t="s">
        <v>55</v>
      </c>
      <c r="B20" s="203">
        <v>237795</v>
      </c>
      <c r="C20" s="203">
        <v>231949</v>
      </c>
      <c r="D20" s="223">
        <v>212582</v>
      </c>
      <c r="E20" s="203">
        <v>152690</v>
      </c>
      <c r="F20" s="203">
        <v>147500</v>
      </c>
      <c r="G20" s="223">
        <v>137175</v>
      </c>
    </row>
    <row r="21" spans="1:7" ht="15.75">
      <c r="A21" s="203" t="s">
        <v>56</v>
      </c>
      <c r="B21" s="203">
        <v>300330</v>
      </c>
      <c r="C21" s="203">
        <v>294340</v>
      </c>
      <c r="D21" s="223">
        <v>332572</v>
      </c>
      <c r="E21" s="203">
        <v>233700</v>
      </c>
      <c r="F21" s="203">
        <v>228500</v>
      </c>
      <c r="G21" s="223">
        <v>274200</v>
      </c>
    </row>
    <row r="22" spans="1:7" ht="15.75">
      <c r="A22" s="203" t="s">
        <v>57</v>
      </c>
      <c r="B22" s="203">
        <v>109740</v>
      </c>
      <c r="C22" s="203">
        <v>107240</v>
      </c>
      <c r="D22" s="223">
        <v>118882</v>
      </c>
      <c r="E22" s="203">
        <v>77600</v>
      </c>
      <c r="F22" s="203">
        <v>75500</v>
      </c>
      <c r="G22" s="223">
        <v>90600</v>
      </c>
    </row>
    <row r="23" spans="1:7" ht="15.75">
      <c r="A23" s="203" t="s">
        <v>58</v>
      </c>
      <c r="B23" s="203">
        <v>143020</v>
      </c>
      <c r="C23" s="203">
        <v>142530</v>
      </c>
      <c r="D23" s="223">
        <v>163182</v>
      </c>
      <c r="E23" s="203">
        <v>119700</v>
      </c>
      <c r="F23" s="203">
        <v>119250</v>
      </c>
      <c r="G23" s="223">
        <v>143100</v>
      </c>
    </row>
    <row r="24" spans="1:7" ht="15.75">
      <c r="A24" s="203" t="s">
        <v>59</v>
      </c>
      <c r="B24" s="203">
        <v>139699</v>
      </c>
      <c r="C24" s="203">
        <v>136960</v>
      </c>
      <c r="D24" s="223">
        <v>162178</v>
      </c>
      <c r="E24" s="203">
        <v>132600</v>
      </c>
      <c r="F24" s="203">
        <v>130300</v>
      </c>
      <c r="G24" s="223">
        <v>156360</v>
      </c>
    </row>
    <row r="25" spans="1:7" ht="15.75">
      <c r="A25" s="203" t="s">
        <v>60</v>
      </c>
      <c r="B25" s="203">
        <v>118200</v>
      </c>
      <c r="C25" s="203">
        <v>115950</v>
      </c>
      <c r="D25" s="223">
        <v>125910</v>
      </c>
      <c r="E25" s="203">
        <v>75600</v>
      </c>
      <c r="F25" s="203">
        <v>73500</v>
      </c>
      <c r="G25" s="223">
        <v>88200</v>
      </c>
    </row>
    <row r="26" spans="1:7" ht="15.75">
      <c r="A26" s="203" t="s">
        <v>61</v>
      </c>
      <c r="B26" s="203">
        <v>174660</v>
      </c>
      <c r="C26" s="203">
        <v>162300</v>
      </c>
      <c r="D26" s="223">
        <v>187020</v>
      </c>
      <c r="E26" s="203">
        <v>150650</v>
      </c>
      <c r="F26" s="203">
        <v>139000</v>
      </c>
      <c r="G26" s="223">
        <v>166800</v>
      </c>
    </row>
    <row r="27" spans="1:7" ht="15.75">
      <c r="A27" s="203" t="s">
        <v>72</v>
      </c>
      <c r="B27" s="203">
        <v>187306</v>
      </c>
      <c r="C27" s="203">
        <v>175317</v>
      </c>
      <c r="D27" s="223">
        <v>156516</v>
      </c>
      <c r="E27" s="203">
        <v>173415</v>
      </c>
      <c r="F27" s="203">
        <v>161577</v>
      </c>
      <c r="G27" s="223">
        <v>145420</v>
      </c>
    </row>
    <row r="28" spans="1:7" ht="15.75">
      <c r="A28" s="203" t="s">
        <v>62</v>
      </c>
      <c r="B28" s="203">
        <v>185220</v>
      </c>
      <c r="C28" s="203">
        <v>168792</v>
      </c>
      <c r="D28" s="223">
        <v>149150</v>
      </c>
      <c r="E28" s="203">
        <v>56003</v>
      </c>
      <c r="F28" s="203">
        <v>46163</v>
      </c>
      <c r="G28" s="223">
        <v>42000</v>
      </c>
    </row>
    <row r="29" spans="1:7" ht="15.75">
      <c r="A29" s="203" t="s">
        <v>63</v>
      </c>
      <c r="B29" s="203">
        <v>214592</v>
      </c>
      <c r="C29" s="203">
        <v>199356</v>
      </c>
      <c r="D29" s="223">
        <v>180070</v>
      </c>
      <c r="E29" s="203">
        <v>79460</v>
      </c>
      <c r="F29" s="203">
        <v>72060</v>
      </c>
      <c r="G29" s="223">
        <v>65000</v>
      </c>
    </row>
    <row r="30" spans="1:7" ht="15.75">
      <c r="A30" s="203" t="s">
        <v>64</v>
      </c>
      <c r="B30" s="203">
        <v>200657</v>
      </c>
      <c r="C30" s="203">
        <v>189024</v>
      </c>
      <c r="D30" s="223">
        <v>167765</v>
      </c>
      <c r="E30" s="203">
        <v>80014</v>
      </c>
      <c r="F30" s="203">
        <v>74174</v>
      </c>
      <c r="G30" s="223">
        <v>67000</v>
      </c>
    </row>
    <row r="31" spans="1:7" ht="15.75">
      <c r="A31" s="203" t="s">
        <v>65</v>
      </c>
      <c r="B31" s="203">
        <v>243532</v>
      </c>
      <c r="C31" s="203">
        <v>225456</v>
      </c>
      <c r="D31" s="223">
        <v>127618</v>
      </c>
      <c r="E31" s="203">
        <v>127618</v>
      </c>
      <c r="F31" s="203">
        <v>115514</v>
      </c>
      <c r="G31" s="223">
        <v>104000</v>
      </c>
    </row>
    <row r="32" spans="1:7" ht="15.75">
      <c r="A32" s="221" t="s">
        <v>66</v>
      </c>
      <c r="B32" s="221">
        <v>4286354</v>
      </c>
      <c r="C32" s="221">
        <v>3894898</v>
      </c>
      <c r="D32" s="221">
        <v>3700364</v>
      </c>
      <c r="E32" s="221">
        <v>2638253</v>
      </c>
      <c r="F32" s="221">
        <v>2334566</v>
      </c>
      <c r="G32" s="221">
        <v>2355162</v>
      </c>
    </row>
    <row r="33" spans="1:7" ht="15.75">
      <c r="A33" s="203"/>
      <c r="B33" s="203"/>
      <c r="C33" s="203"/>
      <c r="D33" s="203"/>
      <c r="E33" s="203" t="s">
        <v>73</v>
      </c>
      <c r="F33" s="203"/>
      <c r="G33" s="203"/>
    </row>
  </sheetData>
  <mergeCells count="3">
    <mergeCell ref="A16:G16"/>
    <mergeCell ref="E18:G18"/>
    <mergeCell ref="B18:D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8:G28"/>
  <sheetViews>
    <sheetView topLeftCell="A10" workbookViewId="0">
      <selection activeCell="K25" sqref="K25"/>
    </sheetView>
  </sheetViews>
  <sheetFormatPr baseColWidth="10" defaultRowHeight="15"/>
  <sheetData>
    <row r="8" spans="1:7">
      <c r="A8" s="199" t="s">
        <v>48</v>
      </c>
      <c r="B8" s="199"/>
      <c r="C8" s="199"/>
      <c r="D8" s="199"/>
      <c r="E8" s="199"/>
      <c r="F8" s="199"/>
      <c r="G8" s="199"/>
    </row>
    <row r="10" spans="1:7">
      <c r="A10" s="213" t="s">
        <v>79</v>
      </c>
      <c r="B10" s="213"/>
      <c r="C10" s="213"/>
      <c r="D10" s="213"/>
      <c r="E10" s="213"/>
      <c r="F10" s="213"/>
      <c r="G10" s="213"/>
    </row>
    <row r="11" spans="1:7">
      <c r="A11" s="86"/>
      <c r="B11" s="214"/>
      <c r="C11" s="214"/>
      <c r="D11" s="214"/>
      <c r="E11" s="214"/>
      <c r="F11" s="214"/>
      <c r="G11" s="215"/>
    </row>
    <row r="12" spans="1:7">
      <c r="A12" s="130" t="s">
        <v>49</v>
      </c>
      <c r="B12" s="217" t="s">
        <v>50</v>
      </c>
      <c r="C12" s="218"/>
      <c r="D12" s="219"/>
      <c r="E12" s="217" t="s">
        <v>51</v>
      </c>
      <c r="F12" s="218"/>
      <c r="G12" s="219"/>
    </row>
    <row r="13" spans="1:7">
      <c r="A13" s="202"/>
      <c r="B13" s="202" t="s">
        <v>52</v>
      </c>
      <c r="C13" s="202" t="s">
        <v>53</v>
      </c>
      <c r="D13" s="216" t="s">
        <v>54</v>
      </c>
      <c r="E13" s="202" t="s">
        <v>52</v>
      </c>
      <c r="F13" s="202" t="s">
        <v>53</v>
      </c>
      <c r="G13" s="216" t="s">
        <v>54</v>
      </c>
    </row>
    <row r="14" spans="1:7">
      <c r="A14" s="202" t="s">
        <v>55</v>
      </c>
      <c r="B14" s="202">
        <v>238749</v>
      </c>
      <c r="C14" s="202">
        <v>231949</v>
      </c>
      <c r="D14" s="216">
        <v>214581</v>
      </c>
      <c r="E14" s="202">
        <v>153644</v>
      </c>
      <c r="F14" s="202">
        <v>147500</v>
      </c>
      <c r="G14" s="216">
        <v>140125</v>
      </c>
    </row>
    <row r="15" spans="1:7">
      <c r="A15" s="202" t="s">
        <v>56</v>
      </c>
      <c r="B15" s="202">
        <v>301830</v>
      </c>
      <c r="C15" s="202">
        <v>294580</v>
      </c>
      <c r="D15" s="216">
        <v>425820</v>
      </c>
      <c r="E15" s="202">
        <v>235200</v>
      </c>
      <c r="F15" s="202">
        <v>228600</v>
      </c>
      <c r="G15" s="216">
        <v>367326</v>
      </c>
    </row>
    <row r="16" spans="1:7">
      <c r="A16" s="202" t="s">
        <v>57</v>
      </c>
      <c r="B16" s="202">
        <v>110040</v>
      </c>
      <c r="C16" s="202">
        <v>107500</v>
      </c>
      <c r="D16" s="216">
        <v>141830</v>
      </c>
      <c r="E16" s="202">
        <v>77900</v>
      </c>
      <c r="F16" s="202">
        <v>75700</v>
      </c>
      <c r="G16" s="216">
        <v>113550</v>
      </c>
    </row>
    <row r="17" spans="1:7">
      <c r="A17" s="202" t="s">
        <v>58</v>
      </c>
      <c r="B17" s="202">
        <v>143020</v>
      </c>
      <c r="C17" s="202">
        <v>142580</v>
      </c>
      <c r="D17" s="216">
        <v>199032</v>
      </c>
      <c r="E17" s="202">
        <v>119700</v>
      </c>
      <c r="F17" s="202">
        <v>119300</v>
      </c>
      <c r="G17" s="216">
        <v>178950</v>
      </c>
    </row>
    <row r="18" spans="1:7">
      <c r="A18" s="202" t="s">
        <v>59</v>
      </c>
      <c r="B18" s="202">
        <v>140200</v>
      </c>
      <c r="C18" s="202">
        <v>137220</v>
      </c>
      <c r="D18" s="216">
        <v>201618</v>
      </c>
      <c r="E18" s="202">
        <v>133100</v>
      </c>
      <c r="F18" s="202">
        <v>130500</v>
      </c>
      <c r="G18" s="216">
        <v>195750</v>
      </c>
    </row>
    <row r="19" spans="1:7">
      <c r="A19" s="202" t="s">
        <v>60</v>
      </c>
      <c r="B19" s="202">
        <v>118700</v>
      </c>
      <c r="C19" s="202">
        <v>116200</v>
      </c>
      <c r="D19" s="216">
        <v>246521</v>
      </c>
      <c r="E19" s="202">
        <v>76100</v>
      </c>
      <c r="F19" s="202">
        <v>73700</v>
      </c>
      <c r="G19" s="216">
        <v>224000</v>
      </c>
    </row>
    <row r="20" spans="1:7">
      <c r="A20" s="202" t="s">
        <v>61</v>
      </c>
      <c r="B20" s="202">
        <v>177160</v>
      </c>
      <c r="C20" s="202">
        <v>163450</v>
      </c>
      <c r="D20" s="216">
        <v>149779</v>
      </c>
      <c r="E20" s="202">
        <v>153150</v>
      </c>
      <c r="F20" s="202">
        <v>140000</v>
      </c>
      <c r="G20" s="216">
        <v>112024</v>
      </c>
    </row>
    <row r="21" spans="1:7">
      <c r="A21" s="202" t="s">
        <v>72</v>
      </c>
      <c r="B21" s="202">
        <v>189706</v>
      </c>
      <c r="C21" s="202">
        <v>177180</v>
      </c>
      <c r="D21" s="216">
        <v>158401</v>
      </c>
      <c r="E21" s="202">
        <v>175815</v>
      </c>
      <c r="F21" s="202">
        <v>163397</v>
      </c>
      <c r="G21" s="216">
        <v>147057</v>
      </c>
    </row>
    <row r="22" spans="1:7">
      <c r="A22" s="202" t="s">
        <v>62</v>
      </c>
      <c r="B22" s="202">
        <v>188700</v>
      </c>
      <c r="C22" s="202">
        <v>169752</v>
      </c>
      <c r="D22" s="216">
        <v>152660</v>
      </c>
      <c r="E22" s="202">
        <v>58163</v>
      </c>
      <c r="F22" s="202">
        <v>46403</v>
      </c>
      <c r="G22" s="216">
        <v>43000</v>
      </c>
    </row>
    <row r="23" spans="1:7">
      <c r="A23" s="202" t="s">
        <v>63</v>
      </c>
      <c r="B23" s="202">
        <v>219632</v>
      </c>
      <c r="C23" s="202">
        <v>200076</v>
      </c>
      <c r="D23" s="216">
        <v>187860</v>
      </c>
      <c r="E23" s="202">
        <v>81860</v>
      </c>
      <c r="F23" s="202">
        <v>72300</v>
      </c>
      <c r="G23" s="216">
        <v>70000</v>
      </c>
    </row>
    <row r="24" spans="1:7">
      <c r="A24" s="202" t="s">
        <v>64</v>
      </c>
      <c r="B24" s="202">
        <v>204377</v>
      </c>
      <c r="C24" s="202">
        <v>189864</v>
      </c>
      <c r="D24" s="216">
        <v>172230</v>
      </c>
      <c r="E24" s="202">
        <v>82174</v>
      </c>
      <c r="F24" s="202">
        <v>74654</v>
      </c>
      <c r="G24" s="216">
        <v>68500</v>
      </c>
    </row>
    <row r="25" spans="1:7">
      <c r="A25" s="202" t="s">
        <v>65</v>
      </c>
      <c r="B25" s="202">
        <v>247012</v>
      </c>
      <c r="C25" s="202">
        <v>226296</v>
      </c>
      <c r="D25" s="216">
        <v>201120</v>
      </c>
      <c r="E25" s="202">
        <v>130498</v>
      </c>
      <c r="F25" s="202">
        <v>115994</v>
      </c>
      <c r="G25" s="216">
        <v>105500</v>
      </c>
    </row>
    <row r="26" spans="1:7">
      <c r="A26" s="130" t="s">
        <v>66</v>
      </c>
      <c r="B26" s="130">
        <v>4315098</v>
      </c>
      <c r="C26" s="130">
        <v>3980278</v>
      </c>
      <c r="D26" s="130">
        <v>4077881</v>
      </c>
      <c r="E26" s="130">
        <v>2659679</v>
      </c>
      <c r="F26" s="130">
        <v>2403355</v>
      </c>
      <c r="G26" s="130">
        <v>2650841</v>
      </c>
    </row>
    <row r="27" spans="1:7">
      <c r="A27" s="202"/>
      <c r="B27" s="202"/>
      <c r="C27" s="202"/>
      <c r="D27" s="202"/>
      <c r="E27" s="202" t="s">
        <v>73</v>
      </c>
      <c r="F27" s="202"/>
      <c r="G27" s="202"/>
    </row>
    <row r="28" spans="1:7">
      <c r="A28" s="202"/>
      <c r="B28" s="202"/>
      <c r="C28" s="202"/>
      <c r="D28" s="202"/>
      <c r="E28" s="202"/>
      <c r="F28" s="202"/>
      <c r="G28" s="202"/>
    </row>
  </sheetData>
  <mergeCells count="5">
    <mergeCell ref="B12:D12"/>
    <mergeCell ref="E12:G12"/>
    <mergeCell ref="A10:G10"/>
    <mergeCell ref="A11:G11"/>
    <mergeCell ref="A8:G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7:H26"/>
  <sheetViews>
    <sheetView topLeftCell="A7" workbookViewId="0">
      <selection activeCell="I13" sqref="I13"/>
    </sheetView>
  </sheetViews>
  <sheetFormatPr baseColWidth="10" defaultRowHeight="15"/>
  <sheetData>
    <row r="7" spans="2:8" ht="18.75" customHeight="1">
      <c r="B7" s="205" t="s">
        <v>80</v>
      </c>
      <c r="C7" s="206"/>
      <c r="D7" s="206"/>
      <c r="E7" s="206"/>
      <c r="F7" s="206"/>
      <c r="G7" s="206"/>
      <c r="H7" s="207"/>
    </row>
    <row r="8" spans="2:8" ht="18.75" customHeight="1">
      <c r="B8" s="208"/>
      <c r="C8" s="209"/>
      <c r="D8" s="209"/>
      <c r="E8" s="209"/>
      <c r="F8" s="209"/>
      <c r="G8" s="209"/>
      <c r="H8" s="210"/>
    </row>
    <row r="9" spans="2:8" ht="18.75">
      <c r="H9" s="212"/>
    </row>
    <row r="10" spans="2:8" ht="18.75">
      <c r="E10" s="204" t="s">
        <v>50</v>
      </c>
    </row>
    <row r="11" spans="2:8" ht="18.75">
      <c r="G11" s="204" t="s">
        <v>51</v>
      </c>
    </row>
    <row r="12" spans="2:8" ht="18.75">
      <c r="B12" s="204" t="s">
        <v>49</v>
      </c>
      <c r="C12" s="204" t="s">
        <v>52</v>
      </c>
      <c r="D12" s="204" t="s">
        <v>53</v>
      </c>
      <c r="E12" s="212" t="s">
        <v>54</v>
      </c>
      <c r="F12" s="204" t="s">
        <v>52</v>
      </c>
      <c r="G12" s="204" t="s">
        <v>53</v>
      </c>
      <c r="H12" s="212" t="s">
        <v>54</v>
      </c>
    </row>
    <row r="13" spans="2:8" ht="18.75">
      <c r="B13" s="204" t="s">
        <v>55</v>
      </c>
      <c r="C13" s="204">
        <v>238749</v>
      </c>
      <c r="D13" s="204">
        <v>231949</v>
      </c>
      <c r="E13" s="212">
        <v>213267</v>
      </c>
      <c r="F13" s="204">
        <v>153644</v>
      </c>
      <c r="G13" s="204">
        <v>147500</v>
      </c>
      <c r="H13" s="212">
        <v>137175</v>
      </c>
    </row>
    <row r="14" spans="2:8" ht="18.75">
      <c r="B14" s="204" t="s">
        <v>56</v>
      </c>
      <c r="C14" s="204">
        <v>304830</v>
      </c>
      <c r="D14" s="204">
        <v>294580</v>
      </c>
      <c r="E14" s="212">
        <v>427997</v>
      </c>
      <c r="F14" s="204">
        <v>238200</v>
      </c>
      <c r="G14" s="204">
        <v>228600</v>
      </c>
      <c r="H14" s="212">
        <v>365760</v>
      </c>
    </row>
    <row r="15" spans="2:8" ht="18.75">
      <c r="B15" s="204" t="s">
        <v>57</v>
      </c>
      <c r="C15" s="204">
        <v>111540</v>
      </c>
      <c r="D15" s="204">
        <v>107500</v>
      </c>
      <c r="E15" s="212">
        <v>148780.5</v>
      </c>
      <c r="F15" s="204">
        <v>79400</v>
      </c>
      <c r="G15" s="204">
        <v>75700</v>
      </c>
      <c r="H15" s="212">
        <v>119000</v>
      </c>
    </row>
    <row r="16" spans="2:8" ht="18.75">
      <c r="B16" s="204" t="s">
        <v>58</v>
      </c>
      <c r="C16" s="204">
        <v>143220</v>
      </c>
      <c r="D16" s="204">
        <v>142580</v>
      </c>
      <c r="E16" s="212">
        <v>212561</v>
      </c>
      <c r="F16" s="204">
        <v>119900</v>
      </c>
      <c r="G16" s="204">
        <v>119300</v>
      </c>
      <c r="H16" s="212">
        <v>190880</v>
      </c>
    </row>
    <row r="17" spans="2:8" ht="18.75">
      <c r="B17" s="204" t="s">
        <v>59</v>
      </c>
      <c r="C17" s="204">
        <v>140700</v>
      </c>
      <c r="D17" s="204">
        <v>137220</v>
      </c>
      <c r="E17" s="212">
        <v>208548</v>
      </c>
      <c r="F17" s="204">
        <v>133600</v>
      </c>
      <c r="G17" s="204">
        <v>130500</v>
      </c>
      <c r="H17" s="212">
        <v>202253</v>
      </c>
    </row>
    <row r="18" spans="2:8" ht="18.75">
      <c r="B18" s="204" t="s">
        <v>60</v>
      </c>
      <c r="C18" s="204">
        <v>118900</v>
      </c>
      <c r="D18" s="204">
        <v>116200</v>
      </c>
      <c r="E18" s="212">
        <v>158027.5</v>
      </c>
      <c r="F18" s="204">
        <v>76300</v>
      </c>
      <c r="G18" s="204">
        <v>73700</v>
      </c>
      <c r="H18" s="212">
        <v>117900</v>
      </c>
    </row>
    <row r="19" spans="2:8" ht="18.75">
      <c r="B19" s="204" t="s">
        <v>61</v>
      </c>
      <c r="C19" s="204">
        <v>179760</v>
      </c>
      <c r="D19" s="204">
        <v>163450</v>
      </c>
      <c r="E19" s="212">
        <v>245897.5</v>
      </c>
      <c r="F19" s="204">
        <v>155750</v>
      </c>
      <c r="G19" s="204">
        <v>140000</v>
      </c>
      <c r="H19" s="212">
        <v>224000</v>
      </c>
    </row>
    <row r="20" spans="2:8" ht="18.75">
      <c r="B20" s="204" t="s">
        <v>72</v>
      </c>
      <c r="C20" s="204">
        <v>192706</v>
      </c>
      <c r="D20" s="204">
        <v>180910</v>
      </c>
      <c r="E20" s="212">
        <v>166387.72</v>
      </c>
      <c r="F20" s="204">
        <v>178815</v>
      </c>
      <c r="G20" s="204">
        <v>167077</v>
      </c>
      <c r="H20" s="212">
        <v>153710.84</v>
      </c>
    </row>
    <row r="21" spans="2:8" ht="18.75">
      <c r="B21" s="204" t="s">
        <v>62</v>
      </c>
      <c r="C21" s="204">
        <v>190500</v>
      </c>
      <c r="D21" s="204">
        <v>173820</v>
      </c>
      <c r="E21" s="212">
        <v>168662.7</v>
      </c>
      <c r="F21" s="204">
        <v>59123</v>
      </c>
      <c r="G21" s="204">
        <v>48003</v>
      </c>
      <c r="H21" s="212">
        <v>44642.79</v>
      </c>
    </row>
    <row r="22" spans="2:8" ht="18.75">
      <c r="B22" s="204" t="s">
        <v>63</v>
      </c>
      <c r="C22" s="204">
        <v>220592</v>
      </c>
      <c r="D22" s="204">
        <v>203592</v>
      </c>
      <c r="E22" s="212">
        <v>198750.55</v>
      </c>
      <c r="F22" s="204">
        <v>82340</v>
      </c>
      <c r="G22" s="204">
        <v>73060</v>
      </c>
      <c r="H22" s="212">
        <v>67945.8</v>
      </c>
    </row>
    <row r="23" spans="2:8" ht="18.75">
      <c r="B23" s="204" t="s">
        <v>64</v>
      </c>
      <c r="C23" s="204">
        <v>205337</v>
      </c>
      <c r="D23" s="204">
        <v>194097</v>
      </c>
      <c r="E23" s="212">
        <v>187579.02</v>
      </c>
      <c r="F23" s="204">
        <v>82774</v>
      </c>
      <c r="G23" s="204">
        <v>76014</v>
      </c>
      <c r="H23" s="212">
        <v>70693.02</v>
      </c>
    </row>
    <row r="24" spans="2:8" ht="18.75">
      <c r="B24" s="204" t="s">
        <v>65</v>
      </c>
      <c r="C24" s="204">
        <v>249412</v>
      </c>
      <c r="D24" s="204">
        <v>229632</v>
      </c>
      <c r="E24" s="212">
        <v>218553.04</v>
      </c>
      <c r="F24" s="204">
        <v>132298</v>
      </c>
      <c r="G24" s="204">
        <v>116978</v>
      </c>
      <c r="H24" s="212">
        <v>108789.54</v>
      </c>
    </row>
    <row r="25" spans="2:8" ht="18.75">
      <c r="B25" s="211" t="s">
        <v>66</v>
      </c>
      <c r="C25" s="211">
        <v>2296246</v>
      </c>
      <c r="D25" s="211">
        <v>2175530</v>
      </c>
      <c r="E25" s="212">
        <v>2555011.5299999998</v>
      </c>
      <c r="F25" s="211">
        <v>1492144</v>
      </c>
      <c r="G25" s="211">
        <v>1396432</v>
      </c>
      <c r="H25" s="212">
        <v>1802749.9900000002</v>
      </c>
    </row>
    <row r="26" spans="2:8">
      <c r="E26" t="s">
        <v>73</v>
      </c>
    </row>
  </sheetData>
  <mergeCells count="1">
    <mergeCell ref="B7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  <vt:lpstr>2015-2016</vt:lpstr>
      <vt:lpstr>2016-2017</vt:lpstr>
      <vt:lpstr>2017-2018</vt:lpstr>
      <vt:lpstr>2018-2019</vt:lpstr>
      <vt:lpstr>2019-2020</vt:lpstr>
      <vt:lpstr>2020-2021</vt:lpstr>
      <vt:lpstr>2021-2022</vt:lpstr>
      <vt:lpstr>2022-2023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2024-04-11T19:54:36Z</dcterms:modified>
</cp:coreProperties>
</file>