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ove\Desktop\Streets\"/>
    </mc:Choice>
  </mc:AlternateContent>
  <bookViews>
    <workbookView xWindow="0" yWindow="0" windowWidth="27750" windowHeight="11730"/>
  </bookViews>
  <sheets>
    <sheet name="2012" sheetId="2" r:id="rId1"/>
    <sheet name="2013" sheetId="1" r:id="rId2"/>
    <sheet name="2014" sheetId="3" r:id="rId3"/>
    <sheet name="2015" sheetId="4" r:id="rId4"/>
    <sheet name="2016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6" i="5" l="1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48" i="4" s="1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54" i="3" s="1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</calcChain>
</file>

<file path=xl/sharedStrings.xml><?xml version="1.0" encoding="utf-8"?>
<sst xmlns="http://schemas.openxmlformats.org/spreadsheetml/2006/main" count="1018" uniqueCount="430">
  <si>
    <t>ANNUAL OPERATIONAL REPORT</t>
  </si>
  <si>
    <t>FOR LOCAL ROADS AND STREETS</t>
  </si>
  <si>
    <t>SECTION IIIa - CONSTRUCTION AND RECONSTRUCTION</t>
  </si>
  <si>
    <t xml:space="preserve">Part of State Form 54400 (8-10) </t>
  </si>
  <si>
    <t>NOTE:  These are the same funds reported in Section II, with additional information on individual projects.</t>
  </si>
  <si>
    <t>STREET DIVISION</t>
  </si>
  <si>
    <t>2016 PAVING</t>
  </si>
  <si>
    <t>ROAD/STREET  PROJECTS</t>
  </si>
  <si>
    <t>Location of Project</t>
  </si>
  <si>
    <t>Area</t>
  </si>
  <si>
    <t>Type of Work</t>
  </si>
  <si>
    <t>Road/Street</t>
  </si>
  <si>
    <t>From      Road/Street</t>
  </si>
  <si>
    <t>To          Road/Steet</t>
  </si>
  <si>
    <t>Width       (ft)</t>
  </si>
  <si>
    <t>New Construction</t>
  </si>
  <si>
    <t>Rehabilitation</t>
  </si>
  <si>
    <t>Resurfacing</t>
  </si>
  <si>
    <t>Surface Treatment</t>
  </si>
  <si>
    <t>Traffic/Safety</t>
  </si>
  <si>
    <t>Federal Aid Used</t>
  </si>
  <si>
    <t>Contract Total</t>
  </si>
  <si>
    <t>LPA Materials</t>
  </si>
  <si>
    <t>LPA Labor</t>
  </si>
  <si>
    <t>LPA Equipment</t>
  </si>
  <si>
    <t>Total Cost</t>
  </si>
  <si>
    <t xml:space="preserve">Warren St. </t>
  </si>
  <si>
    <t>Ford St.</t>
  </si>
  <si>
    <t>Dunham St.</t>
  </si>
  <si>
    <t>X</t>
  </si>
  <si>
    <t>Dundee St.</t>
  </si>
  <si>
    <t>Huron St.</t>
  </si>
  <si>
    <t>Western Ave.</t>
  </si>
  <si>
    <t xml:space="preserve">Dunham St.        </t>
  </si>
  <si>
    <t>Falcon St.</t>
  </si>
  <si>
    <t>Kentucky St.</t>
  </si>
  <si>
    <t>Lake St.</t>
  </si>
  <si>
    <t xml:space="preserve">Webster St.          </t>
  </si>
  <si>
    <t>Prairie Ave.</t>
  </si>
  <si>
    <t>Bruce St. (D.E.)</t>
  </si>
  <si>
    <t xml:space="preserve">Ewing Ave.           </t>
  </si>
  <si>
    <t>Kemble Ave.</t>
  </si>
  <si>
    <t>Webster St.</t>
  </si>
  <si>
    <t>Swygart St.</t>
  </si>
  <si>
    <t>Indiana Ave.</t>
  </si>
  <si>
    <t>Fairview St.</t>
  </si>
  <si>
    <t>Gertrude St.</t>
  </si>
  <si>
    <t>West to Dead End</t>
  </si>
  <si>
    <t>Ewing Ave.</t>
  </si>
  <si>
    <t>Chippewa Ave.</t>
  </si>
  <si>
    <t xml:space="preserve">California Ave.      </t>
  </si>
  <si>
    <t>Blaine Ave.</t>
  </si>
  <si>
    <t>Sancome Ave.</t>
  </si>
  <si>
    <t xml:space="preserve">Blaine Ave             </t>
  </si>
  <si>
    <t>Van Buren Ave.</t>
  </si>
  <si>
    <t>California Ave.</t>
  </si>
  <si>
    <t xml:space="preserve">Kessler Blvd.      </t>
  </si>
  <si>
    <t>Elwood Ave.</t>
  </si>
  <si>
    <t>Rose St.</t>
  </si>
  <si>
    <t>Washington St.</t>
  </si>
  <si>
    <t>Walnut St.</t>
  </si>
  <si>
    <t>Chapin St.</t>
  </si>
  <si>
    <t>Kenwood Ave.</t>
  </si>
  <si>
    <t>Olive St.</t>
  </si>
  <si>
    <t>Huey St.</t>
  </si>
  <si>
    <t>Johnson St.</t>
  </si>
  <si>
    <t>Marquette Blvd.</t>
  </si>
  <si>
    <t>Hamilton St.</t>
  </si>
  <si>
    <t>Niles Ave</t>
  </si>
  <si>
    <t>Northshore Dr</t>
  </si>
  <si>
    <t>Leeper Ave</t>
  </si>
  <si>
    <t>Colfax Ave.</t>
  </si>
  <si>
    <t>St. Joe River</t>
  </si>
  <si>
    <t>Eastbank Waterway</t>
  </si>
  <si>
    <t>Lasalle Ave</t>
  </si>
  <si>
    <t>Sunnyside Ave</t>
  </si>
  <si>
    <t>Eddy St</t>
  </si>
  <si>
    <t xml:space="preserve">Bader St               </t>
  </si>
  <si>
    <t>Ironwood</t>
  </si>
  <si>
    <t>Coquillard</t>
  </si>
  <si>
    <t>32nd St</t>
  </si>
  <si>
    <t>Mishawaka Ave</t>
  </si>
  <si>
    <t>Pleasant St</t>
  </si>
  <si>
    <t xml:space="preserve">35th                        </t>
  </si>
  <si>
    <t>Hastings St</t>
  </si>
  <si>
    <t>Tuxedo Dr</t>
  </si>
  <si>
    <t>McKinley Ave</t>
  </si>
  <si>
    <t>Washington St</t>
  </si>
  <si>
    <t>Carroll St</t>
  </si>
  <si>
    <t>Indiana Ave</t>
  </si>
  <si>
    <t>Dubail</t>
  </si>
  <si>
    <t>Haney St</t>
  </si>
  <si>
    <t>Fellows St</t>
  </si>
  <si>
    <t>High St</t>
  </si>
  <si>
    <t>Lebanon St.</t>
  </si>
  <si>
    <t>Broadway St.</t>
  </si>
  <si>
    <t>Milton St</t>
  </si>
  <si>
    <t>Dale St</t>
  </si>
  <si>
    <t xml:space="preserve">Eckman St            </t>
  </si>
  <si>
    <t>Michigan St</t>
  </si>
  <si>
    <t xml:space="preserve">Ridgedale Rd        </t>
  </si>
  <si>
    <t>Twykenham Dr</t>
  </si>
  <si>
    <t>York Rd</t>
  </si>
  <si>
    <t>Dunrobbin Ln</t>
  </si>
  <si>
    <t>E. to Circle</t>
  </si>
  <si>
    <t xml:space="preserve">Woodvale Dr      </t>
  </si>
  <si>
    <t>Byron Dr</t>
  </si>
  <si>
    <t>Alpine Dr</t>
  </si>
  <si>
    <t xml:space="preserve">York Rd                  </t>
  </si>
  <si>
    <t>Perthway Dr</t>
  </si>
  <si>
    <t>Jackson Rd</t>
  </si>
  <si>
    <t>Buckhorn Dr.</t>
  </si>
  <si>
    <t>5730 Buckhorn Dr.</t>
  </si>
  <si>
    <t>Gilmer St.</t>
  </si>
  <si>
    <t>Dice St.</t>
  </si>
  <si>
    <t xml:space="preserve">Buckhorn Dr. </t>
  </si>
  <si>
    <t>West 195 Ft.</t>
  </si>
  <si>
    <t>Yoder St.</t>
  </si>
  <si>
    <t>West 275 Ft.</t>
  </si>
  <si>
    <t>East to Cul De Sac</t>
  </si>
  <si>
    <t>Yellow Wood Dr.</t>
  </si>
  <si>
    <t>5718 Yellow Wood D</t>
  </si>
  <si>
    <t>Pulling St.</t>
  </si>
  <si>
    <t xml:space="preserve">185 Ft. West of Buckhorn Dr. </t>
  </si>
  <si>
    <t>City Limits</t>
  </si>
  <si>
    <t>Boxwood Dr.</t>
  </si>
  <si>
    <t>5788 Boxwood Dr.</t>
  </si>
  <si>
    <t>Clove St.</t>
  </si>
  <si>
    <t>East to Dead End</t>
  </si>
  <si>
    <t>Maple St.</t>
  </si>
  <si>
    <t>Thomas St.</t>
  </si>
  <si>
    <t>South 150 Ft.</t>
  </si>
  <si>
    <t xml:space="preserve">Humboldt St. </t>
  </si>
  <si>
    <t>Cleveland Ave.</t>
  </si>
  <si>
    <t>Kessler Blvd.</t>
  </si>
  <si>
    <t>West 180 Ft.</t>
  </si>
  <si>
    <t>Club Dr.</t>
  </si>
  <si>
    <t>Tuxedo Dr.</t>
  </si>
  <si>
    <t>Eunice Dr.</t>
  </si>
  <si>
    <t>Ironwood Dr.</t>
  </si>
  <si>
    <r>
      <t xml:space="preserve">Project Cost </t>
    </r>
    <r>
      <rPr>
        <i/>
        <sz val="10"/>
        <rFont val="Arial"/>
        <family val="2"/>
      </rPr>
      <t>(Provide this information only if known)</t>
    </r>
  </si>
  <si>
    <t>2013 PAVING</t>
  </si>
  <si>
    <t xml:space="preserve">Lafayette St. </t>
  </si>
  <si>
    <t>South St.</t>
  </si>
  <si>
    <t>St. Joseph St.</t>
  </si>
  <si>
    <t>Main St.</t>
  </si>
  <si>
    <t>Bendix St.</t>
  </si>
  <si>
    <t>Huron</t>
  </si>
  <si>
    <t xml:space="preserve">Ford St. </t>
  </si>
  <si>
    <t>Sample St.</t>
  </si>
  <si>
    <t xml:space="preserve">Liberty St. </t>
  </si>
  <si>
    <t xml:space="preserve">Fairway St. </t>
  </si>
  <si>
    <t xml:space="preserve">Greenview St. </t>
  </si>
  <si>
    <t>Greenview St.</t>
  </si>
  <si>
    <t>Silver Ln.</t>
  </si>
  <si>
    <t>Dorothy St.</t>
  </si>
  <si>
    <t>Ewing St.</t>
  </si>
  <si>
    <t>So. To Dead End</t>
  </si>
  <si>
    <t>Revere Pl.</t>
  </si>
  <si>
    <t>E. to Cul De Sac</t>
  </si>
  <si>
    <t xml:space="preserve">Stull St. </t>
  </si>
  <si>
    <t>Lafayette St.</t>
  </si>
  <si>
    <t>Chicago St.</t>
  </si>
  <si>
    <t>Kaley St.</t>
  </si>
  <si>
    <t xml:space="preserve">Fisher St. </t>
  </si>
  <si>
    <t>Fisher St.</t>
  </si>
  <si>
    <t>Birchwood Ave.</t>
  </si>
  <si>
    <t>Meadow Ln.</t>
  </si>
  <si>
    <t>Mayflower Rd.</t>
  </si>
  <si>
    <t>West to 5414</t>
  </si>
  <si>
    <t>Chippewa Dr.</t>
  </si>
  <si>
    <t>West 615 Ft.</t>
  </si>
  <si>
    <t>Berkley Pl.</t>
  </si>
  <si>
    <t>Woodlawn Blvd.</t>
  </si>
  <si>
    <t xml:space="preserve">Beverly Pl. </t>
  </si>
  <si>
    <t>Inglewood Pl.</t>
  </si>
  <si>
    <t>Lathrop St.</t>
  </si>
  <si>
    <t>Oakwood St.</t>
  </si>
  <si>
    <t>Sheridan Ave.</t>
  </si>
  <si>
    <t>Ardmore Trl.</t>
  </si>
  <si>
    <t>Westmore St.</t>
  </si>
  <si>
    <t>Eclipse Pl.</t>
  </si>
  <si>
    <t>N. to Dead End</t>
  </si>
  <si>
    <t>Portage Ave.</t>
  </si>
  <si>
    <t>Yukon Ave.</t>
  </si>
  <si>
    <t>Riverside Dr.</t>
  </si>
  <si>
    <t>Angela Blvd.</t>
  </si>
  <si>
    <t>Leland Ave.</t>
  </si>
  <si>
    <t>St Joseph St.</t>
  </si>
  <si>
    <t>St Vincent St.</t>
  </si>
  <si>
    <t>Napolean St.</t>
  </si>
  <si>
    <t xml:space="preserve">Esther St. </t>
  </si>
  <si>
    <t xml:space="preserve">Bader Ave. </t>
  </si>
  <si>
    <t>McKinley Ave.</t>
  </si>
  <si>
    <t xml:space="preserve">Salem Dr. </t>
  </si>
  <si>
    <t>Manchester Dr.</t>
  </si>
  <si>
    <t>Woodcliff Dr.</t>
  </si>
  <si>
    <t>Pokagon St.</t>
  </si>
  <si>
    <t>28th St.</t>
  </si>
  <si>
    <t>Hastings St.</t>
  </si>
  <si>
    <t>No. to R.R. Tracks</t>
  </si>
  <si>
    <t>34th St.</t>
  </si>
  <si>
    <t>Wall St.</t>
  </si>
  <si>
    <t>Bellevue Ave.</t>
  </si>
  <si>
    <t>Mishawaka Ave.</t>
  </si>
  <si>
    <t>Ruskin St.</t>
  </si>
  <si>
    <t>Corby Blvd.</t>
  </si>
  <si>
    <t>Notre Dame Ave.</t>
  </si>
  <si>
    <t>Niles Ave.</t>
  </si>
  <si>
    <t>Hass Dr.</t>
  </si>
  <si>
    <t xml:space="preserve">Kettering Dr. </t>
  </si>
  <si>
    <t xml:space="preserve">Cabot Dr. </t>
  </si>
  <si>
    <t>Winston Dr.</t>
  </si>
  <si>
    <t>Rerick Dr.</t>
  </si>
  <si>
    <t>Cabot Dr.</t>
  </si>
  <si>
    <t>24th St.</t>
  </si>
  <si>
    <t>31st St.</t>
  </si>
  <si>
    <t>Caroline St.</t>
  </si>
  <si>
    <t>Southbrook Dr.</t>
  </si>
  <si>
    <t>Ridgedale Rd.</t>
  </si>
  <si>
    <t>Woodmont Dr.</t>
  </si>
  <si>
    <t>Brookmede Dr.</t>
  </si>
  <si>
    <t>Springbrook Dr.</t>
  </si>
  <si>
    <t>Woodside Blvd.</t>
  </si>
  <si>
    <t>Twyckenham Dr.</t>
  </si>
  <si>
    <t>Miami St.</t>
  </si>
  <si>
    <t xml:space="preserve">Finch Dr. </t>
  </si>
  <si>
    <t>Larkspur Ln.</t>
  </si>
  <si>
    <t>Fredrickburg Dr.</t>
  </si>
  <si>
    <t>Oakside St.</t>
  </si>
  <si>
    <t>Bronson St.</t>
  </si>
  <si>
    <t>Marietta St.</t>
  </si>
  <si>
    <t>Lincolnway East</t>
  </si>
  <si>
    <t>Honan Dr.</t>
  </si>
  <si>
    <t>Erskine Manor Hill</t>
  </si>
  <si>
    <t>W. to Cul De Sac</t>
  </si>
  <si>
    <t>Olivia Cir.</t>
  </si>
  <si>
    <t>Oldham Ct.</t>
  </si>
  <si>
    <t>Riding Mall</t>
  </si>
  <si>
    <t>N. to Cul De Sac</t>
  </si>
  <si>
    <t>Exeter Ct.</t>
  </si>
  <si>
    <t>S. to Cul De Sac</t>
  </si>
  <si>
    <t>Donald St.</t>
  </si>
  <si>
    <t>Columbia St.</t>
  </si>
  <si>
    <t>Michigan St.</t>
  </si>
  <si>
    <t>PAVING</t>
  </si>
  <si>
    <t>MOTOR VEHICLE HIGHWAY FUND</t>
  </si>
  <si>
    <t>Length          (ft)</t>
  </si>
  <si>
    <t>Williams St.</t>
  </si>
  <si>
    <t>L.W.W.</t>
  </si>
  <si>
    <t>Taylor St.</t>
  </si>
  <si>
    <t>Huron/R/R Tracks</t>
  </si>
  <si>
    <t>Phillipa St.</t>
  </si>
  <si>
    <t>Meade St.</t>
  </si>
  <si>
    <t>Fisher St. / D.E.</t>
  </si>
  <si>
    <t>Bella Vista</t>
  </si>
  <si>
    <t>Illinois St.</t>
  </si>
  <si>
    <t xml:space="preserve">Albert St. </t>
  </si>
  <si>
    <t>Edison St.</t>
  </si>
  <si>
    <t>College St.</t>
  </si>
  <si>
    <t>Kenmore St.</t>
  </si>
  <si>
    <t>Linden Ave.</t>
  </si>
  <si>
    <t>Dayton St.</t>
  </si>
  <si>
    <t>Jackson St.</t>
  </si>
  <si>
    <t>Van Buren St.</t>
  </si>
  <si>
    <t>Harrison Ave.</t>
  </si>
  <si>
    <t>Lincolnway West</t>
  </si>
  <si>
    <t>Parkovash Ave.</t>
  </si>
  <si>
    <t>LaFayette St.</t>
  </si>
  <si>
    <t>Hillcrest Rd.</t>
  </si>
  <si>
    <t>McCartney St.</t>
  </si>
  <si>
    <t>Allen St.</t>
  </si>
  <si>
    <t>Euclid St.</t>
  </si>
  <si>
    <t>LaPorte Ave.</t>
  </si>
  <si>
    <t>Ardmore Trail</t>
  </si>
  <si>
    <t>Bendix Dr.</t>
  </si>
  <si>
    <t>Humboldt St.</t>
  </si>
  <si>
    <t>Surrey Lane</t>
  </si>
  <si>
    <t>Sheridan St.</t>
  </si>
  <si>
    <t>Sheridan Pl.</t>
  </si>
  <si>
    <t>Keller St.</t>
  </si>
  <si>
    <t>Iowa St.</t>
  </si>
  <si>
    <t>Roxbury Pl.</t>
  </si>
  <si>
    <t>Miner St.</t>
  </si>
  <si>
    <t>Eddy St.</t>
  </si>
  <si>
    <t>Sunnyside Ave.</t>
  </si>
  <si>
    <t>Cedar St.</t>
  </si>
  <si>
    <t>Sorin St.</t>
  </si>
  <si>
    <t>Cherry Tree Ln.</t>
  </si>
  <si>
    <t>Coquillard Dr.</t>
  </si>
  <si>
    <t>Rockne Dr.</t>
  </si>
  <si>
    <t>Churchill Dr.</t>
  </si>
  <si>
    <t>Campeau St.</t>
  </si>
  <si>
    <t>Pleasant St.</t>
  </si>
  <si>
    <t>25th St.</t>
  </si>
  <si>
    <t>32nd St.</t>
  </si>
  <si>
    <t>Northside Blvd.</t>
  </si>
  <si>
    <t>Varsity Dr.</t>
  </si>
  <si>
    <t>Marshall St.</t>
  </si>
  <si>
    <t>36th St.</t>
  </si>
  <si>
    <t>Jefferson Blvd.</t>
  </si>
  <si>
    <t>S. R. 23</t>
  </si>
  <si>
    <t>Dunn Rd.</t>
  </si>
  <si>
    <t>N. Wayne St.</t>
  </si>
  <si>
    <t>S. Wayne St.</t>
  </si>
  <si>
    <t>Coquillard Ave.</t>
  </si>
  <si>
    <t>Bader Ave.</t>
  </si>
  <si>
    <t>Gartner Ave.</t>
  </si>
  <si>
    <t>High St.</t>
  </si>
  <si>
    <t>Fellows St.</t>
  </si>
  <si>
    <t>Southeast Dr.</t>
  </si>
  <si>
    <t>Irvington St.</t>
  </si>
  <si>
    <t>York Rd.</t>
  </si>
  <si>
    <t>Brookton Dr.</t>
  </si>
  <si>
    <t>Echo Dr.</t>
  </si>
  <si>
    <t>Byron Dr.</t>
  </si>
  <si>
    <t>Alpine Dr.</t>
  </si>
  <si>
    <t>Ireland Rd.</t>
  </si>
  <si>
    <t>Kerry Ct.</t>
  </si>
  <si>
    <t>Kennedy Dr.</t>
  </si>
  <si>
    <t>Catherwood Dr.</t>
  </si>
  <si>
    <t>Wheatley Dr.</t>
  </si>
  <si>
    <t>812 Wheatley Dr.</t>
  </si>
  <si>
    <t>Meadow Stream D.</t>
  </si>
  <si>
    <t>Villa Ct.</t>
  </si>
  <si>
    <t>Finch Dr.</t>
  </si>
  <si>
    <t>MeadowStream Dr.</t>
  </si>
  <si>
    <t>Larkspur Dr.</t>
  </si>
  <si>
    <t>MeadowStream Ct.</t>
  </si>
  <si>
    <t>Mumford Ct.</t>
  </si>
  <si>
    <t>Hoke St.</t>
  </si>
  <si>
    <t>Randolph St.</t>
  </si>
  <si>
    <t>Goodson Ct.</t>
  </si>
  <si>
    <t xml:space="preserve">STREET DIVISION </t>
  </si>
  <si>
    <t>2014 PAVING</t>
  </si>
  <si>
    <t>Eckman St.</t>
  </si>
  <si>
    <t>Gladstone St.</t>
  </si>
  <si>
    <t>Sherwood St.</t>
  </si>
  <si>
    <t>Mayflower</t>
  </si>
  <si>
    <t>Western Ave</t>
  </si>
  <si>
    <t>400 Ft. South</t>
  </si>
  <si>
    <t>120 Ft. East</t>
  </si>
  <si>
    <t>at Water Works Entrance</t>
  </si>
  <si>
    <t>Brookfield St.</t>
  </si>
  <si>
    <t>West 300 Ft.</t>
  </si>
  <si>
    <t>Arnold St. (Eastbound Only)</t>
  </si>
  <si>
    <t>Vassar Ave.</t>
  </si>
  <si>
    <t>Wilber St.</t>
  </si>
  <si>
    <t>2510 Lathrop St.</t>
  </si>
  <si>
    <t>Marquette Ave.</t>
  </si>
  <si>
    <t>Northshore Dr.</t>
  </si>
  <si>
    <t>709 Northshore Dr.</t>
  </si>
  <si>
    <t>LaFayette Blvd.</t>
  </si>
  <si>
    <t>Ralph Jones Dr.</t>
  </si>
  <si>
    <t>Cleveland Rd.</t>
  </si>
  <si>
    <t>William Richardson Dr.</t>
  </si>
  <si>
    <t>3820 William Richardson</t>
  </si>
  <si>
    <t>30th St.</t>
  </si>
  <si>
    <t xml:space="preserve">Wall St. </t>
  </si>
  <si>
    <t>N to R/R Tracks</t>
  </si>
  <si>
    <t>LaSalle St.</t>
  </si>
  <si>
    <t>33rd St.</t>
  </si>
  <si>
    <t>Oakridge Dr.</t>
  </si>
  <si>
    <t>Cavanaugh Dr.</t>
  </si>
  <si>
    <t>Arcadia Ave.</t>
  </si>
  <si>
    <t>Kettering Dr.</t>
  </si>
  <si>
    <t>Greenlawn Ave.</t>
  </si>
  <si>
    <t>Holiday Dr.</t>
  </si>
  <si>
    <t xml:space="preserve">Wayne St. North </t>
  </si>
  <si>
    <t>Pleasant (River)</t>
  </si>
  <si>
    <t>Jacob St.</t>
  </si>
  <si>
    <t>Rockne St.</t>
  </si>
  <si>
    <t>1100 Blk.</t>
  </si>
  <si>
    <t>St Peter</t>
  </si>
  <si>
    <t>SB Ave</t>
  </si>
  <si>
    <t>Corby</t>
  </si>
  <si>
    <t>Glenlake Dr.</t>
  </si>
  <si>
    <t>E. to Dead End</t>
  </si>
  <si>
    <t>Perthway Dr.</t>
  </si>
  <si>
    <t xml:space="preserve">Altgeld St. </t>
  </si>
  <si>
    <t>Leer St.</t>
  </si>
  <si>
    <t>Calvert St.</t>
  </si>
  <si>
    <t>Woodside St.</t>
  </si>
  <si>
    <t>Donmoyer Ave.</t>
  </si>
  <si>
    <t xml:space="preserve">TOTAL MVH FUNDS FOR ROAD/STREET CONSTRUCTION AND RECONSTRUCTION      </t>
  </si>
  <si>
    <t>2015 PAVING</t>
  </si>
  <si>
    <t>To          Road/Street</t>
  </si>
  <si>
    <t>Width       (ft.)</t>
  </si>
  <si>
    <t>Grant St.</t>
  </si>
  <si>
    <t>Dubail St.</t>
  </si>
  <si>
    <t>Dean St.</t>
  </si>
  <si>
    <t>Edison Ave.</t>
  </si>
  <si>
    <t>Grandview Ave.</t>
  </si>
  <si>
    <t>Camden St.</t>
  </si>
  <si>
    <t>Birdsell Ave.</t>
  </si>
  <si>
    <t>Fassnacht St.</t>
  </si>
  <si>
    <t>Hollywood Pl.</t>
  </si>
  <si>
    <t>Lathrop Ave.</t>
  </si>
  <si>
    <t>Oakwood Blvd.</t>
  </si>
  <si>
    <t>Pershing St.</t>
  </si>
  <si>
    <t>1216 Corby Blvd.</t>
  </si>
  <si>
    <t>Walsh St.</t>
  </si>
  <si>
    <t>Duey St.</t>
  </si>
  <si>
    <t xml:space="preserve">34th St. </t>
  </si>
  <si>
    <t>Howard St.</t>
  </si>
  <si>
    <t>Frances St.</t>
  </si>
  <si>
    <t>McKinley Blvd.</t>
  </si>
  <si>
    <t>Roberts St.</t>
  </si>
  <si>
    <t>Kevin Ct.</t>
  </si>
  <si>
    <t>West to Cul-de-sac</t>
  </si>
  <si>
    <t>4030 Ironwood Dr.</t>
  </si>
  <si>
    <t>Hermitage Dr.</t>
  </si>
  <si>
    <t>Wheatly Dr.</t>
  </si>
  <si>
    <t>Wheatly Ct.</t>
  </si>
  <si>
    <t>East to Cul-de-sac</t>
  </si>
  <si>
    <t>Nall Ct.</t>
  </si>
  <si>
    <t xml:space="preserve">Inwood Rd. </t>
  </si>
  <si>
    <t>South to Cul-de-sac</t>
  </si>
  <si>
    <t>Harris St.</t>
  </si>
  <si>
    <t>454 Harris St.</t>
  </si>
  <si>
    <t>Lombardy Dr.</t>
  </si>
  <si>
    <t>S. Bendix Dr.</t>
  </si>
  <si>
    <t>2200 Block</t>
  </si>
  <si>
    <t>at Dushane Ct.</t>
  </si>
  <si>
    <t>Portage Way</t>
  </si>
  <si>
    <t xml:space="preserve">West off Portage Av </t>
  </si>
  <si>
    <t>South Bend Ave.</t>
  </si>
  <si>
    <t>1100 Block</t>
  </si>
  <si>
    <t>Columbia Ct.</t>
  </si>
  <si>
    <t>TOTAL MVH FUNDS FOR ROAD/STREET CONSTRUCTION AND RECONSTRUCTION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</si>
</sst>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$&quot;#,##0"/>
  </numFmts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65">
    <xf numFmtId="0" fontId="0" fillId="0" borderId="0" xfId="0"/>
    <xf numFmtId="0" fontId="1" fillId="0" borderId="0" xfId="0" applyFont="1" applyAlignment="1" applyProtection="1">
      <alignment horizontal="centerContinuous"/>
      <protection locked="0"/>
    </xf>
    <xf numFmtId="0" fontId="2" fillId="0" borderId="0" xfId="0" applyFont="1" applyAlignment="1" applyProtection="1">
      <alignment horizontal="centerContinuous"/>
      <protection locked="0"/>
    </xf>
    <xf numFmtId="0" fontId="3" fillId="0" borderId="0" xfId="0" applyFont="1" applyAlignment="1" applyProtection="1">
      <alignment horizontal="centerContinuous"/>
      <protection locked="0"/>
    </xf>
    <xf numFmtId="0" fontId="0" fillId="0" borderId="0" xfId="0" applyProtection="1">
      <protection locked="0"/>
    </xf>
    <xf numFmtId="0" fontId="1" fillId="0" borderId="0" xfId="0" applyFont="1" applyAlignment="1" applyProtection="1">
      <alignment horizontal="right"/>
      <protection locked="0"/>
    </xf>
    <xf numFmtId="0" fontId="1" fillId="0" borderId="0" xfId="0" applyFont="1" applyBorder="1" applyAlignment="1" applyProtection="1">
      <alignment horizontal="left" vertical="center"/>
      <protection locked="0"/>
    </xf>
    <xf numFmtId="0" fontId="1" fillId="0" borderId="0" xfId="0" applyFont="1" applyBorder="1" applyAlignment="1" applyProtection="1">
      <alignment horizontal="centerContinuous" vertical="center"/>
      <protection locked="0"/>
    </xf>
    <xf numFmtId="0" fontId="1" fillId="0" borderId="0" xfId="0" applyFont="1" applyFill="1" applyBorder="1" applyAlignment="1" applyProtection="1">
      <alignment horizontal="centerContinuous" vertical="center"/>
      <protection locked="0"/>
    </xf>
    <xf numFmtId="0" fontId="1" fillId="0" borderId="0" xfId="0" applyFont="1" applyFill="1" applyAlignment="1" applyProtection="1">
      <alignment horizontal="right" vertical="center"/>
      <protection locked="0"/>
    </xf>
    <xf numFmtId="0" fontId="1" fillId="0" borderId="1" xfId="0" applyFont="1" applyBorder="1" applyAlignment="1" applyProtection="1">
      <alignment horizontal="centerContinuous" vertical="center"/>
      <protection locked="0"/>
    </xf>
    <xf numFmtId="0" fontId="0" fillId="0" borderId="2" xfId="0" applyBorder="1" applyAlignment="1" applyProtection="1">
      <alignment horizontal="centerContinuous" vertical="center"/>
      <protection locked="0"/>
    </xf>
    <xf numFmtId="0" fontId="0" fillId="0" borderId="3" xfId="0" applyBorder="1" applyAlignment="1" applyProtection="1">
      <alignment horizontal="centerContinuous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Continuous"/>
      <protection locked="0"/>
    </xf>
    <xf numFmtId="0" fontId="0" fillId="0" borderId="5" xfId="0" applyBorder="1" applyAlignment="1" applyProtection="1">
      <alignment horizontal="centerContinuous"/>
      <protection locked="0"/>
    </xf>
    <xf numFmtId="1" fontId="0" fillId="0" borderId="6" xfId="0" applyNumberFormat="1" applyBorder="1" applyAlignment="1" applyProtection="1">
      <alignment horizontal="centerContinuous"/>
      <protection locked="0"/>
    </xf>
    <xf numFmtId="1" fontId="0" fillId="0" borderId="7" xfId="0" applyNumberFormat="1" applyBorder="1" applyAlignment="1" applyProtection="1">
      <alignment horizontal="centerContinuous"/>
      <protection locked="0"/>
    </xf>
    <xf numFmtId="1" fontId="0" fillId="0" borderId="5" xfId="0" applyNumberFormat="1" applyBorder="1" applyAlignment="1" applyProtection="1">
      <alignment horizontal="centerContinuous"/>
      <protection locked="0"/>
    </xf>
    <xf numFmtId="1" fontId="4" fillId="0" borderId="6" xfId="0" applyNumberFormat="1" applyFont="1" applyBorder="1" applyAlignment="1" applyProtection="1">
      <alignment horizontal="centerContinuous" wrapText="1"/>
      <protection locked="0"/>
    </xf>
    <xf numFmtId="1" fontId="0" fillId="0" borderId="5" xfId="0" applyNumberFormat="1" applyBorder="1" applyAlignment="1" applyProtection="1">
      <alignment horizontal="centerContinuous" wrapText="1"/>
      <protection locked="0"/>
    </xf>
    <xf numFmtId="1" fontId="0" fillId="0" borderId="7" xfId="0" applyNumberFormat="1" applyBorder="1" applyAlignment="1" applyProtection="1">
      <alignment horizontal="centerContinuous" wrapText="1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 wrapText="1"/>
      <protection locked="0"/>
    </xf>
    <xf numFmtId="1" fontId="0" fillId="0" borderId="4" xfId="0" applyNumberFormat="1" applyBorder="1" applyAlignment="1" applyProtection="1">
      <alignment horizontal="center" wrapText="1"/>
      <protection locked="0"/>
    </xf>
    <xf numFmtId="1" fontId="0" fillId="0" borderId="7" xfId="0" applyNumberFormat="1" applyBorder="1" applyAlignment="1" applyProtection="1">
      <alignment horizontal="center" wrapText="1"/>
      <protection locked="0"/>
    </xf>
    <xf numFmtId="1" fontId="0" fillId="0" borderId="10" xfId="0" applyNumberFormat="1" applyBorder="1" applyAlignment="1" applyProtection="1">
      <alignment horizontal="center" textRotation="90"/>
      <protection locked="0"/>
    </xf>
    <xf numFmtId="1" fontId="0" fillId="0" borderId="11" xfId="0" applyNumberFormat="1" applyBorder="1" applyAlignment="1" applyProtection="1">
      <alignment horizontal="center" textRotation="90"/>
      <protection locked="0"/>
    </xf>
    <xf numFmtId="1" fontId="0" fillId="0" borderId="12" xfId="0" applyNumberFormat="1" applyBorder="1" applyAlignment="1" applyProtection="1">
      <alignment horizontal="center" textRotation="90"/>
      <protection locked="0"/>
    </xf>
    <xf numFmtId="1" fontId="0" fillId="0" borderId="13" xfId="0" applyNumberFormat="1" applyBorder="1" applyAlignment="1" applyProtection="1">
      <alignment horizontal="center" textRotation="90"/>
      <protection locked="0"/>
    </xf>
    <xf numFmtId="1" fontId="0" fillId="0" borderId="6" xfId="0" applyNumberFormat="1" applyBorder="1" applyAlignment="1" applyProtection="1">
      <alignment horizontal="center" textRotation="90"/>
      <protection locked="0"/>
    </xf>
    <xf numFmtId="1" fontId="0" fillId="0" borderId="14" xfId="0" applyNumberFormat="1" applyBorder="1" applyAlignment="1" applyProtection="1">
      <alignment horizontal="center" textRotation="90"/>
      <protection locked="0"/>
    </xf>
    <xf numFmtId="0" fontId="0" fillId="0" borderId="5" xfId="0" applyBorder="1" applyAlignment="1" applyProtection="1">
      <alignment horizontal="center" textRotation="90"/>
      <protection locked="0"/>
    </xf>
    <xf numFmtId="0" fontId="0" fillId="0" borderId="15" xfId="0" applyBorder="1" applyAlignment="1" applyProtection="1">
      <alignment horizontal="center" textRotation="90"/>
      <protection locked="0"/>
    </xf>
    <xf numFmtId="0" fontId="6" fillId="0" borderId="10" xfId="0" applyFont="1" applyFill="1" applyBorder="1"/>
    <xf numFmtId="0" fontId="6" fillId="0" borderId="11" xfId="0" applyFont="1" applyFill="1" applyBorder="1"/>
    <xf numFmtId="0" fontId="6" fillId="0" borderId="12" xfId="0" applyFont="1" applyFill="1" applyBorder="1"/>
    <xf numFmtId="0" fontId="7" fillId="0" borderId="10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1" fontId="0" fillId="0" borderId="16" xfId="0" applyNumberFormat="1" applyFill="1" applyBorder="1" applyProtection="1">
      <protection locked="0"/>
    </xf>
    <xf numFmtId="1" fontId="0" fillId="0" borderId="17" xfId="0" applyNumberFormat="1" applyFill="1" applyBorder="1" applyProtection="1">
      <protection locked="0"/>
    </xf>
    <xf numFmtId="1" fontId="4" fillId="0" borderId="17" xfId="0" applyNumberFormat="1" applyFont="1" applyFill="1" applyBorder="1" applyAlignment="1" applyProtection="1">
      <alignment horizontal="center"/>
      <protection locked="0"/>
    </xf>
    <xf numFmtId="1" fontId="0" fillId="0" borderId="18" xfId="0" applyNumberFormat="1" applyFill="1" applyBorder="1" applyProtection="1">
      <protection locked="0"/>
    </xf>
    <xf numFmtId="1" fontId="0" fillId="0" borderId="19" xfId="0" applyNumberFormat="1" applyFill="1" applyBorder="1" applyProtection="1">
      <protection locked="0"/>
    </xf>
    <xf numFmtId="44" fontId="7" fillId="0" borderId="16" xfId="0" quotePrefix="1" applyNumberFormat="1" applyFont="1" applyFill="1" applyBorder="1" applyAlignment="1" applyProtection="1">
      <alignment horizontal="right"/>
      <protection locked="0"/>
    </xf>
    <xf numFmtId="44" fontId="7" fillId="0" borderId="18" xfId="0" applyNumberFormat="1" applyFont="1" applyFill="1" applyBorder="1"/>
    <xf numFmtId="44" fontId="7" fillId="0" borderId="18" xfId="0" applyNumberFormat="1" applyFont="1" applyFill="1" applyBorder="1" applyAlignment="1">
      <alignment horizontal="center"/>
    </xf>
    <xf numFmtId="44" fontId="7" fillId="0" borderId="15" xfId="0" applyNumberFormat="1" applyFont="1" applyBorder="1" applyAlignment="1" applyProtection="1">
      <alignment horizontal="right"/>
    </xf>
    <xf numFmtId="0" fontId="6" fillId="0" borderId="20" xfId="0" applyFont="1" applyFill="1" applyBorder="1"/>
    <xf numFmtId="0" fontId="6" fillId="0" borderId="21" xfId="0" applyFont="1" applyFill="1" applyBorder="1"/>
    <xf numFmtId="0" fontId="6" fillId="0" borderId="22" xfId="0" applyFont="1" applyFill="1" applyBorder="1"/>
    <xf numFmtId="0" fontId="7" fillId="0" borderId="20" xfId="0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1" fontId="0" fillId="0" borderId="20" xfId="0" applyNumberFormat="1" applyFill="1" applyBorder="1" applyProtection="1">
      <protection locked="0"/>
    </xf>
    <xf numFmtId="1" fontId="0" fillId="0" borderId="24" xfId="0" applyNumberFormat="1" applyFill="1" applyBorder="1" applyProtection="1">
      <protection locked="0"/>
    </xf>
    <xf numFmtId="1" fontId="4" fillId="0" borderId="24" xfId="0" applyNumberFormat="1" applyFont="1" applyFill="1" applyBorder="1" applyAlignment="1" applyProtection="1">
      <alignment horizontal="center"/>
      <protection locked="0"/>
    </xf>
    <xf numFmtId="1" fontId="0" fillId="0" borderId="21" xfId="0" applyNumberFormat="1" applyFill="1" applyBorder="1" applyProtection="1">
      <protection locked="0"/>
    </xf>
    <xf numFmtId="1" fontId="0" fillId="0" borderId="25" xfId="0" applyNumberFormat="1" applyFill="1" applyBorder="1" applyProtection="1">
      <protection locked="0"/>
    </xf>
    <xf numFmtId="44" fontId="7" fillId="0" borderId="20" xfId="0" quotePrefix="1" applyNumberFormat="1" applyFont="1" applyFill="1" applyBorder="1" applyAlignment="1" applyProtection="1">
      <alignment horizontal="right"/>
      <protection locked="0"/>
    </xf>
    <xf numFmtId="44" fontId="7" fillId="0" borderId="21" xfId="0" applyNumberFormat="1" applyFont="1" applyFill="1" applyBorder="1"/>
    <xf numFmtId="44" fontId="7" fillId="0" borderId="21" xfId="0" applyNumberFormat="1" applyFont="1" applyFill="1" applyBorder="1" applyAlignment="1">
      <alignment horizontal="center"/>
    </xf>
    <xf numFmtId="0" fontId="6" fillId="0" borderId="26" xfId="0" applyFont="1" applyFill="1" applyBorder="1"/>
    <xf numFmtId="0" fontId="6" fillId="0" borderId="27" xfId="0" applyFont="1" applyFill="1" applyBorder="1"/>
    <xf numFmtId="0" fontId="6" fillId="0" borderId="28" xfId="0" applyFont="1" applyFill="1" applyBorder="1"/>
    <xf numFmtId="0" fontId="7" fillId="0" borderId="26" xfId="0" applyFont="1" applyFill="1" applyBorder="1" applyAlignment="1">
      <alignment horizontal="center"/>
    </xf>
    <xf numFmtId="0" fontId="7" fillId="0" borderId="29" xfId="0" applyFont="1" applyFill="1" applyBorder="1" applyAlignment="1">
      <alignment horizontal="center"/>
    </xf>
    <xf numFmtId="44" fontId="7" fillId="0" borderId="27" xfId="0" applyNumberFormat="1" applyFont="1" applyFill="1" applyBorder="1"/>
    <xf numFmtId="0" fontId="6" fillId="0" borderId="20" xfId="0" applyFont="1" applyFill="1" applyBorder="1" applyAlignment="1">
      <alignment horizontal="left"/>
    </xf>
    <xf numFmtId="0" fontId="6" fillId="0" borderId="22" xfId="0" applyFont="1" applyFill="1" applyBorder="1" applyAlignment="1">
      <alignment wrapText="1"/>
    </xf>
    <xf numFmtId="1" fontId="0" fillId="0" borderId="26" xfId="0" applyNumberFormat="1" applyFill="1" applyBorder="1" applyProtection="1">
      <protection locked="0"/>
    </xf>
    <xf numFmtId="1" fontId="0" fillId="0" borderId="27" xfId="0" applyNumberFormat="1" applyFill="1" applyBorder="1" applyProtection="1">
      <protection locked="0"/>
    </xf>
    <xf numFmtId="1" fontId="0" fillId="0" borderId="30" xfId="0" applyNumberFormat="1" applyFill="1" applyBorder="1" applyProtection="1">
      <protection locked="0"/>
    </xf>
    <xf numFmtId="44" fontId="7" fillId="0" borderId="26" xfId="0" quotePrefix="1" applyNumberFormat="1" applyFont="1" applyFill="1" applyBorder="1" applyAlignment="1" applyProtection="1">
      <alignment horizontal="right"/>
      <protection locked="0"/>
    </xf>
    <xf numFmtId="44" fontId="7" fillId="0" borderId="27" xfId="0" applyNumberFormat="1" applyFont="1" applyFill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3" xfId="0" applyBorder="1"/>
    <xf numFmtId="44" fontId="7" fillId="0" borderId="20" xfId="0" applyNumberFormat="1" applyFont="1" applyBorder="1"/>
    <xf numFmtId="44" fontId="7" fillId="0" borderId="21" xfId="0" applyNumberFormat="1" applyFont="1" applyBorder="1"/>
    <xf numFmtId="44" fontId="7" fillId="0" borderId="31" xfId="0" applyNumberFormat="1" applyFont="1" applyBorder="1"/>
    <xf numFmtId="0" fontId="6" fillId="0" borderId="21" xfId="0" applyFont="1" applyFill="1" applyBorder="1" applyAlignment="1">
      <alignment wrapText="1"/>
    </xf>
    <xf numFmtId="0" fontId="1" fillId="0" borderId="32" xfId="0" applyFont="1" applyBorder="1" applyAlignment="1" applyProtection="1">
      <alignment horizontal="left" vertical="center"/>
      <protection locked="0"/>
    </xf>
    <xf numFmtId="0" fontId="1" fillId="0" borderId="32" xfId="0" applyFont="1" applyBorder="1" applyAlignment="1">
      <alignment horizontal="centerContinuous" vertical="center"/>
    </xf>
    <xf numFmtId="0" fontId="0" fillId="0" borderId="32" xfId="0" applyBorder="1" applyAlignment="1">
      <alignment horizontal="centerContinuous"/>
    </xf>
    <xf numFmtId="0" fontId="0" fillId="0" borderId="33" xfId="0" applyBorder="1" applyAlignment="1" applyProtection="1">
      <alignment horizontal="center"/>
      <protection locked="0"/>
    </xf>
    <xf numFmtId="0" fontId="0" fillId="0" borderId="34" xfId="0" applyBorder="1" applyAlignment="1" applyProtection="1">
      <alignment horizontal="center" wrapText="1"/>
      <protection locked="0"/>
    </xf>
    <xf numFmtId="1" fontId="0" fillId="0" borderId="33" xfId="0" applyNumberFormat="1" applyBorder="1" applyAlignment="1" applyProtection="1">
      <alignment horizontal="center" wrapText="1"/>
      <protection locked="0"/>
    </xf>
    <xf numFmtId="1" fontId="0" fillId="0" borderId="35" xfId="0" applyNumberFormat="1" applyBorder="1" applyAlignment="1" applyProtection="1">
      <alignment horizontal="center" wrapText="1"/>
      <protection locked="0"/>
    </xf>
    <xf numFmtId="1" fontId="0" fillId="0" borderId="33" xfId="0" applyNumberFormat="1" applyBorder="1" applyAlignment="1" applyProtection="1">
      <alignment horizontal="center" textRotation="90"/>
      <protection locked="0"/>
    </xf>
    <xf numFmtId="1" fontId="0" fillId="0" borderId="36" xfId="0" applyNumberFormat="1" applyBorder="1" applyAlignment="1" applyProtection="1">
      <alignment horizontal="center" textRotation="90"/>
      <protection locked="0"/>
    </xf>
    <xf numFmtId="1" fontId="0" fillId="0" borderId="34" xfId="0" applyNumberFormat="1" applyBorder="1" applyAlignment="1" applyProtection="1">
      <alignment horizontal="center" textRotation="90"/>
      <protection locked="0"/>
    </xf>
    <xf numFmtId="1" fontId="0" fillId="0" borderId="37" xfId="0" applyNumberFormat="1" applyBorder="1" applyAlignment="1" applyProtection="1">
      <alignment horizontal="center" textRotation="90"/>
      <protection locked="0"/>
    </xf>
    <xf numFmtId="0" fontId="0" fillId="0" borderId="38" xfId="0" applyBorder="1" applyAlignment="1" applyProtection="1">
      <alignment horizontal="center" textRotation="90"/>
      <protection locked="0"/>
    </xf>
    <xf numFmtId="0" fontId="2" fillId="0" borderId="18" xfId="0" applyFont="1" applyFill="1" applyBorder="1"/>
    <xf numFmtId="0" fontId="2" fillId="0" borderId="39" xfId="0" applyFont="1" applyFill="1" applyBorder="1"/>
    <xf numFmtId="0" fontId="2" fillId="0" borderId="16" xfId="0" applyFont="1" applyFill="1" applyBorder="1" applyAlignment="1">
      <alignment horizontal="center"/>
    </xf>
    <xf numFmtId="0" fontId="2" fillId="0" borderId="40" xfId="0" applyFont="1" applyFill="1" applyBorder="1" applyAlignment="1">
      <alignment horizontal="center"/>
    </xf>
    <xf numFmtId="1" fontId="4" fillId="0" borderId="41" xfId="0" applyNumberFormat="1" applyFont="1" applyBorder="1" applyProtection="1">
      <protection locked="0"/>
    </xf>
    <xf numFmtId="1" fontId="4" fillId="0" borderId="42" xfId="0" applyNumberFormat="1" applyFont="1" applyBorder="1" applyProtection="1">
      <protection locked="0"/>
    </xf>
    <xf numFmtId="1" fontId="4" fillId="0" borderId="42" xfId="0" applyNumberFormat="1" applyFont="1" applyBorder="1" applyAlignment="1" applyProtection="1">
      <alignment horizontal="center"/>
      <protection locked="0"/>
    </xf>
    <xf numFmtId="1" fontId="4" fillId="0" borderId="43" xfId="0" applyNumberFormat="1" applyFont="1" applyBorder="1" applyProtection="1">
      <protection locked="0"/>
    </xf>
    <xf numFmtId="164" fontId="4" fillId="0" borderId="44" xfId="0" quotePrefix="1" applyNumberFormat="1" applyFont="1" applyBorder="1" applyAlignment="1" applyProtection="1">
      <alignment horizontal="right"/>
      <protection locked="0"/>
    </xf>
    <xf numFmtId="44" fontId="2" fillId="0" borderId="18" xfId="0" applyNumberFormat="1" applyFont="1" applyFill="1" applyBorder="1"/>
    <xf numFmtId="164" fontId="4" fillId="0" borderId="42" xfId="0" applyNumberFormat="1" applyFont="1" applyBorder="1" applyAlignment="1" applyProtection="1">
      <alignment horizontal="right"/>
      <protection locked="0"/>
    </xf>
    <xf numFmtId="164" fontId="4" fillId="0" borderId="45" xfId="0" applyNumberFormat="1" applyFont="1" applyBorder="1" applyAlignment="1" applyProtection="1">
      <alignment horizontal="right"/>
      <protection locked="0"/>
    </xf>
    <xf numFmtId="164" fontId="7" fillId="0" borderId="46" xfId="0" applyNumberFormat="1" applyFont="1" applyBorder="1" applyAlignment="1" applyProtection="1">
      <alignment horizontal="right"/>
    </xf>
    <xf numFmtId="0" fontId="2" fillId="0" borderId="21" xfId="0" applyFont="1" applyFill="1" applyBorder="1"/>
    <xf numFmtId="0" fontId="2" fillId="0" borderId="22" xfId="0" applyFont="1" applyFill="1" applyBorder="1"/>
    <xf numFmtId="0" fontId="2" fillId="0" borderId="20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44" fontId="2" fillId="0" borderId="42" xfId="0" applyNumberFormat="1" applyFont="1" applyFill="1" applyBorder="1"/>
    <xf numFmtId="164" fontId="4" fillId="0" borderId="21" xfId="0" applyNumberFormat="1" applyFont="1" applyBorder="1" applyAlignment="1" applyProtection="1">
      <alignment horizontal="right"/>
      <protection locked="0"/>
    </xf>
    <xf numFmtId="164" fontId="4" fillId="0" borderId="31" xfId="0" applyNumberFormat="1" applyFont="1" applyBorder="1" applyAlignment="1" applyProtection="1">
      <alignment horizontal="right"/>
      <protection locked="0"/>
    </xf>
    <xf numFmtId="1" fontId="4" fillId="0" borderId="24" xfId="0" applyNumberFormat="1" applyFont="1" applyBorder="1" applyProtection="1">
      <protection locked="0"/>
    </xf>
    <xf numFmtId="1" fontId="4" fillId="0" borderId="21" xfId="0" applyNumberFormat="1" applyFont="1" applyBorder="1" applyProtection="1">
      <protection locked="0"/>
    </xf>
    <xf numFmtId="1" fontId="4" fillId="0" borderId="21" xfId="0" applyNumberFormat="1" applyFont="1" applyBorder="1" applyAlignment="1" applyProtection="1">
      <alignment horizontal="center"/>
      <protection locked="0"/>
    </xf>
    <xf numFmtId="1" fontId="4" fillId="0" borderId="23" xfId="0" applyNumberFormat="1" applyFont="1" applyBorder="1" applyProtection="1">
      <protection locked="0"/>
    </xf>
    <xf numFmtId="164" fontId="4" fillId="0" borderId="20" xfId="0" quotePrefix="1" applyNumberFormat="1" applyFont="1" applyBorder="1" applyAlignment="1" applyProtection="1">
      <alignment horizontal="right"/>
      <protection locked="0"/>
    </xf>
    <xf numFmtId="44" fontId="2" fillId="0" borderId="21" xfId="0" applyNumberFormat="1" applyFont="1" applyFill="1" applyBorder="1"/>
    <xf numFmtId="0" fontId="1" fillId="0" borderId="0" xfId="1" applyFont="1" applyAlignment="1" applyProtection="1">
      <alignment horizontal="center"/>
      <protection locked="0"/>
    </xf>
    <xf numFmtId="0" fontId="2" fillId="0" borderId="0" xfId="1" applyFont="1" applyAlignment="1" applyProtection="1">
      <alignment horizontal="center"/>
      <protection locked="0"/>
    </xf>
    <xf numFmtId="0" fontId="2" fillId="0" borderId="0" xfId="1" applyFont="1" applyAlignment="1" applyProtection="1">
      <alignment horizontal="centerContinuous"/>
      <protection locked="0"/>
    </xf>
    <xf numFmtId="0" fontId="3" fillId="0" borderId="0" xfId="1" applyFont="1" applyAlignment="1" applyProtection="1">
      <alignment horizontal="centerContinuous"/>
      <protection locked="0"/>
    </xf>
    <xf numFmtId="0" fontId="4" fillId="0" borderId="0" xfId="1" applyProtection="1">
      <protection locked="0"/>
    </xf>
    <xf numFmtId="0" fontId="1" fillId="0" borderId="0" xfId="1" applyFont="1" applyAlignment="1" applyProtection="1">
      <alignment horizontal="right"/>
      <protection locked="0"/>
    </xf>
    <xf numFmtId="0" fontId="1" fillId="0" borderId="32" xfId="1" applyFont="1" applyBorder="1" applyAlignment="1" applyProtection="1">
      <alignment horizontal="left" vertical="center"/>
      <protection locked="0"/>
    </xf>
    <xf numFmtId="0" fontId="1" fillId="0" borderId="0" xfId="1" applyFont="1" applyBorder="1" applyAlignment="1" applyProtection="1">
      <alignment horizontal="centerContinuous" vertical="center"/>
      <protection locked="0"/>
    </xf>
    <xf numFmtId="0" fontId="1" fillId="0" borderId="0" xfId="1" applyFont="1" applyAlignment="1" applyProtection="1">
      <alignment horizontal="right" vertical="center"/>
      <protection locked="0"/>
    </xf>
    <xf numFmtId="0" fontId="1" fillId="0" borderId="1" xfId="1" applyFont="1" applyBorder="1" applyAlignment="1" applyProtection="1">
      <alignment horizontal="left" vertical="center"/>
      <protection locked="0"/>
    </xf>
    <xf numFmtId="0" fontId="4" fillId="0" borderId="2" xfId="1" applyBorder="1" applyAlignment="1" applyProtection="1">
      <alignment horizontal="center" vertical="center"/>
      <protection locked="0"/>
    </xf>
    <xf numFmtId="1" fontId="4" fillId="0" borderId="1" xfId="1" applyNumberFormat="1" applyBorder="1" applyAlignment="1" applyProtection="1">
      <alignment horizontal="center" vertical="center"/>
      <protection locked="0"/>
    </xf>
    <xf numFmtId="1" fontId="4" fillId="0" borderId="3" xfId="1" applyNumberFormat="1" applyBorder="1" applyAlignment="1" applyProtection="1">
      <alignment horizontal="center" vertical="center"/>
      <protection locked="0"/>
    </xf>
    <xf numFmtId="1" fontId="4" fillId="0" borderId="2" xfId="1" applyNumberFormat="1" applyBorder="1" applyAlignment="1" applyProtection="1">
      <alignment horizontal="center" vertical="center"/>
      <protection locked="0"/>
    </xf>
    <xf numFmtId="1" fontId="4" fillId="0" borderId="1" xfId="1" applyNumberFormat="1" applyFont="1" applyBorder="1" applyAlignment="1" applyProtection="1">
      <alignment horizontal="center" vertical="center" wrapText="1"/>
      <protection locked="0"/>
    </xf>
    <xf numFmtId="1" fontId="4" fillId="0" borderId="2" xfId="1" applyNumberFormat="1" applyFont="1" applyBorder="1" applyAlignment="1" applyProtection="1">
      <alignment horizontal="center" vertical="center" wrapText="1"/>
      <protection locked="0"/>
    </xf>
    <xf numFmtId="1" fontId="4" fillId="0" borderId="3" xfId="1" applyNumberFormat="1" applyFont="1" applyBorder="1" applyAlignment="1" applyProtection="1">
      <alignment horizontal="center" vertical="center" wrapText="1"/>
      <protection locked="0"/>
    </xf>
    <xf numFmtId="0" fontId="4" fillId="0" borderId="6" xfId="1" applyBorder="1" applyAlignment="1" applyProtection="1">
      <alignment horizontal="center" vertical="center"/>
      <protection locked="0"/>
    </xf>
    <xf numFmtId="0" fontId="4" fillId="0" borderId="5" xfId="1" applyBorder="1" applyAlignment="1" applyProtection="1">
      <alignment horizontal="center" vertical="center"/>
      <protection locked="0"/>
    </xf>
    <xf numFmtId="1" fontId="4" fillId="0" borderId="6" xfId="1" applyNumberFormat="1" applyBorder="1" applyAlignment="1" applyProtection="1">
      <alignment horizontal="center" vertical="center"/>
      <protection locked="0"/>
    </xf>
    <xf numFmtId="1" fontId="4" fillId="0" borderId="7" xfId="1" applyNumberFormat="1" applyBorder="1" applyAlignment="1" applyProtection="1">
      <alignment horizontal="center" vertical="center"/>
      <protection locked="0"/>
    </xf>
    <xf numFmtId="1" fontId="4" fillId="0" borderId="5" xfId="1" applyNumberFormat="1" applyBorder="1" applyAlignment="1" applyProtection="1">
      <alignment horizontal="center" vertical="center"/>
      <protection locked="0"/>
    </xf>
    <xf numFmtId="1" fontId="4" fillId="0" borderId="6" xfId="1" applyNumberFormat="1" applyFont="1" applyBorder="1" applyAlignment="1" applyProtection="1">
      <alignment horizontal="center" vertical="center" wrapText="1"/>
      <protection locked="0"/>
    </xf>
    <xf numFmtId="1" fontId="4" fillId="0" borderId="5" xfId="1" applyNumberFormat="1" applyFont="1" applyBorder="1" applyAlignment="1" applyProtection="1">
      <alignment horizontal="center" vertical="center" wrapText="1"/>
      <protection locked="0"/>
    </xf>
    <xf numFmtId="1" fontId="4" fillId="0" borderId="7" xfId="1" applyNumberFormat="1" applyFont="1" applyBorder="1" applyAlignment="1" applyProtection="1">
      <alignment horizontal="center" vertical="center" wrapText="1"/>
      <protection locked="0"/>
    </xf>
    <xf numFmtId="0" fontId="4" fillId="0" borderId="37" xfId="1" applyBorder="1" applyAlignment="1" applyProtection="1">
      <alignment horizontal="center" vertical="center"/>
      <protection locked="0"/>
    </xf>
    <xf numFmtId="0" fontId="4" fillId="0" borderId="34" xfId="1" applyBorder="1" applyAlignment="1" applyProtection="1">
      <alignment horizontal="center" vertical="center" wrapText="1"/>
      <protection locked="0"/>
    </xf>
    <xf numFmtId="1" fontId="4" fillId="0" borderId="33" xfId="1" applyNumberFormat="1" applyBorder="1" applyAlignment="1" applyProtection="1">
      <alignment horizontal="center" vertical="center" wrapText="1"/>
      <protection locked="0"/>
    </xf>
    <xf numFmtId="1" fontId="4" fillId="0" borderId="35" xfId="1" applyNumberFormat="1" applyBorder="1" applyAlignment="1" applyProtection="1">
      <alignment horizontal="center" vertical="center" wrapText="1"/>
      <protection locked="0"/>
    </xf>
    <xf numFmtId="1" fontId="4" fillId="0" borderId="33" xfId="1" applyNumberFormat="1" applyBorder="1" applyAlignment="1" applyProtection="1">
      <alignment horizontal="center" vertical="center" textRotation="90"/>
      <protection locked="0"/>
    </xf>
    <xf numFmtId="1" fontId="4" fillId="0" borderId="36" xfId="1" applyNumberFormat="1" applyBorder="1" applyAlignment="1" applyProtection="1">
      <alignment horizontal="center" vertical="center" textRotation="90"/>
      <protection locked="0"/>
    </xf>
    <xf numFmtId="1" fontId="4" fillId="0" borderId="34" xfId="1" applyNumberFormat="1" applyBorder="1" applyAlignment="1" applyProtection="1">
      <alignment horizontal="center" vertical="center" textRotation="90"/>
      <protection locked="0"/>
    </xf>
    <xf numFmtId="1" fontId="4" fillId="0" borderId="13" xfId="1" applyNumberFormat="1" applyBorder="1" applyAlignment="1" applyProtection="1">
      <alignment horizontal="center" vertical="center" textRotation="90"/>
      <protection locked="0"/>
    </xf>
    <xf numFmtId="1" fontId="4" fillId="0" borderId="37" xfId="1" applyNumberFormat="1" applyBorder="1" applyAlignment="1" applyProtection="1">
      <alignment horizontal="center" vertical="center" textRotation="90"/>
      <protection locked="0"/>
    </xf>
    <xf numFmtId="0" fontId="4" fillId="0" borderId="38" xfId="1" applyBorder="1" applyAlignment="1" applyProtection="1">
      <alignment horizontal="center" vertical="center" textRotation="90"/>
      <protection locked="0"/>
    </xf>
    <xf numFmtId="0" fontId="4" fillId="0" borderId="15" xfId="1" applyBorder="1" applyAlignment="1" applyProtection="1">
      <alignment horizontal="center" vertical="center" textRotation="90"/>
      <protection locked="0"/>
    </xf>
    <xf numFmtId="0" fontId="4" fillId="0" borderId="16" xfId="1" applyFont="1" applyBorder="1" applyAlignment="1">
      <alignment horizontal="left"/>
    </xf>
    <xf numFmtId="0" fontId="4" fillId="0" borderId="18" xfId="1" applyFont="1" applyBorder="1" applyAlignment="1">
      <alignment horizontal="left"/>
    </xf>
    <xf numFmtId="0" fontId="4" fillId="0" borderId="39" xfId="1" applyFont="1" applyBorder="1" applyAlignment="1">
      <alignment horizontal="left"/>
    </xf>
    <xf numFmtId="0" fontId="4" fillId="0" borderId="16" xfId="1" applyFont="1" applyFill="1" applyBorder="1" applyAlignment="1">
      <alignment horizontal="center"/>
    </xf>
    <xf numFmtId="0" fontId="4" fillId="0" borderId="18" xfId="1" applyFont="1" applyFill="1" applyBorder="1" applyAlignment="1">
      <alignment horizontal="center"/>
    </xf>
    <xf numFmtId="1" fontId="4" fillId="0" borderId="16" xfId="1" applyNumberFormat="1" applyFill="1" applyBorder="1" applyProtection="1">
      <protection locked="0"/>
    </xf>
    <xf numFmtId="1" fontId="4" fillId="0" borderId="17" xfId="1" applyNumberFormat="1" applyFill="1" applyBorder="1" applyProtection="1">
      <protection locked="0"/>
    </xf>
    <xf numFmtId="1" fontId="4" fillId="0" borderId="17" xfId="1" applyNumberFormat="1" applyFont="1" applyFill="1" applyBorder="1" applyAlignment="1" applyProtection="1">
      <alignment horizontal="center"/>
      <protection locked="0"/>
    </xf>
    <xf numFmtId="1" fontId="4" fillId="0" borderId="18" xfId="1" applyNumberFormat="1" applyFill="1" applyBorder="1" applyProtection="1">
      <protection locked="0"/>
    </xf>
    <xf numFmtId="1" fontId="4" fillId="0" borderId="19" xfId="1" applyNumberFormat="1" applyFill="1" applyBorder="1" applyProtection="1">
      <protection locked="0"/>
    </xf>
    <xf numFmtId="164" fontId="4" fillId="0" borderId="16" xfId="1" quotePrefix="1" applyNumberFormat="1" applyFill="1" applyBorder="1" applyAlignment="1" applyProtection="1">
      <alignment horizontal="right"/>
      <protection locked="0"/>
    </xf>
    <xf numFmtId="44" fontId="4" fillId="0" borderId="39" xfId="1" applyNumberFormat="1" applyFont="1" applyFill="1" applyBorder="1" applyAlignment="1">
      <alignment horizontal="center"/>
    </xf>
    <xf numFmtId="44" fontId="4" fillId="0" borderId="18" xfId="1" applyNumberFormat="1" applyFont="1" applyFill="1" applyBorder="1" applyAlignment="1">
      <alignment horizontal="center"/>
    </xf>
    <xf numFmtId="42" fontId="4" fillId="0" borderId="15" xfId="1" applyNumberFormat="1" applyBorder="1" applyAlignment="1" applyProtection="1">
      <alignment horizontal="right"/>
    </xf>
    <xf numFmtId="0" fontId="4" fillId="0" borderId="20" xfId="1" applyFont="1" applyFill="1" applyBorder="1"/>
    <xf numFmtId="0" fontId="4" fillId="0" borderId="21" xfId="1" applyFont="1" applyFill="1" applyBorder="1"/>
    <xf numFmtId="0" fontId="4" fillId="0" borderId="22" xfId="1" applyFont="1" applyFill="1" applyBorder="1"/>
    <xf numFmtId="0" fontId="4" fillId="0" borderId="20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1" fontId="4" fillId="0" borderId="20" xfId="1" applyNumberFormat="1" applyFill="1" applyBorder="1" applyProtection="1">
      <protection locked="0"/>
    </xf>
    <xf numFmtId="1" fontId="4" fillId="0" borderId="24" xfId="1" applyNumberFormat="1" applyFill="1" applyBorder="1" applyProtection="1">
      <protection locked="0"/>
    </xf>
    <xf numFmtId="1" fontId="4" fillId="0" borderId="24" xfId="1" applyNumberFormat="1" applyFont="1" applyFill="1" applyBorder="1" applyAlignment="1" applyProtection="1">
      <alignment horizontal="center"/>
      <protection locked="0"/>
    </xf>
    <xf numFmtId="1" fontId="4" fillId="0" borderId="21" xfId="1" applyNumberFormat="1" applyFill="1" applyBorder="1" applyProtection="1">
      <protection locked="0"/>
    </xf>
    <xf numFmtId="1" fontId="4" fillId="0" borderId="25" xfId="1" applyNumberFormat="1" applyFill="1" applyBorder="1" applyProtection="1">
      <protection locked="0"/>
    </xf>
    <xf numFmtId="164" fontId="4" fillId="0" borderId="20" xfId="1" quotePrefix="1" applyNumberFormat="1" applyFill="1" applyBorder="1" applyAlignment="1" applyProtection="1">
      <alignment horizontal="right"/>
      <protection locked="0"/>
    </xf>
    <xf numFmtId="44" fontId="4" fillId="0" borderId="22" xfId="1" applyNumberFormat="1" applyFont="1" applyFill="1" applyBorder="1" applyAlignment="1">
      <alignment horizontal="center"/>
    </xf>
    <xf numFmtId="44" fontId="4" fillId="0" borderId="21" xfId="1" applyNumberFormat="1" applyFont="1" applyFill="1" applyBorder="1" applyAlignment="1">
      <alignment horizontal="center"/>
    </xf>
    <xf numFmtId="0" fontId="4" fillId="0" borderId="21" xfId="1" applyFont="1" applyFill="1" applyBorder="1" applyAlignment="1">
      <alignment wrapText="1"/>
    </xf>
    <xf numFmtId="0" fontId="4" fillId="0" borderId="22" xfId="1" applyFont="1" applyFill="1" applyBorder="1" applyAlignment="1">
      <alignment wrapText="1"/>
    </xf>
    <xf numFmtId="0" fontId="4" fillId="0" borderId="20" xfId="1" applyFont="1" applyFill="1" applyBorder="1" applyAlignment="1">
      <alignment wrapText="1"/>
    </xf>
    <xf numFmtId="0" fontId="4" fillId="0" borderId="26" xfId="1" applyFont="1" applyFill="1" applyBorder="1"/>
    <xf numFmtId="0" fontId="4" fillId="0" borderId="27" xfId="1" applyFont="1" applyFill="1" applyBorder="1"/>
    <xf numFmtId="0" fontId="4" fillId="0" borderId="28" xfId="1" applyFont="1" applyFill="1" applyBorder="1"/>
    <xf numFmtId="0" fontId="4" fillId="0" borderId="26" xfId="1" applyFont="1" applyFill="1" applyBorder="1" applyAlignment="1">
      <alignment horizontal="center"/>
    </xf>
    <xf numFmtId="0" fontId="4" fillId="0" borderId="27" xfId="1" applyFont="1" applyFill="1" applyBorder="1" applyAlignment="1">
      <alignment horizontal="center"/>
    </xf>
    <xf numFmtId="1" fontId="4" fillId="0" borderId="26" xfId="1" applyNumberFormat="1" applyFill="1" applyBorder="1" applyProtection="1">
      <protection locked="0"/>
    </xf>
    <xf numFmtId="1" fontId="4" fillId="0" borderId="47" xfId="1" applyNumberFormat="1" applyFill="1" applyBorder="1" applyProtection="1">
      <protection locked="0"/>
    </xf>
    <xf numFmtId="1" fontId="4" fillId="0" borderId="47" xfId="1" applyNumberFormat="1" applyFont="1" applyFill="1" applyBorder="1" applyAlignment="1" applyProtection="1">
      <alignment horizontal="center"/>
      <protection locked="0"/>
    </xf>
    <xf numFmtId="1" fontId="4" fillId="0" borderId="27" xfId="1" applyNumberFormat="1" applyFill="1" applyBorder="1" applyProtection="1">
      <protection locked="0"/>
    </xf>
    <xf numFmtId="1" fontId="4" fillId="0" borderId="30" xfId="1" applyNumberFormat="1" applyFill="1" applyBorder="1" applyProtection="1">
      <protection locked="0"/>
    </xf>
    <xf numFmtId="164" fontId="4" fillId="0" borderId="26" xfId="1" quotePrefix="1" applyNumberFormat="1" applyFill="1" applyBorder="1" applyAlignment="1" applyProtection="1">
      <alignment horizontal="right"/>
      <protection locked="0"/>
    </xf>
    <xf numFmtId="44" fontId="4" fillId="0" borderId="28" xfId="1" applyNumberFormat="1" applyFont="1" applyFill="1" applyBorder="1" applyAlignment="1">
      <alignment horizontal="center"/>
    </xf>
    <xf numFmtId="44" fontId="4" fillId="0" borderId="27" xfId="1" applyNumberFormat="1" applyFont="1" applyFill="1" applyBorder="1" applyAlignment="1">
      <alignment horizontal="center"/>
    </xf>
    <xf numFmtId="42" fontId="4" fillId="0" borderId="48" xfId="1" applyNumberFormat="1" applyBorder="1" applyAlignment="1" applyProtection="1">
      <alignment horizontal="right"/>
    </xf>
    <xf numFmtId="0" fontId="1" fillId="0" borderId="49" xfId="1" applyFont="1" applyBorder="1" applyAlignment="1">
      <alignment horizontal="right"/>
    </xf>
    <xf numFmtId="0" fontId="1" fillId="0" borderId="50" xfId="1" applyFont="1" applyBorder="1" applyAlignment="1">
      <alignment horizontal="right"/>
    </xf>
    <xf numFmtId="42" fontId="1" fillId="0" borderId="51" xfId="1" applyNumberFormat="1" applyFont="1" applyBorder="1"/>
    <xf numFmtId="0" fontId="1" fillId="0" borderId="0" xfId="1" applyFont="1" applyAlignment="1" applyProtection="1">
      <alignment horizontal="centerContinuous"/>
      <protection locked="0"/>
    </xf>
    <xf numFmtId="0" fontId="1" fillId="0" borderId="0" xfId="1" applyFont="1" applyBorder="1" applyAlignment="1" applyProtection="1">
      <alignment horizontal="left" vertical="center"/>
      <protection locked="0"/>
    </xf>
    <xf numFmtId="0" fontId="1" fillId="0" borderId="0" xfId="1" applyFont="1" applyFill="1" applyBorder="1" applyAlignment="1" applyProtection="1">
      <alignment horizontal="centerContinuous" vertical="center"/>
      <protection locked="0"/>
    </xf>
    <xf numFmtId="0" fontId="1" fillId="0" borderId="0" xfId="1" applyFont="1" applyFill="1" applyAlignment="1" applyProtection="1">
      <alignment horizontal="right" vertical="center"/>
      <protection locked="0"/>
    </xf>
    <xf numFmtId="0" fontId="1" fillId="0" borderId="1" xfId="1" applyFont="1" applyBorder="1" applyAlignment="1" applyProtection="1">
      <alignment horizontal="centerContinuous" vertical="center"/>
      <protection locked="0"/>
    </xf>
    <xf numFmtId="0" fontId="4" fillId="0" borderId="2" xfId="1" applyBorder="1" applyAlignment="1" applyProtection="1">
      <alignment horizontal="centerContinuous" vertical="center"/>
      <protection locked="0"/>
    </xf>
    <xf numFmtId="0" fontId="4" fillId="0" borderId="3" xfId="1" applyBorder="1" applyAlignment="1" applyProtection="1">
      <alignment horizontal="centerContinuous" vertical="center"/>
      <protection locked="0"/>
    </xf>
    <xf numFmtId="0" fontId="4" fillId="0" borderId="1" xfId="1" applyBorder="1" applyAlignment="1" applyProtection="1">
      <alignment horizontal="center" vertical="center"/>
      <protection locked="0"/>
    </xf>
    <xf numFmtId="0" fontId="4" fillId="0" borderId="3" xfId="1" applyBorder="1" applyAlignment="1" applyProtection="1">
      <alignment horizontal="center" vertical="center"/>
      <protection locked="0"/>
    </xf>
    <xf numFmtId="0" fontId="4" fillId="0" borderId="4" xfId="1" applyBorder="1" applyAlignment="1" applyProtection="1">
      <alignment horizontal="centerContinuous"/>
      <protection locked="0"/>
    </xf>
    <xf numFmtId="0" fontId="4" fillId="0" borderId="5" xfId="1" applyBorder="1" applyAlignment="1" applyProtection="1">
      <alignment horizontal="centerContinuous"/>
      <protection locked="0"/>
    </xf>
    <xf numFmtId="1" fontId="4" fillId="0" borderId="6" xfId="1" applyNumberFormat="1" applyBorder="1" applyAlignment="1" applyProtection="1">
      <alignment horizontal="centerContinuous"/>
      <protection locked="0"/>
    </xf>
    <xf numFmtId="1" fontId="4" fillId="0" borderId="7" xfId="1" applyNumberFormat="1" applyBorder="1" applyAlignment="1" applyProtection="1">
      <alignment horizontal="centerContinuous"/>
      <protection locked="0"/>
    </xf>
    <xf numFmtId="1" fontId="4" fillId="0" borderId="5" xfId="1" applyNumberFormat="1" applyBorder="1" applyAlignment="1" applyProtection="1">
      <alignment horizontal="centerContinuous"/>
      <protection locked="0"/>
    </xf>
    <xf numFmtId="1" fontId="4" fillId="0" borderId="6" xfId="1" applyNumberFormat="1" applyFont="1" applyBorder="1" applyAlignment="1" applyProtection="1">
      <alignment horizontal="centerContinuous" wrapText="1"/>
      <protection locked="0"/>
    </xf>
    <xf numFmtId="1" fontId="4" fillId="0" borderId="5" xfId="1" applyNumberFormat="1" applyBorder="1" applyAlignment="1" applyProtection="1">
      <alignment horizontal="centerContinuous" wrapText="1"/>
      <protection locked="0"/>
    </xf>
    <xf numFmtId="1" fontId="4" fillId="0" borderId="7" xfId="1" applyNumberFormat="1" applyBorder="1" applyAlignment="1" applyProtection="1">
      <alignment horizontal="centerContinuous" wrapText="1"/>
      <protection locked="0"/>
    </xf>
    <xf numFmtId="0" fontId="4" fillId="0" borderId="8" xfId="1" applyBorder="1" applyAlignment="1" applyProtection="1">
      <alignment horizontal="center"/>
      <protection locked="0"/>
    </xf>
    <xf numFmtId="0" fontId="4" fillId="0" borderId="9" xfId="1" applyBorder="1" applyAlignment="1" applyProtection="1">
      <alignment horizontal="center" wrapText="1"/>
      <protection locked="0"/>
    </xf>
    <xf numFmtId="1" fontId="4" fillId="0" borderId="4" xfId="1" applyNumberFormat="1" applyBorder="1" applyAlignment="1" applyProtection="1">
      <alignment horizontal="center" wrapText="1"/>
      <protection locked="0"/>
    </xf>
    <xf numFmtId="1" fontId="4" fillId="0" borderId="7" xfId="1" applyNumberFormat="1" applyBorder="1" applyAlignment="1" applyProtection="1">
      <alignment horizontal="center" wrapText="1"/>
      <protection locked="0"/>
    </xf>
    <xf numFmtId="1" fontId="4" fillId="0" borderId="10" xfId="1" applyNumberFormat="1" applyBorder="1" applyAlignment="1" applyProtection="1">
      <alignment horizontal="center" textRotation="90"/>
      <protection locked="0"/>
    </xf>
    <xf numFmtId="1" fontId="4" fillId="0" borderId="11" xfId="1" applyNumberFormat="1" applyBorder="1" applyAlignment="1" applyProtection="1">
      <alignment horizontal="center" textRotation="90"/>
      <protection locked="0"/>
    </xf>
    <xf numFmtId="1" fontId="4" fillId="0" borderId="12" xfId="1" applyNumberFormat="1" applyBorder="1" applyAlignment="1" applyProtection="1">
      <alignment horizontal="center" textRotation="90"/>
      <protection locked="0"/>
    </xf>
    <xf numFmtId="1" fontId="4" fillId="0" borderId="13" xfId="1" applyNumberFormat="1" applyBorder="1" applyAlignment="1" applyProtection="1">
      <alignment horizontal="center" textRotation="90"/>
      <protection locked="0"/>
    </xf>
    <xf numFmtId="1" fontId="4" fillId="0" borderId="6" xfId="1" applyNumberFormat="1" applyBorder="1" applyAlignment="1" applyProtection="1">
      <alignment horizontal="center" textRotation="90"/>
      <protection locked="0"/>
    </xf>
    <xf numFmtId="1" fontId="4" fillId="0" borderId="14" xfId="1" applyNumberFormat="1" applyBorder="1" applyAlignment="1" applyProtection="1">
      <alignment horizontal="center" textRotation="90"/>
      <protection locked="0"/>
    </xf>
    <xf numFmtId="0" fontId="4" fillId="0" borderId="5" xfId="1" applyBorder="1" applyAlignment="1" applyProtection="1">
      <alignment horizontal="center" textRotation="90"/>
      <protection locked="0"/>
    </xf>
    <xf numFmtId="0" fontId="4" fillId="0" borderId="15" xfId="1" applyBorder="1" applyAlignment="1" applyProtection="1">
      <alignment horizontal="center" textRotation="90"/>
      <protection locked="0"/>
    </xf>
    <xf numFmtId="0" fontId="7" fillId="2" borderId="16" xfId="1" applyFont="1" applyFill="1" applyBorder="1"/>
    <xf numFmtId="0" fontId="7" fillId="0" borderId="18" xfId="1" applyFont="1" applyFill="1" applyBorder="1"/>
    <xf numFmtId="0" fontId="7" fillId="0" borderId="18" xfId="1" applyFont="1" applyFill="1" applyBorder="1" applyAlignment="1">
      <alignment horizontal="center"/>
    </xf>
    <xf numFmtId="0" fontId="7" fillId="0" borderId="40" xfId="1" applyFont="1" applyFill="1" applyBorder="1" applyAlignment="1">
      <alignment horizontal="center"/>
    </xf>
    <xf numFmtId="44" fontId="7" fillId="0" borderId="18" xfId="1" applyNumberFormat="1" applyFont="1" applyFill="1" applyBorder="1"/>
    <xf numFmtId="44" fontId="7" fillId="0" borderId="18" xfId="1" applyNumberFormat="1" applyFont="1" applyFill="1" applyBorder="1" applyAlignment="1">
      <alignment horizontal="center"/>
    </xf>
    <xf numFmtId="44" fontId="7" fillId="0" borderId="46" xfId="1" applyNumberFormat="1" applyFont="1" applyBorder="1" applyAlignment="1" applyProtection="1">
      <alignment horizontal="right"/>
    </xf>
    <xf numFmtId="0" fontId="7" fillId="2" borderId="20" xfId="1" applyFont="1" applyFill="1" applyBorder="1"/>
    <xf numFmtId="0" fontId="7" fillId="0" borderId="21" xfId="1" applyFont="1" applyFill="1" applyBorder="1"/>
    <xf numFmtId="0" fontId="7" fillId="0" borderId="21" xfId="1" applyFont="1" applyFill="1" applyBorder="1" applyAlignment="1">
      <alignment horizontal="center"/>
    </xf>
    <xf numFmtId="0" fontId="7" fillId="0" borderId="23" xfId="1" applyFont="1" applyFill="1" applyBorder="1" applyAlignment="1">
      <alignment horizontal="center"/>
    </xf>
    <xf numFmtId="44" fontId="7" fillId="0" borderId="21" xfId="1" applyNumberFormat="1" applyFont="1" applyFill="1" applyBorder="1"/>
    <xf numFmtId="44" fontId="7" fillId="0" borderId="21" xfId="1" applyNumberFormat="1" applyFont="1" applyFill="1" applyBorder="1" applyAlignment="1">
      <alignment horizontal="center"/>
    </xf>
    <xf numFmtId="44" fontId="7" fillId="0" borderId="52" xfId="1" applyNumberFormat="1" applyFont="1" applyBorder="1" applyAlignment="1" applyProtection="1">
      <alignment horizontal="right"/>
    </xf>
    <xf numFmtId="0" fontId="7" fillId="0" borderId="20" xfId="1" applyFont="1" applyFill="1" applyBorder="1"/>
    <xf numFmtId="0" fontId="7" fillId="2" borderId="20" xfId="1" applyFont="1" applyFill="1" applyBorder="1" applyAlignment="1">
      <alignment horizontal="left"/>
    </xf>
    <xf numFmtId="0" fontId="7" fillId="0" borderId="20" xfId="1" applyFont="1" applyFill="1" applyBorder="1" applyAlignment="1">
      <alignment horizontal="left"/>
    </xf>
    <xf numFmtId="44" fontId="2" fillId="0" borderId="21" xfId="1" applyNumberFormat="1" applyFont="1" applyFill="1" applyBorder="1"/>
    <xf numFmtId="0" fontId="7" fillId="0" borderId="21" xfId="1" applyFont="1" applyFill="1" applyBorder="1" applyAlignment="1"/>
    <xf numFmtId="0" fontId="7" fillId="0" borderId="21" xfId="1" applyFont="1" applyBorder="1" applyAlignment="1"/>
    <xf numFmtId="0" fontId="7" fillId="2" borderId="21" xfId="1" applyFont="1" applyFill="1" applyBorder="1"/>
    <xf numFmtId="0" fontId="7" fillId="0" borderId="26" xfId="1" applyFont="1" applyFill="1" applyBorder="1"/>
    <xf numFmtId="0" fontId="7" fillId="0" borderId="27" xfId="1" applyFont="1" applyFill="1" applyBorder="1"/>
    <xf numFmtId="0" fontId="7" fillId="0" borderId="27" xfId="1" applyFont="1" applyFill="1" applyBorder="1" applyAlignment="1">
      <alignment horizontal="center"/>
    </xf>
    <xf numFmtId="0" fontId="7" fillId="0" borderId="29" xfId="1" applyFont="1" applyFill="1" applyBorder="1" applyAlignment="1">
      <alignment horizontal="center"/>
    </xf>
    <xf numFmtId="44" fontId="7" fillId="0" borderId="27" xfId="1" applyNumberFormat="1" applyFont="1" applyFill="1" applyBorder="1"/>
    <xf numFmtId="44" fontId="7" fillId="0" borderId="27" xfId="1" applyNumberFormat="1" applyFont="1" applyFill="1" applyBorder="1" applyAlignment="1">
      <alignment horizontal="center"/>
    </xf>
    <xf numFmtId="44" fontId="7" fillId="0" borderId="53" xfId="1" applyNumberFormat="1" applyFont="1" applyBorder="1" applyAlignment="1" applyProtection="1">
      <alignment horizontal="right"/>
    </xf>
    <xf numFmtId="0" fontId="1" fillId="0" borderId="49" xfId="1" applyFont="1" applyBorder="1" applyAlignment="1">
      <alignment horizontal="right" vertical="center"/>
    </xf>
    <xf numFmtId="0" fontId="1" fillId="0" borderId="50" xfId="1" applyFont="1" applyBorder="1" applyAlignment="1">
      <alignment horizontal="right" vertical="center"/>
    </xf>
    <xf numFmtId="0" fontId="1" fillId="0" borderId="50" xfId="1" applyFont="1" applyBorder="1" applyAlignment="1">
      <alignment vertical="center"/>
    </xf>
    <xf numFmtId="44" fontId="1" fillId="0" borderId="51" xfId="1" applyNumberFormat="1" applyFont="1" applyBorder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tabSelected="1" workbookViewId="0">
      <selection activeCell="P7" sqref="P7"/>
    </sheetView>
  </sheetViews>
  <sheetFormatPr defaultRowHeight="15" x14ac:dyDescent="0.25"/>
  <sheetData>
    <row r="1" spans="1:16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5.75" x14ac:dyDescent="0.25">
      <c r="A4" s="2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15.75" x14ac:dyDescent="0.2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15.75" x14ac:dyDescent="0.25">
      <c r="A6" s="4" t="s">
        <v>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15.75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5"/>
    </row>
    <row r="8" spans="1:16" ht="15.75" thickBot="1" x14ac:dyDescent="0.3">
      <c r="A8" s="83" t="s">
        <v>245</v>
      </c>
      <c r="B8" s="84" t="s">
        <v>246</v>
      </c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</row>
    <row r="9" spans="1:16" ht="15.75" thickTop="1" x14ac:dyDescent="0.25">
      <c r="A9" s="10" t="s">
        <v>7</v>
      </c>
      <c r="B9" s="11"/>
      <c r="C9" s="12"/>
      <c r="D9" s="13"/>
      <c r="E9" s="14"/>
      <c r="F9" s="13"/>
      <c r="G9" s="15"/>
      <c r="H9" s="15"/>
      <c r="I9" s="15"/>
      <c r="J9" s="15"/>
      <c r="K9" s="14"/>
      <c r="L9" s="13"/>
      <c r="M9" s="15"/>
      <c r="N9" s="15"/>
      <c r="O9" s="15"/>
      <c r="P9" s="14"/>
    </row>
    <row r="10" spans="1:16" x14ac:dyDescent="0.25">
      <c r="A10" s="16" t="s">
        <v>8</v>
      </c>
      <c r="B10" s="17"/>
      <c r="C10" s="17"/>
      <c r="D10" s="18" t="s">
        <v>9</v>
      </c>
      <c r="E10" s="19"/>
      <c r="F10" s="18" t="s">
        <v>10</v>
      </c>
      <c r="G10" s="20"/>
      <c r="H10" s="20"/>
      <c r="I10" s="20"/>
      <c r="J10" s="20"/>
      <c r="K10" s="19"/>
      <c r="L10" s="21" t="s">
        <v>140</v>
      </c>
      <c r="M10" s="22"/>
      <c r="N10" s="22"/>
      <c r="O10" s="22"/>
      <c r="P10" s="23"/>
    </row>
    <row r="11" spans="1:16" ht="92.25" x14ac:dyDescent="0.25">
      <c r="A11" s="86" t="s">
        <v>11</v>
      </c>
      <c r="B11" s="87" t="s">
        <v>12</v>
      </c>
      <c r="C11" s="87" t="s">
        <v>13</v>
      </c>
      <c r="D11" s="88" t="s">
        <v>247</v>
      </c>
      <c r="E11" s="89" t="s">
        <v>14</v>
      </c>
      <c r="F11" s="90" t="s">
        <v>15</v>
      </c>
      <c r="G11" s="91" t="s">
        <v>16</v>
      </c>
      <c r="H11" s="91" t="s">
        <v>17</v>
      </c>
      <c r="I11" s="91" t="s">
        <v>18</v>
      </c>
      <c r="J11" s="92" t="s">
        <v>19</v>
      </c>
      <c r="K11" s="31" t="s">
        <v>20</v>
      </c>
      <c r="L11" s="93" t="s">
        <v>21</v>
      </c>
      <c r="M11" s="91" t="s">
        <v>22</v>
      </c>
      <c r="N11" s="91" t="s">
        <v>23</v>
      </c>
      <c r="O11" s="94" t="s">
        <v>24</v>
      </c>
      <c r="P11" s="35" t="s">
        <v>25</v>
      </c>
    </row>
    <row r="12" spans="1:16" x14ac:dyDescent="0.25">
      <c r="A12" s="95" t="s">
        <v>248</v>
      </c>
      <c r="B12" s="95" t="s">
        <v>249</v>
      </c>
      <c r="C12" s="96" t="s">
        <v>59</v>
      </c>
      <c r="D12" s="97">
        <v>1162</v>
      </c>
      <c r="E12" s="98">
        <v>44</v>
      </c>
      <c r="F12" s="99"/>
      <c r="G12" s="100"/>
      <c r="H12" s="101" t="s">
        <v>29</v>
      </c>
      <c r="I12" s="100"/>
      <c r="J12" s="100"/>
      <c r="K12" s="102"/>
      <c r="L12" s="103"/>
      <c r="M12" s="104">
        <v>46660.14</v>
      </c>
      <c r="N12" s="105"/>
      <c r="O12" s="106"/>
      <c r="P12" s="107">
        <f t="shared" ref="P12:P62" si="0">L12+M12+N12+O12</f>
        <v>46660.14</v>
      </c>
    </row>
    <row r="13" spans="1:16" x14ac:dyDescent="0.25">
      <c r="A13" s="108" t="s">
        <v>250</v>
      </c>
      <c r="B13" s="108" t="s">
        <v>32</v>
      </c>
      <c r="C13" s="109" t="s">
        <v>143</v>
      </c>
      <c r="D13" s="110">
        <v>1000</v>
      </c>
      <c r="E13" s="111">
        <v>36</v>
      </c>
      <c r="F13" s="99"/>
      <c r="G13" s="100"/>
      <c r="H13" s="101" t="s">
        <v>29</v>
      </c>
      <c r="I13" s="100"/>
      <c r="J13" s="100"/>
      <c r="K13" s="102"/>
      <c r="L13" s="103"/>
      <c r="M13" s="112">
        <v>39795.06</v>
      </c>
      <c r="N13" s="113"/>
      <c r="O13" s="114"/>
      <c r="P13" s="107">
        <f t="shared" si="0"/>
        <v>39795.06</v>
      </c>
    </row>
    <row r="14" spans="1:16" x14ac:dyDescent="0.25">
      <c r="A14" s="108" t="s">
        <v>60</v>
      </c>
      <c r="B14" s="108" t="s">
        <v>32</v>
      </c>
      <c r="C14" s="109" t="s">
        <v>251</v>
      </c>
      <c r="D14" s="110">
        <v>761</v>
      </c>
      <c r="E14" s="111">
        <v>30</v>
      </c>
      <c r="F14" s="115"/>
      <c r="G14" s="116"/>
      <c r="H14" s="117" t="s">
        <v>29</v>
      </c>
      <c r="I14" s="116"/>
      <c r="J14" s="116"/>
      <c r="K14" s="118"/>
      <c r="L14" s="119"/>
      <c r="M14" s="120">
        <v>18690.966666666664</v>
      </c>
      <c r="N14" s="113"/>
      <c r="O14" s="114"/>
      <c r="P14" s="107">
        <f t="shared" si="0"/>
        <v>18690.966666666664</v>
      </c>
    </row>
    <row r="15" spans="1:16" x14ac:dyDescent="0.25">
      <c r="A15" s="108" t="s">
        <v>252</v>
      </c>
      <c r="B15" s="108" t="s">
        <v>32</v>
      </c>
      <c r="C15" s="109" t="s">
        <v>31</v>
      </c>
      <c r="D15" s="110">
        <v>635</v>
      </c>
      <c r="E15" s="111">
        <v>25</v>
      </c>
      <c r="F15" s="115"/>
      <c r="G15" s="116"/>
      <c r="H15" s="117" t="s">
        <v>29</v>
      </c>
      <c r="I15" s="116"/>
      <c r="J15" s="116"/>
      <c r="K15" s="118"/>
      <c r="L15" s="119"/>
      <c r="M15" s="120">
        <v>12770.97</v>
      </c>
      <c r="N15" s="113"/>
      <c r="O15" s="114"/>
      <c r="P15" s="107">
        <f t="shared" si="0"/>
        <v>12770.97</v>
      </c>
    </row>
    <row r="16" spans="1:16" x14ac:dyDescent="0.25">
      <c r="A16" s="108" t="s">
        <v>253</v>
      </c>
      <c r="B16" s="108" t="s">
        <v>27</v>
      </c>
      <c r="C16" s="109" t="s">
        <v>254</v>
      </c>
      <c r="D16" s="110">
        <v>1125</v>
      </c>
      <c r="E16" s="111">
        <v>30</v>
      </c>
      <c r="F16" s="115"/>
      <c r="G16" s="116"/>
      <c r="H16" s="117" t="s">
        <v>29</v>
      </c>
      <c r="I16" s="116"/>
      <c r="J16" s="116"/>
      <c r="K16" s="118"/>
      <c r="L16" s="119"/>
      <c r="M16" s="120">
        <v>23520.59</v>
      </c>
      <c r="N16" s="113"/>
      <c r="O16" s="114"/>
      <c r="P16" s="107">
        <f t="shared" si="0"/>
        <v>23520.59</v>
      </c>
    </row>
    <row r="17" spans="1:16" x14ac:dyDescent="0.25">
      <c r="A17" s="108" t="s">
        <v>28</v>
      </c>
      <c r="B17" s="108" t="s">
        <v>163</v>
      </c>
      <c r="C17" s="109" t="s">
        <v>63</v>
      </c>
      <c r="D17" s="110">
        <v>1075</v>
      </c>
      <c r="E17" s="111">
        <v>30</v>
      </c>
      <c r="F17" s="115"/>
      <c r="G17" s="116"/>
      <c r="H17" s="117" t="s">
        <v>29</v>
      </c>
      <c r="I17" s="116"/>
      <c r="J17" s="116"/>
      <c r="K17" s="118"/>
      <c r="L17" s="119"/>
      <c r="M17" s="120">
        <v>20990.843333333334</v>
      </c>
      <c r="N17" s="113"/>
      <c r="O17" s="114"/>
      <c r="P17" s="107">
        <f t="shared" si="0"/>
        <v>20990.843333333334</v>
      </c>
    </row>
    <row r="18" spans="1:16" x14ac:dyDescent="0.25">
      <c r="A18" s="108" t="s">
        <v>255</v>
      </c>
      <c r="B18" s="108" t="s">
        <v>256</v>
      </c>
      <c r="C18" s="109" t="s">
        <v>235</v>
      </c>
      <c r="D18" s="110">
        <v>470</v>
      </c>
      <c r="E18" s="111">
        <v>25</v>
      </c>
      <c r="F18" s="115"/>
      <c r="G18" s="116"/>
      <c r="H18" s="117" t="s">
        <v>29</v>
      </c>
      <c r="I18" s="116"/>
      <c r="J18" s="116"/>
      <c r="K18" s="118"/>
      <c r="L18" s="119"/>
      <c r="M18" s="120">
        <v>8747.43</v>
      </c>
      <c r="N18" s="113"/>
      <c r="O18" s="114"/>
      <c r="P18" s="107">
        <f t="shared" si="0"/>
        <v>8747.43</v>
      </c>
    </row>
    <row r="19" spans="1:16" x14ac:dyDescent="0.25">
      <c r="A19" s="108" t="s">
        <v>255</v>
      </c>
      <c r="B19" s="108" t="s">
        <v>256</v>
      </c>
      <c r="C19" s="109" t="s">
        <v>159</v>
      </c>
      <c r="D19" s="110">
        <v>800</v>
      </c>
      <c r="E19" s="111">
        <v>25</v>
      </c>
      <c r="F19" s="115"/>
      <c r="G19" s="116"/>
      <c r="H19" s="117" t="s">
        <v>29</v>
      </c>
      <c r="I19" s="116"/>
      <c r="J19" s="116"/>
      <c r="K19" s="118"/>
      <c r="L19" s="119"/>
      <c r="M19" s="120">
        <v>14702.910000000002</v>
      </c>
      <c r="N19" s="113"/>
      <c r="O19" s="114"/>
      <c r="P19" s="107">
        <f t="shared" si="0"/>
        <v>14702.910000000002</v>
      </c>
    </row>
    <row r="20" spans="1:16" x14ac:dyDescent="0.25">
      <c r="A20" s="108" t="s">
        <v>257</v>
      </c>
      <c r="B20" s="108" t="s">
        <v>149</v>
      </c>
      <c r="C20" s="109" t="s">
        <v>27</v>
      </c>
      <c r="D20" s="110">
        <v>1270</v>
      </c>
      <c r="E20" s="111">
        <v>30</v>
      </c>
      <c r="F20" s="115"/>
      <c r="G20" s="116"/>
      <c r="H20" s="117" t="s">
        <v>29</v>
      </c>
      <c r="I20" s="116"/>
      <c r="J20" s="116"/>
      <c r="K20" s="118"/>
      <c r="L20" s="119"/>
      <c r="M20" s="120">
        <v>32954.71</v>
      </c>
      <c r="N20" s="113"/>
      <c r="O20" s="114"/>
      <c r="P20" s="107">
        <f t="shared" si="0"/>
        <v>32954.71</v>
      </c>
    </row>
    <row r="21" spans="1:16" x14ac:dyDescent="0.25">
      <c r="A21" s="108" t="s">
        <v>258</v>
      </c>
      <c r="B21" s="108" t="s">
        <v>32</v>
      </c>
      <c r="C21" s="109" t="s">
        <v>27</v>
      </c>
      <c r="D21" s="110">
        <v>1280</v>
      </c>
      <c r="E21" s="111">
        <v>30</v>
      </c>
      <c r="F21" s="115"/>
      <c r="G21" s="116"/>
      <c r="H21" s="117" t="s">
        <v>29</v>
      </c>
      <c r="I21" s="116"/>
      <c r="J21" s="116"/>
      <c r="K21" s="118"/>
      <c r="L21" s="119"/>
      <c r="M21" s="120">
        <v>26942.120000000003</v>
      </c>
      <c r="N21" s="113"/>
      <c r="O21" s="114"/>
      <c r="P21" s="107">
        <f t="shared" si="0"/>
        <v>26942.120000000003</v>
      </c>
    </row>
    <row r="22" spans="1:16" x14ac:dyDescent="0.25">
      <c r="A22" s="108" t="s">
        <v>59</v>
      </c>
      <c r="B22" s="108" t="s">
        <v>259</v>
      </c>
      <c r="C22" s="109" t="s">
        <v>63</v>
      </c>
      <c r="D22" s="110">
        <v>2085</v>
      </c>
      <c r="E22" s="111">
        <v>40</v>
      </c>
      <c r="F22" s="115"/>
      <c r="G22" s="116"/>
      <c r="H22" s="117" t="s">
        <v>29</v>
      </c>
      <c r="I22" s="116"/>
      <c r="J22" s="116"/>
      <c r="K22" s="118"/>
      <c r="L22" s="119"/>
      <c r="M22" s="120">
        <v>80482.450000000012</v>
      </c>
      <c r="N22" s="113"/>
      <c r="O22" s="114"/>
      <c r="P22" s="107">
        <f t="shared" si="0"/>
        <v>80482.450000000012</v>
      </c>
    </row>
    <row r="23" spans="1:16" x14ac:dyDescent="0.25">
      <c r="A23" s="108" t="s">
        <v>260</v>
      </c>
      <c r="B23" s="108" t="s">
        <v>261</v>
      </c>
      <c r="C23" s="109" t="s">
        <v>59</v>
      </c>
      <c r="D23" s="110">
        <v>1285</v>
      </c>
      <c r="E23" s="111">
        <v>30</v>
      </c>
      <c r="F23" s="115"/>
      <c r="G23" s="116"/>
      <c r="H23" s="117" t="s">
        <v>29</v>
      </c>
      <c r="I23" s="116"/>
      <c r="J23" s="116"/>
      <c r="K23" s="118"/>
      <c r="L23" s="119"/>
      <c r="M23" s="120">
        <v>32863.51</v>
      </c>
      <c r="N23" s="113"/>
      <c r="O23" s="114"/>
      <c r="P23" s="107">
        <f t="shared" si="0"/>
        <v>32863.51</v>
      </c>
    </row>
    <row r="24" spans="1:16" x14ac:dyDescent="0.25">
      <c r="A24" s="108" t="s">
        <v>262</v>
      </c>
      <c r="B24" s="108" t="s">
        <v>145</v>
      </c>
      <c r="C24" s="109" t="s">
        <v>244</v>
      </c>
      <c r="D24" s="110">
        <v>400</v>
      </c>
      <c r="E24" s="111">
        <v>21</v>
      </c>
      <c r="F24" s="115"/>
      <c r="G24" s="116"/>
      <c r="H24" s="117" t="s">
        <v>29</v>
      </c>
      <c r="I24" s="116"/>
      <c r="J24" s="116"/>
      <c r="K24" s="118"/>
      <c r="L24" s="119"/>
      <c r="M24" s="120">
        <v>6541.8600000000006</v>
      </c>
      <c r="N24" s="113"/>
      <c r="O24" s="114"/>
      <c r="P24" s="107">
        <f t="shared" si="0"/>
        <v>6541.8600000000006</v>
      </c>
    </row>
    <row r="25" spans="1:16" x14ac:dyDescent="0.25">
      <c r="A25" s="108" t="s">
        <v>263</v>
      </c>
      <c r="B25" s="108" t="s">
        <v>32</v>
      </c>
      <c r="C25" s="109" t="s">
        <v>28</v>
      </c>
      <c r="D25" s="110">
        <v>1575</v>
      </c>
      <c r="E25" s="111">
        <v>28</v>
      </c>
      <c r="F25" s="115"/>
      <c r="G25" s="116"/>
      <c r="H25" s="117" t="s">
        <v>29</v>
      </c>
      <c r="I25" s="116"/>
      <c r="J25" s="116"/>
      <c r="K25" s="118"/>
      <c r="L25" s="119"/>
      <c r="M25" s="120">
        <v>35573.64</v>
      </c>
      <c r="N25" s="113"/>
      <c r="O25" s="114"/>
      <c r="P25" s="107">
        <f t="shared" si="0"/>
        <v>35573.64</v>
      </c>
    </row>
    <row r="26" spans="1:16" x14ac:dyDescent="0.25">
      <c r="A26" s="108" t="s">
        <v>264</v>
      </c>
      <c r="B26" s="108" t="s">
        <v>265</v>
      </c>
      <c r="C26" s="109" t="s">
        <v>266</v>
      </c>
      <c r="D26" s="110">
        <v>960</v>
      </c>
      <c r="E26" s="111">
        <v>24</v>
      </c>
      <c r="F26" s="115"/>
      <c r="G26" s="116"/>
      <c r="H26" s="117" t="s">
        <v>29</v>
      </c>
      <c r="I26" s="116"/>
      <c r="J26" s="116"/>
      <c r="K26" s="118"/>
      <c r="L26" s="119"/>
      <c r="M26" s="120">
        <v>16521.400000000001</v>
      </c>
      <c r="N26" s="113"/>
      <c r="O26" s="114"/>
      <c r="P26" s="107">
        <f t="shared" si="0"/>
        <v>16521.400000000001</v>
      </c>
    </row>
    <row r="27" spans="1:16" x14ac:dyDescent="0.25">
      <c r="A27" s="108" t="s">
        <v>267</v>
      </c>
      <c r="B27" s="108" t="s">
        <v>268</v>
      </c>
      <c r="C27" s="109" t="s">
        <v>269</v>
      </c>
      <c r="D27" s="110">
        <v>400</v>
      </c>
      <c r="E27" s="111">
        <v>25</v>
      </c>
      <c r="F27" s="115"/>
      <c r="G27" s="116"/>
      <c r="H27" s="117" t="s">
        <v>29</v>
      </c>
      <c r="I27" s="116"/>
      <c r="J27" s="116"/>
      <c r="K27" s="118"/>
      <c r="L27" s="119"/>
      <c r="M27" s="120">
        <v>6095.91</v>
      </c>
      <c r="N27" s="113"/>
      <c r="O27" s="114"/>
      <c r="P27" s="107">
        <f t="shared" si="0"/>
        <v>6095.91</v>
      </c>
    </row>
    <row r="28" spans="1:16" x14ac:dyDescent="0.25">
      <c r="A28" s="108" t="s">
        <v>270</v>
      </c>
      <c r="B28" s="108" t="s">
        <v>271</v>
      </c>
      <c r="C28" s="109" t="s">
        <v>183</v>
      </c>
      <c r="D28" s="110">
        <v>1110</v>
      </c>
      <c r="E28" s="111">
        <v>30</v>
      </c>
      <c r="F28" s="115"/>
      <c r="G28" s="116"/>
      <c r="H28" s="117" t="s">
        <v>29</v>
      </c>
      <c r="I28" s="116"/>
      <c r="J28" s="116"/>
      <c r="K28" s="118"/>
      <c r="L28" s="119"/>
      <c r="M28" s="120">
        <v>22267.61</v>
      </c>
      <c r="N28" s="113"/>
      <c r="O28" s="114"/>
      <c r="P28" s="107">
        <f t="shared" si="0"/>
        <v>22267.61</v>
      </c>
    </row>
    <row r="29" spans="1:16" x14ac:dyDescent="0.25">
      <c r="A29" s="108" t="s">
        <v>272</v>
      </c>
      <c r="B29" s="108" t="s">
        <v>60</v>
      </c>
      <c r="C29" s="109" t="s">
        <v>273</v>
      </c>
      <c r="D29" s="110">
        <v>770</v>
      </c>
      <c r="E29" s="111">
        <v>20</v>
      </c>
      <c r="F29" s="115"/>
      <c r="G29" s="116"/>
      <c r="H29" s="117" t="s">
        <v>29</v>
      </c>
      <c r="I29" s="116"/>
      <c r="J29" s="116"/>
      <c r="K29" s="118"/>
      <c r="L29" s="119"/>
      <c r="M29" s="120">
        <v>13023.23</v>
      </c>
      <c r="N29" s="113"/>
      <c r="O29" s="114"/>
      <c r="P29" s="107">
        <f t="shared" si="0"/>
        <v>13023.23</v>
      </c>
    </row>
    <row r="30" spans="1:16" x14ac:dyDescent="0.25">
      <c r="A30" s="108" t="s">
        <v>274</v>
      </c>
      <c r="B30" s="108" t="s">
        <v>275</v>
      </c>
      <c r="C30" s="109" t="s">
        <v>266</v>
      </c>
      <c r="D30" s="110">
        <v>577</v>
      </c>
      <c r="E30" s="111">
        <v>30</v>
      </c>
      <c r="F30" s="115"/>
      <c r="G30" s="116"/>
      <c r="H30" s="117" t="s">
        <v>29</v>
      </c>
      <c r="I30" s="116"/>
      <c r="J30" s="116"/>
      <c r="K30" s="118"/>
      <c r="L30" s="119"/>
      <c r="M30" s="120">
        <v>14416.46</v>
      </c>
      <c r="N30" s="113"/>
      <c r="O30" s="114"/>
      <c r="P30" s="107">
        <f t="shared" si="0"/>
        <v>14416.46</v>
      </c>
    </row>
    <row r="31" spans="1:16" x14ac:dyDescent="0.25">
      <c r="A31" s="108" t="s">
        <v>64</v>
      </c>
      <c r="B31" s="108" t="s">
        <v>276</v>
      </c>
      <c r="C31" s="109" t="s">
        <v>57</v>
      </c>
      <c r="D31" s="110">
        <v>1075</v>
      </c>
      <c r="E31" s="111">
        <v>30</v>
      </c>
      <c r="F31" s="115"/>
      <c r="G31" s="116"/>
      <c r="H31" s="117" t="s">
        <v>29</v>
      </c>
      <c r="I31" s="116"/>
      <c r="J31" s="116"/>
      <c r="K31" s="118"/>
      <c r="L31" s="119"/>
      <c r="M31" s="120">
        <v>22828.42</v>
      </c>
      <c r="N31" s="113"/>
      <c r="O31" s="114"/>
      <c r="P31" s="107">
        <f t="shared" si="0"/>
        <v>22828.42</v>
      </c>
    </row>
    <row r="32" spans="1:16" x14ac:dyDescent="0.25">
      <c r="A32" s="108" t="s">
        <v>277</v>
      </c>
      <c r="B32" s="108" t="s">
        <v>278</v>
      </c>
      <c r="C32" s="109" t="s">
        <v>159</v>
      </c>
      <c r="D32" s="110">
        <v>600</v>
      </c>
      <c r="E32" s="111">
        <v>28</v>
      </c>
      <c r="F32" s="115"/>
      <c r="G32" s="116"/>
      <c r="H32" s="117" t="s">
        <v>29</v>
      </c>
      <c r="I32" s="116"/>
      <c r="J32" s="116"/>
      <c r="K32" s="118"/>
      <c r="L32" s="119"/>
      <c r="M32" s="120">
        <v>14616.56</v>
      </c>
      <c r="N32" s="113"/>
      <c r="O32" s="114"/>
      <c r="P32" s="107">
        <f t="shared" si="0"/>
        <v>14616.56</v>
      </c>
    </row>
    <row r="33" spans="1:16" x14ac:dyDescent="0.25">
      <c r="A33" s="108" t="s">
        <v>279</v>
      </c>
      <c r="B33" s="108" t="s">
        <v>178</v>
      </c>
      <c r="C33" s="109" t="s">
        <v>235</v>
      </c>
      <c r="D33" s="110">
        <v>320</v>
      </c>
      <c r="E33" s="111">
        <v>28</v>
      </c>
      <c r="F33" s="115"/>
      <c r="G33" s="116"/>
      <c r="H33" s="117" t="s">
        <v>29</v>
      </c>
      <c r="I33" s="116"/>
      <c r="J33" s="116"/>
      <c r="K33" s="118"/>
      <c r="L33" s="119"/>
      <c r="M33" s="120">
        <v>8794.24</v>
      </c>
      <c r="N33" s="113"/>
      <c r="O33" s="114"/>
      <c r="P33" s="107">
        <f t="shared" si="0"/>
        <v>8794.24</v>
      </c>
    </row>
    <row r="34" spans="1:16" x14ac:dyDescent="0.25">
      <c r="A34" s="108" t="s">
        <v>280</v>
      </c>
      <c r="B34" s="108" t="s">
        <v>178</v>
      </c>
      <c r="C34" s="109" t="s">
        <v>281</v>
      </c>
      <c r="D34" s="110">
        <v>1890</v>
      </c>
      <c r="E34" s="111">
        <v>28</v>
      </c>
      <c r="F34" s="115"/>
      <c r="G34" s="116"/>
      <c r="H34" s="117" t="s">
        <v>29</v>
      </c>
      <c r="I34" s="116"/>
      <c r="J34" s="116"/>
      <c r="K34" s="118"/>
      <c r="L34" s="119"/>
      <c r="M34" s="120">
        <v>39125.17</v>
      </c>
      <c r="N34" s="113"/>
      <c r="O34" s="114"/>
      <c r="P34" s="107">
        <f t="shared" si="0"/>
        <v>39125.17</v>
      </c>
    </row>
    <row r="35" spans="1:16" x14ac:dyDescent="0.25">
      <c r="A35" s="108" t="s">
        <v>282</v>
      </c>
      <c r="B35" s="108" t="s">
        <v>178</v>
      </c>
      <c r="C35" s="109" t="s">
        <v>235</v>
      </c>
      <c r="D35" s="110">
        <v>316</v>
      </c>
      <c r="E35" s="111">
        <v>28</v>
      </c>
      <c r="F35" s="115"/>
      <c r="G35" s="116"/>
      <c r="H35" s="117" t="s">
        <v>29</v>
      </c>
      <c r="I35" s="116"/>
      <c r="J35" s="116"/>
      <c r="K35" s="118"/>
      <c r="L35" s="119"/>
      <c r="M35" s="120">
        <v>8016.57</v>
      </c>
      <c r="N35" s="113"/>
      <c r="O35" s="114"/>
      <c r="P35" s="107">
        <f t="shared" si="0"/>
        <v>8016.57</v>
      </c>
    </row>
    <row r="36" spans="1:16" x14ac:dyDescent="0.25">
      <c r="A36" s="108" t="s">
        <v>283</v>
      </c>
      <c r="B36" s="108" t="s">
        <v>207</v>
      </c>
      <c r="C36" s="109" t="s">
        <v>284</v>
      </c>
      <c r="D36" s="110">
        <v>825</v>
      </c>
      <c r="E36" s="111">
        <v>24</v>
      </c>
      <c r="F36" s="115"/>
      <c r="G36" s="116"/>
      <c r="H36" s="117" t="s">
        <v>29</v>
      </c>
      <c r="I36" s="116"/>
      <c r="J36" s="116"/>
      <c r="K36" s="118"/>
      <c r="L36" s="119"/>
      <c r="M36" s="120">
        <v>19356.650000000001</v>
      </c>
      <c r="N36" s="113"/>
      <c r="O36" s="114"/>
      <c r="P36" s="107">
        <f t="shared" si="0"/>
        <v>19356.650000000001</v>
      </c>
    </row>
    <row r="37" spans="1:16" x14ac:dyDescent="0.25">
      <c r="A37" s="108" t="s">
        <v>285</v>
      </c>
      <c r="B37" s="108" t="s">
        <v>286</v>
      </c>
      <c r="C37" s="109" t="s">
        <v>287</v>
      </c>
      <c r="D37" s="110">
        <v>1240</v>
      </c>
      <c r="E37" s="111">
        <v>25</v>
      </c>
      <c r="F37" s="115"/>
      <c r="G37" s="116"/>
      <c r="H37" s="117" t="s">
        <v>29</v>
      </c>
      <c r="I37" s="116"/>
      <c r="J37" s="116"/>
      <c r="K37" s="118"/>
      <c r="L37" s="119"/>
      <c r="M37" s="120">
        <v>8325.73</v>
      </c>
      <c r="N37" s="113"/>
      <c r="O37" s="114"/>
      <c r="P37" s="107">
        <f t="shared" si="0"/>
        <v>8325.73</v>
      </c>
    </row>
    <row r="38" spans="1:16" x14ac:dyDescent="0.25">
      <c r="A38" s="108" t="s">
        <v>288</v>
      </c>
      <c r="B38" s="108" t="s">
        <v>289</v>
      </c>
      <c r="C38" s="109" t="s">
        <v>290</v>
      </c>
      <c r="D38" s="110">
        <v>850</v>
      </c>
      <c r="E38" s="111">
        <v>25</v>
      </c>
      <c r="F38" s="115"/>
      <c r="G38" s="116"/>
      <c r="H38" s="117" t="s">
        <v>29</v>
      </c>
      <c r="I38" s="116"/>
      <c r="J38" s="116"/>
      <c r="K38" s="118"/>
      <c r="L38" s="119"/>
      <c r="M38" s="120">
        <v>11604.23</v>
      </c>
      <c r="N38" s="113"/>
      <c r="O38" s="114"/>
      <c r="P38" s="107">
        <f t="shared" si="0"/>
        <v>11604.23</v>
      </c>
    </row>
    <row r="39" spans="1:16" x14ac:dyDescent="0.25">
      <c r="A39" s="108" t="s">
        <v>291</v>
      </c>
      <c r="B39" s="108" t="s">
        <v>292</v>
      </c>
      <c r="C39" s="109" t="s">
        <v>206</v>
      </c>
      <c r="D39" s="110">
        <v>1193</v>
      </c>
      <c r="E39" s="111">
        <v>30</v>
      </c>
      <c r="F39" s="115"/>
      <c r="G39" s="116"/>
      <c r="H39" s="117" t="s">
        <v>29</v>
      </c>
      <c r="I39" s="116"/>
      <c r="J39" s="116"/>
      <c r="K39" s="118"/>
      <c r="L39" s="119"/>
      <c r="M39" s="120">
        <v>25152.87</v>
      </c>
      <c r="N39" s="113"/>
      <c r="O39" s="114"/>
      <c r="P39" s="107">
        <f t="shared" si="0"/>
        <v>25152.87</v>
      </c>
    </row>
    <row r="40" spans="1:16" x14ac:dyDescent="0.25">
      <c r="A40" s="108" t="s">
        <v>293</v>
      </c>
      <c r="B40" s="108" t="s">
        <v>139</v>
      </c>
      <c r="C40" s="109" t="s">
        <v>294</v>
      </c>
      <c r="D40" s="110">
        <v>726</v>
      </c>
      <c r="E40" s="111">
        <v>39</v>
      </c>
      <c r="F40" s="115"/>
      <c r="G40" s="116"/>
      <c r="H40" s="117" t="s">
        <v>29</v>
      </c>
      <c r="I40" s="116"/>
      <c r="J40" s="116"/>
      <c r="K40" s="118"/>
      <c r="L40" s="119"/>
      <c r="M40" s="120">
        <v>25788.76</v>
      </c>
      <c r="N40" s="113"/>
      <c r="O40" s="114"/>
      <c r="P40" s="107">
        <f t="shared" si="0"/>
        <v>25788.76</v>
      </c>
    </row>
    <row r="41" spans="1:16" x14ac:dyDescent="0.25">
      <c r="A41" s="108" t="s">
        <v>295</v>
      </c>
      <c r="B41" s="108" t="s">
        <v>293</v>
      </c>
      <c r="C41" s="109" t="s">
        <v>296</v>
      </c>
      <c r="D41" s="110">
        <v>877</v>
      </c>
      <c r="E41" s="111">
        <v>29</v>
      </c>
      <c r="F41" s="115"/>
      <c r="G41" s="116"/>
      <c r="H41" s="117" t="s">
        <v>29</v>
      </c>
      <c r="I41" s="116"/>
      <c r="J41" s="116"/>
      <c r="K41" s="118"/>
      <c r="L41" s="119"/>
      <c r="M41" s="120">
        <v>19732.8</v>
      </c>
      <c r="N41" s="113"/>
      <c r="O41" s="114"/>
      <c r="P41" s="107">
        <f t="shared" si="0"/>
        <v>19732.8</v>
      </c>
    </row>
    <row r="42" spans="1:16" x14ac:dyDescent="0.25">
      <c r="A42" s="108" t="s">
        <v>297</v>
      </c>
      <c r="B42" s="108" t="s">
        <v>71</v>
      </c>
      <c r="C42" s="109" t="s">
        <v>298</v>
      </c>
      <c r="D42" s="110">
        <v>1307</v>
      </c>
      <c r="E42" s="111">
        <v>28</v>
      </c>
      <c r="F42" s="115"/>
      <c r="G42" s="116"/>
      <c r="H42" s="117" t="s">
        <v>29</v>
      </c>
      <c r="I42" s="116"/>
      <c r="J42" s="116"/>
      <c r="K42" s="118"/>
      <c r="L42" s="119"/>
      <c r="M42" s="120">
        <v>29920.35</v>
      </c>
      <c r="N42" s="113"/>
      <c r="O42" s="114"/>
      <c r="P42" s="107">
        <f t="shared" si="0"/>
        <v>29920.35</v>
      </c>
    </row>
    <row r="43" spans="1:16" x14ac:dyDescent="0.25">
      <c r="A43" s="108" t="s">
        <v>299</v>
      </c>
      <c r="B43" s="108" t="s">
        <v>300</v>
      </c>
      <c r="C43" s="109" t="s">
        <v>298</v>
      </c>
      <c r="D43" s="110">
        <v>444</v>
      </c>
      <c r="E43" s="111">
        <v>32</v>
      </c>
      <c r="F43" s="115"/>
      <c r="G43" s="116"/>
      <c r="H43" s="117" t="s">
        <v>29</v>
      </c>
      <c r="I43" s="116"/>
      <c r="J43" s="116"/>
      <c r="K43" s="118"/>
      <c r="L43" s="119"/>
      <c r="M43" s="120">
        <v>11507.74</v>
      </c>
      <c r="N43" s="113"/>
      <c r="O43" s="114"/>
      <c r="P43" s="107">
        <f t="shared" si="0"/>
        <v>11507.74</v>
      </c>
    </row>
    <row r="44" spans="1:16" x14ac:dyDescent="0.25">
      <c r="A44" s="108" t="s">
        <v>139</v>
      </c>
      <c r="B44" s="108" t="s">
        <v>301</v>
      </c>
      <c r="C44" s="109" t="s">
        <v>302</v>
      </c>
      <c r="D44" s="110">
        <v>677</v>
      </c>
      <c r="E44" s="111">
        <v>61</v>
      </c>
      <c r="F44" s="115"/>
      <c r="G44" s="116"/>
      <c r="H44" s="117" t="s">
        <v>29</v>
      </c>
      <c r="I44" s="116"/>
      <c r="J44" s="116"/>
      <c r="K44" s="118"/>
      <c r="L44" s="119"/>
      <c r="M44" s="120">
        <v>42341.26</v>
      </c>
      <c r="N44" s="113"/>
      <c r="O44" s="114"/>
      <c r="P44" s="107">
        <f t="shared" si="0"/>
        <v>42341.26</v>
      </c>
    </row>
    <row r="45" spans="1:16" x14ac:dyDescent="0.25">
      <c r="A45" s="108" t="s">
        <v>285</v>
      </c>
      <c r="B45" s="108" t="s">
        <v>303</v>
      </c>
      <c r="C45" s="109" t="s">
        <v>304</v>
      </c>
      <c r="D45" s="110">
        <v>560</v>
      </c>
      <c r="E45" s="111">
        <v>28</v>
      </c>
      <c r="F45" s="115"/>
      <c r="G45" s="116"/>
      <c r="H45" s="117" t="s">
        <v>29</v>
      </c>
      <c r="I45" s="116"/>
      <c r="J45" s="116"/>
      <c r="K45" s="118"/>
      <c r="L45" s="119"/>
      <c r="M45" s="120">
        <v>9653.5</v>
      </c>
      <c r="N45" s="113"/>
      <c r="O45" s="114"/>
      <c r="P45" s="107">
        <f t="shared" si="0"/>
        <v>9653.5</v>
      </c>
    </row>
    <row r="46" spans="1:16" x14ac:dyDescent="0.25">
      <c r="A46" s="108" t="s">
        <v>305</v>
      </c>
      <c r="B46" s="108" t="s">
        <v>306</v>
      </c>
      <c r="C46" s="109" t="s">
        <v>290</v>
      </c>
      <c r="D46" s="110">
        <v>978</v>
      </c>
      <c r="E46" s="111">
        <v>24</v>
      </c>
      <c r="F46" s="115"/>
      <c r="G46" s="116"/>
      <c r="H46" s="117" t="s">
        <v>29</v>
      </c>
      <c r="I46" s="116"/>
      <c r="J46" s="116"/>
      <c r="K46" s="118"/>
      <c r="L46" s="119"/>
      <c r="M46" s="120">
        <v>26987.52</v>
      </c>
      <c r="N46" s="113"/>
      <c r="O46" s="114"/>
      <c r="P46" s="107">
        <f t="shared" si="0"/>
        <v>26987.52</v>
      </c>
    </row>
    <row r="47" spans="1:16" x14ac:dyDescent="0.25">
      <c r="A47" s="108" t="s">
        <v>307</v>
      </c>
      <c r="B47" s="108" t="s">
        <v>206</v>
      </c>
      <c r="C47" s="109" t="s">
        <v>291</v>
      </c>
      <c r="D47" s="110">
        <v>360</v>
      </c>
      <c r="E47" s="111">
        <v>30</v>
      </c>
      <c r="F47" s="115"/>
      <c r="G47" s="116"/>
      <c r="H47" s="117" t="s">
        <v>29</v>
      </c>
      <c r="I47" s="116"/>
      <c r="J47" s="116"/>
      <c r="K47" s="118"/>
      <c r="L47" s="119"/>
      <c r="M47" s="120">
        <v>6092.88</v>
      </c>
      <c r="N47" s="113"/>
      <c r="O47" s="114"/>
      <c r="P47" s="107">
        <f t="shared" si="0"/>
        <v>6092.88</v>
      </c>
    </row>
    <row r="48" spans="1:16" x14ac:dyDescent="0.25">
      <c r="A48" s="108" t="s">
        <v>44</v>
      </c>
      <c r="B48" s="108" t="s">
        <v>225</v>
      </c>
      <c r="C48" s="109" t="s">
        <v>308</v>
      </c>
      <c r="D48" s="110">
        <v>1170</v>
      </c>
      <c r="E48" s="111">
        <v>35</v>
      </c>
      <c r="F48" s="115"/>
      <c r="G48" s="116"/>
      <c r="H48" s="117" t="s">
        <v>29</v>
      </c>
      <c r="I48" s="116"/>
      <c r="J48" s="116"/>
      <c r="K48" s="118"/>
      <c r="L48" s="119"/>
      <c r="M48" s="120">
        <v>35860.559999999998</v>
      </c>
      <c r="N48" s="113"/>
      <c r="O48" s="114"/>
      <c r="P48" s="107">
        <f t="shared" si="0"/>
        <v>35860.559999999998</v>
      </c>
    </row>
    <row r="49" spans="1:16" x14ac:dyDescent="0.25">
      <c r="A49" s="108" t="s">
        <v>262</v>
      </c>
      <c r="B49" s="108" t="s">
        <v>309</v>
      </c>
      <c r="C49" s="109" t="s">
        <v>231</v>
      </c>
      <c r="D49" s="110">
        <v>940</v>
      </c>
      <c r="E49" s="111">
        <v>30</v>
      </c>
      <c r="F49" s="115"/>
      <c r="G49" s="116"/>
      <c r="H49" s="117" t="s">
        <v>29</v>
      </c>
      <c r="I49" s="116"/>
      <c r="J49" s="116"/>
      <c r="K49" s="118"/>
      <c r="L49" s="119"/>
      <c r="M49" s="120">
        <v>19798.689999999999</v>
      </c>
      <c r="N49" s="113"/>
      <c r="O49" s="114"/>
      <c r="P49" s="107">
        <f t="shared" si="0"/>
        <v>19798.689999999999</v>
      </c>
    </row>
    <row r="50" spans="1:16" x14ac:dyDescent="0.25">
      <c r="A50" s="108" t="s">
        <v>45</v>
      </c>
      <c r="B50" s="108" t="s">
        <v>244</v>
      </c>
      <c r="C50" s="109" t="s">
        <v>309</v>
      </c>
      <c r="D50" s="110">
        <v>1364</v>
      </c>
      <c r="E50" s="111">
        <v>24</v>
      </c>
      <c r="F50" s="115"/>
      <c r="G50" s="116"/>
      <c r="H50" s="117" t="s">
        <v>29</v>
      </c>
      <c r="I50" s="116"/>
      <c r="J50" s="116"/>
      <c r="K50" s="118"/>
      <c r="L50" s="119"/>
      <c r="M50" s="120">
        <v>26310.07</v>
      </c>
      <c r="N50" s="113"/>
      <c r="O50" s="114"/>
      <c r="P50" s="107">
        <f t="shared" si="0"/>
        <v>26310.07</v>
      </c>
    </row>
    <row r="51" spans="1:16" x14ac:dyDescent="0.25">
      <c r="A51" s="108" t="s">
        <v>310</v>
      </c>
      <c r="B51" s="108" t="s">
        <v>311</v>
      </c>
      <c r="C51" s="109" t="s">
        <v>312</v>
      </c>
      <c r="D51" s="110">
        <v>1484</v>
      </c>
      <c r="E51" s="111">
        <v>29</v>
      </c>
      <c r="F51" s="115"/>
      <c r="G51" s="116"/>
      <c r="H51" s="117" t="s">
        <v>29</v>
      </c>
      <c r="I51" s="116"/>
      <c r="J51" s="116"/>
      <c r="K51" s="118"/>
      <c r="L51" s="119"/>
      <c r="M51" s="120">
        <v>27851.157777777771</v>
      </c>
      <c r="N51" s="113"/>
      <c r="O51" s="114"/>
      <c r="P51" s="107">
        <f t="shared" si="0"/>
        <v>27851.157777777771</v>
      </c>
    </row>
    <row r="52" spans="1:16" x14ac:dyDescent="0.25">
      <c r="A52" s="108" t="s">
        <v>313</v>
      </c>
      <c r="B52" s="108" t="s">
        <v>314</v>
      </c>
      <c r="C52" s="109" t="s">
        <v>315</v>
      </c>
      <c r="D52" s="110">
        <v>311</v>
      </c>
      <c r="E52" s="111">
        <v>29</v>
      </c>
      <c r="F52" s="115"/>
      <c r="G52" s="116"/>
      <c r="H52" s="117" t="s">
        <v>29</v>
      </c>
      <c r="I52" s="116"/>
      <c r="J52" s="116"/>
      <c r="K52" s="118"/>
      <c r="L52" s="119"/>
      <c r="M52" s="120">
        <v>5076.7361111111113</v>
      </c>
      <c r="N52" s="113"/>
      <c r="O52" s="114"/>
      <c r="P52" s="107">
        <f t="shared" si="0"/>
        <v>5076.7361111111113</v>
      </c>
    </row>
    <row r="53" spans="1:16" x14ac:dyDescent="0.25">
      <c r="A53" s="108" t="s">
        <v>313</v>
      </c>
      <c r="B53" s="108" t="s">
        <v>316</v>
      </c>
      <c r="C53" s="109" t="s">
        <v>317</v>
      </c>
      <c r="D53" s="110">
        <v>840</v>
      </c>
      <c r="E53" s="111">
        <v>29</v>
      </c>
      <c r="F53" s="115"/>
      <c r="G53" s="116"/>
      <c r="H53" s="117" t="s">
        <v>29</v>
      </c>
      <c r="I53" s="116"/>
      <c r="J53" s="116"/>
      <c r="K53" s="118"/>
      <c r="L53" s="119"/>
      <c r="M53" s="120">
        <v>17952.966666666664</v>
      </c>
      <c r="N53" s="113"/>
      <c r="O53" s="114"/>
      <c r="P53" s="107">
        <f t="shared" si="0"/>
        <v>17952.966666666664</v>
      </c>
    </row>
    <row r="54" spans="1:16" x14ac:dyDescent="0.25">
      <c r="A54" s="108" t="s">
        <v>318</v>
      </c>
      <c r="B54" s="108" t="s">
        <v>319</v>
      </c>
      <c r="C54" s="109" t="s">
        <v>235</v>
      </c>
      <c r="D54" s="110">
        <v>450</v>
      </c>
      <c r="E54" s="111">
        <v>24</v>
      </c>
      <c r="F54" s="115"/>
      <c r="G54" s="116"/>
      <c r="H54" s="117" t="s">
        <v>29</v>
      </c>
      <c r="I54" s="116"/>
      <c r="J54" s="116"/>
      <c r="K54" s="118"/>
      <c r="L54" s="119"/>
      <c r="M54" s="120">
        <v>8854.58</v>
      </c>
      <c r="N54" s="113"/>
      <c r="O54" s="114"/>
      <c r="P54" s="107">
        <f t="shared" si="0"/>
        <v>8854.58</v>
      </c>
    </row>
    <row r="55" spans="1:16" x14ac:dyDescent="0.25">
      <c r="A55" s="108" t="s">
        <v>320</v>
      </c>
      <c r="B55" s="108" t="s">
        <v>312</v>
      </c>
      <c r="C55" s="109" t="s">
        <v>316</v>
      </c>
      <c r="D55" s="110">
        <v>1290</v>
      </c>
      <c r="E55" s="111">
        <v>29</v>
      </c>
      <c r="F55" s="115"/>
      <c r="G55" s="116"/>
      <c r="H55" s="117" t="s">
        <v>29</v>
      </c>
      <c r="I55" s="116"/>
      <c r="J55" s="116"/>
      <c r="K55" s="118"/>
      <c r="L55" s="119"/>
      <c r="M55" s="120">
        <v>7952.14</v>
      </c>
      <c r="N55" s="113"/>
      <c r="O55" s="114"/>
      <c r="P55" s="107">
        <f t="shared" si="0"/>
        <v>7952.14</v>
      </c>
    </row>
    <row r="56" spans="1:16" x14ac:dyDescent="0.25">
      <c r="A56" s="108" t="s">
        <v>321</v>
      </c>
      <c r="B56" s="108" t="s">
        <v>322</v>
      </c>
      <c r="C56" s="109" t="s">
        <v>323</v>
      </c>
      <c r="D56" s="110">
        <v>1270</v>
      </c>
      <c r="E56" s="111">
        <v>26</v>
      </c>
      <c r="F56" s="115"/>
      <c r="G56" s="116"/>
      <c r="H56" s="117" t="s">
        <v>29</v>
      </c>
      <c r="I56" s="116"/>
      <c r="J56" s="116"/>
      <c r="K56" s="118"/>
      <c r="L56" s="119"/>
      <c r="M56" s="120">
        <v>8088.04</v>
      </c>
      <c r="N56" s="113"/>
      <c r="O56" s="114"/>
      <c r="P56" s="107">
        <f t="shared" si="0"/>
        <v>8088.04</v>
      </c>
    </row>
    <row r="57" spans="1:16" x14ac:dyDescent="0.25">
      <c r="A57" s="108" t="s">
        <v>324</v>
      </c>
      <c r="B57" s="108" t="s">
        <v>323</v>
      </c>
      <c r="C57" s="109" t="s">
        <v>235</v>
      </c>
      <c r="D57" s="110">
        <v>530</v>
      </c>
      <c r="E57" s="111">
        <v>26</v>
      </c>
      <c r="F57" s="115"/>
      <c r="G57" s="116"/>
      <c r="H57" s="117" t="s">
        <v>29</v>
      </c>
      <c r="I57" s="116"/>
      <c r="J57" s="116"/>
      <c r="K57" s="118"/>
      <c r="L57" s="119"/>
      <c r="M57" s="120">
        <v>10641.1</v>
      </c>
      <c r="N57" s="113"/>
      <c r="O57" s="114"/>
      <c r="P57" s="107">
        <f t="shared" si="0"/>
        <v>10641.1</v>
      </c>
    </row>
    <row r="58" spans="1:16" x14ac:dyDescent="0.25">
      <c r="A58" s="108" t="s">
        <v>325</v>
      </c>
      <c r="B58" s="108" t="s">
        <v>326</v>
      </c>
      <c r="C58" s="109" t="s">
        <v>327</v>
      </c>
      <c r="D58" s="110">
        <v>1122</v>
      </c>
      <c r="E58" s="111">
        <v>26</v>
      </c>
      <c r="F58" s="115"/>
      <c r="G58" s="116"/>
      <c r="H58" s="117" t="s">
        <v>29</v>
      </c>
      <c r="I58" s="116"/>
      <c r="J58" s="116"/>
      <c r="K58" s="118"/>
      <c r="L58" s="119"/>
      <c r="M58" s="120">
        <v>20006.509999999998</v>
      </c>
      <c r="N58" s="113"/>
      <c r="O58" s="114"/>
      <c r="P58" s="107">
        <f t="shared" si="0"/>
        <v>20006.509999999998</v>
      </c>
    </row>
    <row r="59" spans="1:16" x14ac:dyDescent="0.25">
      <c r="A59" s="108" t="s">
        <v>328</v>
      </c>
      <c r="B59" s="108" t="s">
        <v>326</v>
      </c>
      <c r="C59" s="109" t="s">
        <v>241</v>
      </c>
      <c r="D59" s="110">
        <v>300</v>
      </c>
      <c r="E59" s="111">
        <v>28</v>
      </c>
      <c r="F59" s="115"/>
      <c r="G59" s="116"/>
      <c r="H59" s="117" t="s">
        <v>29</v>
      </c>
      <c r="I59" s="116"/>
      <c r="J59" s="116"/>
      <c r="K59" s="118"/>
      <c r="L59" s="119"/>
      <c r="M59" s="120">
        <v>5554.77</v>
      </c>
      <c r="N59" s="113"/>
      <c r="O59" s="114"/>
      <c r="P59" s="107">
        <f t="shared" si="0"/>
        <v>5554.77</v>
      </c>
    </row>
    <row r="60" spans="1:16" x14ac:dyDescent="0.25">
      <c r="A60" s="108" t="s">
        <v>262</v>
      </c>
      <c r="B60" s="108" t="s">
        <v>225</v>
      </c>
      <c r="C60" s="109" t="s">
        <v>329</v>
      </c>
      <c r="D60" s="110">
        <v>570</v>
      </c>
      <c r="E60" s="111">
        <v>26</v>
      </c>
      <c r="F60" s="115"/>
      <c r="G60" s="116"/>
      <c r="H60" s="117" t="s">
        <v>29</v>
      </c>
      <c r="I60" s="116"/>
      <c r="J60" s="116"/>
      <c r="K60" s="118"/>
      <c r="L60" s="119"/>
      <c r="M60" s="120">
        <v>9466.9699999999993</v>
      </c>
      <c r="N60" s="113"/>
      <c r="O60" s="114"/>
      <c r="P60" s="107">
        <f t="shared" si="0"/>
        <v>9466.9699999999993</v>
      </c>
    </row>
    <row r="61" spans="1:16" x14ac:dyDescent="0.25">
      <c r="A61" s="108" t="s">
        <v>330</v>
      </c>
      <c r="B61" s="108" t="s">
        <v>331</v>
      </c>
      <c r="C61" s="109" t="s">
        <v>332</v>
      </c>
      <c r="D61" s="110">
        <v>195</v>
      </c>
      <c r="E61" s="111">
        <v>30</v>
      </c>
      <c r="F61" s="115"/>
      <c r="G61" s="116"/>
      <c r="H61" s="117" t="s">
        <v>29</v>
      </c>
      <c r="I61" s="116"/>
      <c r="J61" s="116"/>
      <c r="K61" s="118"/>
      <c r="L61" s="119"/>
      <c r="M61" s="120">
        <v>8106.0840000000007</v>
      </c>
      <c r="N61" s="113"/>
      <c r="O61" s="114"/>
      <c r="P61" s="107">
        <f t="shared" si="0"/>
        <v>8106.0840000000007</v>
      </c>
    </row>
    <row r="62" spans="1:16" x14ac:dyDescent="0.25">
      <c r="A62" s="108" t="s">
        <v>332</v>
      </c>
      <c r="B62" s="108" t="s">
        <v>330</v>
      </c>
      <c r="C62" s="109" t="s">
        <v>139</v>
      </c>
      <c r="D62" s="110">
        <v>405</v>
      </c>
      <c r="E62" s="111">
        <v>21</v>
      </c>
      <c r="F62" s="115"/>
      <c r="G62" s="116"/>
      <c r="H62" s="117" t="s">
        <v>29</v>
      </c>
      <c r="I62" s="116"/>
      <c r="J62" s="116"/>
      <c r="K62" s="118"/>
      <c r="L62" s="119"/>
      <c r="M62" s="120">
        <v>8318.24</v>
      </c>
      <c r="N62" s="113"/>
      <c r="O62" s="114"/>
      <c r="P62" s="107">
        <f t="shared" si="0"/>
        <v>8318.24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workbookViewId="0">
      <selection activeCell="D11" sqref="D11"/>
    </sheetView>
  </sheetViews>
  <sheetFormatPr defaultRowHeight="15" x14ac:dyDescent="0.25"/>
  <cols>
    <col min="1" max="1" width="20.7109375" customWidth="1"/>
    <col min="2" max="2" width="12.85546875" customWidth="1"/>
    <col min="3" max="3" width="16.85546875" customWidth="1"/>
  </cols>
  <sheetData>
    <row r="1" spans="1:16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5.75" x14ac:dyDescent="0.25">
      <c r="A4" s="2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15.75" x14ac:dyDescent="0.2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15.75" x14ac:dyDescent="0.25">
      <c r="A6" s="4" t="s">
        <v>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15.75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5"/>
    </row>
    <row r="8" spans="1:16" ht="15.75" thickBot="1" x14ac:dyDescent="0.3">
      <c r="A8" s="6" t="s">
        <v>5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 t="s">
        <v>141</v>
      </c>
    </row>
    <row r="9" spans="1:16" ht="15.75" thickTop="1" x14ac:dyDescent="0.25">
      <c r="A9" s="10" t="s">
        <v>7</v>
      </c>
      <c r="B9" s="11"/>
      <c r="C9" s="12"/>
      <c r="D9" s="13"/>
      <c r="E9" s="14"/>
      <c r="F9" s="13"/>
      <c r="G9" s="15"/>
      <c r="H9" s="15"/>
      <c r="I9" s="15"/>
      <c r="J9" s="15"/>
      <c r="K9" s="14"/>
      <c r="L9" s="13"/>
      <c r="M9" s="15"/>
      <c r="N9" s="15"/>
      <c r="O9" s="15"/>
      <c r="P9" s="14"/>
    </row>
    <row r="10" spans="1:16" x14ac:dyDescent="0.25">
      <c r="A10" s="16" t="s">
        <v>8</v>
      </c>
      <c r="B10" s="17"/>
      <c r="C10" s="17"/>
      <c r="D10" s="18" t="s">
        <v>9</v>
      </c>
      <c r="E10" s="19"/>
      <c r="F10" s="18" t="s">
        <v>10</v>
      </c>
      <c r="G10" s="20"/>
      <c r="H10" s="20"/>
      <c r="I10" s="20"/>
      <c r="J10" s="20"/>
      <c r="K10" s="19"/>
      <c r="L10" s="21" t="s">
        <v>140</v>
      </c>
      <c r="M10" s="22"/>
      <c r="N10" s="22"/>
      <c r="O10" s="22"/>
      <c r="P10" s="23"/>
    </row>
    <row r="11" spans="1:16" ht="92.25" x14ac:dyDescent="0.25">
      <c r="A11" s="24" t="s">
        <v>11</v>
      </c>
      <c r="B11" s="25" t="s">
        <v>12</v>
      </c>
      <c r="C11" s="25" t="s">
        <v>13</v>
      </c>
      <c r="D11" s="26" t="s">
        <v>247</v>
      </c>
      <c r="E11" s="27" t="s">
        <v>14</v>
      </c>
      <c r="F11" s="28" t="s">
        <v>15</v>
      </c>
      <c r="G11" s="29" t="s">
        <v>16</v>
      </c>
      <c r="H11" s="29" t="s">
        <v>17</v>
      </c>
      <c r="I11" s="29" t="s">
        <v>18</v>
      </c>
      <c r="J11" s="30" t="s">
        <v>19</v>
      </c>
      <c r="K11" s="31" t="s">
        <v>20</v>
      </c>
      <c r="L11" s="32" t="s">
        <v>21</v>
      </c>
      <c r="M11" s="33" t="s">
        <v>22</v>
      </c>
      <c r="N11" s="33" t="s">
        <v>23</v>
      </c>
      <c r="O11" s="34" t="s">
        <v>24</v>
      </c>
      <c r="P11" s="35" t="s">
        <v>25</v>
      </c>
    </row>
    <row r="12" spans="1:16" x14ac:dyDescent="0.25">
      <c r="A12" s="36" t="s">
        <v>142</v>
      </c>
      <c r="B12" s="37" t="s">
        <v>32</v>
      </c>
      <c r="C12" s="38" t="s">
        <v>143</v>
      </c>
      <c r="D12" s="39">
        <v>910</v>
      </c>
      <c r="E12" s="40">
        <v>57</v>
      </c>
      <c r="F12" s="41"/>
      <c r="G12" s="42"/>
      <c r="H12" s="43" t="s">
        <v>29</v>
      </c>
      <c r="I12" s="44"/>
      <c r="J12" s="44"/>
      <c r="K12" s="45"/>
      <c r="L12" s="46"/>
      <c r="M12" s="47">
        <v>11458.755000000001</v>
      </c>
      <c r="N12" s="48">
        <v>5336.46</v>
      </c>
      <c r="O12" s="48">
        <v>4722.16</v>
      </c>
      <c r="P12" s="49">
        <f>SUM(L12:O12)</f>
        <v>21517.375</v>
      </c>
    </row>
    <row r="13" spans="1:16" x14ac:dyDescent="0.25">
      <c r="A13" s="50" t="s">
        <v>59</v>
      </c>
      <c r="B13" s="51" t="s">
        <v>144</v>
      </c>
      <c r="C13" s="52" t="s">
        <v>145</v>
      </c>
      <c r="D13" s="53">
        <v>784</v>
      </c>
      <c r="E13" s="54">
        <v>46</v>
      </c>
      <c r="F13" s="55"/>
      <c r="G13" s="56"/>
      <c r="H13" s="57" t="s">
        <v>29</v>
      </c>
      <c r="I13" s="58"/>
      <c r="J13" s="58"/>
      <c r="K13" s="59"/>
      <c r="L13" s="60"/>
      <c r="M13" s="61">
        <v>26811.595000000001</v>
      </c>
      <c r="N13" s="62">
        <v>5358.61</v>
      </c>
      <c r="O13" s="62">
        <v>4583.1899999999996</v>
      </c>
      <c r="P13" s="49">
        <f t="shared" ref="P13:P56" si="0">SUM(L13:O13)</f>
        <v>36753.395000000004</v>
      </c>
    </row>
    <row r="14" spans="1:16" x14ac:dyDescent="0.25">
      <c r="A14" s="50" t="s">
        <v>146</v>
      </c>
      <c r="B14" s="51" t="s">
        <v>147</v>
      </c>
      <c r="C14" s="52" t="s">
        <v>148</v>
      </c>
      <c r="D14" s="53">
        <v>1280</v>
      </c>
      <c r="E14" s="54">
        <v>30</v>
      </c>
      <c r="F14" s="55"/>
      <c r="G14" s="56"/>
      <c r="H14" s="57" t="s">
        <v>29</v>
      </c>
      <c r="I14" s="58"/>
      <c r="J14" s="58"/>
      <c r="K14" s="59"/>
      <c r="L14" s="60"/>
      <c r="M14" s="61">
        <v>16856.43</v>
      </c>
      <c r="N14" s="62">
        <v>6650.09</v>
      </c>
      <c r="O14" s="62">
        <v>4955.8100000000004</v>
      </c>
      <c r="P14" s="49">
        <f t="shared" si="0"/>
        <v>28462.33</v>
      </c>
    </row>
    <row r="15" spans="1:16" x14ac:dyDescent="0.25">
      <c r="A15" s="50" t="s">
        <v>146</v>
      </c>
      <c r="B15" s="51" t="s">
        <v>28</v>
      </c>
      <c r="C15" s="52" t="s">
        <v>149</v>
      </c>
      <c r="D15" s="53">
        <v>665</v>
      </c>
      <c r="E15" s="54">
        <v>30</v>
      </c>
      <c r="F15" s="55"/>
      <c r="G15" s="56"/>
      <c r="H15" s="57" t="s">
        <v>29</v>
      </c>
      <c r="I15" s="58"/>
      <c r="J15" s="58"/>
      <c r="K15" s="59"/>
      <c r="L15" s="60"/>
      <c r="M15" s="61">
        <v>25927.684999999998</v>
      </c>
      <c r="N15" s="62">
        <v>5557.54</v>
      </c>
      <c r="O15" s="62">
        <v>4835.87</v>
      </c>
      <c r="P15" s="49">
        <f t="shared" si="0"/>
        <v>36321.095000000001</v>
      </c>
    </row>
    <row r="16" spans="1:16" x14ac:dyDescent="0.25">
      <c r="A16" s="50" t="s">
        <v>150</v>
      </c>
      <c r="B16" s="51" t="s">
        <v>27</v>
      </c>
      <c r="C16" s="52" t="s">
        <v>149</v>
      </c>
      <c r="D16" s="53">
        <v>1300</v>
      </c>
      <c r="E16" s="54">
        <v>30</v>
      </c>
      <c r="F16" s="55"/>
      <c r="G16" s="56"/>
      <c r="H16" s="57" t="s">
        <v>29</v>
      </c>
      <c r="I16" s="58"/>
      <c r="J16" s="58"/>
      <c r="K16" s="59"/>
      <c r="L16" s="60"/>
      <c r="M16" s="61">
        <v>3952.36</v>
      </c>
      <c r="N16" s="62">
        <v>1820.19</v>
      </c>
      <c r="O16" s="62">
        <v>1298.08</v>
      </c>
      <c r="P16" s="49">
        <f t="shared" si="0"/>
        <v>7070.63</v>
      </c>
    </row>
    <row r="17" spans="1:16" x14ac:dyDescent="0.25">
      <c r="A17" s="50" t="s">
        <v>151</v>
      </c>
      <c r="B17" s="51" t="s">
        <v>149</v>
      </c>
      <c r="C17" s="52" t="s">
        <v>152</v>
      </c>
      <c r="D17" s="53">
        <v>525</v>
      </c>
      <c r="E17" s="54">
        <v>26</v>
      </c>
      <c r="F17" s="55"/>
      <c r="G17" s="56"/>
      <c r="H17" s="57" t="s">
        <v>29</v>
      </c>
      <c r="I17" s="58"/>
      <c r="J17" s="58"/>
      <c r="K17" s="59"/>
      <c r="L17" s="60"/>
      <c r="M17" s="61">
        <v>45603.184999999998</v>
      </c>
      <c r="N17" s="62">
        <v>10519.97</v>
      </c>
      <c r="O17" s="62">
        <v>7683.67</v>
      </c>
      <c r="P17" s="49">
        <f t="shared" si="0"/>
        <v>63806.824999999997</v>
      </c>
    </row>
    <row r="18" spans="1:16" x14ac:dyDescent="0.25">
      <c r="A18" s="50" t="s">
        <v>153</v>
      </c>
      <c r="B18" s="51" t="s">
        <v>154</v>
      </c>
      <c r="C18" s="52" t="s">
        <v>149</v>
      </c>
      <c r="D18" s="53">
        <v>800</v>
      </c>
      <c r="E18" s="54">
        <v>26</v>
      </c>
      <c r="F18" s="55"/>
      <c r="G18" s="56"/>
      <c r="H18" s="57" t="s">
        <v>29</v>
      </c>
      <c r="I18" s="58"/>
      <c r="J18" s="58"/>
      <c r="K18" s="59"/>
      <c r="L18" s="60"/>
      <c r="M18" s="61">
        <v>8109.3050000000003</v>
      </c>
      <c r="N18" s="62">
        <v>459.92</v>
      </c>
      <c r="O18" s="62">
        <v>432.27</v>
      </c>
      <c r="P18" s="49">
        <f t="shared" si="0"/>
        <v>9001.4950000000008</v>
      </c>
    </row>
    <row r="19" spans="1:16" x14ac:dyDescent="0.25">
      <c r="A19" s="50" t="s">
        <v>155</v>
      </c>
      <c r="B19" s="51" t="s">
        <v>156</v>
      </c>
      <c r="C19" s="52" t="s">
        <v>157</v>
      </c>
      <c r="D19" s="53">
        <v>178</v>
      </c>
      <c r="E19" s="54">
        <v>30</v>
      </c>
      <c r="F19" s="55"/>
      <c r="G19" s="56"/>
      <c r="H19" s="57" t="s">
        <v>29</v>
      </c>
      <c r="I19" s="58"/>
      <c r="J19" s="58"/>
      <c r="K19" s="59"/>
      <c r="L19" s="60"/>
      <c r="M19" s="61">
        <v>1334.08</v>
      </c>
      <c r="N19" s="62">
        <v>460.63</v>
      </c>
      <c r="O19" s="62">
        <v>450.19</v>
      </c>
      <c r="P19" s="49">
        <f t="shared" si="0"/>
        <v>2244.9</v>
      </c>
    </row>
    <row r="20" spans="1:16" x14ac:dyDescent="0.25">
      <c r="A20" s="63" t="s">
        <v>158</v>
      </c>
      <c r="B20" s="64" t="s">
        <v>35</v>
      </c>
      <c r="C20" s="65" t="s">
        <v>159</v>
      </c>
      <c r="D20" s="66">
        <v>500</v>
      </c>
      <c r="E20" s="67">
        <v>26</v>
      </c>
      <c r="F20" s="55"/>
      <c r="G20" s="56"/>
      <c r="H20" s="57" t="s">
        <v>29</v>
      </c>
      <c r="I20" s="58"/>
      <c r="J20" s="58"/>
      <c r="K20" s="59"/>
      <c r="L20" s="60"/>
      <c r="M20" s="68">
        <v>56756.306249999994</v>
      </c>
      <c r="N20" s="62">
        <v>4606.3</v>
      </c>
      <c r="O20" s="62">
        <v>3088.27</v>
      </c>
      <c r="P20" s="49">
        <f t="shared" si="0"/>
        <v>64450.876249999994</v>
      </c>
    </row>
    <row r="21" spans="1:16" x14ac:dyDescent="0.25">
      <c r="A21" s="69" t="s">
        <v>160</v>
      </c>
      <c r="B21" s="51" t="s">
        <v>145</v>
      </c>
      <c r="C21" s="52" t="s">
        <v>161</v>
      </c>
      <c r="D21" s="53">
        <v>800</v>
      </c>
      <c r="E21" s="54">
        <v>40</v>
      </c>
      <c r="F21" s="55"/>
      <c r="G21" s="56"/>
      <c r="H21" s="57" t="s">
        <v>29</v>
      </c>
      <c r="I21" s="58"/>
      <c r="J21" s="58"/>
      <c r="K21" s="59"/>
      <c r="L21" s="60"/>
      <c r="M21" s="61">
        <v>10650.075000000001</v>
      </c>
      <c r="N21" s="62">
        <v>2638.86</v>
      </c>
      <c r="O21" s="62">
        <v>2018.88</v>
      </c>
      <c r="P21" s="49">
        <f t="shared" si="0"/>
        <v>15307.815000000002</v>
      </c>
    </row>
    <row r="22" spans="1:16" x14ac:dyDescent="0.25">
      <c r="A22" s="69" t="s">
        <v>162</v>
      </c>
      <c r="B22" s="51" t="s">
        <v>32</v>
      </c>
      <c r="C22" s="52" t="s">
        <v>148</v>
      </c>
      <c r="D22" s="53">
        <v>1300</v>
      </c>
      <c r="E22" s="54">
        <v>30</v>
      </c>
      <c r="F22" s="55"/>
      <c r="G22" s="56"/>
      <c r="H22" s="57" t="s">
        <v>29</v>
      </c>
      <c r="I22" s="58"/>
      <c r="J22" s="58"/>
      <c r="K22" s="59"/>
      <c r="L22" s="60"/>
      <c r="M22" s="61">
        <v>13141.670000000002</v>
      </c>
      <c r="N22" s="62">
        <v>3011.72</v>
      </c>
      <c r="O22" s="62">
        <v>2732.19</v>
      </c>
      <c r="P22" s="49">
        <f t="shared" si="0"/>
        <v>18885.580000000002</v>
      </c>
    </row>
    <row r="23" spans="1:16" x14ac:dyDescent="0.25">
      <c r="A23" s="69" t="s">
        <v>163</v>
      </c>
      <c r="B23" s="51" t="s">
        <v>164</v>
      </c>
      <c r="C23" s="52" t="s">
        <v>148</v>
      </c>
      <c r="D23" s="53">
        <v>1150</v>
      </c>
      <c r="E23" s="54">
        <v>30</v>
      </c>
      <c r="F23" s="55"/>
      <c r="G23" s="56"/>
      <c r="H23" s="57" t="s">
        <v>29</v>
      </c>
      <c r="I23" s="58"/>
      <c r="J23" s="58"/>
      <c r="K23" s="59"/>
      <c r="L23" s="60"/>
      <c r="M23" s="61">
        <v>25021.739999999998</v>
      </c>
      <c r="N23" s="62">
        <v>7234.36</v>
      </c>
      <c r="O23" s="62">
        <v>5579.3</v>
      </c>
      <c r="P23" s="49">
        <f t="shared" si="0"/>
        <v>37835.4</v>
      </c>
    </row>
    <row r="24" spans="1:16" x14ac:dyDescent="0.25">
      <c r="A24" s="50" t="s">
        <v>165</v>
      </c>
      <c r="B24" s="51" t="s">
        <v>163</v>
      </c>
      <c r="C24" s="52" t="s">
        <v>146</v>
      </c>
      <c r="D24" s="53">
        <v>273</v>
      </c>
      <c r="E24" s="54">
        <v>28</v>
      </c>
      <c r="F24" s="55"/>
      <c r="G24" s="56"/>
      <c r="H24" s="57" t="s">
        <v>29</v>
      </c>
      <c r="I24" s="58"/>
      <c r="J24" s="58"/>
      <c r="K24" s="59"/>
      <c r="L24" s="60"/>
      <c r="M24" s="61">
        <v>118783.64361111111</v>
      </c>
      <c r="N24" s="62">
        <v>11973.01</v>
      </c>
      <c r="O24" s="62">
        <v>17040.57</v>
      </c>
      <c r="P24" s="49">
        <f t="shared" si="0"/>
        <v>147797.22361111111</v>
      </c>
    </row>
    <row r="25" spans="1:16" x14ac:dyDescent="0.25">
      <c r="A25" s="69" t="s">
        <v>166</v>
      </c>
      <c r="B25" s="51" t="s">
        <v>167</v>
      </c>
      <c r="C25" s="52" t="s">
        <v>149</v>
      </c>
      <c r="D25" s="53">
        <v>1160</v>
      </c>
      <c r="E25" s="54">
        <v>26</v>
      </c>
      <c r="F25" s="55"/>
      <c r="G25" s="56"/>
      <c r="H25" s="57" t="s">
        <v>29</v>
      </c>
      <c r="I25" s="58"/>
      <c r="J25" s="58"/>
      <c r="K25" s="59"/>
      <c r="L25" s="60"/>
      <c r="M25" s="61">
        <v>10210.279999999999</v>
      </c>
      <c r="N25" s="62">
        <v>3002.83</v>
      </c>
      <c r="O25" s="62">
        <v>2842.64</v>
      </c>
      <c r="P25" s="49">
        <f t="shared" si="0"/>
        <v>16055.749999999998</v>
      </c>
    </row>
    <row r="26" spans="1:16" x14ac:dyDescent="0.25">
      <c r="A26" s="50" t="s">
        <v>149</v>
      </c>
      <c r="B26" s="51" t="s">
        <v>168</v>
      </c>
      <c r="C26" s="52" t="s">
        <v>169</v>
      </c>
      <c r="D26" s="53">
        <v>494</v>
      </c>
      <c r="E26" s="54">
        <v>50</v>
      </c>
      <c r="F26" s="55"/>
      <c r="G26" s="56"/>
      <c r="H26" s="57" t="s">
        <v>29</v>
      </c>
      <c r="I26" s="58"/>
      <c r="J26" s="58"/>
      <c r="K26" s="59"/>
      <c r="L26" s="60"/>
      <c r="M26" s="61">
        <v>10353.834999999999</v>
      </c>
      <c r="N26" s="62">
        <v>2975.97</v>
      </c>
      <c r="O26" s="62">
        <v>2926.31</v>
      </c>
      <c r="P26" s="49">
        <f t="shared" si="0"/>
        <v>16256.114999999998</v>
      </c>
    </row>
    <row r="27" spans="1:16" x14ac:dyDescent="0.25">
      <c r="A27" s="50" t="s">
        <v>35</v>
      </c>
      <c r="B27" s="51" t="s">
        <v>149</v>
      </c>
      <c r="C27" s="52" t="s">
        <v>148</v>
      </c>
      <c r="D27" s="53">
        <v>1300</v>
      </c>
      <c r="E27" s="54">
        <v>30</v>
      </c>
      <c r="F27" s="55"/>
      <c r="G27" s="56"/>
      <c r="H27" s="57" t="s">
        <v>29</v>
      </c>
      <c r="I27" s="58"/>
      <c r="J27" s="58"/>
      <c r="K27" s="59"/>
      <c r="L27" s="60"/>
      <c r="M27" s="61">
        <v>15056.39</v>
      </c>
      <c r="N27" s="62">
        <v>3452.03</v>
      </c>
      <c r="O27" s="62">
        <v>5327.96</v>
      </c>
      <c r="P27" s="49">
        <f t="shared" si="0"/>
        <v>23836.379999999997</v>
      </c>
    </row>
    <row r="28" spans="1:16" x14ac:dyDescent="0.25">
      <c r="A28" s="50" t="s">
        <v>170</v>
      </c>
      <c r="B28" s="51" t="s">
        <v>145</v>
      </c>
      <c r="C28" s="70" t="s">
        <v>171</v>
      </c>
      <c r="D28" s="53">
        <v>1800</v>
      </c>
      <c r="E28" s="54">
        <v>40</v>
      </c>
      <c r="F28" s="55"/>
      <c r="G28" s="56"/>
      <c r="H28" s="57" t="s">
        <v>29</v>
      </c>
      <c r="I28" s="58"/>
      <c r="J28" s="58"/>
      <c r="K28" s="59"/>
      <c r="L28" s="60"/>
      <c r="M28" s="61">
        <v>17226.63</v>
      </c>
      <c r="N28" s="62">
        <v>3387.82</v>
      </c>
      <c r="O28" s="62">
        <v>3179.7</v>
      </c>
      <c r="P28" s="49">
        <f t="shared" si="0"/>
        <v>23794.15</v>
      </c>
    </row>
    <row r="29" spans="1:16" x14ac:dyDescent="0.25">
      <c r="A29" s="50" t="s">
        <v>172</v>
      </c>
      <c r="B29" s="51" t="s">
        <v>173</v>
      </c>
      <c r="C29" s="52" t="s">
        <v>174</v>
      </c>
      <c r="D29" s="53">
        <v>1990</v>
      </c>
      <c r="E29" s="54">
        <v>30</v>
      </c>
      <c r="F29" s="55"/>
      <c r="G29" s="56"/>
      <c r="H29" s="57" t="s">
        <v>29</v>
      </c>
      <c r="I29" s="58"/>
      <c r="J29" s="58"/>
      <c r="K29" s="59"/>
      <c r="L29" s="60"/>
      <c r="M29" s="61">
        <v>23098.449999999997</v>
      </c>
      <c r="N29" s="62">
        <v>6893.87</v>
      </c>
      <c r="O29" s="62">
        <v>5987.76</v>
      </c>
      <c r="P29" s="49">
        <f t="shared" si="0"/>
        <v>35980.079999999994</v>
      </c>
    </row>
    <row r="30" spans="1:16" x14ac:dyDescent="0.25">
      <c r="A30" s="50" t="s">
        <v>175</v>
      </c>
      <c r="B30" s="51" t="s">
        <v>176</v>
      </c>
      <c r="C30" s="52" t="s">
        <v>177</v>
      </c>
      <c r="D30" s="53">
        <v>912</v>
      </c>
      <c r="E30" s="54">
        <v>30</v>
      </c>
      <c r="F30" s="55"/>
      <c r="G30" s="56"/>
      <c r="H30" s="57" t="s">
        <v>29</v>
      </c>
      <c r="I30" s="58"/>
      <c r="J30" s="58"/>
      <c r="K30" s="59"/>
      <c r="L30" s="60"/>
      <c r="M30" s="61">
        <v>12431.31</v>
      </c>
      <c r="N30" s="62">
        <v>3319.86</v>
      </c>
      <c r="O30" s="62">
        <v>2802.42</v>
      </c>
      <c r="P30" s="49">
        <f t="shared" si="0"/>
        <v>18553.59</v>
      </c>
    </row>
    <row r="31" spans="1:16" x14ac:dyDescent="0.25">
      <c r="A31" s="50" t="s">
        <v>178</v>
      </c>
      <c r="B31" s="51" t="s">
        <v>179</v>
      </c>
      <c r="C31" s="52" t="s">
        <v>180</v>
      </c>
      <c r="D31" s="53">
        <v>600</v>
      </c>
      <c r="E31" s="54">
        <v>60</v>
      </c>
      <c r="F31" s="55"/>
      <c r="G31" s="56"/>
      <c r="H31" s="57" t="s">
        <v>29</v>
      </c>
      <c r="I31" s="58"/>
      <c r="J31" s="58"/>
      <c r="K31" s="59"/>
      <c r="L31" s="60"/>
      <c r="M31" s="61">
        <v>19775.559999999998</v>
      </c>
      <c r="N31" s="62">
        <v>3679.08</v>
      </c>
      <c r="O31" s="62">
        <v>3627.34</v>
      </c>
      <c r="P31" s="49">
        <f t="shared" si="0"/>
        <v>27081.98</v>
      </c>
    </row>
    <row r="32" spans="1:16" x14ac:dyDescent="0.25">
      <c r="A32" s="50" t="s">
        <v>181</v>
      </c>
      <c r="B32" s="51" t="s">
        <v>57</v>
      </c>
      <c r="C32" s="52" t="s">
        <v>182</v>
      </c>
      <c r="D32" s="53">
        <v>206</v>
      </c>
      <c r="E32" s="54">
        <v>30</v>
      </c>
      <c r="F32" s="55"/>
      <c r="G32" s="56"/>
      <c r="H32" s="57" t="s">
        <v>29</v>
      </c>
      <c r="I32" s="58"/>
      <c r="J32" s="58"/>
      <c r="K32" s="59"/>
      <c r="L32" s="60"/>
      <c r="M32" s="61">
        <v>25117.974999999999</v>
      </c>
      <c r="N32" s="62">
        <v>3745.09</v>
      </c>
      <c r="O32" s="62">
        <v>3476.29</v>
      </c>
      <c r="P32" s="49">
        <f t="shared" si="0"/>
        <v>32339.355</v>
      </c>
    </row>
    <row r="33" spans="1:16" x14ac:dyDescent="0.25">
      <c r="A33" s="50" t="s">
        <v>183</v>
      </c>
      <c r="B33" s="51" t="s">
        <v>54</v>
      </c>
      <c r="C33" s="52" t="s">
        <v>184</v>
      </c>
      <c r="D33" s="53">
        <v>2169</v>
      </c>
      <c r="E33" s="54">
        <v>34</v>
      </c>
      <c r="F33" s="55"/>
      <c r="G33" s="56"/>
      <c r="H33" s="57" t="s">
        <v>29</v>
      </c>
      <c r="I33" s="58"/>
      <c r="J33" s="58"/>
      <c r="K33" s="59"/>
      <c r="L33" s="60"/>
      <c r="M33" s="61">
        <v>41383.7425</v>
      </c>
      <c r="N33" s="62">
        <v>5359.37</v>
      </c>
      <c r="O33" s="62">
        <v>4624.49</v>
      </c>
      <c r="P33" s="49">
        <f t="shared" si="0"/>
        <v>51367.602500000001</v>
      </c>
    </row>
    <row r="34" spans="1:16" x14ac:dyDescent="0.25">
      <c r="A34" s="50" t="s">
        <v>185</v>
      </c>
      <c r="B34" s="51" t="s">
        <v>186</v>
      </c>
      <c r="C34" s="52" t="s">
        <v>187</v>
      </c>
      <c r="D34" s="53">
        <v>2134</v>
      </c>
      <c r="E34" s="54">
        <v>29</v>
      </c>
      <c r="F34" s="55"/>
      <c r="G34" s="56"/>
      <c r="H34" s="57" t="s">
        <v>29</v>
      </c>
      <c r="I34" s="58"/>
      <c r="J34" s="58"/>
      <c r="K34" s="59"/>
      <c r="L34" s="60"/>
      <c r="M34" s="61">
        <v>4933.38</v>
      </c>
      <c r="N34" s="62">
        <v>1089.19</v>
      </c>
      <c r="O34" s="62">
        <v>881.6</v>
      </c>
      <c r="P34" s="49">
        <f t="shared" si="0"/>
        <v>6904.17</v>
      </c>
    </row>
    <row r="35" spans="1:16" x14ac:dyDescent="0.25">
      <c r="A35" s="50" t="s">
        <v>188</v>
      </c>
      <c r="B35" s="51" t="s">
        <v>189</v>
      </c>
      <c r="C35" s="52" t="s">
        <v>190</v>
      </c>
      <c r="D35" s="53">
        <v>440</v>
      </c>
      <c r="E35" s="54">
        <v>28</v>
      </c>
      <c r="F35" s="55"/>
      <c r="G35" s="56"/>
      <c r="H35" s="57" t="s">
        <v>29</v>
      </c>
      <c r="I35" s="58"/>
      <c r="J35" s="58"/>
      <c r="K35" s="59"/>
      <c r="L35" s="60"/>
      <c r="M35" s="61">
        <v>26465.064999999999</v>
      </c>
      <c r="N35" s="62">
        <v>8979.9</v>
      </c>
      <c r="O35" s="62">
        <v>8242.39</v>
      </c>
      <c r="P35" s="49">
        <f t="shared" si="0"/>
        <v>43687.354999999996</v>
      </c>
    </row>
    <row r="36" spans="1:16" x14ac:dyDescent="0.25">
      <c r="A36" s="69" t="s">
        <v>191</v>
      </c>
      <c r="B36" s="51" t="s">
        <v>192</v>
      </c>
      <c r="C36" s="52" t="s">
        <v>193</v>
      </c>
      <c r="D36" s="53">
        <v>895</v>
      </c>
      <c r="E36" s="54">
        <v>29</v>
      </c>
      <c r="F36" s="55"/>
      <c r="G36" s="56"/>
      <c r="H36" s="57" t="s">
        <v>29</v>
      </c>
      <c r="I36" s="58"/>
      <c r="J36" s="58"/>
      <c r="K36" s="59"/>
      <c r="L36" s="60"/>
      <c r="M36" s="61">
        <v>3667.39</v>
      </c>
      <c r="N36" s="62">
        <v>316.19</v>
      </c>
      <c r="O36" s="62">
        <v>342.15</v>
      </c>
      <c r="P36" s="49">
        <f t="shared" si="0"/>
        <v>4325.7299999999996</v>
      </c>
    </row>
    <row r="37" spans="1:16" x14ac:dyDescent="0.25">
      <c r="A37" s="50" t="s">
        <v>194</v>
      </c>
      <c r="B37" s="51" t="s">
        <v>195</v>
      </c>
      <c r="C37" s="52" t="s">
        <v>196</v>
      </c>
      <c r="D37" s="53">
        <v>1140</v>
      </c>
      <c r="E37" s="54">
        <v>29</v>
      </c>
      <c r="F37" s="55"/>
      <c r="G37" s="56"/>
      <c r="H37" s="57" t="s">
        <v>29</v>
      </c>
      <c r="I37" s="58"/>
      <c r="J37" s="58"/>
      <c r="K37" s="59"/>
      <c r="L37" s="60"/>
      <c r="M37" s="61">
        <v>3882.9100000000003</v>
      </c>
      <c r="N37" s="62">
        <v>316.19</v>
      </c>
      <c r="O37" s="62">
        <v>369.16</v>
      </c>
      <c r="P37" s="49">
        <f t="shared" si="0"/>
        <v>4568.26</v>
      </c>
    </row>
    <row r="38" spans="1:16" x14ac:dyDescent="0.25">
      <c r="A38" s="50" t="s">
        <v>186</v>
      </c>
      <c r="B38" s="51" t="s">
        <v>99</v>
      </c>
      <c r="C38" s="52" t="s">
        <v>197</v>
      </c>
      <c r="D38" s="53">
        <v>1900</v>
      </c>
      <c r="E38" s="54">
        <v>36</v>
      </c>
      <c r="F38" s="55"/>
      <c r="G38" s="56"/>
      <c r="H38" s="57" t="s">
        <v>29</v>
      </c>
      <c r="I38" s="58"/>
      <c r="J38" s="58"/>
      <c r="K38" s="59"/>
      <c r="L38" s="60"/>
      <c r="M38" s="61">
        <v>21122.02</v>
      </c>
      <c r="N38" s="62">
        <v>6868.13</v>
      </c>
      <c r="O38" s="62">
        <v>6289.25</v>
      </c>
      <c r="P38" s="49">
        <f t="shared" si="0"/>
        <v>34279.4</v>
      </c>
    </row>
    <row r="39" spans="1:16" x14ac:dyDescent="0.25">
      <c r="A39" s="50" t="s">
        <v>198</v>
      </c>
      <c r="B39" s="51" t="s">
        <v>199</v>
      </c>
      <c r="C39" s="52" t="s">
        <v>200</v>
      </c>
      <c r="D39" s="53">
        <v>706</v>
      </c>
      <c r="E39" s="54">
        <v>30</v>
      </c>
      <c r="F39" s="55"/>
      <c r="G39" s="57"/>
      <c r="H39" s="57" t="s">
        <v>29</v>
      </c>
      <c r="I39" s="58"/>
      <c r="J39" s="58"/>
      <c r="K39" s="59"/>
      <c r="L39" s="60"/>
      <c r="M39" s="61">
        <v>73852.145000000004</v>
      </c>
      <c r="N39" s="62">
        <v>8629.7099999999991</v>
      </c>
      <c r="O39" s="62">
        <v>7295.98</v>
      </c>
      <c r="P39" s="49">
        <f t="shared" si="0"/>
        <v>89777.835000000006</v>
      </c>
    </row>
    <row r="40" spans="1:16" x14ac:dyDescent="0.25">
      <c r="A40" s="50" t="s">
        <v>201</v>
      </c>
      <c r="B40" s="51" t="s">
        <v>202</v>
      </c>
      <c r="C40" s="52" t="s">
        <v>199</v>
      </c>
      <c r="D40" s="53">
        <v>653</v>
      </c>
      <c r="E40" s="54">
        <v>30</v>
      </c>
      <c r="F40" s="55"/>
      <c r="G40" s="57"/>
      <c r="H40" s="57" t="s">
        <v>29</v>
      </c>
      <c r="I40" s="58"/>
      <c r="J40" s="58"/>
      <c r="K40" s="59"/>
      <c r="L40" s="60"/>
      <c r="M40" s="61">
        <v>12846.844999999999</v>
      </c>
      <c r="N40" s="62">
        <v>5666.39</v>
      </c>
      <c r="O40" s="62">
        <v>3905.97</v>
      </c>
      <c r="P40" s="49">
        <f t="shared" si="0"/>
        <v>22419.205000000002</v>
      </c>
    </row>
    <row r="41" spans="1:16" x14ac:dyDescent="0.25">
      <c r="A41" s="50" t="s">
        <v>203</v>
      </c>
      <c r="B41" s="51" t="s">
        <v>204</v>
      </c>
      <c r="C41" s="52" t="s">
        <v>205</v>
      </c>
      <c r="D41" s="53">
        <v>516</v>
      </c>
      <c r="E41" s="54">
        <v>30</v>
      </c>
      <c r="F41" s="55"/>
      <c r="G41" s="57"/>
      <c r="H41" s="57" t="s">
        <v>29</v>
      </c>
      <c r="I41" s="58"/>
      <c r="J41" s="58"/>
      <c r="K41" s="59"/>
      <c r="L41" s="60"/>
      <c r="M41" s="61">
        <v>22195.345000000001</v>
      </c>
      <c r="N41" s="62">
        <v>6314.4</v>
      </c>
      <c r="O41" s="62">
        <v>6518.23</v>
      </c>
      <c r="P41" s="49">
        <f t="shared" si="0"/>
        <v>35027.975000000006</v>
      </c>
    </row>
    <row r="42" spans="1:16" x14ac:dyDescent="0.25">
      <c r="A42" s="50" t="s">
        <v>206</v>
      </c>
      <c r="B42" s="51" t="s">
        <v>207</v>
      </c>
      <c r="C42" s="52" t="s">
        <v>208</v>
      </c>
      <c r="D42" s="53">
        <v>2290</v>
      </c>
      <c r="E42" s="54">
        <v>31</v>
      </c>
      <c r="F42" s="55"/>
      <c r="G42" s="57"/>
      <c r="H42" s="57" t="s">
        <v>29</v>
      </c>
      <c r="I42" s="58"/>
      <c r="J42" s="58"/>
      <c r="K42" s="59"/>
      <c r="L42" s="60"/>
      <c r="M42" s="61">
        <v>50222.347500000003</v>
      </c>
      <c r="N42" s="62">
        <v>12561.17</v>
      </c>
      <c r="O42" s="62">
        <v>10170.18</v>
      </c>
      <c r="P42" s="49">
        <f t="shared" si="0"/>
        <v>72953.697500000009</v>
      </c>
    </row>
    <row r="43" spans="1:16" x14ac:dyDescent="0.25">
      <c r="A43" s="50" t="s">
        <v>209</v>
      </c>
      <c r="B43" s="51" t="s">
        <v>210</v>
      </c>
      <c r="C43" s="52" t="s">
        <v>58</v>
      </c>
      <c r="D43" s="53">
        <v>950</v>
      </c>
      <c r="E43" s="54">
        <v>28</v>
      </c>
      <c r="F43" s="55"/>
      <c r="G43" s="57"/>
      <c r="H43" s="57" t="s">
        <v>29</v>
      </c>
      <c r="I43" s="58"/>
      <c r="J43" s="58"/>
      <c r="K43" s="59"/>
      <c r="L43" s="60"/>
      <c r="M43" s="68">
        <v>7249.1450000000004</v>
      </c>
      <c r="N43" s="62">
        <v>1750.77</v>
      </c>
      <c r="O43" s="62">
        <v>1532.99</v>
      </c>
      <c r="P43" s="49">
        <f t="shared" si="0"/>
        <v>10532.905000000001</v>
      </c>
    </row>
    <row r="44" spans="1:16" x14ac:dyDescent="0.25">
      <c r="A44" s="50" t="s">
        <v>211</v>
      </c>
      <c r="B44" s="51" t="s">
        <v>212</v>
      </c>
      <c r="C44" s="52" t="s">
        <v>213</v>
      </c>
      <c r="D44" s="53">
        <v>625</v>
      </c>
      <c r="E44" s="54">
        <v>28</v>
      </c>
      <c r="F44" s="55"/>
      <c r="G44" s="57"/>
      <c r="H44" s="57" t="s">
        <v>29</v>
      </c>
      <c r="I44" s="58"/>
      <c r="J44" s="58"/>
      <c r="K44" s="59"/>
      <c r="L44" s="60"/>
      <c r="M44" s="61">
        <v>17655.88</v>
      </c>
      <c r="N44" s="62">
        <v>359.92</v>
      </c>
      <c r="O44" s="62">
        <v>365.1</v>
      </c>
      <c r="P44" s="49">
        <f t="shared" si="0"/>
        <v>18380.899999999998</v>
      </c>
    </row>
    <row r="45" spans="1:16" x14ac:dyDescent="0.25">
      <c r="A45" s="50" t="s">
        <v>213</v>
      </c>
      <c r="B45" s="51" t="s">
        <v>214</v>
      </c>
      <c r="C45" s="52" t="s">
        <v>58</v>
      </c>
      <c r="D45" s="53">
        <v>550</v>
      </c>
      <c r="E45" s="54">
        <v>30</v>
      </c>
      <c r="F45" s="55"/>
      <c r="G45" s="57"/>
      <c r="H45" s="57" t="s">
        <v>29</v>
      </c>
      <c r="I45" s="58"/>
      <c r="J45" s="58"/>
      <c r="K45" s="59"/>
      <c r="L45" s="60"/>
      <c r="M45" s="61">
        <v>1879.095</v>
      </c>
      <c r="N45" s="62">
        <v>1060.0999999999999</v>
      </c>
      <c r="O45" s="62">
        <v>934.45</v>
      </c>
      <c r="P45" s="49">
        <f t="shared" si="0"/>
        <v>3873.6449999999995</v>
      </c>
    </row>
    <row r="46" spans="1:16" x14ac:dyDescent="0.25">
      <c r="A46" s="50" t="s">
        <v>199</v>
      </c>
      <c r="B46" s="51" t="s">
        <v>139</v>
      </c>
      <c r="C46" s="52" t="s">
        <v>215</v>
      </c>
      <c r="D46" s="53">
        <v>900</v>
      </c>
      <c r="E46" s="54">
        <v>29</v>
      </c>
      <c r="F46" s="71"/>
      <c r="G46" s="57"/>
      <c r="H46" s="57" t="s">
        <v>29</v>
      </c>
      <c r="I46" s="72"/>
      <c r="J46" s="72"/>
      <c r="K46" s="73"/>
      <c r="L46" s="74"/>
      <c r="M46" s="61">
        <v>2991.7099999999996</v>
      </c>
      <c r="N46" s="75">
        <v>877.2</v>
      </c>
      <c r="O46" s="75">
        <v>696.37</v>
      </c>
      <c r="P46" s="49">
        <f t="shared" si="0"/>
        <v>4565.28</v>
      </c>
    </row>
    <row r="47" spans="1:16" x14ac:dyDescent="0.25">
      <c r="A47" s="50" t="s">
        <v>216</v>
      </c>
      <c r="B47" s="51" t="s">
        <v>204</v>
      </c>
      <c r="C47" s="52" t="s">
        <v>202</v>
      </c>
      <c r="D47" s="53">
        <v>630</v>
      </c>
      <c r="E47" s="54">
        <v>35</v>
      </c>
      <c r="F47" s="76"/>
      <c r="G47" s="57"/>
      <c r="H47" s="57" t="s">
        <v>29</v>
      </c>
      <c r="I47" s="77"/>
      <c r="J47" s="77"/>
      <c r="K47" s="78"/>
      <c r="L47" s="79"/>
      <c r="M47" s="80">
        <v>8664.7250000000004</v>
      </c>
      <c r="N47" s="80">
        <v>1060.0999999999999</v>
      </c>
      <c r="O47" s="81">
        <v>934.45</v>
      </c>
      <c r="P47" s="49">
        <f t="shared" si="0"/>
        <v>10659.275000000001</v>
      </c>
    </row>
    <row r="48" spans="1:16" x14ac:dyDescent="0.25">
      <c r="A48" s="50" t="s">
        <v>217</v>
      </c>
      <c r="B48" s="51" t="s">
        <v>218</v>
      </c>
      <c r="C48" s="52" t="s">
        <v>219</v>
      </c>
      <c r="D48" s="53">
        <v>900</v>
      </c>
      <c r="E48" s="54">
        <v>29</v>
      </c>
      <c r="F48" s="76"/>
      <c r="G48" s="57"/>
      <c r="H48" s="57" t="s">
        <v>29</v>
      </c>
      <c r="I48" s="77"/>
      <c r="J48" s="77"/>
      <c r="K48" s="78"/>
      <c r="L48" s="79"/>
      <c r="M48" s="80">
        <v>3806.0099999999998</v>
      </c>
      <c r="N48" s="80">
        <v>961.52</v>
      </c>
      <c r="O48" s="81">
        <v>741.56</v>
      </c>
      <c r="P48" s="49">
        <f t="shared" si="0"/>
        <v>5509.09</v>
      </c>
    </row>
    <row r="49" spans="1:16" ht="24.75" x14ac:dyDescent="0.25">
      <c r="A49" s="50" t="s">
        <v>220</v>
      </c>
      <c r="B49" s="82" t="s">
        <v>221</v>
      </c>
      <c r="C49" s="52" t="s">
        <v>222</v>
      </c>
      <c r="D49" s="53">
        <v>1200</v>
      </c>
      <c r="E49" s="54">
        <v>29</v>
      </c>
      <c r="F49" s="76"/>
      <c r="G49" s="57"/>
      <c r="H49" s="57" t="s">
        <v>29</v>
      </c>
      <c r="I49" s="77"/>
      <c r="J49" s="77"/>
      <c r="K49" s="78"/>
      <c r="L49" s="79"/>
      <c r="M49" s="80">
        <v>12995.04</v>
      </c>
      <c r="N49" s="80">
        <v>1060.0999999999999</v>
      </c>
      <c r="O49" s="81">
        <v>892.03</v>
      </c>
      <c r="P49" s="49">
        <f t="shared" si="0"/>
        <v>14947.170000000002</v>
      </c>
    </row>
    <row r="50" spans="1:16" x14ac:dyDescent="0.25">
      <c r="A50" s="50" t="s">
        <v>223</v>
      </c>
      <c r="B50" s="51" t="s">
        <v>224</v>
      </c>
      <c r="C50" s="52" t="s">
        <v>225</v>
      </c>
      <c r="D50" s="53">
        <v>988</v>
      </c>
      <c r="E50" s="54">
        <v>40</v>
      </c>
      <c r="F50" s="76"/>
      <c r="G50" s="57"/>
      <c r="H50" s="57" t="s">
        <v>29</v>
      </c>
      <c r="I50" s="77"/>
      <c r="J50" s="77"/>
      <c r="K50" s="78"/>
      <c r="L50" s="79"/>
      <c r="M50" s="80">
        <v>9789.8050000000003</v>
      </c>
      <c r="N50" s="80">
        <v>233.87</v>
      </c>
      <c r="O50" s="81">
        <v>254.9</v>
      </c>
      <c r="P50" s="49">
        <f t="shared" si="0"/>
        <v>10278.575000000001</v>
      </c>
    </row>
    <row r="51" spans="1:16" x14ac:dyDescent="0.25">
      <c r="A51" s="50" t="s">
        <v>226</v>
      </c>
      <c r="B51" s="51" t="s">
        <v>227</v>
      </c>
      <c r="C51" s="52" t="s">
        <v>228</v>
      </c>
      <c r="D51" s="53">
        <v>1412</v>
      </c>
      <c r="E51" s="54">
        <v>26</v>
      </c>
      <c r="F51" s="76"/>
      <c r="G51" s="57"/>
      <c r="H51" s="57" t="s">
        <v>29</v>
      </c>
      <c r="I51" s="77"/>
      <c r="J51" s="77"/>
      <c r="K51" s="78"/>
      <c r="L51" s="79"/>
      <c r="M51" s="80">
        <v>2317.4974999999999</v>
      </c>
      <c r="N51" s="80">
        <v>790.16</v>
      </c>
      <c r="O51" s="81">
        <v>633.52</v>
      </c>
      <c r="P51" s="49">
        <f t="shared" si="0"/>
        <v>3741.1774999999998</v>
      </c>
    </row>
    <row r="52" spans="1:16" x14ac:dyDescent="0.25">
      <c r="A52" s="50" t="s">
        <v>225</v>
      </c>
      <c r="B52" s="51" t="s">
        <v>229</v>
      </c>
      <c r="C52" s="52" t="s">
        <v>219</v>
      </c>
      <c r="D52" s="53">
        <v>1730</v>
      </c>
      <c r="E52" s="54">
        <v>40</v>
      </c>
      <c r="F52" s="76"/>
      <c r="G52" s="57" t="s">
        <v>29</v>
      </c>
      <c r="H52" s="77"/>
      <c r="I52" s="77"/>
      <c r="J52" s="77"/>
      <c r="K52" s="78"/>
      <c r="L52" s="79"/>
      <c r="M52" s="68">
        <v>1330.92</v>
      </c>
      <c r="N52" s="80">
        <v>356.68</v>
      </c>
      <c r="O52" s="81">
        <v>309.02999999999997</v>
      </c>
      <c r="P52" s="49">
        <f t="shared" si="0"/>
        <v>1996.63</v>
      </c>
    </row>
    <row r="53" spans="1:16" x14ac:dyDescent="0.25">
      <c r="A53" s="50" t="s">
        <v>230</v>
      </c>
      <c r="B53" s="51" t="s">
        <v>231</v>
      </c>
      <c r="C53" s="52" t="s">
        <v>232</v>
      </c>
      <c r="D53" s="53">
        <v>230</v>
      </c>
      <c r="E53" s="54">
        <v>41</v>
      </c>
      <c r="F53" s="76"/>
      <c r="G53" s="57" t="s">
        <v>29</v>
      </c>
      <c r="H53" s="77"/>
      <c r="I53" s="77"/>
      <c r="J53" s="77"/>
      <c r="K53" s="78"/>
      <c r="L53" s="79"/>
      <c r="M53" s="61">
        <v>1840.7249999999999</v>
      </c>
      <c r="N53" s="80">
        <v>515.96</v>
      </c>
      <c r="O53" s="81">
        <v>844.24</v>
      </c>
      <c r="P53" s="49">
        <f t="shared" si="0"/>
        <v>3200.9250000000002</v>
      </c>
    </row>
    <row r="54" spans="1:16" x14ac:dyDescent="0.25">
      <c r="A54" s="50" t="s">
        <v>233</v>
      </c>
      <c r="B54" s="51" t="s">
        <v>234</v>
      </c>
      <c r="C54" s="52" t="s">
        <v>235</v>
      </c>
      <c r="D54" s="53">
        <v>1960</v>
      </c>
      <c r="E54" s="54">
        <v>25</v>
      </c>
      <c r="F54" s="76"/>
      <c r="G54" s="57" t="s">
        <v>29</v>
      </c>
      <c r="H54" s="77"/>
      <c r="I54" s="77"/>
      <c r="J54" s="77"/>
      <c r="K54" s="78"/>
      <c r="L54" s="79"/>
      <c r="M54" s="61">
        <v>519.32500000000005</v>
      </c>
      <c r="N54" s="62">
        <v>631</v>
      </c>
      <c r="O54" s="62">
        <v>587.65</v>
      </c>
      <c r="P54" s="49">
        <f t="shared" si="0"/>
        <v>1737.9749999999999</v>
      </c>
    </row>
    <row r="55" spans="1:16" x14ac:dyDescent="0.25">
      <c r="A55" s="69" t="s">
        <v>236</v>
      </c>
      <c r="B55" s="51" t="s">
        <v>233</v>
      </c>
      <c r="C55" s="52" t="s">
        <v>233</v>
      </c>
      <c r="D55" s="53">
        <v>571</v>
      </c>
      <c r="E55" s="54">
        <v>20</v>
      </c>
      <c r="F55" s="76"/>
      <c r="G55" s="57" t="s">
        <v>29</v>
      </c>
      <c r="H55" s="77"/>
      <c r="I55" s="77"/>
      <c r="J55" s="77"/>
      <c r="K55" s="78"/>
      <c r="L55" s="79"/>
      <c r="M55" s="80">
        <v>4747.16</v>
      </c>
      <c r="N55" s="80">
        <v>2188.4</v>
      </c>
      <c r="O55" s="81">
        <v>1736.69</v>
      </c>
      <c r="P55" s="49">
        <f t="shared" si="0"/>
        <v>8672.25</v>
      </c>
    </row>
    <row r="56" spans="1:16" x14ac:dyDescent="0.25">
      <c r="A56" s="69" t="s">
        <v>237</v>
      </c>
      <c r="B56" s="51" t="s">
        <v>238</v>
      </c>
      <c r="C56" s="52" t="s">
        <v>239</v>
      </c>
      <c r="D56" s="53">
        <v>348</v>
      </c>
      <c r="E56" s="54">
        <v>22</v>
      </c>
      <c r="F56" s="76"/>
      <c r="G56" s="57" t="s">
        <v>29</v>
      </c>
      <c r="H56" s="77"/>
      <c r="I56" s="77"/>
      <c r="J56" s="77"/>
      <c r="K56" s="78"/>
      <c r="L56" s="79"/>
      <c r="M56" s="80">
        <v>642.20000000000005</v>
      </c>
      <c r="N56" s="80">
        <v>201.94</v>
      </c>
      <c r="O56" s="81">
        <v>474.08</v>
      </c>
      <c r="P56" s="49">
        <f t="shared" si="0"/>
        <v>1318.22</v>
      </c>
    </row>
    <row r="57" spans="1:16" x14ac:dyDescent="0.25">
      <c r="A57" s="69" t="s">
        <v>240</v>
      </c>
      <c r="B57" s="51" t="s">
        <v>238</v>
      </c>
      <c r="C57" s="52" t="s">
        <v>241</v>
      </c>
      <c r="D57" s="53">
        <v>597</v>
      </c>
      <c r="E57" s="54">
        <v>22</v>
      </c>
      <c r="F57" s="76"/>
      <c r="G57" s="57" t="s">
        <v>29</v>
      </c>
      <c r="H57" s="77"/>
      <c r="I57" s="77"/>
      <c r="J57" s="77"/>
      <c r="K57" s="78"/>
      <c r="L57" s="79"/>
      <c r="M57" s="80">
        <v>642.20000000000005</v>
      </c>
      <c r="N57" s="80">
        <v>201.94</v>
      </c>
      <c r="O57" s="81">
        <v>474.08</v>
      </c>
      <c r="P57" s="49">
        <f t="shared" ref="P57:P58" si="1">SUM(L57:O57)</f>
        <v>1318.22</v>
      </c>
    </row>
    <row r="58" spans="1:16" x14ac:dyDescent="0.25">
      <c r="A58" s="69" t="s">
        <v>242</v>
      </c>
      <c r="B58" s="51" t="s">
        <v>243</v>
      </c>
      <c r="C58" s="52" t="s">
        <v>244</v>
      </c>
      <c r="D58" s="53">
        <v>1200</v>
      </c>
      <c r="E58" s="54">
        <v>30</v>
      </c>
      <c r="F58" s="76"/>
      <c r="G58" s="57" t="s">
        <v>29</v>
      </c>
      <c r="H58" s="77"/>
      <c r="I58" s="77"/>
      <c r="J58" s="77"/>
      <c r="K58" s="78"/>
      <c r="L58" s="79"/>
      <c r="M58" s="80">
        <v>642.20000000000005</v>
      </c>
      <c r="N58" s="80">
        <v>201.94</v>
      </c>
      <c r="O58" s="81">
        <v>474.08</v>
      </c>
      <c r="P58" s="49">
        <f t="shared" si="1"/>
        <v>1318.22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>
      <selection activeCell="D12" sqref="D12"/>
    </sheetView>
  </sheetViews>
  <sheetFormatPr defaultRowHeight="15" x14ac:dyDescent="0.25"/>
  <sheetData>
    <row r="1" spans="1:16" x14ac:dyDescent="0.25">
      <c r="A1" s="121" t="s">
        <v>0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</row>
    <row r="2" spans="1:16" x14ac:dyDescent="0.25">
      <c r="A2" s="121" t="s">
        <v>1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</row>
    <row r="3" spans="1:16" x14ac:dyDescent="0.25">
      <c r="A3" s="121" t="s">
        <v>2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</row>
    <row r="4" spans="1:16" x14ac:dyDescent="0.25">
      <c r="A4" s="122" t="s">
        <v>3</v>
      </c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</row>
    <row r="5" spans="1:16" ht="15.75" x14ac:dyDescent="0.25">
      <c r="A5" s="123"/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</row>
    <row r="6" spans="1:16" ht="15.75" x14ac:dyDescent="0.25">
      <c r="A6" s="125" t="s">
        <v>4</v>
      </c>
      <c r="B6" s="124"/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</row>
    <row r="7" spans="1:16" ht="15.75" x14ac:dyDescent="0.25">
      <c r="A7" s="124"/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6"/>
    </row>
    <row r="8" spans="1:16" ht="15.75" thickBot="1" x14ac:dyDescent="0.3">
      <c r="A8" s="127" t="s">
        <v>333</v>
      </c>
      <c r="B8" s="127"/>
      <c r="C8" s="127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9" t="s">
        <v>334</v>
      </c>
    </row>
    <row r="9" spans="1:16" ht="15.75" thickTop="1" x14ac:dyDescent="0.25">
      <c r="A9" s="130" t="s">
        <v>7</v>
      </c>
      <c r="B9" s="131"/>
      <c r="C9" s="131"/>
      <c r="D9" s="132" t="s">
        <v>9</v>
      </c>
      <c r="E9" s="133"/>
      <c r="F9" s="132" t="s">
        <v>10</v>
      </c>
      <c r="G9" s="134"/>
      <c r="H9" s="134"/>
      <c r="I9" s="134"/>
      <c r="J9" s="134"/>
      <c r="K9" s="133"/>
      <c r="L9" s="135" t="s">
        <v>140</v>
      </c>
      <c r="M9" s="136"/>
      <c r="N9" s="136"/>
      <c r="O9" s="136"/>
      <c r="P9" s="137"/>
    </row>
    <row r="10" spans="1:16" x14ac:dyDescent="0.25">
      <c r="A10" s="138" t="s">
        <v>8</v>
      </c>
      <c r="B10" s="139"/>
      <c r="C10" s="139"/>
      <c r="D10" s="140"/>
      <c r="E10" s="141"/>
      <c r="F10" s="140"/>
      <c r="G10" s="142"/>
      <c r="H10" s="142"/>
      <c r="I10" s="142"/>
      <c r="J10" s="142"/>
      <c r="K10" s="141"/>
      <c r="L10" s="143"/>
      <c r="M10" s="144"/>
      <c r="N10" s="144"/>
      <c r="O10" s="144"/>
      <c r="P10" s="145"/>
    </row>
    <row r="11" spans="1:16" ht="85.5" x14ac:dyDescent="0.25">
      <c r="A11" s="146" t="s">
        <v>11</v>
      </c>
      <c r="B11" s="147" t="s">
        <v>12</v>
      </c>
      <c r="C11" s="147" t="s">
        <v>13</v>
      </c>
      <c r="D11" s="148" t="s">
        <v>247</v>
      </c>
      <c r="E11" s="149" t="s">
        <v>14</v>
      </c>
      <c r="F11" s="150" t="s">
        <v>15</v>
      </c>
      <c r="G11" s="151" t="s">
        <v>16</v>
      </c>
      <c r="H11" s="151" t="s">
        <v>17</v>
      </c>
      <c r="I11" s="151" t="s">
        <v>18</v>
      </c>
      <c r="J11" s="152" t="s">
        <v>19</v>
      </c>
      <c r="K11" s="153" t="s">
        <v>20</v>
      </c>
      <c r="L11" s="154" t="s">
        <v>21</v>
      </c>
      <c r="M11" s="151" t="s">
        <v>22</v>
      </c>
      <c r="N11" s="151" t="s">
        <v>23</v>
      </c>
      <c r="O11" s="155" t="s">
        <v>24</v>
      </c>
      <c r="P11" s="156" t="s">
        <v>25</v>
      </c>
    </row>
    <row r="12" spans="1:16" x14ac:dyDescent="0.25">
      <c r="A12" s="157" t="s">
        <v>335</v>
      </c>
      <c r="B12" s="158" t="s">
        <v>145</v>
      </c>
      <c r="C12" s="159" t="s">
        <v>244</v>
      </c>
      <c r="D12" s="160">
        <v>402</v>
      </c>
      <c r="E12" s="161">
        <v>29</v>
      </c>
      <c r="F12" s="162"/>
      <c r="G12" s="163"/>
      <c r="H12" s="164" t="s">
        <v>29</v>
      </c>
      <c r="I12" s="165"/>
      <c r="J12" s="165"/>
      <c r="K12" s="166"/>
      <c r="L12" s="167"/>
      <c r="M12" s="168">
        <v>3897.4033333333332</v>
      </c>
      <c r="N12" s="169">
        <v>2738.25</v>
      </c>
      <c r="O12" s="169">
        <v>1238.82</v>
      </c>
      <c r="P12" s="170">
        <f t="shared" ref="P12:P53" si="0">L12+M12+N12+O12</f>
        <v>7874.4733333333334</v>
      </c>
    </row>
    <row r="13" spans="1:16" x14ac:dyDescent="0.25">
      <c r="A13" s="171" t="s">
        <v>27</v>
      </c>
      <c r="B13" s="172" t="s">
        <v>36</v>
      </c>
      <c r="C13" s="173" t="s">
        <v>278</v>
      </c>
      <c r="D13" s="174">
        <v>681</v>
      </c>
      <c r="E13" s="175">
        <v>29</v>
      </c>
      <c r="F13" s="176"/>
      <c r="G13" s="177"/>
      <c r="H13" s="178" t="s">
        <v>29</v>
      </c>
      <c r="I13" s="179"/>
      <c r="J13" s="179"/>
      <c r="K13" s="180"/>
      <c r="L13" s="181"/>
      <c r="M13" s="182">
        <v>16450.668333333335</v>
      </c>
      <c r="N13" s="183">
        <v>5183.12</v>
      </c>
      <c r="O13" s="183">
        <v>1552.17</v>
      </c>
      <c r="P13" s="170">
        <f t="shared" si="0"/>
        <v>23185.958333333336</v>
      </c>
    </row>
    <row r="14" spans="1:16" x14ac:dyDescent="0.25">
      <c r="A14" s="171" t="s">
        <v>336</v>
      </c>
      <c r="B14" s="172" t="s">
        <v>149</v>
      </c>
      <c r="C14" s="173" t="s">
        <v>27</v>
      </c>
      <c r="D14" s="174">
        <v>1275</v>
      </c>
      <c r="E14" s="175">
        <v>32</v>
      </c>
      <c r="F14" s="176"/>
      <c r="G14" s="177"/>
      <c r="H14" s="178" t="s">
        <v>29</v>
      </c>
      <c r="I14" s="179"/>
      <c r="J14" s="179"/>
      <c r="K14" s="180"/>
      <c r="L14" s="181"/>
      <c r="M14" s="182">
        <v>20468.5</v>
      </c>
      <c r="N14" s="183">
        <v>7434.98</v>
      </c>
      <c r="O14" s="183">
        <v>1814.46</v>
      </c>
      <c r="P14" s="170">
        <f t="shared" si="0"/>
        <v>29717.94</v>
      </c>
    </row>
    <row r="15" spans="1:16" x14ac:dyDescent="0.25">
      <c r="A15" s="171" t="s">
        <v>337</v>
      </c>
      <c r="B15" s="172" t="s">
        <v>145</v>
      </c>
      <c r="C15" s="173" t="s">
        <v>244</v>
      </c>
      <c r="D15" s="174">
        <v>402</v>
      </c>
      <c r="E15" s="175">
        <v>29</v>
      </c>
      <c r="F15" s="176"/>
      <c r="G15" s="177"/>
      <c r="H15" s="178" t="s">
        <v>29</v>
      </c>
      <c r="I15" s="179"/>
      <c r="J15" s="179"/>
      <c r="K15" s="180"/>
      <c r="L15" s="181"/>
      <c r="M15" s="182">
        <v>6999.4033333333336</v>
      </c>
      <c r="N15" s="183">
        <v>1949.8</v>
      </c>
      <c r="O15" s="183">
        <v>1020.75</v>
      </c>
      <c r="P15" s="170">
        <f t="shared" si="0"/>
        <v>9969.9533333333329</v>
      </c>
    </row>
    <row r="16" spans="1:16" x14ac:dyDescent="0.25">
      <c r="A16" s="171" t="s">
        <v>48</v>
      </c>
      <c r="B16" s="172" t="s">
        <v>145</v>
      </c>
      <c r="C16" s="173" t="s">
        <v>250</v>
      </c>
      <c r="D16" s="174">
        <v>1635</v>
      </c>
      <c r="E16" s="175">
        <v>40</v>
      </c>
      <c r="F16" s="176"/>
      <c r="G16" s="177"/>
      <c r="H16" s="178" t="s">
        <v>29</v>
      </c>
      <c r="I16" s="179"/>
      <c r="J16" s="179"/>
      <c r="K16" s="180"/>
      <c r="L16" s="181"/>
      <c r="M16" s="182">
        <v>64638</v>
      </c>
      <c r="N16" s="183">
        <v>9228.69</v>
      </c>
      <c r="O16" s="183">
        <v>1668.21</v>
      </c>
      <c r="P16" s="170">
        <f t="shared" si="0"/>
        <v>75534.900000000009</v>
      </c>
    </row>
    <row r="17" spans="1:16" x14ac:dyDescent="0.25">
      <c r="A17" s="171" t="s">
        <v>338</v>
      </c>
      <c r="B17" s="172" t="s">
        <v>149</v>
      </c>
      <c r="C17" s="173" t="s">
        <v>339</v>
      </c>
      <c r="D17" s="174">
        <v>2610</v>
      </c>
      <c r="E17" s="175">
        <v>32</v>
      </c>
      <c r="F17" s="176"/>
      <c r="G17" s="177"/>
      <c r="H17" s="178" t="s">
        <v>29</v>
      </c>
      <c r="I17" s="179"/>
      <c r="J17" s="179"/>
      <c r="K17" s="180"/>
      <c r="L17" s="181"/>
      <c r="M17" s="182">
        <v>60498.8</v>
      </c>
      <c r="N17" s="183">
        <v>4412.09</v>
      </c>
      <c r="O17" s="183">
        <v>1738.1</v>
      </c>
      <c r="P17" s="170">
        <f t="shared" si="0"/>
        <v>66648.990000000005</v>
      </c>
    </row>
    <row r="18" spans="1:16" x14ac:dyDescent="0.25">
      <c r="A18" s="171" t="s">
        <v>63</v>
      </c>
      <c r="B18" s="172" t="s">
        <v>27</v>
      </c>
      <c r="C18" s="173" t="s">
        <v>340</v>
      </c>
      <c r="D18" s="174"/>
      <c r="E18" s="175"/>
      <c r="F18" s="176"/>
      <c r="G18" s="177"/>
      <c r="H18" s="178" t="s">
        <v>29</v>
      </c>
      <c r="I18" s="179"/>
      <c r="J18" s="179"/>
      <c r="K18" s="180"/>
      <c r="L18" s="181"/>
      <c r="M18" s="182">
        <v>13189</v>
      </c>
      <c r="N18" s="183">
        <v>1885</v>
      </c>
      <c r="O18" s="183">
        <v>341</v>
      </c>
      <c r="P18" s="170">
        <f t="shared" si="0"/>
        <v>15415</v>
      </c>
    </row>
    <row r="19" spans="1:16" x14ac:dyDescent="0.25">
      <c r="A19" s="171" t="s">
        <v>149</v>
      </c>
      <c r="B19" s="172" t="s">
        <v>275</v>
      </c>
      <c r="C19" s="173" t="s">
        <v>341</v>
      </c>
      <c r="D19" s="174"/>
      <c r="E19" s="175"/>
      <c r="F19" s="176"/>
      <c r="G19" s="177"/>
      <c r="H19" s="178" t="s">
        <v>29</v>
      </c>
      <c r="I19" s="179"/>
      <c r="J19" s="179"/>
      <c r="K19" s="180"/>
      <c r="L19" s="181"/>
      <c r="M19" s="182">
        <v>2195</v>
      </c>
      <c r="N19" s="183">
        <v>314</v>
      </c>
      <c r="O19" s="183">
        <v>150</v>
      </c>
      <c r="P19" s="170">
        <f t="shared" si="0"/>
        <v>2659</v>
      </c>
    </row>
    <row r="20" spans="1:16" ht="39" x14ac:dyDescent="0.25">
      <c r="A20" s="171" t="s">
        <v>63</v>
      </c>
      <c r="B20" s="184" t="s">
        <v>342</v>
      </c>
      <c r="C20" s="173"/>
      <c r="D20" s="174"/>
      <c r="E20" s="175"/>
      <c r="F20" s="176"/>
      <c r="G20" s="177"/>
      <c r="H20" s="178" t="s">
        <v>29</v>
      </c>
      <c r="I20" s="179"/>
      <c r="J20" s="179"/>
      <c r="K20" s="180"/>
      <c r="L20" s="181"/>
      <c r="M20" s="182">
        <v>4898</v>
      </c>
      <c r="N20" s="183">
        <v>1013.28</v>
      </c>
      <c r="O20" s="183">
        <v>131.30000000000001</v>
      </c>
      <c r="P20" s="170">
        <f t="shared" si="0"/>
        <v>6042.58</v>
      </c>
    </row>
    <row r="21" spans="1:16" x14ac:dyDescent="0.25">
      <c r="A21" s="171" t="s">
        <v>149</v>
      </c>
      <c r="B21" s="172" t="s">
        <v>343</v>
      </c>
      <c r="C21" s="173" t="s">
        <v>344</v>
      </c>
      <c r="D21" s="174"/>
      <c r="E21" s="175"/>
      <c r="F21" s="176"/>
      <c r="G21" s="177"/>
      <c r="H21" s="178" t="s">
        <v>29</v>
      </c>
      <c r="I21" s="179"/>
      <c r="J21" s="179"/>
      <c r="K21" s="180"/>
      <c r="L21" s="181"/>
      <c r="M21" s="182">
        <v>5306</v>
      </c>
      <c r="N21" s="183">
        <v>758</v>
      </c>
      <c r="O21" s="183">
        <v>139.63</v>
      </c>
      <c r="P21" s="170">
        <f t="shared" si="0"/>
        <v>6203.63</v>
      </c>
    </row>
    <row r="22" spans="1:16" ht="51.75" x14ac:dyDescent="0.25">
      <c r="A22" s="171" t="s">
        <v>149</v>
      </c>
      <c r="B22" s="172" t="s">
        <v>61</v>
      </c>
      <c r="C22" s="185" t="s">
        <v>345</v>
      </c>
      <c r="D22" s="174"/>
      <c r="E22" s="175"/>
      <c r="F22" s="176"/>
      <c r="G22" s="177"/>
      <c r="H22" s="178" t="s">
        <v>29</v>
      </c>
      <c r="I22" s="179"/>
      <c r="J22" s="179"/>
      <c r="K22" s="180"/>
      <c r="L22" s="181"/>
      <c r="M22" s="182">
        <v>23362</v>
      </c>
      <c r="N22" s="183">
        <v>3337.43</v>
      </c>
      <c r="O22" s="183">
        <v>614.79</v>
      </c>
      <c r="P22" s="170">
        <f t="shared" si="0"/>
        <v>27314.22</v>
      </c>
    </row>
    <row r="23" spans="1:16" x14ac:dyDescent="0.25">
      <c r="A23" s="171" t="s">
        <v>346</v>
      </c>
      <c r="B23" s="172" t="s">
        <v>65</v>
      </c>
      <c r="C23" s="173" t="s">
        <v>347</v>
      </c>
      <c r="D23" s="174">
        <v>1287</v>
      </c>
      <c r="E23" s="175">
        <v>26</v>
      </c>
      <c r="F23" s="176"/>
      <c r="G23" s="177"/>
      <c r="H23" s="178" t="s">
        <v>29</v>
      </c>
      <c r="I23" s="179"/>
      <c r="J23" s="179"/>
      <c r="K23" s="180"/>
      <c r="L23" s="181"/>
      <c r="M23" s="182">
        <v>19109.73</v>
      </c>
      <c r="N23" s="183">
        <v>6842.91</v>
      </c>
      <c r="O23" s="183">
        <v>1871.67</v>
      </c>
      <c r="P23" s="170">
        <f t="shared" si="0"/>
        <v>27824.309999999998</v>
      </c>
    </row>
    <row r="24" spans="1:16" x14ac:dyDescent="0.25">
      <c r="A24" s="171" t="s">
        <v>281</v>
      </c>
      <c r="B24" s="172" t="s">
        <v>266</v>
      </c>
      <c r="C24" s="173" t="s">
        <v>57</v>
      </c>
      <c r="D24" s="174">
        <v>600</v>
      </c>
      <c r="E24" s="175">
        <v>35</v>
      </c>
      <c r="F24" s="176"/>
      <c r="G24" s="177"/>
      <c r="H24" s="178" t="s">
        <v>29</v>
      </c>
      <c r="I24" s="179"/>
      <c r="J24" s="179"/>
      <c r="K24" s="180"/>
      <c r="L24" s="181"/>
      <c r="M24" s="182">
        <v>12474.333333333334</v>
      </c>
      <c r="N24" s="183">
        <v>2792.83</v>
      </c>
      <c r="O24" s="183">
        <v>955.51</v>
      </c>
      <c r="P24" s="170">
        <f t="shared" si="0"/>
        <v>16222.673333333334</v>
      </c>
    </row>
    <row r="25" spans="1:16" x14ac:dyDescent="0.25">
      <c r="A25" s="171" t="s">
        <v>176</v>
      </c>
      <c r="B25" s="173" t="s">
        <v>348</v>
      </c>
      <c r="C25" s="173" t="s">
        <v>275</v>
      </c>
      <c r="D25" s="174">
        <v>1806</v>
      </c>
      <c r="E25" s="175">
        <v>24</v>
      </c>
      <c r="F25" s="176"/>
      <c r="G25" s="177"/>
      <c r="H25" s="178" t="s">
        <v>29</v>
      </c>
      <c r="I25" s="179"/>
      <c r="J25" s="179"/>
      <c r="K25" s="180"/>
      <c r="L25" s="181"/>
      <c r="M25" s="182">
        <v>25828.76</v>
      </c>
      <c r="N25" s="183">
        <v>3017.6</v>
      </c>
      <c r="O25" s="183">
        <v>895.57</v>
      </c>
      <c r="P25" s="170">
        <f t="shared" si="0"/>
        <v>29741.929999999997</v>
      </c>
    </row>
    <row r="26" spans="1:16" x14ac:dyDescent="0.25">
      <c r="A26" s="171" t="s">
        <v>349</v>
      </c>
      <c r="B26" s="172" t="s">
        <v>186</v>
      </c>
      <c r="C26" s="173" t="s">
        <v>267</v>
      </c>
      <c r="D26" s="174">
        <v>898</v>
      </c>
      <c r="E26" s="175">
        <v>31</v>
      </c>
      <c r="F26" s="176"/>
      <c r="G26" s="177"/>
      <c r="H26" s="178" t="s">
        <v>29</v>
      </c>
      <c r="I26" s="179"/>
      <c r="J26" s="179"/>
      <c r="K26" s="180"/>
      <c r="L26" s="181"/>
      <c r="M26" s="182">
        <v>19213.88111111111</v>
      </c>
      <c r="N26" s="183">
        <v>4237.37</v>
      </c>
      <c r="O26" s="183">
        <v>1208.25</v>
      </c>
      <c r="P26" s="170">
        <f t="shared" si="0"/>
        <v>24659.501111111109</v>
      </c>
    </row>
    <row r="27" spans="1:16" x14ac:dyDescent="0.25">
      <c r="A27" s="171" t="s">
        <v>350</v>
      </c>
      <c r="B27" s="172" t="s">
        <v>351</v>
      </c>
      <c r="C27" s="173" t="s">
        <v>352</v>
      </c>
      <c r="D27" s="174">
        <v>2107</v>
      </c>
      <c r="E27" s="175">
        <v>40</v>
      </c>
      <c r="F27" s="176"/>
      <c r="G27" s="177"/>
      <c r="H27" s="178" t="s">
        <v>29</v>
      </c>
      <c r="I27" s="179"/>
      <c r="J27" s="179"/>
      <c r="K27" s="180"/>
      <c r="L27" s="181"/>
      <c r="M27" s="182">
        <v>75698.64444444445</v>
      </c>
      <c r="N27" s="183">
        <v>9176.08</v>
      </c>
      <c r="O27" s="183">
        <v>2028.55</v>
      </c>
      <c r="P27" s="170">
        <f t="shared" si="0"/>
        <v>86903.274444444454</v>
      </c>
    </row>
    <row r="28" spans="1:16" ht="26.25" x14ac:dyDescent="0.25">
      <c r="A28" s="171" t="s">
        <v>353</v>
      </c>
      <c r="B28" s="184" t="s">
        <v>354</v>
      </c>
      <c r="C28" s="173" t="s">
        <v>239</v>
      </c>
      <c r="D28" s="174">
        <v>2579</v>
      </c>
      <c r="E28" s="175">
        <v>36</v>
      </c>
      <c r="F28" s="176"/>
      <c r="G28" s="177"/>
      <c r="H28" s="178" t="s">
        <v>29</v>
      </c>
      <c r="I28" s="179"/>
      <c r="J28" s="179"/>
      <c r="K28" s="180"/>
      <c r="L28" s="181"/>
      <c r="M28" s="182">
        <v>68311.259999999995</v>
      </c>
      <c r="N28" s="183">
        <v>7238.94</v>
      </c>
      <c r="O28" s="183">
        <v>1490.54</v>
      </c>
      <c r="P28" s="170">
        <f t="shared" si="0"/>
        <v>77040.739999999991</v>
      </c>
    </row>
    <row r="29" spans="1:16" ht="51.75" x14ac:dyDescent="0.25">
      <c r="A29" s="186" t="s">
        <v>355</v>
      </c>
      <c r="B29" s="172" t="s">
        <v>353</v>
      </c>
      <c r="C29" s="185" t="s">
        <v>356</v>
      </c>
      <c r="D29" s="174">
        <v>619</v>
      </c>
      <c r="E29" s="175">
        <v>36</v>
      </c>
      <c r="F29" s="176"/>
      <c r="G29" s="177"/>
      <c r="H29" s="178" t="s">
        <v>29</v>
      </c>
      <c r="I29" s="179"/>
      <c r="J29" s="179"/>
      <c r="K29" s="180"/>
      <c r="L29" s="181"/>
      <c r="M29" s="182">
        <v>17985.86</v>
      </c>
      <c r="N29" s="183">
        <v>2631.23</v>
      </c>
      <c r="O29" s="183">
        <v>1169.1600000000001</v>
      </c>
      <c r="P29" s="170">
        <f t="shared" si="0"/>
        <v>21786.25</v>
      </c>
    </row>
    <row r="30" spans="1:16" x14ac:dyDescent="0.25">
      <c r="A30" s="171" t="s">
        <v>357</v>
      </c>
      <c r="B30" s="172" t="s">
        <v>358</v>
      </c>
      <c r="C30" s="173" t="s">
        <v>359</v>
      </c>
      <c r="D30" s="174">
        <v>1384</v>
      </c>
      <c r="E30" s="175">
        <v>36</v>
      </c>
      <c r="F30" s="176"/>
      <c r="G30" s="177"/>
      <c r="H30" s="178" t="s">
        <v>29</v>
      </c>
      <c r="I30" s="179"/>
      <c r="J30" s="179"/>
      <c r="K30" s="180"/>
      <c r="L30" s="181"/>
      <c r="M30" s="182">
        <v>28757.96</v>
      </c>
      <c r="N30" s="183">
        <v>4919.7</v>
      </c>
      <c r="O30" s="183">
        <v>1457.26</v>
      </c>
      <c r="P30" s="170">
        <f t="shared" si="0"/>
        <v>35134.92</v>
      </c>
    </row>
    <row r="31" spans="1:16" x14ac:dyDescent="0.25">
      <c r="A31" s="171" t="s">
        <v>360</v>
      </c>
      <c r="B31" s="172" t="s">
        <v>224</v>
      </c>
      <c r="C31" s="173" t="s">
        <v>285</v>
      </c>
      <c r="D31" s="174">
        <v>1380</v>
      </c>
      <c r="E31" s="175">
        <v>29</v>
      </c>
      <c r="F31" s="176"/>
      <c r="G31" s="177"/>
      <c r="H31" s="178" t="s">
        <v>29</v>
      </c>
      <c r="I31" s="179"/>
      <c r="J31" s="179"/>
      <c r="K31" s="180"/>
      <c r="L31" s="181"/>
      <c r="M31" s="182">
        <v>26615</v>
      </c>
      <c r="N31" s="183">
        <v>5303.97</v>
      </c>
      <c r="O31" s="183">
        <v>1543.66</v>
      </c>
      <c r="P31" s="170">
        <f t="shared" si="0"/>
        <v>33462.630000000005</v>
      </c>
    </row>
    <row r="32" spans="1:16" x14ac:dyDescent="0.25">
      <c r="A32" s="171" t="s">
        <v>361</v>
      </c>
      <c r="B32" s="172" t="s">
        <v>358</v>
      </c>
      <c r="C32" s="173" t="s">
        <v>359</v>
      </c>
      <c r="D32" s="174">
        <v>1300</v>
      </c>
      <c r="E32" s="175">
        <v>30</v>
      </c>
      <c r="F32" s="176"/>
      <c r="G32" s="177"/>
      <c r="H32" s="178" t="s">
        <v>29</v>
      </c>
      <c r="I32" s="179"/>
      <c r="J32" s="179"/>
      <c r="K32" s="180"/>
      <c r="L32" s="181"/>
      <c r="M32" s="182">
        <v>22677.333333333336</v>
      </c>
      <c r="N32" s="183">
        <v>4683.62</v>
      </c>
      <c r="O32" s="183">
        <v>1704.59</v>
      </c>
      <c r="P32" s="170">
        <f t="shared" si="0"/>
        <v>29065.543333333335</v>
      </c>
    </row>
    <row r="33" spans="1:16" x14ac:dyDescent="0.25">
      <c r="A33" s="171" t="s">
        <v>201</v>
      </c>
      <c r="B33" s="172" t="s">
        <v>199</v>
      </c>
      <c r="C33" s="173" t="s">
        <v>359</v>
      </c>
      <c r="D33" s="174">
        <v>680</v>
      </c>
      <c r="E33" s="175">
        <v>29</v>
      </c>
      <c r="F33" s="176"/>
      <c r="G33" s="177"/>
      <c r="H33" s="178" t="s">
        <v>29</v>
      </c>
      <c r="I33" s="179"/>
      <c r="J33" s="179"/>
      <c r="K33" s="180"/>
      <c r="L33" s="181"/>
      <c r="M33" s="182">
        <v>15449</v>
      </c>
      <c r="N33" s="183">
        <v>5116.33</v>
      </c>
      <c r="O33" s="183">
        <v>1284.0999999999999</v>
      </c>
      <c r="P33" s="170">
        <f t="shared" si="0"/>
        <v>21849.43</v>
      </c>
    </row>
    <row r="34" spans="1:16" x14ac:dyDescent="0.25">
      <c r="A34" s="171" t="s">
        <v>362</v>
      </c>
      <c r="B34" s="172" t="s">
        <v>206</v>
      </c>
      <c r="C34" s="173" t="s">
        <v>291</v>
      </c>
      <c r="D34" s="174">
        <v>554</v>
      </c>
      <c r="E34" s="175">
        <v>31</v>
      </c>
      <c r="F34" s="176"/>
      <c r="G34" s="177"/>
      <c r="H34" s="178" t="s">
        <v>29</v>
      </c>
      <c r="I34" s="179"/>
      <c r="J34" s="179"/>
      <c r="K34" s="180"/>
      <c r="L34" s="181"/>
      <c r="M34" s="182">
        <v>11470</v>
      </c>
      <c r="N34" s="183">
        <v>3108.25</v>
      </c>
      <c r="O34" s="183">
        <v>1145.9000000000001</v>
      </c>
      <c r="P34" s="170">
        <f t="shared" si="0"/>
        <v>15724.15</v>
      </c>
    </row>
    <row r="35" spans="1:16" x14ac:dyDescent="0.25">
      <c r="A35" s="171" t="s">
        <v>363</v>
      </c>
      <c r="B35" s="172" t="s">
        <v>291</v>
      </c>
      <c r="C35" s="173" t="s">
        <v>206</v>
      </c>
      <c r="D35" s="174">
        <v>444</v>
      </c>
      <c r="E35" s="175">
        <v>32</v>
      </c>
      <c r="F35" s="176"/>
      <c r="G35" s="177"/>
      <c r="H35" s="178" t="s">
        <v>29</v>
      </c>
      <c r="I35" s="179"/>
      <c r="J35" s="179"/>
      <c r="K35" s="180"/>
      <c r="L35" s="181"/>
      <c r="M35" s="182">
        <v>9143.25</v>
      </c>
      <c r="N35" s="183">
        <v>3799.63</v>
      </c>
      <c r="O35" s="183">
        <v>1160.4100000000001</v>
      </c>
      <c r="P35" s="170">
        <f t="shared" si="0"/>
        <v>14103.29</v>
      </c>
    </row>
    <row r="36" spans="1:16" x14ac:dyDescent="0.25">
      <c r="A36" s="171" t="s">
        <v>364</v>
      </c>
      <c r="B36" s="172" t="s">
        <v>58</v>
      </c>
      <c r="C36" s="173" t="s">
        <v>365</v>
      </c>
      <c r="D36" s="174">
        <v>989</v>
      </c>
      <c r="E36" s="175">
        <v>28</v>
      </c>
      <c r="F36" s="176"/>
      <c r="G36" s="177"/>
      <c r="H36" s="178" t="s">
        <v>29</v>
      </c>
      <c r="I36" s="179"/>
      <c r="J36" s="179"/>
      <c r="K36" s="180"/>
      <c r="L36" s="181"/>
      <c r="M36" s="182">
        <v>16944.068888888891</v>
      </c>
      <c r="N36" s="183">
        <v>3171.77</v>
      </c>
      <c r="O36" s="183">
        <v>1015.74</v>
      </c>
      <c r="P36" s="170">
        <f t="shared" si="0"/>
        <v>21131.578888888893</v>
      </c>
    </row>
    <row r="37" spans="1:16" x14ac:dyDescent="0.25">
      <c r="A37" s="171" t="s">
        <v>366</v>
      </c>
      <c r="B37" s="172" t="s">
        <v>300</v>
      </c>
      <c r="C37" s="173" t="s">
        <v>71</v>
      </c>
      <c r="D37" s="174">
        <v>1500</v>
      </c>
      <c r="E37" s="175">
        <v>35</v>
      </c>
      <c r="F37" s="176"/>
      <c r="G37" s="177"/>
      <c r="H37" s="178" t="s">
        <v>29</v>
      </c>
      <c r="I37" s="179"/>
      <c r="J37" s="179"/>
      <c r="K37" s="180"/>
      <c r="L37" s="181"/>
      <c r="M37" s="182">
        <v>40301.833333333328</v>
      </c>
      <c r="N37" s="183">
        <v>6204.18</v>
      </c>
      <c r="O37" s="183">
        <v>1222.69</v>
      </c>
      <c r="P37" s="170">
        <f t="shared" si="0"/>
        <v>47728.703333333331</v>
      </c>
    </row>
    <row r="38" spans="1:16" x14ac:dyDescent="0.25">
      <c r="A38" s="171" t="s">
        <v>367</v>
      </c>
      <c r="B38" s="172" t="s">
        <v>298</v>
      </c>
      <c r="C38" s="173" t="s">
        <v>71</v>
      </c>
      <c r="D38" s="174">
        <v>1307</v>
      </c>
      <c r="E38" s="175">
        <v>29</v>
      </c>
      <c r="F38" s="176"/>
      <c r="G38" s="177"/>
      <c r="H38" s="178" t="s">
        <v>29</v>
      </c>
      <c r="I38" s="179"/>
      <c r="J38" s="179"/>
      <c r="K38" s="180"/>
      <c r="L38" s="181"/>
      <c r="M38" s="182">
        <v>23475.689444444444</v>
      </c>
      <c r="N38" s="183">
        <v>4512.0200000000004</v>
      </c>
      <c r="O38" s="183">
        <v>1373.7</v>
      </c>
      <c r="P38" s="170">
        <f t="shared" si="0"/>
        <v>29361.409444444445</v>
      </c>
    </row>
    <row r="39" spans="1:16" x14ac:dyDescent="0.25">
      <c r="A39" s="171" t="s">
        <v>207</v>
      </c>
      <c r="B39" s="172" t="s">
        <v>206</v>
      </c>
      <c r="C39" s="173" t="s">
        <v>186</v>
      </c>
      <c r="D39" s="174">
        <v>2830</v>
      </c>
      <c r="E39" s="175">
        <v>30</v>
      </c>
      <c r="F39" s="176"/>
      <c r="G39" s="177"/>
      <c r="H39" s="178" t="s">
        <v>29</v>
      </c>
      <c r="I39" s="179"/>
      <c r="J39" s="179"/>
      <c r="K39" s="180"/>
      <c r="L39" s="181"/>
      <c r="M39" s="182">
        <v>72361.833333333343</v>
      </c>
      <c r="N39" s="183">
        <v>6667.16</v>
      </c>
      <c r="O39" s="183">
        <v>1825.96</v>
      </c>
      <c r="P39" s="170">
        <f t="shared" si="0"/>
        <v>80854.953333333353</v>
      </c>
    </row>
    <row r="40" spans="1:16" x14ac:dyDescent="0.25">
      <c r="A40" s="171" t="s">
        <v>285</v>
      </c>
      <c r="B40" s="172" t="s">
        <v>300</v>
      </c>
      <c r="C40" s="173" t="s">
        <v>368</v>
      </c>
      <c r="D40" s="174">
        <v>439</v>
      </c>
      <c r="E40" s="175">
        <v>38</v>
      </c>
      <c r="F40" s="176"/>
      <c r="G40" s="177"/>
      <c r="H40" s="178" t="s">
        <v>29</v>
      </c>
      <c r="I40" s="179"/>
      <c r="J40" s="179"/>
      <c r="K40" s="180"/>
      <c r="L40" s="181"/>
      <c r="M40" s="182">
        <v>8981.5855555555554</v>
      </c>
      <c r="N40" s="183">
        <v>1956.84</v>
      </c>
      <c r="O40" s="183">
        <v>1199.81</v>
      </c>
      <c r="P40" s="170">
        <f t="shared" si="0"/>
        <v>12138.235555555555</v>
      </c>
    </row>
    <row r="41" spans="1:16" x14ac:dyDescent="0.25">
      <c r="A41" s="171" t="s">
        <v>186</v>
      </c>
      <c r="B41" s="172" t="s">
        <v>197</v>
      </c>
      <c r="C41" s="173" t="s">
        <v>207</v>
      </c>
      <c r="D41" s="174">
        <v>1760</v>
      </c>
      <c r="E41" s="175">
        <v>39</v>
      </c>
      <c r="F41" s="176"/>
      <c r="G41" s="177"/>
      <c r="H41" s="178" t="s">
        <v>29</v>
      </c>
      <c r="I41" s="179"/>
      <c r="J41" s="179"/>
      <c r="K41" s="180"/>
      <c r="L41" s="181"/>
      <c r="M41" s="182">
        <v>85774</v>
      </c>
      <c r="N41" s="183">
        <v>10390.09</v>
      </c>
      <c r="O41" s="183">
        <v>1693.64</v>
      </c>
      <c r="P41" s="170">
        <f t="shared" si="0"/>
        <v>97857.73</v>
      </c>
    </row>
    <row r="42" spans="1:16" x14ac:dyDescent="0.25">
      <c r="A42" s="171" t="s">
        <v>139</v>
      </c>
      <c r="B42" s="172" t="s">
        <v>204</v>
      </c>
      <c r="C42" s="173" t="s">
        <v>369</v>
      </c>
      <c r="D42" s="174">
        <v>1270</v>
      </c>
      <c r="E42" s="175">
        <v>40</v>
      </c>
      <c r="F42" s="176"/>
      <c r="G42" s="177"/>
      <c r="H42" s="178" t="s">
        <v>29</v>
      </c>
      <c r="I42" s="179"/>
      <c r="J42" s="179"/>
      <c r="K42" s="180"/>
      <c r="L42" s="181"/>
      <c r="M42" s="182">
        <v>55621.75</v>
      </c>
      <c r="N42" s="183">
        <v>7468.59</v>
      </c>
      <c r="O42" s="183">
        <v>1432.2</v>
      </c>
      <c r="P42" s="170">
        <f t="shared" si="0"/>
        <v>64522.539999999994</v>
      </c>
    </row>
    <row r="43" spans="1:16" x14ac:dyDescent="0.25">
      <c r="A43" s="171" t="s">
        <v>193</v>
      </c>
      <c r="B43" s="172" t="s">
        <v>285</v>
      </c>
      <c r="C43" s="173" t="s">
        <v>370</v>
      </c>
      <c r="D43" s="174">
        <v>522</v>
      </c>
      <c r="E43" s="175">
        <v>34</v>
      </c>
      <c r="F43" s="176"/>
      <c r="G43" s="177"/>
      <c r="H43" s="178" t="s">
        <v>29</v>
      </c>
      <c r="I43" s="179"/>
      <c r="J43" s="179"/>
      <c r="K43" s="180"/>
      <c r="L43" s="181"/>
      <c r="M43" s="182">
        <v>11304.5</v>
      </c>
      <c r="N43" s="183">
        <v>3441.01</v>
      </c>
      <c r="O43" s="183">
        <v>1071.58</v>
      </c>
      <c r="P43" s="170">
        <f t="shared" si="0"/>
        <v>15817.09</v>
      </c>
    </row>
    <row r="44" spans="1:16" x14ac:dyDescent="0.25">
      <c r="A44" s="171" t="s">
        <v>371</v>
      </c>
      <c r="B44" s="172" t="s">
        <v>372</v>
      </c>
      <c r="C44" s="173"/>
      <c r="D44" s="174"/>
      <c r="E44" s="175"/>
      <c r="F44" s="176"/>
      <c r="G44" s="177"/>
      <c r="H44" s="178" t="s">
        <v>29</v>
      </c>
      <c r="I44" s="179"/>
      <c r="J44" s="179"/>
      <c r="K44" s="180"/>
      <c r="L44" s="181"/>
      <c r="M44" s="182">
        <v>3725</v>
      </c>
      <c r="N44" s="183">
        <v>532.14</v>
      </c>
      <c r="O44" s="183">
        <v>98.03</v>
      </c>
      <c r="P44" s="170">
        <f t="shared" si="0"/>
        <v>4355.17</v>
      </c>
    </row>
    <row r="45" spans="1:16" x14ac:dyDescent="0.25">
      <c r="A45" s="171" t="s">
        <v>186</v>
      </c>
      <c r="B45" s="172" t="s">
        <v>284</v>
      </c>
      <c r="C45" s="173" t="s">
        <v>224</v>
      </c>
      <c r="D45" s="174"/>
      <c r="E45" s="175"/>
      <c r="F45" s="176"/>
      <c r="G45" s="177"/>
      <c r="H45" s="178" t="s">
        <v>29</v>
      </c>
      <c r="I45" s="179"/>
      <c r="J45" s="179"/>
      <c r="K45" s="180"/>
      <c r="L45" s="181"/>
      <c r="M45" s="182">
        <v>3342</v>
      </c>
      <c r="N45" s="183">
        <v>47.72</v>
      </c>
      <c r="O45" s="183">
        <v>87.95</v>
      </c>
      <c r="P45" s="170">
        <f t="shared" si="0"/>
        <v>3477.6699999999996</v>
      </c>
    </row>
    <row r="46" spans="1:16" x14ac:dyDescent="0.25">
      <c r="A46" s="171" t="s">
        <v>373</v>
      </c>
      <c r="B46" s="172" t="s">
        <v>374</v>
      </c>
      <c r="C46" s="173" t="s">
        <v>375</v>
      </c>
      <c r="D46" s="174">
        <v>743</v>
      </c>
      <c r="E46" s="175">
        <v>30</v>
      </c>
      <c r="F46" s="176"/>
      <c r="G46" s="177"/>
      <c r="H46" s="178" t="s">
        <v>29</v>
      </c>
      <c r="I46" s="179"/>
      <c r="J46" s="179"/>
      <c r="K46" s="180"/>
      <c r="L46" s="181"/>
      <c r="M46" s="182">
        <v>9556.0130282570644</v>
      </c>
      <c r="N46" s="183">
        <v>1365.14</v>
      </c>
      <c r="O46" s="183">
        <v>251.47</v>
      </c>
      <c r="P46" s="170">
        <f t="shared" si="0"/>
        <v>11172.623028257063</v>
      </c>
    </row>
    <row r="47" spans="1:16" x14ac:dyDescent="0.25">
      <c r="A47" s="171" t="s">
        <v>376</v>
      </c>
      <c r="B47" s="172" t="s">
        <v>312</v>
      </c>
      <c r="C47" s="173" t="s">
        <v>377</v>
      </c>
      <c r="D47" s="174">
        <v>714</v>
      </c>
      <c r="E47" s="175">
        <v>29</v>
      </c>
      <c r="F47" s="176"/>
      <c r="G47" s="177"/>
      <c r="H47" s="178" t="s">
        <v>29</v>
      </c>
      <c r="I47" s="179"/>
      <c r="J47" s="179"/>
      <c r="K47" s="180"/>
      <c r="L47" s="181"/>
      <c r="M47" s="182">
        <v>13452.656666666666</v>
      </c>
      <c r="N47" s="183">
        <v>1723.85</v>
      </c>
      <c r="O47" s="183">
        <v>747.46</v>
      </c>
      <c r="P47" s="170">
        <f t="shared" si="0"/>
        <v>15923.966666666667</v>
      </c>
    </row>
    <row r="48" spans="1:16" x14ac:dyDescent="0.25">
      <c r="A48" s="171" t="s">
        <v>312</v>
      </c>
      <c r="B48" s="172" t="s">
        <v>317</v>
      </c>
      <c r="C48" s="173" t="s">
        <v>378</v>
      </c>
      <c r="D48" s="174">
        <v>1200</v>
      </c>
      <c r="E48" s="175">
        <v>40</v>
      </c>
      <c r="F48" s="176"/>
      <c r="G48" s="177"/>
      <c r="H48" s="178" t="s">
        <v>29</v>
      </c>
      <c r="I48" s="179"/>
      <c r="J48" s="179"/>
      <c r="K48" s="180"/>
      <c r="L48" s="181"/>
      <c r="M48" s="182">
        <v>43016.93</v>
      </c>
      <c r="N48" s="183">
        <v>10083.14</v>
      </c>
      <c r="O48" s="183">
        <v>1641.18</v>
      </c>
      <c r="P48" s="170">
        <f t="shared" si="0"/>
        <v>54741.25</v>
      </c>
    </row>
    <row r="49" spans="1:16" x14ac:dyDescent="0.25">
      <c r="A49" s="171" t="s">
        <v>379</v>
      </c>
      <c r="B49" s="172" t="s">
        <v>380</v>
      </c>
      <c r="C49" s="173" t="s">
        <v>225</v>
      </c>
      <c r="D49" s="174">
        <v>1230</v>
      </c>
      <c r="E49" s="175">
        <v>29</v>
      </c>
      <c r="F49" s="176"/>
      <c r="G49" s="177"/>
      <c r="H49" s="178" t="s">
        <v>29</v>
      </c>
      <c r="I49" s="179"/>
      <c r="J49" s="179"/>
      <c r="K49" s="180"/>
      <c r="L49" s="181"/>
      <c r="M49" s="182">
        <v>20549.883333333335</v>
      </c>
      <c r="N49" s="183">
        <v>4107.12</v>
      </c>
      <c r="O49" s="183">
        <v>1136.94</v>
      </c>
      <c r="P49" s="170">
        <f t="shared" si="0"/>
        <v>25793.943333333333</v>
      </c>
    </row>
    <row r="50" spans="1:16" x14ac:dyDescent="0.25">
      <c r="A50" s="171" t="s">
        <v>309</v>
      </c>
      <c r="B50" s="172" t="s">
        <v>44</v>
      </c>
      <c r="C50" s="173" t="s">
        <v>381</v>
      </c>
      <c r="D50" s="174">
        <v>1230</v>
      </c>
      <c r="E50" s="175">
        <v>28</v>
      </c>
      <c r="F50" s="176"/>
      <c r="G50" s="177"/>
      <c r="H50" s="178" t="s">
        <v>29</v>
      </c>
      <c r="I50" s="179"/>
      <c r="J50" s="179"/>
      <c r="K50" s="180"/>
      <c r="L50" s="181"/>
      <c r="M50" s="182">
        <v>30472.25</v>
      </c>
      <c r="N50" s="183">
        <v>8276.4599999999991</v>
      </c>
      <c r="O50" s="183">
        <v>1784.21</v>
      </c>
      <c r="P50" s="170">
        <f t="shared" si="0"/>
        <v>40532.92</v>
      </c>
    </row>
    <row r="51" spans="1:16" x14ac:dyDescent="0.25">
      <c r="A51" s="171" t="s">
        <v>382</v>
      </c>
      <c r="B51" s="172" t="s">
        <v>224</v>
      </c>
      <c r="C51" s="173" t="s">
        <v>312</v>
      </c>
      <c r="D51" s="174">
        <v>991</v>
      </c>
      <c r="E51" s="175">
        <v>35</v>
      </c>
      <c r="F51" s="176"/>
      <c r="G51" s="177"/>
      <c r="H51" s="178" t="s">
        <v>29</v>
      </c>
      <c r="I51" s="179"/>
      <c r="J51" s="179"/>
      <c r="K51" s="180"/>
      <c r="L51" s="181"/>
      <c r="M51" s="182">
        <v>21873</v>
      </c>
      <c r="N51" s="183">
        <v>5357.9</v>
      </c>
      <c r="O51" s="183">
        <v>1286.8499999999999</v>
      </c>
      <c r="P51" s="170">
        <f t="shared" si="0"/>
        <v>28517.75</v>
      </c>
    </row>
    <row r="52" spans="1:16" x14ac:dyDescent="0.25">
      <c r="A52" s="171" t="s">
        <v>383</v>
      </c>
      <c r="B52" s="172" t="s">
        <v>382</v>
      </c>
      <c r="C52" s="173" t="s">
        <v>225</v>
      </c>
      <c r="D52" s="174">
        <v>590</v>
      </c>
      <c r="E52" s="175">
        <v>38</v>
      </c>
      <c r="F52" s="176"/>
      <c r="G52" s="177"/>
      <c r="H52" s="178" t="s">
        <v>29</v>
      </c>
      <c r="I52" s="179"/>
      <c r="J52" s="179"/>
      <c r="K52" s="180"/>
      <c r="L52" s="181"/>
      <c r="M52" s="182">
        <v>11126.411111111111</v>
      </c>
      <c r="N52" s="183">
        <v>2628.56</v>
      </c>
      <c r="O52" s="183">
        <v>1011.92</v>
      </c>
      <c r="P52" s="170">
        <f t="shared" si="0"/>
        <v>14766.89111111111</v>
      </c>
    </row>
    <row r="53" spans="1:16" ht="15.75" thickBot="1" x14ac:dyDescent="0.3">
      <c r="A53" s="187" t="s">
        <v>225</v>
      </c>
      <c r="B53" s="188" t="s">
        <v>229</v>
      </c>
      <c r="C53" s="189" t="s">
        <v>156</v>
      </c>
      <c r="D53" s="190">
        <v>1920</v>
      </c>
      <c r="E53" s="191">
        <v>40</v>
      </c>
      <c r="F53" s="192"/>
      <c r="G53" s="193"/>
      <c r="H53" s="194" t="s">
        <v>29</v>
      </c>
      <c r="I53" s="195"/>
      <c r="J53" s="195"/>
      <c r="K53" s="196"/>
      <c r="L53" s="197"/>
      <c r="M53" s="198">
        <v>61611.333333333336</v>
      </c>
      <c r="N53" s="199">
        <v>9954.48</v>
      </c>
      <c r="O53" s="199">
        <v>2636.4</v>
      </c>
      <c r="P53" s="200">
        <f t="shared" si="0"/>
        <v>74202.213333333333</v>
      </c>
    </row>
    <row r="54" spans="1:16" ht="15.75" thickBot="1" x14ac:dyDescent="0.3">
      <c r="A54" s="201" t="s">
        <v>384</v>
      </c>
      <c r="B54" s="202"/>
      <c r="C54" s="202"/>
      <c r="D54" s="202"/>
      <c r="E54" s="202"/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3">
        <f>SUM(P12:P53)</f>
        <v>1346981.9252504795</v>
      </c>
    </row>
    <row r="55" spans="1:16" ht="15.75" thickTop="1" x14ac:dyDescent="0.25"/>
  </sheetData>
  <mergeCells count="10">
    <mergeCell ref="A54:O54"/>
    <mergeCell ref="A1:P1"/>
    <mergeCell ref="A2:P2"/>
    <mergeCell ref="A3:P3"/>
    <mergeCell ref="A4:P4"/>
    <mergeCell ref="A8:C8"/>
    <mergeCell ref="D9:E10"/>
    <mergeCell ref="F9:K10"/>
    <mergeCell ref="L9:P10"/>
    <mergeCell ref="A10:C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workbookViewId="0">
      <selection activeCell="D12" sqref="D12"/>
    </sheetView>
  </sheetViews>
  <sheetFormatPr defaultRowHeight="15" x14ac:dyDescent="0.25"/>
  <sheetData>
    <row r="1" spans="1:16" x14ac:dyDescent="0.25">
      <c r="A1" s="204" t="s">
        <v>0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</row>
    <row r="2" spans="1:16" x14ac:dyDescent="0.25">
      <c r="A2" s="204" t="s">
        <v>1</v>
      </c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</row>
    <row r="3" spans="1:16" x14ac:dyDescent="0.25">
      <c r="A3" s="204" t="s">
        <v>2</v>
      </c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</row>
    <row r="4" spans="1:16" ht="15.75" x14ac:dyDescent="0.25">
      <c r="A4" s="123" t="s">
        <v>3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</row>
    <row r="5" spans="1:16" ht="15.75" x14ac:dyDescent="0.25">
      <c r="A5" s="123"/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</row>
    <row r="6" spans="1:16" ht="15.75" x14ac:dyDescent="0.25">
      <c r="A6" s="125" t="s">
        <v>4</v>
      </c>
      <c r="B6" s="124"/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</row>
    <row r="7" spans="1:16" ht="15.75" x14ac:dyDescent="0.25">
      <c r="A7" s="124"/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6"/>
    </row>
    <row r="8" spans="1:16" ht="15.75" thickBot="1" x14ac:dyDescent="0.3">
      <c r="A8" s="205" t="s">
        <v>5</v>
      </c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206"/>
      <c r="P8" s="207" t="s">
        <v>385</v>
      </c>
    </row>
    <row r="9" spans="1:16" ht="15.75" thickTop="1" x14ac:dyDescent="0.25">
      <c r="A9" s="208" t="s">
        <v>7</v>
      </c>
      <c r="B9" s="209"/>
      <c r="C9" s="210"/>
      <c r="D9" s="211"/>
      <c r="E9" s="212"/>
      <c r="F9" s="211"/>
      <c r="G9" s="131"/>
      <c r="H9" s="131"/>
      <c r="I9" s="131"/>
      <c r="J9" s="131"/>
      <c r="K9" s="212"/>
      <c r="L9" s="211"/>
      <c r="M9" s="131"/>
      <c r="N9" s="131"/>
      <c r="O9" s="131"/>
      <c r="P9" s="212"/>
    </row>
    <row r="10" spans="1:16" x14ac:dyDescent="0.25">
      <c r="A10" s="213" t="s">
        <v>8</v>
      </c>
      <c r="B10" s="214"/>
      <c r="C10" s="214"/>
      <c r="D10" s="215" t="s">
        <v>9</v>
      </c>
      <c r="E10" s="216"/>
      <c r="F10" s="215" t="s">
        <v>10</v>
      </c>
      <c r="G10" s="217"/>
      <c r="H10" s="217"/>
      <c r="I10" s="217"/>
      <c r="J10" s="217"/>
      <c r="K10" s="216"/>
      <c r="L10" s="218" t="s">
        <v>140</v>
      </c>
      <c r="M10" s="219"/>
      <c r="N10" s="219"/>
      <c r="O10" s="219"/>
      <c r="P10" s="220"/>
    </row>
    <row r="11" spans="1:16" ht="85.5" x14ac:dyDescent="0.25">
      <c r="A11" s="221" t="s">
        <v>11</v>
      </c>
      <c r="B11" s="222" t="s">
        <v>12</v>
      </c>
      <c r="C11" s="222" t="s">
        <v>386</v>
      </c>
      <c r="D11" s="223" t="s">
        <v>247</v>
      </c>
      <c r="E11" s="224" t="s">
        <v>387</v>
      </c>
      <c r="F11" s="225" t="s">
        <v>15</v>
      </c>
      <c r="G11" s="226" t="s">
        <v>16</v>
      </c>
      <c r="H11" s="226" t="s">
        <v>17</v>
      </c>
      <c r="I11" s="226" t="s">
        <v>18</v>
      </c>
      <c r="J11" s="227" t="s">
        <v>19</v>
      </c>
      <c r="K11" s="228" t="s">
        <v>20</v>
      </c>
      <c r="L11" s="229" t="s">
        <v>21</v>
      </c>
      <c r="M11" s="230" t="s">
        <v>22</v>
      </c>
      <c r="N11" s="230" t="s">
        <v>23</v>
      </c>
      <c r="O11" s="231" t="s">
        <v>24</v>
      </c>
      <c r="P11" s="232" t="s">
        <v>25</v>
      </c>
    </row>
    <row r="12" spans="1:16" x14ac:dyDescent="0.25">
      <c r="A12" s="233" t="s">
        <v>30</v>
      </c>
      <c r="B12" s="234" t="s">
        <v>149</v>
      </c>
      <c r="C12" s="234" t="s">
        <v>28</v>
      </c>
      <c r="D12" s="235">
        <v>620</v>
      </c>
      <c r="E12" s="236">
        <v>29</v>
      </c>
      <c r="F12" s="162"/>
      <c r="G12" s="163"/>
      <c r="H12" s="164" t="s">
        <v>29</v>
      </c>
      <c r="I12" s="165"/>
      <c r="J12" s="165"/>
      <c r="K12" s="166"/>
      <c r="L12" s="167"/>
      <c r="M12" s="237">
        <v>13093.343000000001</v>
      </c>
      <c r="N12" s="238">
        <v>2389.1799999999998</v>
      </c>
      <c r="O12" s="238">
        <v>1311.13</v>
      </c>
      <c r="P12" s="239">
        <f>L12+M12+N12+O12</f>
        <v>16793.653000000002</v>
      </c>
    </row>
    <row r="13" spans="1:16" x14ac:dyDescent="0.25">
      <c r="A13" s="240" t="s">
        <v>388</v>
      </c>
      <c r="B13" s="241" t="s">
        <v>389</v>
      </c>
      <c r="C13" s="241" t="s">
        <v>44</v>
      </c>
      <c r="D13" s="242">
        <v>486</v>
      </c>
      <c r="E13" s="243">
        <v>29</v>
      </c>
      <c r="F13" s="176"/>
      <c r="G13" s="177"/>
      <c r="H13" s="178" t="s">
        <v>29</v>
      </c>
      <c r="I13" s="179"/>
      <c r="J13" s="179"/>
      <c r="K13" s="180"/>
      <c r="L13" s="181"/>
      <c r="M13" s="244">
        <v>9431.7484999999997</v>
      </c>
      <c r="N13" s="245">
        <v>3131.77</v>
      </c>
      <c r="O13" s="245">
        <v>1479.17</v>
      </c>
      <c r="P13" s="246">
        <f t="shared" ref="P13:P47" si="0">L13+M13+N13+O13</f>
        <v>14042.6885</v>
      </c>
    </row>
    <row r="14" spans="1:16" x14ac:dyDescent="0.25">
      <c r="A14" s="240" t="s">
        <v>390</v>
      </c>
      <c r="B14" s="241" t="s">
        <v>244</v>
      </c>
      <c r="C14" s="241" t="s">
        <v>47</v>
      </c>
      <c r="D14" s="242">
        <v>524</v>
      </c>
      <c r="E14" s="243">
        <v>29</v>
      </c>
      <c r="F14" s="176"/>
      <c r="G14" s="177"/>
      <c r="H14" s="178" t="s">
        <v>29</v>
      </c>
      <c r="I14" s="179"/>
      <c r="J14" s="179"/>
      <c r="K14" s="180"/>
      <c r="L14" s="181"/>
      <c r="M14" s="244">
        <v>12445.24</v>
      </c>
      <c r="N14" s="245">
        <v>3674.55</v>
      </c>
      <c r="O14" s="245">
        <v>1513.87</v>
      </c>
      <c r="P14" s="246">
        <f t="shared" si="0"/>
        <v>17633.66</v>
      </c>
    </row>
    <row r="15" spans="1:16" x14ac:dyDescent="0.25">
      <c r="A15" s="240" t="s">
        <v>391</v>
      </c>
      <c r="B15" s="241" t="s">
        <v>149</v>
      </c>
      <c r="C15" s="241" t="s">
        <v>27</v>
      </c>
      <c r="D15" s="242">
        <v>1277</v>
      </c>
      <c r="E15" s="243">
        <v>29</v>
      </c>
      <c r="F15" s="176"/>
      <c r="G15" s="177"/>
      <c r="H15" s="178" t="s">
        <v>29</v>
      </c>
      <c r="I15" s="179"/>
      <c r="J15" s="179"/>
      <c r="K15" s="180"/>
      <c r="L15" s="181"/>
      <c r="M15" s="244">
        <v>28766.124799999998</v>
      </c>
      <c r="N15" s="245">
        <v>8507.9500000000007</v>
      </c>
      <c r="O15" s="245">
        <v>2709.86</v>
      </c>
      <c r="P15" s="246">
        <f t="shared" si="0"/>
        <v>39983.934800000003</v>
      </c>
    </row>
    <row r="16" spans="1:16" x14ac:dyDescent="0.25">
      <c r="A16" s="247" t="s">
        <v>48</v>
      </c>
      <c r="B16" s="241" t="s">
        <v>41</v>
      </c>
      <c r="C16" s="241" t="s">
        <v>250</v>
      </c>
      <c r="D16" s="242">
        <v>1636</v>
      </c>
      <c r="E16" s="243">
        <v>39</v>
      </c>
      <c r="F16" s="176"/>
      <c r="G16" s="177"/>
      <c r="H16" s="178" t="s">
        <v>29</v>
      </c>
      <c r="I16" s="179"/>
      <c r="J16" s="179"/>
      <c r="K16" s="180"/>
      <c r="L16" s="181"/>
      <c r="M16" s="244">
        <v>57648.308199999999</v>
      </c>
      <c r="N16" s="245">
        <v>6816.29</v>
      </c>
      <c r="O16" s="245">
        <v>1523.83</v>
      </c>
      <c r="P16" s="246">
        <f t="shared" si="0"/>
        <v>65988.428199999995</v>
      </c>
    </row>
    <row r="17" spans="1:16" x14ac:dyDescent="0.25">
      <c r="A17" s="247" t="s">
        <v>42</v>
      </c>
      <c r="B17" s="241" t="s">
        <v>48</v>
      </c>
      <c r="C17" s="241" t="s">
        <v>242</v>
      </c>
      <c r="D17" s="242">
        <v>611</v>
      </c>
      <c r="E17" s="243">
        <v>24</v>
      </c>
      <c r="F17" s="176"/>
      <c r="G17" s="177"/>
      <c r="H17" s="178" t="s">
        <v>29</v>
      </c>
      <c r="I17" s="179"/>
      <c r="J17" s="179"/>
      <c r="K17" s="180"/>
      <c r="L17" s="181"/>
      <c r="M17" s="244">
        <v>12462.4175</v>
      </c>
      <c r="N17" s="245">
        <v>1088.3</v>
      </c>
      <c r="O17" s="245">
        <v>295.37</v>
      </c>
      <c r="P17" s="246">
        <f t="shared" si="0"/>
        <v>13846.0875</v>
      </c>
    </row>
    <row r="18" spans="1:16" x14ac:dyDescent="0.25">
      <c r="A18" s="248" t="s">
        <v>261</v>
      </c>
      <c r="B18" s="241" t="s">
        <v>278</v>
      </c>
      <c r="C18" s="241" t="s">
        <v>392</v>
      </c>
      <c r="D18" s="242">
        <v>1855</v>
      </c>
      <c r="E18" s="243">
        <v>25</v>
      </c>
      <c r="F18" s="176"/>
      <c r="G18" s="177"/>
      <c r="H18" s="178" t="s">
        <v>29</v>
      </c>
      <c r="I18" s="179"/>
      <c r="J18" s="179"/>
      <c r="K18" s="180"/>
      <c r="L18" s="181"/>
      <c r="M18" s="244">
        <v>37751.3243</v>
      </c>
      <c r="N18" s="245">
        <v>7129.95</v>
      </c>
      <c r="O18" s="245">
        <v>1795.25</v>
      </c>
      <c r="P18" s="246">
        <f t="shared" si="0"/>
        <v>46676.524299999997</v>
      </c>
    </row>
    <row r="19" spans="1:16" x14ac:dyDescent="0.25">
      <c r="A19" s="247" t="s">
        <v>27</v>
      </c>
      <c r="B19" s="241" t="s">
        <v>35</v>
      </c>
      <c r="C19" s="241" t="s">
        <v>393</v>
      </c>
      <c r="D19" s="242">
        <v>630</v>
      </c>
      <c r="E19" s="243">
        <v>30</v>
      </c>
      <c r="F19" s="176"/>
      <c r="G19" s="177"/>
      <c r="H19" s="178" t="s">
        <v>29</v>
      </c>
      <c r="I19" s="179"/>
      <c r="J19" s="179"/>
      <c r="K19" s="180"/>
      <c r="L19" s="181"/>
      <c r="M19" s="244">
        <v>18114.4218</v>
      </c>
      <c r="N19" s="245">
        <v>6758.11</v>
      </c>
      <c r="O19" s="245">
        <v>2082.2199999999998</v>
      </c>
      <c r="P19" s="246">
        <f t="shared" si="0"/>
        <v>26954.751800000002</v>
      </c>
    </row>
    <row r="20" spans="1:16" x14ac:dyDescent="0.25">
      <c r="A20" s="248" t="s">
        <v>347</v>
      </c>
      <c r="B20" s="241" t="s">
        <v>66</v>
      </c>
      <c r="C20" s="241" t="s">
        <v>280</v>
      </c>
      <c r="D20" s="242">
        <v>633</v>
      </c>
      <c r="E20" s="243">
        <v>24</v>
      </c>
      <c r="F20" s="176"/>
      <c r="G20" s="177"/>
      <c r="H20" s="178" t="s">
        <v>29</v>
      </c>
      <c r="I20" s="179"/>
      <c r="J20" s="179"/>
      <c r="K20" s="180"/>
      <c r="L20" s="181"/>
      <c r="M20" s="244">
        <v>12593.196</v>
      </c>
      <c r="N20" s="245">
        <v>6306.11</v>
      </c>
      <c r="O20" s="245">
        <v>1381.93</v>
      </c>
      <c r="P20" s="246">
        <f t="shared" si="0"/>
        <v>20281.236000000001</v>
      </c>
    </row>
    <row r="21" spans="1:16" x14ac:dyDescent="0.25">
      <c r="A21" s="249" t="s">
        <v>394</v>
      </c>
      <c r="B21" s="241" t="s">
        <v>395</v>
      </c>
      <c r="C21" s="241" t="s">
        <v>261</v>
      </c>
      <c r="D21" s="242">
        <v>972</v>
      </c>
      <c r="E21" s="243">
        <v>29</v>
      </c>
      <c r="F21" s="176"/>
      <c r="G21" s="177"/>
      <c r="H21" s="178" t="s">
        <v>29</v>
      </c>
      <c r="I21" s="179"/>
      <c r="J21" s="179"/>
      <c r="K21" s="180"/>
      <c r="L21" s="181"/>
      <c r="M21" s="244">
        <v>18468.7003</v>
      </c>
      <c r="N21" s="245">
        <v>5262.98</v>
      </c>
      <c r="O21" s="245">
        <v>1957.62</v>
      </c>
      <c r="P21" s="246">
        <f t="shared" si="0"/>
        <v>25689.300299999999</v>
      </c>
    </row>
    <row r="22" spans="1:16" x14ac:dyDescent="0.25">
      <c r="A22" s="248" t="s">
        <v>396</v>
      </c>
      <c r="B22" s="241" t="s">
        <v>397</v>
      </c>
      <c r="C22" s="241" t="s">
        <v>398</v>
      </c>
      <c r="D22" s="242">
        <v>765</v>
      </c>
      <c r="E22" s="243">
        <v>29</v>
      </c>
      <c r="F22" s="176"/>
      <c r="G22" s="177"/>
      <c r="H22" s="178" t="s">
        <v>29</v>
      </c>
      <c r="I22" s="179"/>
      <c r="J22" s="179"/>
      <c r="K22" s="180"/>
      <c r="L22" s="181"/>
      <c r="M22" s="244">
        <v>11709.6608</v>
      </c>
      <c r="N22" s="245">
        <v>5594.29</v>
      </c>
      <c r="O22" s="245">
        <v>1264.8800000000001</v>
      </c>
      <c r="P22" s="246">
        <f t="shared" si="0"/>
        <v>18568.8308</v>
      </c>
    </row>
    <row r="23" spans="1:16" x14ac:dyDescent="0.25">
      <c r="A23" s="248" t="s">
        <v>65</v>
      </c>
      <c r="B23" s="241" t="s">
        <v>176</v>
      </c>
      <c r="C23" s="241" t="s">
        <v>399</v>
      </c>
      <c r="D23" s="242">
        <v>678</v>
      </c>
      <c r="E23" s="243">
        <v>24</v>
      </c>
      <c r="F23" s="176"/>
      <c r="G23" s="177"/>
      <c r="H23" s="178" t="s">
        <v>29</v>
      </c>
      <c r="I23" s="179"/>
      <c r="J23" s="179"/>
      <c r="K23" s="180"/>
      <c r="L23" s="181"/>
      <c r="M23" s="244">
        <v>11079.7737</v>
      </c>
      <c r="N23" s="245">
        <v>4416.6899999999996</v>
      </c>
      <c r="O23" s="245">
        <v>1112.0899999999999</v>
      </c>
      <c r="P23" s="246">
        <f t="shared" si="0"/>
        <v>16608.5537</v>
      </c>
    </row>
    <row r="24" spans="1:16" x14ac:dyDescent="0.25">
      <c r="A24" s="240" t="s">
        <v>206</v>
      </c>
      <c r="B24" s="241" t="s">
        <v>400</v>
      </c>
      <c r="C24" s="241" t="s">
        <v>401</v>
      </c>
      <c r="D24" s="242">
        <v>409</v>
      </c>
      <c r="E24" s="243">
        <v>32</v>
      </c>
      <c r="F24" s="176"/>
      <c r="G24" s="177"/>
      <c r="H24" s="178" t="s">
        <v>29</v>
      </c>
      <c r="I24" s="179"/>
      <c r="J24" s="179"/>
      <c r="K24" s="180"/>
      <c r="L24" s="181"/>
      <c r="M24" s="244">
        <v>8046.6383999999989</v>
      </c>
      <c r="N24" s="245">
        <v>1846.09</v>
      </c>
      <c r="O24" s="245">
        <v>904.25</v>
      </c>
      <c r="P24" s="246">
        <f t="shared" si="0"/>
        <v>10796.978399999998</v>
      </c>
    </row>
    <row r="25" spans="1:16" x14ac:dyDescent="0.25">
      <c r="A25" s="240" t="s">
        <v>192</v>
      </c>
      <c r="B25" s="241" t="s">
        <v>290</v>
      </c>
      <c r="C25" s="241" t="s">
        <v>289</v>
      </c>
      <c r="D25" s="242">
        <v>1545</v>
      </c>
      <c r="E25" s="243">
        <v>39</v>
      </c>
      <c r="F25" s="176"/>
      <c r="G25" s="177"/>
      <c r="H25" s="178" t="s">
        <v>29</v>
      </c>
      <c r="I25" s="179"/>
      <c r="J25" s="179"/>
      <c r="K25" s="180"/>
      <c r="L25" s="181"/>
      <c r="M25" s="244">
        <v>46472.321799999998</v>
      </c>
      <c r="N25" s="245">
        <v>10097.1</v>
      </c>
      <c r="O25" s="245">
        <v>2559.7600000000002</v>
      </c>
      <c r="P25" s="246">
        <f t="shared" si="0"/>
        <v>59129.181799999998</v>
      </c>
    </row>
    <row r="26" spans="1:16" x14ac:dyDescent="0.25">
      <c r="A26" s="240" t="s">
        <v>186</v>
      </c>
      <c r="B26" s="241" t="s">
        <v>207</v>
      </c>
      <c r="C26" s="241" t="s">
        <v>402</v>
      </c>
      <c r="D26" s="242">
        <v>1532</v>
      </c>
      <c r="E26" s="243">
        <v>59</v>
      </c>
      <c r="F26" s="176"/>
      <c r="G26" s="177"/>
      <c r="H26" s="178" t="s">
        <v>29</v>
      </c>
      <c r="I26" s="179"/>
      <c r="J26" s="179"/>
      <c r="K26" s="180"/>
      <c r="L26" s="181"/>
      <c r="M26" s="250">
        <v>125087.22</v>
      </c>
      <c r="N26" s="245">
        <v>17824.310000000001</v>
      </c>
      <c r="O26" s="245">
        <v>2380.9</v>
      </c>
      <c r="P26" s="246">
        <f t="shared" si="0"/>
        <v>145292.43</v>
      </c>
    </row>
    <row r="27" spans="1:16" x14ac:dyDescent="0.25">
      <c r="A27" s="240" t="s">
        <v>403</v>
      </c>
      <c r="B27" s="241" t="s">
        <v>204</v>
      </c>
      <c r="C27" s="241" t="s">
        <v>202</v>
      </c>
      <c r="D27" s="242">
        <v>611</v>
      </c>
      <c r="E27" s="243">
        <v>29</v>
      </c>
      <c r="F27" s="176"/>
      <c r="G27" s="177"/>
      <c r="H27" s="178" t="s">
        <v>29</v>
      </c>
      <c r="I27" s="179"/>
      <c r="J27" s="179"/>
      <c r="K27" s="180"/>
      <c r="L27" s="181"/>
      <c r="M27" s="244">
        <v>18182.809300000001</v>
      </c>
      <c r="N27" s="245">
        <v>6639.4</v>
      </c>
      <c r="O27" s="245">
        <v>1481.87</v>
      </c>
      <c r="P27" s="246">
        <f t="shared" si="0"/>
        <v>26304.079300000001</v>
      </c>
    </row>
    <row r="28" spans="1:16" x14ac:dyDescent="0.25">
      <c r="A28" s="240" t="s">
        <v>207</v>
      </c>
      <c r="B28" s="241" t="s">
        <v>287</v>
      </c>
      <c r="C28" s="241" t="s">
        <v>286</v>
      </c>
      <c r="D28" s="242">
        <v>457</v>
      </c>
      <c r="E28" s="243">
        <v>38</v>
      </c>
      <c r="F28" s="176"/>
      <c r="G28" s="177"/>
      <c r="H28" s="178" t="s">
        <v>29</v>
      </c>
      <c r="I28" s="179"/>
      <c r="J28" s="179"/>
      <c r="K28" s="180"/>
      <c r="L28" s="181"/>
      <c r="M28" s="244">
        <v>12290.936000000002</v>
      </c>
      <c r="N28" s="245">
        <v>4015.09</v>
      </c>
      <c r="O28" s="245">
        <v>1135.9100000000001</v>
      </c>
      <c r="P28" s="246">
        <f t="shared" si="0"/>
        <v>17441.936000000002</v>
      </c>
    </row>
    <row r="29" spans="1:16" x14ac:dyDescent="0.25">
      <c r="A29" s="240" t="s">
        <v>404</v>
      </c>
      <c r="B29" s="241" t="s">
        <v>207</v>
      </c>
      <c r="C29" s="241" t="s">
        <v>405</v>
      </c>
      <c r="D29" s="242">
        <v>372</v>
      </c>
      <c r="E29" s="243">
        <v>42</v>
      </c>
      <c r="F29" s="176"/>
      <c r="G29" s="177"/>
      <c r="H29" s="178" t="s">
        <v>29</v>
      </c>
      <c r="I29" s="179"/>
      <c r="J29" s="179"/>
      <c r="K29" s="180"/>
      <c r="L29" s="181"/>
      <c r="M29" s="244">
        <v>8759.8191999999999</v>
      </c>
      <c r="N29" s="245">
        <v>2290.3200000000002</v>
      </c>
      <c r="O29" s="245">
        <v>982.82</v>
      </c>
      <c r="P29" s="246">
        <f t="shared" si="0"/>
        <v>12032.959199999999</v>
      </c>
    </row>
    <row r="30" spans="1:16" x14ac:dyDescent="0.25">
      <c r="A30" s="240" t="s">
        <v>139</v>
      </c>
      <c r="B30" s="241" t="s">
        <v>206</v>
      </c>
      <c r="C30" s="241" t="s">
        <v>406</v>
      </c>
      <c r="D30" s="242">
        <v>2200</v>
      </c>
      <c r="E30" s="243">
        <v>39</v>
      </c>
      <c r="F30" s="176"/>
      <c r="G30" s="177"/>
      <c r="H30" s="178" t="s">
        <v>29</v>
      </c>
      <c r="I30" s="179"/>
      <c r="J30" s="179"/>
      <c r="K30" s="180"/>
      <c r="L30" s="181"/>
      <c r="M30" s="244">
        <v>95725.440000000002</v>
      </c>
      <c r="N30" s="245">
        <v>14308.84</v>
      </c>
      <c r="O30" s="245">
        <v>2787.42</v>
      </c>
      <c r="P30" s="246">
        <f t="shared" si="0"/>
        <v>112821.7</v>
      </c>
    </row>
    <row r="31" spans="1:16" x14ac:dyDescent="0.25">
      <c r="A31" s="240" t="s">
        <v>407</v>
      </c>
      <c r="B31" s="241" t="s">
        <v>204</v>
      </c>
      <c r="C31" s="241" t="s">
        <v>296</v>
      </c>
      <c r="D31" s="242">
        <v>1200</v>
      </c>
      <c r="E31" s="243">
        <v>28</v>
      </c>
      <c r="F31" s="176"/>
      <c r="G31" s="177"/>
      <c r="H31" s="178" t="s">
        <v>29</v>
      </c>
      <c r="I31" s="179"/>
      <c r="J31" s="179"/>
      <c r="K31" s="180"/>
      <c r="L31" s="181"/>
      <c r="M31" s="244">
        <v>25102.2261</v>
      </c>
      <c r="N31" s="245">
        <v>2573.92</v>
      </c>
      <c r="O31" s="245">
        <v>1326.5</v>
      </c>
      <c r="P31" s="246">
        <f t="shared" si="0"/>
        <v>29002.646099999998</v>
      </c>
    </row>
    <row r="32" spans="1:16" x14ac:dyDescent="0.25">
      <c r="A32" s="240" t="s">
        <v>408</v>
      </c>
      <c r="B32" s="241" t="s">
        <v>319</v>
      </c>
      <c r="C32" s="241" t="s">
        <v>409</v>
      </c>
      <c r="D32" s="242">
        <v>400</v>
      </c>
      <c r="E32" s="243">
        <v>26</v>
      </c>
      <c r="F32" s="176"/>
      <c r="G32" s="177"/>
      <c r="H32" s="178" t="s">
        <v>29</v>
      </c>
      <c r="I32" s="179"/>
      <c r="J32" s="179"/>
      <c r="K32" s="180"/>
      <c r="L32" s="181"/>
      <c r="M32" s="244">
        <v>9874.8377</v>
      </c>
      <c r="N32" s="245">
        <v>3269.36</v>
      </c>
      <c r="O32" s="245">
        <v>1522.59</v>
      </c>
      <c r="P32" s="246">
        <f t="shared" si="0"/>
        <v>14666.787700000001</v>
      </c>
    </row>
    <row r="33" spans="1:16" x14ac:dyDescent="0.25">
      <c r="A33" s="240" t="s">
        <v>139</v>
      </c>
      <c r="B33" s="241" t="s">
        <v>317</v>
      </c>
      <c r="C33" s="241" t="s">
        <v>410</v>
      </c>
      <c r="D33" s="242">
        <v>1110</v>
      </c>
      <c r="E33" s="243">
        <v>54</v>
      </c>
      <c r="F33" s="176"/>
      <c r="G33" s="177"/>
      <c r="H33" s="178" t="s">
        <v>29</v>
      </c>
      <c r="I33" s="179"/>
      <c r="J33" s="179"/>
      <c r="K33" s="180"/>
      <c r="L33" s="181"/>
      <c r="M33" s="244">
        <v>55606.38</v>
      </c>
      <c r="N33" s="245">
        <v>9010.98</v>
      </c>
      <c r="O33" s="245">
        <v>1946.21</v>
      </c>
      <c r="P33" s="246">
        <f t="shared" si="0"/>
        <v>66563.570000000007</v>
      </c>
    </row>
    <row r="34" spans="1:16" x14ac:dyDescent="0.25">
      <c r="A34" s="240" t="s">
        <v>411</v>
      </c>
      <c r="B34" s="241" t="s">
        <v>225</v>
      </c>
      <c r="C34" s="241" t="s">
        <v>412</v>
      </c>
      <c r="D34" s="242">
        <v>535</v>
      </c>
      <c r="E34" s="243">
        <v>33</v>
      </c>
      <c r="F34" s="176"/>
      <c r="G34" s="177"/>
      <c r="H34" s="178" t="s">
        <v>29</v>
      </c>
      <c r="I34" s="179"/>
      <c r="J34" s="179"/>
      <c r="K34" s="180"/>
      <c r="L34" s="181"/>
      <c r="M34" s="244">
        <v>14898.485000000001</v>
      </c>
      <c r="N34" s="245">
        <v>4542.8900000000003</v>
      </c>
      <c r="O34" s="245">
        <v>1112.48</v>
      </c>
      <c r="P34" s="246">
        <f t="shared" si="0"/>
        <v>20553.855</v>
      </c>
    </row>
    <row r="35" spans="1:16" x14ac:dyDescent="0.25">
      <c r="A35" s="240" t="s">
        <v>413</v>
      </c>
      <c r="B35" s="241" t="s">
        <v>411</v>
      </c>
      <c r="C35" s="241" t="s">
        <v>414</v>
      </c>
      <c r="D35" s="242">
        <v>535</v>
      </c>
      <c r="E35" s="243">
        <v>25</v>
      </c>
      <c r="F35" s="176"/>
      <c r="G35" s="177"/>
      <c r="H35" s="178" t="s">
        <v>29</v>
      </c>
      <c r="I35" s="179"/>
      <c r="J35" s="179"/>
      <c r="K35" s="180"/>
      <c r="L35" s="181"/>
      <c r="M35" s="244">
        <v>14325.0427</v>
      </c>
      <c r="N35" s="245">
        <v>4591.54</v>
      </c>
      <c r="O35" s="245">
        <v>1344.91</v>
      </c>
      <c r="P35" s="246">
        <f t="shared" si="0"/>
        <v>20261.492699999999</v>
      </c>
    </row>
    <row r="36" spans="1:16" x14ac:dyDescent="0.25">
      <c r="A36" s="240" t="s">
        <v>415</v>
      </c>
      <c r="B36" s="241" t="s">
        <v>416</v>
      </c>
      <c r="C36" s="241" t="s">
        <v>417</v>
      </c>
      <c r="D36" s="242">
        <v>500</v>
      </c>
      <c r="E36" s="243">
        <v>28</v>
      </c>
      <c r="F36" s="176"/>
      <c r="G36" s="177"/>
      <c r="H36" s="178" t="s">
        <v>29</v>
      </c>
      <c r="I36" s="179"/>
      <c r="J36" s="179"/>
      <c r="K36" s="180"/>
      <c r="L36" s="181"/>
      <c r="M36" s="244">
        <v>11860.1613</v>
      </c>
      <c r="N36" s="245">
        <v>4015.68</v>
      </c>
      <c r="O36" s="245">
        <v>951.34</v>
      </c>
      <c r="P36" s="246">
        <f t="shared" si="0"/>
        <v>16827.1813</v>
      </c>
    </row>
    <row r="37" spans="1:16" x14ac:dyDescent="0.25">
      <c r="A37" s="240" t="s">
        <v>48</v>
      </c>
      <c r="B37" s="241" t="s">
        <v>244</v>
      </c>
      <c r="C37" s="241" t="s">
        <v>309</v>
      </c>
      <c r="D37" s="242">
        <v>1400</v>
      </c>
      <c r="E37" s="243">
        <v>40</v>
      </c>
      <c r="F37" s="176"/>
      <c r="G37" s="177"/>
      <c r="H37" s="178" t="s">
        <v>29</v>
      </c>
      <c r="I37" s="179"/>
      <c r="J37" s="179"/>
      <c r="K37" s="180"/>
      <c r="L37" s="181"/>
      <c r="M37" s="244">
        <v>50577.986399999994</v>
      </c>
      <c r="N37" s="245">
        <v>8780.8799999999992</v>
      </c>
      <c r="O37" s="245">
        <v>2093.6799999999998</v>
      </c>
      <c r="P37" s="246">
        <f t="shared" si="0"/>
        <v>61452.546399999992</v>
      </c>
    </row>
    <row r="38" spans="1:16" x14ac:dyDescent="0.25">
      <c r="A38" s="247" t="s">
        <v>309</v>
      </c>
      <c r="B38" s="241" t="s">
        <v>44</v>
      </c>
      <c r="C38" s="241" t="s">
        <v>95</v>
      </c>
      <c r="D38" s="242">
        <v>780</v>
      </c>
      <c r="E38" s="243">
        <v>24</v>
      </c>
      <c r="F38" s="176"/>
      <c r="G38" s="177"/>
      <c r="H38" s="178" t="s">
        <v>29</v>
      </c>
      <c r="I38" s="179"/>
      <c r="J38" s="179"/>
      <c r="K38" s="180"/>
      <c r="L38" s="181"/>
      <c r="M38" s="244">
        <v>19000.490000000002</v>
      </c>
      <c r="N38" s="245">
        <v>5894.64</v>
      </c>
      <c r="O38" s="245">
        <v>1251.75</v>
      </c>
      <c r="P38" s="246">
        <f t="shared" si="0"/>
        <v>26146.880000000001</v>
      </c>
    </row>
    <row r="39" spans="1:16" x14ac:dyDescent="0.25">
      <c r="A39" s="240" t="s">
        <v>418</v>
      </c>
      <c r="B39" s="241" t="s">
        <v>419</v>
      </c>
      <c r="C39" s="241" t="s">
        <v>31</v>
      </c>
      <c r="D39" s="242">
        <v>40</v>
      </c>
      <c r="E39" s="243">
        <v>12</v>
      </c>
      <c r="F39" s="176"/>
      <c r="G39" s="178" t="s">
        <v>29</v>
      </c>
      <c r="H39" s="178"/>
      <c r="I39" s="179"/>
      <c r="J39" s="179"/>
      <c r="K39" s="180"/>
      <c r="L39" s="181"/>
      <c r="M39" s="244">
        <v>1190.17</v>
      </c>
      <c r="N39" s="245"/>
      <c r="O39" s="245"/>
      <c r="P39" s="246">
        <f t="shared" si="0"/>
        <v>1190.17</v>
      </c>
    </row>
    <row r="40" spans="1:16" x14ac:dyDescent="0.25">
      <c r="A40" s="240" t="s">
        <v>261</v>
      </c>
      <c r="B40" s="241" t="s">
        <v>392</v>
      </c>
      <c r="C40" s="241" t="s">
        <v>420</v>
      </c>
      <c r="D40" s="242">
        <v>450</v>
      </c>
      <c r="E40" s="243">
        <v>24</v>
      </c>
      <c r="F40" s="176"/>
      <c r="G40" s="178" t="s">
        <v>29</v>
      </c>
      <c r="H40" s="178"/>
      <c r="I40" s="179"/>
      <c r="J40" s="179"/>
      <c r="K40" s="180"/>
      <c r="L40" s="181"/>
      <c r="M40" s="244">
        <v>6541.44</v>
      </c>
      <c r="N40" s="245"/>
      <c r="O40" s="245"/>
      <c r="P40" s="246">
        <f t="shared" si="0"/>
        <v>6541.44</v>
      </c>
    </row>
    <row r="41" spans="1:16" x14ac:dyDescent="0.25">
      <c r="A41" s="240" t="s">
        <v>149</v>
      </c>
      <c r="B41" s="251" t="s">
        <v>421</v>
      </c>
      <c r="C41" s="252" t="s">
        <v>388</v>
      </c>
      <c r="D41" s="242">
        <v>1245</v>
      </c>
      <c r="E41" s="243">
        <v>12</v>
      </c>
      <c r="F41" s="176"/>
      <c r="G41" s="178" t="s">
        <v>29</v>
      </c>
      <c r="H41" s="178"/>
      <c r="I41" s="179"/>
      <c r="J41" s="179"/>
      <c r="K41" s="180"/>
      <c r="L41" s="181"/>
      <c r="M41" s="244">
        <v>13221.9</v>
      </c>
      <c r="N41" s="245"/>
      <c r="O41" s="245"/>
      <c r="P41" s="246">
        <f t="shared" si="0"/>
        <v>13221.9</v>
      </c>
    </row>
    <row r="42" spans="1:16" x14ac:dyDescent="0.25">
      <c r="A42" s="247" t="s">
        <v>396</v>
      </c>
      <c r="B42" s="241"/>
      <c r="C42" s="241" t="s">
        <v>422</v>
      </c>
      <c r="D42" s="242">
        <v>132</v>
      </c>
      <c r="E42" s="243">
        <v>12</v>
      </c>
      <c r="F42" s="176"/>
      <c r="G42" s="178" t="s">
        <v>29</v>
      </c>
      <c r="H42" s="178"/>
      <c r="I42" s="179"/>
      <c r="J42" s="179"/>
      <c r="K42" s="180"/>
      <c r="L42" s="181"/>
      <c r="M42" s="244">
        <v>1645.08</v>
      </c>
      <c r="N42" s="245"/>
      <c r="O42" s="245"/>
      <c r="P42" s="246">
        <f t="shared" si="0"/>
        <v>1645.08</v>
      </c>
    </row>
    <row r="43" spans="1:16" x14ac:dyDescent="0.25">
      <c r="A43" s="247" t="s">
        <v>185</v>
      </c>
      <c r="B43" s="241"/>
      <c r="C43" s="241" t="s">
        <v>423</v>
      </c>
      <c r="D43" s="242">
        <v>232</v>
      </c>
      <c r="E43" s="243">
        <v>14</v>
      </c>
      <c r="F43" s="176"/>
      <c r="G43" s="178" t="s">
        <v>29</v>
      </c>
      <c r="H43" s="178"/>
      <c r="I43" s="179"/>
      <c r="J43" s="179"/>
      <c r="K43" s="180"/>
      <c r="L43" s="181"/>
      <c r="M43" s="244">
        <v>3662.34</v>
      </c>
      <c r="N43" s="245"/>
      <c r="O43" s="245"/>
      <c r="P43" s="246">
        <f t="shared" si="0"/>
        <v>3662.34</v>
      </c>
    </row>
    <row r="44" spans="1:16" x14ac:dyDescent="0.25">
      <c r="A44" s="247" t="s">
        <v>424</v>
      </c>
      <c r="B44" s="241"/>
      <c r="C44" s="241" t="s">
        <v>425</v>
      </c>
      <c r="D44" s="242">
        <v>307</v>
      </c>
      <c r="E44" s="243">
        <v>14</v>
      </c>
      <c r="F44" s="176"/>
      <c r="G44" s="178" t="s">
        <v>29</v>
      </c>
      <c r="H44" s="178"/>
      <c r="I44" s="179"/>
      <c r="J44" s="179"/>
      <c r="K44" s="180"/>
      <c r="L44" s="181"/>
      <c r="M44" s="244">
        <v>1842.61</v>
      </c>
      <c r="N44" s="245"/>
      <c r="O44" s="245"/>
      <c r="P44" s="246">
        <f t="shared" si="0"/>
        <v>1842.61</v>
      </c>
    </row>
    <row r="45" spans="1:16" x14ac:dyDescent="0.25">
      <c r="A45" s="240" t="s">
        <v>207</v>
      </c>
      <c r="B45" s="253" t="s">
        <v>206</v>
      </c>
      <c r="C45" s="241" t="s">
        <v>426</v>
      </c>
      <c r="D45" s="242">
        <v>140</v>
      </c>
      <c r="E45" s="243">
        <v>24</v>
      </c>
      <c r="F45" s="176"/>
      <c r="G45" s="178" t="s">
        <v>29</v>
      </c>
      <c r="H45" s="178"/>
      <c r="I45" s="179"/>
      <c r="J45" s="179"/>
      <c r="K45" s="180"/>
      <c r="L45" s="181"/>
      <c r="M45" s="244">
        <v>3682.62</v>
      </c>
      <c r="N45" s="245"/>
      <c r="O45" s="245"/>
      <c r="P45" s="246">
        <f t="shared" si="0"/>
        <v>3682.62</v>
      </c>
    </row>
    <row r="46" spans="1:16" x14ac:dyDescent="0.25">
      <c r="A46" s="240" t="s">
        <v>71</v>
      </c>
      <c r="B46" s="241"/>
      <c r="C46" s="241" t="s">
        <v>427</v>
      </c>
      <c r="D46" s="242">
        <v>164</v>
      </c>
      <c r="E46" s="243">
        <v>12</v>
      </c>
      <c r="F46" s="176"/>
      <c r="G46" s="178" t="s">
        <v>29</v>
      </c>
      <c r="H46" s="178"/>
      <c r="I46" s="179"/>
      <c r="J46" s="179"/>
      <c r="K46" s="180"/>
      <c r="L46" s="181"/>
      <c r="M46" s="244">
        <v>1220.9100000000001</v>
      </c>
      <c r="N46" s="245"/>
      <c r="O46" s="245"/>
      <c r="P46" s="246">
        <f t="shared" si="0"/>
        <v>1220.9100000000001</v>
      </c>
    </row>
    <row r="47" spans="1:16" ht="15.75" thickBot="1" x14ac:dyDescent="0.3">
      <c r="A47" s="254" t="s">
        <v>428</v>
      </c>
      <c r="B47" s="255"/>
      <c r="C47" s="255"/>
      <c r="D47" s="256">
        <v>75</v>
      </c>
      <c r="E47" s="257">
        <v>16</v>
      </c>
      <c r="F47" s="192"/>
      <c r="G47" s="194" t="s">
        <v>29</v>
      </c>
      <c r="H47" s="194"/>
      <c r="I47" s="195"/>
      <c r="J47" s="195"/>
      <c r="K47" s="196"/>
      <c r="L47" s="197"/>
      <c r="M47" s="258">
        <v>921.33</v>
      </c>
      <c r="N47" s="259"/>
      <c r="O47" s="259"/>
      <c r="P47" s="260">
        <f t="shared" si="0"/>
        <v>921.33</v>
      </c>
    </row>
    <row r="48" spans="1:16" ht="15.75" thickBot="1" x14ac:dyDescent="0.3">
      <c r="A48" s="261" t="s">
        <v>429</v>
      </c>
      <c r="B48" s="262"/>
      <c r="C48" s="262"/>
      <c r="D48" s="262"/>
      <c r="E48" s="262"/>
      <c r="F48" s="262"/>
      <c r="G48" s="262"/>
      <c r="H48" s="262"/>
      <c r="I48" s="262"/>
      <c r="J48" s="262"/>
      <c r="K48" s="262"/>
      <c r="L48" s="262"/>
      <c r="M48" s="262"/>
      <c r="N48" s="262"/>
      <c r="O48" s="263"/>
      <c r="P48" s="264">
        <f>SUM(P12:P47)</f>
        <v>996290.2727999998</v>
      </c>
    </row>
    <row r="49" ht="15.75" thickTop="1" x14ac:dyDescent="0.25"/>
  </sheetData>
  <mergeCells count="1">
    <mergeCell ref="A48:N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workbookViewId="0">
      <selection activeCell="D14" sqref="D14"/>
    </sheetView>
  </sheetViews>
  <sheetFormatPr defaultRowHeight="15" x14ac:dyDescent="0.25"/>
  <sheetData>
    <row r="1" spans="1:16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5.75" x14ac:dyDescent="0.25">
      <c r="A4" s="2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15.75" x14ac:dyDescent="0.2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15.75" x14ac:dyDescent="0.25">
      <c r="A6" s="4" t="s">
        <v>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15.75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5"/>
    </row>
    <row r="8" spans="1:16" ht="15.75" thickBot="1" x14ac:dyDescent="0.3">
      <c r="A8" s="6" t="s">
        <v>5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 t="s">
        <v>6</v>
      </c>
    </row>
    <row r="9" spans="1:16" ht="15.75" thickTop="1" x14ac:dyDescent="0.25">
      <c r="A9" s="10" t="s">
        <v>7</v>
      </c>
      <c r="B9" s="11"/>
      <c r="C9" s="12"/>
      <c r="D9" s="13"/>
      <c r="E9" s="14"/>
      <c r="F9" s="13"/>
      <c r="G9" s="15"/>
      <c r="H9" s="15"/>
      <c r="I9" s="15"/>
      <c r="J9" s="15"/>
      <c r="K9" s="14"/>
      <c r="L9" s="13"/>
      <c r="M9" s="15"/>
      <c r="N9" s="15"/>
      <c r="O9" s="15"/>
      <c r="P9" s="14"/>
    </row>
    <row r="10" spans="1:16" x14ac:dyDescent="0.25">
      <c r="A10" s="16" t="s">
        <v>8</v>
      </c>
      <c r="B10" s="17"/>
      <c r="C10" s="17"/>
      <c r="D10" s="18" t="s">
        <v>9</v>
      </c>
      <c r="E10" s="19"/>
      <c r="F10" s="18" t="s">
        <v>10</v>
      </c>
      <c r="G10" s="20"/>
      <c r="H10" s="20"/>
      <c r="I10" s="20"/>
      <c r="J10" s="20"/>
      <c r="K10" s="19"/>
      <c r="L10" s="21" t="s">
        <v>140</v>
      </c>
      <c r="M10" s="22"/>
      <c r="N10" s="22"/>
      <c r="O10" s="22"/>
      <c r="P10" s="23"/>
    </row>
    <row r="11" spans="1:16" ht="92.25" x14ac:dyDescent="0.25">
      <c r="A11" s="24" t="s">
        <v>11</v>
      </c>
      <c r="B11" s="25" t="s">
        <v>12</v>
      </c>
      <c r="C11" s="25" t="s">
        <v>13</v>
      </c>
      <c r="D11" s="26" t="s">
        <v>247</v>
      </c>
      <c r="E11" s="27" t="s">
        <v>14</v>
      </c>
      <c r="F11" s="28" t="s">
        <v>15</v>
      </c>
      <c r="G11" s="29" t="s">
        <v>16</v>
      </c>
      <c r="H11" s="29" t="s">
        <v>17</v>
      </c>
      <c r="I11" s="29" t="s">
        <v>18</v>
      </c>
      <c r="J11" s="30" t="s">
        <v>19</v>
      </c>
      <c r="K11" s="31" t="s">
        <v>20</v>
      </c>
      <c r="L11" s="32" t="s">
        <v>21</v>
      </c>
      <c r="M11" s="33" t="s">
        <v>22</v>
      </c>
      <c r="N11" s="33" t="s">
        <v>23</v>
      </c>
      <c r="O11" s="34" t="s">
        <v>24</v>
      </c>
      <c r="P11" s="35" t="s">
        <v>25</v>
      </c>
    </row>
    <row r="12" spans="1:16" x14ac:dyDescent="0.25">
      <c r="A12" s="36" t="s">
        <v>26</v>
      </c>
      <c r="B12" s="37" t="s">
        <v>27</v>
      </c>
      <c r="C12" s="38" t="s">
        <v>28</v>
      </c>
      <c r="D12" s="39">
        <v>650</v>
      </c>
      <c r="E12" s="40">
        <v>24</v>
      </c>
      <c r="F12" s="41"/>
      <c r="G12" s="42"/>
      <c r="H12" s="43" t="s">
        <v>29</v>
      </c>
      <c r="I12" s="44"/>
      <c r="J12" s="44"/>
      <c r="K12" s="45"/>
      <c r="L12" s="46"/>
      <c r="M12" s="47">
        <v>11458.755000000001</v>
      </c>
      <c r="N12" s="48">
        <v>5336.46</v>
      </c>
      <c r="O12" s="48">
        <v>4722.16</v>
      </c>
      <c r="P12" s="49">
        <f>SUM(L12:O12)</f>
        <v>21517.375</v>
      </c>
    </row>
    <row r="13" spans="1:16" x14ac:dyDescent="0.25">
      <c r="A13" s="50" t="s">
        <v>30</v>
      </c>
      <c r="B13" s="51" t="s">
        <v>31</v>
      </c>
      <c r="C13" s="52" t="s">
        <v>32</v>
      </c>
      <c r="D13" s="53">
        <v>1900</v>
      </c>
      <c r="E13" s="54">
        <v>30</v>
      </c>
      <c r="F13" s="55"/>
      <c r="G13" s="56"/>
      <c r="H13" s="57" t="s">
        <v>29</v>
      </c>
      <c r="I13" s="58"/>
      <c r="J13" s="58"/>
      <c r="K13" s="59"/>
      <c r="L13" s="60"/>
      <c r="M13" s="61">
        <v>26811.595000000001</v>
      </c>
      <c r="N13" s="62">
        <v>5358.61</v>
      </c>
      <c r="O13" s="62">
        <v>4583.1899999999996</v>
      </c>
      <c r="P13" s="49">
        <f t="shared" ref="P13:P56" si="0">SUM(L13:O13)</f>
        <v>36753.395000000004</v>
      </c>
    </row>
    <row r="14" spans="1:16" x14ac:dyDescent="0.25">
      <c r="A14" s="50" t="s">
        <v>33</v>
      </c>
      <c r="B14" s="51" t="s">
        <v>34</v>
      </c>
      <c r="C14" s="52" t="s">
        <v>35</v>
      </c>
      <c r="D14" s="53">
        <v>792</v>
      </c>
      <c r="E14" s="54">
        <v>30</v>
      </c>
      <c r="F14" s="55"/>
      <c r="G14" s="56"/>
      <c r="H14" s="57" t="s">
        <v>29</v>
      </c>
      <c r="I14" s="58"/>
      <c r="J14" s="58"/>
      <c r="K14" s="59"/>
      <c r="L14" s="60"/>
      <c r="M14" s="61">
        <v>16856.43</v>
      </c>
      <c r="N14" s="62">
        <v>6650.09</v>
      </c>
      <c r="O14" s="62">
        <v>4955.8100000000004</v>
      </c>
      <c r="P14" s="49">
        <f t="shared" si="0"/>
        <v>28462.33</v>
      </c>
    </row>
    <row r="15" spans="1:16" x14ac:dyDescent="0.25">
      <c r="A15" s="50" t="s">
        <v>36</v>
      </c>
      <c r="B15" s="51" t="s">
        <v>27</v>
      </c>
      <c r="C15" s="52" t="s">
        <v>32</v>
      </c>
      <c r="D15" s="53">
        <v>1300</v>
      </c>
      <c r="E15" s="54">
        <v>30</v>
      </c>
      <c r="F15" s="55"/>
      <c r="G15" s="56"/>
      <c r="H15" s="57" t="s">
        <v>29</v>
      </c>
      <c r="I15" s="58"/>
      <c r="J15" s="58"/>
      <c r="K15" s="59"/>
      <c r="L15" s="60"/>
      <c r="M15" s="61">
        <v>25927.684999999998</v>
      </c>
      <c r="N15" s="62">
        <v>5557.54</v>
      </c>
      <c r="O15" s="62">
        <v>4835.87</v>
      </c>
      <c r="P15" s="49">
        <f t="shared" si="0"/>
        <v>36321.095000000001</v>
      </c>
    </row>
    <row r="16" spans="1:16" x14ac:dyDescent="0.25">
      <c r="A16" s="50" t="s">
        <v>37</v>
      </c>
      <c r="B16" s="51" t="s">
        <v>38</v>
      </c>
      <c r="C16" s="52" t="s">
        <v>39</v>
      </c>
      <c r="D16" s="53">
        <v>360</v>
      </c>
      <c r="E16" s="54">
        <v>20</v>
      </c>
      <c r="F16" s="55"/>
      <c r="G16" s="56"/>
      <c r="H16" s="57" t="s">
        <v>29</v>
      </c>
      <c r="I16" s="58"/>
      <c r="J16" s="58"/>
      <c r="K16" s="59"/>
      <c r="L16" s="60"/>
      <c r="M16" s="61">
        <v>3952.36</v>
      </c>
      <c r="N16" s="62">
        <v>1820.19</v>
      </c>
      <c r="O16" s="62">
        <v>1298.08</v>
      </c>
      <c r="P16" s="49">
        <f t="shared" si="0"/>
        <v>7070.63</v>
      </c>
    </row>
    <row r="17" spans="1:16" x14ac:dyDescent="0.25">
      <c r="A17" s="50" t="s">
        <v>40</v>
      </c>
      <c r="B17" s="51" t="s">
        <v>41</v>
      </c>
      <c r="C17" s="52" t="s">
        <v>42</v>
      </c>
      <c r="D17" s="53">
        <v>1320</v>
      </c>
      <c r="E17" s="54">
        <v>40</v>
      </c>
      <c r="F17" s="55"/>
      <c r="G17" s="56"/>
      <c r="H17" s="57" t="s">
        <v>29</v>
      </c>
      <c r="I17" s="58"/>
      <c r="J17" s="58"/>
      <c r="K17" s="59"/>
      <c r="L17" s="60"/>
      <c r="M17" s="61">
        <v>45603.184999999998</v>
      </c>
      <c r="N17" s="62">
        <v>10519.97</v>
      </c>
      <c r="O17" s="62">
        <v>7683.67</v>
      </c>
      <c r="P17" s="49">
        <f t="shared" si="0"/>
        <v>63806.824999999997</v>
      </c>
    </row>
    <row r="18" spans="1:16" x14ac:dyDescent="0.25">
      <c r="A18" s="50" t="s">
        <v>43</v>
      </c>
      <c r="B18" s="51" t="s">
        <v>38</v>
      </c>
      <c r="C18" s="52" t="s">
        <v>44</v>
      </c>
      <c r="D18" s="53">
        <v>780</v>
      </c>
      <c r="E18" s="54">
        <v>30</v>
      </c>
      <c r="F18" s="55"/>
      <c r="G18" s="56"/>
      <c r="H18" s="57" t="s">
        <v>29</v>
      </c>
      <c r="I18" s="58"/>
      <c r="J18" s="58"/>
      <c r="K18" s="59"/>
      <c r="L18" s="60"/>
      <c r="M18" s="61">
        <v>8109.3050000000003</v>
      </c>
      <c r="N18" s="62">
        <v>459.92</v>
      </c>
      <c r="O18" s="62">
        <v>432.27</v>
      </c>
      <c r="P18" s="49">
        <f t="shared" si="0"/>
        <v>9001.4950000000008</v>
      </c>
    </row>
    <row r="19" spans="1:16" x14ac:dyDescent="0.25">
      <c r="A19" s="50" t="s">
        <v>45</v>
      </c>
      <c r="B19" s="51" t="s">
        <v>46</v>
      </c>
      <c r="C19" s="52" t="s">
        <v>47</v>
      </c>
      <c r="D19" s="53">
        <v>150</v>
      </c>
      <c r="E19" s="54">
        <v>28</v>
      </c>
      <c r="F19" s="55"/>
      <c r="G19" s="56"/>
      <c r="H19" s="57" t="s">
        <v>29</v>
      </c>
      <c r="I19" s="58"/>
      <c r="J19" s="58"/>
      <c r="K19" s="59"/>
      <c r="L19" s="60"/>
      <c r="M19" s="61">
        <v>1334.08</v>
      </c>
      <c r="N19" s="62">
        <v>460.63</v>
      </c>
      <c r="O19" s="62">
        <v>450.19</v>
      </c>
      <c r="P19" s="49">
        <f t="shared" si="0"/>
        <v>2244.9</v>
      </c>
    </row>
    <row r="20" spans="1:16" x14ac:dyDescent="0.25">
      <c r="A20" s="63" t="s">
        <v>46</v>
      </c>
      <c r="B20" s="64" t="s">
        <v>48</v>
      </c>
      <c r="C20" s="65" t="s">
        <v>49</v>
      </c>
      <c r="D20" s="66">
        <v>5185</v>
      </c>
      <c r="E20" s="67">
        <v>27</v>
      </c>
      <c r="F20" s="55"/>
      <c r="G20" s="56"/>
      <c r="H20" s="57" t="s">
        <v>29</v>
      </c>
      <c r="I20" s="58"/>
      <c r="J20" s="58"/>
      <c r="K20" s="59"/>
      <c r="L20" s="60"/>
      <c r="M20" s="68">
        <v>56756.306249999994</v>
      </c>
      <c r="N20" s="62">
        <v>4606.3</v>
      </c>
      <c r="O20" s="62">
        <v>3088.27</v>
      </c>
      <c r="P20" s="49">
        <f t="shared" si="0"/>
        <v>64450.876249999994</v>
      </c>
    </row>
    <row r="21" spans="1:16" x14ac:dyDescent="0.25">
      <c r="A21" s="69" t="s">
        <v>50</v>
      </c>
      <c r="B21" s="51" t="s">
        <v>51</v>
      </c>
      <c r="C21" s="52" t="s">
        <v>52</v>
      </c>
      <c r="D21" s="53">
        <v>580</v>
      </c>
      <c r="E21" s="54">
        <v>26</v>
      </c>
      <c r="F21" s="55"/>
      <c r="G21" s="56"/>
      <c r="H21" s="57" t="s">
        <v>29</v>
      </c>
      <c r="I21" s="58"/>
      <c r="J21" s="58"/>
      <c r="K21" s="59"/>
      <c r="L21" s="60"/>
      <c r="M21" s="61">
        <v>10650.075000000001</v>
      </c>
      <c r="N21" s="62">
        <v>2638.86</v>
      </c>
      <c r="O21" s="62">
        <v>2018.88</v>
      </c>
      <c r="P21" s="49">
        <f t="shared" si="0"/>
        <v>15307.815000000002</v>
      </c>
    </row>
    <row r="22" spans="1:16" x14ac:dyDescent="0.25">
      <c r="A22" s="69" t="s">
        <v>53</v>
      </c>
      <c r="B22" s="51" t="s">
        <v>54</v>
      </c>
      <c r="C22" s="52" t="s">
        <v>55</v>
      </c>
      <c r="D22" s="53">
        <v>680</v>
      </c>
      <c r="E22" s="54">
        <v>30</v>
      </c>
      <c r="F22" s="55"/>
      <c r="G22" s="56"/>
      <c r="H22" s="57" t="s">
        <v>29</v>
      </c>
      <c r="I22" s="58"/>
      <c r="J22" s="58"/>
      <c r="K22" s="59"/>
      <c r="L22" s="60"/>
      <c r="M22" s="61">
        <v>13141.670000000002</v>
      </c>
      <c r="N22" s="62">
        <v>3011.72</v>
      </c>
      <c r="O22" s="62">
        <v>2732.19</v>
      </c>
      <c r="P22" s="49">
        <f t="shared" si="0"/>
        <v>18885.580000000002</v>
      </c>
    </row>
    <row r="23" spans="1:16" x14ac:dyDescent="0.25">
      <c r="A23" s="69" t="s">
        <v>56</v>
      </c>
      <c r="B23" s="51" t="s">
        <v>57</v>
      </c>
      <c r="C23" s="52" t="s">
        <v>58</v>
      </c>
      <c r="D23" s="53">
        <v>1600</v>
      </c>
      <c r="E23" s="54">
        <v>30</v>
      </c>
      <c r="F23" s="55"/>
      <c r="G23" s="56"/>
      <c r="H23" s="57" t="s">
        <v>29</v>
      </c>
      <c r="I23" s="58"/>
      <c r="J23" s="58"/>
      <c r="K23" s="59"/>
      <c r="L23" s="60"/>
      <c r="M23" s="61">
        <v>25021.739999999998</v>
      </c>
      <c r="N23" s="62">
        <v>7234.36</v>
      </c>
      <c r="O23" s="62">
        <v>5579.3</v>
      </c>
      <c r="P23" s="49">
        <f t="shared" si="0"/>
        <v>37835.4</v>
      </c>
    </row>
    <row r="24" spans="1:16" x14ac:dyDescent="0.25">
      <c r="A24" s="50" t="s">
        <v>59</v>
      </c>
      <c r="B24" s="51" t="s">
        <v>60</v>
      </c>
      <c r="C24" s="52" t="s">
        <v>61</v>
      </c>
      <c r="D24" s="53">
        <v>2350</v>
      </c>
      <c r="E24" s="54">
        <v>40</v>
      </c>
      <c r="F24" s="55"/>
      <c r="G24" s="56"/>
      <c r="H24" s="57" t="s">
        <v>29</v>
      </c>
      <c r="I24" s="58"/>
      <c r="J24" s="58"/>
      <c r="K24" s="59"/>
      <c r="L24" s="60"/>
      <c r="M24" s="61">
        <v>118783.64361111111</v>
      </c>
      <c r="N24" s="62">
        <v>11973.01</v>
      </c>
      <c r="O24" s="62">
        <v>17040.57</v>
      </c>
      <c r="P24" s="49">
        <f t="shared" si="0"/>
        <v>147797.22361111111</v>
      </c>
    </row>
    <row r="25" spans="1:16" x14ac:dyDescent="0.25">
      <c r="A25" s="69" t="s">
        <v>62</v>
      </c>
      <c r="B25" s="51" t="s">
        <v>63</v>
      </c>
      <c r="C25" s="52" t="s">
        <v>64</v>
      </c>
      <c r="D25" s="53">
        <v>640</v>
      </c>
      <c r="E25" s="54">
        <v>28</v>
      </c>
      <c r="F25" s="55"/>
      <c r="G25" s="56"/>
      <c r="H25" s="57" t="s">
        <v>29</v>
      </c>
      <c r="I25" s="58"/>
      <c r="J25" s="58"/>
      <c r="K25" s="59"/>
      <c r="L25" s="60"/>
      <c r="M25" s="61">
        <v>10210.279999999999</v>
      </c>
      <c r="N25" s="62">
        <v>3002.83</v>
      </c>
      <c r="O25" s="62">
        <v>2842.64</v>
      </c>
      <c r="P25" s="49">
        <f t="shared" si="0"/>
        <v>16055.749999999998</v>
      </c>
    </row>
    <row r="26" spans="1:16" x14ac:dyDescent="0.25">
      <c r="A26" s="50" t="s">
        <v>65</v>
      </c>
      <c r="B26" s="51" t="s">
        <v>66</v>
      </c>
      <c r="C26" s="52" t="s">
        <v>67</v>
      </c>
      <c r="D26" s="53">
        <v>750</v>
      </c>
      <c r="E26" s="54">
        <v>24</v>
      </c>
      <c r="F26" s="55"/>
      <c r="G26" s="56"/>
      <c r="H26" s="57" t="s">
        <v>29</v>
      </c>
      <c r="I26" s="58"/>
      <c r="J26" s="58"/>
      <c r="K26" s="59"/>
      <c r="L26" s="60"/>
      <c r="M26" s="61">
        <v>10353.834999999999</v>
      </c>
      <c r="N26" s="62">
        <v>2975.97</v>
      </c>
      <c r="O26" s="62">
        <v>2926.31</v>
      </c>
      <c r="P26" s="49">
        <f t="shared" si="0"/>
        <v>16256.114999999998</v>
      </c>
    </row>
    <row r="27" spans="1:16" x14ac:dyDescent="0.25">
      <c r="A27" s="50" t="s">
        <v>68</v>
      </c>
      <c r="B27" s="51" t="s">
        <v>69</v>
      </c>
      <c r="C27" s="52" t="s">
        <v>70</v>
      </c>
      <c r="D27" s="53">
        <v>1150</v>
      </c>
      <c r="E27" s="54">
        <v>20</v>
      </c>
      <c r="F27" s="55"/>
      <c r="G27" s="56"/>
      <c r="H27" s="57" t="s">
        <v>29</v>
      </c>
      <c r="I27" s="58"/>
      <c r="J27" s="58"/>
      <c r="K27" s="59"/>
      <c r="L27" s="60"/>
      <c r="M27" s="61">
        <v>15056.39</v>
      </c>
      <c r="N27" s="62">
        <v>3452.03</v>
      </c>
      <c r="O27" s="62">
        <v>5327.96</v>
      </c>
      <c r="P27" s="49">
        <f t="shared" si="0"/>
        <v>23836.379999999997</v>
      </c>
    </row>
    <row r="28" spans="1:16" ht="36.75" x14ac:dyDescent="0.25">
      <c r="A28" s="50" t="s">
        <v>71</v>
      </c>
      <c r="B28" s="51" t="s">
        <v>72</v>
      </c>
      <c r="C28" s="70" t="s">
        <v>73</v>
      </c>
      <c r="D28" s="53">
        <v>500</v>
      </c>
      <c r="E28" s="54">
        <v>48</v>
      </c>
      <c r="F28" s="55"/>
      <c r="G28" s="56"/>
      <c r="H28" s="57" t="s">
        <v>29</v>
      </c>
      <c r="I28" s="58"/>
      <c r="J28" s="58"/>
      <c r="K28" s="59"/>
      <c r="L28" s="60"/>
      <c r="M28" s="61">
        <v>17226.63</v>
      </c>
      <c r="N28" s="62">
        <v>3387.82</v>
      </c>
      <c r="O28" s="62">
        <v>3179.7</v>
      </c>
      <c r="P28" s="49">
        <f t="shared" si="0"/>
        <v>23794.15</v>
      </c>
    </row>
    <row r="29" spans="1:16" x14ac:dyDescent="0.25">
      <c r="A29" s="50" t="s">
        <v>74</v>
      </c>
      <c r="B29" s="51" t="s">
        <v>75</v>
      </c>
      <c r="C29" s="52" t="s">
        <v>76</v>
      </c>
      <c r="D29" s="53">
        <v>1250</v>
      </c>
      <c r="E29" s="54">
        <v>40</v>
      </c>
      <c r="F29" s="55"/>
      <c r="G29" s="56"/>
      <c r="H29" s="57" t="s">
        <v>29</v>
      </c>
      <c r="I29" s="58"/>
      <c r="J29" s="58"/>
      <c r="K29" s="59"/>
      <c r="L29" s="60"/>
      <c r="M29" s="61">
        <v>23098.449999999997</v>
      </c>
      <c r="N29" s="62">
        <v>6893.87</v>
      </c>
      <c r="O29" s="62">
        <v>5987.76</v>
      </c>
      <c r="P29" s="49">
        <f t="shared" si="0"/>
        <v>35980.079999999994</v>
      </c>
    </row>
    <row r="30" spans="1:16" x14ac:dyDescent="0.25">
      <c r="A30" s="50" t="s">
        <v>77</v>
      </c>
      <c r="B30" s="51" t="s">
        <v>78</v>
      </c>
      <c r="C30" s="52" t="s">
        <v>79</v>
      </c>
      <c r="D30" s="53">
        <v>630</v>
      </c>
      <c r="E30" s="54">
        <v>30</v>
      </c>
      <c r="F30" s="55"/>
      <c r="G30" s="56"/>
      <c r="H30" s="57" t="s">
        <v>29</v>
      </c>
      <c r="I30" s="58"/>
      <c r="J30" s="58"/>
      <c r="K30" s="59"/>
      <c r="L30" s="60"/>
      <c r="M30" s="61">
        <v>12431.31</v>
      </c>
      <c r="N30" s="62">
        <v>3319.86</v>
      </c>
      <c r="O30" s="62">
        <v>2802.42</v>
      </c>
      <c r="P30" s="49">
        <f t="shared" si="0"/>
        <v>18553.59</v>
      </c>
    </row>
    <row r="31" spans="1:16" x14ac:dyDescent="0.25">
      <c r="A31" s="50" t="s">
        <v>80</v>
      </c>
      <c r="B31" s="51" t="s">
        <v>81</v>
      </c>
      <c r="C31" s="52" t="s">
        <v>82</v>
      </c>
      <c r="D31" s="53">
        <v>1115</v>
      </c>
      <c r="E31" s="54">
        <v>30</v>
      </c>
      <c r="F31" s="55"/>
      <c r="G31" s="56"/>
      <c r="H31" s="57" t="s">
        <v>29</v>
      </c>
      <c r="I31" s="58"/>
      <c r="J31" s="58"/>
      <c r="K31" s="59"/>
      <c r="L31" s="60"/>
      <c r="M31" s="61">
        <v>19775.559999999998</v>
      </c>
      <c r="N31" s="62">
        <v>3679.08</v>
      </c>
      <c r="O31" s="62">
        <v>3627.34</v>
      </c>
      <c r="P31" s="49">
        <f t="shared" si="0"/>
        <v>27081.98</v>
      </c>
    </row>
    <row r="32" spans="1:16" x14ac:dyDescent="0.25">
      <c r="A32" s="50" t="s">
        <v>83</v>
      </c>
      <c r="B32" s="51" t="s">
        <v>81</v>
      </c>
      <c r="C32" s="52" t="s">
        <v>84</v>
      </c>
      <c r="D32" s="53">
        <v>1290</v>
      </c>
      <c r="E32" s="54">
        <v>30</v>
      </c>
      <c r="F32" s="55"/>
      <c r="G32" s="56"/>
      <c r="H32" s="57" t="s">
        <v>29</v>
      </c>
      <c r="I32" s="58"/>
      <c r="J32" s="58"/>
      <c r="K32" s="59"/>
      <c r="L32" s="60"/>
      <c r="M32" s="61">
        <v>25117.974999999999</v>
      </c>
      <c r="N32" s="62">
        <v>3745.09</v>
      </c>
      <c r="O32" s="62">
        <v>3476.29</v>
      </c>
      <c r="P32" s="49">
        <f t="shared" si="0"/>
        <v>32339.355</v>
      </c>
    </row>
    <row r="33" spans="1:16" x14ac:dyDescent="0.25">
      <c r="A33" s="50" t="s">
        <v>85</v>
      </c>
      <c r="B33" s="51" t="s">
        <v>86</v>
      </c>
      <c r="C33" s="52" t="s">
        <v>87</v>
      </c>
      <c r="D33" s="53">
        <v>1210</v>
      </c>
      <c r="E33" s="54">
        <v>40</v>
      </c>
      <c r="F33" s="55"/>
      <c r="G33" s="56"/>
      <c r="H33" s="57" t="s">
        <v>29</v>
      </c>
      <c r="I33" s="58"/>
      <c r="J33" s="58"/>
      <c r="K33" s="59"/>
      <c r="L33" s="60"/>
      <c r="M33" s="61">
        <v>41383.7425</v>
      </c>
      <c r="N33" s="62">
        <v>5359.37</v>
      </c>
      <c r="O33" s="62">
        <v>4624.49</v>
      </c>
      <c r="P33" s="49">
        <f t="shared" si="0"/>
        <v>51367.602500000001</v>
      </c>
    </row>
    <row r="34" spans="1:16" x14ac:dyDescent="0.25">
      <c r="A34" s="50" t="s">
        <v>88</v>
      </c>
      <c r="B34" s="51" t="s">
        <v>89</v>
      </c>
      <c r="C34" s="52" t="s">
        <v>90</v>
      </c>
      <c r="D34" s="53">
        <v>380</v>
      </c>
      <c r="E34" s="54">
        <v>26</v>
      </c>
      <c r="F34" s="55"/>
      <c r="G34" s="56"/>
      <c r="H34" s="57" t="s">
        <v>29</v>
      </c>
      <c r="I34" s="58"/>
      <c r="J34" s="58"/>
      <c r="K34" s="59"/>
      <c r="L34" s="60"/>
      <c r="M34" s="61">
        <v>4933.38</v>
      </c>
      <c r="N34" s="62">
        <v>1089.19</v>
      </c>
      <c r="O34" s="62">
        <v>881.6</v>
      </c>
      <c r="P34" s="49">
        <f t="shared" si="0"/>
        <v>6904.17</v>
      </c>
    </row>
    <row r="35" spans="1:16" x14ac:dyDescent="0.25">
      <c r="A35" s="50" t="s">
        <v>91</v>
      </c>
      <c r="B35" s="51" t="s">
        <v>92</v>
      </c>
      <c r="C35" s="52" t="s">
        <v>93</v>
      </c>
      <c r="D35" s="53">
        <v>1370</v>
      </c>
      <c r="E35" s="54">
        <v>34</v>
      </c>
      <c r="F35" s="55"/>
      <c r="G35" s="56"/>
      <c r="H35" s="57" t="s">
        <v>29</v>
      </c>
      <c r="I35" s="58"/>
      <c r="J35" s="58"/>
      <c r="K35" s="59"/>
      <c r="L35" s="60"/>
      <c r="M35" s="61">
        <v>26465.064999999999</v>
      </c>
      <c r="N35" s="62">
        <v>8979.9</v>
      </c>
      <c r="O35" s="62">
        <v>8242.39</v>
      </c>
      <c r="P35" s="49">
        <f t="shared" si="0"/>
        <v>43687.354999999996</v>
      </c>
    </row>
    <row r="36" spans="1:16" x14ac:dyDescent="0.25">
      <c r="A36" s="69" t="s">
        <v>94</v>
      </c>
      <c r="B36" s="51" t="s">
        <v>44</v>
      </c>
      <c r="C36" s="52" t="s">
        <v>95</v>
      </c>
      <c r="D36" s="53">
        <v>370</v>
      </c>
      <c r="E36" s="54">
        <v>24</v>
      </c>
      <c r="F36" s="55"/>
      <c r="G36" s="56"/>
      <c r="H36" s="57" t="s">
        <v>29</v>
      </c>
      <c r="I36" s="58"/>
      <c r="J36" s="58"/>
      <c r="K36" s="59"/>
      <c r="L36" s="60"/>
      <c r="M36" s="61">
        <v>3667.39</v>
      </c>
      <c r="N36" s="62">
        <v>316.19</v>
      </c>
      <c r="O36" s="62">
        <v>342.15</v>
      </c>
      <c r="P36" s="49">
        <f t="shared" si="0"/>
        <v>4325.7299999999996</v>
      </c>
    </row>
    <row r="37" spans="1:16" x14ac:dyDescent="0.25">
      <c r="A37" s="50" t="s">
        <v>96</v>
      </c>
      <c r="B37" s="51" t="s">
        <v>93</v>
      </c>
      <c r="C37" s="52" t="s">
        <v>97</v>
      </c>
      <c r="D37" s="53">
        <v>655</v>
      </c>
      <c r="E37" s="54">
        <v>26</v>
      </c>
      <c r="F37" s="55"/>
      <c r="G37" s="56"/>
      <c r="H37" s="57" t="s">
        <v>29</v>
      </c>
      <c r="I37" s="58"/>
      <c r="J37" s="58"/>
      <c r="K37" s="59"/>
      <c r="L37" s="60"/>
      <c r="M37" s="61">
        <v>3882.9100000000003</v>
      </c>
      <c r="N37" s="62">
        <v>316.19</v>
      </c>
      <c r="O37" s="62">
        <v>369.16</v>
      </c>
      <c r="P37" s="49">
        <f t="shared" si="0"/>
        <v>4568.26</v>
      </c>
    </row>
    <row r="38" spans="1:16" x14ac:dyDescent="0.25">
      <c r="A38" s="50" t="s">
        <v>98</v>
      </c>
      <c r="B38" s="51" t="s">
        <v>99</v>
      </c>
      <c r="C38" s="52" t="s">
        <v>92</v>
      </c>
      <c r="D38" s="53">
        <v>1400</v>
      </c>
      <c r="E38" s="54">
        <v>29</v>
      </c>
      <c r="F38" s="55"/>
      <c r="G38" s="56"/>
      <c r="H38" s="57" t="s">
        <v>29</v>
      </c>
      <c r="I38" s="58"/>
      <c r="J38" s="58"/>
      <c r="K38" s="59"/>
      <c r="L38" s="60"/>
      <c r="M38" s="61">
        <v>21122.02</v>
      </c>
      <c r="N38" s="62">
        <v>6868.13</v>
      </c>
      <c r="O38" s="62">
        <v>6289.25</v>
      </c>
      <c r="P38" s="49">
        <f t="shared" si="0"/>
        <v>34279.4</v>
      </c>
    </row>
    <row r="39" spans="1:16" x14ac:dyDescent="0.25">
      <c r="A39" s="50" t="s">
        <v>100</v>
      </c>
      <c r="B39" s="51" t="s">
        <v>101</v>
      </c>
      <c r="C39" s="52" t="s">
        <v>102</v>
      </c>
      <c r="D39" s="53">
        <v>1895</v>
      </c>
      <c r="E39" s="54">
        <v>40</v>
      </c>
      <c r="F39" s="55"/>
      <c r="G39" s="57"/>
      <c r="H39" s="57" t="s">
        <v>29</v>
      </c>
      <c r="I39" s="58"/>
      <c r="J39" s="58"/>
      <c r="K39" s="59"/>
      <c r="L39" s="60"/>
      <c r="M39" s="61">
        <v>73852.145000000004</v>
      </c>
      <c r="N39" s="62">
        <v>8629.7099999999991</v>
      </c>
      <c r="O39" s="62">
        <v>7295.98</v>
      </c>
      <c r="P39" s="49">
        <f t="shared" si="0"/>
        <v>89777.835000000006</v>
      </c>
    </row>
    <row r="40" spans="1:16" x14ac:dyDescent="0.25">
      <c r="A40" s="50" t="s">
        <v>103</v>
      </c>
      <c r="B40" s="51" t="s">
        <v>101</v>
      </c>
      <c r="C40" s="52" t="s">
        <v>104</v>
      </c>
      <c r="D40" s="53">
        <v>630</v>
      </c>
      <c r="E40" s="54">
        <v>24</v>
      </c>
      <c r="F40" s="55"/>
      <c r="G40" s="57"/>
      <c r="H40" s="57" t="s">
        <v>29</v>
      </c>
      <c r="I40" s="58"/>
      <c r="J40" s="58"/>
      <c r="K40" s="59"/>
      <c r="L40" s="60"/>
      <c r="M40" s="61">
        <v>12846.844999999999</v>
      </c>
      <c r="N40" s="62">
        <v>5666.39</v>
      </c>
      <c r="O40" s="62">
        <v>3905.97</v>
      </c>
      <c r="P40" s="49">
        <f t="shared" si="0"/>
        <v>22419.205000000002</v>
      </c>
    </row>
    <row r="41" spans="1:16" x14ac:dyDescent="0.25">
      <c r="A41" s="50" t="s">
        <v>105</v>
      </c>
      <c r="B41" s="51" t="s">
        <v>106</v>
      </c>
      <c r="C41" s="52" t="s">
        <v>107</v>
      </c>
      <c r="D41" s="53">
        <v>1008</v>
      </c>
      <c r="E41" s="54">
        <v>26</v>
      </c>
      <c r="F41" s="55"/>
      <c r="G41" s="57"/>
      <c r="H41" s="57" t="s">
        <v>29</v>
      </c>
      <c r="I41" s="58"/>
      <c r="J41" s="58"/>
      <c r="K41" s="59"/>
      <c r="L41" s="60"/>
      <c r="M41" s="61">
        <v>22195.345000000001</v>
      </c>
      <c r="N41" s="62">
        <v>6314.4</v>
      </c>
      <c r="O41" s="62">
        <v>6518.23</v>
      </c>
      <c r="P41" s="49">
        <f t="shared" si="0"/>
        <v>35027.975000000006</v>
      </c>
    </row>
    <row r="42" spans="1:16" x14ac:dyDescent="0.25">
      <c r="A42" s="50" t="s">
        <v>108</v>
      </c>
      <c r="B42" s="51" t="s">
        <v>109</v>
      </c>
      <c r="C42" s="52" t="s">
        <v>110</v>
      </c>
      <c r="D42" s="53">
        <v>1280</v>
      </c>
      <c r="E42" s="54">
        <v>36</v>
      </c>
      <c r="F42" s="55"/>
      <c r="G42" s="57"/>
      <c r="H42" s="57" t="s">
        <v>29</v>
      </c>
      <c r="I42" s="58"/>
      <c r="J42" s="58"/>
      <c r="K42" s="59"/>
      <c r="L42" s="60"/>
      <c r="M42" s="61">
        <v>50222.347500000003</v>
      </c>
      <c r="N42" s="62">
        <v>12561.17</v>
      </c>
      <c r="O42" s="62">
        <v>10170.18</v>
      </c>
      <c r="P42" s="49">
        <f t="shared" si="0"/>
        <v>72953.697500000009</v>
      </c>
    </row>
    <row r="43" spans="1:16" x14ac:dyDescent="0.25">
      <c r="A43" s="50" t="s">
        <v>110</v>
      </c>
      <c r="B43" s="51" t="s">
        <v>92</v>
      </c>
      <c r="C43" s="52" t="s">
        <v>92</v>
      </c>
      <c r="D43" s="53">
        <v>560</v>
      </c>
      <c r="E43" s="54">
        <v>24</v>
      </c>
      <c r="F43" s="55"/>
      <c r="G43" s="57"/>
      <c r="H43" s="57" t="s">
        <v>29</v>
      </c>
      <c r="I43" s="58"/>
      <c r="J43" s="58"/>
      <c r="K43" s="59"/>
      <c r="L43" s="60"/>
      <c r="M43" s="68">
        <v>7249.1450000000004</v>
      </c>
      <c r="N43" s="62">
        <v>1750.77</v>
      </c>
      <c r="O43" s="62">
        <v>1532.99</v>
      </c>
      <c r="P43" s="49">
        <f t="shared" si="0"/>
        <v>10532.905000000001</v>
      </c>
    </row>
    <row r="44" spans="1:16" x14ac:dyDescent="0.25">
      <c r="A44" s="50" t="s">
        <v>111</v>
      </c>
      <c r="B44" s="51" t="s">
        <v>112</v>
      </c>
      <c r="C44" s="52" t="s">
        <v>113</v>
      </c>
      <c r="D44" s="53">
        <v>1155</v>
      </c>
      <c r="E44" s="54">
        <v>36</v>
      </c>
      <c r="F44" s="55"/>
      <c r="G44" s="57"/>
      <c r="H44" s="57" t="s">
        <v>29</v>
      </c>
      <c r="I44" s="58"/>
      <c r="J44" s="58"/>
      <c r="K44" s="59"/>
      <c r="L44" s="60"/>
      <c r="M44" s="61">
        <v>17655.88</v>
      </c>
      <c r="N44" s="62">
        <v>359.92</v>
      </c>
      <c r="O44" s="62">
        <v>365.1</v>
      </c>
      <c r="P44" s="49">
        <f t="shared" si="0"/>
        <v>18380.899999999998</v>
      </c>
    </row>
    <row r="45" spans="1:16" x14ac:dyDescent="0.25">
      <c r="A45" s="50" t="s">
        <v>114</v>
      </c>
      <c r="B45" s="51" t="s">
        <v>115</v>
      </c>
      <c r="C45" s="52" t="s">
        <v>116</v>
      </c>
      <c r="D45" s="53">
        <v>195</v>
      </c>
      <c r="E45" s="54">
        <v>23</v>
      </c>
      <c r="F45" s="55"/>
      <c r="G45" s="57"/>
      <c r="H45" s="57" t="s">
        <v>29</v>
      </c>
      <c r="I45" s="58"/>
      <c r="J45" s="58"/>
      <c r="K45" s="59"/>
      <c r="L45" s="60"/>
      <c r="M45" s="61">
        <v>1879.095</v>
      </c>
      <c r="N45" s="62">
        <v>1060.0999999999999</v>
      </c>
      <c r="O45" s="62">
        <v>934.45</v>
      </c>
      <c r="P45" s="49">
        <f t="shared" si="0"/>
        <v>3873.6449999999995</v>
      </c>
    </row>
    <row r="46" spans="1:16" x14ac:dyDescent="0.25">
      <c r="A46" s="50" t="s">
        <v>117</v>
      </c>
      <c r="B46" s="51" t="s">
        <v>115</v>
      </c>
      <c r="C46" s="52" t="s">
        <v>118</v>
      </c>
      <c r="D46" s="53">
        <v>275</v>
      </c>
      <c r="E46" s="54">
        <v>23</v>
      </c>
      <c r="F46" s="71"/>
      <c r="G46" s="57"/>
      <c r="H46" s="57" t="s">
        <v>29</v>
      </c>
      <c r="I46" s="72"/>
      <c r="J46" s="72"/>
      <c r="K46" s="73"/>
      <c r="L46" s="74"/>
      <c r="M46" s="61">
        <v>2991.7099999999996</v>
      </c>
      <c r="N46" s="75">
        <v>877.2</v>
      </c>
      <c r="O46" s="75">
        <v>696.37</v>
      </c>
      <c r="P46" s="49">
        <f t="shared" si="0"/>
        <v>4565.28</v>
      </c>
    </row>
    <row r="47" spans="1:16" x14ac:dyDescent="0.25">
      <c r="A47" s="50" t="s">
        <v>114</v>
      </c>
      <c r="B47" s="51" t="s">
        <v>115</v>
      </c>
      <c r="C47" s="52" t="s">
        <v>119</v>
      </c>
      <c r="D47" s="53">
        <v>830</v>
      </c>
      <c r="E47" s="54">
        <v>23</v>
      </c>
      <c r="F47" s="76"/>
      <c r="G47" s="57"/>
      <c r="H47" s="57" t="s">
        <v>29</v>
      </c>
      <c r="I47" s="77"/>
      <c r="J47" s="77"/>
      <c r="K47" s="78"/>
      <c r="L47" s="79"/>
      <c r="M47" s="80">
        <v>8664.7250000000004</v>
      </c>
      <c r="N47" s="80">
        <v>1060.0999999999999</v>
      </c>
      <c r="O47" s="81">
        <v>934.45</v>
      </c>
      <c r="P47" s="49">
        <f t="shared" si="0"/>
        <v>10659.275000000001</v>
      </c>
    </row>
    <row r="48" spans="1:16" x14ac:dyDescent="0.25">
      <c r="A48" s="50" t="s">
        <v>120</v>
      </c>
      <c r="B48" s="51" t="s">
        <v>114</v>
      </c>
      <c r="C48" s="52" t="s">
        <v>121</v>
      </c>
      <c r="D48" s="53">
        <v>345</v>
      </c>
      <c r="E48" s="54">
        <v>23</v>
      </c>
      <c r="F48" s="76"/>
      <c r="G48" s="57"/>
      <c r="H48" s="57" t="s">
        <v>29</v>
      </c>
      <c r="I48" s="77"/>
      <c r="J48" s="77"/>
      <c r="K48" s="78"/>
      <c r="L48" s="79"/>
      <c r="M48" s="80">
        <v>3806.0099999999998</v>
      </c>
      <c r="N48" s="80">
        <v>961.52</v>
      </c>
      <c r="O48" s="81">
        <v>741.56</v>
      </c>
      <c r="P48" s="49">
        <f t="shared" si="0"/>
        <v>5509.09</v>
      </c>
    </row>
    <row r="49" spans="1:16" ht="48.75" x14ac:dyDescent="0.25">
      <c r="A49" s="50" t="s">
        <v>122</v>
      </c>
      <c r="B49" s="82" t="s">
        <v>123</v>
      </c>
      <c r="C49" s="52" t="s">
        <v>124</v>
      </c>
      <c r="D49" s="53">
        <v>1000</v>
      </c>
      <c r="E49" s="54">
        <v>23</v>
      </c>
      <c r="F49" s="76"/>
      <c r="G49" s="57"/>
      <c r="H49" s="57" t="s">
        <v>29</v>
      </c>
      <c r="I49" s="77"/>
      <c r="J49" s="77"/>
      <c r="K49" s="78"/>
      <c r="L49" s="79"/>
      <c r="M49" s="80">
        <v>12995.04</v>
      </c>
      <c r="N49" s="80">
        <v>1060.0999999999999</v>
      </c>
      <c r="O49" s="81">
        <v>892.03</v>
      </c>
      <c r="P49" s="49">
        <f t="shared" si="0"/>
        <v>14947.170000000002</v>
      </c>
    </row>
    <row r="50" spans="1:16" x14ac:dyDescent="0.25">
      <c r="A50" s="50" t="s">
        <v>125</v>
      </c>
      <c r="B50" s="51" t="s">
        <v>122</v>
      </c>
      <c r="C50" s="52" t="s">
        <v>126</v>
      </c>
      <c r="D50" s="53">
        <v>950</v>
      </c>
      <c r="E50" s="54">
        <v>23</v>
      </c>
      <c r="F50" s="76"/>
      <c r="G50" s="57"/>
      <c r="H50" s="57" t="s">
        <v>29</v>
      </c>
      <c r="I50" s="77"/>
      <c r="J50" s="77"/>
      <c r="K50" s="78"/>
      <c r="L50" s="79"/>
      <c r="M50" s="80">
        <v>9789.8050000000003</v>
      </c>
      <c r="N50" s="80">
        <v>233.87</v>
      </c>
      <c r="O50" s="81">
        <v>254.9</v>
      </c>
      <c r="P50" s="49">
        <f t="shared" si="0"/>
        <v>10278.575000000001</v>
      </c>
    </row>
    <row r="51" spans="1:16" x14ac:dyDescent="0.25">
      <c r="A51" s="50" t="s">
        <v>127</v>
      </c>
      <c r="B51" s="51" t="s">
        <v>125</v>
      </c>
      <c r="C51" s="52" t="s">
        <v>128</v>
      </c>
      <c r="D51" s="53">
        <v>160</v>
      </c>
      <c r="E51" s="54">
        <v>23</v>
      </c>
      <c r="F51" s="76"/>
      <c r="G51" s="57"/>
      <c r="H51" s="57" t="s">
        <v>29</v>
      </c>
      <c r="I51" s="77"/>
      <c r="J51" s="77"/>
      <c r="K51" s="78"/>
      <c r="L51" s="79"/>
      <c r="M51" s="80">
        <v>2317.4974999999999</v>
      </c>
      <c r="N51" s="80">
        <v>790.16</v>
      </c>
      <c r="O51" s="81">
        <v>633.52</v>
      </c>
      <c r="P51" s="49">
        <f t="shared" si="0"/>
        <v>3741.1774999999998</v>
      </c>
    </row>
    <row r="52" spans="1:16" x14ac:dyDescent="0.25">
      <c r="A52" s="50" t="s">
        <v>129</v>
      </c>
      <c r="B52" s="51" t="s">
        <v>130</v>
      </c>
      <c r="C52" s="52" t="s">
        <v>131</v>
      </c>
      <c r="D52" s="53">
        <v>150</v>
      </c>
      <c r="E52" s="54">
        <v>20</v>
      </c>
      <c r="F52" s="76"/>
      <c r="G52" s="57" t="s">
        <v>29</v>
      </c>
      <c r="H52" s="77"/>
      <c r="I52" s="77"/>
      <c r="J52" s="77"/>
      <c r="K52" s="78"/>
      <c r="L52" s="79"/>
      <c r="M52" s="68">
        <v>1330.92</v>
      </c>
      <c r="N52" s="80">
        <v>356.68</v>
      </c>
      <c r="O52" s="81">
        <v>309.02999999999997</v>
      </c>
      <c r="P52" s="49">
        <f t="shared" si="0"/>
        <v>1996.63</v>
      </c>
    </row>
    <row r="53" spans="1:16" x14ac:dyDescent="0.25">
      <c r="A53" s="50" t="s">
        <v>132</v>
      </c>
      <c r="B53" s="51" t="s">
        <v>133</v>
      </c>
      <c r="C53" s="52" t="s">
        <v>51</v>
      </c>
      <c r="D53" s="53">
        <v>250</v>
      </c>
      <c r="E53" s="54">
        <v>26</v>
      </c>
      <c r="F53" s="76"/>
      <c r="G53" s="57" t="s">
        <v>29</v>
      </c>
      <c r="H53" s="77"/>
      <c r="I53" s="77"/>
      <c r="J53" s="77"/>
      <c r="K53" s="78"/>
      <c r="L53" s="79"/>
      <c r="M53" s="61">
        <v>1840.7249999999999</v>
      </c>
      <c r="N53" s="80">
        <v>515.96</v>
      </c>
      <c r="O53" s="81">
        <v>844.24</v>
      </c>
      <c r="P53" s="49">
        <f t="shared" si="0"/>
        <v>3200.9250000000002</v>
      </c>
    </row>
    <row r="54" spans="1:16" x14ac:dyDescent="0.25">
      <c r="A54" s="50" t="s">
        <v>134</v>
      </c>
      <c r="B54" s="51" t="s">
        <v>58</v>
      </c>
      <c r="C54" s="52" t="s">
        <v>135</v>
      </c>
      <c r="D54" s="53">
        <v>180</v>
      </c>
      <c r="E54" s="54">
        <v>40</v>
      </c>
      <c r="F54" s="76"/>
      <c r="G54" s="57" t="s">
        <v>29</v>
      </c>
      <c r="H54" s="77"/>
      <c r="I54" s="77"/>
      <c r="J54" s="77"/>
      <c r="K54" s="78"/>
      <c r="L54" s="79"/>
      <c r="M54" s="61">
        <v>519.32500000000005</v>
      </c>
      <c r="N54" s="62">
        <v>631</v>
      </c>
      <c r="O54" s="62">
        <v>587.65</v>
      </c>
      <c r="P54" s="49">
        <f t="shared" si="0"/>
        <v>1737.9749999999999</v>
      </c>
    </row>
    <row r="55" spans="1:16" x14ac:dyDescent="0.25">
      <c r="A55" s="69" t="s">
        <v>136</v>
      </c>
      <c r="B55" s="51" t="s">
        <v>137</v>
      </c>
      <c r="C55" s="52" t="s">
        <v>138</v>
      </c>
      <c r="D55" s="53">
        <v>310</v>
      </c>
      <c r="E55" s="54">
        <v>28</v>
      </c>
      <c r="F55" s="76"/>
      <c r="G55" s="57" t="s">
        <v>29</v>
      </c>
      <c r="H55" s="77"/>
      <c r="I55" s="77"/>
      <c r="J55" s="77"/>
      <c r="K55" s="78"/>
      <c r="L55" s="79"/>
      <c r="M55" s="80">
        <v>4747.16</v>
      </c>
      <c r="N55" s="80">
        <v>2188.4</v>
      </c>
      <c r="O55" s="81">
        <v>1736.69</v>
      </c>
      <c r="P55" s="49">
        <f t="shared" si="0"/>
        <v>8672.25</v>
      </c>
    </row>
    <row r="56" spans="1:16" x14ac:dyDescent="0.25">
      <c r="A56" s="69" t="s">
        <v>59</v>
      </c>
      <c r="B56" s="51" t="s">
        <v>137</v>
      </c>
      <c r="C56" s="52" t="s">
        <v>139</v>
      </c>
      <c r="D56" s="53">
        <v>300</v>
      </c>
      <c r="E56" s="54">
        <v>16</v>
      </c>
      <c r="F56" s="76"/>
      <c r="G56" s="57" t="s">
        <v>29</v>
      </c>
      <c r="H56" s="77"/>
      <c r="I56" s="77"/>
      <c r="J56" s="77"/>
      <c r="K56" s="78"/>
      <c r="L56" s="79"/>
      <c r="M56" s="80">
        <v>642.20000000000005</v>
      </c>
      <c r="N56" s="80">
        <v>201.94</v>
      </c>
      <c r="O56" s="81">
        <v>474.08</v>
      </c>
      <c r="P56" s="49">
        <f t="shared" si="0"/>
        <v>1318.22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2012</vt:lpstr>
      <vt:lpstr>2013</vt:lpstr>
      <vt:lpstr>2014</vt:lpstr>
      <vt:lpstr>2015</vt:lpstr>
      <vt:lpstr>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Dove</dc:creator>
  <cp:lastModifiedBy>Ethan Dove</cp:lastModifiedBy>
  <dcterms:created xsi:type="dcterms:W3CDTF">2017-09-11T12:22:17Z</dcterms:created>
  <dcterms:modified xsi:type="dcterms:W3CDTF">2017-09-11T12:48:55Z</dcterms:modified>
</cp:coreProperties>
</file>