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6_SFClength=5\"/>
    </mc:Choice>
  </mc:AlternateContent>
  <xr:revisionPtr revIDLastSave="0" documentId="13_ncr:1_{5CE11A51-A7C8-482A-87F4-1C37A3010013}" xr6:coauthVersionLast="47" xr6:coauthVersionMax="47" xr10:uidLastSave="{00000000-0000-0000-0000-000000000000}"/>
  <bookViews>
    <workbookView xWindow="7410" yWindow="405" windowWidth="21270" windowHeight="15600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0" i="2" l="1"/>
  <c r="AN21" i="2"/>
  <c r="AF20" i="2"/>
  <c r="AF21" i="2"/>
  <c r="X20" i="2"/>
  <c r="X21" i="2"/>
  <c r="P20" i="2"/>
  <c r="P21" i="2"/>
  <c r="H20" i="2"/>
  <c r="H21" i="2"/>
  <c r="M5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9" i="2"/>
  <c r="AQ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M7" i="3" l="1"/>
  <c r="M8" i="3" s="1"/>
  <c r="AQ6" i="2"/>
  <c r="AQ7" i="2" s="1"/>
  <c r="AQ10" i="2"/>
</calcChain>
</file>

<file path=xl/sharedStrings.xml><?xml version="1.0" encoding="utf-8"?>
<sst xmlns="http://schemas.openxmlformats.org/spreadsheetml/2006/main" count="433" uniqueCount="197">
  <si>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</si>
  <si>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</si>
  <si>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</si>
  <si>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</si>
  <si>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</si>
  <si>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</si>
  <si>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</si>
  <si>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</si>
  <si>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</si>
  <si>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</si>
  <si>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</si>
  <si>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</si>
  <si>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</si>
  <si>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</si>
  <si>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</si>
  <si>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</si>
  <si>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</si>
  <si>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</si>
  <si>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</si>
  <si>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</si>
  <si>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</si>
  <si>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</si>
  <si>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</si>
  <si>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</si>
  <si>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</si>
  <si>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</si>
  <si>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</si>
  <si>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</si>
  <si>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</si>
  <si>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</si>
  <si>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</si>
  <si>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</si>
  <si>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</si>
  <si>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</si>
  <si>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 xml:space="preserve"> </t>
  </si>
  <si>
    <t>2.79ms</t>
  </si>
  <si>
    <t>775.35us</t>
  </si>
  <si>
    <t>27.54ms</t>
  </si>
  <si>
    <t>1287.36\nTransfer/sec:</t>
  </si>
  <si>
    <t>429.90KB\n")</t>
  </si>
  <si>
    <t>2.71ms</t>
  </si>
  <si>
    <t>808.32us</t>
  </si>
  <si>
    <t>24.27ms</t>
  </si>
  <si>
    <t>1287.37\nTransfer/sec:</t>
  </si>
  <si>
    <t>148.16ms</t>
  </si>
  <si>
    <t>515.14ms</t>
  </si>
  <si>
    <t>3.27s</t>
  </si>
  <si>
    <t>2.93ms</t>
  </si>
  <si>
    <t>683.53us</t>
  </si>
  <si>
    <t>20.61ms</t>
  </si>
  <si>
    <t>1716.10\nTransfer/sec:</t>
  </si>
  <si>
    <t>573.07KB\n")</t>
  </si>
  <si>
    <t>2.96ms</t>
  </si>
  <si>
    <t>0.91ms</t>
  </si>
  <si>
    <t>32.27ms</t>
  </si>
  <si>
    <t>1716.05\nTransfer/sec:</t>
  </si>
  <si>
    <t>573.05KB\n")</t>
  </si>
  <si>
    <t>154.39ms</t>
  </si>
  <si>
    <t>523.53ms</t>
  </si>
  <si>
    <t>1716.07\nTransfer/sec:</t>
  </si>
  <si>
    <t>573.06KB\n")</t>
  </si>
  <si>
    <t>2.63ms</t>
  </si>
  <si>
    <t>756.15us</t>
  </si>
  <si>
    <t>23.68ms</t>
  </si>
  <si>
    <t>2144.75\nTransfer/sec:</t>
  </si>
  <si>
    <t>716.21KB\n")</t>
  </si>
  <si>
    <t>609.88us</t>
  </si>
  <si>
    <t>18.80ms</t>
  </si>
  <si>
    <t>2144.70\nTransfer/sec:</t>
  </si>
  <si>
    <t>716.19KB\n")</t>
  </si>
  <si>
    <t>248.20ms</t>
  </si>
  <si>
    <t>700.65ms</t>
  </si>
  <si>
    <t>3.48s</t>
  </si>
  <si>
    <t>2144.74\nTransfer/sec:</t>
  </si>
  <si>
    <t>2.53ms</t>
  </si>
  <si>
    <t>696.11us</t>
  </si>
  <si>
    <t>23.20ms</t>
  </si>
  <si>
    <t>2573.43\nTransfer/sec:</t>
  </si>
  <si>
    <t>859.36KB\n")</t>
  </si>
  <si>
    <t>14.50ms</t>
  </si>
  <si>
    <t>124.19ms</t>
  </si>
  <si>
    <t>4.00s</t>
  </si>
  <si>
    <t>2405.21\nTransfer/sec:</t>
  </si>
  <si>
    <t>803.19KB\n")</t>
  </si>
  <si>
    <t>5.20s</t>
  </si>
  <si>
    <t>5.03s</t>
  </si>
  <si>
    <t>18.40s</t>
  </si>
  <si>
    <t>2573.44\nTransfer/sec:</t>
  </si>
  <si>
    <t>859.37KB\n")</t>
  </si>
  <si>
    <t>2.77ms</t>
  </si>
  <si>
    <t>596.44us</t>
  </si>
  <si>
    <t>13.19ms</t>
  </si>
  <si>
    <t>3002.13\nTransfer/sec:</t>
  </si>
  <si>
    <t>0.98MB\n")</t>
  </si>
  <si>
    <t>2.81ms</t>
  </si>
  <si>
    <t>1.03ms</t>
  </si>
  <si>
    <t>44.67ms</t>
  </si>
  <si>
    <t>3002.03\nTransfer/sec:</t>
  </si>
  <si>
    <t>1.70s</t>
  </si>
  <si>
    <t>2.59s</t>
  </si>
  <si>
    <t>9.17s</t>
  </si>
  <si>
    <t>3002.10\nTransfer/sec:</t>
  </si>
  <si>
    <t>3.43ms</t>
  </si>
  <si>
    <t>0.98ms</t>
  </si>
  <si>
    <t>35.81ms</t>
  </si>
  <si>
    <t>3430.71\nTransfer/sec:</t>
  </si>
  <si>
    <t>1.12MB\n")</t>
  </si>
  <si>
    <t>3.57ms</t>
  </si>
  <si>
    <t>1.46ms</t>
  </si>
  <si>
    <t>41.44ms</t>
  </si>
  <si>
    <t>3430.68\nTransfer/sec:</t>
  </si>
  <si>
    <t>518.46ms</t>
  </si>
  <si>
    <t>1.52s</t>
  </si>
  <si>
    <t>11.98s</t>
  </si>
  <si>
    <t>3430.87\nTransfer/sec:</t>
  </si>
  <si>
    <t>795.33ms</t>
  </si>
  <si>
    <t>1.51s</t>
  </si>
  <si>
    <t>6.15s</t>
  </si>
  <si>
    <t>3859.48\nTransfer/sec:</t>
  </si>
  <si>
    <t>1.26MB\n")</t>
  </si>
  <si>
    <t>2.84ms</t>
  </si>
  <si>
    <t>0.94ms</t>
  </si>
  <si>
    <t>29.01ms</t>
  </si>
  <si>
    <t>3859.46\nTransfer/sec:</t>
  </si>
  <si>
    <t>724.95us</t>
  </si>
  <si>
    <t>20.03ms</t>
  </si>
  <si>
    <t>3859.56\nTransfer/sec:</t>
  </si>
  <si>
    <t>4.87s</t>
  </si>
  <si>
    <t>3.79s</t>
  </si>
  <si>
    <t>13.35s</t>
  </si>
  <si>
    <t>4000.14\nTransfer/sec:</t>
  </si>
  <si>
    <t>1.30MB\n")</t>
  </si>
  <si>
    <t>2.95ms</t>
  </si>
  <si>
    <t>1.19ms</t>
  </si>
  <si>
    <t>30.29ms</t>
  </si>
  <si>
    <t>4288.24\nTransfer/sec:</t>
  </si>
  <si>
    <t>1.40MB\n")</t>
  </si>
  <si>
    <t>2.92ms</t>
  </si>
  <si>
    <t>1.12ms</t>
  </si>
  <si>
    <t>26.74ms</t>
  </si>
  <si>
    <t>4288.18\nTransfer/sec:</t>
  </si>
  <si>
    <t>3.19ms</t>
  </si>
  <si>
    <t>1.63ms</t>
  </si>
  <si>
    <t>31.52ms</t>
  </si>
  <si>
    <t>4716.89\nTransfer/sec:</t>
  </si>
  <si>
    <t>1.54MB\n")</t>
  </si>
  <si>
    <t>7.12s</t>
  </si>
  <si>
    <t>4.70s</t>
  </si>
  <si>
    <t>13.09s</t>
  </si>
  <si>
    <t>4078.55\nTransfer/sec:</t>
  </si>
  <si>
    <t>1.33MB\n")</t>
  </si>
  <si>
    <t>3.18ms</t>
  </si>
  <si>
    <t>1.48ms</t>
  </si>
  <si>
    <t>22.16ms</t>
  </si>
  <si>
    <t>4716.87\nTransfer/sec:</t>
  </si>
  <si>
    <t>4.02ms</t>
  </si>
  <si>
    <t>3.09ms</t>
  </si>
  <si>
    <t>28.83ms</t>
  </si>
  <si>
    <t>5145.62\nTransfer/sec:</t>
  </si>
  <si>
    <t>1.68MB\n")</t>
  </si>
  <si>
    <t>4.62ms</t>
  </si>
  <si>
    <t>4.43ms</t>
  </si>
  <si>
    <t>39.97ms</t>
  </si>
  <si>
    <t>5145.64\nTransfer/sec:</t>
  </si>
  <si>
    <t>4.20s</t>
  </si>
  <si>
    <t>3.45s</t>
  </si>
  <si>
    <t>12.21s</t>
  </si>
  <si>
    <t>4691.11\nTransfer/sec:</t>
  </si>
  <si>
    <t>1.53MB\n")</t>
  </si>
  <si>
    <t>27.75ms</t>
  </si>
  <si>
    <t>44.05ms</t>
  </si>
  <si>
    <t>262.66ms</t>
  </si>
  <si>
    <t>5574.14\nTransfer/sec:</t>
  </si>
  <si>
    <t>1.82MB\n")</t>
  </si>
  <si>
    <t>17.74ms</t>
  </si>
  <si>
    <t>23.33ms</t>
  </si>
  <si>
    <t>130.75ms</t>
  </si>
  <si>
    <t>5574.25\nTransfer/sec:</t>
  </si>
  <si>
    <t>16.19ms</t>
  </si>
  <si>
    <t>19.41ms</t>
  </si>
  <si>
    <t>117.63ms</t>
  </si>
  <si>
    <t>5571.08\nTransfer/sec:</t>
  </si>
  <si>
    <t>1.16s</t>
  </si>
  <si>
    <t>1.79s</t>
  </si>
  <si>
    <t>7.75s</t>
  </si>
  <si>
    <t>4784.05\nTransfer/sec:</t>
  </si>
  <si>
    <t>1.56MB\n")</t>
  </si>
  <si>
    <t>860.83ms</t>
  </si>
  <si>
    <t>366.39ms</t>
  </si>
  <si>
    <t>1.86s</t>
  </si>
  <si>
    <t>5848.02\nTransfer/sec:</t>
  </si>
  <si>
    <t>1.91MB\n")</t>
  </si>
  <si>
    <t>404.00ms</t>
  </si>
  <si>
    <t>251.66ms</t>
  </si>
  <si>
    <t>1.12s</t>
  </si>
  <si>
    <t>5925.95\nTransfer/sec:</t>
  </si>
  <si>
    <t>1.93MB\n")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</si>
</sst>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tabSelected="1" zoomScale="145" zoomScaleNormal="145" workbookViewId="0">
      <selection activeCell="C5" sqref="C5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5</v>
      </c>
    </row>
    <row r="4" spans="1:12">
      <c r="A4" t="s">
        <v>2</v>
      </c>
      <c r="B4">
        <v>31.25</v>
      </c>
    </row>
    <row r="6" spans="1:12">
      <c r="A6" t="s">
        <v>3</v>
      </c>
      <c r="B6">
        <v>155</v>
      </c>
    </row>
    <row r="7" spans="1:12">
      <c r="A7" t="s">
        <v>4</v>
      </c>
      <c r="B7">
        <v>9.6875</v>
      </c>
    </row>
    <row r="8" spans="1:12">
      <c r="A8" t="s">
        <v>5</v>
      </c>
      <c r="B8">
        <v>968.75</v>
      </c>
    </row>
    <row r="10" spans="1:12">
      <c r="A10" t="s">
        <v>6</v>
      </c>
      <c r="B10">
        <v>764.27277777777795</v>
      </c>
    </row>
    <row r="12" spans="1:12">
      <c r="A12" t="s">
        <v>7</v>
      </c>
      <c r="B12">
        <v>13</v>
      </c>
    </row>
    <row r="13" spans="1:12">
      <c r="A13" t="s">
        <v>8</v>
      </c>
      <c r="B13">
        <v>7.2222222222222214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Q21"/>
  <sheetViews>
    <sheetView topLeftCell="AF1" workbookViewId="0">
      <selection activeCell="AQ6" sqref="AQ6:AQ11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3">
      <c r="A1" s="1" t="s">
        <v>0</v>
      </c>
      <c r="B1" s="1">
        <v>3</v>
      </c>
    </row>
    <row r="2" spans="1:43">
      <c r="A2" s="2" t="s">
        <v>32</v>
      </c>
      <c r="B2" s="2"/>
      <c r="C2" s="2"/>
      <c r="D2" s="2"/>
      <c r="E2" s="2"/>
    </row>
    <row r="3" spans="1:4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3">
      <c r="A4">
        <v>11.971326100000001</v>
      </c>
      <c r="B4">
        <v>11.971326100000001</v>
      </c>
      <c r="C4" t="s">
        <v>34</v>
      </c>
      <c r="D4">
        <v>2925.5840941474598</v>
      </c>
      <c r="E4">
        <v>2925.5840941474598</v>
      </c>
      <c r="F4" t="s">
        <v>34</v>
      </c>
      <c r="G4">
        <v>1</v>
      </c>
      <c r="H4">
        <f>IF(G4=G5, 0, 1)</f>
        <v>0</v>
      </c>
      <c r="I4">
        <v>10.1968374</v>
      </c>
      <c r="J4">
        <v>10.1968374</v>
      </c>
      <c r="K4" t="s">
        <v>34</v>
      </c>
      <c r="L4">
        <v>2924.5989307375698</v>
      </c>
      <c r="M4">
        <v>2924.5989307375698</v>
      </c>
      <c r="N4" t="s">
        <v>34</v>
      </c>
      <c r="O4">
        <v>1</v>
      </c>
      <c r="P4">
        <f>IF(O4=O5, 0, 1)</f>
        <v>0</v>
      </c>
      <c r="Q4">
        <v>8.9852732999999994</v>
      </c>
      <c r="R4">
        <v>8.9852732999999994</v>
      </c>
      <c r="S4" t="s">
        <v>34</v>
      </c>
      <c r="T4">
        <v>2924.6813076599301</v>
      </c>
      <c r="U4">
        <v>2924.6813076599301</v>
      </c>
      <c r="V4" t="s">
        <v>34</v>
      </c>
      <c r="W4">
        <v>1</v>
      </c>
      <c r="X4">
        <f>IF(W4=W5, 0, 1)</f>
        <v>0</v>
      </c>
      <c r="Y4">
        <v>11.839901899999999</v>
      </c>
      <c r="Z4">
        <v>11.839901899999999</v>
      </c>
      <c r="AA4" t="s">
        <v>34</v>
      </c>
      <c r="AB4">
        <v>2927.8619303729201</v>
      </c>
      <c r="AC4">
        <v>2927.8619303729201</v>
      </c>
      <c r="AD4" t="s">
        <v>34</v>
      </c>
      <c r="AE4">
        <v>1</v>
      </c>
      <c r="AF4">
        <f>IF(AE4=AE5, 0, 1)</f>
        <v>0</v>
      </c>
      <c r="AG4">
        <v>10.605132899999999</v>
      </c>
      <c r="AH4">
        <v>10.605132899999999</v>
      </c>
      <c r="AI4" t="s">
        <v>34</v>
      </c>
      <c r="AJ4">
        <v>2929.29148183916</v>
      </c>
      <c r="AK4">
        <v>2929.29148183916</v>
      </c>
      <c r="AL4" t="s">
        <v>34</v>
      </c>
      <c r="AM4">
        <v>1</v>
      </c>
      <c r="AN4">
        <f>IF(AM4=AM5, 0, 1)</f>
        <v>0</v>
      </c>
      <c r="AP4" s="6" t="s">
        <v>14</v>
      </c>
      <c r="AQ4" s="6">
        <v>19</v>
      </c>
    </row>
    <row r="5" spans="1:43">
      <c r="A5">
        <v>11.038346000000001</v>
      </c>
      <c r="B5">
        <v>11.038346000000001</v>
      </c>
      <c r="C5" t="s">
        <v>34</v>
      </c>
      <c r="D5">
        <v>3748.01372158188</v>
      </c>
      <c r="E5">
        <v>3748.01372158188</v>
      </c>
      <c r="F5" t="s">
        <v>34</v>
      </c>
      <c r="G5">
        <v>1</v>
      </c>
      <c r="H5">
        <f t="shared" ref="H5:H21" si="0">IF(G5=G6, 0, 1)</f>
        <v>0</v>
      </c>
      <c r="I5">
        <v>9.0328430999999991</v>
      </c>
      <c r="J5">
        <v>9.0328430999999991</v>
      </c>
      <c r="K5" t="s">
        <v>34</v>
      </c>
      <c r="L5">
        <v>3749.8388645068799</v>
      </c>
      <c r="M5">
        <v>3749.8388645068799</v>
      </c>
      <c r="N5" t="s">
        <v>34</v>
      </c>
      <c r="O5">
        <v>1</v>
      </c>
      <c r="P5">
        <f t="shared" ref="P5:P21" si="1">IF(O5=O6, 0, 1)</f>
        <v>0</v>
      </c>
      <c r="Q5">
        <v>8.1434508000000001</v>
      </c>
      <c r="R5">
        <v>8.1434508000000001</v>
      </c>
      <c r="S5" t="s">
        <v>34</v>
      </c>
      <c r="T5">
        <v>3745.7834718661402</v>
      </c>
      <c r="U5">
        <v>3745.7834718661402</v>
      </c>
      <c r="V5" t="s">
        <v>34</v>
      </c>
      <c r="W5">
        <v>1</v>
      </c>
      <c r="X5">
        <f t="shared" ref="X5:X21" si="2">IF(W5=W6, 0, 1)</f>
        <v>0</v>
      </c>
      <c r="Y5">
        <v>10.868472799999999</v>
      </c>
      <c r="Z5">
        <v>10.868472799999999</v>
      </c>
      <c r="AA5" t="s">
        <v>34</v>
      </c>
      <c r="AB5">
        <v>3746.78247745824</v>
      </c>
      <c r="AC5">
        <v>3746.78247745824</v>
      </c>
      <c r="AD5" t="s">
        <v>34</v>
      </c>
      <c r="AE5">
        <v>1</v>
      </c>
      <c r="AF5">
        <f t="shared" ref="AF5:AF21" si="3">IF(AE5=AE6, 0, 1)</f>
        <v>0</v>
      </c>
      <c r="AG5">
        <v>10.192207700000001</v>
      </c>
      <c r="AH5">
        <v>10.192207700000001</v>
      </c>
      <c r="AI5" t="s">
        <v>34</v>
      </c>
      <c r="AJ5">
        <v>3749.7710620634598</v>
      </c>
      <c r="AK5">
        <v>3749.7710620634598</v>
      </c>
      <c r="AL5" t="s">
        <v>34</v>
      </c>
      <c r="AM5">
        <v>1</v>
      </c>
      <c r="AN5">
        <f t="shared" ref="AN5:AN21" si="4">IF(AM5=AM6, 0, 1)</f>
        <v>0</v>
      </c>
      <c r="AP5" s="6" t="s">
        <v>15</v>
      </c>
      <c r="AQ5" s="6">
        <v>16</v>
      </c>
    </row>
    <row r="6" spans="1:43">
      <c r="A6">
        <v>16.6935109</v>
      </c>
      <c r="B6">
        <v>16.6935109</v>
      </c>
      <c r="C6" t="s">
        <v>34</v>
      </c>
      <c r="D6">
        <v>4597.8828990539796</v>
      </c>
      <c r="E6">
        <v>4597.8828990539796</v>
      </c>
      <c r="F6" t="s">
        <v>34</v>
      </c>
      <c r="G6">
        <v>1</v>
      </c>
      <c r="H6">
        <f t="shared" si="0"/>
        <v>1</v>
      </c>
      <c r="I6">
        <v>13.154109399999999</v>
      </c>
      <c r="J6">
        <v>13.154109399999999</v>
      </c>
      <c r="K6" t="s">
        <v>34</v>
      </c>
      <c r="L6">
        <v>4599.7902957172701</v>
      </c>
      <c r="M6">
        <v>4599.7902957172701</v>
      </c>
      <c r="N6" t="s">
        <v>34</v>
      </c>
      <c r="O6">
        <v>1</v>
      </c>
      <c r="P6">
        <f t="shared" si="1"/>
        <v>1</v>
      </c>
      <c r="Q6">
        <v>13.0495941</v>
      </c>
      <c r="R6">
        <v>13.0495941</v>
      </c>
      <c r="S6" t="s">
        <v>34</v>
      </c>
      <c r="T6">
        <v>4596.2680249639297</v>
      </c>
      <c r="U6">
        <v>4596.2680249639297</v>
      </c>
      <c r="V6" t="s">
        <v>34</v>
      </c>
      <c r="W6">
        <v>1</v>
      </c>
      <c r="X6">
        <f t="shared" si="2"/>
        <v>1</v>
      </c>
      <c r="Y6">
        <v>16.180403399999999</v>
      </c>
      <c r="Z6">
        <v>16.180403399999999</v>
      </c>
      <c r="AA6" t="s">
        <v>34</v>
      </c>
      <c r="AB6">
        <v>4598.7575892980203</v>
      </c>
      <c r="AC6">
        <v>4598.7575892980203</v>
      </c>
      <c r="AD6" t="s">
        <v>34</v>
      </c>
      <c r="AE6">
        <v>1</v>
      </c>
      <c r="AF6">
        <f t="shared" si="3"/>
        <v>1</v>
      </c>
      <c r="AG6">
        <v>14.8486887</v>
      </c>
      <c r="AH6">
        <v>14.8486887</v>
      </c>
      <c r="AI6" t="s">
        <v>34</v>
      </c>
      <c r="AJ6">
        <v>4596.4449474510702</v>
      </c>
      <c r="AK6">
        <v>4596.4449474510702</v>
      </c>
      <c r="AL6" t="s">
        <v>34</v>
      </c>
      <c r="AM6">
        <v>1</v>
      </c>
      <c r="AN6">
        <f t="shared" si="4"/>
        <v>1</v>
      </c>
      <c r="AP6" s="6" t="s">
        <v>1</v>
      </c>
      <c r="AQ6" s="6">
        <f>SUM(H:H,P:P,X:X,AF:AF,AN:AN)-5</f>
        <v>5</v>
      </c>
    </row>
    <row r="7" spans="1:43">
      <c r="A7">
        <v>15.9792375</v>
      </c>
      <c r="B7">
        <v>15.9792375</v>
      </c>
      <c r="C7" t="s">
        <v>34</v>
      </c>
      <c r="D7">
        <v>5473.0684352928902</v>
      </c>
      <c r="E7">
        <v>5473.0684352928902</v>
      </c>
      <c r="F7" t="s">
        <v>34</v>
      </c>
      <c r="G7">
        <v>2</v>
      </c>
      <c r="H7">
        <f t="shared" si="0"/>
        <v>0</v>
      </c>
      <c r="I7">
        <v>14.839032100000001</v>
      </c>
      <c r="J7">
        <v>14.839032100000001</v>
      </c>
      <c r="K7" t="s">
        <v>34</v>
      </c>
      <c r="L7">
        <v>5473.5693115263502</v>
      </c>
      <c r="M7">
        <v>5473.5693115263502</v>
      </c>
      <c r="N7" t="s">
        <v>34</v>
      </c>
      <c r="O7">
        <v>2</v>
      </c>
      <c r="P7">
        <f t="shared" si="1"/>
        <v>0</v>
      </c>
      <c r="Q7">
        <v>13.140143699999999</v>
      </c>
      <c r="R7">
        <v>13.140143699999999</v>
      </c>
      <c r="S7" t="s">
        <v>34</v>
      </c>
      <c r="T7">
        <v>5469.9146683357803</v>
      </c>
      <c r="U7">
        <v>5469.9146683357803</v>
      </c>
      <c r="V7" t="s">
        <v>34</v>
      </c>
      <c r="W7">
        <v>2</v>
      </c>
      <c r="X7">
        <f t="shared" si="2"/>
        <v>0</v>
      </c>
      <c r="Y7">
        <v>17.2769619</v>
      </c>
      <c r="Z7">
        <v>17.2769619</v>
      </c>
      <c r="AA7" t="s">
        <v>34</v>
      </c>
      <c r="AB7">
        <v>5474.5709163997999</v>
      </c>
      <c r="AC7">
        <v>5474.5709163997999</v>
      </c>
      <c r="AD7" t="s">
        <v>34</v>
      </c>
      <c r="AE7">
        <v>2</v>
      </c>
      <c r="AF7">
        <f t="shared" si="3"/>
        <v>0</v>
      </c>
      <c r="AG7">
        <v>15.779020600000001</v>
      </c>
      <c r="AH7">
        <v>15.779020600000001</v>
      </c>
      <c r="AI7" t="s">
        <v>34</v>
      </c>
      <c r="AJ7">
        <v>5474.3849747691902</v>
      </c>
      <c r="AK7">
        <v>5474.3849747691902</v>
      </c>
      <c r="AL7" t="s">
        <v>34</v>
      </c>
      <c r="AM7">
        <v>2</v>
      </c>
      <c r="AN7">
        <f t="shared" si="4"/>
        <v>0</v>
      </c>
      <c r="AP7" s="6" t="s">
        <v>2</v>
      </c>
      <c r="AQ7" s="6">
        <f>AQ6/AQ5*100</f>
        <v>31.25</v>
      </c>
    </row>
    <row r="8" spans="1:43">
      <c r="A8">
        <v>94.124075599999998</v>
      </c>
      <c r="B8">
        <v>47.062037799999999</v>
      </c>
      <c r="C8" t="s">
        <v>34</v>
      </c>
      <c r="D8">
        <v>13169.7903860976</v>
      </c>
      <c r="E8">
        <v>6584.8951930488302</v>
      </c>
      <c r="F8" t="s">
        <v>34</v>
      </c>
      <c r="G8">
        <v>2</v>
      </c>
      <c r="H8">
        <f t="shared" si="0"/>
        <v>0</v>
      </c>
      <c r="I8">
        <v>62.75235</v>
      </c>
      <c r="J8">
        <v>31.376175</v>
      </c>
      <c r="K8" t="s">
        <v>34</v>
      </c>
      <c r="L8">
        <v>13184.4037331624</v>
      </c>
      <c r="M8">
        <v>6592.2018665812302</v>
      </c>
      <c r="N8" t="s">
        <v>34</v>
      </c>
      <c r="O8">
        <v>2</v>
      </c>
      <c r="P8">
        <f t="shared" si="1"/>
        <v>0</v>
      </c>
      <c r="Q8">
        <v>45.011102199999897</v>
      </c>
      <c r="R8">
        <v>22.505551099999899</v>
      </c>
      <c r="S8" t="s">
        <v>34</v>
      </c>
      <c r="T8">
        <v>13165.5498115011</v>
      </c>
      <c r="U8">
        <v>6582.7749057505598</v>
      </c>
      <c r="V8" t="s">
        <v>34</v>
      </c>
      <c r="W8">
        <v>2</v>
      </c>
      <c r="X8">
        <f t="shared" si="2"/>
        <v>0</v>
      </c>
      <c r="Y8">
        <v>151.91430819999999</v>
      </c>
      <c r="Z8">
        <v>75.957154099999997</v>
      </c>
      <c r="AA8" t="s">
        <v>34</v>
      </c>
      <c r="AB8">
        <v>13190.1292243972</v>
      </c>
      <c r="AC8">
        <v>6595.0646121986301</v>
      </c>
      <c r="AD8" t="s">
        <v>34</v>
      </c>
      <c r="AE8">
        <v>2</v>
      </c>
      <c r="AF8">
        <f t="shared" si="3"/>
        <v>0</v>
      </c>
      <c r="AG8">
        <v>41.500646599999897</v>
      </c>
      <c r="AH8">
        <v>20.750323299999899</v>
      </c>
      <c r="AI8" t="s">
        <v>34</v>
      </c>
      <c r="AJ8">
        <v>13177.3949543038</v>
      </c>
      <c r="AK8">
        <v>6588.6974771519099</v>
      </c>
      <c r="AL8" t="s">
        <v>34</v>
      </c>
      <c r="AM8">
        <v>2</v>
      </c>
      <c r="AN8">
        <f t="shared" si="4"/>
        <v>0</v>
      </c>
      <c r="AP8" s="6"/>
      <c r="AQ8" s="6"/>
    </row>
    <row r="9" spans="1:43">
      <c r="A9">
        <v>80.914693999999997</v>
      </c>
      <c r="B9">
        <v>40.457346999999999</v>
      </c>
      <c r="C9" t="s">
        <v>34</v>
      </c>
      <c r="D9">
        <v>12019.882474369</v>
      </c>
      <c r="E9">
        <v>6009.9412371845101</v>
      </c>
      <c r="F9" t="s">
        <v>34</v>
      </c>
      <c r="G9">
        <v>2</v>
      </c>
      <c r="H9">
        <f t="shared" si="0"/>
        <v>0</v>
      </c>
      <c r="I9">
        <v>60.980207699999902</v>
      </c>
      <c r="J9">
        <v>30.490103849999901</v>
      </c>
      <c r="K9" t="s">
        <v>34</v>
      </c>
      <c r="L9">
        <v>11620.5840159287</v>
      </c>
      <c r="M9">
        <v>5810.29200796436</v>
      </c>
      <c r="N9" t="s">
        <v>34</v>
      </c>
      <c r="O9">
        <v>2</v>
      </c>
      <c r="P9">
        <f t="shared" si="1"/>
        <v>0</v>
      </c>
      <c r="Q9">
        <v>40.963752100000001</v>
      </c>
      <c r="R9">
        <v>20.48187605</v>
      </c>
      <c r="S9" t="s">
        <v>34</v>
      </c>
      <c r="T9">
        <v>11623.7919981462</v>
      </c>
      <c r="U9">
        <v>5811.89599907314</v>
      </c>
      <c r="V9" t="s">
        <v>34</v>
      </c>
      <c r="W9">
        <v>2</v>
      </c>
      <c r="X9">
        <f t="shared" si="2"/>
        <v>0</v>
      </c>
      <c r="Y9">
        <v>139.9799271</v>
      </c>
      <c r="Z9">
        <v>69.989963549999999</v>
      </c>
      <c r="AA9" t="s">
        <v>34</v>
      </c>
      <c r="AB9">
        <v>11613.238536529499</v>
      </c>
      <c r="AC9">
        <v>5806.6192682647697</v>
      </c>
      <c r="AD9" t="s">
        <v>34</v>
      </c>
      <c r="AE9">
        <v>2</v>
      </c>
      <c r="AF9">
        <f t="shared" si="3"/>
        <v>0</v>
      </c>
      <c r="AG9">
        <v>37.961711100000002</v>
      </c>
      <c r="AH9">
        <v>18.980855550000001</v>
      </c>
      <c r="AI9" t="s">
        <v>34</v>
      </c>
      <c r="AJ9">
        <v>11630.8634401077</v>
      </c>
      <c r="AK9">
        <v>5815.4317200538499</v>
      </c>
      <c r="AL9" t="s">
        <v>34</v>
      </c>
      <c r="AM9">
        <v>2</v>
      </c>
      <c r="AN9">
        <f t="shared" si="4"/>
        <v>0</v>
      </c>
      <c r="AP9" s="6" t="s">
        <v>3</v>
      </c>
      <c r="AQ9" s="6">
        <f>SUM(G:G,O:O,W:W,AE:AE,AM:AM)</f>
        <v>155</v>
      </c>
    </row>
    <row r="10" spans="1:43">
      <c r="A10">
        <v>84.419127900000007</v>
      </c>
      <c r="B10">
        <v>42.209563950000003</v>
      </c>
      <c r="C10" t="s">
        <v>34</v>
      </c>
      <c r="D10">
        <v>12263.193190657399</v>
      </c>
      <c r="E10">
        <v>6131.5965953286996</v>
      </c>
      <c r="F10" t="s">
        <v>34</v>
      </c>
      <c r="G10">
        <v>2</v>
      </c>
      <c r="H10">
        <f t="shared" si="0"/>
        <v>0</v>
      </c>
      <c r="I10">
        <v>64.787638299999998</v>
      </c>
      <c r="J10">
        <v>32.393819149999999</v>
      </c>
      <c r="K10" t="s">
        <v>34</v>
      </c>
      <c r="L10">
        <v>12251.585836742501</v>
      </c>
      <c r="M10">
        <v>6125.7929183712504</v>
      </c>
      <c r="N10" t="s">
        <v>34</v>
      </c>
      <c r="O10">
        <v>2</v>
      </c>
      <c r="P10">
        <f t="shared" si="1"/>
        <v>0</v>
      </c>
      <c r="Q10">
        <v>44.8242294</v>
      </c>
      <c r="R10">
        <v>22.4121147</v>
      </c>
      <c r="S10" t="s">
        <v>34</v>
      </c>
      <c r="T10">
        <v>12247.4860199658</v>
      </c>
      <c r="U10">
        <v>6123.7430099829398</v>
      </c>
      <c r="V10" t="s">
        <v>34</v>
      </c>
      <c r="W10">
        <v>2</v>
      </c>
      <c r="X10">
        <f t="shared" si="2"/>
        <v>0</v>
      </c>
      <c r="Y10">
        <v>143.0604323</v>
      </c>
      <c r="Z10">
        <v>71.530216150000001</v>
      </c>
      <c r="AA10" t="s">
        <v>34</v>
      </c>
      <c r="AB10">
        <v>12229.2798171139</v>
      </c>
      <c r="AC10">
        <v>6114.6399085569501</v>
      </c>
      <c r="AD10" t="s">
        <v>34</v>
      </c>
      <c r="AE10">
        <v>2</v>
      </c>
      <c r="AF10">
        <f t="shared" si="3"/>
        <v>0</v>
      </c>
      <c r="AG10">
        <v>39.842041100000003</v>
      </c>
      <c r="AH10">
        <v>19.921020550000001</v>
      </c>
      <c r="AI10" t="s">
        <v>34</v>
      </c>
      <c r="AJ10">
        <v>12251.3586473744</v>
      </c>
      <c r="AK10">
        <v>6125.6793236871999</v>
      </c>
      <c r="AL10" t="s">
        <v>34</v>
      </c>
      <c r="AM10">
        <v>2</v>
      </c>
      <c r="AN10">
        <f t="shared" si="4"/>
        <v>0</v>
      </c>
      <c r="AP10" s="6" t="s">
        <v>4</v>
      </c>
      <c r="AQ10" s="6">
        <f>AQ9/AQ5</f>
        <v>9.6875</v>
      </c>
    </row>
    <row r="11" spans="1:43">
      <c r="A11">
        <v>90.972274400000003</v>
      </c>
      <c r="B11">
        <v>45.486137200000002</v>
      </c>
      <c r="C11" t="s">
        <v>34</v>
      </c>
      <c r="D11">
        <v>12467.202533118099</v>
      </c>
      <c r="E11">
        <v>6233.6012665590497</v>
      </c>
      <c r="F11" t="s">
        <v>34</v>
      </c>
      <c r="G11">
        <v>2</v>
      </c>
      <c r="H11">
        <f t="shared" si="0"/>
        <v>0</v>
      </c>
      <c r="I11">
        <v>66.971926499999995</v>
      </c>
      <c r="J11">
        <v>33.485963249999998</v>
      </c>
      <c r="K11" t="s">
        <v>34</v>
      </c>
      <c r="L11">
        <v>12456.774985108001</v>
      </c>
      <c r="M11">
        <v>6228.3874925540204</v>
      </c>
      <c r="N11" t="s">
        <v>34</v>
      </c>
      <c r="O11">
        <v>2</v>
      </c>
      <c r="P11">
        <f t="shared" si="1"/>
        <v>0</v>
      </c>
      <c r="Q11">
        <v>46.1987399</v>
      </c>
      <c r="R11">
        <v>23.09936995</v>
      </c>
      <c r="S11" t="s">
        <v>34</v>
      </c>
      <c r="T11">
        <v>12447.6381829276</v>
      </c>
      <c r="U11">
        <v>6223.8190914638199</v>
      </c>
      <c r="V11" t="s">
        <v>34</v>
      </c>
      <c r="W11">
        <v>2</v>
      </c>
      <c r="X11">
        <f t="shared" si="2"/>
        <v>0</v>
      </c>
      <c r="Y11">
        <v>146.37258879999999</v>
      </c>
      <c r="Z11">
        <v>73.186294399999994</v>
      </c>
      <c r="AA11" t="s">
        <v>34</v>
      </c>
      <c r="AB11">
        <v>12456.643519089301</v>
      </c>
      <c r="AC11">
        <v>6228.3217595446904</v>
      </c>
      <c r="AD11" t="s">
        <v>34</v>
      </c>
      <c r="AE11">
        <v>2</v>
      </c>
      <c r="AF11">
        <f t="shared" si="3"/>
        <v>0</v>
      </c>
      <c r="AG11">
        <v>41.457258299999999</v>
      </c>
      <c r="AH11">
        <v>20.72862915</v>
      </c>
      <c r="AI11" t="s">
        <v>34</v>
      </c>
      <c r="AJ11">
        <v>12457.6534535379</v>
      </c>
      <c r="AK11">
        <v>6228.8267267689898</v>
      </c>
      <c r="AL11" t="s">
        <v>34</v>
      </c>
      <c r="AM11">
        <v>2</v>
      </c>
      <c r="AN11">
        <f t="shared" si="4"/>
        <v>0</v>
      </c>
      <c r="AP11" s="6" t="s">
        <v>5</v>
      </c>
      <c r="AQ11" s="6">
        <f>AQ9/AQ5*100</f>
        <v>968.75</v>
      </c>
    </row>
    <row r="12" spans="1:43">
      <c r="A12">
        <v>96.957234400000004</v>
      </c>
      <c r="B12">
        <v>48.478617200000002</v>
      </c>
      <c r="C12" t="s">
        <v>34</v>
      </c>
      <c r="D12">
        <v>12591.1373280097</v>
      </c>
      <c r="E12">
        <v>6295.5686640048598</v>
      </c>
      <c r="F12" t="s">
        <v>34</v>
      </c>
      <c r="G12">
        <v>2</v>
      </c>
      <c r="H12">
        <f t="shared" si="0"/>
        <v>0</v>
      </c>
      <c r="I12">
        <v>71.343544300000005</v>
      </c>
      <c r="J12">
        <v>35.671772150000002</v>
      </c>
      <c r="K12" t="s">
        <v>34</v>
      </c>
      <c r="L12">
        <v>12604.4461027297</v>
      </c>
      <c r="M12">
        <v>6302.2230513648501</v>
      </c>
      <c r="N12" t="s">
        <v>34</v>
      </c>
      <c r="O12">
        <v>2</v>
      </c>
      <c r="P12">
        <f t="shared" si="1"/>
        <v>0</v>
      </c>
      <c r="Q12">
        <v>105.47607859999999</v>
      </c>
      <c r="R12">
        <v>52.738039299999997</v>
      </c>
      <c r="S12" t="s">
        <v>34</v>
      </c>
      <c r="T12">
        <v>12603.28454079</v>
      </c>
      <c r="U12">
        <v>6301.6422703950002</v>
      </c>
      <c r="V12" t="s">
        <v>34</v>
      </c>
      <c r="W12">
        <v>2</v>
      </c>
      <c r="X12">
        <f t="shared" si="2"/>
        <v>0</v>
      </c>
      <c r="Y12">
        <v>149.1264324</v>
      </c>
      <c r="Z12">
        <v>74.563216199999999</v>
      </c>
      <c r="AA12" t="s">
        <v>34</v>
      </c>
      <c r="AB12">
        <v>12603.168980747399</v>
      </c>
      <c r="AC12">
        <v>6301.5844903736997</v>
      </c>
      <c r="AD12" t="s">
        <v>34</v>
      </c>
      <c r="AE12">
        <v>2</v>
      </c>
      <c r="AF12">
        <f t="shared" si="3"/>
        <v>0</v>
      </c>
      <c r="AG12">
        <v>41.427211999999997</v>
      </c>
      <c r="AH12">
        <v>20.713605999999999</v>
      </c>
      <c r="AI12" t="s">
        <v>34</v>
      </c>
      <c r="AJ12">
        <v>12604.1605691932</v>
      </c>
      <c r="AK12">
        <v>6302.08028459664</v>
      </c>
      <c r="AL12" t="s">
        <v>34</v>
      </c>
      <c r="AM12">
        <v>2</v>
      </c>
      <c r="AN12">
        <f t="shared" si="4"/>
        <v>0</v>
      </c>
    </row>
    <row r="13" spans="1:43">
      <c r="A13">
        <v>100.9303654</v>
      </c>
      <c r="B13">
        <v>50.4651827</v>
      </c>
      <c r="C13" t="s">
        <v>34</v>
      </c>
      <c r="D13">
        <v>13751.0578570216</v>
      </c>
      <c r="E13">
        <v>6875.5289285108001</v>
      </c>
      <c r="F13" t="s">
        <v>34</v>
      </c>
      <c r="G13">
        <v>2</v>
      </c>
      <c r="H13">
        <f t="shared" si="0"/>
        <v>0</v>
      </c>
      <c r="I13">
        <v>72.270173200000002</v>
      </c>
      <c r="J13">
        <v>36.135086600000001</v>
      </c>
      <c r="K13" t="s">
        <v>34</v>
      </c>
      <c r="L13">
        <v>13751.6761997379</v>
      </c>
      <c r="M13">
        <v>6875.8380998689699</v>
      </c>
      <c r="N13" t="s">
        <v>34</v>
      </c>
      <c r="O13">
        <v>2</v>
      </c>
      <c r="P13">
        <f t="shared" si="1"/>
        <v>0</v>
      </c>
      <c r="Q13">
        <v>58.583157100000001</v>
      </c>
      <c r="R13">
        <v>29.291578550000001</v>
      </c>
      <c r="S13" t="s">
        <v>34</v>
      </c>
      <c r="T13">
        <v>13749.793533512</v>
      </c>
      <c r="U13">
        <v>6874.89676675602</v>
      </c>
      <c r="V13" t="s">
        <v>34</v>
      </c>
      <c r="W13">
        <v>2</v>
      </c>
      <c r="X13">
        <f t="shared" si="2"/>
        <v>0</v>
      </c>
      <c r="Y13">
        <v>155.77192409999901</v>
      </c>
      <c r="Z13">
        <v>77.885962049999904</v>
      </c>
      <c r="AA13" t="s">
        <v>34</v>
      </c>
      <c r="AB13">
        <v>13751.0898241573</v>
      </c>
      <c r="AC13">
        <v>6875.5449120786498</v>
      </c>
      <c r="AD13" t="s">
        <v>34</v>
      </c>
      <c r="AE13">
        <v>2</v>
      </c>
      <c r="AF13">
        <f t="shared" si="3"/>
        <v>0</v>
      </c>
      <c r="AG13">
        <v>69.753694199999998</v>
      </c>
      <c r="AH13">
        <v>34.876847099999999</v>
      </c>
      <c r="AI13" t="s">
        <v>34</v>
      </c>
      <c r="AJ13">
        <v>13743.673000328299</v>
      </c>
      <c r="AK13">
        <v>6871.8365001641796</v>
      </c>
      <c r="AL13" t="s">
        <v>34</v>
      </c>
      <c r="AM13">
        <v>2</v>
      </c>
      <c r="AN13">
        <f t="shared" si="4"/>
        <v>0</v>
      </c>
    </row>
    <row r="14" spans="1:43">
      <c r="A14">
        <v>98.330651399999994</v>
      </c>
      <c r="B14">
        <v>49.165325699999997</v>
      </c>
      <c r="C14" t="s">
        <v>34</v>
      </c>
      <c r="D14">
        <v>13143.6709403891</v>
      </c>
      <c r="E14">
        <v>6571.83547019457</v>
      </c>
      <c r="F14" t="s">
        <v>34</v>
      </c>
      <c r="G14">
        <v>2</v>
      </c>
      <c r="H14">
        <f t="shared" si="0"/>
        <v>0</v>
      </c>
      <c r="I14">
        <v>71.467591799999994</v>
      </c>
      <c r="J14">
        <v>35.733795899999997</v>
      </c>
      <c r="K14" t="s">
        <v>34</v>
      </c>
      <c r="L14">
        <v>13154.6080391142</v>
      </c>
      <c r="M14">
        <v>6577.3040195571402</v>
      </c>
      <c r="N14" t="s">
        <v>34</v>
      </c>
      <c r="O14">
        <v>2</v>
      </c>
      <c r="P14">
        <f t="shared" si="1"/>
        <v>0</v>
      </c>
      <c r="Q14">
        <v>58.5352277</v>
      </c>
      <c r="R14">
        <v>29.26761385</v>
      </c>
      <c r="S14" t="s">
        <v>34</v>
      </c>
      <c r="T14">
        <v>13153.516585650001</v>
      </c>
      <c r="U14">
        <v>6576.7582928250304</v>
      </c>
      <c r="V14" t="s">
        <v>34</v>
      </c>
      <c r="W14">
        <v>2</v>
      </c>
      <c r="X14">
        <f t="shared" si="2"/>
        <v>0</v>
      </c>
      <c r="Y14">
        <v>152.0505326</v>
      </c>
      <c r="Z14">
        <v>76.025266299999998</v>
      </c>
      <c r="AA14" t="s">
        <v>34</v>
      </c>
      <c r="AB14">
        <v>13158.2091132348</v>
      </c>
      <c r="AC14">
        <v>6579.1045566174398</v>
      </c>
      <c r="AD14" t="s">
        <v>34</v>
      </c>
      <c r="AE14">
        <v>2</v>
      </c>
      <c r="AF14">
        <f t="shared" si="3"/>
        <v>0</v>
      </c>
      <c r="AG14">
        <v>42.880266899999903</v>
      </c>
      <c r="AH14">
        <v>21.440133449999902</v>
      </c>
      <c r="AI14" t="s">
        <v>34</v>
      </c>
      <c r="AJ14">
        <v>13157.573179999299</v>
      </c>
      <c r="AK14">
        <v>6578.7865899996496</v>
      </c>
      <c r="AL14" t="s">
        <v>34</v>
      </c>
      <c r="AM14">
        <v>2</v>
      </c>
      <c r="AN14">
        <f t="shared" si="4"/>
        <v>0</v>
      </c>
    </row>
    <row r="15" spans="1:43">
      <c r="A15">
        <v>103.140164</v>
      </c>
      <c r="B15">
        <v>51.570081999999999</v>
      </c>
      <c r="C15" t="s">
        <v>34</v>
      </c>
      <c r="D15">
        <v>13249.228622136199</v>
      </c>
      <c r="E15">
        <v>6624.6143110681296</v>
      </c>
      <c r="F15" t="s">
        <v>34</v>
      </c>
      <c r="G15">
        <v>2</v>
      </c>
      <c r="H15">
        <f t="shared" si="0"/>
        <v>0</v>
      </c>
      <c r="I15">
        <v>75.187008599999999</v>
      </c>
      <c r="J15">
        <v>37.593504299999999</v>
      </c>
      <c r="K15" t="s">
        <v>34</v>
      </c>
      <c r="L15">
        <v>13247.645125042</v>
      </c>
      <c r="M15">
        <v>6623.8225625209998</v>
      </c>
      <c r="N15" t="s">
        <v>34</v>
      </c>
      <c r="O15">
        <v>2</v>
      </c>
      <c r="P15">
        <f t="shared" si="1"/>
        <v>0</v>
      </c>
      <c r="Q15">
        <v>61.857603399999903</v>
      </c>
      <c r="R15">
        <v>30.928801699999902</v>
      </c>
      <c r="S15" t="s">
        <v>34</v>
      </c>
      <c r="T15">
        <v>13247.6799402386</v>
      </c>
      <c r="U15">
        <v>6623.8399701193403</v>
      </c>
      <c r="V15" t="s">
        <v>34</v>
      </c>
      <c r="W15">
        <v>2</v>
      </c>
      <c r="X15">
        <f t="shared" si="2"/>
        <v>0</v>
      </c>
      <c r="Y15">
        <v>153.41563099999999</v>
      </c>
      <c r="Z15">
        <v>76.707815499999995</v>
      </c>
      <c r="AA15" t="s">
        <v>34</v>
      </c>
      <c r="AB15">
        <v>13241.5651298669</v>
      </c>
      <c r="AC15">
        <v>6620.78256493345</v>
      </c>
      <c r="AD15" t="s">
        <v>34</v>
      </c>
      <c r="AE15">
        <v>2</v>
      </c>
      <c r="AF15">
        <f t="shared" si="3"/>
        <v>0</v>
      </c>
      <c r="AG15">
        <v>42.942160700000002</v>
      </c>
      <c r="AH15">
        <v>21.471080350000001</v>
      </c>
      <c r="AI15" t="s">
        <v>34</v>
      </c>
      <c r="AJ15">
        <v>13247.365170781601</v>
      </c>
      <c r="AK15">
        <v>6623.6825853908103</v>
      </c>
      <c r="AL15" t="s">
        <v>34</v>
      </c>
      <c r="AM15">
        <v>2</v>
      </c>
      <c r="AN15">
        <f t="shared" si="4"/>
        <v>0</v>
      </c>
    </row>
    <row r="16" spans="1:43">
      <c r="A16">
        <v>129.8269324</v>
      </c>
      <c r="B16">
        <v>64.913466200000002</v>
      </c>
      <c r="C16" t="s">
        <v>34</v>
      </c>
      <c r="D16">
        <v>13154.5616751299</v>
      </c>
      <c r="E16">
        <v>6577.2808375649602</v>
      </c>
      <c r="F16" t="s">
        <v>34</v>
      </c>
      <c r="G16">
        <v>2</v>
      </c>
      <c r="H16">
        <f t="shared" si="0"/>
        <v>0</v>
      </c>
      <c r="I16">
        <v>74.299772300000001</v>
      </c>
      <c r="J16">
        <v>37.14988615</v>
      </c>
      <c r="K16" t="s">
        <v>34</v>
      </c>
      <c r="L16">
        <v>13152.9923661048</v>
      </c>
      <c r="M16">
        <v>6576.4961830524398</v>
      </c>
      <c r="N16" t="s">
        <v>34</v>
      </c>
      <c r="O16">
        <v>2</v>
      </c>
      <c r="P16">
        <f t="shared" si="1"/>
        <v>0</v>
      </c>
      <c r="Q16">
        <v>61.054855500000002</v>
      </c>
      <c r="R16">
        <v>30.527427750000001</v>
      </c>
      <c r="S16" t="s">
        <v>34</v>
      </c>
      <c r="T16">
        <v>13153.8111950766</v>
      </c>
      <c r="U16">
        <v>6576.9055975383098</v>
      </c>
      <c r="V16" t="s">
        <v>34</v>
      </c>
      <c r="W16">
        <v>2</v>
      </c>
      <c r="X16">
        <f t="shared" si="2"/>
        <v>0</v>
      </c>
      <c r="Y16">
        <v>155.91675379999899</v>
      </c>
      <c r="Z16">
        <v>77.958376899999905</v>
      </c>
      <c r="AA16" t="s">
        <v>34</v>
      </c>
      <c r="AB16">
        <v>13152.9030660032</v>
      </c>
      <c r="AC16">
        <v>6576.4515330016402</v>
      </c>
      <c r="AD16" t="s">
        <v>34</v>
      </c>
      <c r="AE16">
        <v>2</v>
      </c>
      <c r="AF16">
        <f t="shared" si="3"/>
        <v>0</v>
      </c>
      <c r="AG16">
        <v>69.9240602</v>
      </c>
      <c r="AH16">
        <v>34.9620301</v>
      </c>
      <c r="AI16" t="s">
        <v>34</v>
      </c>
      <c r="AJ16">
        <v>13155.622977195</v>
      </c>
      <c r="AK16">
        <v>6577.8114885975401</v>
      </c>
      <c r="AL16" t="s">
        <v>34</v>
      </c>
      <c r="AM16">
        <v>2</v>
      </c>
      <c r="AN16">
        <f t="shared" si="4"/>
        <v>0</v>
      </c>
    </row>
    <row r="17" spans="1:40">
      <c r="A17">
        <v>103.388003</v>
      </c>
      <c r="B17">
        <v>51.694001499999999</v>
      </c>
      <c r="C17" t="s">
        <v>34</v>
      </c>
      <c r="D17">
        <v>13277.732643647199</v>
      </c>
      <c r="E17">
        <v>6638.8663218236297</v>
      </c>
      <c r="F17" t="s">
        <v>34</v>
      </c>
      <c r="G17">
        <v>2</v>
      </c>
      <c r="H17">
        <f t="shared" si="0"/>
        <v>0</v>
      </c>
      <c r="I17">
        <v>75.184065099999998</v>
      </c>
      <c r="J17">
        <v>37.592032549999999</v>
      </c>
      <c r="K17" t="s">
        <v>34</v>
      </c>
      <c r="L17">
        <v>13259.5318767188</v>
      </c>
      <c r="M17">
        <v>6629.76593835943</v>
      </c>
      <c r="N17" t="s">
        <v>34</v>
      </c>
      <c r="O17">
        <v>2</v>
      </c>
      <c r="P17">
        <f t="shared" si="1"/>
        <v>0</v>
      </c>
      <c r="Q17">
        <v>62.948992199999999</v>
      </c>
      <c r="R17">
        <v>31.4744961</v>
      </c>
      <c r="S17" t="s">
        <v>34</v>
      </c>
      <c r="T17">
        <v>13266.643117721</v>
      </c>
      <c r="U17">
        <v>6633.3215588605399</v>
      </c>
      <c r="V17" t="s">
        <v>34</v>
      </c>
      <c r="W17">
        <v>2</v>
      </c>
      <c r="X17">
        <f t="shared" si="2"/>
        <v>0</v>
      </c>
      <c r="Y17">
        <v>158.90050479999999</v>
      </c>
      <c r="Z17">
        <v>79.450252399999997</v>
      </c>
      <c r="AA17" t="s">
        <v>34</v>
      </c>
      <c r="AB17">
        <v>13269.816628185499</v>
      </c>
      <c r="AC17">
        <v>6634.9083140927596</v>
      </c>
      <c r="AD17" t="s">
        <v>34</v>
      </c>
      <c r="AE17">
        <v>2</v>
      </c>
      <c r="AF17">
        <f t="shared" si="3"/>
        <v>0</v>
      </c>
      <c r="AG17">
        <v>78.902121199999996</v>
      </c>
      <c r="AH17">
        <v>39.451060599999998</v>
      </c>
      <c r="AI17" t="s">
        <v>34</v>
      </c>
      <c r="AJ17">
        <v>13268.502108270601</v>
      </c>
      <c r="AK17">
        <v>6634.2510541353404</v>
      </c>
      <c r="AL17" t="s">
        <v>34</v>
      </c>
      <c r="AM17">
        <v>2</v>
      </c>
      <c r="AN17">
        <f t="shared" si="4"/>
        <v>0</v>
      </c>
    </row>
    <row r="18" spans="1:40">
      <c r="A18">
        <v>103.8367892</v>
      </c>
      <c r="B18">
        <v>51.918394599999999</v>
      </c>
      <c r="C18" t="s">
        <v>34</v>
      </c>
      <c r="D18">
        <v>13502.3960292151</v>
      </c>
      <c r="E18">
        <v>6751.1980146075903</v>
      </c>
      <c r="F18" t="s">
        <v>34</v>
      </c>
      <c r="G18">
        <v>2</v>
      </c>
      <c r="H18">
        <f t="shared" si="0"/>
        <v>0</v>
      </c>
      <c r="I18">
        <v>93.432974299999998</v>
      </c>
      <c r="J18">
        <v>46.716487149999999</v>
      </c>
      <c r="K18" t="s">
        <v>34</v>
      </c>
      <c r="L18">
        <v>13224.8862045595</v>
      </c>
      <c r="M18">
        <v>6612.4431022797799</v>
      </c>
      <c r="N18" t="s">
        <v>34</v>
      </c>
      <c r="O18">
        <v>2</v>
      </c>
      <c r="P18">
        <f t="shared" si="1"/>
        <v>0</v>
      </c>
      <c r="Q18">
        <v>63.085269599999997</v>
      </c>
      <c r="R18">
        <v>31.542634799999998</v>
      </c>
      <c r="S18" t="s">
        <v>34</v>
      </c>
      <c r="T18">
        <v>13227.586058927</v>
      </c>
      <c r="U18">
        <v>6613.7930294634998</v>
      </c>
      <c r="V18" t="s">
        <v>34</v>
      </c>
      <c r="W18">
        <v>2</v>
      </c>
      <c r="X18">
        <f t="shared" si="2"/>
        <v>0</v>
      </c>
      <c r="Y18">
        <v>154.30662869999901</v>
      </c>
      <c r="Z18">
        <v>77.153314349999903</v>
      </c>
      <c r="AA18" t="s">
        <v>34</v>
      </c>
      <c r="AB18">
        <v>13229.433689985901</v>
      </c>
      <c r="AC18">
        <v>6614.7168449929504</v>
      </c>
      <c r="AD18" t="s">
        <v>34</v>
      </c>
      <c r="AE18">
        <v>2</v>
      </c>
      <c r="AF18">
        <f t="shared" si="3"/>
        <v>0</v>
      </c>
      <c r="AG18">
        <v>58.913278199999901</v>
      </c>
      <c r="AH18">
        <v>29.456639099999901</v>
      </c>
      <c r="AI18" t="s">
        <v>34</v>
      </c>
      <c r="AJ18">
        <v>13226.6586887625</v>
      </c>
      <c r="AK18">
        <v>6613.3293443812599</v>
      </c>
      <c r="AL18" t="s">
        <v>34</v>
      </c>
      <c r="AM18">
        <v>2</v>
      </c>
      <c r="AN18">
        <f t="shared" si="4"/>
        <v>0</v>
      </c>
    </row>
    <row r="19" spans="1:40">
      <c r="A19">
        <v>102.3508593</v>
      </c>
      <c r="B19">
        <v>51.175429649999998</v>
      </c>
      <c r="C19" t="s">
        <v>34</v>
      </c>
      <c r="D19">
        <v>13010.7630804327</v>
      </c>
      <c r="E19">
        <v>6505.38154021636</v>
      </c>
      <c r="F19" t="s">
        <v>34</v>
      </c>
      <c r="G19">
        <v>2</v>
      </c>
      <c r="H19">
        <f t="shared" si="0"/>
        <v>0</v>
      </c>
      <c r="I19">
        <v>74.580955299999999</v>
      </c>
      <c r="J19">
        <v>37.29047765</v>
      </c>
      <c r="K19" t="s">
        <v>34</v>
      </c>
      <c r="L19">
        <v>13018.6673350329</v>
      </c>
      <c r="M19">
        <v>6509.3336675164501</v>
      </c>
      <c r="N19" t="s">
        <v>34</v>
      </c>
      <c r="O19">
        <v>2</v>
      </c>
      <c r="P19">
        <f t="shared" si="1"/>
        <v>0</v>
      </c>
      <c r="Q19">
        <v>61.346104799999999</v>
      </c>
      <c r="R19">
        <v>30.6730524</v>
      </c>
      <c r="S19" t="s">
        <v>34</v>
      </c>
      <c r="T19">
        <v>13015.7798417839</v>
      </c>
      <c r="U19">
        <v>6507.8899208919802</v>
      </c>
      <c r="V19" t="s">
        <v>34</v>
      </c>
      <c r="W19">
        <v>2</v>
      </c>
      <c r="X19">
        <f t="shared" si="2"/>
        <v>0</v>
      </c>
      <c r="Y19">
        <v>154.86085270000001</v>
      </c>
      <c r="Z19">
        <v>77.430426350000005</v>
      </c>
      <c r="AA19" t="s">
        <v>34</v>
      </c>
      <c r="AB19">
        <v>13009.9338453112</v>
      </c>
      <c r="AC19">
        <v>6504.9669226556398</v>
      </c>
      <c r="AD19" t="s">
        <v>34</v>
      </c>
      <c r="AE19">
        <v>2</v>
      </c>
      <c r="AF19">
        <f t="shared" si="3"/>
        <v>0</v>
      </c>
      <c r="AG19">
        <v>55.351772500000003</v>
      </c>
      <c r="AH19">
        <v>27.675886250000001</v>
      </c>
      <c r="AI19" t="s">
        <v>34</v>
      </c>
      <c r="AJ19">
        <v>13016.893905532301</v>
      </c>
      <c r="AK19">
        <v>6508.4469527661704</v>
      </c>
      <c r="AL19" t="s">
        <v>34</v>
      </c>
      <c r="AM19">
        <v>2</v>
      </c>
      <c r="AN19">
        <f t="shared" si="4"/>
        <v>0</v>
      </c>
    </row>
    <row r="20" spans="1:40">
      <c r="A20">
        <v>118.6800442</v>
      </c>
      <c r="B20">
        <v>59.340022099999999</v>
      </c>
      <c r="C20" t="s">
        <v>34</v>
      </c>
      <c r="D20">
        <v>13125.923568075999</v>
      </c>
      <c r="E20">
        <v>6562.9617840380097</v>
      </c>
      <c r="F20" t="s">
        <v>34</v>
      </c>
      <c r="G20">
        <v>2</v>
      </c>
      <c r="H20">
        <f>IF(G20=G21, 0, 1)</f>
        <v>1</v>
      </c>
      <c r="I20">
        <v>108.7450595</v>
      </c>
      <c r="J20">
        <v>54.372529749999998</v>
      </c>
      <c r="K20" t="s">
        <v>34</v>
      </c>
      <c r="L20">
        <v>13113.5429059492</v>
      </c>
      <c r="M20">
        <v>6556.7714529746099</v>
      </c>
      <c r="N20" t="s">
        <v>34</v>
      </c>
      <c r="O20">
        <v>2</v>
      </c>
      <c r="P20">
        <f>IF(O20=O21, 0, 1)</f>
        <v>1</v>
      </c>
      <c r="Q20">
        <v>46.648958800000003</v>
      </c>
      <c r="R20">
        <v>23.324479400000001</v>
      </c>
      <c r="S20" t="s">
        <v>34</v>
      </c>
      <c r="T20">
        <v>13103.584305665299</v>
      </c>
      <c r="U20">
        <v>6551.7921528326797</v>
      </c>
      <c r="V20" t="s">
        <v>34</v>
      </c>
      <c r="W20">
        <v>2</v>
      </c>
      <c r="X20">
        <f>IF(W20=W21, 0, 1)</f>
        <v>1</v>
      </c>
      <c r="Y20">
        <v>152.049789</v>
      </c>
      <c r="Z20">
        <v>76.024894500000002</v>
      </c>
      <c r="AA20" t="s">
        <v>34</v>
      </c>
      <c r="AB20">
        <v>13100.8989251249</v>
      </c>
      <c r="AC20">
        <v>6550.4494625624502</v>
      </c>
      <c r="AD20" t="s">
        <v>34</v>
      </c>
      <c r="AE20">
        <v>2</v>
      </c>
      <c r="AF20">
        <f>IF(AE20=AE21, 0, 1)</f>
        <v>1</v>
      </c>
      <c r="AG20">
        <v>41.471803100000002</v>
      </c>
      <c r="AH20">
        <v>20.735901550000001</v>
      </c>
      <c r="AI20" t="s">
        <v>34</v>
      </c>
      <c r="AJ20">
        <v>13102.8821274738</v>
      </c>
      <c r="AK20">
        <v>6551.4410637369001</v>
      </c>
      <c r="AL20" t="s">
        <v>34</v>
      </c>
      <c r="AM20">
        <v>2</v>
      </c>
      <c r="AN20">
        <f>IF(AM20=AM21, 0, 1)</f>
        <v>1</v>
      </c>
    </row>
    <row r="21" spans="1:40">
      <c r="H21">
        <f t="shared" si="0"/>
        <v>0</v>
      </c>
      <c r="P21">
        <f t="shared" si="1"/>
        <v>0</v>
      </c>
      <c r="X21">
        <f t="shared" si="2"/>
        <v>0</v>
      </c>
      <c r="AF21">
        <f t="shared" si="3"/>
        <v>0</v>
      </c>
      <c r="AN21">
        <f t="shared" si="4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67"/>
  <sheetViews>
    <sheetView topLeftCell="D1" workbookViewId="0">
      <selection activeCell="M5" sqref="M5:M8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</cols>
  <sheetData>
    <row r="1" spans="1:1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32</v>
      </c>
      <c r="M1" s="5"/>
    </row>
    <row r="2" spans="1:13">
      <c r="A2" t="s">
        <v>35</v>
      </c>
      <c r="B2" t="s">
        <v>36</v>
      </c>
      <c r="C2" t="s">
        <v>37</v>
      </c>
      <c r="D2" t="s">
        <v>38</v>
      </c>
      <c r="E2" t="s">
        <v>39</v>
      </c>
      <c r="G2" t="str">
        <f>SUBSTITUTE(A2, "ms", "")</f>
        <v>2.79</v>
      </c>
      <c r="H2" s="10">
        <v>2.79</v>
      </c>
      <c r="I2">
        <f>IF(H2&gt;60, 1, 0)</f>
        <v>0</v>
      </c>
      <c r="L2" s="6" t="s">
        <v>14</v>
      </c>
      <c r="M2" s="6">
        <v>37</v>
      </c>
    </row>
    <row r="3" spans="1:13">
      <c r="A3" t="s">
        <v>40</v>
      </c>
      <c r="B3" t="s">
        <v>41</v>
      </c>
      <c r="C3" t="s">
        <v>42</v>
      </c>
      <c r="D3" t="s">
        <v>43</v>
      </c>
      <c r="E3" t="s">
        <v>39</v>
      </c>
      <c r="G3" t="str">
        <f t="shared" ref="G3:G66" si="0">SUBSTITUTE(A3, "ms", "")</f>
        <v>2.71</v>
      </c>
      <c r="H3" s="10">
        <v>2.71</v>
      </c>
      <c r="I3">
        <f t="shared" ref="I3:I66" si="1">IF(H3&gt;60, 1, 0)</f>
        <v>0</v>
      </c>
      <c r="L3" s="6" t="s">
        <v>15</v>
      </c>
      <c r="M3" s="6">
        <v>36</v>
      </c>
    </row>
    <row r="4" spans="1:13">
      <c r="A4" t="s">
        <v>44</v>
      </c>
      <c r="B4" t="s">
        <v>45</v>
      </c>
      <c r="C4" t="s">
        <v>46</v>
      </c>
      <c r="D4" t="s">
        <v>43</v>
      </c>
      <c r="E4" t="s">
        <v>39</v>
      </c>
      <c r="G4" t="str">
        <f t="shared" si="0"/>
        <v>148.16</v>
      </c>
      <c r="H4" s="10">
        <v>148.16</v>
      </c>
      <c r="I4">
        <f t="shared" si="1"/>
        <v>1</v>
      </c>
      <c r="L4" s="6"/>
      <c r="M4" s="6"/>
    </row>
    <row r="5" spans="1:13">
      <c r="A5" t="s">
        <v>47</v>
      </c>
      <c r="B5" t="s">
        <v>48</v>
      </c>
      <c r="C5" t="s">
        <v>49</v>
      </c>
      <c r="D5" t="s">
        <v>50</v>
      </c>
      <c r="E5" t="s">
        <v>51</v>
      </c>
      <c r="G5" t="str">
        <f t="shared" si="0"/>
        <v>2.93</v>
      </c>
      <c r="H5" s="10">
        <v>2.93</v>
      </c>
      <c r="I5">
        <f t="shared" si="1"/>
        <v>0</v>
      </c>
      <c r="L5" s="6" t="s">
        <v>6</v>
      </c>
      <c r="M5" s="6">
        <f>AVERAGE(H2:H1481)</f>
        <v>764.27277777777795</v>
      </c>
    </row>
    <row r="6" spans="1:13">
      <c r="A6" t="s">
        <v>52</v>
      </c>
      <c r="B6" t="s">
        <v>53</v>
      </c>
      <c r="C6" t="s">
        <v>54</v>
      </c>
      <c r="D6" t="s">
        <v>55</v>
      </c>
      <c r="E6" t="s">
        <v>56</v>
      </c>
      <c r="G6" t="str">
        <f t="shared" si="0"/>
        <v>2.96</v>
      </c>
      <c r="H6" s="10">
        <v>2.96</v>
      </c>
      <c r="I6">
        <f t="shared" si="1"/>
        <v>0</v>
      </c>
      <c r="L6" s="6"/>
      <c r="M6" s="6"/>
    </row>
    <row r="7" spans="1:13">
      <c r="A7" t="s">
        <v>57</v>
      </c>
      <c r="B7" t="s">
        <v>58</v>
      </c>
      <c r="C7" t="s">
        <v>46</v>
      </c>
      <c r="D7" t="s">
        <v>59</v>
      </c>
      <c r="E7" t="s">
        <v>60</v>
      </c>
      <c r="G7" t="str">
        <f t="shared" si="0"/>
        <v>154.39</v>
      </c>
      <c r="H7" s="10">
        <v>154.38999999999999</v>
      </c>
      <c r="I7">
        <f t="shared" si="1"/>
        <v>1</v>
      </c>
      <c r="L7" s="6" t="s">
        <v>7</v>
      </c>
      <c r="M7" s="6">
        <f>SUM(I2:I1481)</f>
        <v>13</v>
      </c>
    </row>
    <row r="8" spans="1:13">
      <c r="A8" t="s">
        <v>61</v>
      </c>
      <c r="B8" t="s">
        <v>62</v>
      </c>
      <c r="C8" t="s">
        <v>63</v>
      </c>
      <c r="D8" t="s">
        <v>64</v>
      </c>
      <c r="E8" t="s">
        <v>65</v>
      </c>
      <c r="G8" t="str">
        <f t="shared" si="0"/>
        <v>2.63</v>
      </c>
      <c r="H8" s="10">
        <v>2.63</v>
      </c>
      <c r="I8">
        <f t="shared" si="1"/>
        <v>0</v>
      </c>
      <c r="L8" s="6" t="s">
        <v>8</v>
      </c>
      <c r="M8" s="6">
        <f>(M7/(M3*5))*100</f>
        <v>7.2222222222222214</v>
      </c>
    </row>
    <row r="9" spans="1:13">
      <c r="A9" t="s">
        <v>61</v>
      </c>
      <c r="B9" t="s">
        <v>66</v>
      </c>
      <c r="C9" t="s">
        <v>67</v>
      </c>
      <c r="D9" t="s">
        <v>68</v>
      </c>
      <c r="E9" t="s">
        <v>69</v>
      </c>
      <c r="G9" t="str">
        <f t="shared" si="0"/>
        <v>2.63</v>
      </c>
      <c r="H9" s="10">
        <v>2.63</v>
      </c>
      <c r="I9">
        <f t="shared" si="1"/>
        <v>0</v>
      </c>
    </row>
    <row r="10" spans="1:13">
      <c r="A10" t="s">
        <v>70</v>
      </c>
      <c r="B10" t="s">
        <v>71</v>
      </c>
      <c r="C10" t="s">
        <v>72</v>
      </c>
      <c r="D10" t="s">
        <v>73</v>
      </c>
      <c r="E10" t="s">
        <v>65</v>
      </c>
      <c r="G10" t="str">
        <f t="shared" si="0"/>
        <v>248.20</v>
      </c>
      <c r="H10" s="10">
        <v>248.2</v>
      </c>
      <c r="I10">
        <f t="shared" si="1"/>
        <v>1</v>
      </c>
    </row>
    <row r="11" spans="1:13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G11" t="str">
        <f t="shared" si="0"/>
        <v>2.53</v>
      </c>
      <c r="H11" s="10">
        <v>2.5299999999999998</v>
      </c>
      <c r="I11">
        <f t="shared" si="1"/>
        <v>0</v>
      </c>
    </row>
    <row r="12" spans="1:13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G12" t="str">
        <f t="shared" si="0"/>
        <v>14.50</v>
      </c>
      <c r="H12" s="10">
        <v>14.5</v>
      </c>
      <c r="I12">
        <f t="shared" si="1"/>
        <v>0</v>
      </c>
    </row>
    <row r="13" spans="1:13">
      <c r="A13" t="s">
        <v>84</v>
      </c>
      <c r="B13" t="s">
        <v>85</v>
      </c>
      <c r="C13" t="s">
        <v>86</v>
      </c>
      <c r="D13" t="s">
        <v>87</v>
      </c>
      <c r="E13" t="s">
        <v>88</v>
      </c>
      <c r="G13" t="str">
        <f t="shared" si="0"/>
        <v>5.20s</v>
      </c>
      <c r="H13" s="10">
        <v>5200</v>
      </c>
      <c r="I13">
        <f t="shared" si="1"/>
        <v>1</v>
      </c>
    </row>
    <row r="14" spans="1:13">
      <c r="A14" t="s">
        <v>89</v>
      </c>
      <c r="B14" t="s">
        <v>90</v>
      </c>
      <c r="C14" t="s">
        <v>91</v>
      </c>
      <c r="D14" t="s">
        <v>92</v>
      </c>
      <c r="E14" t="s">
        <v>93</v>
      </c>
      <c r="G14" t="str">
        <f t="shared" si="0"/>
        <v>2.77</v>
      </c>
      <c r="H14" s="10">
        <v>2.77</v>
      </c>
      <c r="I14">
        <f t="shared" si="1"/>
        <v>0</v>
      </c>
    </row>
    <row r="15" spans="1:13">
      <c r="A15" t="s">
        <v>94</v>
      </c>
      <c r="B15" t="s">
        <v>95</v>
      </c>
      <c r="C15" t="s">
        <v>96</v>
      </c>
      <c r="D15" t="s">
        <v>97</v>
      </c>
      <c r="E15" t="s">
        <v>93</v>
      </c>
      <c r="G15" t="str">
        <f t="shared" si="0"/>
        <v>2.81</v>
      </c>
      <c r="H15" s="10">
        <v>2.81</v>
      </c>
      <c r="I15">
        <f t="shared" si="1"/>
        <v>0</v>
      </c>
    </row>
    <row r="16" spans="1:13">
      <c r="A16" t="s">
        <v>98</v>
      </c>
      <c r="B16" t="s">
        <v>99</v>
      </c>
      <c r="C16" t="s">
        <v>100</v>
      </c>
      <c r="D16" t="s">
        <v>101</v>
      </c>
      <c r="E16" t="s">
        <v>93</v>
      </c>
      <c r="G16" t="str">
        <f t="shared" si="0"/>
        <v>1.70s</v>
      </c>
      <c r="H16" s="10">
        <v>1700</v>
      </c>
      <c r="I16">
        <f t="shared" si="1"/>
        <v>1</v>
      </c>
    </row>
    <row r="17" spans="1:9">
      <c r="A17" t="s">
        <v>102</v>
      </c>
      <c r="B17" t="s">
        <v>103</v>
      </c>
      <c r="C17" t="s">
        <v>104</v>
      </c>
      <c r="D17" t="s">
        <v>105</v>
      </c>
      <c r="E17" t="s">
        <v>106</v>
      </c>
      <c r="G17" t="str">
        <f t="shared" si="0"/>
        <v>3.43</v>
      </c>
      <c r="H17" s="10">
        <v>3.43</v>
      </c>
      <c r="I17">
        <f t="shared" si="1"/>
        <v>0</v>
      </c>
    </row>
    <row r="18" spans="1:9">
      <c r="A18" t="s">
        <v>107</v>
      </c>
      <c r="B18" t="s">
        <v>108</v>
      </c>
      <c r="C18" t="s">
        <v>109</v>
      </c>
      <c r="D18" t="s">
        <v>110</v>
      </c>
      <c r="E18" t="s">
        <v>106</v>
      </c>
      <c r="G18" t="str">
        <f t="shared" si="0"/>
        <v>3.57</v>
      </c>
      <c r="H18" s="10">
        <v>3.57</v>
      </c>
      <c r="I18">
        <f t="shared" si="1"/>
        <v>0</v>
      </c>
    </row>
    <row r="19" spans="1:9">
      <c r="A19" t="s">
        <v>111</v>
      </c>
      <c r="B19" t="s">
        <v>112</v>
      </c>
      <c r="C19" t="s">
        <v>113</v>
      </c>
      <c r="D19" t="s">
        <v>114</v>
      </c>
      <c r="E19" t="s">
        <v>106</v>
      </c>
      <c r="G19" t="str">
        <f t="shared" si="0"/>
        <v>518.46</v>
      </c>
      <c r="H19" s="10">
        <v>518.46</v>
      </c>
      <c r="I19">
        <f t="shared" si="1"/>
        <v>1</v>
      </c>
    </row>
    <row r="20" spans="1:9">
      <c r="A20" t="s">
        <v>115</v>
      </c>
      <c r="B20" t="s">
        <v>116</v>
      </c>
      <c r="C20" t="s">
        <v>117</v>
      </c>
      <c r="D20" t="s">
        <v>118</v>
      </c>
      <c r="E20" t="s">
        <v>119</v>
      </c>
      <c r="G20" t="str">
        <f t="shared" si="0"/>
        <v>795.33</v>
      </c>
      <c r="H20" s="10">
        <v>795.33</v>
      </c>
      <c r="I20">
        <f t="shared" si="1"/>
        <v>1</v>
      </c>
    </row>
    <row r="21" spans="1:9">
      <c r="A21" t="s">
        <v>120</v>
      </c>
      <c r="B21" t="s">
        <v>121</v>
      </c>
      <c r="C21" t="s">
        <v>122</v>
      </c>
      <c r="D21" t="s">
        <v>123</v>
      </c>
      <c r="E21" t="s">
        <v>119</v>
      </c>
      <c r="G21" t="str">
        <f t="shared" si="0"/>
        <v>2.84</v>
      </c>
      <c r="H21" s="10">
        <v>2.84</v>
      </c>
      <c r="I21">
        <f t="shared" si="1"/>
        <v>0</v>
      </c>
    </row>
    <row r="22" spans="1:9">
      <c r="A22" t="s">
        <v>35</v>
      </c>
      <c r="B22" t="s">
        <v>124</v>
      </c>
      <c r="C22" t="s">
        <v>125</v>
      </c>
      <c r="D22" t="s">
        <v>126</v>
      </c>
      <c r="E22" t="s">
        <v>119</v>
      </c>
      <c r="G22" t="str">
        <f t="shared" si="0"/>
        <v>2.79</v>
      </c>
      <c r="H22" s="10">
        <v>2.79</v>
      </c>
      <c r="I22">
        <f t="shared" si="1"/>
        <v>0</v>
      </c>
    </row>
    <row r="23" spans="1:9">
      <c r="A23" t="s">
        <v>127</v>
      </c>
      <c r="B23" t="s">
        <v>128</v>
      </c>
      <c r="C23" t="s">
        <v>129</v>
      </c>
      <c r="D23" t="s">
        <v>130</v>
      </c>
      <c r="E23" t="s">
        <v>131</v>
      </c>
      <c r="G23" t="str">
        <f t="shared" si="0"/>
        <v>4.87s</v>
      </c>
      <c r="H23" s="10">
        <v>4870</v>
      </c>
      <c r="I23">
        <f t="shared" si="1"/>
        <v>1</v>
      </c>
    </row>
    <row r="24" spans="1:9">
      <c r="A24" t="s">
        <v>132</v>
      </c>
      <c r="B24" t="s">
        <v>133</v>
      </c>
      <c r="C24" t="s">
        <v>134</v>
      </c>
      <c r="D24" t="s">
        <v>135</v>
      </c>
      <c r="E24" t="s">
        <v>136</v>
      </c>
      <c r="G24" t="str">
        <f t="shared" si="0"/>
        <v>2.95</v>
      </c>
      <c r="H24" s="10">
        <v>2.95</v>
      </c>
      <c r="I24">
        <f t="shared" si="1"/>
        <v>0</v>
      </c>
    </row>
    <row r="25" spans="1:9">
      <c r="A25" t="s">
        <v>137</v>
      </c>
      <c r="B25" t="s">
        <v>138</v>
      </c>
      <c r="C25" t="s">
        <v>139</v>
      </c>
      <c r="D25" t="s">
        <v>140</v>
      </c>
      <c r="E25" t="s">
        <v>136</v>
      </c>
      <c r="G25" t="str">
        <f t="shared" si="0"/>
        <v>2.92</v>
      </c>
      <c r="H25" s="10">
        <v>2.92</v>
      </c>
      <c r="I25">
        <f t="shared" si="1"/>
        <v>0</v>
      </c>
    </row>
    <row r="26" spans="1:9">
      <c r="A26" t="s">
        <v>141</v>
      </c>
      <c r="B26" t="s">
        <v>142</v>
      </c>
      <c r="C26" t="s">
        <v>143</v>
      </c>
      <c r="D26" t="s">
        <v>144</v>
      </c>
      <c r="E26" t="s">
        <v>145</v>
      </c>
      <c r="G26" t="str">
        <f t="shared" si="0"/>
        <v>3.19</v>
      </c>
      <c r="H26" s="10">
        <v>3.19</v>
      </c>
      <c r="I26">
        <f t="shared" si="1"/>
        <v>0</v>
      </c>
    </row>
    <row r="27" spans="1:9">
      <c r="A27" t="s">
        <v>146</v>
      </c>
      <c r="B27" t="s">
        <v>147</v>
      </c>
      <c r="C27" t="s">
        <v>148</v>
      </c>
      <c r="D27" t="s">
        <v>149</v>
      </c>
      <c r="E27" t="s">
        <v>150</v>
      </c>
      <c r="G27" t="str">
        <f t="shared" si="0"/>
        <v>7.12s</v>
      </c>
      <c r="H27" s="10">
        <v>7120</v>
      </c>
      <c r="I27">
        <f t="shared" si="1"/>
        <v>1</v>
      </c>
    </row>
    <row r="28" spans="1:9">
      <c r="A28" t="s">
        <v>151</v>
      </c>
      <c r="B28" t="s">
        <v>152</v>
      </c>
      <c r="C28" t="s">
        <v>153</v>
      </c>
      <c r="D28" t="s">
        <v>154</v>
      </c>
      <c r="E28" t="s">
        <v>145</v>
      </c>
      <c r="G28" t="str">
        <f t="shared" si="0"/>
        <v>3.18</v>
      </c>
      <c r="H28" s="10">
        <v>3.18</v>
      </c>
      <c r="I28">
        <f t="shared" si="1"/>
        <v>0</v>
      </c>
    </row>
    <row r="29" spans="1:9">
      <c r="A29" t="s">
        <v>155</v>
      </c>
      <c r="B29" t="s">
        <v>156</v>
      </c>
      <c r="C29" t="s">
        <v>157</v>
      </c>
      <c r="D29" t="s">
        <v>158</v>
      </c>
      <c r="E29" t="s">
        <v>159</v>
      </c>
      <c r="G29" t="str">
        <f t="shared" si="0"/>
        <v>4.02</v>
      </c>
      <c r="H29" s="10">
        <v>4.0199999999999996</v>
      </c>
      <c r="I29">
        <f t="shared" si="1"/>
        <v>0</v>
      </c>
    </row>
    <row r="30" spans="1:9">
      <c r="A30" t="s">
        <v>160</v>
      </c>
      <c r="B30" t="s">
        <v>161</v>
      </c>
      <c r="C30" t="s">
        <v>162</v>
      </c>
      <c r="D30" t="s">
        <v>163</v>
      </c>
      <c r="E30" t="s">
        <v>159</v>
      </c>
      <c r="G30" t="str">
        <f t="shared" si="0"/>
        <v>4.62</v>
      </c>
      <c r="H30" s="10">
        <v>4.62</v>
      </c>
      <c r="I30">
        <f t="shared" si="1"/>
        <v>0</v>
      </c>
    </row>
    <row r="31" spans="1:9">
      <c r="A31" t="s">
        <v>164</v>
      </c>
      <c r="B31" t="s">
        <v>165</v>
      </c>
      <c r="C31" t="s">
        <v>166</v>
      </c>
      <c r="D31" t="s">
        <v>167</v>
      </c>
      <c r="E31" t="s">
        <v>168</v>
      </c>
      <c r="G31" t="str">
        <f t="shared" si="0"/>
        <v>4.20s</v>
      </c>
      <c r="H31" s="10">
        <v>4200</v>
      </c>
      <c r="I31">
        <f t="shared" si="1"/>
        <v>1</v>
      </c>
    </row>
    <row r="32" spans="1:9">
      <c r="A32" t="s">
        <v>169</v>
      </c>
      <c r="B32" t="s">
        <v>170</v>
      </c>
      <c r="C32" t="s">
        <v>171</v>
      </c>
      <c r="D32" t="s">
        <v>172</v>
      </c>
      <c r="E32" t="s">
        <v>173</v>
      </c>
      <c r="G32" t="str">
        <f t="shared" si="0"/>
        <v>27.75</v>
      </c>
      <c r="H32" s="10">
        <v>27.75</v>
      </c>
      <c r="I32">
        <f t="shared" si="1"/>
        <v>0</v>
      </c>
    </row>
    <row r="33" spans="1:9">
      <c r="A33" t="s">
        <v>174</v>
      </c>
      <c r="B33" t="s">
        <v>175</v>
      </c>
      <c r="C33" t="s">
        <v>176</v>
      </c>
      <c r="D33" t="s">
        <v>177</v>
      </c>
      <c r="E33" t="s">
        <v>173</v>
      </c>
      <c r="G33" t="str">
        <f t="shared" si="0"/>
        <v>17.74</v>
      </c>
      <c r="H33" s="10">
        <v>17.739999999999998</v>
      </c>
      <c r="I33">
        <f t="shared" si="1"/>
        <v>0</v>
      </c>
    </row>
    <row r="34" spans="1:9">
      <c r="A34" t="s">
        <v>178</v>
      </c>
      <c r="B34" t="s">
        <v>179</v>
      </c>
      <c r="C34" t="s">
        <v>180</v>
      </c>
      <c r="D34" t="s">
        <v>181</v>
      </c>
      <c r="E34" t="s">
        <v>173</v>
      </c>
      <c r="G34" t="str">
        <f t="shared" si="0"/>
        <v>16.19</v>
      </c>
      <c r="H34" s="10">
        <v>16.190000000000001</v>
      </c>
      <c r="I34">
        <f t="shared" si="1"/>
        <v>0</v>
      </c>
    </row>
    <row r="35" spans="1:9">
      <c r="A35" t="s">
        <v>182</v>
      </c>
      <c r="B35" t="s">
        <v>183</v>
      </c>
      <c r="C35" t="s">
        <v>184</v>
      </c>
      <c r="D35" t="s">
        <v>185</v>
      </c>
      <c r="E35" t="s">
        <v>186</v>
      </c>
      <c r="G35" t="str">
        <f t="shared" si="0"/>
        <v>1.16s</v>
      </c>
      <c r="H35" s="10">
        <v>1160</v>
      </c>
      <c r="I35">
        <f t="shared" si="1"/>
        <v>1</v>
      </c>
    </row>
    <row r="36" spans="1:9">
      <c r="A36" t="s">
        <v>187</v>
      </c>
      <c r="B36" t="s">
        <v>188</v>
      </c>
      <c r="C36" t="s">
        <v>189</v>
      </c>
      <c r="D36" t="s">
        <v>190</v>
      </c>
      <c r="E36" t="s">
        <v>191</v>
      </c>
      <c r="G36" t="str">
        <f t="shared" si="0"/>
        <v>860.83</v>
      </c>
      <c r="H36" s="10">
        <v>860.83</v>
      </c>
      <c r="I36">
        <f t="shared" si="1"/>
        <v>1</v>
      </c>
    </row>
    <row r="37" spans="1:9">
      <c r="A37" t="s">
        <v>192</v>
      </c>
      <c r="B37" t="s">
        <v>193</v>
      </c>
      <c r="C37" t="s">
        <v>194</v>
      </c>
      <c r="D37" t="s">
        <v>195</v>
      </c>
      <c r="E37" t="s">
        <v>196</v>
      </c>
      <c r="G37" t="str">
        <f t="shared" si="0"/>
        <v>404.00</v>
      </c>
      <c r="H37" s="10">
        <v>404</v>
      </c>
      <c r="I37">
        <f t="shared" si="1"/>
        <v>1</v>
      </c>
    </row>
    <row r="38" spans="1:9">
      <c r="G38" t="str">
        <f t="shared" si="0"/>
        <v/>
      </c>
      <c r="H38" s="10"/>
      <c r="I38">
        <f t="shared" si="1"/>
        <v>0</v>
      </c>
    </row>
    <row r="39" spans="1:9">
      <c r="G39" t="str">
        <f t="shared" si="0"/>
        <v/>
      </c>
      <c r="I39">
        <f t="shared" si="1"/>
        <v>0</v>
      </c>
    </row>
    <row r="40" spans="1:9">
      <c r="G40" t="str">
        <f t="shared" si="0"/>
        <v/>
      </c>
      <c r="H40" s="10"/>
      <c r="I40">
        <f t="shared" si="1"/>
        <v>0</v>
      </c>
    </row>
    <row r="41" spans="1:9">
      <c r="G41" t="str">
        <f t="shared" si="0"/>
        <v/>
      </c>
      <c r="I41">
        <f t="shared" si="1"/>
        <v>0</v>
      </c>
    </row>
    <row r="42" spans="1:9">
      <c r="G42" t="str">
        <f t="shared" si="0"/>
        <v/>
      </c>
      <c r="H42" s="10"/>
      <c r="I42">
        <f t="shared" si="1"/>
        <v>0</v>
      </c>
    </row>
    <row r="43" spans="1:9">
      <c r="G43" t="str">
        <f t="shared" si="0"/>
        <v/>
      </c>
      <c r="H43" s="10"/>
      <c r="I43">
        <f t="shared" si="1"/>
        <v>0</v>
      </c>
    </row>
    <row r="44" spans="1:9">
      <c r="G44" t="str">
        <f t="shared" si="0"/>
        <v/>
      </c>
      <c r="I44">
        <f t="shared" si="1"/>
        <v>0</v>
      </c>
    </row>
    <row r="45" spans="1:9">
      <c r="G45" t="str">
        <f t="shared" si="0"/>
        <v/>
      </c>
      <c r="H45" s="10"/>
      <c r="I45">
        <f t="shared" si="1"/>
        <v>0</v>
      </c>
    </row>
    <row r="46" spans="1:9">
      <c r="G46" t="str">
        <f t="shared" si="0"/>
        <v/>
      </c>
      <c r="H46" s="10"/>
      <c r="I46">
        <f t="shared" si="1"/>
        <v>0</v>
      </c>
    </row>
    <row r="47" spans="1:9">
      <c r="G47" t="str">
        <f t="shared" si="0"/>
        <v/>
      </c>
      <c r="H47" s="10"/>
      <c r="I47">
        <f t="shared" si="1"/>
        <v>0</v>
      </c>
    </row>
    <row r="48" spans="1:9">
      <c r="G48" t="str">
        <f t="shared" si="0"/>
        <v/>
      </c>
      <c r="H48" s="10"/>
      <c r="I48">
        <f t="shared" si="1"/>
        <v>0</v>
      </c>
    </row>
    <row r="49" spans="7:9">
      <c r="G49" t="str">
        <f t="shared" si="0"/>
        <v/>
      </c>
      <c r="I49">
        <f t="shared" si="1"/>
        <v>0</v>
      </c>
    </row>
    <row r="50" spans="7:9">
      <c r="G50" t="str">
        <f t="shared" si="0"/>
        <v/>
      </c>
      <c r="H50" s="10"/>
      <c r="I50">
        <f t="shared" si="1"/>
        <v>0</v>
      </c>
    </row>
    <row r="51" spans="7:9">
      <c r="G51" t="str">
        <f t="shared" si="0"/>
        <v/>
      </c>
      <c r="H51" s="10"/>
      <c r="I51">
        <f t="shared" si="1"/>
        <v>0</v>
      </c>
    </row>
    <row r="52" spans="7:9">
      <c r="G52" t="str">
        <f t="shared" si="0"/>
        <v/>
      </c>
      <c r="H52" s="10"/>
      <c r="I52">
        <f t="shared" si="1"/>
        <v>0</v>
      </c>
    </row>
    <row r="53" spans="7:9">
      <c r="G53" t="str">
        <f t="shared" si="0"/>
        <v/>
      </c>
      <c r="H53" s="10"/>
      <c r="I53">
        <f t="shared" si="1"/>
        <v>0</v>
      </c>
    </row>
    <row r="54" spans="7:9">
      <c r="G54" t="str">
        <f t="shared" si="0"/>
        <v/>
      </c>
      <c r="H54" s="10"/>
      <c r="I54">
        <f t="shared" si="1"/>
        <v>0</v>
      </c>
    </row>
    <row r="55" spans="7:9">
      <c r="G55" t="str">
        <f t="shared" si="0"/>
        <v/>
      </c>
      <c r="H55" s="10"/>
      <c r="I55">
        <f t="shared" si="1"/>
        <v>0</v>
      </c>
    </row>
    <row r="56" spans="7:9">
      <c r="G56" t="str">
        <f t="shared" si="0"/>
        <v/>
      </c>
      <c r="H56" s="10"/>
      <c r="I56">
        <f t="shared" si="1"/>
        <v>0</v>
      </c>
    </row>
    <row r="57" spans="7:9">
      <c r="G57" t="str">
        <f t="shared" si="0"/>
        <v/>
      </c>
      <c r="H57" s="10"/>
      <c r="I57">
        <f t="shared" si="1"/>
        <v>0</v>
      </c>
    </row>
    <row r="58" spans="7:9">
      <c r="G58" t="str">
        <f t="shared" si="0"/>
        <v/>
      </c>
      <c r="H58" s="10"/>
      <c r="I58">
        <f t="shared" si="1"/>
        <v>0</v>
      </c>
    </row>
    <row r="59" spans="7:9">
      <c r="G59" t="str">
        <f t="shared" si="0"/>
        <v/>
      </c>
      <c r="H59" s="10"/>
      <c r="I59">
        <f t="shared" si="1"/>
        <v>0</v>
      </c>
    </row>
    <row r="60" spans="7:9">
      <c r="G60" t="str">
        <f t="shared" si="0"/>
        <v/>
      </c>
      <c r="I60">
        <f t="shared" si="1"/>
        <v>0</v>
      </c>
    </row>
    <row r="61" spans="7:9">
      <c r="G61" t="str">
        <f t="shared" si="0"/>
        <v/>
      </c>
      <c r="H61" s="10"/>
      <c r="I61">
        <f t="shared" si="1"/>
        <v>0</v>
      </c>
    </row>
    <row r="62" spans="7:9">
      <c r="G62" t="str">
        <f t="shared" si="0"/>
        <v/>
      </c>
      <c r="H62" s="10"/>
      <c r="I62">
        <f t="shared" si="1"/>
        <v>0</v>
      </c>
    </row>
    <row r="63" spans="7:9">
      <c r="G63" t="str">
        <f t="shared" si="0"/>
        <v/>
      </c>
      <c r="I63">
        <f t="shared" si="1"/>
        <v>0</v>
      </c>
    </row>
    <row r="64" spans="7:9">
      <c r="G64" t="str">
        <f t="shared" si="0"/>
        <v/>
      </c>
      <c r="I64">
        <f t="shared" si="1"/>
        <v>0</v>
      </c>
    </row>
    <row r="65" spans="7:9">
      <c r="G65" t="str">
        <f t="shared" si="0"/>
        <v/>
      </c>
      <c r="H65" s="10"/>
      <c r="I65">
        <f t="shared" si="1"/>
        <v>0</v>
      </c>
    </row>
    <row r="66" spans="7:9">
      <c r="G66" t="str">
        <f t="shared" si="0"/>
        <v/>
      </c>
      <c r="H66" s="10"/>
      <c r="I66">
        <f t="shared" si="1"/>
        <v>0</v>
      </c>
    </row>
    <row r="67" spans="7:9">
      <c r="G67" t="str">
        <f t="shared" ref="G67" si="2">SUBSTITUTE(A67, "ms", "")</f>
        <v/>
      </c>
      <c r="H67" s="10"/>
      <c r="I67">
        <f t="shared" ref="I67" si="3">IF(H67&gt;60, 1, 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2022-03-19T11:04:18Z</dcterms:modified>
</cp:coreProperties>
</file>