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or\dev\pokemonBattleFactoryApp\src\app\Databases\"/>
    </mc:Choice>
  </mc:AlternateContent>
  <xr:revisionPtr revIDLastSave="0" documentId="8_{3E60501E-73F8-40A3-8D9A-FD4F52BF099B}" xr6:coauthVersionLast="47" xr6:coauthVersionMax="47" xr10:uidLastSave="{00000000-0000-0000-0000-000000000000}"/>
  <bookViews>
    <workbookView xWindow="-120" yWindow="-120" windowWidth="38640" windowHeight="15720" xr2:uid="{187606CD-6F28-43AA-9B58-62B356AA42D3}"/>
  </bookViews>
  <sheets>
    <sheet name="Group 1" sheetId="1" r:id="rId1"/>
    <sheet name="Group 2" sheetId="2" r:id="rId2"/>
    <sheet name="Group 3" sheetId="3" r:id="rId3"/>
    <sheet name="pokemon_type" sheetId="5" r:id="rId4"/>
  </sheets>
  <definedNames>
    <definedName name="_xlnm._FilterDatabase" localSheetId="0" hidden="1">'Group 1'!$A$1:$Q$1</definedName>
    <definedName name="_xlnm._FilterDatabase" localSheetId="1" hidden="1">'Group 2'!$A$1:$Q$199</definedName>
    <definedName name="_xlnm._FilterDatabase" localSheetId="2" hidden="1">'Group 3'!$A$1:$Q$511</definedName>
    <definedName name="ExternalData_1" localSheetId="3" hidden="1">pokemon_type!$A$1:$D$1016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 s="1"/>
  <c r="C123" i="3" a="1"/>
  <c r="C123" i="3" s="1"/>
  <c r="C124" i="3" a="1"/>
  <c r="C124" i="3" s="1"/>
  <c r="C125" i="3" a="1"/>
  <c r="C125" i="3" s="1"/>
  <c r="C126" i="3" a="1"/>
  <c r="C126" i="3" s="1"/>
  <c r="C127" i="3" a="1"/>
  <c r="C127" i="3" s="1"/>
  <c r="C128" i="3" a="1"/>
  <c r="C128" i="3" s="1"/>
  <c r="C129" i="3" a="1"/>
  <c r="C129" i="3" s="1"/>
  <c r="C130" i="3" a="1"/>
  <c r="C130" i="3" s="1"/>
  <c r="C131" i="3" a="1"/>
  <c r="C131" i="3" s="1"/>
  <c r="C132" i="3" a="1"/>
  <c r="C132" i="3" s="1"/>
  <c r="C133" i="3" a="1"/>
  <c r="C133" i="3" s="1"/>
  <c r="C134" i="3" a="1"/>
  <c r="C134" i="3" s="1"/>
  <c r="C135" i="3" a="1"/>
  <c r="C135" i="3" s="1"/>
  <c r="C136" i="3" a="1"/>
  <c r="C136" i="3" s="1"/>
  <c r="C137" i="3" a="1"/>
  <c r="C137" i="3" s="1"/>
  <c r="C138" i="3" a="1"/>
  <c r="C138" i="3" s="1"/>
  <c r="C139" i="3" a="1"/>
  <c r="C139" i="3" s="1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 s="1"/>
  <c r="C146" i="3" a="1"/>
  <c r="C146" i="3" s="1"/>
  <c r="C147" i="3" a="1"/>
  <c r="C147" i="3" s="1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 s="1"/>
  <c r="C155" i="3" a="1"/>
  <c r="C155" i="3" s="1"/>
  <c r="C156" i="3" a="1"/>
  <c r="C156" i="3" s="1"/>
  <c r="C157" i="3" a="1"/>
  <c r="C157" i="3" s="1"/>
  <c r="C158" i="3" a="1"/>
  <c r="C158" i="3" s="1"/>
  <c r="C159" i="3" a="1"/>
  <c r="C159" i="3" s="1"/>
  <c r="C160" i="3" a="1"/>
  <c r="C160" i="3" s="1"/>
  <c r="C161" i="3" a="1"/>
  <c r="C161" i="3" s="1"/>
  <c r="C162" i="3" a="1"/>
  <c r="C162" i="3" s="1"/>
  <c r="C163" i="3" a="1"/>
  <c r="C163" i="3" s="1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 s="1"/>
  <c r="C171" i="3" a="1"/>
  <c r="C171" i="3" s="1"/>
  <c r="C172" i="3" a="1"/>
  <c r="C172" i="3" s="1"/>
  <c r="C173" i="3" a="1"/>
  <c r="C173" i="3" s="1"/>
  <c r="C174" i="3" a="1"/>
  <c r="C174" i="3" s="1"/>
  <c r="C175" i="3" a="1"/>
  <c r="C175" i="3" s="1"/>
  <c r="C176" i="3" a="1"/>
  <c r="C176" i="3" s="1"/>
  <c r="C177" i="3" a="1"/>
  <c r="C177" i="3" s="1"/>
  <c r="C178" i="3" a="1"/>
  <c r="C178" i="3" s="1"/>
  <c r="C179" i="3" a="1"/>
  <c r="C179" i="3" s="1"/>
  <c r="C180" i="3" a="1"/>
  <c r="C180" i="3" s="1"/>
  <c r="C181" i="3" a="1"/>
  <c r="C181" i="3" s="1"/>
  <c r="C182" i="3" a="1"/>
  <c r="C182" i="3" s="1"/>
  <c r="C183" i="3" a="1"/>
  <c r="C183" i="3" s="1"/>
  <c r="C184" i="3" a="1"/>
  <c r="C184" i="3" s="1"/>
  <c r="C185" i="3" a="1"/>
  <c r="C185" i="3" s="1"/>
  <c r="C186" i="3" a="1"/>
  <c r="C186" i="3" s="1"/>
  <c r="C187" i="3" a="1"/>
  <c r="C187" i="3" s="1"/>
  <c r="C188" i="3" a="1"/>
  <c r="C188" i="3" s="1"/>
  <c r="C189" i="3" a="1"/>
  <c r="C189" i="3" s="1"/>
  <c r="C190" i="3" a="1"/>
  <c r="C190" i="3" s="1"/>
  <c r="C191" i="3" a="1"/>
  <c r="C191" i="3" s="1"/>
  <c r="C192" i="3" a="1"/>
  <c r="C192" i="3" s="1"/>
  <c r="C193" i="3" a="1"/>
  <c r="C193" i="3" s="1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202" i="3" a="1"/>
  <c r="C202" i="3" s="1"/>
  <c r="C203" i="3" a="1"/>
  <c r="C203" i="3" s="1"/>
  <c r="C204" i="3" a="1"/>
  <c r="C204" i="3" s="1"/>
  <c r="C205" i="3" a="1"/>
  <c r="C205" i="3" s="1"/>
  <c r="C206" i="3" a="1"/>
  <c r="C206" i="3" s="1"/>
  <c r="C207" i="3" a="1"/>
  <c r="C207" i="3" s="1"/>
  <c r="C208" i="3" a="1"/>
  <c r="C208" i="3" s="1"/>
  <c r="C209" i="3" a="1"/>
  <c r="C209" i="3" s="1"/>
  <c r="C210" i="3" a="1"/>
  <c r="C210" i="3" s="1"/>
  <c r="C211" i="3" a="1"/>
  <c r="C211" i="3" s="1"/>
  <c r="C212" i="3" a="1"/>
  <c r="C212" i="3" s="1"/>
  <c r="C213" i="3" a="1"/>
  <c r="C213" i="3" s="1"/>
  <c r="C214" i="3" a="1"/>
  <c r="C214" i="3" s="1"/>
  <c r="C215" i="3" a="1"/>
  <c r="C215" i="3" s="1"/>
  <c r="C216" i="3" a="1"/>
  <c r="C216" i="3" s="1"/>
  <c r="C217" i="3" a="1"/>
  <c r="C217" i="3" s="1"/>
  <c r="C218" i="3" a="1"/>
  <c r="C218" i="3" s="1"/>
  <c r="C219" i="3" a="1"/>
  <c r="C219" i="3" s="1"/>
  <c r="C220" i="3" a="1"/>
  <c r="C220" i="3" s="1"/>
  <c r="C221" i="3" a="1"/>
  <c r="C221" i="3" s="1"/>
  <c r="C222" i="3" a="1"/>
  <c r="C222" i="3" s="1"/>
  <c r="C223" i="3" a="1"/>
  <c r="C223" i="3" s="1"/>
  <c r="C224" i="3" a="1"/>
  <c r="C224" i="3" s="1"/>
  <c r="C225" i="3" a="1"/>
  <c r="C225" i="3" s="1"/>
  <c r="C226" i="3" a="1"/>
  <c r="C226" i="3" s="1"/>
  <c r="C227" i="3" a="1"/>
  <c r="C227" i="3" s="1"/>
  <c r="C228" i="3" a="1"/>
  <c r="C228" i="3" s="1"/>
  <c r="C229" i="3" a="1"/>
  <c r="C229" i="3" s="1"/>
  <c r="C230" i="3" a="1"/>
  <c r="C230" i="3" s="1"/>
  <c r="C231" i="3" a="1"/>
  <c r="C231" i="3" s="1"/>
  <c r="C232" i="3" a="1"/>
  <c r="C232" i="3" s="1"/>
  <c r="C233" i="3" a="1"/>
  <c r="C233" i="3" s="1"/>
  <c r="C234" i="3" a="1"/>
  <c r="C234" i="3" s="1"/>
  <c r="C235" i="3" a="1"/>
  <c r="C235" i="3" s="1"/>
  <c r="C236" i="3" a="1"/>
  <c r="C236" i="3" s="1"/>
  <c r="C237" i="3" a="1"/>
  <c r="C237" i="3" s="1"/>
  <c r="C238" i="3" a="1"/>
  <c r="C238" i="3" s="1"/>
  <c r="C239" i="3" a="1"/>
  <c r="C239" i="3" s="1"/>
  <c r="C240" i="3" a="1"/>
  <c r="C240" i="3" s="1"/>
  <c r="C241" i="3" a="1"/>
  <c r="C241" i="3" s="1"/>
  <c r="C242" i="3" a="1"/>
  <c r="C242" i="3" s="1"/>
  <c r="C243" i="3" a="1"/>
  <c r="C243" i="3" s="1"/>
  <c r="C244" i="3" a="1"/>
  <c r="C244" i="3" s="1"/>
  <c r="C245" i="3" a="1"/>
  <c r="C245" i="3" s="1"/>
  <c r="C246" i="3" a="1"/>
  <c r="C246" i="3" s="1"/>
  <c r="C247" i="3" a="1"/>
  <c r="C247" i="3" s="1"/>
  <c r="C248" i="3" a="1"/>
  <c r="C248" i="3" s="1"/>
  <c r="C249" i="3" a="1"/>
  <c r="C249" i="3" s="1"/>
  <c r="C250" i="3" a="1"/>
  <c r="C250" i="3" s="1"/>
  <c r="C251" i="3" a="1"/>
  <c r="C251" i="3" s="1"/>
  <c r="C252" i="3" a="1"/>
  <c r="C252" i="3" s="1"/>
  <c r="C253" i="3" a="1"/>
  <c r="C253" i="3" s="1"/>
  <c r="C254" i="3" a="1"/>
  <c r="C254" i="3" s="1"/>
  <c r="C255" i="3" a="1"/>
  <c r="C255" i="3" s="1"/>
  <c r="C256" i="3" a="1"/>
  <c r="C256" i="3" s="1"/>
  <c r="C257" i="3" a="1"/>
  <c r="C257" i="3" s="1"/>
  <c r="C258" i="3" a="1"/>
  <c r="C258" i="3" s="1"/>
  <c r="C259" i="3" a="1"/>
  <c r="C259" i="3" s="1"/>
  <c r="C260" i="3" a="1"/>
  <c r="C260" i="3" s="1"/>
  <c r="C261" i="3" a="1"/>
  <c r="C261" i="3" s="1"/>
  <c r="C262" i="3" a="1"/>
  <c r="C262" i="3" s="1"/>
  <c r="C263" i="3" a="1"/>
  <c r="C263" i="3" s="1"/>
  <c r="C264" i="3" a="1"/>
  <c r="C264" i="3" s="1"/>
  <c r="C265" i="3" a="1"/>
  <c r="C265" i="3" s="1"/>
  <c r="C266" i="3" a="1"/>
  <c r="C266" i="3" s="1"/>
  <c r="C267" i="3" a="1"/>
  <c r="C267" i="3" s="1"/>
  <c r="C268" i="3" a="1"/>
  <c r="C268" i="3" s="1"/>
  <c r="C269" i="3" a="1"/>
  <c r="C269" i="3" s="1"/>
  <c r="C270" i="3" a="1"/>
  <c r="C270" i="3" s="1"/>
  <c r="C271" i="3" a="1"/>
  <c r="C271" i="3" s="1"/>
  <c r="C272" i="3" a="1"/>
  <c r="C272" i="3" s="1"/>
  <c r="C273" i="3" a="1"/>
  <c r="C273" i="3" s="1"/>
  <c r="C274" i="3" a="1"/>
  <c r="C274" i="3" s="1"/>
  <c r="C275" i="3" a="1"/>
  <c r="C275" i="3" s="1"/>
  <c r="C276" i="3" a="1"/>
  <c r="C276" i="3" s="1"/>
  <c r="C277" i="3" a="1"/>
  <c r="C277" i="3" s="1"/>
  <c r="C278" i="3" a="1"/>
  <c r="C278" i="3" s="1"/>
  <c r="C279" i="3" a="1"/>
  <c r="C279" i="3" s="1"/>
  <c r="C280" i="3" a="1"/>
  <c r="C280" i="3" s="1"/>
  <c r="C281" i="3" a="1"/>
  <c r="C281" i="3" s="1"/>
  <c r="C282" i="3" a="1"/>
  <c r="C282" i="3" s="1"/>
  <c r="C283" i="3" a="1"/>
  <c r="C283" i="3" s="1"/>
  <c r="C284" i="3" a="1"/>
  <c r="C284" i="3" s="1"/>
  <c r="C285" i="3" a="1"/>
  <c r="C285" i="3" s="1"/>
  <c r="C286" i="3" a="1"/>
  <c r="C286" i="3" s="1"/>
  <c r="C287" i="3" a="1"/>
  <c r="C287" i="3" s="1"/>
  <c r="C288" i="3" a="1"/>
  <c r="C288" i="3" s="1"/>
  <c r="C289" i="3" a="1"/>
  <c r="C289" i="3" s="1"/>
  <c r="C290" i="3" a="1"/>
  <c r="C290" i="3" s="1"/>
  <c r="C291" i="3" a="1"/>
  <c r="C291" i="3" s="1"/>
  <c r="C292" i="3" a="1"/>
  <c r="C292" i="3" s="1"/>
  <c r="C293" i="3" a="1"/>
  <c r="C293" i="3" s="1"/>
  <c r="C294" i="3" a="1"/>
  <c r="C294" i="3" s="1"/>
  <c r="C295" i="3" a="1"/>
  <c r="C295" i="3" s="1"/>
  <c r="C296" i="3" a="1"/>
  <c r="C296" i="3" s="1"/>
  <c r="C297" i="3" a="1"/>
  <c r="C297" i="3" s="1"/>
  <c r="C298" i="3" a="1"/>
  <c r="C298" i="3" s="1"/>
  <c r="C299" i="3" a="1"/>
  <c r="C299" i="3" s="1"/>
  <c r="C300" i="3" a="1"/>
  <c r="C300" i="3" s="1"/>
  <c r="C301" i="3" a="1"/>
  <c r="C301" i="3" s="1"/>
  <c r="C302" i="3" a="1"/>
  <c r="C302" i="3" s="1"/>
  <c r="C303" i="3" a="1"/>
  <c r="C303" i="3" s="1"/>
  <c r="C304" i="3" a="1"/>
  <c r="C304" i="3" s="1"/>
  <c r="C305" i="3" a="1"/>
  <c r="C305" i="3" s="1"/>
  <c r="C306" i="3" a="1"/>
  <c r="C306" i="3" s="1"/>
  <c r="C307" i="3" a="1"/>
  <c r="C307" i="3" s="1"/>
  <c r="C308" i="3" a="1"/>
  <c r="C308" i="3" s="1"/>
  <c r="C309" i="3" a="1"/>
  <c r="C309" i="3" s="1"/>
  <c r="C310" i="3" a="1"/>
  <c r="C310" i="3" s="1"/>
  <c r="C311" i="3" a="1"/>
  <c r="C311" i="3" s="1"/>
  <c r="C312" i="3" a="1"/>
  <c r="C312" i="3" s="1"/>
  <c r="C313" i="3" a="1"/>
  <c r="C313" i="3" s="1"/>
  <c r="C314" i="3" a="1"/>
  <c r="C314" i="3" s="1"/>
  <c r="C315" i="3" a="1"/>
  <c r="C315" i="3" s="1"/>
  <c r="C316" i="3" a="1"/>
  <c r="C316" i="3" s="1"/>
  <c r="C317" i="3" a="1"/>
  <c r="C317" i="3" s="1"/>
  <c r="C318" i="3" a="1"/>
  <c r="C318" i="3" s="1"/>
  <c r="C319" i="3" a="1"/>
  <c r="C319" i="3" s="1"/>
  <c r="C320" i="3" a="1"/>
  <c r="C320" i="3" s="1"/>
  <c r="C321" i="3" a="1"/>
  <c r="C321" i="3" s="1"/>
  <c r="C322" i="3" a="1"/>
  <c r="C322" i="3" s="1"/>
  <c r="C323" i="3" a="1"/>
  <c r="C323" i="3" s="1"/>
  <c r="C324" i="3" a="1"/>
  <c r="C324" i="3" s="1"/>
  <c r="C325" i="3" a="1"/>
  <c r="C325" i="3" s="1"/>
  <c r="C326" i="3" a="1"/>
  <c r="C326" i="3" s="1"/>
  <c r="C327" i="3" a="1"/>
  <c r="C327" i="3" s="1"/>
  <c r="C328" i="3" a="1"/>
  <c r="C328" i="3" s="1"/>
  <c r="C329" i="3" a="1"/>
  <c r="C329" i="3" s="1"/>
  <c r="C330" i="3" a="1"/>
  <c r="C330" i="3" s="1"/>
  <c r="C331" i="3" a="1"/>
  <c r="C331" i="3" s="1"/>
  <c r="C332" i="3" a="1"/>
  <c r="C332" i="3" s="1"/>
  <c r="C333" i="3" a="1"/>
  <c r="C333" i="3" s="1"/>
  <c r="C334" i="3" a="1"/>
  <c r="C334" i="3" s="1"/>
  <c r="C335" i="3" a="1"/>
  <c r="C335" i="3" s="1"/>
  <c r="C336" i="3" a="1"/>
  <c r="C336" i="3" s="1"/>
  <c r="C337" i="3" a="1"/>
  <c r="C337" i="3" s="1"/>
  <c r="C338" i="3" a="1"/>
  <c r="C338" i="3" s="1"/>
  <c r="C339" i="3" a="1"/>
  <c r="C339" i="3" s="1"/>
  <c r="C340" i="3" a="1"/>
  <c r="C340" i="3" s="1"/>
  <c r="C341" i="3" a="1"/>
  <c r="C341" i="3" s="1"/>
  <c r="C342" i="3" a="1"/>
  <c r="C342" i="3" s="1"/>
  <c r="C343" i="3" a="1"/>
  <c r="C343" i="3" s="1"/>
  <c r="C344" i="3" a="1"/>
  <c r="C344" i="3" s="1"/>
  <c r="C345" i="3" a="1"/>
  <c r="C345" i="3" s="1"/>
  <c r="C346" i="3" a="1"/>
  <c r="C346" i="3" s="1"/>
  <c r="C347" i="3" a="1"/>
  <c r="C347" i="3" s="1"/>
  <c r="C348" i="3" a="1"/>
  <c r="C348" i="3" s="1"/>
  <c r="C349" i="3" a="1"/>
  <c r="C349" i="3" s="1"/>
  <c r="C350" i="3" a="1"/>
  <c r="C350" i="3" s="1"/>
  <c r="C351" i="3" a="1"/>
  <c r="C351" i="3" s="1"/>
  <c r="C352" i="3" a="1"/>
  <c r="C352" i="3" s="1"/>
  <c r="C353" i="3" a="1"/>
  <c r="C353" i="3" s="1"/>
  <c r="C354" i="3" a="1"/>
  <c r="C354" i="3" s="1"/>
  <c r="C355" i="3" a="1"/>
  <c r="C355" i="3" s="1"/>
  <c r="C356" i="3" a="1"/>
  <c r="C356" i="3" s="1"/>
  <c r="C357" i="3" a="1"/>
  <c r="C357" i="3" s="1"/>
  <c r="C358" i="3" a="1"/>
  <c r="C358" i="3" s="1"/>
  <c r="C359" i="3" a="1"/>
  <c r="C359" i="3" s="1"/>
  <c r="C360" i="3" a="1"/>
  <c r="C360" i="3" s="1"/>
  <c r="C361" i="3" a="1"/>
  <c r="C361" i="3" s="1"/>
  <c r="C362" i="3" a="1"/>
  <c r="C362" i="3" s="1"/>
  <c r="C363" i="3" a="1"/>
  <c r="C363" i="3" s="1"/>
  <c r="C364" i="3" a="1"/>
  <c r="C364" i="3" s="1"/>
  <c r="C365" i="3" a="1"/>
  <c r="C365" i="3" s="1"/>
  <c r="C366" i="3" a="1"/>
  <c r="C366" i="3" s="1"/>
  <c r="C367" i="3" a="1"/>
  <c r="C367" i="3" s="1"/>
  <c r="C368" i="3" a="1"/>
  <c r="C368" i="3" s="1"/>
  <c r="C369" i="3" a="1"/>
  <c r="C369" i="3" s="1"/>
  <c r="C370" i="3" a="1"/>
  <c r="C370" i="3" s="1"/>
  <c r="C371" i="3" a="1"/>
  <c r="C371" i="3" s="1"/>
  <c r="C372" i="3" a="1"/>
  <c r="C372" i="3" s="1"/>
  <c r="C373" i="3" a="1"/>
  <c r="C373" i="3" s="1"/>
  <c r="C374" i="3" a="1"/>
  <c r="C374" i="3" s="1"/>
  <c r="C375" i="3" a="1"/>
  <c r="C375" i="3" s="1"/>
  <c r="C376" i="3" a="1"/>
  <c r="C376" i="3" s="1"/>
  <c r="C377" i="3" a="1"/>
  <c r="C377" i="3" s="1"/>
  <c r="C378" i="3" a="1"/>
  <c r="C378" i="3" s="1"/>
  <c r="C379" i="3" a="1"/>
  <c r="C379" i="3" s="1"/>
  <c r="C380" i="3" a="1"/>
  <c r="C380" i="3" s="1"/>
  <c r="C381" i="3" a="1"/>
  <c r="C381" i="3" s="1"/>
  <c r="C382" i="3" a="1"/>
  <c r="C382" i="3" s="1"/>
  <c r="C383" i="3" a="1"/>
  <c r="C383" i="3" s="1"/>
  <c r="C384" i="3" a="1"/>
  <c r="C384" i="3" s="1"/>
  <c r="C385" i="3" a="1"/>
  <c r="C385" i="3" s="1"/>
  <c r="C386" i="3" a="1"/>
  <c r="C386" i="3" s="1"/>
  <c r="C387" i="3" a="1"/>
  <c r="C387" i="3" s="1"/>
  <c r="C388" i="3" a="1"/>
  <c r="C388" i="3" s="1"/>
  <c r="C389" i="3" a="1"/>
  <c r="C389" i="3" s="1"/>
  <c r="C390" i="3" a="1"/>
  <c r="C390" i="3" s="1"/>
  <c r="C391" i="3" a="1"/>
  <c r="C391" i="3" s="1"/>
  <c r="C392" i="3" a="1"/>
  <c r="C392" i="3" s="1"/>
  <c r="C393" i="3" a="1"/>
  <c r="C393" i="3" s="1"/>
  <c r="C394" i="3" a="1"/>
  <c r="C394" i="3" s="1"/>
  <c r="C395" i="3" a="1"/>
  <c r="C395" i="3" s="1"/>
  <c r="C396" i="3" a="1"/>
  <c r="C396" i="3" s="1"/>
  <c r="C397" i="3" a="1"/>
  <c r="C397" i="3" s="1"/>
  <c r="C398" i="3" a="1"/>
  <c r="C398" i="3" s="1"/>
  <c r="C399" i="3" a="1"/>
  <c r="C399" i="3" s="1"/>
  <c r="C400" i="3" a="1"/>
  <c r="C400" i="3" s="1"/>
  <c r="C401" i="3" a="1"/>
  <c r="C401" i="3" s="1"/>
  <c r="C402" i="3" a="1"/>
  <c r="C402" i="3" s="1"/>
  <c r="C403" i="3" a="1"/>
  <c r="C403" i="3" s="1"/>
  <c r="C404" i="3" a="1"/>
  <c r="C404" i="3" s="1"/>
  <c r="C405" i="3" a="1"/>
  <c r="C405" i="3" s="1"/>
  <c r="C406" i="3" a="1"/>
  <c r="C406" i="3" s="1"/>
  <c r="C407" i="3" a="1"/>
  <c r="C407" i="3" s="1"/>
  <c r="C408" i="3" a="1"/>
  <c r="C408" i="3" s="1"/>
  <c r="C409" i="3" a="1"/>
  <c r="C409" i="3" s="1"/>
  <c r="C410" i="3" a="1"/>
  <c r="C410" i="3" s="1"/>
  <c r="C411" i="3" a="1"/>
  <c r="C411" i="3" s="1"/>
  <c r="C412" i="3" a="1"/>
  <c r="C412" i="3" s="1"/>
  <c r="C413" i="3" a="1"/>
  <c r="C413" i="3" s="1"/>
  <c r="C414" i="3" a="1"/>
  <c r="C414" i="3" s="1"/>
  <c r="C415" i="3" a="1"/>
  <c r="C415" i="3" s="1"/>
  <c r="C416" i="3" a="1"/>
  <c r="C416" i="3" s="1"/>
  <c r="C417" i="3" a="1"/>
  <c r="C417" i="3" s="1"/>
  <c r="C418" i="3" a="1"/>
  <c r="C418" i="3" s="1"/>
  <c r="C419" i="3" a="1"/>
  <c r="C419" i="3" s="1"/>
  <c r="C420" i="3" a="1"/>
  <c r="C420" i="3" s="1"/>
  <c r="C421" i="3" a="1"/>
  <c r="C421" i="3" s="1"/>
  <c r="C422" i="3" a="1"/>
  <c r="C422" i="3" s="1"/>
  <c r="C423" i="3" a="1"/>
  <c r="C423" i="3" s="1"/>
  <c r="C424" i="3" a="1"/>
  <c r="C424" i="3" s="1"/>
  <c r="C425" i="3" a="1"/>
  <c r="C425" i="3" s="1"/>
  <c r="C426" i="3" a="1"/>
  <c r="C426" i="3" s="1"/>
  <c r="C427" i="3" a="1"/>
  <c r="C427" i="3" s="1"/>
  <c r="C428" i="3" a="1"/>
  <c r="C428" i="3" s="1"/>
  <c r="C429" i="3" a="1"/>
  <c r="C429" i="3" s="1"/>
  <c r="C430" i="3" a="1"/>
  <c r="C430" i="3" s="1"/>
  <c r="C431" i="3" a="1"/>
  <c r="C431" i="3" s="1"/>
  <c r="C432" i="3" a="1"/>
  <c r="C432" i="3" s="1"/>
  <c r="C433" i="3" a="1"/>
  <c r="C433" i="3" s="1"/>
  <c r="C434" i="3" a="1"/>
  <c r="C434" i="3" s="1"/>
  <c r="C435" i="3" a="1"/>
  <c r="C435" i="3" s="1"/>
  <c r="C436" i="3" a="1"/>
  <c r="C436" i="3" s="1"/>
  <c r="C437" i="3" a="1"/>
  <c r="C437" i="3" s="1"/>
  <c r="C438" i="3" a="1"/>
  <c r="C438" i="3" s="1"/>
  <c r="C439" i="3" a="1"/>
  <c r="C439" i="3" s="1"/>
  <c r="C440" i="3" a="1"/>
  <c r="C440" i="3" s="1"/>
  <c r="C441" i="3" a="1"/>
  <c r="C441" i="3" s="1"/>
  <c r="C442" i="3" a="1"/>
  <c r="C442" i="3" s="1"/>
  <c r="C443" i="3" a="1"/>
  <c r="C443" i="3" s="1"/>
  <c r="C444" i="3" a="1"/>
  <c r="C444" i="3" s="1"/>
  <c r="C445" i="3" a="1"/>
  <c r="C445" i="3" s="1"/>
  <c r="C446" i="3" a="1"/>
  <c r="C446" i="3" s="1"/>
  <c r="C447" i="3" a="1"/>
  <c r="C447" i="3" s="1"/>
  <c r="C448" i="3" a="1"/>
  <c r="C448" i="3" s="1"/>
  <c r="C449" i="3" a="1"/>
  <c r="C449" i="3" s="1"/>
  <c r="C450" i="3" a="1"/>
  <c r="C450" i="3" s="1"/>
  <c r="C451" i="3" a="1"/>
  <c r="C451" i="3" s="1"/>
  <c r="C452" i="3" a="1"/>
  <c r="C452" i="3" s="1"/>
  <c r="C453" i="3" a="1"/>
  <c r="C453" i="3" s="1"/>
  <c r="C454" i="3" a="1"/>
  <c r="C454" i="3" s="1"/>
  <c r="C455" i="3" a="1"/>
  <c r="C455" i="3" s="1"/>
  <c r="C456" i="3" a="1"/>
  <c r="C456" i="3" s="1"/>
  <c r="C457" i="3" a="1"/>
  <c r="C457" i="3" s="1"/>
  <c r="C458" i="3" a="1"/>
  <c r="C458" i="3" s="1"/>
  <c r="C459" i="3" a="1"/>
  <c r="C459" i="3" s="1"/>
  <c r="C460" i="3" a="1"/>
  <c r="C460" i="3" s="1"/>
  <c r="C461" i="3" a="1"/>
  <c r="C461" i="3" s="1"/>
  <c r="C462" i="3" a="1"/>
  <c r="C462" i="3" s="1"/>
  <c r="C463" i="3" a="1"/>
  <c r="C463" i="3" s="1"/>
  <c r="C464" i="3" a="1"/>
  <c r="C464" i="3" s="1"/>
  <c r="C465" i="3" a="1"/>
  <c r="C465" i="3" s="1"/>
  <c r="C466" i="3" a="1"/>
  <c r="C466" i="3" s="1"/>
  <c r="C467" i="3" a="1"/>
  <c r="C467" i="3" s="1"/>
  <c r="C468" i="3" a="1"/>
  <c r="C468" i="3" s="1"/>
  <c r="C469" i="3" a="1"/>
  <c r="C469" i="3" s="1"/>
  <c r="C470" i="3" a="1"/>
  <c r="C470" i="3" s="1"/>
  <c r="C471" i="3" a="1"/>
  <c r="C471" i="3" s="1"/>
  <c r="C472" i="3" a="1"/>
  <c r="C472" i="3" s="1"/>
  <c r="C473" i="3" a="1"/>
  <c r="C473" i="3" s="1"/>
  <c r="C474" i="3" a="1"/>
  <c r="C474" i="3" s="1"/>
  <c r="C475" i="3" a="1"/>
  <c r="C475" i="3" s="1"/>
  <c r="C476" i="3" a="1"/>
  <c r="C476" i="3" s="1"/>
  <c r="C477" i="3" a="1"/>
  <c r="C477" i="3" s="1"/>
  <c r="C478" i="3" a="1"/>
  <c r="C478" i="3" s="1"/>
  <c r="C479" i="3" a="1"/>
  <c r="C479" i="3" s="1"/>
  <c r="C480" i="3" a="1"/>
  <c r="C480" i="3" s="1"/>
  <c r="C481" i="3" a="1"/>
  <c r="C481" i="3" s="1"/>
  <c r="C482" i="3" a="1"/>
  <c r="C482" i="3" s="1"/>
  <c r="C483" i="3" a="1"/>
  <c r="C483" i="3" s="1"/>
  <c r="C484" i="3" a="1"/>
  <c r="C484" i="3" s="1"/>
  <c r="C485" i="3" a="1"/>
  <c r="C485" i="3" s="1"/>
  <c r="C486" i="3" a="1"/>
  <c r="C486" i="3" s="1"/>
  <c r="C487" i="3" a="1"/>
  <c r="C487" i="3" s="1"/>
  <c r="C488" i="3" a="1"/>
  <c r="C488" i="3" s="1"/>
  <c r="C489" i="3" a="1"/>
  <c r="C489" i="3" s="1"/>
  <c r="C490" i="3" a="1"/>
  <c r="C490" i="3" s="1"/>
  <c r="C491" i="3" a="1"/>
  <c r="C491" i="3" s="1"/>
  <c r="C492" i="3" a="1"/>
  <c r="C492" i="3" s="1"/>
  <c r="C493" i="3" a="1"/>
  <c r="C493" i="3" s="1"/>
  <c r="C494" i="3" a="1"/>
  <c r="C494" i="3" s="1"/>
  <c r="C495" i="3" a="1"/>
  <c r="C495" i="3" s="1"/>
  <c r="C496" i="3" a="1"/>
  <c r="C496" i="3" s="1"/>
  <c r="C497" i="3" a="1"/>
  <c r="C497" i="3" s="1"/>
  <c r="C498" i="3" a="1"/>
  <c r="C498" i="3" s="1"/>
  <c r="C499" i="3" a="1"/>
  <c r="C499" i="3" s="1"/>
  <c r="C500" i="3" a="1"/>
  <c r="C500" i="3" s="1"/>
  <c r="C501" i="3" a="1"/>
  <c r="C501" i="3" s="1"/>
  <c r="C502" i="3" a="1"/>
  <c r="C502" i="3" s="1"/>
  <c r="C503" i="3" a="1"/>
  <c r="C503" i="3" s="1"/>
  <c r="C504" i="3" a="1"/>
  <c r="C504" i="3" s="1"/>
  <c r="C505" i="3" a="1"/>
  <c r="C505" i="3" s="1"/>
  <c r="C506" i="3" a="1"/>
  <c r="C506" i="3" s="1"/>
  <c r="C507" i="3" a="1"/>
  <c r="C507" i="3" s="1"/>
  <c r="C508" i="3" a="1"/>
  <c r="C508" i="3" s="1"/>
  <c r="C509" i="3" a="1"/>
  <c r="C509" i="3" s="1"/>
  <c r="C510" i="3" a="1"/>
  <c r="C510" i="3" s="1"/>
  <c r="C511" i="3" a="1"/>
  <c r="C511" i="3" s="1"/>
  <c r="C2" i="3" a="1"/>
  <c r="C2" i="3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" i="2" a="1"/>
  <c r="C2" i="2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2" i="1" a="1"/>
  <c r="C2" i="1" s="1"/>
  <c r="J9" i="5" a="1"/>
  <c r="J9" i="5" s="1"/>
  <c r="J8" i="5" a="1"/>
  <c r="J8" i="5" s="1"/>
  <c r="J10" i="5"/>
  <c r="J11" i="5"/>
  <c r="J12" i="5"/>
  <c r="J13" i="5"/>
  <c r="J14" i="5"/>
  <c r="J15" i="5"/>
  <c r="J16" i="5"/>
  <c r="J17" i="5"/>
  <c r="J1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F6929-B02F-400B-BC9C-740200A9EED9}" keepAlive="1" name="Query - pokemon_type" description="Connection to the 'pokemon_type' query in the workbook." type="5" refreshedVersion="8" background="1" saveData="1">
    <dbPr connection="Provider=Microsoft.Mashup.OleDb.1;Data Source=$Workbook$;Location=pokemon_type;Extended Properties=&quot;&quot;" command="SELECT * FROM [pokemon_typ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<sst xmlns="http://schemas.openxmlformats.org/spreadsheetml/2006/main" count="12777" uniqueCount="2987">
  <si>
    <t>Entry</t>
  </si>
  <si>
    <t>Species</t>
  </si>
  <si>
    <t>Instance</t>
  </si>
  <si>
    <t>Nature</t>
  </si>
  <si>
    <t>Item</t>
  </si>
  <si>
    <t>Move 1</t>
  </si>
  <si>
    <t>Move 2</t>
  </si>
  <si>
    <t>Move 3</t>
  </si>
  <si>
    <t>Move 4</t>
  </si>
  <si>
    <t>Possible Ability</t>
  </si>
  <si>
    <t>EVs (HP/Atk/Def/SpA/SpD/Spe)</t>
  </si>
  <si>
    <t>Level 100 stats</t>
  </si>
  <si>
    <t>Lv 100 speed</t>
  </si>
  <si>
    <t>Level 50 stats</t>
  </si>
  <si>
    <t>Lv 50 Speed</t>
  </si>
  <si>
    <t>Fixed IVs (Brains only)</t>
  </si>
  <si>
    <t>Sunkern</t>
  </si>
  <si>
    <t>Relaxed</t>
  </si>
  <si>
    <t>Lax Incense</t>
  </si>
  <si>
    <t>Mega Drain</t>
  </si>
  <si>
    <t>Helping Hand</t>
  </si>
  <si>
    <t>Sunny Day</t>
  </si>
  <si>
    <t>Light Screen</t>
  </si>
  <si>
    <t>Chlorophyll</t>
  </si>
  <si>
    <t xml:space="preserve">255/ 0 / 0 /255/ 0 / 0 </t>
  </si>
  <si>
    <t>264/96/105/159/96/86</t>
  </si>
  <si>
    <t>137/50/55/82/50/45</t>
  </si>
  <si>
    <t>Azurill</t>
  </si>
  <si>
    <t>Rash</t>
  </si>
  <si>
    <t>Cheri Berry</t>
  </si>
  <si>
    <t>Water Pulse</t>
  </si>
  <si>
    <t>Attract</t>
  </si>
  <si>
    <t>Sing</t>
  </si>
  <si>
    <t>Charm</t>
  </si>
  <si>
    <t>Thick Fat / Huge Power</t>
  </si>
  <si>
    <t>304/76/116/152/104/76</t>
  </si>
  <si>
    <t>157/40/60/79/54/40</t>
  </si>
  <si>
    <t>Caterpie</t>
  </si>
  <si>
    <t>Quirky</t>
  </si>
  <si>
    <t>Focus Band</t>
  </si>
  <si>
    <t>Tackle</t>
  </si>
  <si>
    <t>String Shot</t>
  </si>
  <si>
    <t>---</t>
  </si>
  <si>
    <t>Shield Dust</t>
  </si>
  <si>
    <t xml:space="preserve">255/255/ 0 / 0 / 0 / 0 </t>
  </si>
  <si>
    <t>294/159/106/76/76/126</t>
  </si>
  <si>
    <t>152/82/55/40/40/65</t>
  </si>
  <si>
    <t>Weedle</t>
  </si>
  <si>
    <t>Poison Sting</t>
  </si>
  <si>
    <t>284/169/96/76/76/136</t>
  </si>
  <si>
    <t>147/87/50/40/40/70</t>
  </si>
  <si>
    <t>Wurmple</t>
  </si>
  <si>
    <t>294/189/106/76/96/76</t>
  </si>
  <si>
    <t>152/97/55/40/50/40</t>
  </si>
  <si>
    <t>Ralts</t>
  </si>
  <si>
    <t>Docile</t>
  </si>
  <si>
    <t>TwistedSpoon</t>
  </si>
  <si>
    <t>Confusion</t>
  </si>
  <si>
    <t>Imprison</t>
  </si>
  <si>
    <t>Double Team</t>
  </si>
  <si>
    <t>Synchronize / Trace</t>
  </si>
  <si>
    <t>260/86/86/189/106/116</t>
  </si>
  <si>
    <t>135/45/45/97/55/60</t>
  </si>
  <si>
    <t>Magikarp</t>
  </si>
  <si>
    <t>Hardy</t>
  </si>
  <si>
    <t>Flail</t>
  </si>
  <si>
    <t>Swift Swim</t>
  </si>
  <si>
    <t>244/119/146/66/76/196</t>
  </si>
  <si>
    <t>127/62/75/35/40/100</t>
  </si>
  <si>
    <t>Feebas</t>
  </si>
  <si>
    <t>Lonely</t>
  </si>
  <si>
    <t>Mirror Coat</t>
  </si>
  <si>
    <t>244/141/68/56/146/196</t>
  </si>
  <si>
    <t>127/73/36/30/75/100</t>
  </si>
  <si>
    <t>Metapod</t>
  </si>
  <si>
    <t>Bashful</t>
  </si>
  <si>
    <t>Harden</t>
  </si>
  <si>
    <t>Shed Skin</t>
  </si>
  <si>
    <t xml:space="preserve">255/ 0 / 0 / 0 /255/ 0 </t>
  </si>
  <si>
    <t>304/76/146/86/149/96</t>
  </si>
  <si>
    <t>157/40/75/45/77/50</t>
  </si>
  <si>
    <t>Kakuna</t>
  </si>
  <si>
    <t>294/86/136/86/149/106</t>
  </si>
  <si>
    <t>152/45/70/45/77/55</t>
  </si>
  <si>
    <t>Pichu</t>
  </si>
  <si>
    <t>Sitrus Berry</t>
  </si>
  <si>
    <t>Sweet Kiss</t>
  </si>
  <si>
    <t>Thunder Wave</t>
  </si>
  <si>
    <t>Shock Wave</t>
  </si>
  <si>
    <t>Static</t>
  </si>
  <si>
    <t>244/116/66/185/95/156</t>
  </si>
  <si>
    <t>127/60/35/95/49/80</t>
  </si>
  <si>
    <t>Silcoon</t>
  </si>
  <si>
    <t>304/106/146/86/149/66</t>
  </si>
  <si>
    <t>157/55/75/45/77/35</t>
  </si>
  <si>
    <t>Cascoon</t>
  </si>
  <si>
    <t>Igglybuff</t>
  </si>
  <si>
    <t>Seismic Toss</t>
  </si>
  <si>
    <t>Cute Charm</t>
  </si>
  <si>
    <t>384/159/66/116/76/66</t>
  </si>
  <si>
    <t>197/82/35/60/40/35</t>
  </si>
  <si>
    <t>Wooper</t>
  </si>
  <si>
    <t>Yawn</t>
  </si>
  <si>
    <t>Dig</t>
  </si>
  <si>
    <t>Rain Dance</t>
  </si>
  <si>
    <t>Damp / Water Absorb</t>
  </si>
  <si>
    <t>314/189/126/86/86/66</t>
  </si>
  <si>
    <t>162/97/65/45/45/35</t>
  </si>
  <si>
    <t>Tyrogue</t>
  </si>
  <si>
    <t>Mach Punch</t>
  </si>
  <si>
    <t>Protect</t>
  </si>
  <si>
    <t>Facade</t>
  </si>
  <si>
    <t>Guts</t>
  </si>
  <si>
    <t>274/169/106/106/106/106</t>
  </si>
  <si>
    <t>142/87/55/55/55/55</t>
  </si>
  <si>
    <t>Sentret</t>
  </si>
  <si>
    <t>King's Rock</t>
  </si>
  <si>
    <t>Quick Attack</t>
  </si>
  <si>
    <t>Follow Me</t>
  </si>
  <si>
    <t>Assist</t>
  </si>
  <si>
    <t>Run Away / Keen Eye</t>
  </si>
  <si>
    <t>274/191/104/106/126/76</t>
  </si>
  <si>
    <t>142/98/54/55/65/40</t>
  </si>
  <si>
    <t>Cleffa</t>
  </si>
  <si>
    <t>Serious</t>
  </si>
  <si>
    <t>Metronome</t>
  </si>
  <si>
    <t>304/86/92/189/146/66</t>
  </si>
  <si>
    <t>157/45/48/97/75/35</t>
  </si>
  <si>
    <t>Seedot</t>
  </si>
  <si>
    <t>Bullet Seed</t>
  </si>
  <si>
    <t>Bide</t>
  </si>
  <si>
    <t>Defense Curl</t>
  </si>
  <si>
    <t>Rollout</t>
  </si>
  <si>
    <t>Chlorophyll / Early Bird</t>
  </si>
  <si>
    <t>284/179/136/96/96/96</t>
  </si>
  <si>
    <t>147/92/70/50/50/50</t>
  </si>
  <si>
    <t>Lotad</t>
  </si>
  <si>
    <t>Swift Swim / Rain Dish</t>
  </si>
  <si>
    <t>284/96/96/179/136/96</t>
  </si>
  <si>
    <t>147/50/50/92/70/50</t>
  </si>
  <si>
    <t>Poochyena</t>
  </si>
  <si>
    <t>Petaya Berry</t>
  </si>
  <si>
    <t>Crunch</t>
  </si>
  <si>
    <t>Swagger</t>
  </si>
  <si>
    <t>Roar</t>
  </si>
  <si>
    <t>Sand-Attack</t>
  </si>
  <si>
    <t>Run Away</t>
  </si>
  <si>
    <t>274/146/116/159/96/95</t>
  </si>
  <si>
    <t>142/75/61/82/50/49</t>
  </si>
  <si>
    <t>Shedinja</t>
  </si>
  <si>
    <t>Naive</t>
  </si>
  <si>
    <t>Shadow Ball</t>
  </si>
  <si>
    <t>Confuse Ray</t>
  </si>
  <si>
    <t>Silver Wind</t>
  </si>
  <si>
    <t>Grudge</t>
  </si>
  <si>
    <t>Wonder Guard</t>
  </si>
  <si>
    <t>255/ 0 / 0 / 0 / 0 /255</t>
  </si>
  <si>
    <t>1/216/126/96/86/196</t>
  </si>
  <si>
    <t>1/110/65/50/45/101</t>
  </si>
  <si>
    <t>Makuhita</t>
  </si>
  <si>
    <t>Scope Lens</t>
  </si>
  <si>
    <t>Fake Out</t>
  </si>
  <si>
    <t>Detect</t>
  </si>
  <si>
    <t>Whirlwind</t>
  </si>
  <si>
    <t>Thick Fat / Guts</t>
  </si>
  <si>
    <t>348/219/96/76/96/86</t>
  </si>
  <si>
    <t>179/112/50/40/50/45</t>
  </si>
  <si>
    <t>Whismur</t>
  </si>
  <si>
    <t>Uproar</t>
  </si>
  <si>
    <t>Body Slam</t>
  </si>
  <si>
    <t>SmellingSalt</t>
  </si>
  <si>
    <t>Soundproof</t>
  </si>
  <si>
    <t>332/201/90/138/82/82</t>
  </si>
  <si>
    <t>171/103/47/71/43/43</t>
  </si>
  <si>
    <t>Zigzagoon</t>
  </si>
  <si>
    <t>Timid</t>
  </si>
  <si>
    <t>Silk Scarf</t>
  </si>
  <si>
    <t>Headbutt</t>
  </si>
  <si>
    <t>Pin Missile</t>
  </si>
  <si>
    <t>Swift</t>
  </si>
  <si>
    <t>Pickup</t>
  </si>
  <si>
    <t>280/143/118/96/118/171</t>
  </si>
  <si>
    <t>145/73/61/50/61/88</t>
  </si>
  <si>
    <t>Zubat</t>
  </si>
  <si>
    <t>Sassy</t>
  </si>
  <si>
    <t>Poison Fang</t>
  </si>
  <si>
    <t>Aerial Ace</t>
  </si>
  <si>
    <t>Inner Focus</t>
  </si>
  <si>
    <t>284/189/106/96/127/131</t>
  </si>
  <si>
    <t>147/97/55/50/66/67</t>
  </si>
  <si>
    <t>Togepi</t>
  </si>
  <si>
    <t>Return</t>
  </si>
  <si>
    <t>Wish</t>
  </si>
  <si>
    <t>Hustle / Serene Grace</t>
  </si>
  <si>
    <t>274/139/182/116/166/68</t>
  </si>
  <si>
    <t>142/72/94/60/85/36</t>
  </si>
  <si>
    <t>Spinarak</t>
  </si>
  <si>
    <t>Liechi Berry</t>
  </si>
  <si>
    <t>Signal Beam</t>
  </si>
  <si>
    <t>Night Shade</t>
  </si>
  <si>
    <t>Spider Web</t>
  </si>
  <si>
    <t>Scary Face</t>
  </si>
  <si>
    <t>Swarm / Insomnia</t>
  </si>
  <si>
    <t>284/219/116/116/116/96</t>
  </si>
  <si>
    <t>147/112/60/60/60/50</t>
  </si>
  <si>
    <t>Marill</t>
  </si>
  <si>
    <t>Gentle</t>
  </si>
  <si>
    <t>Mystic Water</t>
  </si>
  <si>
    <t>344/139/122/76/149/116</t>
  </si>
  <si>
    <t>177/72/63/40/77/60</t>
  </si>
  <si>
    <t>Hoppip</t>
  </si>
  <si>
    <t>Lax</t>
  </si>
  <si>
    <t>Leech Seed</t>
  </si>
  <si>
    <t>Sleep Powder</t>
  </si>
  <si>
    <t>Stun Spore</t>
  </si>
  <si>
    <t xml:space="preserve"> 0 / 0 /255/ 0 /255/ 0 </t>
  </si>
  <si>
    <t>211/106/196/106/188/136</t>
  </si>
  <si>
    <t>110/55/101/55/96/70</t>
  </si>
  <si>
    <t>Slugma</t>
  </si>
  <si>
    <t>Ember</t>
  </si>
  <si>
    <t>Rock Slide</t>
  </si>
  <si>
    <t>Magma Armor / Flame Body</t>
  </si>
  <si>
    <t xml:space="preserve">170/ 0 /170/ 0 /170/ 0 </t>
  </si>
  <si>
    <t>263/116/158/176/173/68</t>
  </si>
  <si>
    <t>136/60/81/90/89/36</t>
  </si>
  <si>
    <t>Swinub</t>
  </si>
  <si>
    <t>Icy Wind</t>
  </si>
  <si>
    <t>Rock Tomb</t>
  </si>
  <si>
    <t>Endure</t>
  </si>
  <si>
    <t>Oblivious</t>
  </si>
  <si>
    <t xml:space="preserve"> 0 /255/ 0 /255/ 0 / 0 </t>
  </si>
  <si>
    <t>241/199/104/159/105/136</t>
  </si>
  <si>
    <t>125/102/54/82/55/70</t>
  </si>
  <si>
    <t>Smeargle</t>
  </si>
  <si>
    <t>ExtremeSpeed</t>
  </si>
  <si>
    <t>Own Tempo</t>
  </si>
  <si>
    <t>314/139/106/76/126/186</t>
  </si>
  <si>
    <t>162/72/55/40/65/95</t>
  </si>
  <si>
    <t>Pidgey</t>
  </si>
  <si>
    <t>Sharp Beak</t>
  </si>
  <si>
    <t>Gust</t>
  </si>
  <si>
    <t>Keen Eye</t>
  </si>
  <si>
    <t>284/207/104/106/106/148</t>
  </si>
  <si>
    <t>147/106/54/55/55/76</t>
  </si>
  <si>
    <t>Rattata</t>
  </si>
  <si>
    <t>Hyper Fang</t>
  </si>
  <si>
    <t>Pursuit</t>
  </si>
  <si>
    <t>Run Away / Guts</t>
  </si>
  <si>
    <t>264/211/106/86/106/180</t>
  </si>
  <si>
    <t>137/108/55/45/55/92</t>
  </si>
  <si>
    <t>Wynaut</t>
  </si>
  <si>
    <t>Jolly</t>
  </si>
  <si>
    <t>Encore</t>
  </si>
  <si>
    <t>Counter</t>
  </si>
  <si>
    <t>Shadow Tag</t>
  </si>
  <si>
    <t>331/82/195/73/195/90</t>
  </si>
  <si>
    <t>170/43/100/39/100/47</t>
  </si>
  <si>
    <t>Skitty</t>
  </si>
  <si>
    <t>BrightPowder</t>
  </si>
  <si>
    <t>DoubleSlap</t>
  </si>
  <si>
    <t>304/189/126/106/106/136</t>
  </si>
  <si>
    <t>157/97/65/55/55/70</t>
  </si>
  <si>
    <t>Spearow</t>
  </si>
  <si>
    <t>Fury Attack</t>
  </si>
  <si>
    <t>Mirror Move</t>
  </si>
  <si>
    <t>284/156/96/98/98/239</t>
  </si>
  <si>
    <t>147/80/50/51/51/122</t>
  </si>
  <si>
    <t>Hoothoot</t>
  </si>
  <si>
    <t>Persim Berry</t>
  </si>
  <si>
    <t>Hypnosis</t>
  </si>
  <si>
    <t>Supersonic</t>
  </si>
  <si>
    <t>Reflect</t>
  </si>
  <si>
    <t>Insomnia / Keen Eye</t>
  </si>
  <si>
    <t>324/96/96/171/148/136</t>
  </si>
  <si>
    <t>167/50/50/88/76/70</t>
  </si>
  <si>
    <t>Diglett</t>
  </si>
  <si>
    <t>Magnitude</t>
  </si>
  <si>
    <t>Slash</t>
  </si>
  <si>
    <t>Sand Veil / Arena Trap</t>
  </si>
  <si>
    <t xml:space="preserve"> 0 /255/ 0 / 0 / 0 /255</t>
  </si>
  <si>
    <t>161/209/86/106/113/317</t>
  </si>
  <si>
    <t>85/107/45/55/58/161</t>
  </si>
  <si>
    <t>Ledyba</t>
  </si>
  <si>
    <t>Psybeam</t>
  </si>
  <si>
    <t>Agility</t>
  </si>
  <si>
    <t>Baton Pass</t>
  </si>
  <si>
    <t>Swarm / Early Bird</t>
  </si>
  <si>
    <t>284/76/96/179/196/146</t>
  </si>
  <si>
    <t>147/40/50/92/100/75</t>
  </si>
  <si>
    <t>Nincada</t>
  </si>
  <si>
    <t>Calm</t>
  </si>
  <si>
    <t>Pecha Berry</t>
  </si>
  <si>
    <t>Mud-Slap</t>
  </si>
  <si>
    <t>Toxic</t>
  </si>
  <si>
    <t>Compoundeyes</t>
  </si>
  <si>
    <t>266/170/216/96/105/116</t>
  </si>
  <si>
    <t>138/87/110/50/55/60</t>
  </si>
  <si>
    <t>Surskit</t>
  </si>
  <si>
    <t>BubbleBeam</t>
  </si>
  <si>
    <t>Sweet Scent</t>
  </si>
  <si>
    <t>284/96/110/199/140/149</t>
  </si>
  <si>
    <t>147/50/57/102/72/76</t>
  </si>
  <si>
    <t>Jigglypuff</t>
  </si>
  <si>
    <t>Mimic</t>
  </si>
  <si>
    <t>413/126/129/126/128/68</t>
  </si>
  <si>
    <t>211/65/67/65/66/36</t>
  </si>
  <si>
    <t>Taillow</t>
  </si>
  <si>
    <t>Salac Berry</t>
  </si>
  <si>
    <t>Fly</t>
  </si>
  <si>
    <t>Endeavor</t>
  </si>
  <si>
    <t>Focus Energy</t>
  </si>
  <si>
    <t>170/170/ 0 / 0 / 0 /170</t>
  </si>
  <si>
    <t>263/188/86/96/105/248</t>
  </si>
  <si>
    <t>136/96/45/50/55/126</t>
  </si>
  <si>
    <t>Wingull</t>
  </si>
  <si>
    <t>Steel Wing</t>
  </si>
  <si>
    <t>284/96/96/209/96/206</t>
  </si>
  <si>
    <t>147/50/50/107/50/105</t>
  </si>
  <si>
    <t>Nidoran♂</t>
  </si>
  <si>
    <t>Double Kick</t>
  </si>
  <si>
    <t>Disable</t>
  </si>
  <si>
    <t>Poison Point</t>
  </si>
  <si>
    <t>296/213/116/116/116/136</t>
  </si>
  <si>
    <t>153/109/60/60/60/70</t>
  </si>
  <si>
    <t>Nidoran♀</t>
  </si>
  <si>
    <t>Flatter</t>
  </si>
  <si>
    <t>314/193/140/116/116/118</t>
  </si>
  <si>
    <t>162/99/72/60/60/61</t>
  </si>
  <si>
    <t>Kirlia</t>
  </si>
  <si>
    <t>White Herb</t>
  </si>
  <si>
    <t>Will-O-Wisp</t>
  </si>
  <si>
    <t>Future Sight</t>
  </si>
  <si>
    <t>280/106/106/166/146/199</t>
  </si>
  <si>
    <t>145/55/55/85/75/102</t>
  </si>
  <si>
    <t>Mareep</t>
  </si>
  <si>
    <t>Flash</t>
  </si>
  <si>
    <t>Cotton Spore</t>
  </si>
  <si>
    <t>314/116/127/229/126/95</t>
  </si>
  <si>
    <t>162/60/66/117/65/49</t>
  </si>
  <si>
    <t>Meditite</t>
  </si>
  <si>
    <t>Naughty</t>
  </si>
  <si>
    <t>Mental Herb</t>
  </si>
  <si>
    <t>Hi Jump Kick</t>
  </si>
  <si>
    <t>Meditate</t>
  </si>
  <si>
    <t>Psych Up</t>
  </si>
  <si>
    <t>Pure Power</t>
  </si>
  <si>
    <t>264/196/146/116/131/156</t>
  </si>
  <si>
    <t>137/101/75/60/67/80</t>
  </si>
  <si>
    <t>Slakoth</t>
  </si>
  <si>
    <t>Leftovers</t>
  </si>
  <si>
    <t>Scratch</t>
  </si>
  <si>
    <t>Truant</t>
  </si>
  <si>
    <t>324/219/156/106/106/96</t>
  </si>
  <si>
    <t>167/112/80/55/55/50</t>
  </si>
  <si>
    <t>Paras</t>
  </si>
  <si>
    <t>Spore</t>
  </si>
  <si>
    <t>Leech Life</t>
  </si>
  <si>
    <t>Effect Spore</t>
  </si>
  <si>
    <t>274/176/160/189/146/77</t>
  </si>
  <si>
    <t>142/90/83/97/75/40</t>
  </si>
  <si>
    <t>Ekans</t>
  </si>
  <si>
    <t>Poison Barb</t>
  </si>
  <si>
    <t>Acid</t>
  </si>
  <si>
    <t>Screech</t>
  </si>
  <si>
    <t>Torment</t>
  </si>
  <si>
    <t>Intimidate / Shed Skin</t>
  </si>
  <si>
    <t>274/219/124/116/144/146</t>
  </si>
  <si>
    <t>142/112/64/60/74/75</t>
  </si>
  <si>
    <t>Ditto</t>
  </si>
  <si>
    <t>Metal Powder</t>
  </si>
  <si>
    <t>Transform</t>
  </si>
  <si>
    <t>Limber</t>
  </si>
  <si>
    <t>300/132/132/132/132/195</t>
  </si>
  <si>
    <t>155/68/68/68/68/100</t>
  </si>
  <si>
    <t>Barboach</t>
  </si>
  <si>
    <t>Spark</t>
  </si>
  <si>
    <t>241/195/122/191/118/156</t>
  </si>
  <si>
    <t>125/100/63/98/61/80</t>
  </si>
  <si>
    <t>Meowth</t>
  </si>
  <si>
    <t>Bite</t>
  </si>
  <si>
    <t>284/189/106/116/116/216</t>
  </si>
  <si>
    <t>147/97/55/60/60/110</t>
  </si>
  <si>
    <t>Pineco</t>
  </si>
  <si>
    <t>Selfdestruct</t>
  </si>
  <si>
    <t>Take Down</t>
  </si>
  <si>
    <t>Sturdy</t>
  </si>
  <si>
    <t>304/229/216/106/106/66</t>
  </si>
  <si>
    <t>157/117/110/55/55/35</t>
  </si>
  <si>
    <t>Trapinch</t>
  </si>
  <si>
    <t>Sandstorm</t>
  </si>
  <si>
    <t>Hyper Cutter / Arena Trap</t>
  </si>
  <si>
    <t>294/299/126/126/126/56</t>
  </si>
  <si>
    <t>152/152/65/65/65/30</t>
  </si>
  <si>
    <t>Spheal</t>
  </si>
  <si>
    <t>NeverMeltIce</t>
  </si>
  <si>
    <t>Ice Ball</t>
  </si>
  <si>
    <t>Hail</t>
  </si>
  <si>
    <t>Thick Fat</t>
  </si>
  <si>
    <t>344/116/136/209/136/86</t>
  </si>
  <si>
    <t>177/60/70/107/70/45</t>
  </si>
  <si>
    <t>Horsea</t>
  </si>
  <si>
    <t>Water Gun</t>
  </si>
  <si>
    <t>Twister</t>
  </si>
  <si>
    <t>264/116/193/239/86/140</t>
  </si>
  <si>
    <t>137/60/99/122/45/72</t>
  </si>
  <si>
    <t>Shroomish</t>
  </si>
  <si>
    <t>Miracle Seed</t>
  </si>
  <si>
    <t>324/116/171/179/156/95</t>
  </si>
  <si>
    <t>167/60/88/92/80/49</t>
  </si>
  <si>
    <t>Shuppet</t>
  </si>
  <si>
    <t>Rawst Berry</t>
  </si>
  <si>
    <t>Knock Off</t>
  </si>
  <si>
    <t>Insomnia</t>
  </si>
  <si>
    <t>292/249/106/178/91/126</t>
  </si>
  <si>
    <t>151/127/55/91/48/65</t>
  </si>
  <si>
    <t>Duskull</t>
  </si>
  <si>
    <t>Skill Swap</t>
  </si>
  <si>
    <t>Levitate</t>
  </si>
  <si>
    <t>244/116/216/96/216/149</t>
  </si>
  <si>
    <t>127/60/110/50/110/77</t>
  </si>
  <si>
    <t>Electrike</t>
  </si>
  <si>
    <t>Static / Lightningrod</t>
  </si>
  <si>
    <t>284/126/116/166/116/229</t>
  </si>
  <si>
    <t>147/65/60/85/60/117</t>
  </si>
  <si>
    <t>Vulpix</t>
  </si>
  <si>
    <t>Fire Spin</t>
  </si>
  <si>
    <t>Flash Fire</t>
  </si>
  <si>
    <t>280/118/116/136/166/229</t>
  </si>
  <si>
    <t>145/61/60/70/85/117</t>
  </si>
  <si>
    <t>Pikachu</t>
  </si>
  <si>
    <t>Light Ball</t>
  </si>
  <si>
    <t>ThunderPunch</t>
  </si>
  <si>
    <t>274/146/96/136/116/279</t>
  </si>
  <si>
    <t>142/75/50/70/60/142</t>
  </si>
  <si>
    <t>Sandshrew</t>
  </si>
  <si>
    <t>Soft Sand</t>
  </si>
  <si>
    <t>Sand Veil</t>
  </si>
  <si>
    <t>304/249/206/76/96/116</t>
  </si>
  <si>
    <t>157/127/105/40/50/60</t>
  </si>
  <si>
    <t>Poliwag</t>
  </si>
  <si>
    <t>Water Absorb / Damp</t>
  </si>
  <si>
    <t>284/136/127/116/116/251</t>
  </si>
  <si>
    <t>147/70/66/60/60/127</t>
  </si>
  <si>
    <t>Bellsprout</t>
  </si>
  <si>
    <t>Razor Leaf</t>
  </si>
  <si>
    <t>Wrap</t>
  </si>
  <si>
    <t>283/186/162/176/124/116</t>
  </si>
  <si>
    <t>146/95/84/90/64/60</t>
  </si>
  <si>
    <t>Geodude</t>
  </si>
  <si>
    <t>Brave</t>
  </si>
  <si>
    <t>Rock Blast</t>
  </si>
  <si>
    <t>Strength</t>
  </si>
  <si>
    <t>Rock Head / Sturdy</t>
  </si>
  <si>
    <t>284/284/236/96/96/68</t>
  </si>
  <si>
    <t>147/145/120/50/50/36</t>
  </si>
  <si>
    <t>Dratini</t>
  </si>
  <si>
    <t>Outrage</t>
  </si>
  <si>
    <t>286/164/126/199/136/136</t>
  </si>
  <si>
    <t>148/84/65/102/70/70</t>
  </si>
  <si>
    <t>Snubbull</t>
  </si>
  <si>
    <t>Intimidate / Run Away</t>
  </si>
  <si>
    <t>324/259/149/116/116/86</t>
  </si>
  <si>
    <t>167/132/77/60/60/45</t>
  </si>
  <si>
    <t>Remoraid</t>
  </si>
  <si>
    <t>Aurora Beam</t>
  </si>
  <si>
    <t>Hustle</t>
  </si>
  <si>
    <t xml:space="preserve"> 0 / 0 / 0 /255/ 0 /255</t>
  </si>
  <si>
    <t>211/166/106/229/106/229</t>
  </si>
  <si>
    <t>110/85/55/117/55/117</t>
  </si>
  <si>
    <t>Larvitar</t>
  </si>
  <si>
    <t>Thrash</t>
  </si>
  <si>
    <t>Dragon Dance</t>
  </si>
  <si>
    <t>304/249/136/126/122/118</t>
  </si>
  <si>
    <t>157/127/70/65/63/61</t>
  </si>
  <si>
    <t>Baltoy</t>
  </si>
  <si>
    <t>AncientPower</t>
  </si>
  <si>
    <t>221/196/146/179/158/146</t>
  </si>
  <si>
    <t>115/101/75/92/81/75</t>
  </si>
  <si>
    <t>Snorunt</t>
  </si>
  <si>
    <t>Leer</t>
  </si>
  <si>
    <t>304/218/136/136/136/122</t>
  </si>
  <si>
    <t>157/112/70/70/70/63</t>
  </si>
  <si>
    <t>Bagon</t>
  </si>
  <si>
    <t>DragonBreath</t>
  </si>
  <si>
    <t>Brick Break</t>
  </si>
  <si>
    <t>Rock Head</t>
  </si>
  <si>
    <t>294/273/156/116/86/136</t>
  </si>
  <si>
    <t>152/139/80/60/45/70</t>
  </si>
  <si>
    <t>Beldum</t>
  </si>
  <si>
    <t>Choice Band</t>
  </si>
  <si>
    <t>Clear Body</t>
  </si>
  <si>
    <t>284/209/196/106/156/96</t>
  </si>
  <si>
    <t>147/107/100/55/80/50</t>
  </si>
  <si>
    <t>Gulpin</t>
  </si>
  <si>
    <t>Pain Split</t>
  </si>
  <si>
    <t>Liquid Ooze / Sticky Hold</t>
  </si>
  <si>
    <t>323/122/184/122/184/116</t>
  </si>
  <si>
    <t>166/63/94/63/94/60</t>
  </si>
  <si>
    <t>Venonat</t>
  </si>
  <si>
    <t>324/146/149/179/146/113</t>
  </si>
  <si>
    <t>167/75/77/92/75/58</t>
  </si>
  <si>
    <t>Mankey</t>
  </si>
  <si>
    <t>Black Belt</t>
  </si>
  <si>
    <t>Karate Chop</t>
  </si>
  <si>
    <t>Low Kick</t>
  </si>
  <si>
    <t>Vital Spirit</t>
  </si>
  <si>
    <t>284/284/106/106/113/176</t>
  </si>
  <si>
    <t>147/145/55/55/58/90</t>
  </si>
  <si>
    <t>Machop</t>
  </si>
  <si>
    <t>Adamant</t>
  </si>
  <si>
    <t>Revenge</t>
  </si>
  <si>
    <t>344/284/136/95/106/106</t>
  </si>
  <si>
    <t>177/145/70/49/55/55</t>
  </si>
  <si>
    <t>Shellder</t>
  </si>
  <si>
    <t>Icicle Spear</t>
  </si>
  <si>
    <t>Clamp</t>
  </si>
  <si>
    <t>Withdraw</t>
  </si>
  <si>
    <t>Shell Armor</t>
  </si>
  <si>
    <t>264/166/259/189/86/104</t>
  </si>
  <si>
    <t>137/85/132/97/45/54</t>
  </si>
  <si>
    <t>Smoochum</t>
  </si>
  <si>
    <t>294/159/66/206/166/166</t>
  </si>
  <si>
    <t>152/82/35/105/85/85</t>
  </si>
  <si>
    <t>Numel</t>
  </si>
  <si>
    <t>324/219/116/166/126/106</t>
  </si>
  <si>
    <t>167/112/60/85/65/55</t>
  </si>
  <si>
    <t>Carvanha</t>
  </si>
  <si>
    <t>Quiet</t>
  </si>
  <si>
    <t>Shell Bell</t>
  </si>
  <si>
    <t>Rough Skin</t>
  </si>
  <si>
    <t>294/216/76/251/76/149</t>
  </si>
  <si>
    <t>152/110/40/128/40/76</t>
  </si>
  <si>
    <t>Corphish</t>
  </si>
  <si>
    <t>Crabhammer</t>
  </si>
  <si>
    <t>Hyper Cutter / Shell Armor</t>
  </si>
  <si>
    <t>290/215/166/199/106/95</t>
  </si>
  <si>
    <t>150/110/85/102/55/49</t>
  </si>
  <si>
    <t>Charmander</t>
  </si>
  <si>
    <t>Metal Claw</t>
  </si>
  <si>
    <t>SmokeScreen</t>
  </si>
  <si>
    <t>Blaze</t>
  </si>
  <si>
    <t>282/140/122/219/136/166</t>
  </si>
  <si>
    <t>146/72/63/112/70/85</t>
  </si>
  <si>
    <t>Cyndaquil</t>
  </si>
  <si>
    <t>Abra</t>
  </si>
  <si>
    <t>Synchronize / Inner Focus</t>
  </si>
  <si>
    <t>254/83/59/246/146/279</t>
  </si>
  <si>
    <t>132/44/31/125/75/142</t>
  </si>
  <si>
    <t>Doduo</t>
  </si>
  <si>
    <t>Faint Attack</t>
  </si>
  <si>
    <t>Run Away / Early Bird</t>
  </si>
  <si>
    <t>274/226/113/106/106/249</t>
  </si>
  <si>
    <t>142/116/58/55/55/127</t>
  </si>
  <si>
    <t>Gastly</t>
  </si>
  <si>
    <t>Dream Eater</t>
  </si>
  <si>
    <t>264/116/86/236/106/259</t>
  </si>
  <si>
    <t>137/61/45/120/55/132</t>
  </si>
  <si>
    <t>Swablu</t>
  </si>
  <si>
    <t>Natural Cure</t>
  </si>
  <si>
    <t>294/127/140/179/186/136</t>
  </si>
  <si>
    <t>152/66/72/92/95/70</t>
  </si>
  <si>
    <t>Treecko</t>
  </si>
  <si>
    <t>Overgrow</t>
  </si>
  <si>
    <t>221/207/95/229/146/176</t>
  </si>
  <si>
    <t>115/106/49/117/75/90</t>
  </si>
  <si>
    <t>Torchic</t>
  </si>
  <si>
    <t>294/171/104/239/136/126</t>
  </si>
  <si>
    <t>152/88/54/122/70/65</t>
  </si>
  <si>
    <t>Mudkip</t>
  </si>
  <si>
    <t>Whirlpool</t>
  </si>
  <si>
    <t>Mud Sport</t>
  </si>
  <si>
    <t>Torrent</t>
  </si>
  <si>
    <t>304/176/136/199/136/116</t>
  </si>
  <si>
    <t>157/90/70/102/70/60</t>
  </si>
  <si>
    <t>Squirtle</t>
  </si>
  <si>
    <t>292/132/166/199/164/122</t>
  </si>
  <si>
    <t>151/68/85/102/84/63</t>
  </si>
  <si>
    <t>Totodile</t>
  </si>
  <si>
    <t>304/166/164/187/132/122</t>
  </si>
  <si>
    <t>157/85/84/96/68/63</t>
  </si>
  <si>
    <t>Slowpoke</t>
  </si>
  <si>
    <t>Oblivious / Own Tempo</t>
  </si>
  <si>
    <t>384/182/166/179/116/59</t>
  </si>
  <si>
    <t>197/94/85/92/60/31</t>
  </si>
  <si>
    <t>Bulbasaur</t>
  </si>
  <si>
    <t>294/134/147/229/166/113</t>
  </si>
  <si>
    <t>152/69/76/117/85/58</t>
  </si>
  <si>
    <t>Chikorita</t>
  </si>
  <si>
    <t>Secret Power</t>
  </si>
  <si>
    <t>294/134/182/197/166/113</t>
  </si>
  <si>
    <t>152/69/94/101/85/58</t>
  </si>
  <si>
    <t>Oddish</t>
  </si>
  <si>
    <t>Moonlight</t>
  </si>
  <si>
    <t>294/199/160/186/166/86</t>
  </si>
  <si>
    <t>152/102/83/95/85/45</t>
  </si>
  <si>
    <t>Psyduck</t>
  </si>
  <si>
    <t>Hasty</t>
  </si>
  <si>
    <t>Fury Swipes</t>
  </si>
  <si>
    <t>Damp / Cloud Nine</t>
  </si>
  <si>
    <t>241/203/118/229/136/160</t>
  </si>
  <si>
    <t>125/104/61/117/70/83</t>
  </si>
  <si>
    <t>Cubone</t>
  </si>
  <si>
    <t>Bone Club</t>
  </si>
  <si>
    <t>Rock Head / Lightningrod</t>
  </si>
  <si>
    <t>304/199/226/116/136/106</t>
  </si>
  <si>
    <t>157/102/115/60/70/55</t>
  </si>
  <si>
    <t>Goldeen</t>
  </si>
  <si>
    <t>Waterfall</t>
  </si>
  <si>
    <t>Swift Swim / Water Veil</t>
  </si>
  <si>
    <t>294/170/156/169/136/162</t>
  </si>
  <si>
    <t>152/87/80/87/70/83</t>
  </si>
  <si>
    <t>Natu</t>
  </si>
  <si>
    <t>Synchronize / Early Bird</t>
  </si>
  <si>
    <t>284/136/138/239/126/158</t>
  </si>
  <si>
    <t>147/70/72/122/65/81</t>
  </si>
  <si>
    <t>Clefairy</t>
  </si>
  <si>
    <t>344/207/118/156/166/106</t>
  </si>
  <si>
    <t>177/106/61/80/85/55</t>
  </si>
  <si>
    <t>Magnemite</t>
  </si>
  <si>
    <t>Metal Sound</t>
  </si>
  <si>
    <t>Magnet Pull / Sturdy</t>
  </si>
  <si>
    <t>191/106/158/289/160/189</t>
  </si>
  <si>
    <t>100/55/81/147/83/97</t>
  </si>
  <si>
    <t>Seel</t>
  </si>
  <si>
    <t>Aspear Berry</t>
  </si>
  <si>
    <t>Dive</t>
  </si>
  <si>
    <t>334/126/146/189/176/126</t>
  </si>
  <si>
    <t>172/65/75/97/90/65</t>
  </si>
  <si>
    <t>Grimer</t>
  </si>
  <si>
    <t>Sludge</t>
  </si>
  <si>
    <t>Acid Armor</t>
  </si>
  <si>
    <t>Minimize</t>
  </si>
  <si>
    <t>Stench / Sticky Hold</t>
  </si>
  <si>
    <t>343/196/178/116/178/86</t>
  </si>
  <si>
    <t>176/100/91/60/91/45</t>
  </si>
  <si>
    <t>Krabby</t>
  </si>
  <si>
    <t>Mud Shot</t>
  </si>
  <si>
    <t>264/309/216/86/86/136</t>
  </si>
  <si>
    <t>137/157/110/45/45/70</t>
  </si>
  <si>
    <t>Exeggcute</t>
  </si>
  <si>
    <t>324/127/196/219/113/116</t>
  </si>
  <si>
    <t>167/66/100/112/58/60</t>
  </si>
  <si>
    <t>Eevee</t>
  </si>
  <si>
    <t>314/146/136/126/166/209</t>
  </si>
  <si>
    <t>162/75/70/65/85/107</t>
  </si>
  <si>
    <t>Drowzee</t>
  </si>
  <si>
    <t>Barrier</t>
  </si>
  <si>
    <t xml:space="preserve">170/170/ 0 /170/ 0 / 0 </t>
  </si>
  <si>
    <t>303/174/126/164/216/120</t>
  </si>
  <si>
    <t>156/89/65/84/110/62</t>
  </si>
  <si>
    <t>Voltorb</t>
  </si>
  <si>
    <t>Soundproof / Static</t>
  </si>
  <si>
    <t>284/96/136/209/146/236</t>
  </si>
  <si>
    <t>147/50/70/107/75/120</t>
  </si>
  <si>
    <t>Chinchou</t>
  </si>
  <si>
    <t>Volt Absorb / Illuminate</t>
  </si>
  <si>
    <t>291/175/112/211/148/170</t>
  </si>
  <si>
    <t>150/90/58/108/76/87</t>
  </si>
  <si>
    <t>Teddiursa</t>
  </si>
  <si>
    <t>Chesto Berry</t>
  </si>
  <si>
    <t>Fake Tears</t>
  </si>
  <si>
    <t>Rest</t>
  </si>
  <si>
    <t>324/259/149/136/136/104</t>
  </si>
  <si>
    <t>167/132/77/70/70/54</t>
  </si>
  <si>
    <t>Delibird</t>
  </si>
  <si>
    <t>Present</t>
  </si>
  <si>
    <t>Vital Spirit / Hustle</t>
  </si>
  <si>
    <t>294/146/126/229/126/186</t>
  </si>
  <si>
    <t>152/75/65/117/65/95</t>
  </si>
  <si>
    <t>Houndour</t>
  </si>
  <si>
    <t>Charcoal</t>
  </si>
  <si>
    <t>Early Bird / Flash Fire</t>
  </si>
  <si>
    <t>294/156/96/259/136/166</t>
  </si>
  <si>
    <t>152/80/50/132/70/85</t>
  </si>
  <si>
    <t>Phanpy</t>
  </si>
  <si>
    <t>384/240/156/116/104/116</t>
  </si>
  <si>
    <t>197/123/80/60/54/60</t>
  </si>
  <si>
    <t>Spoink</t>
  </si>
  <si>
    <t>Psywave</t>
  </si>
  <si>
    <t>Bounce</t>
  </si>
  <si>
    <t>Magic Coat</t>
  </si>
  <si>
    <t>Thick Fat / Own Tempo</t>
  </si>
  <si>
    <t>324/86/116/239/196/140</t>
  </si>
  <si>
    <t>167/45/61/122/100/72</t>
  </si>
  <si>
    <t>Aron</t>
  </si>
  <si>
    <t>Sturdy / Rock Head</t>
  </si>
  <si>
    <t>304/239/236/116/116/96</t>
  </si>
  <si>
    <t>157/122/120/60/60/50</t>
  </si>
  <si>
    <t>Luvdisc</t>
  </si>
  <si>
    <t>Quick Claw</t>
  </si>
  <si>
    <t>290/96/160/179/166/207</t>
  </si>
  <si>
    <t>150/50/83/92/85/105</t>
  </si>
  <si>
    <t>Tentacool</t>
  </si>
  <si>
    <t>Clear Body / Liquid Ooze</t>
  </si>
  <si>
    <t>263/158/106/178/236/176</t>
  </si>
  <si>
    <t>136/81/55/91/120/90</t>
  </si>
  <si>
    <t>Cacnea</t>
  </si>
  <si>
    <t>Needle Arm</t>
  </si>
  <si>
    <t>304/269/116/206/116/106</t>
  </si>
  <si>
    <t>157/137/60/105/60/55</t>
  </si>
  <si>
    <t>Unown</t>
  </si>
  <si>
    <t>Hidden Power</t>
  </si>
  <si>
    <t>279/222/132/222/132/132</t>
  </si>
  <si>
    <t>144/113/68/113/68/68</t>
  </si>
  <si>
    <t>Koffing</t>
  </si>
  <si>
    <t>Haze</t>
  </si>
  <si>
    <t>284/229/226/156/126/106</t>
  </si>
  <si>
    <t>147/117/115/80/65/55</t>
  </si>
  <si>
    <t>Staryu</t>
  </si>
  <si>
    <t>Illuminate / Natural Cure</t>
  </si>
  <si>
    <t>264/126/146/239/146/206</t>
  </si>
  <si>
    <t>137/65/75/122/75/105</t>
  </si>
  <si>
    <t>Skiploom</t>
  </si>
  <si>
    <t>Synthesis</t>
  </si>
  <si>
    <t>314/126/136/189/166/196</t>
  </si>
  <si>
    <t>162/65/70/97/85/100</t>
  </si>
  <si>
    <t>Nuzleaf</t>
  </si>
  <si>
    <t>Extrasensory</t>
  </si>
  <si>
    <t>Razor Wind</t>
  </si>
  <si>
    <t>344/176/116/219/116/156</t>
  </si>
  <si>
    <t>177/90/60/112/60/80</t>
  </si>
  <si>
    <t>Lombre</t>
  </si>
  <si>
    <t>Absorb</t>
  </si>
  <si>
    <t>324/199/136/156/176/136</t>
  </si>
  <si>
    <t>167/102/70/80/90/70</t>
  </si>
  <si>
    <t>Vibrava</t>
  </si>
  <si>
    <t>304/239/136/136/136/176</t>
  </si>
  <si>
    <t>157/122/70/70/70/90</t>
  </si>
  <si>
    <t>Rhyhorn</t>
  </si>
  <si>
    <t>Lightningrod / Rock Head</t>
  </si>
  <si>
    <t>364/269/226/96/96/86</t>
  </si>
  <si>
    <t>187/137/115/50/50/45</t>
  </si>
  <si>
    <t>Clamperl</t>
  </si>
  <si>
    <t>DeepSeaScale</t>
  </si>
  <si>
    <t>Iron Defense</t>
  </si>
  <si>
    <t>253/164/248/184/188/100</t>
  </si>
  <si>
    <t>131/84/126/94/96/52</t>
  </si>
  <si>
    <t>Pidgeotto</t>
  </si>
  <si>
    <t>FeatherDance</t>
  </si>
  <si>
    <t>330/219/146/136/136/178</t>
  </si>
  <si>
    <t>170/112/75/70/70/91</t>
  </si>
  <si>
    <t>Growlithe</t>
  </si>
  <si>
    <t>Flame Wheel</t>
  </si>
  <si>
    <t>Intimidate / Flash Fire</t>
  </si>
  <si>
    <t>314/176/126/239/136/156</t>
  </si>
  <si>
    <t>162/90/65/122/70/80</t>
  </si>
  <si>
    <t>Farfetch'd</t>
  </si>
  <si>
    <t>Stick</t>
  </si>
  <si>
    <t>Swords Dance</t>
  </si>
  <si>
    <t>Keen Eye / Inner Focus</t>
  </si>
  <si>
    <t>287/166/206/152/202/140</t>
  </si>
  <si>
    <t>148/85/106/78/103/72</t>
  </si>
  <si>
    <t>Omanyte</t>
  </si>
  <si>
    <t>Tickle</t>
  </si>
  <si>
    <t>Swift Swim / Shell Armor</t>
  </si>
  <si>
    <t>253/158/236/258/146/106</t>
  </si>
  <si>
    <t>131/81/120/131/75/55</t>
  </si>
  <si>
    <t>Kabuto</t>
  </si>
  <si>
    <t>Swift Swim / Battle Armor</t>
  </si>
  <si>
    <t>201/259/216/209/126/146</t>
  </si>
  <si>
    <t>105/132/110/107/65/75</t>
  </si>
  <si>
    <t>Lileep</t>
  </si>
  <si>
    <t>Ingrain</t>
  </si>
  <si>
    <t>Suction Cups</t>
  </si>
  <si>
    <t>336/181/190/158/210/82</t>
  </si>
  <si>
    <t>173/93/97/81/107/43</t>
  </si>
  <si>
    <t>Anorith</t>
  </si>
  <si>
    <t>Fury Cutter</t>
  </si>
  <si>
    <t>Battle Armor</t>
  </si>
  <si>
    <t>294/289/136/116/136/186</t>
  </si>
  <si>
    <t>152/147/70/60/70/95</t>
  </si>
  <si>
    <t>Aipom</t>
  </si>
  <si>
    <t>Run Away / Pickup</t>
  </si>
  <si>
    <t>314/239/160/116/146/185</t>
  </si>
  <si>
    <t>162/122/83/60/75/94</t>
  </si>
  <si>
    <t>Elekid</t>
  </si>
  <si>
    <t>294/162/110/229/131/248</t>
  </si>
  <si>
    <t>152/83/57/117/67/127</t>
  </si>
  <si>
    <t>Loudred</t>
  </si>
  <si>
    <t>Stomp</t>
  </si>
  <si>
    <t>Howl</t>
  </si>
  <si>
    <t>Astonish</t>
  </si>
  <si>
    <t>372/241/134/178/122/118</t>
  </si>
  <si>
    <t>191/123/69/91/63/61</t>
  </si>
  <si>
    <t>Spinda</t>
  </si>
  <si>
    <t>Dizzy Punch</t>
  </si>
  <si>
    <t>Teeter Dance</t>
  </si>
  <si>
    <t>324/219/171/156/156/140</t>
  </si>
  <si>
    <t>167/112/88/80/80/72</t>
  </si>
  <si>
    <t>Nidorina</t>
  </si>
  <si>
    <t>344/223/170/146/146/148</t>
  </si>
  <si>
    <t>177/114/87/75/75/76</t>
  </si>
  <si>
    <t>Nidorino</t>
  </si>
  <si>
    <t>326/243/150/146/146/166</t>
  </si>
  <si>
    <t>168/124/77/75/75/85</t>
  </si>
  <si>
    <t>Flaaffy</t>
  </si>
  <si>
    <t>Mild</t>
  </si>
  <si>
    <t>Magnet</t>
  </si>
  <si>
    <t>344/146/131/284/156/126</t>
  </si>
  <si>
    <t>177/75/67/145/80/65</t>
  </si>
  <si>
    <t>Magby</t>
  </si>
  <si>
    <t>Fire Punch</t>
  </si>
  <si>
    <t>Smog</t>
  </si>
  <si>
    <t>Flame Body</t>
  </si>
  <si>
    <t>294/186/110/239/146/202</t>
  </si>
  <si>
    <t>152/95/57/122/75/103</t>
  </si>
  <si>
    <t>Nosepass</t>
  </si>
  <si>
    <t>Hard Stone</t>
  </si>
  <si>
    <t>Sturdy / Magnet Pull</t>
  </si>
  <si>
    <t>264/126/306/126/306/86</t>
  </si>
  <si>
    <t>137/65/155/65/156/45</t>
  </si>
  <si>
    <t>Corsola</t>
  </si>
  <si>
    <t>Impish</t>
  </si>
  <si>
    <t>Hustle / Natural Cure</t>
  </si>
  <si>
    <t>293/146/272/149/248/106</t>
  </si>
  <si>
    <t>151/75/139/76/126/55</t>
  </si>
  <si>
    <t>Mawile</t>
  </si>
  <si>
    <t>Hyper Cutter / Intimidate</t>
  </si>
  <si>
    <t>304/206/206/209/146/136</t>
  </si>
  <si>
    <t>157/105/105/107/75/70</t>
  </si>
  <si>
    <t>Butterfree</t>
  </si>
  <si>
    <t>324/126/136/259/196/176</t>
  </si>
  <si>
    <t>167/65/70/132/100/90</t>
  </si>
  <si>
    <t>Beedrill</t>
  </si>
  <si>
    <t>Twineedle</t>
  </si>
  <si>
    <t>Swarm</t>
  </si>
  <si>
    <t>271/284/116/126/176/249</t>
  </si>
  <si>
    <t>140/145/60/65/90/127</t>
  </si>
  <si>
    <t>Poliwhirl</t>
  </si>
  <si>
    <t>334/166/166/199/136/216</t>
  </si>
  <si>
    <t>172/85/85/102/70/110</t>
  </si>
  <si>
    <t>Onix</t>
  </si>
  <si>
    <t>Bind</t>
  </si>
  <si>
    <t>253/126/398/96/168/176</t>
  </si>
  <si>
    <t>131/65/201/50/86/90</t>
  </si>
  <si>
    <t>Beautifly</t>
  </si>
  <si>
    <t>324/176/136/216/136/229</t>
  </si>
  <si>
    <t>167/90/70/110/70/117</t>
  </si>
  <si>
    <t>Dustox</t>
  </si>
  <si>
    <t>SilverPowder</t>
  </si>
  <si>
    <t>324/136/176/136/216/229</t>
  </si>
  <si>
    <t>167/70/90/70/110/117</t>
  </si>
  <si>
    <t>Ledian</t>
  </si>
  <si>
    <t>Comet Punch</t>
  </si>
  <si>
    <t>251/169/136/146/256/269</t>
  </si>
  <si>
    <t>130/87/70/75/130/137</t>
  </si>
  <si>
    <t>Ariados</t>
  </si>
  <si>
    <t>344/279/176/156/156/116</t>
  </si>
  <si>
    <t>177/142/90/80/80/60</t>
  </si>
  <si>
    <t>Yanma</t>
  </si>
  <si>
    <t>Speed Boost / Compoundeyes</t>
  </si>
  <si>
    <t>271/166/207/186/189/203</t>
  </si>
  <si>
    <t>140/85/106/95/97/103</t>
  </si>
  <si>
    <t>Delcatty</t>
  </si>
  <si>
    <t>Heal Bell</t>
  </si>
  <si>
    <t>344/251/149/146/146/176</t>
  </si>
  <si>
    <t>177/128/76/75/75/90</t>
  </si>
  <si>
    <t>Sableye</t>
  </si>
  <si>
    <t>BlackGlasses</t>
  </si>
  <si>
    <t>304/273/167/166/166/136</t>
  </si>
  <si>
    <t>157/139/85/85/85/70</t>
  </si>
  <si>
    <t>Lickitung</t>
  </si>
  <si>
    <t>Slam</t>
  </si>
  <si>
    <t>Lick</t>
  </si>
  <si>
    <t>Own Tempo / Oblivious</t>
  </si>
  <si>
    <t>384/209/186/156/186/96</t>
  </si>
  <si>
    <t>197/107/95/80/95/50</t>
  </si>
  <si>
    <t>Weepinbell</t>
  </si>
  <si>
    <t>334/216/136/295/126/131</t>
  </si>
  <si>
    <t>172/110/70/150/65/67</t>
  </si>
  <si>
    <t>Graveler</t>
  </si>
  <si>
    <t>Rock Throw</t>
  </si>
  <si>
    <t xml:space="preserve">170/170/ 0 / 0 /170/ 0 </t>
  </si>
  <si>
    <t>293/294/266/113/168/106</t>
  </si>
  <si>
    <t>151/150/135/58/86/55</t>
  </si>
  <si>
    <t>Gloom</t>
  </si>
  <si>
    <t>Petal Dance</t>
  </si>
  <si>
    <t>324/166/176/269/186/116</t>
  </si>
  <si>
    <t>167/85/90/137/95/60</t>
  </si>
  <si>
    <t>Porygon</t>
  </si>
  <si>
    <t>Recycle</t>
  </si>
  <si>
    <t>Trace</t>
  </si>
  <si>
    <t>334/156/193/269/186/104</t>
  </si>
  <si>
    <t>172/80/99/137/95/54</t>
  </si>
  <si>
    <t>Kadabra</t>
  </si>
  <si>
    <t>Role Play</t>
  </si>
  <si>
    <t xml:space="preserve">255/ 0 /255/ 0 / 0 / 0 </t>
  </si>
  <si>
    <t>284/106/174/248/176/246</t>
  </si>
  <si>
    <t>147/55/90/126/90/125</t>
  </si>
  <si>
    <t>Wailmer</t>
  </si>
  <si>
    <t>Water Veil / Oblivious</t>
  </si>
  <si>
    <t>401/176/169/176/169/156</t>
  </si>
  <si>
    <t>205/90/87/90/87/80</t>
  </si>
  <si>
    <t>Roselia</t>
  </si>
  <si>
    <t>Magical Leaf</t>
  </si>
  <si>
    <t>GrassWhistle</t>
  </si>
  <si>
    <t>Natural Cure / Poison Point</t>
  </si>
  <si>
    <t>304/156/189/236/196/166</t>
  </si>
  <si>
    <t>157/80/97/120/100/85</t>
  </si>
  <si>
    <t>Volbeat</t>
  </si>
  <si>
    <t>Illuminate / Swarm</t>
  </si>
  <si>
    <t>271/245/146/130/186/269</t>
  </si>
  <si>
    <t>140/125/75/67/95/137</t>
  </si>
  <si>
    <t>Illumise</t>
  </si>
  <si>
    <t>334/193/146/182/186/206</t>
  </si>
  <si>
    <t>172/99/75/93/95/105</t>
  </si>
  <si>
    <t>Ivysaur</t>
  </si>
  <si>
    <t>Growth</t>
  </si>
  <si>
    <t>324/160/145/259/215/156</t>
  </si>
  <si>
    <t>167/82/75/132/110/80</t>
  </si>
  <si>
    <t>Charmeleon</t>
  </si>
  <si>
    <t>320/249/152/196/149/196</t>
  </si>
  <si>
    <t>165/127/78/100/76/100</t>
  </si>
  <si>
    <t>Wartortle</t>
  </si>
  <si>
    <t>322/162/196/229/196/152</t>
  </si>
  <si>
    <t>166/83/100/117/100/78</t>
  </si>
  <si>
    <t>Parasect</t>
  </si>
  <si>
    <t>261/226/259/171/233/96</t>
  </si>
  <si>
    <t>135/115/132/88/118/50</t>
  </si>
  <si>
    <t>Machoke</t>
  </si>
  <si>
    <t>Foresight</t>
  </si>
  <si>
    <t>364/259/176/122/219/126</t>
  </si>
  <si>
    <t>187/132/90/63/112/65</t>
  </si>
  <si>
    <t>Haunter</t>
  </si>
  <si>
    <t>Shadow Punch</t>
  </si>
  <si>
    <t>Spite</t>
  </si>
  <si>
    <t>294/199/126/292/131/226</t>
  </si>
  <si>
    <t>152/102/65/149/67/115</t>
  </si>
  <si>
    <t>Bayleef</t>
  </si>
  <si>
    <t>Safeguard</t>
  </si>
  <si>
    <t>324/160/196/225/196/156</t>
  </si>
  <si>
    <t>167/82/100/115/100/80</t>
  </si>
  <si>
    <t>Quilava</t>
  </si>
  <si>
    <t>320/164/152/259/166/196</t>
  </si>
  <si>
    <t>165/84/78/132/85/100</t>
  </si>
  <si>
    <t>Croconaw</t>
  </si>
  <si>
    <t>271/259/196/217/162/152</t>
  </si>
  <si>
    <t>140/132/100/111/83/78</t>
  </si>
  <si>
    <t>Togetic</t>
  </si>
  <si>
    <t>314/116/295/196/246/104</t>
  </si>
  <si>
    <t>162/60/150/100/125/54</t>
  </si>
  <si>
    <t>Murkrow</t>
  </si>
  <si>
    <t>Taunt</t>
  </si>
  <si>
    <t>303/206/162/206/162/218</t>
  </si>
  <si>
    <t>156/105/83/105/83/111</t>
  </si>
  <si>
    <t>Wobbuffet</t>
  </si>
  <si>
    <t>Careful</t>
  </si>
  <si>
    <t>563/102/194/91/213/102</t>
  </si>
  <si>
    <t>286/53/99/48/109/53</t>
  </si>
  <si>
    <t>Plusle</t>
  </si>
  <si>
    <t>Plus</t>
  </si>
  <si>
    <t>324/136/179/206/186/226</t>
  </si>
  <si>
    <t>167/70/92/105/95/115</t>
  </si>
  <si>
    <t>Minun</t>
  </si>
  <si>
    <t>Minus</t>
  </si>
  <si>
    <t>324/116/199/186/206/226</t>
  </si>
  <si>
    <t>167/60/102/95/105/115</t>
  </si>
  <si>
    <t>Grovyle</t>
  </si>
  <si>
    <t>304/229/138/206/166/203</t>
  </si>
  <si>
    <t>157/117/72/105/85/103</t>
  </si>
  <si>
    <t>Combusken</t>
  </si>
  <si>
    <t>261/269/156/269/156/146</t>
  </si>
  <si>
    <t>135/137/80/137/80/75</t>
  </si>
  <si>
    <t>Marshtomp</t>
  </si>
  <si>
    <t>281/269/176/219/176/136</t>
  </si>
  <si>
    <t>145/137/90/112/90/70</t>
  </si>
  <si>
    <t>Ponyta</t>
  </si>
  <si>
    <t>Tail Whip</t>
  </si>
  <si>
    <t>Run Away / Flash Fire</t>
  </si>
  <si>
    <t>304/269/146/166/166/216</t>
  </si>
  <si>
    <t>157/137/75/85/85/110</t>
  </si>
  <si>
    <t>Azumarill</t>
  </si>
  <si>
    <t>341/136/259/136/259/136</t>
  </si>
  <si>
    <t>175/70/132/70/132/70</t>
  </si>
  <si>
    <t>Sudowoodo</t>
  </si>
  <si>
    <t>Block</t>
  </si>
  <si>
    <t>344/236/266/96/229/96</t>
  </si>
  <si>
    <t>177/120/135/50/117/50</t>
  </si>
  <si>
    <t>Magcargo</t>
  </si>
  <si>
    <t>304/136/248/196/284/96</t>
  </si>
  <si>
    <t>157/70/126/100/145/50</t>
  </si>
  <si>
    <t>Pupitar</t>
  </si>
  <si>
    <t>344/204/176/166/176/201</t>
  </si>
  <si>
    <t>177/104/90/85/90/103</t>
  </si>
  <si>
    <t>Sealeo</t>
  </si>
  <si>
    <t>Snore</t>
  </si>
  <si>
    <t>363/156/218/186/218/126</t>
  </si>
  <si>
    <t>186/80/111/95/111/65</t>
  </si>
  <si>
    <t>Raticate</t>
  </si>
  <si>
    <t>293/240/156/136/158/299</t>
  </si>
  <si>
    <t>151/122/80/70/81/152</t>
  </si>
  <si>
    <t>Masquerain</t>
  </si>
  <si>
    <t>Intimidate</t>
  </si>
  <si>
    <t xml:space="preserve"> 0 /255/255/ 0 / 0 / 0 </t>
  </si>
  <si>
    <t>281/219/245/196/200/140</t>
  </si>
  <si>
    <t>145/112/125/100/102/72</t>
  </si>
  <si>
    <t>Furret</t>
  </si>
  <si>
    <t>311/188/227/126/209/216</t>
  </si>
  <si>
    <t>160/96/116/65/107/110</t>
  </si>
  <si>
    <t>Dunsparce</t>
  </si>
  <si>
    <t>Glare</t>
  </si>
  <si>
    <t>Serene Grace / Run Away</t>
  </si>
  <si>
    <t>404/239/176/166/166/126</t>
  </si>
  <si>
    <t>207/122/90/85/85/65</t>
  </si>
  <si>
    <t>Dragonair</t>
  </si>
  <si>
    <t>326/204/166/176/239/176</t>
  </si>
  <si>
    <t>168/104/85/90/122/90</t>
  </si>
  <si>
    <t>Mightyena</t>
  </si>
  <si>
    <t>281/251/176/219/156/193</t>
  </si>
  <si>
    <t>145/127/90/112/80/99</t>
  </si>
  <si>
    <t>Linoone</t>
  </si>
  <si>
    <t>Covet</t>
  </si>
  <si>
    <t>360/262/158/122/158/236</t>
  </si>
  <si>
    <t>185/134/81/63/81/120</t>
  </si>
  <si>
    <t>Castform</t>
  </si>
  <si>
    <t>Forecast</t>
  </si>
  <si>
    <t>344/176/158/239/176/193</t>
  </si>
  <si>
    <t>177/90/81/122/90/99</t>
  </si>
  <si>
    <t>Shelgon</t>
  </si>
  <si>
    <t>313/268/236/156/178/136</t>
  </si>
  <si>
    <t>161/136/120/80/91/70</t>
  </si>
  <si>
    <t>Metang</t>
  </si>
  <si>
    <t xml:space="preserve"> 0 /255/ 0 / 0 /255/ 0 </t>
  </si>
  <si>
    <t>261/249/236/146/259/136</t>
  </si>
  <si>
    <t>135/127/120/75/132/70</t>
  </si>
  <si>
    <t>Wigglytuff</t>
  </si>
  <si>
    <t>421/176/207/186/199/113</t>
  </si>
  <si>
    <t>215/90/106/95/102/58</t>
  </si>
  <si>
    <t>Sunflora</t>
  </si>
  <si>
    <t>354/186/209/246/206/96</t>
  </si>
  <si>
    <t>182/95/107/125/105/50</t>
  </si>
  <si>
    <t>Chimecho</t>
  </si>
  <si>
    <t>334/136/176/289/215/149</t>
  </si>
  <si>
    <t>172/70/90/147/110/76</t>
  </si>
  <si>
    <t>Gligar</t>
  </si>
  <si>
    <t>Hyper Cutter / Sand Veil</t>
  </si>
  <si>
    <t>334/186/221/106/229/226</t>
  </si>
  <si>
    <t>172/95/112/55/117/116</t>
  </si>
  <si>
    <t>Qwilfish</t>
  </si>
  <si>
    <t>Spikes</t>
  </si>
  <si>
    <t>Poison Point / Swift Swim</t>
  </si>
  <si>
    <t xml:space="preserve"> 0 / 0 / 0 /255/255/ 0 </t>
  </si>
  <si>
    <t>271/226/204/188/209/206</t>
  </si>
  <si>
    <t>140/115/105/96/107/105</t>
  </si>
  <si>
    <t>Sneasel</t>
  </si>
  <si>
    <t>Inner Focus / Keen Eye</t>
  </si>
  <si>
    <t>293/226/206/106/228/239</t>
  </si>
  <si>
    <t>151/115/106/55/116/121</t>
  </si>
  <si>
    <t>Pelipper</t>
  </si>
  <si>
    <t>Stockpile</t>
  </si>
  <si>
    <t>Swallow</t>
  </si>
  <si>
    <t>324/136/236/226/239/149</t>
  </si>
  <si>
    <t>167/70/120/116/122/76</t>
  </si>
  <si>
    <t>Swellow</t>
  </si>
  <si>
    <t>324/226/156/122/199/286</t>
  </si>
  <si>
    <t>167/116/80/63/102/145</t>
  </si>
  <si>
    <t>Lairon</t>
  </si>
  <si>
    <t>Metal Coat</t>
  </si>
  <si>
    <t>324/216/316/136/218/104</t>
  </si>
  <si>
    <t>167/110/160/70/112/54</t>
  </si>
  <si>
    <t>Tangela</t>
  </si>
  <si>
    <t>334/146/266/236/179/156</t>
  </si>
  <si>
    <t>172/75/135/120/92/80</t>
  </si>
  <si>
    <t>Arbok</t>
  </si>
  <si>
    <t>324/295/174/149/194/196</t>
  </si>
  <si>
    <t>167/150/89/76/99/100</t>
  </si>
  <si>
    <t>Persian</t>
  </si>
  <si>
    <t>313/176/198/166/208/266</t>
  </si>
  <si>
    <t>161/90/101/85/106/135</t>
  </si>
  <si>
    <t>Seadra</t>
  </si>
  <si>
    <t>314/166/226/289/138/185</t>
  </si>
  <si>
    <t>162/85/115/147/72/94</t>
  </si>
  <si>
    <t>Kecleon</t>
  </si>
  <si>
    <t>Color Change</t>
  </si>
  <si>
    <t xml:space="preserve">170/170/170/ 0 / 0 / 0 </t>
  </si>
  <si>
    <t>303/258/218/156/248/127</t>
  </si>
  <si>
    <t>156/131/111/80/126/66</t>
  </si>
  <si>
    <t>Vigoroth</t>
  </si>
  <si>
    <t>364/284/176/146/146/216</t>
  </si>
  <si>
    <t>187/145/90/75/75/110</t>
  </si>
  <si>
    <t>Lunatone</t>
  </si>
  <si>
    <t>Cosmic Power</t>
  </si>
  <si>
    <t>344/146/229/248/206/158</t>
  </si>
  <si>
    <t>177/75/117/127/105/81</t>
  </si>
  <si>
    <t>Solrock</t>
  </si>
  <si>
    <t>344/226/206/160/229/158</t>
  </si>
  <si>
    <t>177/115/105/83/117/81</t>
  </si>
  <si>
    <t>Noctowl</t>
  </si>
  <si>
    <t>404/136/218/188/228/158</t>
  </si>
  <si>
    <t>207/70/112/96/116/81</t>
  </si>
  <si>
    <t>Sandslash</t>
  </si>
  <si>
    <t>Crush Claw</t>
  </si>
  <si>
    <t>354/259/256/113/209/166</t>
  </si>
  <si>
    <t>182/132/130/58/107/85</t>
  </si>
  <si>
    <t>Venomoth</t>
  </si>
  <si>
    <t>344/166/156/216/186/279</t>
  </si>
  <si>
    <t>177/85/80/110/95/142</t>
  </si>
  <si>
    <t>Chansey</t>
  </si>
  <si>
    <t>Refresh</t>
  </si>
  <si>
    <t>Natural Cure / Serene Grace</t>
  </si>
  <si>
    <t>641/46/119/106/309/122</t>
  </si>
  <si>
    <t>325/25/62/55/157/63</t>
  </si>
  <si>
    <t>Seaking</t>
  </si>
  <si>
    <t>364/220/166/166/259/172</t>
  </si>
  <si>
    <t>187/112/85/85/132/88</t>
  </si>
  <si>
    <t>Jumpluff</t>
  </si>
  <si>
    <t>354/146/176/146/206/319</t>
  </si>
  <si>
    <t>182/75/90/75/105/162</t>
  </si>
  <si>
    <t>Piloswine</t>
  </si>
  <si>
    <t>404/299/196/156/156/136</t>
  </si>
  <si>
    <t>207/152/100/80/80/70</t>
  </si>
  <si>
    <t>Golbat</t>
  </si>
  <si>
    <t>Air Cutter</t>
  </si>
  <si>
    <t>354/259/193/166/186/194</t>
  </si>
  <si>
    <t>182/132/99/85/95/99</t>
  </si>
  <si>
    <t>Primeape</t>
  </si>
  <si>
    <t>313/246/198/156/218/226</t>
  </si>
  <si>
    <t>161/125/101/80/111/115</t>
  </si>
  <si>
    <t>Hitmonlee</t>
  </si>
  <si>
    <t>Rolling Kick</t>
  </si>
  <si>
    <t>304/303/205/95/256/210</t>
  </si>
  <si>
    <t>157/154/105/49/130/107</t>
  </si>
  <si>
    <t>Hitmonchan</t>
  </si>
  <si>
    <t>Sky Uppercut</t>
  </si>
  <si>
    <t>304/270/257/95/256/188</t>
  </si>
  <si>
    <t>157/138/131/49/130/96</t>
  </si>
  <si>
    <t>Girafarig</t>
  </si>
  <si>
    <t>Inner Focus / Early Bird</t>
  </si>
  <si>
    <t>344/196/166/306/166/185</t>
  </si>
  <si>
    <t>177/100/85/156/85/94</t>
  </si>
  <si>
    <t>Hitmontop</t>
  </si>
  <si>
    <t>Triple Kick</t>
  </si>
  <si>
    <t>304/289/226/106/256/176</t>
  </si>
  <si>
    <t>157/147/115/55/130/90</t>
  </si>
  <si>
    <t>Banette</t>
  </si>
  <si>
    <t>311/266/208/202/224/149</t>
  </si>
  <si>
    <t>160/135/106/103/114/76</t>
  </si>
  <si>
    <t>Ninjask</t>
  </si>
  <si>
    <t>Speed Boost</t>
  </si>
  <si>
    <t>305/216/151/149/178/356</t>
  </si>
  <si>
    <t>157/110/77/77/91/180</t>
  </si>
  <si>
    <t>Seviper</t>
  </si>
  <si>
    <t>Poison Tail</t>
  </si>
  <si>
    <t>350/299/156/236/156/166</t>
  </si>
  <si>
    <t>180/152/80/120/80/85</t>
  </si>
  <si>
    <t>Zangoose</t>
  </si>
  <si>
    <t>Immunity</t>
  </si>
  <si>
    <t>350/329/156/156/156/216</t>
  </si>
  <si>
    <t>180/167/80/80/80/110</t>
  </si>
  <si>
    <t>Camerupt</t>
  </si>
  <si>
    <t>Magma Armor</t>
  </si>
  <si>
    <t>344/299/176/246/186/116</t>
  </si>
  <si>
    <t>177/152/90/125/95/60</t>
  </si>
  <si>
    <t>Sharpedo</t>
  </si>
  <si>
    <t>281/372/116/203/179/226</t>
  </si>
  <si>
    <t>145/189/60/103/92/115</t>
  </si>
  <si>
    <t>Tropius</t>
  </si>
  <si>
    <t>402/235/202/180/210/138</t>
  </si>
  <si>
    <t>206/120/103/92/107/71</t>
  </si>
  <si>
    <t>Magneton</t>
  </si>
  <si>
    <t>SonicBoom</t>
  </si>
  <si>
    <t>241/171/203/339/176/239</t>
  </si>
  <si>
    <t>125/88/103/172/90/122</t>
  </si>
  <si>
    <t>Mantine</t>
  </si>
  <si>
    <t>Swift Swim / Water Absorb</t>
  </si>
  <si>
    <t>334/116/176/196/379/176</t>
  </si>
  <si>
    <t>172/60/90/100/192/90</t>
  </si>
  <si>
    <t>Stantler</t>
  </si>
  <si>
    <t>350/226/144/269/182/206</t>
  </si>
  <si>
    <t>180/115/74/137/94/105</t>
  </si>
  <si>
    <t>Absol</t>
  </si>
  <si>
    <t>Pressure</t>
  </si>
  <si>
    <t>334/394/156/167/156/186</t>
  </si>
  <si>
    <t>172/200/80/85/80/95</t>
  </si>
  <si>
    <t>Swalot</t>
  </si>
  <si>
    <t>Spit Up</t>
  </si>
  <si>
    <t>341/182/265/182/265/146</t>
  </si>
  <si>
    <t>175/93/135/93/135/75</t>
  </si>
  <si>
    <t>Crawdaunt</t>
  </si>
  <si>
    <t>ViceGrip</t>
  </si>
  <si>
    <t>309/303/248/194/188/146</t>
  </si>
  <si>
    <t>159/154/126/99/96/75</t>
  </si>
  <si>
    <t>Pidgeot</t>
  </si>
  <si>
    <t>370/259/186/176/176/218</t>
  </si>
  <si>
    <t>190/132/95/90/90/111</t>
  </si>
  <si>
    <t>Grumpig</t>
  </si>
  <si>
    <t>364/126/182/279/256/176</t>
  </si>
  <si>
    <t>187/65/94/142/130/90</t>
  </si>
  <si>
    <t>Torkoal</t>
  </si>
  <si>
    <t>Amnesia</t>
  </si>
  <si>
    <t>White Smoke</t>
  </si>
  <si>
    <t>344/206/347/206/239/68</t>
  </si>
  <si>
    <t>177/105/176/105/122/36</t>
  </si>
  <si>
    <t>Kingler</t>
  </si>
  <si>
    <t>314/296/266/136/199/186</t>
  </si>
  <si>
    <t>162/150/135/70/102/95</t>
  </si>
  <si>
    <t>Cacturne</t>
  </si>
  <si>
    <t>Mega Punch</t>
  </si>
  <si>
    <t>344/266/140/266/156/229</t>
  </si>
  <si>
    <t>177/135/72/135/80/117</t>
  </si>
  <si>
    <t>Bellossom</t>
  </si>
  <si>
    <t>354/196/206/306/236/122</t>
  </si>
  <si>
    <t>182/100/105/156/120/63</t>
  </si>
  <si>
    <t>Octillery</t>
  </si>
  <si>
    <t>Octazooka</t>
  </si>
  <si>
    <t>291/309/186/309/186/126</t>
  </si>
  <si>
    <t>150/157/95/157/95/65</t>
  </si>
  <si>
    <t>Huntail</t>
  </si>
  <si>
    <t>314/307/246/246/186/126</t>
  </si>
  <si>
    <t>162/156/125/125/95/65</t>
  </si>
  <si>
    <t>Gorebyss</t>
  </si>
  <si>
    <t>314/224/246/327/186/126</t>
  </si>
  <si>
    <t>162/114/125/166/95/65</t>
  </si>
  <si>
    <t>Relicanth</t>
  </si>
  <si>
    <t>Swift Swim / Rock Head</t>
  </si>
  <si>
    <t xml:space="preserve">170/ 0 / 0 /170/170/ 0 </t>
  </si>
  <si>
    <t>383/216/296/168/228/131</t>
  </si>
  <si>
    <t>196/110/150/86/117/67</t>
  </si>
  <si>
    <t>Omastar</t>
  </si>
  <si>
    <t>Spike Cannon</t>
  </si>
  <si>
    <t>344/156/286/329/176/146</t>
  </si>
  <si>
    <t>177/80/145/167/90/75</t>
  </si>
  <si>
    <t>Kabutops</t>
  </si>
  <si>
    <t>324/361/246/149/176/196</t>
  </si>
  <si>
    <t>167/183/125/76/90/100</t>
  </si>
  <si>
    <t>Poliwrath</t>
  </si>
  <si>
    <t>Submission</t>
  </si>
  <si>
    <t>384/295/226/158/216/176</t>
  </si>
  <si>
    <t>197/150/115/81/110/90</t>
  </si>
  <si>
    <t>Scyther</t>
  </si>
  <si>
    <t>344/319/215/146/196/221</t>
  </si>
  <si>
    <t>177/162/110/75/100/112</t>
  </si>
  <si>
    <t>Pinsir</t>
  </si>
  <si>
    <t>Hyper Cutter</t>
  </si>
  <si>
    <t>334/383/236/146/158/206</t>
  </si>
  <si>
    <t>172/194/120/75/81/105</t>
  </si>
  <si>
    <t>Politoed</t>
  </si>
  <si>
    <t>321/186/273/216/299/158</t>
  </si>
  <si>
    <t>165/95/139/110/152/81</t>
  </si>
  <si>
    <t>Cloyster</t>
  </si>
  <si>
    <t>304/226/396/206/207/158</t>
  </si>
  <si>
    <t>157/115/200/105/106/81</t>
  </si>
  <si>
    <t>Modest</t>
  </si>
  <si>
    <t>Thunderbolt</t>
  </si>
  <si>
    <t>Ice Beam</t>
  </si>
  <si>
    <t>281/149/166/229/146/239</t>
  </si>
  <si>
    <t>145/76/85/117/75/122</t>
  </si>
  <si>
    <t>Lum Berry</t>
  </si>
  <si>
    <t>Recover</t>
  </si>
  <si>
    <t>283/228/186/208/166/136</t>
  </si>
  <si>
    <t>146/116/95/106/85/70</t>
  </si>
  <si>
    <t>Earthquake</t>
  </si>
  <si>
    <t xml:space="preserve"> 0 /170/170/ 0 /170/ 0 </t>
  </si>
  <si>
    <t>321/206/228/140/228/96</t>
  </si>
  <si>
    <t>165/106/116/72/116/50</t>
  </si>
  <si>
    <t>Sludge Bomb</t>
  </si>
  <si>
    <t>271/216/199/206/189/146</t>
  </si>
  <si>
    <t>140/110/102/105/97/75</t>
  </si>
  <si>
    <t>314/248/266/113/189/106</t>
  </si>
  <si>
    <t>162/127/135/58/97/55</t>
  </si>
  <si>
    <t>SolarBeam</t>
  </si>
  <si>
    <t>261/229/176/269/186/116</t>
  </si>
  <si>
    <t>135/117/90/137/95/60</t>
  </si>
  <si>
    <t>Tri Attack</t>
  </si>
  <si>
    <t>Psychic</t>
  </si>
  <si>
    <t>271/219/176/295/186/104</t>
  </si>
  <si>
    <t>140/112/90/150/95/54</t>
  </si>
  <si>
    <t>284/95/159/303/176/246</t>
  </si>
  <si>
    <t>147/49/82/154/90/125</t>
  </si>
  <si>
    <t>Water Spout</t>
  </si>
  <si>
    <t>Giga Drain</t>
  </si>
  <si>
    <t>Ice Punch</t>
  </si>
  <si>
    <t>Tail Glow</t>
  </si>
  <si>
    <t>271/182/146/193/186/269</t>
  </si>
  <si>
    <t>140/93/75/99/95/137</t>
  </si>
  <si>
    <t>271/130/146/245/186/269</t>
  </si>
  <si>
    <t>140/67/75/125/95/137</t>
  </si>
  <si>
    <t>261/223/162/259/196/156</t>
  </si>
  <si>
    <t>135/114/83/132/100/80</t>
  </si>
  <si>
    <t>Flamethrower</t>
  </si>
  <si>
    <t>Dragon Rage</t>
  </si>
  <si>
    <t>257/227/152/196/166/259</t>
  </si>
  <si>
    <t>133/116/78/100/85/132</t>
  </si>
  <si>
    <t>Surf</t>
  </si>
  <si>
    <t>Rapid Spin</t>
  </si>
  <si>
    <t>303/203/238/156/261/96</t>
  </si>
  <si>
    <t>156/103/121/80/133/50</t>
  </si>
  <si>
    <t>Cross Chop</t>
  </si>
  <si>
    <t>364/328/176/122/156/126</t>
  </si>
  <si>
    <t>187/167/90/63/80/65</t>
  </si>
  <si>
    <t>Nightmare</t>
  </si>
  <si>
    <t>273/136/184/266/188/203</t>
  </si>
  <si>
    <t>141/70/95/135/96/103</t>
  </si>
  <si>
    <t>303/160/238/162/238/156</t>
  </si>
  <si>
    <t>156/82/121/83/121/80</t>
  </si>
  <si>
    <t>257/227/152/259/166/196</t>
  </si>
  <si>
    <t>133/116/78/132/85/100</t>
  </si>
  <si>
    <t>Mega Kick</t>
  </si>
  <si>
    <t>334/284/196/138/162/152</t>
  </si>
  <si>
    <t>172/145/100/71/83/78</t>
  </si>
  <si>
    <t>Perish Song</t>
  </si>
  <si>
    <t>Mean Look</t>
  </si>
  <si>
    <t>Destiny Bond</t>
  </si>
  <si>
    <t>521/102/215/91/236/102</t>
  </si>
  <si>
    <t>265/53/110/48/121/53</t>
  </si>
  <si>
    <t>261/136/116/269/186/289</t>
  </si>
  <si>
    <t>135/70/60/137/95/147</t>
  </si>
  <si>
    <t>261/116/136/249/206/289</t>
  </si>
  <si>
    <t>135/60/70/127/105/147</t>
  </si>
  <si>
    <t>241/229/126/206/166/289</t>
  </si>
  <si>
    <t>125/117/65/105/85/147</t>
  </si>
  <si>
    <t xml:space="preserve"> 0 /170/ 0 /170/ 0 /170</t>
  </si>
  <si>
    <t>261/248/156/248/156/188</t>
  </si>
  <si>
    <t>135/126/80/126/80/96</t>
  </si>
  <si>
    <t>Muddy Water</t>
  </si>
  <si>
    <t>241/206/146/229/166/279</t>
  </si>
  <si>
    <t>125/105/75/117/85/142</t>
  </si>
  <si>
    <t>Iron Tail</t>
  </si>
  <si>
    <t>404/149/196/122/259/136</t>
  </si>
  <si>
    <t>207/77/100/63/132/70</t>
  </si>
  <si>
    <t>Overheat</t>
  </si>
  <si>
    <t>304/136/276/215/259/86</t>
  </si>
  <si>
    <t>157/70/140/110/132/45</t>
  </si>
  <si>
    <t>344/267/176/166/176/138</t>
  </si>
  <si>
    <t>177/136/90/85/90/71</t>
  </si>
  <si>
    <t>384/156/176/273/176/113</t>
  </si>
  <si>
    <t>197/80/90/139/90/58</t>
  </si>
  <si>
    <t>Super Fang</t>
  </si>
  <si>
    <t>251/287/156/122/176/293</t>
  </si>
  <si>
    <t>130/146/80/63/90/149</t>
  </si>
  <si>
    <t>Hydro Pump</t>
  </si>
  <si>
    <t xml:space="preserve"> 0 / 0 /255/255/ 0 / 0 </t>
  </si>
  <si>
    <t>281/156/223/284/200/140</t>
  </si>
  <si>
    <t>145/80/114/145/102/72</t>
  </si>
  <si>
    <t>Trick</t>
  </si>
  <si>
    <t>Frustration</t>
  </si>
  <si>
    <t>311/276/164/113/146/279</t>
  </si>
  <si>
    <t>160/140/84/58/75/142</t>
  </si>
  <si>
    <t>341/176/239/182/229/113</t>
  </si>
  <si>
    <t>175/90/122/94/117/58</t>
  </si>
  <si>
    <t>326/224/166/158/239/176</t>
  </si>
  <si>
    <t>168/114/85/81/122/90</t>
  </si>
  <si>
    <t>281/216/239/219/156/176</t>
  </si>
  <si>
    <t>145/110/122/112/80/90</t>
  </si>
  <si>
    <t>297/239/158/122/158/328</t>
  </si>
  <si>
    <t>153/122/81/63/81/167</t>
  </si>
  <si>
    <t>344/158/176/262/176/176</t>
  </si>
  <si>
    <t>177/81/90/134/90/90</t>
  </si>
  <si>
    <t>334/226/236/156/199/136</t>
  </si>
  <si>
    <t>172/115/120/80/102/70</t>
  </si>
  <si>
    <t>Meteor Mash</t>
  </si>
  <si>
    <t>324/186/236/209/196/136</t>
  </si>
  <si>
    <t>167/95/120/107/100/70</t>
  </si>
  <si>
    <t>421/176/189/186/199/126</t>
  </si>
  <si>
    <t>215/90/97/95/102/65</t>
  </si>
  <si>
    <t>354/186/209/270/206/86</t>
  </si>
  <si>
    <t>182/95/107/138/105/45</t>
  </si>
  <si>
    <t>313/136/218/248/238/149</t>
  </si>
  <si>
    <t>161/70/111/127/121/76</t>
  </si>
  <si>
    <t>Guillotine</t>
  </si>
  <si>
    <t>334/204/246/95/229/206</t>
  </si>
  <si>
    <t>172/105/125/49/117/105</t>
  </si>
  <si>
    <t>334/248/186/131/209/206</t>
  </si>
  <si>
    <t>172/127/95/67/107/105</t>
  </si>
  <si>
    <t>170/ 0 /170/ 0 / 0 /170</t>
  </si>
  <si>
    <t>293/226/188/95/186/338</t>
  </si>
  <si>
    <t>151/115/96/49/95/172</t>
  </si>
  <si>
    <t>Blizzard</t>
  </si>
  <si>
    <t>334/131/266/236/196/156</t>
  </si>
  <si>
    <t>172/67/135/120/101/80</t>
  </si>
  <si>
    <t>324/226/237/149/194/196</t>
  </si>
  <si>
    <t>167/116/121/76/99/100</t>
  </si>
  <si>
    <t>314/166/226/226/189/206</t>
  </si>
  <si>
    <t>162/85/115/115/97/105</t>
  </si>
  <si>
    <t>324/216/239/156/276/116</t>
  </si>
  <si>
    <t>167/110/122/80/140/60</t>
  </si>
  <si>
    <t>Reversal</t>
  </si>
  <si>
    <t>301/284/196/131/209/216</t>
  </si>
  <si>
    <t>155/145/100/67/107/110</t>
  </si>
  <si>
    <t>Calm Mind</t>
  </si>
  <si>
    <t>344/226/206/146/229/176</t>
  </si>
  <si>
    <t>177/115/105/75/117/90</t>
  </si>
  <si>
    <t>341/136/199/276/228/158</t>
  </si>
  <si>
    <t>175/70/102/140/116/81</t>
  </si>
  <si>
    <t>Softboiled</t>
  </si>
  <si>
    <t>Horn Drill</t>
  </si>
  <si>
    <t>Megahorn</t>
  </si>
  <si>
    <t>Sleep Talk</t>
  </si>
  <si>
    <t>343/220/228/149/238/172</t>
  </si>
  <si>
    <t>176/112/117/76/121/88</t>
  </si>
  <si>
    <t>Bold</t>
  </si>
  <si>
    <t>291/131/262/146/269/256</t>
  </si>
  <si>
    <t>150/67/134/75/137/130</t>
  </si>
  <si>
    <t>341/259/259/140/219/136</t>
  </si>
  <si>
    <t>175/132/132/72/112/70</t>
  </si>
  <si>
    <t>354/284/176/149/186/216</t>
  </si>
  <si>
    <t>182/145/90/76/95/110</t>
  </si>
  <si>
    <t>Bulk Up</t>
  </si>
  <si>
    <t>DynamicPunch</t>
  </si>
  <si>
    <t>281/176/229/237/229/206</t>
  </si>
  <si>
    <t>145/90/117/121/117/105</t>
  </si>
  <si>
    <t>Double-Edge</t>
  </si>
  <si>
    <t>304/248/289/95/256/176</t>
  </si>
  <si>
    <t>157/127/147/49/130/90</t>
  </si>
  <si>
    <t>269/292/229/181/225/166</t>
  </si>
  <si>
    <t>139/149/117/93/115/85</t>
  </si>
  <si>
    <t>305/216/168/136/178/356</t>
  </si>
  <si>
    <t>157/110/86/70/91/180</t>
  </si>
  <si>
    <t>329/236/198/236/198/166</t>
  </si>
  <si>
    <t>169/120/101/120/101/85</t>
  </si>
  <si>
    <t>287/361/156/140/156/279</t>
  </si>
  <si>
    <t>148/183/80/72/80/142</t>
  </si>
  <si>
    <t>Eruption</t>
  </si>
  <si>
    <t>281/299/176/309/186/116</t>
  </si>
  <si>
    <t>145/152/90/157/95/60</t>
  </si>
  <si>
    <t>281/318/116/268/116/268</t>
  </si>
  <si>
    <t>145/161/60/136/60/136</t>
  </si>
  <si>
    <t>339/235/202/267/210/124</t>
  </si>
  <si>
    <t>174/120/103/136/107/64</t>
  </si>
  <si>
    <t>Thunder</t>
  </si>
  <si>
    <t>304/156/226/276/239/176</t>
  </si>
  <si>
    <t>157/80/115/140/122/90</t>
  </si>
  <si>
    <t>334/104/239/215/316/176</t>
  </si>
  <si>
    <t>172/54/122/110/160/90</t>
  </si>
  <si>
    <t>287/317/160/185/166/269</t>
  </si>
  <si>
    <t>148/161/82/94/85/137</t>
  </si>
  <si>
    <t>271/394/156/167/156/249</t>
  </si>
  <si>
    <t>140/200/80/85/80/127</t>
  </si>
  <si>
    <t>404/269/202/163/202/146</t>
  </si>
  <si>
    <t>207/137/103/84/103/75</t>
  </si>
  <si>
    <t>330/303/206/194/209/146</t>
  </si>
  <si>
    <t>170/154/105/99/107/75</t>
  </si>
  <si>
    <t>307/284/186/158/176/281</t>
  </si>
  <si>
    <t>158/145/95/81/90/143</t>
  </si>
  <si>
    <t>301/113/229/306/256/196</t>
  </si>
  <si>
    <t>155/58/117/156/130/100</t>
  </si>
  <si>
    <t>344/206/316/206/262/68</t>
  </si>
  <si>
    <t>177/105/160/105/134/36</t>
  </si>
  <si>
    <t>314/325/266/122/199/186</t>
  </si>
  <si>
    <t>162/165/135/63/102/95</t>
  </si>
  <si>
    <t>281/266/219/266/219/146</t>
  </si>
  <si>
    <t>145/135/112/135/112/75</t>
  </si>
  <si>
    <t>291/176/269/306/236/136</t>
  </si>
  <si>
    <t>150/90/137/156/120/70</t>
  </si>
  <si>
    <t>Fire Blast</t>
  </si>
  <si>
    <t>333/246/228/246/228/126</t>
  </si>
  <si>
    <t>171/125/116/125/116/65</t>
  </si>
  <si>
    <t>314/244/246/246/249/126</t>
  </si>
  <si>
    <t>162/124/125/125/127/65</t>
  </si>
  <si>
    <t>314/204/246/290/249/126</t>
  </si>
  <si>
    <t>162/104/125/147/127/65</t>
  </si>
  <si>
    <t>404/216/296/126/251/131</t>
  </si>
  <si>
    <t>207/110/150/65/128/67</t>
  </si>
  <si>
    <t>344/140/286/292/239/146</t>
  </si>
  <si>
    <t>177/72/145/149/122/75</t>
  </si>
  <si>
    <t>261/361/246/149/239/196</t>
  </si>
  <si>
    <t>135/183/125/76/122/100</t>
  </si>
  <si>
    <t>Belly Drum</t>
  </si>
  <si>
    <t>281/350/196/131/196/309</t>
  </si>
  <si>
    <t>145/178/100/67/100/157</t>
  </si>
  <si>
    <t>334/286/236/131/176/295</t>
  </si>
  <si>
    <t>172/145/120/67/90/150</t>
  </si>
  <si>
    <t>321/167/249/306/236/176</t>
  </si>
  <si>
    <t>165/85/127/156/120/90</t>
  </si>
  <si>
    <t>304/226/396/185/207/176</t>
  </si>
  <si>
    <t>157/115/200/94/106/90</t>
  </si>
  <si>
    <t>Dugtrio</t>
  </si>
  <si>
    <t>Sand Tomb</t>
  </si>
  <si>
    <t>211/284/136/122/176/339</t>
  </si>
  <si>
    <t>110/145/70/63/90/172</t>
  </si>
  <si>
    <t>Medicham</t>
  </si>
  <si>
    <t>261/219/186/156/186/259</t>
  </si>
  <si>
    <t>135/112/95/80/95/132</t>
  </si>
  <si>
    <t>Misdreavus</t>
  </si>
  <si>
    <t>324/156/240/185/206/206</t>
  </si>
  <si>
    <t>167/80/123/94/105/105</t>
  </si>
  <si>
    <t>Fearow</t>
  </si>
  <si>
    <t>Drill Peck</t>
  </si>
  <si>
    <t>271/306/166/142/158/299</t>
  </si>
  <si>
    <t>140/156/85/73/81/152</t>
  </si>
  <si>
    <t>Granbull</t>
  </si>
  <si>
    <t>384/372/186/140/156/126</t>
  </si>
  <si>
    <t>197/189/95/72/80/65</t>
  </si>
  <si>
    <t>Jynx</t>
  </si>
  <si>
    <t>Lovely Kiss</t>
  </si>
  <si>
    <t>334/122/106/361/226/226</t>
  </si>
  <si>
    <t>172/63/55/183/115/115</t>
  </si>
  <si>
    <t>Dusclops</t>
  </si>
  <si>
    <t>263/176/371/140/338/86</t>
  </si>
  <si>
    <t>136/90/188/72/171/45</t>
  </si>
  <si>
    <t>Dodrio</t>
  </si>
  <si>
    <t>261/350/176/140/156/299</t>
  </si>
  <si>
    <t>135/178/90/72/80/152</t>
  </si>
  <si>
    <t>Mr. Mime</t>
  </si>
  <si>
    <t>284/126/251/236/276/194</t>
  </si>
  <si>
    <t>147/65/128/120/140/99</t>
  </si>
  <si>
    <t>Lanturn</t>
  </si>
  <si>
    <t>391/152/215/276/188/153</t>
  </si>
  <si>
    <t>200/78/110/140/96/78</t>
  </si>
  <si>
    <t>Breloom</t>
  </si>
  <si>
    <t>261/359/196/140/156/262</t>
  </si>
  <si>
    <t>135/182/100/72/80/134</t>
  </si>
  <si>
    <t>Forretress</t>
  </si>
  <si>
    <t>291/306/316/140/219/116</t>
  </si>
  <si>
    <t>150/156/160/72/112/60</t>
  </si>
  <si>
    <t>Whiscash</t>
  </si>
  <si>
    <t>424/280/182/169/178/156</t>
  </si>
  <si>
    <t>217/143/93/86/91/80</t>
  </si>
  <si>
    <t>Xatu</t>
  </si>
  <si>
    <t>313/228/176/268/176/226</t>
  </si>
  <si>
    <t>161/116/90/136/90/115</t>
  </si>
  <si>
    <t>Skarmory</t>
  </si>
  <si>
    <t>Keen Eye / Sturdy</t>
  </si>
  <si>
    <t>313/261/316/104/218/176</t>
  </si>
  <si>
    <t>161/133/160/54/111/90</t>
  </si>
  <si>
    <t>Marowak</t>
  </si>
  <si>
    <t>Thick Club</t>
  </si>
  <si>
    <t>Bonemerang</t>
  </si>
  <si>
    <t>324/284/256/122/196/126</t>
  </si>
  <si>
    <t>167/145/130/63/100/65</t>
  </si>
  <si>
    <t>Quagsire</t>
  </si>
  <si>
    <t>331/295/206/149/229/106</t>
  </si>
  <si>
    <t>170/150/105/76/117/55</t>
  </si>
  <si>
    <t>Clefable</t>
  </si>
  <si>
    <t>331/193/245/206/279/140</t>
  </si>
  <si>
    <t>170/99/125/105/142/72</t>
  </si>
  <si>
    <t>Hariyama</t>
  </si>
  <si>
    <t>471/303/198/104/198/136</t>
  </si>
  <si>
    <t>240/154/101/54/101/70</t>
  </si>
  <si>
    <t>Raichu</t>
  </si>
  <si>
    <t xml:space="preserve"> 0 / 0 /170/170/ 0 /170</t>
  </si>
  <si>
    <t>261/194/188/283/196/278</t>
  </si>
  <si>
    <t>135/99/96/144/100/141</t>
  </si>
  <si>
    <t>Dewgong</t>
  </si>
  <si>
    <t>384/176/196/262/226/158</t>
  </si>
  <si>
    <t>197/90/100/134/115/81</t>
  </si>
  <si>
    <t>Manectric</t>
  </si>
  <si>
    <t>281/167/156/339/156/309</t>
  </si>
  <si>
    <t>145/85/80/172/80/157</t>
  </si>
  <si>
    <t>Vileplume</t>
  </si>
  <si>
    <t>Aromatherapy</t>
  </si>
  <si>
    <t>354/259/226/212/216/136</t>
  </si>
  <si>
    <t>182/132/116/108/110/70</t>
  </si>
  <si>
    <t>Victreebel</t>
  </si>
  <si>
    <t>301/246/229/259/219/158</t>
  </si>
  <si>
    <t>155/125/117/132/112/81</t>
  </si>
  <si>
    <t>Electrode</t>
  </si>
  <si>
    <t>324/136/176/284/196/284</t>
  </si>
  <si>
    <t>167/70/90/145/100/144</t>
  </si>
  <si>
    <t>Exploud</t>
  </si>
  <si>
    <t>Hyper Voice</t>
  </si>
  <si>
    <t>412/281/178/196/162/172</t>
  </si>
  <si>
    <t>211/143/91/100/83/88</t>
  </si>
  <si>
    <t>Shiftry</t>
  </si>
  <si>
    <t xml:space="preserve"> 0 / 0 /170/170/170/ 0 </t>
  </si>
  <si>
    <t>321/236/198/283/198/176</t>
  </si>
  <si>
    <t>165/120/101/144/101/90</t>
  </si>
  <si>
    <t>Glalie</t>
  </si>
  <si>
    <t>364/176/196/284/196/196</t>
  </si>
  <si>
    <t>187/90/100/145/100/100</t>
  </si>
  <si>
    <t>Ludicolo</t>
  </si>
  <si>
    <t xml:space="preserve">170/ 0 /170/170/ 0 / 0 </t>
  </si>
  <si>
    <t>343/176/218/283/236/158</t>
  </si>
  <si>
    <t>176/90/111/144/120/81</t>
  </si>
  <si>
    <t>Hypno</t>
  </si>
  <si>
    <t>311/182/239/269/266/153</t>
  </si>
  <si>
    <t>160/93/122/137/135/78</t>
  </si>
  <si>
    <t>Golem</t>
  </si>
  <si>
    <t>301/350/296/131/229/126</t>
  </si>
  <si>
    <t>155/178/150/67/117/65</t>
  </si>
  <si>
    <t>Rhydon</t>
  </si>
  <si>
    <t>393/371/276/113/168/116</t>
  </si>
  <si>
    <t>201/188/140/58/86/60</t>
  </si>
  <si>
    <t>Alakazam</t>
  </si>
  <si>
    <t>251/122/189/405/206/276</t>
  </si>
  <si>
    <t>130/63/97/205/105/140</t>
  </si>
  <si>
    <t>Weezing</t>
  </si>
  <si>
    <t>334/306/276/185/176/156</t>
  </si>
  <si>
    <t>172/156/140/94/90/80</t>
  </si>
  <si>
    <t>Kangaskhan</t>
  </si>
  <si>
    <t>Early Bird</t>
  </si>
  <si>
    <t>414/317/196/104/196/216</t>
  </si>
  <si>
    <t>212/161/100/54/100/110</t>
  </si>
  <si>
    <t>Electabuzz</t>
  </si>
  <si>
    <t>313/202/211/268/206/221</t>
  </si>
  <si>
    <t>161/103/108/136/105/112</t>
  </si>
  <si>
    <t>Tauros</t>
  </si>
  <si>
    <t>291/328/226/104/176/319</t>
  </si>
  <si>
    <t>150/167/115/54/90/162</t>
  </si>
  <si>
    <t>Slowbro</t>
  </si>
  <si>
    <t>394/186/256/259/259/86</t>
  </si>
  <si>
    <t>202/95/130/132/132/45</t>
  </si>
  <si>
    <t>Slowking</t>
  </si>
  <si>
    <t>394/186/259/259/256/86</t>
  </si>
  <si>
    <t>202/95/132/132/130/45</t>
  </si>
  <si>
    <t>Miltank</t>
  </si>
  <si>
    <t>Milk Drink</t>
  </si>
  <si>
    <t>373/196/288/104/239/236</t>
  </si>
  <si>
    <t>191/100/146/54/122/120</t>
  </si>
  <si>
    <t>Altaria</t>
  </si>
  <si>
    <t>Dragon Claw</t>
  </si>
  <si>
    <t>354/239/216/176/246/196</t>
  </si>
  <si>
    <t>182/122/110/90/125/100</t>
  </si>
  <si>
    <t>Nidoqueen</t>
  </si>
  <si>
    <t>384/289/210/167/206/188</t>
  </si>
  <si>
    <t>197/147/107/85/105/96</t>
  </si>
  <si>
    <t>Nidoking</t>
  </si>
  <si>
    <t>366/311/190/185/186/206</t>
  </si>
  <si>
    <t>188/158/97/94/95/105</t>
  </si>
  <si>
    <t>Magmar</t>
  </si>
  <si>
    <t>313/226/211/278/206/199</t>
  </si>
  <si>
    <t>161/115/108/141/105/102</t>
  </si>
  <si>
    <t>Cradily</t>
  </si>
  <si>
    <t>355/198/299/198/292/109</t>
  </si>
  <si>
    <t>182/101/152/101/148/57</t>
  </si>
  <si>
    <t>Armaldo</t>
  </si>
  <si>
    <t>354/383/236/158/196/126</t>
  </si>
  <si>
    <t>182/194/120/81/100/65</t>
  </si>
  <si>
    <t>Golduck</t>
  </si>
  <si>
    <t>301/263/192/317/196/185</t>
  </si>
  <si>
    <t>155/134/98/161/100/94</t>
  </si>
  <si>
    <t>Rapidash</t>
  </si>
  <si>
    <t>271/236/176/284/196/278</t>
  </si>
  <si>
    <t>140/120/90/145/100/141</t>
  </si>
  <si>
    <t>Muk</t>
  </si>
  <si>
    <t>414/339/186/149/236/136</t>
  </si>
  <si>
    <t>212/172/95/76/120/70</t>
  </si>
  <si>
    <t>Gengar</t>
  </si>
  <si>
    <t>170/ 0 / 0 /170/ 0 /170</t>
  </si>
  <si>
    <t>303/149/156/338/186/327</t>
  </si>
  <si>
    <t>156/76/80/171/95/166</t>
  </si>
  <si>
    <t>Ampharos</t>
  </si>
  <si>
    <t>384/186/204/329/216/131</t>
  </si>
  <si>
    <t>197/95/105/167/110/67</t>
  </si>
  <si>
    <t>Scizor</t>
  </si>
  <si>
    <t>281/394/236/131/259/166</t>
  </si>
  <si>
    <t>145/200/120/67/132/85</t>
  </si>
  <si>
    <t>Heracross</t>
  </si>
  <si>
    <t>Swarm / Guts</t>
  </si>
  <si>
    <t>301/383/249/104/226/206</t>
  </si>
  <si>
    <t>155/194/127/54/115/105</t>
  </si>
  <si>
    <t>Ursaring</t>
  </si>
  <si>
    <t>363/338/186/228/186/146</t>
  </si>
  <si>
    <t>186/171/95/116/95/75</t>
  </si>
  <si>
    <t>Houndoom</t>
  </si>
  <si>
    <t>291/258/136/298/196/268</t>
  </si>
  <si>
    <t>150/131/70/151/100/136</t>
  </si>
  <si>
    <t>Donphan</t>
  </si>
  <si>
    <t>384/372/276/140/156/136</t>
  </si>
  <si>
    <t>197/189/140/72/80/70</t>
  </si>
  <si>
    <t>Claydol</t>
  </si>
  <si>
    <t>324/262/246/158/276/186</t>
  </si>
  <si>
    <t>167/134/125/81/140/95</t>
  </si>
  <si>
    <t>Wailord</t>
  </si>
  <si>
    <t>523/216/168/216/184/140</t>
  </si>
  <si>
    <t>266/110/86/110/95/72</t>
  </si>
  <si>
    <t>Ninetales</t>
  </si>
  <si>
    <t>287/169/186/287/236/299</t>
  </si>
  <si>
    <t>148/86/95/146/120/152</t>
  </si>
  <si>
    <t>Machamp</t>
  </si>
  <si>
    <t>384/394/196/149/206/146</t>
  </si>
  <si>
    <t>197/200/100/76/105/75</t>
  </si>
  <si>
    <t>Shuckle</t>
  </si>
  <si>
    <t>181/61/559/56/559/41</t>
  </si>
  <si>
    <t>95/33/282/30/282/22</t>
  </si>
  <si>
    <t>Steelix</t>
  </si>
  <si>
    <t>291/295/436/131/229/96</t>
  </si>
  <si>
    <t>150/150/220/67/117/50</t>
  </si>
  <si>
    <t>Tentacruel</t>
  </si>
  <si>
    <t>301/239/251/176/276/236</t>
  </si>
  <si>
    <t>155/122/128/90/140/120</t>
  </si>
  <si>
    <t>Aerodactyl</t>
  </si>
  <si>
    <t>Rock Head / Pressure</t>
  </si>
  <si>
    <t>343/316/166/140/186/338</t>
  </si>
  <si>
    <t>176/161/85/72/95/171</t>
  </si>
  <si>
    <t>Porygon2</t>
  </si>
  <si>
    <t>374/284/216/221/226/156</t>
  </si>
  <si>
    <t>192/145/110/112/115/80</t>
  </si>
  <si>
    <t>Gardevoir</t>
  </si>
  <si>
    <t>319/149/208/286/266/261</t>
  </si>
  <si>
    <t>164/76/106/145/135/133</t>
  </si>
  <si>
    <t>Exeggutor</t>
  </si>
  <si>
    <t>331/226/269/314/229/131</t>
  </si>
  <si>
    <t>170/115/137/160/117/67</t>
  </si>
  <si>
    <t>Starmie</t>
  </si>
  <si>
    <t>324/167/206/328/206/266</t>
  </si>
  <si>
    <t>167/85/105/167/105/135</t>
  </si>
  <si>
    <t>Flygon</t>
  </si>
  <si>
    <t>301/328/196/176/196/299</t>
  </si>
  <si>
    <t>155/167/100/90/100/152</t>
  </si>
  <si>
    <t>Venusaur</t>
  </si>
  <si>
    <t>364/200/202/328/236/176</t>
  </si>
  <si>
    <t>187/102/103/167/120/90</t>
  </si>
  <si>
    <t>Vaporeon</t>
  </si>
  <si>
    <t>Water Absorb</t>
  </si>
  <si>
    <t>401/149/198/327/268/166</t>
  </si>
  <si>
    <t>205/76/101/166/136/85</t>
  </si>
  <si>
    <t>Jolteon</t>
  </si>
  <si>
    <t>Volt Absorb</t>
  </si>
  <si>
    <t>271/149/156/350/226/359</t>
  </si>
  <si>
    <t>140/76/80/178/115/182</t>
  </si>
  <si>
    <t>Flareon</t>
  </si>
  <si>
    <t>271/266/219/317/256/166</t>
  </si>
  <si>
    <t>140/135/112/161/130/85</t>
  </si>
  <si>
    <t>Meganium</t>
  </si>
  <si>
    <t>364/180/236/291/236/196</t>
  </si>
  <si>
    <t>187/92/120/148/120/100</t>
  </si>
  <si>
    <t>Espeon</t>
  </si>
  <si>
    <t>Synchronize</t>
  </si>
  <si>
    <t xml:space="preserve"> 0 / 0 /170/ 0 /170/170</t>
  </si>
  <si>
    <t>271/149/198/325/268/298</t>
  </si>
  <si>
    <t>140/76/101/165/136/151</t>
  </si>
  <si>
    <t>Umbreon</t>
  </si>
  <si>
    <t>373/149/327/156/338/166</t>
  </si>
  <si>
    <t>191/76/166/80/171/85</t>
  </si>
  <si>
    <t>Blastoise</t>
  </si>
  <si>
    <t>362/181/236/295/246/192</t>
  </si>
  <si>
    <t>186/93/120/150/125/98</t>
  </si>
  <si>
    <t>Feraligatr</t>
  </si>
  <si>
    <t>353/246/236/259/244/172</t>
  </si>
  <si>
    <t>181/125/120/132/124/88</t>
  </si>
  <si>
    <t>Aggron</t>
  </si>
  <si>
    <t>344/350/396/140/156/136</t>
  </si>
  <si>
    <t>177/178/200/72/80/70</t>
  </si>
  <si>
    <t>Blaziken</t>
  </si>
  <si>
    <t>301/339/176/319/176/196</t>
  </si>
  <si>
    <t>155/172/90/162/90/100</t>
  </si>
  <si>
    <t>Walrein</t>
  </si>
  <si>
    <t>403/196/258/248/258/149</t>
  </si>
  <si>
    <t>206/100/131/127/131/76</t>
  </si>
  <si>
    <t>Sceptile</t>
  </si>
  <si>
    <t>Leaf Blade</t>
  </si>
  <si>
    <t>281/185/166/339/206/339</t>
  </si>
  <si>
    <t>145/94/85/172/105/172</t>
  </si>
  <si>
    <t>Charizard</t>
  </si>
  <si>
    <t>297/183/192/348/206/299</t>
  </si>
  <si>
    <t>153/94/98/177/105/152</t>
  </si>
  <si>
    <t>Typhlosion</t>
  </si>
  <si>
    <t>Lapras</t>
  </si>
  <si>
    <t>Water Absorb / Shell Armor</t>
  </si>
  <si>
    <t>401/185/284/206/289/156</t>
  </si>
  <si>
    <t>205/94/145/105/147/80</t>
  </si>
  <si>
    <t>Crobat</t>
  </si>
  <si>
    <t>353/258/196/218/196/296</t>
  </si>
  <si>
    <t>181/131/100/111/100/150</t>
  </si>
  <si>
    <t>Swampert</t>
  </si>
  <si>
    <t>Curse</t>
  </si>
  <si>
    <t>383/281/258/185/258/156</t>
  </si>
  <si>
    <t>196/143/131/94/131/80</t>
  </si>
  <si>
    <t>Gyarados</t>
  </si>
  <si>
    <t>394/286/194/140/328/198</t>
  </si>
  <si>
    <t>202/145/99/72/167/101</t>
  </si>
  <si>
    <t>Snorlax</t>
  </si>
  <si>
    <t>Immunity / Thick Fat</t>
  </si>
  <si>
    <t>461/350/229/149/256/96</t>
  </si>
  <si>
    <t>235/178/117/76/130/50</t>
  </si>
  <si>
    <t>Kingdra</t>
  </si>
  <si>
    <t>354/203/226/317/226/206</t>
  </si>
  <si>
    <t>182/103/115/161/115/105</t>
  </si>
  <si>
    <t>Blissey</t>
  </si>
  <si>
    <t>651/50/130/186/369/146</t>
  </si>
  <si>
    <t>330/27/68/95/187/75</t>
  </si>
  <si>
    <t>Milotic</t>
  </si>
  <si>
    <t>Marvel Scale</t>
  </si>
  <si>
    <t>373/140/236/305/286/198</t>
  </si>
  <si>
    <t>191/72/120/155/145/101</t>
  </si>
  <si>
    <t>Arcanine</t>
  </si>
  <si>
    <t>321/350/196/212/196/289</t>
  </si>
  <si>
    <t>165/178/100/108/100/147</t>
  </si>
  <si>
    <t>Salamence</t>
  </si>
  <si>
    <t>331/369/196/256/196/299</t>
  </si>
  <si>
    <t>170/187/100/130/100/152</t>
  </si>
  <si>
    <t>Metagross</t>
  </si>
  <si>
    <t xml:space="preserve"> 0 /170/ 0 / 0 /170/170</t>
  </si>
  <si>
    <t>301/382/296/203/258/218</t>
  </si>
  <si>
    <t>155/194/150/103/131/111</t>
  </si>
  <si>
    <t>Slaking</t>
  </si>
  <si>
    <t>483/391/278/203/208/236</t>
  </si>
  <si>
    <t>246/198/141/103/106/120</t>
  </si>
  <si>
    <t>261/284/256/122/196/189</t>
  </si>
  <si>
    <t>135/145/130/63/100/97</t>
  </si>
  <si>
    <t>331/206/269/166/251/95</t>
  </si>
  <si>
    <t>170/105/137/85/128/49</t>
  </si>
  <si>
    <t>261/140/240/269/206/206</t>
  </si>
  <si>
    <t>135/72/123/137/105/105</t>
  </si>
  <si>
    <t>321/276/186/240/219/113</t>
  </si>
  <si>
    <t>165/140/95/123/112/58</t>
  </si>
  <si>
    <t>334/136/185/239/226/226</t>
  </si>
  <si>
    <t>172/70/95/121/115/115</t>
  </si>
  <si>
    <t>263/138/208/212/318/216</t>
  </si>
  <si>
    <t>136/72/106/108/161/110</t>
  </si>
  <si>
    <t>391/215/152/251/188/170</t>
  </si>
  <si>
    <t>200/110/78/128/96/87</t>
  </si>
  <si>
    <t>Focus Punch</t>
  </si>
  <si>
    <t>261/296/196/219/156/239</t>
  </si>
  <si>
    <t>135/150/100/112/80/122</t>
  </si>
  <si>
    <t>313/238/316/104/239/176</t>
  </si>
  <si>
    <t>161/121/160/54/122/90</t>
  </si>
  <si>
    <t>361/255/182/251/178/156</t>
  </si>
  <si>
    <t>185/130/93/128/91/80</t>
  </si>
  <si>
    <t>313/186/239/203/218/226</t>
  </si>
  <si>
    <t>161/95/122/103/111/115</t>
  </si>
  <si>
    <t>331/262/245/185/216/156</t>
  </si>
  <si>
    <t>170/134/125/94/110/80</t>
  </si>
  <si>
    <t>429/339/156/196/156/122</t>
  </si>
  <si>
    <t>219/172/80/101/80/63</t>
  </si>
  <si>
    <t>261/306/146/194/196/299</t>
  </si>
  <si>
    <t>135/156/75/99/100/152</t>
  </si>
  <si>
    <t>321/239/196/239/226/176</t>
  </si>
  <si>
    <t>165/122/100/122/115/90</t>
  </si>
  <si>
    <t>333/176/272/236/258/136</t>
  </si>
  <si>
    <t>171/90/139/120/131/70</t>
  </si>
  <si>
    <t>301/309/166/299/156/176</t>
  </si>
  <si>
    <t>155/157/85/152/80/90</t>
  </si>
  <si>
    <t>303/122/218/215/238/316</t>
  </si>
  <si>
    <t>156/63/111/110/121/160</t>
  </si>
  <si>
    <t>349/281/162/281/162/172</t>
  </si>
  <si>
    <t>179/143/83/143/83/88</t>
  </si>
  <si>
    <t>321/236/240/194/219/196</t>
  </si>
  <si>
    <t>165/120/123/99/112/100</t>
  </si>
  <si>
    <t>Explosion</t>
  </si>
  <si>
    <t>301/259/196/196/196/259</t>
  </si>
  <si>
    <t>155/132/100/100/100/132</t>
  </si>
  <si>
    <t>364/158/176/306/236/176</t>
  </si>
  <si>
    <t>187/81/90/156/120/90</t>
  </si>
  <si>
    <t>311/163/239/200/329/170</t>
  </si>
  <si>
    <t>160/84/122/102/167/87</t>
  </si>
  <si>
    <t>Substitute</t>
  </si>
  <si>
    <t>364/350/296/131/166/126</t>
  </si>
  <si>
    <t>187/178/150/67/85/65</t>
  </si>
  <si>
    <t>351/394/276/113/189/116</t>
  </si>
  <si>
    <t>180/200/140/58/97/60</t>
  </si>
  <si>
    <t>Memento</t>
  </si>
  <si>
    <t>271/244/150/268/206/288</t>
  </si>
  <si>
    <t>140/124/77/136/105/146</t>
  </si>
  <si>
    <t>354/328/226/104/176/256</t>
  </si>
  <si>
    <t>182/167/115/54/90/130</t>
  </si>
  <si>
    <t>331/224/256/259/259/96</t>
  </si>
  <si>
    <t>170/114/130/132/132/50</t>
  </si>
  <si>
    <t>331/167/259/328/256/96</t>
  </si>
  <si>
    <t>170/85/132/167/130/50</t>
  </si>
  <si>
    <t>373/238/246/104/239/236</t>
  </si>
  <si>
    <t>191/121/125/54/122/120</t>
  </si>
  <si>
    <t>333/158/283/176/288/196</t>
  </si>
  <si>
    <t>171/81/144/90/146/100</t>
  </si>
  <si>
    <t>271/203/150/328/206/285</t>
  </si>
  <si>
    <t>140/103/77/167/105/145</t>
  </si>
  <si>
    <t>376/287/230/178/250/122</t>
  </si>
  <si>
    <t>193/146/117/91/127/63</t>
  </si>
  <si>
    <t>301/242/192/268/196/248</t>
  </si>
  <si>
    <t>155/123/98/136/100/126</t>
  </si>
  <si>
    <t>271/278/176/238/196/288</t>
  </si>
  <si>
    <t>140/141/90/121/100/146</t>
  </si>
  <si>
    <t>351/309/249/166/236/136</t>
  </si>
  <si>
    <t>180/157/127/85/120/70</t>
  </si>
  <si>
    <t>261/251/156/266/186/319</t>
  </si>
  <si>
    <t>135/128/80/135/95/162</t>
  </si>
  <si>
    <t>321/249/186/329/216/146</t>
  </si>
  <si>
    <t>165/127/95/167/110/75</t>
  </si>
  <si>
    <t>364/286/186/104/226/295</t>
  </si>
  <si>
    <t>187/145/95/54/115/150</t>
  </si>
  <si>
    <t>384/394/186/167/186/146</t>
  </si>
  <si>
    <t>197/200/95/85/95/75</t>
  </si>
  <si>
    <t>291/194/136/350/196/289</t>
  </si>
  <si>
    <t>150/99/70/178/100/147</t>
  </si>
  <si>
    <t>321/339/276/140/156/218</t>
  </si>
  <si>
    <t>165/172/140/72/80/112</t>
  </si>
  <si>
    <t>303/158/288/176/349/186</t>
  </si>
  <si>
    <t>156/81/146/90/177/95</t>
  </si>
  <si>
    <t>523/237/168/194/168/156</t>
  </si>
  <si>
    <t>266/121/86/99/86/80</t>
  </si>
  <si>
    <t>Heat Wave</t>
  </si>
  <si>
    <t>287/188/186/261/236/299</t>
  </si>
  <si>
    <t>148/96/95/133/120/152</t>
  </si>
  <si>
    <t>363/325/238/149/248/146</t>
  </si>
  <si>
    <t>186/165/121/76/126/75</t>
  </si>
  <si>
    <t>181/56/559/50/614/46</t>
  </si>
  <si>
    <t>95/30/282/27/310/25</t>
  </si>
  <si>
    <t>291/269/436/146/229/96</t>
  </si>
  <si>
    <t>150/137/220/75/117/50</t>
  </si>
  <si>
    <t>343/176/208/238/276/236</t>
  </si>
  <si>
    <t>176/90/106/121/140/120</t>
  </si>
  <si>
    <t>Hyper Beam</t>
  </si>
  <si>
    <t>374/176/216/339/226/156</t>
  </si>
  <si>
    <t>192/90/110/172/115/80</t>
  </si>
  <si>
    <t>340/149/229/314/266/196</t>
  </si>
  <si>
    <t>175/76/117/160/135/100</t>
  </si>
  <si>
    <t>331/289/206/286/229/146</t>
  </si>
  <si>
    <t>170/147/105/145/117/75</t>
  </si>
  <si>
    <t>303/167/248/259/248/266</t>
  </si>
  <si>
    <t>156/85/126/132/126/135</t>
  </si>
  <si>
    <t>301/212/196/284/196/299</t>
  </si>
  <si>
    <t>155/108/100/145/100/152</t>
  </si>
  <si>
    <t>343/180/268/236/278/196</t>
  </si>
  <si>
    <t>176/92/136/120/141/100</t>
  </si>
  <si>
    <t>443/166/198/256/268/166</t>
  </si>
  <si>
    <t>226/85/101/130/136/85</t>
  </si>
  <si>
    <t>271/229/156/319/226/296</t>
  </si>
  <si>
    <t>140/117/80/162/115/150</t>
  </si>
  <si>
    <t>313/296/217/226/298/149</t>
  </si>
  <si>
    <t>161/150/111/115/151/76</t>
  </si>
  <si>
    <t>343/180/278/202/305/196</t>
  </si>
  <si>
    <t>176/92/141/103/155/100</t>
  </si>
  <si>
    <t>271/229/156/296/226/319</t>
  </si>
  <si>
    <t>140/117/80/150/115/162</t>
  </si>
  <si>
    <t>373/228/256/140/338/166</t>
  </si>
  <si>
    <t>191/117/130/72/171/85</t>
  </si>
  <si>
    <t>341/268/236/248/246/172</t>
  </si>
  <si>
    <t>175/136/120/126/125/88</t>
  </si>
  <si>
    <t>353/246/236/236/268/172</t>
  </si>
  <si>
    <t>181/125/120/120/136/88</t>
  </si>
  <si>
    <t>Blaze Kick</t>
  </si>
  <si>
    <t>403/196/258/226/258/166</t>
  </si>
  <si>
    <t>206/100/131/115/131/85</t>
  </si>
  <si>
    <t>297/293/192/228/206/299</t>
  </si>
  <si>
    <t>153/149/98/116/105/152</t>
  </si>
  <si>
    <t>297/246/192/296/206/278</t>
  </si>
  <si>
    <t>153/125/98/150/105/141</t>
  </si>
  <si>
    <t>401/185/196/269/226/240</t>
  </si>
  <si>
    <t>205/94/100/137/115/123</t>
  </si>
  <si>
    <t>353/194/238/176/261/296</t>
  </si>
  <si>
    <t>181/99/121/90/133/150</t>
  </si>
  <si>
    <t>383/256/258/206/258/156</t>
  </si>
  <si>
    <t>196/130/131/105/131/80</t>
  </si>
  <si>
    <t>331/257/194/240/236/261</t>
  </si>
  <si>
    <t>170/130/99/123/120/133</t>
  </si>
  <si>
    <t>503/281/208/149/298/96</t>
  </si>
  <si>
    <t>256/143/106/76/151/50</t>
  </si>
  <si>
    <t>333/203/268/248/268/206</t>
  </si>
  <si>
    <t>171/103/136/127/136/105</t>
  </si>
  <si>
    <t>394/140/194/328/286/198</t>
  </si>
  <si>
    <t>202/72/99/167/145/101</t>
  </si>
  <si>
    <t>321/256/196/299/196/289</t>
  </si>
  <si>
    <t>165/130/100/152/100/147</t>
  </si>
  <si>
    <t>331/348/196/298/196/278</t>
  </si>
  <si>
    <t>170/176/100/151/100/141</t>
  </si>
  <si>
    <t>170/ 0 / 0 / 0 /170/170</t>
  </si>
  <si>
    <t>343/336/296/203/258/218</t>
  </si>
  <si>
    <t>176/171/150/103/131/111</t>
  </si>
  <si>
    <t>441/391/299/203/229/236</t>
  </si>
  <si>
    <t>225/198/152/103/117/120</t>
  </si>
  <si>
    <t>Fissure</t>
  </si>
  <si>
    <t>261/156/186/219/186/259</t>
  </si>
  <si>
    <t>135/80/95/112/95/132</t>
  </si>
  <si>
    <t>324/140/240/206/206/206</t>
  </si>
  <si>
    <t>167/72/123/105/105/105</t>
  </si>
  <si>
    <t>271/279/166/158/158/299</t>
  </si>
  <si>
    <t>140/142/85/81/81/152</t>
  </si>
  <si>
    <t>334/136/169/266/226/226</t>
  </si>
  <si>
    <t>172/70/87/135/115/115</t>
  </si>
  <si>
    <t>263/193/338/140/338/86</t>
  </si>
  <si>
    <t>136/99/171/72/171/45</t>
  </si>
  <si>
    <t>284/113/166/328/276/216</t>
  </si>
  <si>
    <t>147/58/85/167/140/110</t>
  </si>
  <si>
    <t>391/136/152/276/188/233</t>
  </si>
  <si>
    <t>200/70/78/140/96/119</t>
  </si>
  <si>
    <t>261/394/196/140/156/239</t>
  </si>
  <si>
    <t>135/200/100/72/80/122</t>
  </si>
  <si>
    <t>Zap Cannon</t>
  </si>
  <si>
    <t xml:space="preserve"> 0 /170/ 0 /170/170/ 0 </t>
  </si>
  <si>
    <t>291/258/316/217/198/104</t>
  </si>
  <si>
    <t>150/131/160/111/101/54</t>
  </si>
  <si>
    <t>361/192/245/188/241/156</t>
  </si>
  <si>
    <t>185/98/125/96/123/80</t>
  </si>
  <si>
    <t>271/228/176/241/176/294</t>
  </si>
  <si>
    <t>140/116/90/122/90/150</t>
  </si>
  <si>
    <t>334/196/316/104/262/176</t>
  </si>
  <si>
    <t>172/100/160/54/134/90</t>
  </si>
  <si>
    <t>331/158/245/295/216/156</t>
  </si>
  <si>
    <t>170/81/125/150/110/80</t>
  </si>
  <si>
    <t>492/372/156/104/156/136</t>
  </si>
  <si>
    <t>251/189/80/54/80/70</t>
  </si>
  <si>
    <t>261/216/146/279/196/299</t>
  </si>
  <si>
    <t>135/110/75/142/100/152</t>
  </si>
  <si>
    <t>Sheer Cold</t>
  </si>
  <si>
    <t>384/158/284/176/226/176</t>
  </si>
  <si>
    <t>197/81/145/90/115/90</t>
  </si>
  <si>
    <t>281/186/156/309/156/309</t>
  </si>
  <si>
    <t>145/95/80/157/80/157</t>
  </si>
  <si>
    <t>291/259/206/299/216/136</t>
  </si>
  <si>
    <t>150/132/105/152/110/70</t>
  </si>
  <si>
    <t>261/218/176/259/176/316</t>
  </si>
  <si>
    <t>135/112/90/132/90/160</t>
  </si>
  <si>
    <t>349/196/162/309/162/235</t>
  </si>
  <si>
    <t>179/100/83/157/83/120</t>
  </si>
  <si>
    <t>321/299/156/279/156/196</t>
  </si>
  <si>
    <t>165/152/80/142/80/100</t>
  </si>
  <si>
    <t>301/238/196/238/196/238</t>
  </si>
  <si>
    <t>155/121/100/121/100/121</t>
  </si>
  <si>
    <t>343/158/239/216/278/176</t>
  </si>
  <si>
    <t>176/81/122/110/141/90</t>
  </si>
  <si>
    <t>374/269/176/163/266/170</t>
  </si>
  <si>
    <t>192/137/90/84/135/87</t>
  </si>
  <si>
    <t>414/394/276/113/126/116</t>
  </si>
  <si>
    <t>212/200/140/58/65/60</t>
  </si>
  <si>
    <t>271/279/276/269/176/156</t>
  </si>
  <si>
    <t>140/142/140/137/90/80</t>
  </si>
  <si>
    <t>351/289/196/104/196/306</t>
  </si>
  <si>
    <t>180/147/100/54/100/156</t>
  </si>
  <si>
    <t>271/202/150/289/206/309</t>
  </si>
  <si>
    <t>140/103/77/147/105/157</t>
  </si>
  <si>
    <t>291/299/226/179/176/256</t>
  </si>
  <si>
    <t>150/152/115/92/90/130</t>
  </si>
  <si>
    <t>331/186/256/328/259/86</t>
  </si>
  <si>
    <t>170/95/130/167/132/45</t>
  </si>
  <si>
    <t xml:space="preserve"> 0 /170/170/170/ 0 / 0 </t>
  </si>
  <si>
    <t>331/228/238/305/256/86</t>
  </si>
  <si>
    <t>170/116/121/155/130/45</t>
  </si>
  <si>
    <t>331/284/246/104/239/236</t>
  </si>
  <si>
    <t>170/145/125/54/122/120</t>
  </si>
  <si>
    <t>354/262/216/158/246/196</t>
  </si>
  <si>
    <t>182/134/110/81/125/100</t>
  </si>
  <si>
    <t>384/180/210/273/206/188</t>
  </si>
  <si>
    <t>197/92/107/139/105/96</t>
  </si>
  <si>
    <t>Leppa Berry</t>
  </si>
  <si>
    <t>366/198/190/295/186/206</t>
  </si>
  <si>
    <t>188/101/97/150/95/105</t>
  </si>
  <si>
    <t>271/289/234/212/206/222</t>
  </si>
  <si>
    <t>140/147/119/108/105/113</t>
  </si>
  <si>
    <t>313/178/272/264/292/122</t>
  </si>
  <si>
    <t>161/91/138/134/148/63</t>
  </si>
  <si>
    <t>301/263/192/289/196/206</t>
  </si>
  <si>
    <t>155/134/98/147/100/105</t>
  </si>
  <si>
    <t>313/212/176/261/196/288</t>
  </si>
  <si>
    <t>161/108/90/133/100/146</t>
  </si>
  <si>
    <t>351/246/249/251/236/122</t>
  </si>
  <si>
    <t>180/125/127/128/120/63</t>
  </si>
  <si>
    <t>261/149/156/394/186/319</t>
  </si>
  <si>
    <t>135/76/80/200/95/162</t>
  </si>
  <si>
    <t>281/359/236/131/284/166</t>
  </si>
  <si>
    <t>145/182/120/67/145/85</t>
  </si>
  <si>
    <t>301/383/186/104/226/269</t>
  </si>
  <si>
    <t>155/194/95/54/115/137</t>
  </si>
  <si>
    <t>363/266/186/250/186/188</t>
  </si>
  <si>
    <t>186/135/95/128/95/96</t>
  </si>
  <si>
    <t>291/279/136/256/196/289</t>
  </si>
  <si>
    <t>150/142/70/130/100/147</t>
  </si>
  <si>
    <t>324/158/246/262/276/186</t>
  </si>
  <si>
    <t>167/81/125/134/140/95</t>
  </si>
  <si>
    <t>523/194/168/237/168/156</t>
  </si>
  <si>
    <t>266/99/86/121/86/80</t>
  </si>
  <si>
    <t>321/359/196/229/206/146</t>
  </si>
  <si>
    <t>165/182/100/117/105/75</t>
  </si>
  <si>
    <t>301/158/208/261/276/278</t>
  </si>
  <si>
    <t>155/81/106/133/140/141</t>
  </si>
  <si>
    <t>301/309/166/219/186/296</t>
  </si>
  <si>
    <t>155/157/85/112/95/150</t>
  </si>
  <si>
    <t>277/149/166/383/266/259</t>
  </si>
  <si>
    <t>143/76/85/194/135/132</t>
  </si>
  <si>
    <t>373/226/248/286/208/146</t>
  </si>
  <si>
    <t>191/115/126/145/106/75</t>
  </si>
  <si>
    <t>261/167/206/328/206/329</t>
  </si>
  <si>
    <t>135/85/105/167/105/167</t>
  </si>
  <si>
    <t>301/278/196/238/196/278</t>
  </si>
  <si>
    <t>155/141/100/121/100/141</t>
  </si>
  <si>
    <t>301/266/244/212/278/196</t>
  </si>
  <si>
    <t>155/135/124/108/141/100</t>
  </si>
  <si>
    <t>443/149/198/256/294/166</t>
  </si>
  <si>
    <t>226/76/101/130/150/85</t>
  </si>
  <si>
    <t>313/149/217/256/268/296</t>
  </si>
  <si>
    <t>161/76/111/130/136/150</t>
  </si>
  <si>
    <t>271/359/156/203/256/251</t>
  </si>
  <si>
    <t>140/182/80/103/130/128</t>
  </si>
  <si>
    <t>301/263/236/181/236/284</t>
  </si>
  <si>
    <t>155/134/120/93/120/145</t>
  </si>
  <si>
    <t>271/149/156/394/226/319</t>
  </si>
  <si>
    <t>140/76/80/200/115/162</t>
  </si>
  <si>
    <t>341/244/236/248/246/192</t>
  </si>
  <si>
    <t>175/124/120/126/125/98</t>
  </si>
  <si>
    <t>353/288/236/236/202/192</t>
  </si>
  <si>
    <t>181/146/120/120/103/98</t>
  </si>
  <si>
    <t>344/230/396/240/156/136</t>
  </si>
  <si>
    <t>177/117/200/123/80/70</t>
  </si>
  <si>
    <t>301/339/176/256/176/259</t>
  </si>
  <si>
    <t>155/172/90/130/90/132</t>
  </si>
  <si>
    <t>281/248/166/288/206/318</t>
  </si>
  <si>
    <t>145/126/85/146/105/161</t>
  </si>
  <si>
    <t>443/206/238/206/268/156</t>
  </si>
  <si>
    <t>226/105/121/105/136/80</t>
  </si>
  <si>
    <t>311/306/196/158/196/359</t>
  </si>
  <si>
    <t>160/156/100/81/100/182</t>
  </si>
  <si>
    <t>341/350/216/269/216/140</t>
  </si>
  <si>
    <t>175/178/110/137/110/72</t>
  </si>
  <si>
    <t>331/349/194/219/236/198</t>
  </si>
  <si>
    <t>170/177/99/112/120/101</t>
  </si>
  <si>
    <t>461/281/229/149/319/96</t>
  </si>
  <si>
    <t>235/143/117/76/162/50</t>
  </si>
  <si>
    <t>333/248/268/203/268/206</t>
  </si>
  <si>
    <t>171/127/136/103/136/105</t>
  </si>
  <si>
    <t>373/140/259/236/328/198</t>
  </si>
  <si>
    <t>191/72/132/120/166/101</t>
  </si>
  <si>
    <t>321/230/196/328/196/289</t>
  </si>
  <si>
    <t>165/117/100/167/100/147</t>
  </si>
  <si>
    <t>331/369/196/319/196/236</t>
  </si>
  <si>
    <t>170/187/100/162/100/120</t>
  </si>
  <si>
    <t>343/382/296/203/216/218</t>
  </si>
  <si>
    <t>176/194/150/103/110/111</t>
  </si>
  <si>
    <t>261/219/186/219/186/196</t>
  </si>
  <si>
    <t>135/112/95/112/95/100</t>
  </si>
  <si>
    <t>261/140/156/269/206/295</t>
  </si>
  <si>
    <t>135/72/80/137/105/150</t>
  </si>
  <si>
    <t>Sky Attack</t>
  </si>
  <si>
    <t>271/279/166/221/158/236</t>
  </si>
  <si>
    <t>140/142/85/113/81/120</t>
  </si>
  <si>
    <t>321/372/186/219/156/113</t>
  </si>
  <si>
    <t>165/189/95/112/80/58</t>
  </si>
  <si>
    <t>284/262/296/140/296/86</t>
  </si>
  <si>
    <t>147/134/150/72/150/45</t>
  </si>
  <si>
    <t>361/255/182/276/178/140</t>
  </si>
  <si>
    <t>185/130/93/140/91/72</t>
  </si>
  <si>
    <t>271/249/176/289/176/226</t>
  </si>
  <si>
    <t>140/127/90/147/90/115</t>
  </si>
  <si>
    <t>334/284/316/104/176/176</t>
  </si>
  <si>
    <t>172/145/160/54/90/90</t>
  </si>
  <si>
    <t>331/248/206/208/228/95</t>
  </si>
  <si>
    <t>170/126/105/106/117/49</t>
  </si>
  <si>
    <t>331/239/245/206/216/156</t>
  </si>
  <si>
    <t>170/122/125/105/110/80</t>
  </si>
  <si>
    <t>261/279/146/279/196/236</t>
  </si>
  <si>
    <t>135/142/75/142/100/120</t>
  </si>
  <si>
    <t>291/259/206/328/216/122</t>
  </si>
  <si>
    <t>150/132/105/167/110/63</t>
  </si>
  <si>
    <t>343/238/196/238/196/196</t>
  </si>
  <si>
    <t>176/121/100/121/100/100</t>
  </si>
  <si>
    <t>374/163/176/269/266/170</t>
  </si>
  <si>
    <t>192/84/90/137/135/87</t>
  </si>
  <si>
    <t>351/317/196/104/196/279</t>
  </si>
  <si>
    <t>180/161/100/54/100/142</t>
  </si>
  <si>
    <t>271/265/150/289/206/246</t>
  </si>
  <si>
    <t>140/135/77/147/105/125</t>
  </si>
  <si>
    <t>331/186/256/299/284/86</t>
  </si>
  <si>
    <t>170/95/130/152/145/45</t>
  </si>
  <si>
    <t>291/239/216/239/246/196</t>
  </si>
  <si>
    <t>150/122/110/122/125/100</t>
  </si>
  <si>
    <t>Superpower</t>
  </si>
  <si>
    <t>303/283/190/269/186/206</t>
  </si>
  <si>
    <t>156/144/97/137/95/105</t>
  </si>
  <si>
    <t>334/226/213/236/206/222</t>
  </si>
  <si>
    <t>172/115/109/120/105/113</t>
  </si>
  <si>
    <t>355/178/299/198/292/122</t>
  </si>
  <si>
    <t>182/91/152/101/148/63</t>
  </si>
  <si>
    <t>301/263/192/226/196/269</t>
  </si>
  <si>
    <t>155/134/98/115/100/137</t>
  </si>
  <si>
    <t>351/339/249/166/236/122</t>
  </si>
  <si>
    <t>180/172/127/85/120/63</t>
  </si>
  <si>
    <t>321/167/249/361/216/146</t>
  </si>
  <si>
    <t>165/85/127/183/110/75</t>
  </si>
  <si>
    <t>344/296/236/131/284/166</t>
  </si>
  <si>
    <t>177/150/120/67/145/85</t>
  </si>
  <si>
    <t>523/216/168/216/168/156</t>
  </si>
  <si>
    <t>266/110/86/110/86/80</t>
  </si>
  <si>
    <t>301/218/208/238/276/236</t>
  </si>
  <si>
    <t>155/111/106/121/140/120</t>
  </si>
  <si>
    <t>331/289/206/349/166/146</t>
  </si>
  <si>
    <t>170/147/105/177/85/75</t>
  </si>
  <si>
    <t>301/242/202/278/278/196</t>
  </si>
  <si>
    <t>155/123/103/141/141/100</t>
  </si>
  <si>
    <t>443/149/156/298/294/166</t>
  </si>
  <si>
    <t>226/76/80/151/150/85</t>
  </si>
  <si>
    <t>271/149/156/319/226/394</t>
  </si>
  <si>
    <t>140/76/80/162/115/200</t>
  </si>
  <si>
    <t>271/359/156/317/256/149</t>
  </si>
  <si>
    <t>140/182/80/161/130/76</t>
  </si>
  <si>
    <t>343/242/236/244/236/196</t>
  </si>
  <si>
    <t>176/123/120/124/120/100</t>
  </si>
  <si>
    <t>361/259/216/317/216/149</t>
  </si>
  <si>
    <t>185/132/110/161/110/76</t>
  </si>
  <si>
    <t>464/185/196/295/226/156</t>
  </si>
  <si>
    <t>237/94/100/150/115/80</t>
  </si>
  <si>
    <t>341/319/216/295/216/140</t>
  </si>
  <si>
    <t>175/162/110/150/110/72</t>
  </si>
  <si>
    <t>373/314/236/140/278/198</t>
  </si>
  <si>
    <t>191/160/120/72/141/101</t>
  </si>
  <si>
    <t>333/226/268/226/268/206</t>
  </si>
  <si>
    <t>171/115/136/115/136/105</t>
  </si>
  <si>
    <t>331/140/236/305/328/198</t>
  </si>
  <si>
    <t>170/72/120/155/166/101</t>
  </si>
  <si>
    <t>394/405/196/230/196/236</t>
  </si>
  <si>
    <t>202/205/100/117/100/120</t>
  </si>
  <si>
    <t>301/369/296/289/216/176</t>
  </si>
  <si>
    <t>155/187/150/147/110/90</t>
  </si>
  <si>
    <t>441/320/236/317/229/236</t>
  </si>
  <si>
    <t>225/162/120/161/117/120</t>
  </si>
  <si>
    <t>Articuno</t>
  </si>
  <si>
    <t>321/185/236/317/286/269</t>
  </si>
  <si>
    <t>165/94/120/161/145/137</t>
  </si>
  <si>
    <t>Zapdos</t>
  </si>
  <si>
    <t>321/216/206/349/216/299</t>
  </si>
  <si>
    <t>165/110/105/177/110/152</t>
  </si>
  <si>
    <t>Moltres</t>
  </si>
  <si>
    <t>321/299/216/349/206/216</t>
  </si>
  <si>
    <t>165/152/110/177/105/110</t>
  </si>
  <si>
    <t>Raikou</t>
  </si>
  <si>
    <t>321/185/186/361/236/329</t>
  </si>
  <si>
    <t>165/94/95/183/120/167</t>
  </si>
  <si>
    <t>Entei</t>
  </si>
  <si>
    <t>371/239/206/306/186/299</t>
  </si>
  <si>
    <t>190/121/105/156/95/152</t>
  </si>
  <si>
    <t>Suicune</t>
  </si>
  <si>
    <t>341/167/266/306/266/269</t>
  </si>
  <si>
    <t>175/85/135/156/135/137</t>
  </si>
  <si>
    <t>Regirock</t>
  </si>
  <si>
    <t>364/328/436/122/236/136</t>
  </si>
  <si>
    <t>187/167/220/63/120/70</t>
  </si>
  <si>
    <t>Regice</t>
  </si>
  <si>
    <t>364/122/236/328/436/136</t>
  </si>
  <si>
    <t>187/63/120/167/220/70</t>
  </si>
  <si>
    <t>Registeel</t>
  </si>
  <si>
    <t>364/273/336/167/336/136</t>
  </si>
  <si>
    <t>187/139/170/85/170/70</t>
  </si>
  <si>
    <t>Latias</t>
  </si>
  <si>
    <t>364/176/216/350/296/256</t>
  </si>
  <si>
    <t>187/90/110/178/150/130</t>
  </si>
  <si>
    <t>Latios</t>
  </si>
  <si>
    <t>364/194/196/394/256/256</t>
  </si>
  <si>
    <t>187/99/100/200/130/130</t>
  </si>
  <si>
    <t>363/206/305/203/328/206</t>
  </si>
  <si>
    <t>186/105/155/103/166/105</t>
  </si>
  <si>
    <t>321/279/206/286/216/299</t>
  </si>
  <si>
    <t>165/142/105/145/110/152</t>
  </si>
  <si>
    <t>383/167/308/216/338/206</t>
  </si>
  <si>
    <t>196/85/156/110/172/105</t>
  </si>
  <si>
    <t>364/136/236/328/436/122</t>
  </si>
  <si>
    <t>187/70/120/167/220/63</t>
  </si>
  <si>
    <t>343/228/336/250/336/122</t>
  </si>
  <si>
    <t>176/116/170/128/170/63</t>
  </si>
  <si>
    <t>301/259/216/319/296/256</t>
  </si>
  <si>
    <t>155/132/110/162/150/130</t>
  </si>
  <si>
    <t>301/279/196/359/256/256</t>
  </si>
  <si>
    <t>155/142/100/182/130/130</t>
  </si>
  <si>
    <t>321/269/236/289/286/206</t>
  </si>
  <si>
    <t>165/137/120/147/145/105</t>
  </si>
  <si>
    <t>321/258/206/328/216/278</t>
  </si>
  <si>
    <t>165/131/105/166/110/141</t>
  </si>
  <si>
    <t>321/212/216/383/206/279</t>
  </si>
  <si>
    <t>165/108/110/194/105/142</t>
  </si>
  <si>
    <t>371/329/206/216/186/299</t>
  </si>
  <si>
    <t>190/167/105/110/95/152</t>
  </si>
  <si>
    <t>364/259/436/122/299/136</t>
  </si>
  <si>
    <t>187/132/220/63/152/70</t>
  </si>
  <si>
    <t>343/204/378/167/378/136</t>
  </si>
  <si>
    <t>176/105/191/85/191/70</t>
  </si>
  <si>
    <t>321/279/206/349/216/236</t>
  </si>
  <si>
    <t>165/142/105/177/110/120</t>
  </si>
  <si>
    <t>321/299/216/383/206/194</t>
  </si>
  <si>
    <t>165/152/110/194/105/99</t>
  </si>
  <si>
    <t>343/278/436/122/305/136</t>
  </si>
  <si>
    <t>176/141/220/63/155/70</t>
  </si>
  <si>
    <t>364/122/328/236/436/136</t>
  </si>
  <si>
    <t>187/63/167/120/220/70</t>
  </si>
  <si>
    <t>343/186/415/167/378/136</t>
  </si>
  <si>
    <t>176/95/210/85/191/70</t>
  </si>
  <si>
    <t>Mist Ball</t>
  </si>
  <si>
    <t>343/238/216/298/296/256</t>
  </si>
  <si>
    <t>176/121/110/151/150/130</t>
  </si>
  <si>
    <t>Luster Purge</t>
  </si>
  <si>
    <t>319/166/208/286/266/238</t>
  </si>
  <si>
    <t>164/85/106/145/135/121</t>
  </si>
  <si>
    <t>340/149/166/286/266/284</t>
  </si>
  <si>
    <t>175/76/85/145/135/145</t>
  </si>
  <si>
    <t>319/149/228/286/308/196</t>
  </si>
  <si>
    <t>164/76/117/145/156/100</t>
  </si>
  <si>
    <t>303/167/248/236/272/266</t>
  </si>
  <si>
    <t>156/85/126/120/139/135</t>
  </si>
  <si>
    <t>401/269/196/269/226/156</t>
  </si>
  <si>
    <t>205/137/100/137/115/80</t>
  </si>
  <si>
    <t>443/185/238/206/294/156</t>
  </si>
  <si>
    <t>226/94/121/105/150/80</t>
  </si>
  <si>
    <t>373/336/238/230/238/236</t>
  </si>
  <si>
    <t>191/171/121/117/121/120</t>
  </si>
  <si>
    <t>373/306/238/256/238/236</t>
  </si>
  <si>
    <t>191/155/121/130/121/120</t>
  </si>
  <si>
    <t>331/275/196/350/196/299</t>
  </si>
  <si>
    <t>170/139/100/178/100/152</t>
  </si>
  <si>
    <t>343/348/296/203/216/239</t>
  </si>
  <si>
    <t>176/176/150/103/110/122</t>
  </si>
  <si>
    <t>343/149/278/278/436/122</t>
  </si>
  <si>
    <t>176/77/141/141/220/63</t>
  </si>
  <si>
    <t>343/176/258/281/338/256</t>
  </si>
  <si>
    <t>176/90/131/143/171/130</t>
  </si>
  <si>
    <t>364/215/279/230/296/256</t>
  </si>
  <si>
    <t>187/110/142/117/150/130</t>
  </si>
  <si>
    <t>301/238/216/298/296/298</t>
  </si>
  <si>
    <t>155/121/110/151/150/151</t>
  </si>
  <si>
    <t>343/194/238/325/298/256</t>
  </si>
  <si>
    <t>176/99/121/165/151/130</t>
  </si>
  <si>
    <t>364/237/259/266/256/256</t>
  </si>
  <si>
    <t>187/121/132/135/130/130</t>
  </si>
  <si>
    <t>301/258/196/338/256/298</t>
  </si>
  <si>
    <t>155/131/100/171/130/151</t>
  </si>
  <si>
    <t>Dragonite</t>
  </si>
  <si>
    <t>365/334/268/212/278/196</t>
  </si>
  <si>
    <t>187/169/136/108/141/100</t>
  </si>
  <si>
    <t>323/380/268/212/278/196</t>
  </si>
  <si>
    <t>166/193/136/108/141/100</t>
  </si>
  <si>
    <t>323/367/226/299/236/196</t>
  </si>
  <si>
    <t>166/186/115/152/120/100</t>
  </si>
  <si>
    <t>323/273/226/328/236/259</t>
  </si>
  <si>
    <t>166/139/115/167/120/132</t>
  </si>
  <si>
    <t>386/304/226/299/236/196</t>
  </si>
  <si>
    <t>198/154/115/152/120/100</t>
  </si>
  <si>
    <t>Tyranitar</t>
  </si>
  <si>
    <t>Sand Stream</t>
  </si>
  <si>
    <t>341/367/256/289/236/158</t>
  </si>
  <si>
    <t>175/186/130/147/120/81</t>
  </si>
  <si>
    <t>383/334/298/203/278/158</t>
  </si>
  <si>
    <t>196/169/151/103/141/81</t>
  </si>
  <si>
    <t>404/273/256/317/236/158</t>
  </si>
  <si>
    <t>207/139/130/161/120/81</t>
  </si>
  <si>
    <t>404/403/256/203/236/158</t>
  </si>
  <si>
    <t>207/204/130/103/120/81</t>
  </si>
  <si>
    <t>321/236/216/349/206/279</t>
  </si>
  <si>
    <t>165/120/110/177/105/142</t>
  </si>
  <si>
    <t>384/185/249/292/236/266</t>
  </si>
  <si>
    <t>197/94/127/149/120/135</t>
  </si>
  <si>
    <t>371/266/269/216/249/236</t>
  </si>
  <si>
    <t>190/135/137/110/127/120</t>
  </si>
  <si>
    <t>371/239/269/237/249/236</t>
  </si>
  <si>
    <t>190/121/137/121/127/120</t>
  </si>
  <si>
    <t>404/167/266/306/266/206</t>
  </si>
  <si>
    <t>207/85/135/156/135/105</t>
  </si>
  <si>
    <t>383/167/308/237/308/206</t>
  </si>
  <si>
    <t>196/85/156/121/156/105</t>
  </si>
  <si>
    <t>ndex</t>
  </si>
  <si>
    <t>name</t>
  </si>
  <si>
    <t>Ogerpon</t>
  </si>
  <si>
    <t>unknown</t>
  </si>
  <si>
    <t/>
  </si>
  <si>
    <t>Okidogi</t>
  </si>
  <si>
    <t>Munkidori</t>
  </si>
  <si>
    <t>Terapagos</t>
  </si>
  <si>
    <t>Fezandipiti</t>
  </si>
  <si>
    <t>grass</t>
  </si>
  <si>
    <t>poison</t>
  </si>
  <si>
    <t>fire</t>
  </si>
  <si>
    <t>normal</t>
  </si>
  <si>
    <t>flying</t>
  </si>
  <si>
    <t>water</t>
  </si>
  <si>
    <t>bug</t>
  </si>
  <si>
    <t>dark</t>
  </si>
  <si>
    <t>electric</t>
  </si>
  <si>
    <t>ground</t>
  </si>
  <si>
    <t>ice</t>
  </si>
  <si>
    <t>Nidoran</t>
  </si>
  <si>
    <t>fairy</t>
  </si>
  <si>
    <t>fighting</t>
  </si>
  <si>
    <t>psychic</t>
  </si>
  <si>
    <t>rock</t>
  </si>
  <si>
    <t>steel</t>
  </si>
  <si>
    <t>ghost</t>
  </si>
  <si>
    <t>dragon</t>
  </si>
  <si>
    <t>Mewtwo</t>
  </si>
  <si>
    <t>Mew</t>
  </si>
  <si>
    <t>Lugia</t>
  </si>
  <si>
    <t>Ho-Oh</t>
  </si>
  <si>
    <t>Celebi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</si>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</sst>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A91D7D-182B-4278-99E5-429549F83A2F}" autoFormatId="16" applyNumberFormats="0" applyBorderFormats="0" applyFontFormats="0" applyPatternFormats="0" applyAlignmentFormats="0" applyWidthHeightFormats="0">
  <queryTableRefresh nextId="5">
    <queryTableFields count="4">
      <queryTableField id="1" name="ndex" tableColumnId="1"/>
      <queryTableField id="2" name="name" tableColumnId="2"/>
      <queryTableField id="3" name="Column1" tableColumnId="3"/>
      <queryTableField id="4" name="_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51340-4BE2-4C0F-9755-4EFA4F5604D0}" name="pokemon_type" displayName="pokemon_type" ref="A1:D1016" tableType="queryTable" totalsRowShown="0">
  <autoFilter ref="A1:D1016" xr:uid="{ABF51340-4BE2-4C0F-9755-4EFA4F5604D0}"/>
  <tableColumns count="4">
    <tableColumn id="1" xr3:uid="{AECAFF9C-4229-4FC9-ACB6-F5B97D28D526}" uniqueName="1" name="ndex" queryTableFieldId="1"/>
    <tableColumn id="2" xr3:uid="{303CA143-F6CC-495B-92C0-0E24C09D6BD6}" uniqueName="2" name="name" queryTableFieldId="2" dataDxfId="2"/>
    <tableColumn id="3" xr3:uid="{42B87909-4753-4E01-8B94-79CC0A1CC12C}" uniqueName="3" name="Type 1" queryTableFieldId="3" dataDxfId="1"/>
    <tableColumn id="4" xr3:uid="{D93AE7B6-12DB-4127-A0D6-0365DAAB51C3}" uniqueName="4" name="Type 2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DC13-7C88-4DB3-9C0D-19BAAF8B103D}">
  <dimension ref="A1:Q175"/>
  <sheetViews>
    <sheetView tabSelected="1" workbookViewId="0">
      <selection activeCell="Q3" sqref="Q3"/>
    </sheetView>
  </sheetViews>
  <sheetFormatPr defaultRowHeight="15" x14ac:dyDescent="0.25"/>
  <cols>
    <col min="1" max="1" width="12.140625" customWidth="1"/>
    <col min="2" max="2" width="10.140625" customWidth="1"/>
    <col min="3" max="3" width="14.7109375" customWidth="1"/>
    <col min="4" max="4" width="10.7109375" customWidth="1"/>
    <col min="6" max="6" width="17.5703125" customWidth="1"/>
    <col min="7" max="7" width="16.85546875" customWidth="1"/>
    <col min="8" max="8" width="17.5703125" customWidth="1"/>
    <col min="9" max="9" width="14.85546875" customWidth="1"/>
    <col min="10" max="10" width="15" customWidth="1"/>
    <col min="11" max="11" width="24" customWidth="1"/>
    <col min="12" max="12" width="21.7109375" customWidth="1"/>
    <col min="13" max="13" width="25" customWidth="1"/>
    <col min="15" max="15" width="22.85546875" customWidth="1"/>
    <col min="16" max="16" width="18.7109375" customWidth="1"/>
    <col min="17" max="17" width="12.85546875" customWidth="1"/>
  </cols>
  <sheetData>
    <row r="1" spans="1:17" s="1" customFormat="1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</v>
      </c>
      <c r="B2" t="s">
        <v>16</v>
      </c>
      <c r="C2" t="str" cm="1">
        <f t="array" ref="C2">_xlfn.TEXTJOIN(",",TRUE,VLOOKUP(B2,pokemon_type!$B:$D,{2,3},FALSE))</f>
        <v>grass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86</v>
      </c>
      <c r="O2" t="s">
        <v>26</v>
      </c>
      <c r="P2">
        <v>45</v>
      </c>
    </row>
    <row r="3" spans="1:17" x14ac:dyDescent="0.25">
      <c r="A3">
        <v>2</v>
      </c>
      <c r="B3" t="s">
        <v>27</v>
      </c>
      <c r="C3" t="str" cm="1">
        <f t="array" ref="C3">_xlfn.TEXTJOIN(",",TRUE,VLOOKUP(B3,pokemon_type!$B:$D,{2,3},FALSE))</f>
        <v>normal</v>
      </c>
      <c r="D3">
        <v>1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>
        <v>76</v>
      </c>
      <c r="O3" t="s">
        <v>36</v>
      </c>
      <c r="P3">
        <v>40</v>
      </c>
    </row>
    <row r="4" spans="1:17" x14ac:dyDescent="0.25">
      <c r="A4">
        <v>3</v>
      </c>
      <c r="B4" t="s">
        <v>37</v>
      </c>
      <c r="C4" t="str" cm="1">
        <f t="array" ref="C4">_xlfn.TEXTJOIN(",",TRUE,VLOOKUP(B4,pokemon_type!$B:$D,{2,3},FALSE))</f>
        <v>bug,normal</v>
      </c>
      <c r="D4">
        <v>1</v>
      </c>
      <c r="E4" t="s">
        <v>38</v>
      </c>
      <c r="F4" t="s">
        <v>39</v>
      </c>
      <c r="G4" t="s">
        <v>40</v>
      </c>
      <c r="H4" t="s">
        <v>41</v>
      </c>
      <c r="I4" s="2" t="s">
        <v>42</v>
      </c>
      <c r="J4" s="2" t="s">
        <v>42</v>
      </c>
      <c r="K4" t="s">
        <v>43</v>
      </c>
      <c r="L4" t="s">
        <v>44</v>
      </c>
      <c r="M4" t="s">
        <v>45</v>
      </c>
      <c r="N4">
        <v>126</v>
      </c>
      <c r="O4" t="s">
        <v>46</v>
      </c>
      <c r="P4">
        <v>65</v>
      </c>
    </row>
    <row r="5" spans="1:17" x14ac:dyDescent="0.25">
      <c r="A5">
        <v>4</v>
      </c>
      <c r="B5" t="s">
        <v>47</v>
      </c>
      <c r="C5" t="str" cm="1">
        <f t="array" ref="C5">_xlfn.TEXTJOIN(",",TRUE,VLOOKUP(B5,pokemon_type!$B:$D,{2,3},FALSE))</f>
        <v>bug,poison</v>
      </c>
      <c r="D5">
        <v>1</v>
      </c>
      <c r="E5" t="s">
        <v>38</v>
      </c>
      <c r="F5" t="s">
        <v>39</v>
      </c>
      <c r="G5" t="s">
        <v>48</v>
      </c>
      <c r="H5" t="s">
        <v>41</v>
      </c>
      <c r="I5" s="2" t="s">
        <v>42</v>
      </c>
      <c r="J5" s="2" t="s">
        <v>42</v>
      </c>
      <c r="K5" t="s">
        <v>43</v>
      </c>
      <c r="L5" t="s">
        <v>44</v>
      </c>
      <c r="M5" t="s">
        <v>49</v>
      </c>
      <c r="N5">
        <v>136</v>
      </c>
      <c r="O5" t="s">
        <v>50</v>
      </c>
      <c r="P5">
        <v>70</v>
      </c>
    </row>
    <row r="6" spans="1:17" x14ac:dyDescent="0.25">
      <c r="A6">
        <v>5</v>
      </c>
      <c r="B6" t="s">
        <v>51</v>
      </c>
      <c r="C6" t="str" cm="1">
        <f t="array" ref="C6">_xlfn.TEXTJOIN(",",TRUE,VLOOKUP(B6,pokemon_type!$B:$D,{2,3},FALSE))</f>
        <v>bug</v>
      </c>
      <c r="D6">
        <v>1</v>
      </c>
      <c r="E6" t="s">
        <v>38</v>
      </c>
      <c r="F6" t="s">
        <v>18</v>
      </c>
      <c r="G6" t="s">
        <v>40</v>
      </c>
      <c r="H6" t="s">
        <v>41</v>
      </c>
      <c r="I6" t="s">
        <v>48</v>
      </c>
      <c r="J6" s="2" t="s">
        <v>42</v>
      </c>
      <c r="K6" t="s">
        <v>43</v>
      </c>
      <c r="L6" t="s">
        <v>44</v>
      </c>
      <c r="M6" t="s">
        <v>52</v>
      </c>
      <c r="N6">
        <v>76</v>
      </c>
      <c r="O6" t="s">
        <v>53</v>
      </c>
      <c r="P6">
        <v>40</v>
      </c>
    </row>
    <row r="7" spans="1:17" x14ac:dyDescent="0.25">
      <c r="A7">
        <v>6</v>
      </c>
      <c r="B7" t="s">
        <v>54</v>
      </c>
      <c r="C7" t="str" cm="1">
        <f t="array" ref="C7">_xlfn.TEXTJOIN(",",TRUE,VLOOKUP(B7,pokemon_type!$B:$D,{2,3},FALSE))</f>
        <v>psychic</v>
      </c>
      <c r="D7">
        <v>1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22</v>
      </c>
      <c r="K7" t="s">
        <v>60</v>
      </c>
      <c r="L7" t="s">
        <v>24</v>
      </c>
      <c r="M7" t="s">
        <v>61</v>
      </c>
      <c r="N7">
        <v>116</v>
      </c>
      <c r="O7" t="s">
        <v>62</v>
      </c>
      <c r="P7">
        <v>60</v>
      </c>
    </row>
    <row r="8" spans="1:17" x14ac:dyDescent="0.25">
      <c r="A8">
        <v>7</v>
      </c>
      <c r="B8" t="s">
        <v>63</v>
      </c>
      <c r="C8" t="str" cm="1">
        <f t="array" ref="C8">_xlfn.TEXTJOIN(",",TRUE,VLOOKUP(B8,pokemon_type!$B:$D,{2,3},FALSE))</f>
        <v>water,normal</v>
      </c>
      <c r="D8">
        <v>1</v>
      </c>
      <c r="E8" t="s">
        <v>64</v>
      </c>
      <c r="F8" t="s">
        <v>39</v>
      </c>
      <c r="G8" t="s">
        <v>65</v>
      </c>
      <c r="H8" s="2" t="s">
        <v>42</v>
      </c>
      <c r="I8" s="2" t="s">
        <v>42</v>
      </c>
      <c r="J8" s="2" t="s">
        <v>42</v>
      </c>
      <c r="K8" t="s">
        <v>66</v>
      </c>
      <c r="L8" t="s">
        <v>44</v>
      </c>
      <c r="M8" t="s">
        <v>67</v>
      </c>
      <c r="N8">
        <v>196</v>
      </c>
      <c r="O8" t="s">
        <v>68</v>
      </c>
      <c r="P8">
        <v>100</v>
      </c>
    </row>
    <row r="9" spans="1:17" x14ac:dyDescent="0.25">
      <c r="A9">
        <v>8</v>
      </c>
      <c r="B9" t="s">
        <v>69</v>
      </c>
      <c r="C9" t="str" cm="1">
        <f t="array" ref="C9">_xlfn.TEXTJOIN(",",TRUE,VLOOKUP(B9,pokemon_type!$B:$D,{2,3},FALSE))</f>
        <v>water,normal</v>
      </c>
      <c r="D9">
        <v>1</v>
      </c>
      <c r="E9" t="s">
        <v>70</v>
      </c>
      <c r="F9" t="s">
        <v>39</v>
      </c>
      <c r="G9" t="s">
        <v>65</v>
      </c>
      <c r="H9" t="s">
        <v>71</v>
      </c>
      <c r="I9" s="2" t="s">
        <v>42</v>
      </c>
      <c r="J9" s="2" t="s">
        <v>42</v>
      </c>
      <c r="K9" t="s">
        <v>66</v>
      </c>
      <c r="L9" t="s">
        <v>44</v>
      </c>
      <c r="M9" t="s">
        <v>72</v>
      </c>
      <c r="N9">
        <v>196</v>
      </c>
      <c r="O9" t="s">
        <v>73</v>
      </c>
      <c r="P9">
        <v>100</v>
      </c>
    </row>
    <row r="10" spans="1:17" x14ac:dyDescent="0.25">
      <c r="A10">
        <v>9</v>
      </c>
      <c r="B10" t="s">
        <v>74</v>
      </c>
      <c r="C10" t="str" cm="1">
        <f t="array" ref="C10">_xlfn.TEXTJOIN(",",TRUE,VLOOKUP(B10,pokemon_type!$B:$D,{2,3},FALSE))</f>
        <v>bug,normal</v>
      </c>
      <c r="D10">
        <v>1</v>
      </c>
      <c r="E10" t="s">
        <v>75</v>
      </c>
      <c r="F10" t="s">
        <v>18</v>
      </c>
      <c r="G10" t="s">
        <v>76</v>
      </c>
      <c r="H10" s="2" t="s">
        <v>42</v>
      </c>
      <c r="I10" s="2" t="s">
        <v>42</v>
      </c>
      <c r="J10" s="2" t="s">
        <v>42</v>
      </c>
      <c r="K10" t="s">
        <v>77</v>
      </c>
      <c r="L10" t="s">
        <v>78</v>
      </c>
      <c r="M10" t="s">
        <v>79</v>
      </c>
      <c r="N10">
        <v>96</v>
      </c>
      <c r="O10" t="s">
        <v>80</v>
      </c>
      <c r="P10">
        <v>50</v>
      </c>
    </row>
    <row r="11" spans="1:17" x14ac:dyDescent="0.25">
      <c r="A11">
        <v>10</v>
      </c>
      <c r="B11" t="s">
        <v>81</v>
      </c>
      <c r="C11" t="str" cm="1">
        <f t="array" ref="C11">_xlfn.TEXTJOIN(",",TRUE,VLOOKUP(B11,pokemon_type!$B:$D,{2,3},FALSE))</f>
        <v>bug,poison</v>
      </c>
      <c r="D11">
        <v>1</v>
      </c>
      <c r="E11" t="s">
        <v>75</v>
      </c>
      <c r="F11" t="s">
        <v>18</v>
      </c>
      <c r="G11" t="s">
        <v>76</v>
      </c>
      <c r="H11" s="2" t="s">
        <v>42</v>
      </c>
      <c r="I11" s="2" t="s">
        <v>42</v>
      </c>
      <c r="J11" s="2" t="s">
        <v>42</v>
      </c>
      <c r="K11" t="s">
        <v>77</v>
      </c>
      <c r="L11" t="s">
        <v>78</v>
      </c>
      <c r="M11" t="s">
        <v>82</v>
      </c>
      <c r="N11">
        <v>106</v>
      </c>
      <c r="O11" t="s">
        <v>83</v>
      </c>
      <c r="P11">
        <v>55</v>
      </c>
    </row>
    <row r="12" spans="1:17" x14ac:dyDescent="0.25">
      <c r="A12">
        <v>11</v>
      </c>
      <c r="B12" t="s">
        <v>84</v>
      </c>
      <c r="C12" t="str" cm="1">
        <f t="array" ref="C12">_xlfn.TEXTJOIN(",",TRUE,VLOOKUP(B12,pokemon_type!$B:$D,{2,3},FALSE))</f>
        <v>electric</v>
      </c>
      <c r="D12">
        <v>1</v>
      </c>
      <c r="E12" t="s">
        <v>28</v>
      </c>
      <c r="F12" t="s">
        <v>85</v>
      </c>
      <c r="G12" t="s">
        <v>86</v>
      </c>
      <c r="H12" t="s">
        <v>87</v>
      </c>
      <c r="I12" t="s">
        <v>31</v>
      </c>
      <c r="J12" t="s">
        <v>88</v>
      </c>
      <c r="K12" t="s">
        <v>89</v>
      </c>
      <c r="L12" t="s">
        <v>24</v>
      </c>
      <c r="M12" t="s">
        <v>90</v>
      </c>
      <c r="N12">
        <v>156</v>
      </c>
      <c r="O12" t="s">
        <v>91</v>
      </c>
      <c r="P12">
        <v>80</v>
      </c>
    </row>
    <row r="13" spans="1:17" x14ac:dyDescent="0.25">
      <c r="A13">
        <v>12</v>
      </c>
      <c r="B13" t="s">
        <v>92</v>
      </c>
      <c r="C13" t="str" cm="1">
        <f t="array" ref="C13">_xlfn.TEXTJOIN(",",TRUE,VLOOKUP(B13,pokemon_type!$B:$D,{2,3},FALSE))</f>
        <v>bug</v>
      </c>
      <c r="D13">
        <v>1</v>
      </c>
      <c r="E13" t="s">
        <v>75</v>
      </c>
      <c r="F13" t="s">
        <v>18</v>
      </c>
      <c r="G13" t="s">
        <v>76</v>
      </c>
      <c r="H13" s="2" t="s">
        <v>42</v>
      </c>
      <c r="I13" s="2" t="s">
        <v>42</v>
      </c>
      <c r="J13" s="2" t="s">
        <v>42</v>
      </c>
      <c r="K13" t="s">
        <v>77</v>
      </c>
      <c r="L13" t="s">
        <v>78</v>
      </c>
      <c r="M13" t="s">
        <v>93</v>
      </c>
      <c r="N13">
        <v>66</v>
      </c>
      <c r="O13" t="s">
        <v>94</v>
      </c>
      <c r="P13">
        <v>35</v>
      </c>
    </row>
    <row r="14" spans="1:17" x14ac:dyDescent="0.25">
      <c r="A14">
        <v>13</v>
      </c>
      <c r="B14" t="s">
        <v>95</v>
      </c>
      <c r="C14" t="str" cm="1">
        <f t="array" ref="C14">_xlfn.TEXTJOIN(",",TRUE,VLOOKUP(B14,pokemon_type!$B:$D,{2,3},FALSE))</f>
        <v>bug</v>
      </c>
      <c r="D14">
        <v>1</v>
      </c>
      <c r="E14" t="s">
        <v>75</v>
      </c>
      <c r="F14" t="s">
        <v>18</v>
      </c>
      <c r="G14" t="s">
        <v>76</v>
      </c>
      <c r="H14" s="2" t="s">
        <v>42</v>
      </c>
      <c r="I14" s="2" t="s">
        <v>42</v>
      </c>
      <c r="J14" s="2" t="s">
        <v>42</v>
      </c>
      <c r="K14" t="s">
        <v>77</v>
      </c>
      <c r="L14" t="s">
        <v>78</v>
      </c>
      <c r="M14" t="s">
        <v>93</v>
      </c>
      <c r="N14">
        <v>66</v>
      </c>
      <c r="O14" t="s">
        <v>94</v>
      </c>
      <c r="P14">
        <v>35</v>
      </c>
    </row>
    <row r="15" spans="1:17" x14ac:dyDescent="0.25">
      <c r="A15">
        <v>14</v>
      </c>
      <c r="B15" t="s">
        <v>96</v>
      </c>
      <c r="C15" t="str" cm="1">
        <f t="array" ref="C15">_xlfn.TEXTJOIN(",",TRUE,VLOOKUP(B15,pokemon_type!$B:$D,{2,3},FALSE))</f>
        <v>normal</v>
      </c>
      <c r="D15">
        <v>1</v>
      </c>
      <c r="E15" t="s">
        <v>55</v>
      </c>
      <c r="F15" t="s">
        <v>39</v>
      </c>
      <c r="G15" t="s">
        <v>86</v>
      </c>
      <c r="H15" t="s">
        <v>32</v>
      </c>
      <c r="I15" t="s">
        <v>31</v>
      </c>
      <c r="J15" t="s">
        <v>97</v>
      </c>
      <c r="K15" t="s">
        <v>98</v>
      </c>
      <c r="L15" t="s">
        <v>44</v>
      </c>
      <c r="M15" t="s">
        <v>99</v>
      </c>
      <c r="N15">
        <v>66</v>
      </c>
      <c r="O15" t="s">
        <v>100</v>
      </c>
      <c r="P15">
        <v>35</v>
      </c>
    </row>
    <row r="16" spans="1:17" x14ac:dyDescent="0.25">
      <c r="A16">
        <v>15</v>
      </c>
      <c r="B16" t="s">
        <v>101</v>
      </c>
      <c r="C16" t="str" cm="1">
        <f t="array" ref="C16">_xlfn.TEXTJOIN(",",TRUE,VLOOKUP(B16,pokemon_type!$B:$D,{2,3},FALSE))</f>
        <v>water,ground</v>
      </c>
      <c r="D16">
        <v>1</v>
      </c>
      <c r="E16" t="s">
        <v>55</v>
      </c>
      <c r="F16" t="s">
        <v>85</v>
      </c>
      <c r="G16" t="s">
        <v>102</v>
      </c>
      <c r="H16" t="s">
        <v>103</v>
      </c>
      <c r="I16" t="s">
        <v>30</v>
      </c>
      <c r="J16" t="s">
        <v>104</v>
      </c>
      <c r="K16" t="s">
        <v>105</v>
      </c>
      <c r="L16" t="s">
        <v>44</v>
      </c>
      <c r="M16" t="s">
        <v>106</v>
      </c>
      <c r="N16">
        <v>66</v>
      </c>
      <c r="O16" t="s">
        <v>107</v>
      </c>
      <c r="P16">
        <v>35</v>
      </c>
    </row>
    <row r="17" spans="1:16" x14ac:dyDescent="0.25">
      <c r="A17">
        <v>16</v>
      </c>
      <c r="B17" t="s">
        <v>108</v>
      </c>
      <c r="C17" t="str" cm="1">
        <f t="array" ref="C17">_xlfn.TEXTJOIN(",",TRUE,VLOOKUP(B17,pokemon_type!$B:$D,{2,3},FALSE))</f>
        <v>fighting,normal</v>
      </c>
      <c r="D17">
        <v>1</v>
      </c>
      <c r="E17" t="s">
        <v>55</v>
      </c>
      <c r="F17" t="s">
        <v>39</v>
      </c>
      <c r="G17" t="s">
        <v>109</v>
      </c>
      <c r="H17" t="s">
        <v>110</v>
      </c>
      <c r="I17" t="s">
        <v>59</v>
      </c>
      <c r="J17" t="s">
        <v>111</v>
      </c>
      <c r="K17" t="s">
        <v>112</v>
      </c>
      <c r="L17" t="s">
        <v>44</v>
      </c>
      <c r="M17" t="s">
        <v>113</v>
      </c>
      <c r="N17">
        <v>106</v>
      </c>
      <c r="O17" t="s">
        <v>114</v>
      </c>
      <c r="P17">
        <v>55</v>
      </c>
    </row>
    <row r="18" spans="1:16" x14ac:dyDescent="0.25">
      <c r="A18">
        <v>17</v>
      </c>
      <c r="B18" t="s">
        <v>115</v>
      </c>
      <c r="C18" t="str" cm="1">
        <f t="array" ref="C18">_xlfn.TEXTJOIN(",",TRUE,VLOOKUP(B18,pokemon_type!$B:$D,{2,3},FALSE))</f>
        <v>normal</v>
      </c>
      <c r="D18">
        <v>1</v>
      </c>
      <c r="E18" t="s">
        <v>55</v>
      </c>
      <c r="F18" t="s">
        <v>116</v>
      </c>
      <c r="G18" t="s">
        <v>117</v>
      </c>
      <c r="H18" t="s">
        <v>118</v>
      </c>
      <c r="I18" t="s">
        <v>20</v>
      </c>
      <c r="J18" t="s">
        <v>119</v>
      </c>
      <c r="K18" t="s">
        <v>120</v>
      </c>
      <c r="L18" t="s">
        <v>44</v>
      </c>
      <c r="M18" t="s">
        <v>121</v>
      </c>
      <c r="N18">
        <v>76</v>
      </c>
      <c r="O18" t="s">
        <v>122</v>
      </c>
      <c r="P18">
        <v>40</v>
      </c>
    </row>
    <row r="19" spans="1:16" x14ac:dyDescent="0.25">
      <c r="A19">
        <v>18</v>
      </c>
      <c r="B19" t="s">
        <v>123</v>
      </c>
      <c r="C19" t="str" cm="1">
        <f t="array" ref="C19">_xlfn.TEXTJOIN(",",TRUE,VLOOKUP(B19,pokemon_type!$B:$D,{2,3},FALSE))</f>
        <v>normal</v>
      </c>
      <c r="D19">
        <v>1</v>
      </c>
      <c r="E19" t="s">
        <v>124</v>
      </c>
      <c r="F19" t="s">
        <v>18</v>
      </c>
      <c r="G19" t="s">
        <v>86</v>
      </c>
      <c r="H19" t="s">
        <v>32</v>
      </c>
      <c r="I19" t="s">
        <v>31</v>
      </c>
      <c r="J19" t="s">
        <v>125</v>
      </c>
      <c r="K19" t="s">
        <v>98</v>
      </c>
      <c r="L19" t="s">
        <v>24</v>
      </c>
      <c r="M19" t="s">
        <v>126</v>
      </c>
      <c r="N19">
        <v>66</v>
      </c>
      <c r="O19" t="s">
        <v>127</v>
      </c>
      <c r="P19">
        <v>35</v>
      </c>
    </row>
    <row r="20" spans="1:16" x14ac:dyDescent="0.25">
      <c r="A20">
        <v>19</v>
      </c>
      <c r="B20" t="s">
        <v>128</v>
      </c>
      <c r="C20" t="str" cm="1">
        <f t="array" ref="C20">_xlfn.TEXTJOIN(",",TRUE,VLOOKUP(B20,pokemon_type!$B:$D,{2,3},FALSE))</f>
        <v>grass,normal</v>
      </c>
      <c r="D20">
        <v>1</v>
      </c>
      <c r="E20" t="s">
        <v>55</v>
      </c>
      <c r="F20" t="s">
        <v>39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44</v>
      </c>
      <c r="M20" t="s">
        <v>134</v>
      </c>
      <c r="N20">
        <v>96</v>
      </c>
      <c r="O20" t="s">
        <v>135</v>
      </c>
      <c r="P20">
        <v>50</v>
      </c>
    </row>
    <row r="21" spans="1:16" x14ac:dyDescent="0.25">
      <c r="A21">
        <v>20</v>
      </c>
      <c r="B21" t="s">
        <v>136</v>
      </c>
      <c r="C21" t="str" cm="1">
        <f t="array" ref="C21">_xlfn.TEXTJOIN(",",TRUE,VLOOKUP(B21,pokemon_type!$B:$D,{2,3},FALSE))</f>
        <v>water,grass</v>
      </c>
      <c r="D21">
        <v>1</v>
      </c>
      <c r="E21" t="s">
        <v>55</v>
      </c>
      <c r="F21" t="s">
        <v>18</v>
      </c>
      <c r="G21" t="s">
        <v>104</v>
      </c>
      <c r="H21" t="s">
        <v>30</v>
      </c>
      <c r="I21" t="s">
        <v>21</v>
      </c>
      <c r="J21" t="s">
        <v>19</v>
      </c>
      <c r="K21" t="s">
        <v>137</v>
      </c>
      <c r="L21" t="s">
        <v>24</v>
      </c>
      <c r="M21" t="s">
        <v>138</v>
      </c>
      <c r="N21">
        <v>96</v>
      </c>
      <c r="O21" t="s">
        <v>139</v>
      </c>
      <c r="P21">
        <v>50</v>
      </c>
    </row>
    <row r="22" spans="1:16" x14ac:dyDescent="0.25">
      <c r="A22">
        <v>21</v>
      </c>
      <c r="B22" t="s">
        <v>140</v>
      </c>
      <c r="C22" t="str" cm="1">
        <f t="array" ref="C22">_xlfn.TEXTJOIN(",",TRUE,VLOOKUP(B22,pokemon_type!$B:$D,{2,3},FALSE))</f>
        <v>dark,normal</v>
      </c>
      <c r="D22">
        <v>1</v>
      </c>
      <c r="E22" t="s">
        <v>17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24</v>
      </c>
      <c r="M22" t="s">
        <v>147</v>
      </c>
      <c r="N22">
        <v>95</v>
      </c>
      <c r="O22" t="s">
        <v>148</v>
      </c>
      <c r="P22">
        <v>49</v>
      </c>
    </row>
    <row r="23" spans="1:16" x14ac:dyDescent="0.25">
      <c r="A23">
        <v>22</v>
      </c>
      <c r="B23" t="s">
        <v>149</v>
      </c>
      <c r="C23" t="str" cm="1">
        <f t="array" ref="C23">_xlfn.TEXTJOIN(",",TRUE,VLOOKUP(B23,pokemon_type!$B:$D,{2,3},FALSE))</f>
        <v>bug,ghost</v>
      </c>
      <c r="D23">
        <v>1</v>
      </c>
      <c r="E23" t="s">
        <v>150</v>
      </c>
      <c r="F23" t="s">
        <v>18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  <c r="L23" t="s">
        <v>156</v>
      </c>
      <c r="M23" t="s">
        <v>157</v>
      </c>
      <c r="N23">
        <v>196</v>
      </c>
      <c r="O23" t="s">
        <v>158</v>
      </c>
      <c r="P23">
        <v>101</v>
      </c>
    </row>
    <row r="24" spans="1:16" x14ac:dyDescent="0.25">
      <c r="A24">
        <v>23</v>
      </c>
      <c r="B24" t="s">
        <v>159</v>
      </c>
      <c r="C24" t="str" cm="1">
        <f t="array" ref="C24">_xlfn.TEXTJOIN(",",TRUE,VLOOKUP(B24,pokemon_type!$B:$D,{2,3},FALSE))</f>
        <v>fighting</v>
      </c>
      <c r="D24">
        <v>1</v>
      </c>
      <c r="E24" t="s">
        <v>55</v>
      </c>
      <c r="F24" t="s">
        <v>160</v>
      </c>
      <c r="G24" t="s">
        <v>161</v>
      </c>
      <c r="H24" t="s">
        <v>97</v>
      </c>
      <c r="I24" t="s">
        <v>162</v>
      </c>
      <c r="J24" t="s">
        <v>163</v>
      </c>
      <c r="K24" t="s">
        <v>164</v>
      </c>
      <c r="L24" t="s">
        <v>44</v>
      </c>
      <c r="M24" t="s">
        <v>165</v>
      </c>
      <c r="N24">
        <v>86</v>
      </c>
      <c r="O24" t="s">
        <v>166</v>
      </c>
      <c r="P24">
        <v>45</v>
      </c>
    </row>
    <row r="25" spans="1:16" x14ac:dyDescent="0.25">
      <c r="A25">
        <v>24</v>
      </c>
      <c r="B25" t="s">
        <v>167</v>
      </c>
      <c r="C25" t="str" cm="1">
        <f t="array" ref="C25">_xlfn.TEXTJOIN(",",TRUE,VLOOKUP(B25,pokemon_type!$B:$D,{2,3},FALSE))</f>
        <v>normal</v>
      </c>
      <c r="D25">
        <v>1</v>
      </c>
      <c r="E25" t="s">
        <v>17</v>
      </c>
      <c r="F25" t="s">
        <v>29</v>
      </c>
      <c r="G25" t="s">
        <v>168</v>
      </c>
      <c r="H25" t="s">
        <v>143</v>
      </c>
      <c r="I25" t="s">
        <v>169</v>
      </c>
      <c r="J25" t="s">
        <v>170</v>
      </c>
      <c r="K25" t="s">
        <v>171</v>
      </c>
      <c r="L25" t="s">
        <v>44</v>
      </c>
      <c r="M25" t="s">
        <v>172</v>
      </c>
      <c r="N25">
        <v>82</v>
      </c>
      <c r="O25" t="s">
        <v>173</v>
      </c>
      <c r="P25">
        <v>43</v>
      </c>
    </row>
    <row r="26" spans="1:16" x14ac:dyDescent="0.25">
      <c r="A26">
        <v>25</v>
      </c>
      <c r="B26" t="s">
        <v>174</v>
      </c>
      <c r="C26" t="str" cm="1">
        <f t="array" ref="C26">_xlfn.TEXTJOIN(",",TRUE,VLOOKUP(B26,pokemon_type!$B:$D,{2,3},FALSE))</f>
        <v>normal,dark</v>
      </c>
      <c r="D26">
        <v>1</v>
      </c>
      <c r="E26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145</v>
      </c>
      <c r="K26" t="s">
        <v>180</v>
      </c>
      <c r="L26" t="s">
        <v>44</v>
      </c>
      <c r="M26" t="s">
        <v>181</v>
      </c>
      <c r="N26">
        <v>171</v>
      </c>
      <c r="O26" t="s">
        <v>182</v>
      </c>
      <c r="P26">
        <v>88</v>
      </c>
    </row>
    <row r="27" spans="1:16" x14ac:dyDescent="0.25">
      <c r="A27">
        <v>26</v>
      </c>
      <c r="B27" t="s">
        <v>183</v>
      </c>
      <c r="C27" t="str" cm="1">
        <f t="array" ref="C27">_xlfn.TEXTJOIN(",",TRUE,VLOOKUP(B27,pokemon_type!$B:$D,{2,3},FALSE))</f>
        <v>poison,flying</v>
      </c>
      <c r="D27">
        <v>1</v>
      </c>
      <c r="E27" t="s">
        <v>184</v>
      </c>
      <c r="F27" t="s">
        <v>29</v>
      </c>
      <c r="G27" t="s">
        <v>185</v>
      </c>
      <c r="H27" t="s">
        <v>163</v>
      </c>
      <c r="I27" t="s">
        <v>152</v>
      </c>
      <c r="J27" t="s">
        <v>186</v>
      </c>
      <c r="K27" t="s">
        <v>187</v>
      </c>
      <c r="L27" t="s">
        <v>44</v>
      </c>
      <c r="M27" t="s">
        <v>188</v>
      </c>
      <c r="N27">
        <v>131</v>
      </c>
      <c r="O27" t="s">
        <v>189</v>
      </c>
      <c r="P27">
        <v>67</v>
      </c>
    </row>
    <row r="28" spans="1:16" x14ac:dyDescent="0.25">
      <c r="A28">
        <v>27</v>
      </c>
      <c r="B28" t="s">
        <v>190</v>
      </c>
      <c r="C28" t="str" cm="1">
        <f t="array" ref="C28">_xlfn.TEXTJOIN(",",TRUE,VLOOKUP(B28,pokemon_type!$B:$D,{2,3},FALSE))</f>
        <v>normal</v>
      </c>
      <c r="D28">
        <v>1</v>
      </c>
      <c r="E28" t="s">
        <v>17</v>
      </c>
      <c r="F28" t="s">
        <v>18</v>
      </c>
      <c r="G28" t="s">
        <v>191</v>
      </c>
      <c r="H28" t="s">
        <v>102</v>
      </c>
      <c r="I28" t="s">
        <v>192</v>
      </c>
      <c r="J28" t="s">
        <v>86</v>
      </c>
      <c r="K28" t="s">
        <v>193</v>
      </c>
      <c r="L28" t="s">
        <v>44</v>
      </c>
      <c r="M28" t="s">
        <v>194</v>
      </c>
      <c r="N28">
        <v>68</v>
      </c>
      <c r="O28" t="s">
        <v>195</v>
      </c>
      <c r="P28">
        <v>36</v>
      </c>
    </row>
    <row r="29" spans="1:16" x14ac:dyDescent="0.25">
      <c r="A29">
        <v>28</v>
      </c>
      <c r="B29" t="s">
        <v>196</v>
      </c>
      <c r="C29" t="str" cm="1">
        <f t="array" ref="C29">_xlfn.TEXTJOIN(",",TRUE,VLOOKUP(B29,pokemon_type!$B:$D,{2,3},FALSE))</f>
        <v>bug,poison</v>
      </c>
      <c r="D29">
        <v>1</v>
      </c>
      <c r="E29" t="s">
        <v>38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202</v>
      </c>
      <c r="L29" t="s">
        <v>44</v>
      </c>
      <c r="M29" t="s">
        <v>203</v>
      </c>
      <c r="N29">
        <v>96</v>
      </c>
      <c r="O29" t="s">
        <v>204</v>
      </c>
      <c r="P29">
        <v>50</v>
      </c>
    </row>
    <row r="30" spans="1:16" x14ac:dyDescent="0.25">
      <c r="A30">
        <v>29</v>
      </c>
      <c r="B30" t="s">
        <v>205</v>
      </c>
      <c r="C30" t="str" cm="1">
        <f t="array" ref="C30">_xlfn.TEXTJOIN(",",TRUE,VLOOKUP(B30,pokemon_type!$B:$D,{2,3},FALSE))</f>
        <v>water</v>
      </c>
      <c r="D30">
        <v>1</v>
      </c>
      <c r="E30" t="s">
        <v>206</v>
      </c>
      <c r="F30" t="s">
        <v>207</v>
      </c>
      <c r="G30" t="s">
        <v>30</v>
      </c>
      <c r="H30" t="s">
        <v>104</v>
      </c>
      <c r="I30" t="s">
        <v>22</v>
      </c>
      <c r="J30" t="s">
        <v>191</v>
      </c>
      <c r="K30" t="s">
        <v>34</v>
      </c>
      <c r="L30" t="s">
        <v>44</v>
      </c>
      <c r="M30" t="s">
        <v>208</v>
      </c>
      <c r="N30">
        <v>116</v>
      </c>
      <c r="O30" t="s">
        <v>209</v>
      </c>
      <c r="P30">
        <v>60</v>
      </c>
    </row>
    <row r="31" spans="1:16" x14ac:dyDescent="0.25">
      <c r="A31">
        <v>30</v>
      </c>
      <c r="B31" t="s">
        <v>210</v>
      </c>
      <c r="C31" t="str" cm="1">
        <f t="array" ref="C31">_xlfn.TEXTJOIN(",",TRUE,VLOOKUP(B31,pokemon_type!$B:$D,{2,3},FALSE))</f>
        <v>grass,flying</v>
      </c>
      <c r="D31">
        <v>1</v>
      </c>
      <c r="E31" t="s">
        <v>211</v>
      </c>
      <c r="F31" t="s">
        <v>18</v>
      </c>
      <c r="G31" t="s">
        <v>19</v>
      </c>
      <c r="H31" t="s">
        <v>212</v>
      </c>
      <c r="I31" t="s">
        <v>213</v>
      </c>
      <c r="J31" t="s">
        <v>214</v>
      </c>
      <c r="K31" t="s">
        <v>23</v>
      </c>
      <c r="L31" t="s">
        <v>215</v>
      </c>
      <c r="M31" t="s">
        <v>216</v>
      </c>
      <c r="N31">
        <v>136</v>
      </c>
      <c r="O31" t="s">
        <v>217</v>
      </c>
      <c r="P31">
        <v>70</v>
      </c>
    </row>
    <row r="32" spans="1:16" x14ac:dyDescent="0.25">
      <c r="A32">
        <v>31</v>
      </c>
      <c r="B32" t="s">
        <v>218</v>
      </c>
      <c r="C32" t="str" cm="1">
        <f t="array" ref="C32">_xlfn.TEXTJOIN(",",TRUE,VLOOKUP(B32,pokemon_type!$B:$D,{2,3},FALSE))</f>
        <v>fire,normal</v>
      </c>
      <c r="D32">
        <v>1</v>
      </c>
      <c r="E32" t="s">
        <v>184</v>
      </c>
      <c r="F32" t="s">
        <v>85</v>
      </c>
      <c r="G32" t="s">
        <v>219</v>
      </c>
      <c r="H32" t="s">
        <v>220</v>
      </c>
      <c r="I32" t="s">
        <v>102</v>
      </c>
      <c r="J32" t="s">
        <v>169</v>
      </c>
      <c r="K32" t="s">
        <v>221</v>
      </c>
      <c r="L32" t="s">
        <v>222</v>
      </c>
      <c r="M32" t="s">
        <v>223</v>
      </c>
      <c r="N32">
        <v>68</v>
      </c>
      <c r="O32" t="s">
        <v>224</v>
      </c>
      <c r="P32">
        <v>36</v>
      </c>
    </row>
    <row r="33" spans="1:16" x14ac:dyDescent="0.25">
      <c r="A33">
        <v>32</v>
      </c>
      <c r="B33" t="s">
        <v>225</v>
      </c>
      <c r="C33" t="str" cm="1">
        <f t="array" ref="C33">_xlfn.TEXTJOIN(",",TRUE,VLOOKUP(B33,pokemon_type!$B:$D,{2,3},FALSE))</f>
        <v>ice,ground</v>
      </c>
      <c r="D33">
        <v>1</v>
      </c>
      <c r="E33" t="s">
        <v>206</v>
      </c>
      <c r="F33" t="s">
        <v>85</v>
      </c>
      <c r="G33" t="s">
        <v>226</v>
      </c>
      <c r="H33" t="s">
        <v>103</v>
      </c>
      <c r="I33" t="s">
        <v>227</v>
      </c>
      <c r="J33" t="s">
        <v>228</v>
      </c>
      <c r="K33" t="s">
        <v>229</v>
      </c>
      <c r="L33" t="s">
        <v>230</v>
      </c>
      <c r="M33" t="s">
        <v>231</v>
      </c>
      <c r="N33">
        <v>136</v>
      </c>
      <c r="O33" t="s">
        <v>232</v>
      </c>
      <c r="P33">
        <v>70</v>
      </c>
    </row>
    <row r="34" spans="1:16" x14ac:dyDescent="0.25">
      <c r="A34">
        <v>33</v>
      </c>
      <c r="B34" t="s">
        <v>233</v>
      </c>
      <c r="C34" t="str" cm="1">
        <f t="array" ref="C34">_xlfn.TEXTJOIN(",",TRUE,VLOOKUP(B34,pokemon_type!$B:$D,{2,3},FALSE))</f>
        <v>normal</v>
      </c>
      <c r="D34">
        <v>1</v>
      </c>
      <c r="E34" t="s">
        <v>64</v>
      </c>
      <c r="F34" t="s">
        <v>116</v>
      </c>
      <c r="G34" t="s">
        <v>234</v>
      </c>
      <c r="H34" t="s">
        <v>161</v>
      </c>
      <c r="I34" t="s">
        <v>117</v>
      </c>
      <c r="J34" t="s">
        <v>109</v>
      </c>
      <c r="K34" t="s">
        <v>235</v>
      </c>
      <c r="L34" t="s">
        <v>44</v>
      </c>
      <c r="M34" t="s">
        <v>236</v>
      </c>
      <c r="N34">
        <v>186</v>
      </c>
      <c r="O34" t="s">
        <v>237</v>
      </c>
      <c r="P34">
        <v>95</v>
      </c>
    </row>
    <row r="35" spans="1:16" x14ac:dyDescent="0.25">
      <c r="A35">
        <v>34</v>
      </c>
      <c r="B35" t="s">
        <v>238</v>
      </c>
      <c r="C35" t="str" cm="1">
        <f t="array" ref="C35">_xlfn.TEXTJOIN(",",TRUE,VLOOKUP(B35,pokemon_type!$B:$D,{2,3},FALSE))</f>
        <v>normal,flying</v>
      </c>
      <c r="D35">
        <v>1</v>
      </c>
      <c r="E35" t="s">
        <v>70</v>
      </c>
      <c r="F35" t="s">
        <v>239</v>
      </c>
      <c r="G35" t="s">
        <v>240</v>
      </c>
      <c r="H35" t="s">
        <v>145</v>
      </c>
      <c r="I35" t="s">
        <v>163</v>
      </c>
      <c r="J35" t="s">
        <v>117</v>
      </c>
      <c r="K35" t="s">
        <v>241</v>
      </c>
      <c r="L35" t="s">
        <v>44</v>
      </c>
      <c r="M35" t="s">
        <v>242</v>
      </c>
      <c r="N35">
        <v>148</v>
      </c>
      <c r="O35" t="s">
        <v>243</v>
      </c>
      <c r="P35">
        <v>76</v>
      </c>
    </row>
    <row r="36" spans="1:16" x14ac:dyDescent="0.25">
      <c r="A36">
        <v>35</v>
      </c>
      <c r="B36" t="s">
        <v>244</v>
      </c>
      <c r="C36" t="str" cm="1">
        <f t="array" ref="C36">_xlfn.TEXTJOIN(",",TRUE,VLOOKUP(B36,pokemon_type!$B:$D,{2,3},FALSE))</f>
        <v>normal,dark</v>
      </c>
      <c r="D36">
        <v>1</v>
      </c>
      <c r="E36" t="s">
        <v>55</v>
      </c>
      <c r="F36" t="s">
        <v>116</v>
      </c>
      <c r="G36" t="s">
        <v>245</v>
      </c>
      <c r="H36" t="s">
        <v>246</v>
      </c>
      <c r="I36" t="s">
        <v>117</v>
      </c>
      <c r="J36" t="s">
        <v>143</v>
      </c>
      <c r="K36" t="s">
        <v>247</v>
      </c>
      <c r="L36" t="s">
        <v>44</v>
      </c>
      <c r="M36" t="s">
        <v>248</v>
      </c>
      <c r="N36">
        <v>180</v>
      </c>
      <c r="O36" t="s">
        <v>249</v>
      </c>
      <c r="P36">
        <v>92</v>
      </c>
    </row>
    <row r="37" spans="1:16" x14ac:dyDescent="0.25">
      <c r="A37">
        <v>36</v>
      </c>
      <c r="B37" t="s">
        <v>250</v>
      </c>
      <c r="C37" t="str" cm="1">
        <f t="array" ref="C37">_xlfn.TEXTJOIN(",",TRUE,VLOOKUP(B37,pokemon_type!$B:$D,{2,3},FALSE))</f>
        <v>psychic,normal</v>
      </c>
      <c r="D37">
        <v>1</v>
      </c>
      <c r="E37" t="s">
        <v>251</v>
      </c>
      <c r="F37" t="s">
        <v>18</v>
      </c>
      <c r="G37" t="s">
        <v>252</v>
      </c>
      <c r="H37" t="s">
        <v>253</v>
      </c>
      <c r="I37" t="s">
        <v>71</v>
      </c>
      <c r="J37" t="s">
        <v>33</v>
      </c>
      <c r="K37" t="s">
        <v>254</v>
      </c>
      <c r="L37" t="s">
        <v>215</v>
      </c>
      <c r="M37" t="s">
        <v>255</v>
      </c>
      <c r="N37">
        <v>90</v>
      </c>
      <c r="O37" t="s">
        <v>256</v>
      </c>
      <c r="P37">
        <v>47</v>
      </c>
    </row>
    <row r="38" spans="1:16" x14ac:dyDescent="0.25">
      <c r="A38">
        <v>37</v>
      </c>
      <c r="B38" t="s">
        <v>257</v>
      </c>
      <c r="C38" t="str" cm="1">
        <f t="array" ref="C38">_xlfn.TEXTJOIN(",",TRUE,VLOOKUP(B38,pokemon_type!$B:$D,{2,3},FALSE))</f>
        <v>normal</v>
      </c>
      <c r="D38">
        <v>1</v>
      </c>
      <c r="E38" t="s">
        <v>55</v>
      </c>
      <c r="F38" t="s">
        <v>258</v>
      </c>
      <c r="G38" t="s">
        <v>32</v>
      </c>
      <c r="H38" t="s">
        <v>31</v>
      </c>
      <c r="I38" t="s">
        <v>33</v>
      </c>
      <c r="J38" t="s">
        <v>259</v>
      </c>
      <c r="K38" t="s">
        <v>98</v>
      </c>
      <c r="L38" t="s">
        <v>44</v>
      </c>
      <c r="M38" t="s">
        <v>260</v>
      </c>
      <c r="N38">
        <v>136</v>
      </c>
      <c r="O38" t="s">
        <v>261</v>
      </c>
      <c r="P38">
        <v>70</v>
      </c>
    </row>
    <row r="39" spans="1:16" x14ac:dyDescent="0.25">
      <c r="A39">
        <v>38</v>
      </c>
      <c r="B39" t="s">
        <v>262</v>
      </c>
      <c r="C39" t="str" cm="1">
        <f t="array" ref="C39">_xlfn.TEXTJOIN(",",TRUE,VLOOKUP(B39,pokemon_type!$B:$D,{2,3},FALSE))</f>
        <v>normal,flying</v>
      </c>
      <c r="D39">
        <v>1</v>
      </c>
      <c r="E39" t="s">
        <v>55</v>
      </c>
      <c r="F39" t="s">
        <v>197</v>
      </c>
      <c r="G39" t="s">
        <v>263</v>
      </c>
      <c r="H39" t="s">
        <v>246</v>
      </c>
      <c r="I39" t="s">
        <v>264</v>
      </c>
      <c r="J39" t="s">
        <v>110</v>
      </c>
      <c r="K39" t="s">
        <v>241</v>
      </c>
      <c r="L39" t="s">
        <v>156</v>
      </c>
      <c r="M39" t="s">
        <v>265</v>
      </c>
      <c r="N39">
        <v>239</v>
      </c>
      <c r="O39" t="s">
        <v>266</v>
      </c>
      <c r="P39">
        <v>122</v>
      </c>
    </row>
    <row r="40" spans="1:16" x14ac:dyDescent="0.25">
      <c r="A40">
        <v>39</v>
      </c>
      <c r="B40" t="s">
        <v>267</v>
      </c>
      <c r="C40" t="str" cm="1">
        <f t="array" ref="C40">_xlfn.TEXTJOIN(",",TRUE,VLOOKUP(B40,pokemon_type!$B:$D,{2,3},FALSE))</f>
        <v>normal,flying</v>
      </c>
      <c r="D40">
        <v>1</v>
      </c>
      <c r="E40" t="s">
        <v>38</v>
      </c>
      <c r="F40" t="s">
        <v>268</v>
      </c>
      <c r="G40" t="s">
        <v>57</v>
      </c>
      <c r="H40" t="s">
        <v>269</v>
      </c>
      <c r="I40" t="s">
        <v>270</v>
      </c>
      <c r="J40" t="s">
        <v>271</v>
      </c>
      <c r="K40" t="s">
        <v>272</v>
      </c>
      <c r="L40" t="s">
        <v>24</v>
      </c>
      <c r="M40" t="s">
        <v>273</v>
      </c>
      <c r="N40">
        <v>136</v>
      </c>
      <c r="O40" t="s">
        <v>274</v>
      </c>
      <c r="P40">
        <v>70</v>
      </c>
    </row>
    <row r="41" spans="1:16" x14ac:dyDescent="0.25">
      <c r="A41">
        <v>40</v>
      </c>
      <c r="B41" t="s">
        <v>275</v>
      </c>
      <c r="C41" t="str" cm="1">
        <f t="array" ref="C41">_xlfn.TEXTJOIN(",",TRUE,VLOOKUP(B41,pokemon_type!$B:$D,{2,3},FALSE))</f>
        <v>ground</v>
      </c>
      <c r="D41">
        <v>1</v>
      </c>
      <c r="E41" t="s">
        <v>150</v>
      </c>
      <c r="F41" t="s">
        <v>116</v>
      </c>
      <c r="G41" t="s">
        <v>276</v>
      </c>
      <c r="H41" t="s">
        <v>277</v>
      </c>
      <c r="I41" t="s">
        <v>227</v>
      </c>
      <c r="J41" t="s">
        <v>145</v>
      </c>
      <c r="K41" t="s">
        <v>278</v>
      </c>
      <c r="L41" t="s">
        <v>279</v>
      </c>
      <c r="M41" t="s">
        <v>280</v>
      </c>
      <c r="N41">
        <v>317</v>
      </c>
      <c r="O41" t="s">
        <v>281</v>
      </c>
      <c r="P41">
        <v>161</v>
      </c>
    </row>
    <row r="42" spans="1:16" x14ac:dyDescent="0.25">
      <c r="A42">
        <v>41</v>
      </c>
      <c r="B42" t="s">
        <v>282</v>
      </c>
      <c r="C42" t="str" cm="1">
        <f t="array" ref="C42">_xlfn.TEXTJOIN(",",TRUE,VLOOKUP(B42,pokemon_type!$B:$D,{2,3},FALSE))</f>
        <v>bug,flying</v>
      </c>
      <c r="D42">
        <v>1</v>
      </c>
      <c r="E42" t="s">
        <v>75</v>
      </c>
      <c r="F42" t="s">
        <v>85</v>
      </c>
      <c r="G42" t="s">
        <v>283</v>
      </c>
      <c r="H42" t="s">
        <v>284</v>
      </c>
      <c r="I42" t="s">
        <v>285</v>
      </c>
      <c r="J42" t="s">
        <v>22</v>
      </c>
      <c r="K42" t="s">
        <v>286</v>
      </c>
      <c r="L42" t="s">
        <v>24</v>
      </c>
      <c r="M42" t="s">
        <v>287</v>
      </c>
      <c r="N42">
        <v>146</v>
      </c>
      <c r="O42" t="s">
        <v>288</v>
      </c>
      <c r="P42">
        <v>75</v>
      </c>
    </row>
    <row r="43" spans="1:16" x14ac:dyDescent="0.25">
      <c r="A43">
        <v>42</v>
      </c>
      <c r="B43" t="s">
        <v>289</v>
      </c>
      <c r="C43" t="str" cm="1">
        <f t="array" ref="C43">_xlfn.TEXTJOIN(",",TRUE,VLOOKUP(B43,pokemon_type!$B:$D,{2,3},FALSE))</f>
        <v>bug,ground</v>
      </c>
      <c r="D43">
        <v>1</v>
      </c>
      <c r="E43" t="s">
        <v>290</v>
      </c>
      <c r="F43" t="s">
        <v>291</v>
      </c>
      <c r="G43" t="s">
        <v>292</v>
      </c>
      <c r="H43" t="s">
        <v>103</v>
      </c>
      <c r="I43" t="s">
        <v>293</v>
      </c>
      <c r="J43" t="s">
        <v>110</v>
      </c>
      <c r="K43" t="s">
        <v>294</v>
      </c>
      <c r="L43" t="s">
        <v>44</v>
      </c>
      <c r="M43" t="s">
        <v>295</v>
      </c>
      <c r="N43">
        <v>116</v>
      </c>
      <c r="O43" t="s">
        <v>296</v>
      </c>
      <c r="P43">
        <v>60</v>
      </c>
    </row>
    <row r="44" spans="1:16" x14ac:dyDescent="0.25">
      <c r="A44">
        <v>43</v>
      </c>
      <c r="B44" t="s">
        <v>297</v>
      </c>
      <c r="C44" t="str" cm="1">
        <f t="array" ref="C44">_xlfn.TEXTJOIN(",",TRUE,VLOOKUP(B44,pokemon_type!$B:$D,{2,3},FALSE))</f>
        <v>bug,water</v>
      </c>
      <c r="D44">
        <v>1</v>
      </c>
      <c r="E44" t="s">
        <v>17</v>
      </c>
      <c r="F44" t="s">
        <v>207</v>
      </c>
      <c r="G44" t="s">
        <v>298</v>
      </c>
      <c r="H44" t="s">
        <v>104</v>
      </c>
      <c r="I44" t="s">
        <v>299</v>
      </c>
      <c r="J44" t="s">
        <v>117</v>
      </c>
      <c r="K44" t="s">
        <v>66</v>
      </c>
      <c r="L44" t="s">
        <v>24</v>
      </c>
      <c r="M44" t="s">
        <v>300</v>
      </c>
      <c r="N44">
        <v>149</v>
      </c>
      <c r="O44" t="s">
        <v>301</v>
      </c>
      <c r="P44">
        <v>76</v>
      </c>
    </row>
    <row r="45" spans="1:16" x14ac:dyDescent="0.25">
      <c r="A45">
        <v>44</v>
      </c>
      <c r="B45" t="s">
        <v>302</v>
      </c>
      <c r="C45" t="str" cm="1">
        <f t="array" ref="C45">_xlfn.TEXTJOIN(",",TRUE,VLOOKUP(B45,pokemon_type!$B:$D,{2,3},FALSE))</f>
        <v>normal</v>
      </c>
      <c r="D45">
        <v>1</v>
      </c>
      <c r="E45" t="s">
        <v>17</v>
      </c>
      <c r="F45" t="s">
        <v>18</v>
      </c>
      <c r="G45" t="s">
        <v>32</v>
      </c>
      <c r="H45" t="s">
        <v>192</v>
      </c>
      <c r="I45" t="s">
        <v>303</v>
      </c>
      <c r="J45" t="s">
        <v>259</v>
      </c>
      <c r="K45" t="s">
        <v>98</v>
      </c>
      <c r="L45" t="s">
        <v>222</v>
      </c>
      <c r="M45" t="s">
        <v>304</v>
      </c>
      <c r="N45">
        <v>68</v>
      </c>
      <c r="O45" t="s">
        <v>305</v>
      </c>
      <c r="P45">
        <v>36</v>
      </c>
    </row>
    <row r="46" spans="1:16" x14ac:dyDescent="0.25">
      <c r="A46">
        <v>45</v>
      </c>
      <c r="B46" t="s">
        <v>306</v>
      </c>
      <c r="C46" t="str" cm="1">
        <f t="array" ref="C46">_xlfn.TEXTJOIN(",",TRUE,VLOOKUP(B46,pokemon_type!$B:$D,{2,3},FALSE))</f>
        <v>normal,flying</v>
      </c>
      <c r="D46">
        <v>1</v>
      </c>
      <c r="E46" t="s">
        <v>206</v>
      </c>
      <c r="F46" t="s">
        <v>307</v>
      </c>
      <c r="G46" t="s">
        <v>308</v>
      </c>
      <c r="H46" t="s">
        <v>117</v>
      </c>
      <c r="I46" t="s">
        <v>309</v>
      </c>
      <c r="J46" t="s">
        <v>310</v>
      </c>
      <c r="K46" t="s">
        <v>112</v>
      </c>
      <c r="L46" t="s">
        <v>311</v>
      </c>
      <c r="M46" t="s">
        <v>312</v>
      </c>
      <c r="N46">
        <v>248</v>
      </c>
      <c r="O46" t="s">
        <v>313</v>
      </c>
      <c r="P46">
        <v>126</v>
      </c>
    </row>
    <row r="47" spans="1:16" x14ac:dyDescent="0.25">
      <c r="A47">
        <v>46</v>
      </c>
      <c r="B47" t="s">
        <v>314</v>
      </c>
      <c r="C47" t="str" cm="1">
        <f t="array" ref="C47">_xlfn.TEXTJOIN(",",TRUE,VLOOKUP(B47,pokemon_type!$B:$D,{2,3},FALSE))</f>
        <v>water,flying</v>
      </c>
      <c r="D47">
        <v>1</v>
      </c>
      <c r="E47" t="s">
        <v>64</v>
      </c>
      <c r="F47" t="s">
        <v>268</v>
      </c>
      <c r="G47" t="s">
        <v>30</v>
      </c>
      <c r="H47" t="s">
        <v>308</v>
      </c>
      <c r="I47" t="s">
        <v>117</v>
      </c>
      <c r="J47" t="s">
        <v>315</v>
      </c>
      <c r="K47" t="s">
        <v>241</v>
      </c>
      <c r="L47" t="s">
        <v>24</v>
      </c>
      <c r="M47" t="s">
        <v>316</v>
      </c>
      <c r="N47">
        <v>206</v>
      </c>
      <c r="O47" t="s">
        <v>317</v>
      </c>
      <c r="P47">
        <v>105</v>
      </c>
    </row>
    <row r="48" spans="1:16" x14ac:dyDescent="0.25">
      <c r="A48">
        <v>47</v>
      </c>
      <c r="B48" t="s">
        <v>318</v>
      </c>
      <c r="C48" t="str" cm="1">
        <f t="array" ref="C48">_xlfn.TEXTJOIN(",",TRUE,VLOOKUP(B48,pokemon_type!$B:$D,{2,3},FALSE))</f>
        <v>poison,normal</v>
      </c>
      <c r="D48">
        <v>1</v>
      </c>
      <c r="E48" t="s">
        <v>38</v>
      </c>
      <c r="F48" t="s">
        <v>85</v>
      </c>
      <c r="G48" t="s">
        <v>319</v>
      </c>
      <c r="H48" t="s">
        <v>48</v>
      </c>
      <c r="I48" t="s">
        <v>320</v>
      </c>
      <c r="J48" t="s">
        <v>20</v>
      </c>
      <c r="K48" t="s">
        <v>321</v>
      </c>
      <c r="L48" t="s">
        <v>44</v>
      </c>
      <c r="M48" t="s">
        <v>322</v>
      </c>
      <c r="N48">
        <v>136</v>
      </c>
      <c r="O48" t="s">
        <v>323</v>
      </c>
      <c r="P48">
        <v>70</v>
      </c>
    </row>
    <row r="49" spans="1:16" x14ac:dyDescent="0.25">
      <c r="A49">
        <v>48</v>
      </c>
      <c r="B49" t="s">
        <v>324</v>
      </c>
      <c r="C49" t="e" cm="1">
        <f t="array" ref="C49">_xlfn.TEXTJOIN(",",TRUE,VLOOKUP(B49,pokemon_type!$B:$D,{2,3},FALSE))</f>
        <v>#N/A</v>
      </c>
      <c r="D49">
        <v>1</v>
      </c>
      <c r="E49" t="s">
        <v>38</v>
      </c>
      <c r="F49" t="s">
        <v>85</v>
      </c>
      <c r="G49" t="s">
        <v>142</v>
      </c>
      <c r="H49" t="s">
        <v>319</v>
      </c>
      <c r="I49" t="s">
        <v>325</v>
      </c>
      <c r="J49" t="s">
        <v>20</v>
      </c>
      <c r="K49" t="s">
        <v>321</v>
      </c>
      <c r="L49" t="s">
        <v>44</v>
      </c>
      <c r="M49" t="s">
        <v>326</v>
      </c>
      <c r="N49">
        <v>118</v>
      </c>
      <c r="O49" t="s">
        <v>327</v>
      </c>
      <c r="P49">
        <v>61</v>
      </c>
    </row>
    <row r="50" spans="1:16" x14ac:dyDescent="0.25">
      <c r="A50">
        <v>49</v>
      </c>
      <c r="B50" t="s">
        <v>328</v>
      </c>
      <c r="C50" t="str" cm="1">
        <f t="array" ref="C50">_xlfn.TEXTJOIN(",",TRUE,VLOOKUP(B50,pokemon_type!$B:$D,{2,3},FALSE))</f>
        <v>psychic</v>
      </c>
      <c r="D50">
        <v>1</v>
      </c>
      <c r="E50" t="s">
        <v>55</v>
      </c>
      <c r="F50" t="s">
        <v>329</v>
      </c>
      <c r="G50" t="s">
        <v>57</v>
      </c>
      <c r="H50" t="s">
        <v>330</v>
      </c>
      <c r="I50" t="s">
        <v>331</v>
      </c>
      <c r="J50" t="s">
        <v>22</v>
      </c>
      <c r="K50" t="s">
        <v>60</v>
      </c>
      <c r="L50" t="s">
        <v>156</v>
      </c>
      <c r="M50" t="s">
        <v>332</v>
      </c>
      <c r="N50">
        <v>199</v>
      </c>
      <c r="O50" t="s">
        <v>333</v>
      </c>
      <c r="P50">
        <v>102</v>
      </c>
    </row>
    <row r="51" spans="1:16" x14ac:dyDescent="0.25">
      <c r="A51">
        <v>50</v>
      </c>
      <c r="B51" t="s">
        <v>334</v>
      </c>
      <c r="C51" t="str" cm="1">
        <f t="array" ref="C51">_xlfn.TEXTJOIN(",",TRUE,VLOOKUP(B51,pokemon_type!$B:$D,{2,3},FALSE))</f>
        <v>electric,normal</v>
      </c>
      <c r="D51">
        <v>1</v>
      </c>
      <c r="E51" t="s">
        <v>17</v>
      </c>
      <c r="F51" t="s">
        <v>29</v>
      </c>
      <c r="G51" t="s">
        <v>88</v>
      </c>
      <c r="H51" t="s">
        <v>335</v>
      </c>
      <c r="I51" t="s">
        <v>271</v>
      </c>
      <c r="J51" t="s">
        <v>336</v>
      </c>
      <c r="K51" t="s">
        <v>89</v>
      </c>
      <c r="L51" t="s">
        <v>24</v>
      </c>
      <c r="M51" t="s">
        <v>337</v>
      </c>
      <c r="N51">
        <v>95</v>
      </c>
      <c r="O51" t="s">
        <v>338</v>
      </c>
      <c r="P51">
        <v>49</v>
      </c>
    </row>
    <row r="52" spans="1:16" x14ac:dyDescent="0.25">
      <c r="A52">
        <v>51</v>
      </c>
      <c r="B52" t="s">
        <v>339</v>
      </c>
      <c r="C52" t="str" cm="1">
        <f t="array" ref="C52">_xlfn.TEXTJOIN(",",TRUE,VLOOKUP(B52,pokemon_type!$B:$D,{2,3},FALSE))</f>
        <v>fighting,psychic</v>
      </c>
      <c r="D52">
        <v>1</v>
      </c>
      <c r="E52" t="s">
        <v>340</v>
      </c>
      <c r="F52" t="s">
        <v>341</v>
      </c>
      <c r="G52" t="s">
        <v>342</v>
      </c>
      <c r="H52" t="s">
        <v>343</v>
      </c>
      <c r="I52" t="s">
        <v>143</v>
      </c>
      <c r="J52" t="s">
        <v>344</v>
      </c>
      <c r="K52" t="s">
        <v>345</v>
      </c>
      <c r="L52" t="s">
        <v>44</v>
      </c>
      <c r="M52" t="s">
        <v>346</v>
      </c>
      <c r="N52">
        <v>156</v>
      </c>
      <c r="O52" t="s">
        <v>347</v>
      </c>
      <c r="P52">
        <v>80</v>
      </c>
    </row>
    <row r="53" spans="1:16" x14ac:dyDescent="0.25">
      <c r="A53">
        <v>52</v>
      </c>
      <c r="B53" t="s">
        <v>348</v>
      </c>
      <c r="C53" t="str" cm="1">
        <f t="array" ref="C53">_xlfn.TEXTJOIN(",",TRUE,VLOOKUP(B53,pokemon_type!$B:$D,{2,3},FALSE))</f>
        <v>normal</v>
      </c>
      <c r="D53">
        <v>1</v>
      </c>
      <c r="E53" t="s">
        <v>38</v>
      </c>
      <c r="F53" t="s">
        <v>349</v>
      </c>
      <c r="G53" t="s">
        <v>102</v>
      </c>
      <c r="H53" t="s">
        <v>350</v>
      </c>
      <c r="I53" t="s">
        <v>252</v>
      </c>
      <c r="J53" t="s">
        <v>253</v>
      </c>
      <c r="K53" t="s">
        <v>351</v>
      </c>
      <c r="L53" t="s">
        <v>44</v>
      </c>
      <c r="M53" t="s">
        <v>352</v>
      </c>
      <c r="N53">
        <v>96</v>
      </c>
      <c r="O53" t="s">
        <v>353</v>
      </c>
      <c r="P53">
        <v>50</v>
      </c>
    </row>
    <row r="54" spans="1:16" x14ac:dyDescent="0.25">
      <c r="A54">
        <v>53</v>
      </c>
      <c r="B54" t="s">
        <v>354</v>
      </c>
      <c r="C54" t="str" cm="1">
        <f t="array" ref="C54">_xlfn.TEXTJOIN(",",TRUE,VLOOKUP(B54,pokemon_type!$B:$D,{2,3},FALSE))</f>
        <v>bug,grass</v>
      </c>
      <c r="D54">
        <v>1</v>
      </c>
      <c r="E54" t="s">
        <v>17</v>
      </c>
      <c r="F54" t="s">
        <v>85</v>
      </c>
      <c r="G54" t="s">
        <v>355</v>
      </c>
      <c r="H54" t="s">
        <v>356</v>
      </c>
      <c r="I54" t="s">
        <v>277</v>
      </c>
      <c r="J54" t="s">
        <v>22</v>
      </c>
      <c r="K54" t="s">
        <v>357</v>
      </c>
      <c r="L54" t="s">
        <v>24</v>
      </c>
      <c r="M54" t="s">
        <v>358</v>
      </c>
      <c r="N54">
        <v>77</v>
      </c>
      <c r="O54" t="s">
        <v>359</v>
      </c>
      <c r="P54">
        <v>40</v>
      </c>
    </row>
    <row r="55" spans="1:16" x14ac:dyDescent="0.25">
      <c r="A55">
        <v>54</v>
      </c>
      <c r="B55" t="s">
        <v>360</v>
      </c>
      <c r="C55" t="str" cm="1">
        <f t="array" ref="C55">_xlfn.TEXTJOIN(",",TRUE,VLOOKUP(B55,pokemon_type!$B:$D,{2,3},FALSE))</f>
        <v>poison,normal</v>
      </c>
      <c r="D55">
        <v>1</v>
      </c>
      <c r="E55" t="s">
        <v>55</v>
      </c>
      <c r="F55" t="s">
        <v>361</v>
      </c>
      <c r="G55" t="s">
        <v>362</v>
      </c>
      <c r="H55" t="s">
        <v>103</v>
      </c>
      <c r="I55" t="s">
        <v>363</v>
      </c>
      <c r="J55" t="s">
        <v>364</v>
      </c>
      <c r="K55" t="s">
        <v>365</v>
      </c>
      <c r="L55" t="s">
        <v>44</v>
      </c>
      <c r="M55" t="s">
        <v>366</v>
      </c>
      <c r="N55">
        <v>146</v>
      </c>
      <c r="O55" t="s">
        <v>367</v>
      </c>
      <c r="P55">
        <v>75</v>
      </c>
    </row>
    <row r="56" spans="1:16" x14ac:dyDescent="0.25">
      <c r="A56">
        <v>55</v>
      </c>
      <c r="B56" t="s">
        <v>368</v>
      </c>
      <c r="C56" t="str" cm="1">
        <f t="array" ref="C56">_xlfn.TEXTJOIN(",",TRUE,VLOOKUP(B56,pokemon_type!$B:$D,{2,3},FALSE))</f>
        <v>normal</v>
      </c>
      <c r="D56">
        <v>1</v>
      </c>
      <c r="E56" t="s">
        <v>64</v>
      </c>
      <c r="F56" t="s">
        <v>369</v>
      </c>
      <c r="G56" t="s">
        <v>370</v>
      </c>
      <c r="H56" s="2" t="s">
        <v>42</v>
      </c>
      <c r="I56" s="2" t="s">
        <v>42</v>
      </c>
      <c r="J56" s="2" t="s">
        <v>42</v>
      </c>
      <c r="K56" t="s">
        <v>371</v>
      </c>
      <c r="L56" t="s">
        <v>156</v>
      </c>
      <c r="M56" t="s">
        <v>372</v>
      </c>
      <c r="N56">
        <v>195</v>
      </c>
      <c r="O56" t="s">
        <v>373</v>
      </c>
      <c r="P56">
        <v>100</v>
      </c>
    </row>
    <row r="57" spans="1:16" x14ac:dyDescent="0.25">
      <c r="A57">
        <v>56</v>
      </c>
      <c r="B57" t="s">
        <v>374</v>
      </c>
      <c r="C57" t="str" cm="1">
        <f t="array" ref="C57">_xlfn.TEXTJOIN(",",TRUE,VLOOKUP(B57,pokemon_type!$B:$D,{2,3},FALSE))</f>
        <v>water,ground</v>
      </c>
      <c r="D57">
        <v>1</v>
      </c>
      <c r="E57" t="s">
        <v>75</v>
      </c>
      <c r="F57" t="s">
        <v>39</v>
      </c>
      <c r="G57" t="s">
        <v>276</v>
      </c>
      <c r="H57" t="s">
        <v>30</v>
      </c>
      <c r="I57" t="s">
        <v>375</v>
      </c>
      <c r="J57" t="s">
        <v>331</v>
      </c>
      <c r="K57" t="s">
        <v>229</v>
      </c>
      <c r="L57" t="s">
        <v>230</v>
      </c>
      <c r="M57" t="s">
        <v>376</v>
      </c>
      <c r="N57">
        <v>156</v>
      </c>
      <c r="O57" t="s">
        <v>377</v>
      </c>
      <c r="P57">
        <v>80</v>
      </c>
    </row>
    <row r="58" spans="1:16" x14ac:dyDescent="0.25">
      <c r="A58">
        <v>57</v>
      </c>
      <c r="B58" t="s">
        <v>378</v>
      </c>
      <c r="C58" t="str" cm="1">
        <f t="array" ref="C58">_xlfn.TEXTJOIN(",",TRUE,VLOOKUP(B58,pokemon_type!$B:$D,{2,3},FALSE))</f>
        <v>normal,dark</v>
      </c>
      <c r="D58">
        <v>1</v>
      </c>
      <c r="E58" t="s">
        <v>38</v>
      </c>
      <c r="F58" t="s">
        <v>268</v>
      </c>
      <c r="G58" t="s">
        <v>277</v>
      </c>
      <c r="H58" t="s">
        <v>379</v>
      </c>
      <c r="I58" t="s">
        <v>363</v>
      </c>
      <c r="J58" t="s">
        <v>161</v>
      </c>
      <c r="K58" t="s">
        <v>180</v>
      </c>
      <c r="L58" t="s">
        <v>44</v>
      </c>
      <c r="M58" t="s">
        <v>380</v>
      </c>
      <c r="N58">
        <v>216</v>
      </c>
      <c r="O58" t="s">
        <v>381</v>
      </c>
      <c r="P58">
        <v>110</v>
      </c>
    </row>
    <row r="59" spans="1:16" x14ac:dyDescent="0.25">
      <c r="A59">
        <v>58</v>
      </c>
      <c r="B59" t="s">
        <v>382</v>
      </c>
      <c r="C59" t="str" cm="1">
        <f t="array" ref="C59">_xlfn.TEXTJOIN(",",TRUE,VLOOKUP(B59,pokemon_type!$B:$D,{2,3},FALSE))</f>
        <v>bug,normal</v>
      </c>
      <c r="D59">
        <v>1</v>
      </c>
      <c r="E59" t="s">
        <v>38</v>
      </c>
      <c r="F59" t="s">
        <v>39</v>
      </c>
      <c r="G59" t="s">
        <v>383</v>
      </c>
      <c r="H59" t="s">
        <v>384</v>
      </c>
      <c r="I59" t="s">
        <v>271</v>
      </c>
      <c r="J59" t="s">
        <v>22</v>
      </c>
      <c r="K59" t="s">
        <v>385</v>
      </c>
      <c r="L59" t="s">
        <v>44</v>
      </c>
      <c r="M59" t="s">
        <v>386</v>
      </c>
      <c r="N59">
        <v>66</v>
      </c>
      <c r="O59" t="s">
        <v>387</v>
      </c>
      <c r="P59">
        <v>35</v>
      </c>
    </row>
    <row r="60" spans="1:16" x14ac:dyDescent="0.25">
      <c r="A60">
        <v>59</v>
      </c>
      <c r="B60" t="s">
        <v>388</v>
      </c>
      <c r="C60" t="str" cm="1">
        <f t="array" ref="C60">_xlfn.TEXTJOIN(",",TRUE,VLOOKUP(B60,pokemon_type!$B:$D,{2,3},FALSE))</f>
        <v>ground</v>
      </c>
      <c r="D60">
        <v>1</v>
      </c>
      <c r="E60" t="s">
        <v>124</v>
      </c>
      <c r="F60" t="s">
        <v>18</v>
      </c>
      <c r="G60" t="s">
        <v>293</v>
      </c>
      <c r="H60" t="s">
        <v>103</v>
      </c>
      <c r="I60" t="s">
        <v>389</v>
      </c>
      <c r="J60" t="s">
        <v>145</v>
      </c>
      <c r="K60" t="s">
        <v>390</v>
      </c>
      <c r="L60" t="s">
        <v>44</v>
      </c>
      <c r="M60" t="s">
        <v>391</v>
      </c>
      <c r="N60">
        <v>56</v>
      </c>
      <c r="O60" t="s">
        <v>392</v>
      </c>
      <c r="P60">
        <v>30</v>
      </c>
    </row>
    <row r="61" spans="1:16" x14ac:dyDescent="0.25">
      <c r="A61">
        <v>60</v>
      </c>
      <c r="B61" t="s">
        <v>393</v>
      </c>
      <c r="C61" t="str" cm="1">
        <f t="array" ref="C61">_xlfn.TEXTJOIN(",",TRUE,VLOOKUP(B61,pokemon_type!$B:$D,{2,3},FALSE))</f>
        <v>ice,water</v>
      </c>
      <c r="D61">
        <v>1</v>
      </c>
      <c r="E61" t="s">
        <v>55</v>
      </c>
      <c r="F61" t="s">
        <v>394</v>
      </c>
      <c r="G61" t="s">
        <v>395</v>
      </c>
      <c r="H61" t="s">
        <v>30</v>
      </c>
      <c r="I61" t="s">
        <v>396</v>
      </c>
      <c r="J61" t="s">
        <v>292</v>
      </c>
      <c r="K61" t="s">
        <v>397</v>
      </c>
      <c r="L61" t="s">
        <v>24</v>
      </c>
      <c r="M61" t="s">
        <v>398</v>
      </c>
      <c r="N61">
        <v>86</v>
      </c>
      <c r="O61" t="s">
        <v>399</v>
      </c>
      <c r="P61">
        <v>45</v>
      </c>
    </row>
    <row r="62" spans="1:16" x14ac:dyDescent="0.25">
      <c r="A62">
        <v>61</v>
      </c>
      <c r="B62" t="s">
        <v>400</v>
      </c>
      <c r="C62" t="str" cm="1">
        <f t="array" ref="C62">_xlfn.TEXTJOIN(",",TRUE,VLOOKUP(B62,pokemon_type!$B:$D,{2,3},FALSE))</f>
        <v>water</v>
      </c>
      <c r="D62">
        <v>1</v>
      </c>
      <c r="E62" t="s">
        <v>17</v>
      </c>
      <c r="F62" t="s">
        <v>141</v>
      </c>
      <c r="G62" t="s">
        <v>401</v>
      </c>
      <c r="H62" t="s">
        <v>284</v>
      </c>
      <c r="I62" t="s">
        <v>226</v>
      </c>
      <c r="J62" t="s">
        <v>402</v>
      </c>
      <c r="K62" t="s">
        <v>66</v>
      </c>
      <c r="L62" t="s">
        <v>24</v>
      </c>
      <c r="M62" t="s">
        <v>403</v>
      </c>
      <c r="N62">
        <v>140</v>
      </c>
      <c r="O62" t="s">
        <v>404</v>
      </c>
      <c r="P62">
        <v>72</v>
      </c>
    </row>
    <row r="63" spans="1:16" x14ac:dyDescent="0.25">
      <c r="A63">
        <v>62</v>
      </c>
      <c r="B63" t="s">
        <v>405</v>
      </c>
      <c r="C63" t="str" cm="1">
        <f t="array" ref="C63">_xlfn.TEXTJOIN(",",TRUE,VLOOKUP(B63,pokemon_type!$B:$D,{2,3},FALSE))</f>
        <v>grass</v>
      </c>
      <c r="D63">
        <v>1</v>
      </c>
      <c r="E63" t="s">
        <v>17</v>
      </c>
      <c r="F63" t="s">
        <v>406</v>
      </c>
      <c r="G63" t="s">
        <v>355</v>
      </c>
      <c r="H63" t="s">
        <v>129</v>
      </c>
      <c r="I63" t="s">
        <v>212</v>
      </c>
      <c r="J63" t="s">
        <v>177</v>
      </c>
      <c r="K63" t="s">
        <v>357</v>
      </c>
      <c r="L63" t="s">
        <v>24</v>
      </c>
      <c r="M63" t="s">
        <v>407</v>
      </c>
      <c r="N63">
        <v>95</v>
      </c>
      <c r="O63" t="s">
        <v>408</v>
      </c>
      <c r="P63">
        <v>49</v>
      </c>
    </row>
    <row r="64" spans="1:16" x14ac:dyDescent="0.25">
      <c r="A64">
        <v>63</v>
      </c>
      <c r="B64" t="s">
        <v>409</v>
      </c>
      <c r="C64" t="str" cm="1">
        <f t="array" ref="C64">_xlfn.TEXTJOIN(",",TRUE,VLOOKUP(B64,pokemon_type!$B:$D,{2,3},FALSE))</f>
        <v>ghost,dark</v>
      </c>
      <c r="D64">
        <v>1</v>
      </c>
      <c r="E64" t="s">
        <v>28</v>
      </c>
      <c r="F64" t="s">
        <v>410</v>
      </c>
      <c r="G64" t="s">
        <v>330</v>
      </c>
      <c r="H64" t="s">
        <v>199</v>
      </c>
      <c r="I64" t="s">
        <v>154</v>
      </c>
      <c r="J64" t="s">
        <v>411</v>
      </c>
      <c r="K64" t="s">
        <v>412</v>
      </c>
      <c r="L64" t="s">
        <v>44</v>
      </c>
      <c r="M64" t="s">
        <v>413</v>
      </c>
      <c r="N64">
        <v>126</v>
      </c>
      <c r="O64" t="s">
        <v>414</v>
      </c>
      <c r="P64">
        <v>65</v>
      </c>
    </row>
    <row r="65" spans="1:16" x14ac:dyDescent="0.25">
      <c r="A65">
        <v>64</v>
      </c>
      <c r="B65" t="s">
        <v>415</v>
      </c>
      <c r="C65" t="str" cm="1">
        <f t="array" ref="C65">_xlfn.TEXTJOIN(",",TRUE,VLOOKUP(B65,pokemon_type!$B:$D,{2,3},FALSE))</f>
        <v>ghost,normal</v>
      </c>
      <c r="D65">
        <v>1</v>
      </c>
      <c r="E65" t="s">
        <v>38</v>
      </c>
      <c r="F65" t="s">
        <v>268</v>
      </c>
      <c r="G65" t="s">
        <v>416</v>
      </c>
      <c r="H65" t="s">
        <v>199</v>
      </c>
      <c r="I65" t="s">
        <v>320</v>
      </c>
      <c r="J65" t="s">
        <v>152</v>
      </c>
      <c r="K65" t="s">
        <v>417</v>
      </c>
      <c r="L65" t="s">
        <v>156</v>
      </c>
      <c r="M65" t="s">
        <v>418</v>
      </c>
      <c r="N65">
        <v>149</v>
      </c>
      <c r="O65" t="s">
        <v>419</v>
      </c>
      <c r="P65">
        <v>77</v>
      </c>
    </row>
    <row r="66" spans="1:16" x14ac:dyDescent="0.25">
      <c r="A66">
        <v>65</v>
      </c>
      <c r="B66" t="s">
        <v>420</v>
      </c>
      <c r="C66" t="str" cm="1">
        <f t="array" ref="C66">_xlfn.TEXTJOIN(",",TRUE,VLOOKUP(B66,pokemon_type!$B:$D,{2,3},FALSE))</f>
        <v>electric,normal</v>
      </c>
      <c r="D66">
        <v>1</v>
      </c>
      <c r="E66" t="s">
        <v>55</v>
      </c>
      <c r="F66" t="s">
        <v>29</v>
      </c>
      <c r="G66" t="s">
        <v>375</v>
      </c>
      <c r="H66" t="s">
        <v>87</v>
      </c>
      <c r="I66" t="s">
        <v>144</v>
      </c>
      <c r="J66" t="s">
        <v>117</v>
      </c>
      <c r="K66" t="s">
        <v>421</v>
      </c>
      <c r="L66" t="s">
        <v>156</v>
      </c>
      <c r="M66" t="s">
        <v>422</v>
      </c>
      <c r="N66">
        <v>229</v>
      </c>
      <c r="O66" t="s">
        <v>423</v>
      </c>
      <c r="P66">
        <v>117</v>
      </c>
    </row>
    <row r="67" spans="1:16" x14ac:dyDescent="0.25">
      <c r="A67">
        <v>66</v>
      </c>
      <c r="B67" t="s">
        <v>424</v>
      </c>
      <c r="C67" t="str" cm="1">
        <f t="array" ref="C67">_xlfn.TEXTJOIN(",",TRUE,VLOOKUP(B67,pokemon_type!$B:$D,{2,3},FALSE))</f>
        <v>fire,ice</v>
      </c>
      <c r="D67">
        <v>1</v>
      </c>
      <c r="E67" t="s">
        <v>55</v>
      </c>
      <c r="F67" t="s">
        <v>410</v>
      </c>
      <c r="G67" t="s">
        <v>330</v>
      </c>
      <c r="H67" t="s">
        <v>152</v>
      </c>
      <c r="I67" t="s">
        <v>425</v>
      </c>
      <c r="J67" t="s">
        <v>117</v>
      </c>
      <c r="K67" t="s">
        <v>426</v>
      </c>
      <c r="L67" t="s">
        <v>156</v>
      </c>
      <c r="M67" t="s">
        <v>427</v>
      </c>
      <c r="N67">
        <v>229</v>
      </c>
      <c r="O67" t="s">
        <v>428</v>
      </c>
      <c r="P67">
        <v>117</v>
      </c>
    </row>
    <row r="68" spans="1:16" x14ac:dyDescent="0.25">
      <c r="A68">
        <v>67</v>
      </c>
      <c r="B68" t="s">
        <v>429</v>
      </c>
      <c r="C68" t="str" cm="1">
        <f t="array" ref="C68">_xlfn.TEXTJOIN(",",TRUE,VLOOKUP(B68,pokemon_type!$B:$D,{2,3},FALSE))</f>
        <v>electric</v>
      </c>
      <c r="D68">
        <v>1</v>
      </c>
      <c r="E68" t="s">
        <v>55</v>
      </c>
      <c r="F68" t="s">
        <v>430</v>
      </c>
      <c r="G68" t="s">
        <v>431</v>
      </c>
      <c r="H68" t="s">
        <v>87</v>
      </c>
      <c r="I68" t="s">
        <v>59</v>
      </c>
      <c r="J68" t="s">
        <v>117</v>
      </c>
      <c r="K68" t="s">
        <v>89</v>
      </c>
      <c r="L68" t="s">
        <v>156</v>
      </c>
      <c r="M68" t="s">
        <v>432</v>
      </c>
      <c r="N68">
        <v>279</v>
      </c>
      <c r="O68" t="s">
        <v>433</v>
      </c>
      <c r="P68">
        <v>142</v>
      </c>
    </row>
    <row r="69" spans="1:16" x14ac:dyDescent="0.25">
      <c r="A69">
        <v>68</v>
      </c>
      <c r="B69" t="s">
        <v>434</v>
      </c>
      <c r="C69" t="str" cm="1">
        <f t="array" ref="C69">_xlfn.TEXTJOIN(",",TRUE,VLOOKUP(B69,pokemon_type!$B:$D,{2,3},FALSE))</f>
        <v>ground,ice</v>
      </c>
      <c r="D69">
        <v>1</v>
      </c>
      <c r="E69" t="s">
        <v>55</v>
      </c>
      <c r="F69" t="s">
        <v>435</v>
      </c>
      <c r="G69" t="s">
        <v>103</v>
      </c>
      <c r="H69" t="s">
        <v>227</v>
      </c>
      <c r="I69" t="s">
        <v>389</v>
      </c>
      <c r="J69" t="s">
        <v>145</v>
      </c>
      <c r="K69" t="s">
        <v>436</v>
      </c>
      <c r="L69" t="s">
        <v>44</v>
      </c>
      <c r="M69" t="s">
        <v>437</v>
      </c>
      <c r="N69">
        <v>116</v>
      </c>
      <c r="O69" t="s">
        <v>438</v>
      </c>
      <c r="P69">
        <v>60</v>
      </c>
    </row>
    <row r="70" spans="1:16" x14ac:dyDescent="0.25">
      <c r="A70">
        <v>69</v>
      </c>
      <c r="B70" t="s">
        <v>439</v>
      </c>
      <c r="C70" t="str" cm="1">
        <f t="array" ref="C70">_xlfn.TEXTJOIN(",",TRUE,VLOOKUP(B70,pokemon_type!$B:$D,{2,3},FALSE))</f>
        <v>water</v>
      </c>
      <c r="D70">
        <v>1</v>
      </c>
      <c r="E70" t="s">
        <v>17</v>
      </c>
      <c r="F70" t="s">
        <v>207</v>
      </c>
      <c r="G70" t="s">
        <v>269</v>
      </c>
      <c r="H70" t="s">
        <v>226</v>
      </c>
      <c r="I70" t="s">
        <v>401</v>
      </c>
      <c r="J70" t="s">
        <v>104</v>
      </c>
      <c r="K70" t="s">
        <v>440</v>
      </c>
      <c r="L70" t="s">
        <v>156</v>
      </c>
      <c r="M70" t="s">
        <v>441</v>
      </c>
      <c r="N70">
        <v>251</v>
      </c>
      <c r="O70" t="s">
        <v>442</v>
      </c>
      <c r="P70">
        <v>127</v>
      </c>
    </row>
    <row r="71" spans="1:16" x14ac:dyDescent="0.25">
      <c r="A71">
        <v>70</v>
      </c>
      <c r="B71" t="s">
        <v>443</v>
      </c>
      <c r="C71" t="str" cm="1">
        <f t="array" ref="C71">_xlfn.TEXTJOIN(",",TRUE,VLOOKUP(B71,pokemon_type!$B:$D,{2,3},FALSE))</f>
        <v>grass,poison</v>
      </c>
      <c r="D71">
        <v>1</v>
      </c>
      <c r="E71" t="s">
        <v>211</v>
      </c>
      <c r="F71" t="s">
        <v>85</v>
      </c>
      <c r="G71" t="s">
        <v>444</v>
      </c>
      <c r="H71" t="s">
        <v>362</v>
      </c>
      <c r="I71" t="s">
        <v>214</v>
      </c>
      <c r="J71" t="s">
        <v>445</v>
      </c>
      <c r="K71" t="s">
        <v>23</v>
      </c>
      <c r="L71" t="s">
        <v>222</v>
      </c>
      <c r="M71" t="s">
        <v>446</v>
      </c>
      <c r="N71">
        <v>116</v>
      </c>
      <c r="O71" t="s">
        <v>447</v>
      </c>
      <c r="P71">
        <v>60</v>
      </c>
    </row>
    <row r="72" spans="1:16" x14ac:dyDescent="0.25">
      <c r="A72">
        <v>71</v>
      </c>
      <c r="B72" t="s">
        <v>448</v>
      </c>
      <c r="C72" t="str" cm="1">
        <f t="array" ref="C72">_xlfn.TEXTJOIN(",",TRUE,VLOOKUP(B72,pokemon_type!$B:$D,{2,3},FALSE))</f>
        <v>rock,ground</v>
      </c>
      <c r="D72">
        <v>1</v>
      </c>
      <c r="E72" t="s">
        <v>449</v>
      </c>
      <c r="F72" t="s">
        <v>39</v>
      </c>
      <c r="G72" t="s">
        <v>276</v>
      </c>
      <c r="H72" t="s">
        <v>450</v>
      </c>
      <c r="I72" t="s">
        <v>451</v>
      </c>
      <c r="J72" t="s">
        <v>110</v>
      </c>
      <c r="K72" t="s">
        <v>452</v>
      </c>
      <c r="L72" t="s">
        <v>44</v>
      </c>
      <c r="M72" t="s">
        <v>453</v>
      </c>
      <c r="N72">
        <v>68</v>
      </c>
      <c r="O72" t="s">
        <v>454</v>
      </c>
      <c r="P72">
        <v>36</v>
      </c>
    </row>
    <row r="73" spans="1:16" x14ac:dyDescent="0.25">
      <c r="A73">
        <v>72</v>
      </c>
      <c r="B73" t="s">
        <v>455</v>
      </c>
      <c r="C73" t="str" cm="1">
        <f t="array" ref="C73">_xlfn.TEXTJOIN(",",TRUE,VLOOKUP(B73,pokemon_type!$B:$D,{2,3},FALSE))</f>
        <v>dragon,normal</v>
      </c>
      <c r="D73">
        <v>1</v>
      </c>
      <c r="E73" t="s">
        <v>55</v>
      </c>
      <c r="F73" t="s">
        <v>268</v>
      </c>
      <c r="G73" t="s">
        <v>456</v>
      </c>
      <c r="H73" t="s">
        <v>87</v>
      </c>
      <c r="I73" t="s">
        <v>270</v>
      </c>
      <c r="J73" t="s">
        <v>30</v>
      </c>
      <c r="K73" t="s">
        <v>77</v>
      </c>
      <c r="L73" t="s">
        <v>24</v>
      </c>
      <c r="M73" t="s">
        <v>457</v>
      </c>
      <c r="N73">
        <v>136</v>
      </c>
      <c r="O73" t="s">
        <v>458</v>
      </c>
      <c r="P73">
        <v>70</v>
      </c>
    </row>
    <row r="74" spans="1:16" x14ac:dyDescent="0.25">
      <c r="A74">
        <v>73</v>
      </c>
      <c r="B74" t="s">
        <v>459</v>
      </c>
      <c r="C74" t="str" cm="1">
        <f t="array" ref="C74">_xlfn.TEXTJOIN(",",TRUE,VLOOKUP(B74,pokemon_type!$B:$D,{2,3},FALSE))</f>
        <v>normal</v>
      </c>
      <c r="D74">
        <v>1</v>
      </c>
      <c r="E74" t="s">
        <v>17</v>
      </c>
      <c r="F74" t="s">
        <v>160</v>
      </c>
      <c r="G74" t="s">
        <v>379</v>
      </c>
      <c r="H74" t="s">
        <v>33</v>
      </c>
      <c r="I74" t="s">
        <v>143</v>
      </c>
      <c r="J74" t="s">
        <v>201</v>
      </c>
      <c r="K74" t="s">
        <v>460</v>
      </c>
      <c r="L74" t="s">
        <v>44</v>
      </c>
      <c r="M74" t="s">
        <v>461</v>
      </c>
      <c r="N74">
        <v>86</v>
      </c>
      <c r="O74" t="s">
        <v>462</v>
      </c>
      <c r="P74">
        <v>45</v>
      </c>
    </row>
    <row r="75" spans="1:16" x14ac:dyDescent="0.25">
      <c r="A75">
        <v>74</v>
      </c>
      <c r="B75" t="s">
        <v>463</v>
      </c>
      <c r="C75" t="str" cm="1">
        <f t="array" ref="C75">_xlfn.TEXTJOIN(",",TRUE,VLOOKUP(B75,pokemon_type!$B:$D,{2,3},FALSE))</f>
        <v>water</v>
      </c>
      <c r="D75">
        <v>1</v>
      </c>
      <c r="E75" t="s">
        <v>38</v>
      </c>
      <c r="F75" t="s">
        <v>141</v>
      </c>
      <c r="G75" t="s">
        <v>298</v>
      </c>
      <c r="H75" t="s">
        <v>464</v>
      </c>
      <c r="I75" t="s">
        <v>283</v>
      </c>
      <c r="J75" t="s">
        <v>110</v>
      </c>
      <c r="K75" t="s">
        <v>465</v>
      </c>
      <c r="L75" t="s">
        <v>466</v>
      </c>
      <c r="M75" t="s">
        <v>467</v>
      </c>
      <c r="N75">
        <v>229</v>
      </c>
      <c r="O75" t="s">
        <v>468</v>
      </c>
      <c r="P75">
        <v>117</v>
      </c>
    </row>
    <row r="76" spans="1:16" x14ac:dyDescent="0.25">
      <c r="A76">
        <v>75</v>
      </c>
      <c r="B76" t="s">
        <v>469</v>
      </c>
      <c r="C76" t="str" cm="1">
        <f t="array" ref="C76">_xlfn.TEXTJOIN(",",TRUE,VLOOKUP(B76,pokemon_type!$B:$D,{2,3},FALSE))</f>
        <v>rock,ground</v>
      </c>
      <c r="D76">
        <v>1</v>
      </c>
      <c r="E76" t="s">
        <v>340</v>
      </c>
      <c r="F76" t="s">
        <v>268</v>
      </c>
      <c r="G76" t="s">
        <v>470</v>
      </c>
      <c r="H76" t="s">
        <v>220</v>
      </c>
      <c r="I76" t="s">
        <v>103</v>
      </c>
      <c r="J76" t="s">
        <v>471</v>
      </c>
      <c r="K76" t="s">
        <v>112</v>
      </c>
      <c r="L76" t="s">
        <v>44</v>
      </c>
      <c r="M76" t="s">
        <v>472</v>
      </c>
      <c r="N76">
        <v>118</v>
      </c>
      <c r="O76" t="s">
        <v>473</v>
      </c>
      <c r="P76">
        <v>61</v>
      </c>
    </row>
    <row r="77" spans="1:16" x14ac:dyDescent="0.25">
      <c r="A77">
        <v>76</v>
      </c>
      <c r="B77" t="s">
        <v>474</v>
      </c>
      <c r="C77" t="str" cm="1">
        <f t="array" ref="C77">_xlfn.TEXTJOIN(",",TRUE,VLOOKUP(B77,pokemon_type!$B:$D,{2,3},FALSE))</f>
        <v>ground,psychic</v>
      </c>
      <c r="D77">
        <v>1</v>
      </c>
      <c r="E77" t="s">
        <v>340</v>
      </c>
      <c r="F77" t="s">
        <v>268</v>
      </c>
      <c r="G77" t="s">
        <v>283</v>
      </c>
      <c r="H77" t="s">
        <v>475</v>
      </c>
      <c r="I77" t="s">
        <v>22</v>
      </c>
      <c r="J77" t="s">
        <v>292</v>
      </c>
      <c r="K77" t="s">
        <v>417</v>
      </c>
      <c r="L77" t="s">
        <v>230</v>
      </c>
      <c r="M77" t="s">
        <v>476</v>
      </c>
      <c r="N77">
        <v>146</v>
      </c>
      <c r="O77" t="s">
        <v>477</v>
      </c>
      <c r="P77">
        <v>75</v>
      </c>
    </row>
    <row r="78" spans="1:16" x14ac:dyDescent="0.25">
      <c r="A78">
        <v>77</v>
      </c>
      <c r="B78" t="s">
        <v>478</v>
      </c>
      <c r="C78" t="str" cm="1">
        <f t="array" ref="C78">_xlfn.TEXTJOIN(",",TRUE,VLOOKUP(B78,pokemon_type!$B:$D,{2,3},FALSE))</f>
        <v>ice</v>
      </c>
      <c r="D78">
        <v>1</v>
      </c>
      <c r="E78" t="s">
        <v>449</v>
      </c>
      <c r="F78" t="s">
        <v>268</v>
      </c>
      <c r="G78" t="s">
        <v>226</v>
      </c>
      <c r="H78" t="s">
        <v>177</v>
      </c>
      <c r="I78" t="s">
        <v>479</v>
      </c>
      <c r="J78" t="s">
        <v>379</v>
      </c>
      <c r="K78" t="s">
        <v>187</v>
      </c>
      <c r="L78" t="s">
        <v>44</v>
      </c>
      <c r="M78" t="s">
        <v>480</v>
      </c>
      <c r="N78">
        <v>122</v>
      </c>
      <c r="O78" t="s">
        <v>481</v>
      </c>
      <c r="P78">
        <v>63</v>
      </c>
    </row>
    <row r="79" spans="1:16" x14ac:dyDescent="0.25">
      <c r="A79">
        <v>78</v>
      </c>
      <c r="B79" t="s">
        <v>482</v>
      </c>
      <c r="C79" t="str" cm="1">
        <f t="array" ref="C79">_xlfn.TEXTJOIN(",",TRUE,VLOOKUP(B79,pokemon_type!$B:$D,{2,3},FALSE))</f>
        <v>dragon,normal</v>
      </c>
      <c r="D79">
        <v>1</v>
      </c>
      <c r="E79" t="s">
        <v>340</v>
      </c>
      <c r="F79" t="s">
        <v>197</v>
      </c>
      <c r="G79" t="s">
        <v>483</v>
      </c>
      <c r="H79" t="s">
        <v>177</v>
      </c>
      <c r="I79" t="s">
        <v>484</v>
      </c>
      <c r="J79" t="s">
        <v>201</v>
      </c>
      <c r="K79" t="s">
        <v>485</v>
      </c>
      <c r="L79" t="s">
        <v>44</v>
      </c>
      <c r="M79" t="s">
        <v>486</v>
      </c>
      <c r="N79">
        <v>136</v>
      </c>
      <c r="O79" t="s">
        <v>487</v>
      </c>
      <c r="P79">
        <v>70</v>
      </c>
    </row>
    <row r="80" spans="1:16" x14ac:dyDescent="0.25">
      <c r="A80">
        <v>79</v>
      </c>
      <c r="B80" t="s">
        <v>488</v>
      </c>
      <c r="C80" t="str" cm="1">
        <f t="array" ref="C80">_xlfn.TEXTJOIN(",",TRUE,VLOOKUP(B80,pokemon_type!$B:$D,{2,3},FALSE))</f>
        <v>steel,psychic</v>
      </c>
      <c r="D80">
        <v>1</v>
      </c>
      <c r="E80" t="s">
        <v>64</v>
      </c>
      <c r="F80" t="s">
        <v>489</v>
      </c>
      <c r="G80" t="s">
        <v>384</v>
      </c>
      <c r="H80" s="2" t="s">
        <v>42</v>
      </c>
      <c r="I80" s="2" t="s">
        <v>42</v>
      </c>
      <c r="J80" s="2" t="s">
        <v>42</v>
      </c>
      <c r="K80" t="s">
        <v>490</v>
      </c>
      <c r="L80" t="s">
        <v>44</v>
      </c>
      <c r="M80" t="s">
        <v>491</v>
      </c>
      <c r="N80">
        <v>96</v>
      </c>
      <c r="O80" t="s">
        <v>492</v>
      </c>
      <c r="P80">
        <v>50</v>
      </c>
    </row>
    <row r="81" spans="1:16" x14ac:dyDescent="0.25">
      <c r="A81">
        <v>80</v>
      </c>
      <c r="B81" t="s">
        <v>493</v>
      </c>
      <c r="C81" t="str" cm="1">
        <f t="array" ref="C81">_xlfn.TEXTJOIN(",",TRUE,VLOOKUP(B81,pokemon_type!$B:$D,{2,3},FALSE))</f>
        <v>poison,normal</v>
      </c>
      <c r="D81">
        <v>1</v>
      </c>
      <c r="E81" t="s">
        <v>124</v>
      </c>
      <c r="F81" t="s">
        <v>18</v>
      </c>
      <c r="G81" t="s">
        <v>293</v>
      </c>
      <c r="H81" t="s">
        <v>102</v>
      </c>
      <c r="I81" t="s">
        <v>494</v>
      </c>
      <c r="J81" t="s">
        <v>31</v>
      </c>
      <c r="K81" t="s">
        <v>495</v>
      </c>
      <c r="L81" t="s">
        <v>222</v>
      </c>
      <c r="M81" t="s">
        <v>496</v>
      </c>
      <c r="N81">
        <v>116</v>
      </c>
      <c r="O81" t="s">
        <v>497</v>
      </c>
      <c r="P81">
        <v>60</v>
      </c>
    </row>
    <row r="82" spans="1:16" x14ac:dyDescent="0.25">
      <c r="A82">
        <v>81</v>
      </c>
      <c r="B82" t="s">
        <v>498</v>
      </c>
      <c r="C82" t="str" cm="1">
        <f t="array" ref="C82">_xlfn.TEXTJOIN(",",TRUE,VLOOKUP(B82,pokemon_type!$B:$D,{2,3},FALSE))</f>
        <v>bug,poison</v>
      </c>
      <c r="D82">
        <v>1</v>
      </c>
      <c r="E82" t="s">
        <v>17</v>
      </c>
      <c r="F82" t="s">
        <v>85</v>
      </c>
      <c r="G82" t="s">
        <v>283</v>
      </c>
      <c r="H82" t="s">
        <v>270</v>
      </c>
      <c r="I82" t="s">
        <v>214</v>
      </c>
      <c r="J82" t="s">
        <v>416</v>
      </c>
      <c r="K82" t="s">
        <v>294</v>
      </c>
      <c r="L82" t="s">
        <v>24</v>
      </c>
      <c r="M82" t="s">
        <v>499</v>
      </c>
      <c r="N82">
        <v>113</v>
      </c>
      <c r="O82" t="s">
        <v>500</v>
      </c>
      <c r="P82">
        <v>58</v>
      </c>
    </row>
    <row r="83" spans="1:16" x14ac:dyDescent="0.25">
      <c r="A83">
        <v>82</v>
      </c>
      <c r="B83" t="s">
        <v>501</v>
      </c>
      <c r="C83" t="str" cm="1">
        <f t="array" ref="C83">_xlfn.TEXTJOIN(",",TRUE,VLOOKUP(B83,pokemon_type!$B:$D,{2,3},FALSE))</f>
        <v>fighting,normal</v>
      </c>
      <c r="D83">
        <v>1</v>
      </c>
      <c r="E83" t="s">
        <v>340</v>
      </c>
      <c r="F83" t="s">
        <v>502</v>
      </c>
      <c r="G83" t="s">
        <v>503</v>
      </c>
      <c r="H83" t="s">
        <v>504</v>
      </c>
      <c r="I83" t="s">
        <v>363</v>
      </c>
      <c r="J83" t="s">
        <v>143</v>
      </c>
      <c r="K83" t="s">
        <v>505</v>
      </c>
      <c r="L83" t="s">
        <v>44</v>
      </c>
      <c r="M83" t="s">
        <v>506</v>
      </c>
      <c r="N83">
        <v>176</v>
      </c>
      <c r="O83" t="s">
        <v>507</v>
      </c>
      <c r="P83">
        <v>90</v>
      </c>
    </row>
    <row r="84" spans="1:16" x14ac:dyDescent="0.25">
      <c r="A84">
        <v>83</v>
      </c>
      <c r="B84" t="s">
        <v>508</v>
      </c>
      <c r="C84" t="str" cm="1">
        <f t="array" ref="C84">_xlfn.TEXTJOIN(",",TRUE,VLOOKUP(B84,pokemon_type!$B:$D,{2,3},FALSE))</f>
        <v>fighting</v>
      </c>
      <c r="D84">
        <v>1</v>
      </c>
      <c r="E84" t="s">
        <v>509</v>
      </c>
      <c r="F84" t="s">
        <v>160</v>
      </c>
      <c r="G84" t="s">
        <v>97</v>
      </c>
      <c r="H84" t="s">
        <v>510</v>
      </c>
      <c r="I84" t="s">
        <v>227</v>
      </c>
      <c r="J84" t="s">
        <v>201</v>
      </c>
      <c r="K84" t="s">
        <v>112</v>
      </c>
      <c r="L84" t="s">
        <v>44</v>
      </c>
      <c r="M84" t="s">
        <v>511</v>
      </c>
      <c r="N84">
        <v>106</v>
      </c>
      <c r="O84" t="s">
        <v>512</v>
      </c>
      <c r="P84">
        <v>55</v>
      </c>
    </row>
    <row r="85" spans="1:16" x14ac:dyDescent="0.25">
      <c r="A85">
        <v>84</v>
      </c>
      <c r="B85" t="s">
        <v>513</v>
      </c>
      <c r="C85" t="str" cm="1">
        <f t="array" ref="C85">_xlfn.TEXTJOIN(",",TRUE,VLOOKUP(B85,pokemon_type!$B:$D,{2,3},FALSE))</f>
        <v>water,normal</v>
      </c>
      <c r="D85">
        <v>1</v>
      </c>
      <c r="E85" t="s">
        <v>17</v>
      </c>
      <c r="F85" t="s">
        <v>29</v>
      </c>
      <c r="G85" t="s">
        <v>514</v>
      </c>
      <c r="H85" t="s">
        <v>270</v>
      </c>
      <c r="I85" t="s">
        <v>515</v>
      </c>
      <c r="J85" t="s">
        <v>516</v>
      </c>
      <c r="K85" t="s">
        <v>517</v>
      </c>
      <c r="L85" t="s">
        <v>24</v>
      </c>
      <c r="M85" t="s">
        <v>518</v>
      </c>
      <c r="N85">
        <v>104</v>
      </c>
      <c r="O85" t="s">
        <v>519</v>
      </c>
      <c r="P85">
        <v>54</v>
      </c>
    </row>
    <row r="86" spans="1:16" x14ac:dyDescent="0.25">
      <c r="A86">
        <v>85</v>
      </c>
      <c r="B86" t="s">
        <v>520</v>
      </c>
      <c r="C86" t="str" cm="1">
        <f t="array" ref="C86">_xlfn.TEXTJOIN(",",TRUE,VLOOKUP(B86,pokemon_type!$B:$D,{2,3},FALSE))</f>
        <v>ice,psychic</v>
      </c>
      <c r="D86">
        <v>1</v>
      </c>
      <c r="E86" t="s">
        <v>55</v>
      </c>
      <c r="F86" t="s">
        <v>258</v>
      </c>
      <c r="G86" t="s">
        <v>86</v>
      </c>
      <c r="H86" t="s">
        <v>32</v>
      </c>
      <c r="I86" t="s">
        <v>292</v>
      </c>
      <c r="J86" t="s">
        <v>161</v>
      </c>
      <c r="K86" t="s">
        <v>229</v>
      </c>
      <c r="L86" t="s">
        <v>44</v>
      </c>
      <c r="M86" t="s">
        <v>521</v>
      </c>
      <c r="N86">
        <v>166</v>
      </c>
      <c r="O86" t="s">
        <v>522</v>
      </c>
      <c r="P86">
        <v>85</v>
      </c>
    </row>
    <row r="87" spans="1:16" x14ac:dyDescent="0.25">
      <c r="A87">
        <v>86</v>
      </c>
      <c r="B87" t="s">
        <v>523</v>
      </c>
      <c r="C87" t="str" cm="1">
        <f t="array" ref="C87">_xlfn.TEXTJOIN(",",TRUE,VLOOKUP(B87,pokemon_type!$B:$D,{2,3},FALSE))</f>
        <v>fire,ground</v>
      </c>
      <c r="D87">
        <v>1</v>
      </c>
      <c r="E87" t="s">
        <v>64</v>
      </c>
      <c r="F87" t="s">
        <v>18</v>
      </c>
      <c r="G87" t="s">
        <v>219</v>
      </c>
      <c r="H87" t="s">
        <v>276</v>
      </c>
      <c r="I87" t="s">
        <v>227</v>
      </c>
      <c r="J87" t="s">
        <v>389</v>
      </c>
      <c r="K87" t="s">
        <v>229</v>
      </c>
      <c r="L87" t="s">
        <v>44</v>
      </c>
      <c r="M87" t="s">
        <v>524</v>
      </c>
      <c r="N87">
        <v>106</v>
      </c>
      <c r="O87" t="s">
        <v>525</v>
      </c>
      <c r="P87">
        <v>55</v>
      </c>
    </row>
    <row r="88" spans="1:16" x14ac:dyDescent="0.25">
      <c r="A88">
        <v>87</v>
      </c>
      <c r="B88" t="s">
        <v>526</v>
      </c>
      <c r="C88" t="str" cm="1">
        <f t="array" ref="C88">_xlfn.TEXTJOIN(",",TRUE,VLOOKUP(B88,pokemon_type!$B:$D,{2,3},FALSE))</f>
        <v>water,dark</v>
      </c>
      <c r="D88">
        <v>1</v>
      </c>
      <c r="E88" t="s">
        <v>527</v>
      </c>
      <c r="F88" t="s">
        <v>528</v>
      </c>
      <c r="G88" t="s">
        <v>379</v>
      </c>
      <c r="H88" t="s">
        <v>363</v>
      </c>
      <c r="I88" t="s">
        <v>201</v>
      </c>
      <c r="J88" t="s">
        <v>143</v>
      </c>
      <c r="K88" t="s">
        <v>529</v>
      </c>
      <c r="L88" t="s">
        <v>24</v>
      </c>
      <c r="M88" t="s">
        <v>530</v>
      </c>
      <c r="N88">
        <v>149</v>
      </c>
      <c r="O88" t="s">
        <v>531</v>
      </c>
      <c r="P88">
        <v>76</v>
      </c>
    </row>
    <row r="89" spans="1:16" x14ac:dyDescent="0.25">
      <c r="A89">
        <v>88</v>
      </c>
      <c r="B89" t="s">
        <v>532</v>
      </c>
      <c r="C89" t="str" cm="1">
        <f t="array" ref="C89">_xlfn.TEXTJOIN(",",TRUE,VLOOKUP(B89,pokemon_type!$B:$D,{2,3},FALSE))</f>
        <v>water</v>
      </c>
      <c r="D89">
        <v>1</v>
      </c>
      <c r="E89" t="s">
        <v>449</v>
      </c>
      <c r="F89" t="s">
        <v>207</v>
      </c>
      <c r="G89" t="s">
        <v>533</v>
      </c>
      <c r="H89" t="s">
        <v>30</v>
      </c>
      <c r="I89" t="s">
        <v>292</v>
      </c>
      <c r="J89" t="s">
        <v>110</v>
      </c>
      <c r="K89" t="s">
        <v>534</v>
      </c>
      <c r="L89" t="s">
        <v>24</v>
      </c>
      <c r="M89" t="s">
        <v>535</v>
      </c>
      <c r="N89">
        <v>95</v>
      </c>
      <c r="O89" t="s">
        <v>536</v>
      </c>
      <c r="P89">
        <v>49</v>
      </c>
    </row>
    <row r="90" spans="1:16" x14ac:dyDescent="0.25">
      <c r="A90">
        <v>89</v>
      </c>
      <c r="B90" t="s">
        <v>537</v>
      </c>
      <c r="C90" t="str" cm="1">
        <f t="array" ref="C90">_xlfn.TEXTJOIN(",",TRUE,VLOOKUP(B90,pokemon_type!$B:$D,{2,3},FALSE))</f>
        <v>fire,normal</v>
      </c>
      <c r="D90">
        <v>1</v>
      </c>
      <c r="E90" t="s">
        <v>55</v>
      </c>
      <c r="F90" t="s">
        <v>39</v>
      </c>
      <c r="G90" t="s">
        <v>425</v>
      </c>
      <c r="H90" t="s">
        <v>538</v>
      </c>
      <c r="I90" t="s">
        <v>539</v>
      </c>
      <c r="J90" t="s">
        <v>201</v>
      </c>
      <c r="K90" t="s">
        <v>540</v>
      </c>
      <c r="L90" t="s">
        <v>24</v>
      </c>
      <c r="M90" t="s">
        <v>541</v>
      </c>
      <c r="N90">
        <v>166</v>
      </c>
      <c r="O90" t="s">
        <v>542</v>
      </c>
      <c r="P90">
        <v>85</v>
      </c>
    </row>
    <row r="91" spans="1:16" x14ac:dyDescent="0.25">
      <c r="A91">
        <v>90</v>
      </c>
      <c r="B91" t="s">
        <v>543</v>
      </c>
      <c r="C91" t="str" cm="1">
        <f t="array" ref="C91">_xlfn.TEXTJOIN(",",TRUE,VLOOKUP(B91,pokemon_type!$B:$D,{2,3},FALSE))</f>
        <v>fire,normal</v>
      </c>
      <c r="D91">
        <v>1</v>
      </c>
      <c r="E91" t="s">
        <v>55</v>
      </c>
      <c r="F91" t="s">
        <v>85</v>
      </c>
      <c r="G91" t="s">
        <v>219</v>
      </c>
      <c r="H91" t="s">
        <v>179</v>
      </c>
      <c r="I91" t="s">
        <v>117</v>
      </c>
      <c r="J91" t="s">
        <v>539</v>
      </c>
      <c r="K91" t="s">
        <v>540</v>
      </c>
      <c r="L91" t="s">
        <v>24</v>
      </c>
      <c r="M91" t="s">
        <v>541</v>
      </c>
      <c r="N91">
        <v>166</v>
      </c>
      <c r="O91" t="s">
        <v>542</v>
      </c>
      <c r="P91">
        <v>85</v>
      </c>
    </row>
    <row r="92" spans="1:16" x14ac:dyDescent="0.25">
      <c r="A92">
        <v>91</v>
      </c>
      <c r="B92" t="s">
        <v>544</v>
      </c>
      <c r="C92" t="str" cm="1">
        <f t="array" ref="C92">_xlfn.TEXTJOIN(",",TRUE,VLOOKUP(B92,pokemon_type!$B:$D,{2,3},FALSE))</f>
        <v>psychic</v>
      </c>
      <c r="D92">
        <v>1</v>
      </c>
      <c r="E92" t="s">
        <v>70</v>
      </c>
      <c r="F92" t="s">
        <v>56</v>
      </c>
      <c r="G92" t="s">
        <v>303</v>
      </c>
      <c r="H92" t="s">
        <v>125</v>
      </c>
      <c r="I92" t="s">
        <v>335</v>
      </c>
      <c r="J92" t="s">
        <v>97</v>
      </c>
      <c r="K92" t="s">
        <v>545</v>
      </c>
      <c r="L92" t="s">
        <v>156</v>
      </c>
      <c r="M92" t="s">
        <v>546</v>
      </c>
      <c r="N92">
        <v>279</v>
      </c>
      <c r="O92" t="s">
        <v>547</v>
      </c>
      <c r="P92">
        <v>142</v>
      </c>
    </row>
    <row r="93" spans="1:16" x14ac:dyDescent="0.25">
      <c r="A93">
        <v>92</v>
      </c>
      <c r="B93" t="s">
        <v>548</v>
      </c>
      <c r="C93" t="str" cm="1">
        <f t="array" ref="C93">_xlfn.TEXTJOIN(",",TRUE,VLOOKUP(B93,pokemon_type!$B:$D,{2,3},FALSE))</f>
        <v>normal,flying</v>
      </c>
      <c r="D93">
        <v>1</v>
      </c>
      <c r="E93" t="s">
        <v>70</v>
      </c>
      <c r="F93" t="s">
        <v>197</v>
      </c>
      <c r="G93" t="s">
        <v>263</v>
      </c>
      <c r="H93" t="s">
        <v>168</v>
      </c>
      <c r="I93" t="s">
        <v>292</v>
      </c>
      <c r="J93" t="s">
        <v>549</v>
      </c>
      <c r="K93" t="s">
        <v>550</v>
      </c>
      <c r="L93" t="s">
        <v>156</v>
      </c>
      <c r="M93" t="s">
        <v>551</v>
      </c>
      <c r="N93">
        <v>249</v>
      </c>
      <c r="O93" t="s">
        <v>552</v>
      </c>
      <c r="P93">
        <v>127</v>
      </c>
    </row>
    <row r="94" spans="1:16" x14ac:dyDescent="0.25">
      <c r="A94">
        <v>93</v>
      </c>
      <c r="B94" t="s">
        <v>553</v>
      </c>
      <c r="C94" t="str" cm="1">
        <f t="array" ref="C94">_xlfn.TEXTJOIN(",",TRUE,VLOOKUP(B94,pokemon_type!$B:$D,{2,3},FALSE))</f>
        <v>ghost,poison</v>
      </c>
      <c r="D94">
        <v>1</v>
      </c>
      <c r="E94" t="s">
        <v>70</v>
      </c>
      <c r="F94" t="s">
        <v>18</v>
      </c>
      <c r="G94" t="s">
        <v>554</v>
      </c>
      <c r="H94" t="s">
        <v>269</v>
      </c>
      <c r="I94" t="s">
        <v>199</v>
      </c>
      <c r="J94" t="s">
        <v>152</v>
      </c>
      <c r="K94" t="s">
        <v>417</v>
      </c>
      <c r="L94" t="s">
        <v>156</v>
      </c>
      <c r="M94" t="s">
        <v>555</v>
      </c>
      <c r="N94">
        <v>259</v>
      </c>
      <c r="O94" t="s">
        <v>556</v>
      </c>
      <c r="P94">
        <v>132</v>
      </c>
    </row>
    <row r="95" spans="1:16" x14ac:dyDescent="0.25">
      <c r="A95">
        <v>94</v>
      </c>
      <c r="B95" t="s">
        <v>557</v>
      </c>
      <c r="C95" t="str" cm="1">
        <f t="array" ref="C95">_xlfn.TEXTJOIN(",",TRUE,VLOOKUP(B95,pokemon_type!$B:$D,{2,3},FALSE))</f>
        <v>normal,flying</v>
      </c>
      <c r="D95">
        <v>1</v>
      </c>
      <c r="E95" t="s">
        <v>70</v>
      </c>
      <c r="F95" t="s">
        <v>341</v>
      </c>
      <c r="G95" t="s">
        <v>384</v>
      </c>
      <c r="H95" t="s">
        <v>554</v>
      </c>
      <c r="I95" t="s">
        <v>32</v>
      </c>
      <c r="J95" t="s">
        <v>31</v>
      </c>
      <c r="K95" t="s">
        <v>558</v>
      </c>
      <c r="L95" t="s">
        <v>24</v>
      </c>
      <c r="M95" t="s">
        <v>559</v>
      </c>
      <c r="N95">
        <v>136</v>
      </c>
      <c r="O95" t="s">
        <v>560</v>
      </c>
      <c r="P95">
        <v>70</v>
      </c>
    </row>
    <row r="96" spans="1:16" x14ac:dyDescent="0.25">
      <c r="A96">
        <v>95</v>
      </c>
      <c r="B96" t="s">
        <v>561</v>
      </c>
      <c r="C96" t="str" cm="1">
        <f t="array" ref="C96">_xlfn.TEXTJOIN(",",TRUE,VLOOKUP(B96,pokemon_type!$B:$D,{2,3},FALSE))</f>
        <v>grass</v>
      </c>
      <c r="D96">
        <v>1</v>
      </c>
      <c r="E96" t="s">
        <v>70</v>
      </c>
      <c r="F96" t="s">
        <v>160</v>
      </c>
      <c r="G96" t="s">
        <v>129</v>
      </c>
      <c r="H96" t="s">
        <v>186</v>
      </c>
      <c r="I96" t="s">
        <v>117</v>
      </c>
      <c r="J96" t="s">
        <v>59</v>
      </c>
      <c r="K96" t="s">
        <v>562</v>
      </c>
      <c r="L96" t="s">
        <v>230</v>
      </c>
      <c r="M96" t="s">
        <v>563</v>
      </c>
      <c r="N96">
        <v>176</v>
      </c>
      <c r="O96" t="s">
        <v>564</v>
      </c>
      <c r="P96">
        <v>90</v>
      </c>
    </row>
    <row r="97" spans="1:16" x14ac:dyDescent="0.25">
      <c r="A97">
        <v>96</v>
      </c>
      <c r="B97" t="s">
        <v>565</v>
      </c>
      <c r="C97" t="str" cm="1">
        <f t="array" ref="C97">_xlfn.TEXTJOIN(",",TRUE,VLOOKUP(B97,pokemon_type!$B:$D,{2,3},FALSE))</f>
        <v>fire,normal</v>
      </c>
      <c r="D97">
        <v>1</v>
      </c>
      <c r="E97" t="s">
        <v>70</v>
      </c>
      <c r="F97" t="s">
        <v>258</v>
      </c>
      <c r="G97" t="s">
        <v>425</v>
      </c>
      <c r="H97" t="s">
        <v>117</v>
      </c>
      <c r="I97" t="s">
        <v>145</v>
      </c>
      <c r="J97" t="s">
        <v>59</v>
      </c>
      <c r="K97" t="s">
        <v>540</v>
      </c>
      <c r="L97" t="s">
        <v>24</v>
      </c>
      <c r="M97" t="s">
        <v>566</v>
      </c>
      <c r="N97">
        <v>126</v>
      </c>
      <c r="O97" t="s">
        <v>567</v>
      </c>
      <c r="P97">
        <v>65</v>
      </c>
    </row>
    <row r="98" spans="1:16" x14ac:dyDescent="0.25">
      <c r="A98">
        <v>97</v>
      </c>
      <c r="B98" t="s">
        <v>568</v>
      </c>
      <c r="C98" t="str" cm="1">
        <f t="array" ref="C98">_xlfn.TEXTJOIN(",",TRUE,VLOOKUP(B98,pokemon_type!$B:$D,{2,3},FALSE))</f>
        <v>water,normal</v>
      </c>
      <c r="D98">
        <v>1</v>
      </c>
      <c r="E98" t="s">
        <v>55</v>
      </c>
      <c r="F98" t="s">
        <v>39</v>
      </c>
      <c r="G98" t="s">
        <v>569</v>
      </c>
      <c r="H98" t="s">
        <v>309</v>
      </c>
      <c r="I98" t="s">
        <v>570</v>
      </c>
      <c r="J98" t="s">
        <v>292</v>
      </c>
      <c r="K98" t="s">
        <v>571</v>
      </c>
      <c r="L98" t="s">
        <v>24</v>
      </c>
      <c r="M98" t="s">
        <v>572</v>
      </c>
      <c r="N98">
        <v>116</v>
      </c>
      <c r="O98" t="s">
        <v>573</v>
      </c>
      <c r="P98">
        <v>60</v>
      </c>
    </row>
    <row r="99" spans="1:16" x14ac:dyDescent="0.25">
      <c r="A99">
        <v>98</v>
      </c>
      <c r="B99" t="s">
        <v>574</v>
      </c>
      <c r="C99" t="str" cm="1">
        <f t="array" ref="C99">_xlfn.TEXTJOIN(",",TRUE,VLOOKUP(B99,pokemon_type!$B:$D,{2,3},FALSE))</f>
        <v>water</v>
      </c>
      <c r="D99">
        <v>1</v>
      </c>
      <c r="E99" t="s">
        <v>55</v>
      </c>
      <c r="F99" t="s">
        <v>85</v>
      </c>
      <c r="G99" t="s">
        <v>30</v>
      </c>
      <c r="H99" t="s">
        <v>379</v>
      </c>
      <c r="I99" t="s">
        <v>516</v>
      </c>
      <c r="J99" t="s">
        <v>110</v>
      </c>
      <c r="K99" t="s">
        <v>571</v>
      </c>
      <c r="L99" t="s">
        <v>24</v>
      </c>
      <c r="M99" t="s">
        <v>575</v>
      </c>
      <c r="N99">
        <v>122</v>
      </c>
      <c r="O99" t="s">
        <v>576</v>
      </c>
      <c r="P99">
        <v>63</v>
      </c>
    </row>
    <row r="100" spans="1:16" x14ac:dyDescent="0.25">
      <c r="A100">
        <v>99</v>
      </c>
      <c r="B100" t="s">
        <v>577</v>
      </c>
      <c r="C100" t="str" cm="1">
        <f t="array" ref="C100">_xlfn.TEXTJOIN(",",TRUE,VLOOKUP(B100,pokemon_type!$B:$D,{2,3},FALSE))</f>
        <v>water</v>
      </c>
      <c r="D100">
        <v>1</v>
      </c>
      <c r="E100" t="s">
        <v>55</v>
      </c>
      <c r="F100" t="s">
        <v>160</v>
      </c>
      <c r="G100" t="s">
        <v>277</v>
      </c>
      <c r="H100" t="s">
        <v>30</v>
      </c>
      <c r="I100" t="s">
        <v>363</v>
      </c>
      <c r="J100" t="s">
        <v>226</v>
      </c>
      <c r="K100" t="s">
        <v>571</v>
      </c>
      <c r="L100" t="s">
        <v>24</v>
      </c>
      <c r="M100" t="s">
        <v>578</v>
      </c>
      <c r="N100">
        <v>122</v>
      </c>
      <c r="O100" t="s">
        <v>579</v>
      </c>
      <c r="P100">
        <v>63</v>
      </c>
    </row>
    <row r="101" spans="1:16" x14ac:dyDescent="0.25">
      <c r="A101">
        <v>100</v>
      </c>
      <c r="B101" t="s">
        <v>580</v>
      </c>
      <c r="C101" t="str" cm="1">
        <f t="array" ref="C101">_xlfn.TEXTJOIN(",",TRUE,VLOOKUP(B101,pokemon_type!$B:$D,{2,3},FALSE))</f>
        <v>water,psychic</v>
      </c>
      <c r="D101">
        <v>1</v>
      </c>
      <c r="E101" t="s">
        <v>449</v>
      </c>
      <c r="F101" t="s">
        <v>85</v>
      </c>
      <c r="G101" t="s">
        <v>57</v>
      </c>
      <c r="H101" t="s">
        <v>320</v>
      </c>
      <c r="I101" t="s">
        <v>30</v>
      </c>
      <c r="J101" t="s">
        <v>102</v>
      </c>
      <c r="K101" t="s">
        <v>581</v>
      </c>
      <c r="L101" t="s">
        <v>24</v>
      </c>
      <c r="M101" t="s">
        <v>582</v>
      </c>
      <c r="N101">
        <v>59</v>
      </c>
      <c r="O101" t="s">
        <v>583</v>
      </c>
      <c r="P101">
        <v>31</v>
      </c>
    </row>
    <row r="102" spans="1:16" x14ac:dyDescent="0.25">
      <c r="A102">
        <v>101</v>
      </c>
      <c r="B102" t="s">
        <v>584</v>
      </c>
      <c r="C102" t="str" cm="1">
        <f t="array" ref="C102">_xlfn.TEXTJOIN(",",TRUE,VLOOKUP(B102,pokemon_type!$B:$D,{2,3},FALSE))</f>
        <v>grass,poison</v>
      </c>
      <c r="D102">
        <v>1</v>
      </c>
      <c r="E102" t="s">
        <v>17</v>
      </c>
      <c r="F102" t="s">
        <v>258</v>
      </c>
      <c r="G102" t="s">
        <v>444</v>
      </c>
      <c r="H102" t="s">
        <v>299</v>
      </c>
      <c r="I102" t="s">
        <v>213</v>
      </c>
      <c r="J102" t="s">
        <v>22</v>
      </c>
      <c r="K102" t="s">
        <v>562</v>
      </c>
      <c r="L102" t="s">
        <v>24</v>
      </c>
      <c r="M102" t="s">
        <v>585</v>
      </c>
      <c r="N102">
        <v>113</v>
      </c>
      <c r="O102" t="s">
        <v>586</v>
      </c>
      <c r="P102">
        <v>58</v>
      </c>
    </row>
    <row r="103" spans="1:16" x14ac:dyDescent="0.25">
      <c r="A103">
        <v>102</v>
      </c>
      <c r="B103" t="s">
        <v>587</v>
      </c>
      <c r="C103" t="str" cm="1">
        <f t="array" ref="C103">_xlfn.TEXTJOIN(",",TRUE,VLOOKUP(B103,pokemon_type!$B:$D,{2,3},FALSE))</f>
        <v>grass,normal</v>
      </c>
      <c r="D103">
        <v>1</v>
      </c>
      <c r="E103" t="s">
        <v>17</v>
      </c>
      <c r="F103" t="s">
        <v>258</v>
      </c>
      <c r="G103" t="s">
        <v>588</v>
      </c>
      <c r="H103" t="s">
        <v>129</v>
      </c>
      <c r="I103" t="s">
        <v>292</v>
      </c>
      <c r="J103" t="s">
        <v>22</v>
      </c>
      <c r="K103" t="s">
        <v>562</v>
      </c>
      <c r="L103" t="s">
        <v>24</v>
      </c>
      <c r="M103" t="s">
        <v>589</v>
      </c>
      <c r="N103">
        <v>113</v>
      </c>
      <c r="O103" t="s">
        <v>590</v>
      </c>
      <c r="P103">
        <v>58</v>
      </c>
    </row>
    <row r="104" spans="1:16" x14ac:dyDescent="0.25">
      <c r="A104">
        <v>103</v>
      </c>
      <c r="B104" t="s">
        <v>591</v>
      </c>
      <c r="C104" t="str" cm="1">
        <f t="array" ref="C104">_xlfn.TEXTJOIN(",",TRUE,VLOOKUP(B104,pokemon_type!$B:$D,{2,3},FALSE))</f>
        <v>grass,poison</v>
      </c>
      <c r="D104">
        <v>1</v>
      </c>
      <c r="E104" t="s">
        <v>17</v>
      </c>
      <c r="F104" t="s">
        <v>291</v>
      </c>
      <c r="G104" t="s">
        <v>362</v>
      </c>
      <c r="H104" t="s">
        <v>214</v>
      </c>
      <c r="I104" t="s">
        <v>299</v>
      </c>
      <c r="J104" t="s">
        <v>592</v>
      </c>
      <c r="K104" t="s">
        <v>23</v>
      </c>
      <c r="L104" t="s">
        <v>44</v>
      </c>
      <c r="M104" t="s">
        <v>593</v>
      </c>
      <c r="N104">
        <v>86</v>
      </c>
      <c r="O104" t="s">
        <v>594</v>
      </c>
      <c r="P104">
        <v>45</v>
      </c>
    </row>
    <row r="105" spans="1:16" x14ac:dyDescent="0.25">
      <c r="A105">
        <v>104</v>
      </c>
      <c r="B105" t="s">
        <v>595</v>
      </c>
      <c r="C105" t="str" cm="1">
        <f t="array" ref="C105">_xlfn.TEXTJOIN(",",TRUE,VLOOKUP(B105,pokemon_type!$B:$D,{2,3},FALSE))</f>
        <v>water</v>
      </c>
      <c r="D105">
        <v>1</v>
      </c>
      <c r="E105" t="s">
        <v>596</v>
      </c>
      <c r="F105" t="s">
        <v>268</v>
      </c>
      <c r="G105" t="s">
        <v>57</v>
      </c>
      <c r="H105" t="s">
        <v>597</v>
      </c>
      <c r="I105" t="s">
        <v>186</v>
      </c>
      <c r="J105" t="s">
        <v>320</v>
      </c>
      <c r="K105" t="s">
        <v>598</v>
      </c>
      <c r="L105" t="s">
        <v>230</v>
      </c>
      <c r="M105" t="s">
        <v>599</v>
      </c>
      <c r="N105">
        <v>160</v>
      </c>
      <c r="O105" t="s">
        <v>600</v>
      </c>
      <c r="P105">
        <v>83</v>
      </c>
    </row>
    <row r="106" spans="1:16" x14ac:dyDescent="0.25">
      <c r="A106">
        <v>105</v>
      </c>
      <c r="B106" t="s">
        <v>601</v>
      </c>
      <c r="C106" t="str" cm="1">
        <f t="array" ref="C106">_xlfn.TEXTJOIN(",",TRUE,VLOOKUP(B106,pokemon_type!$B:$D,{2,3},FALSE))</f>
        <v>ground,normal</v>
      </c>
      <c r="D106">
        <v>1</v>
      </c>
      <c r="E106" t="s">
        <v>64</v>
      </c>
      <c r="F106" t="s">
        <v>435</v>
      </c>
      <c r="G106" t="s">
        <v>602</v>
      </c>
      <c r="H106" t="s">
        <v>177</v>
      </c>
      <c r="I106" t="s">
        <v>484</v>
      </c>
      <c r="J106" t="s">
        <v>186</v>
      </c>
      <c r="K106" t="s">
        <v>603</v>
      </c>
      <c r="L106" t="s">
        <v>44</v>
      </c>
      <c r="M106" t="s">
        <v>604</v>
      </c>
      <c r="N106">
        <v>106</v>
      </c>
      <c r="O106" t="s">
        <v>605</v>
      </c>
      <c r="P106">
        <v>55</v>
      </c>
    </row>
    <row r="107" spans="1:16" x14ac:dyDescent="0.25">
      <c r="A107">
        <v>106</v>
      </c>
      <c r="B107" t="s">
        <v>606</v>
      </c>
      <c r="C107" t="str" cm="1">
        <f t="array" ref="C107">_xlfn.TEXTJOIN(",",TRUE,VLOOKUP(B107,pokemon_type!$B:$D,{2,3},FALSE))</f>
        <v>water,flying</v>
      </c>
      <c r="D107">
        <v>1</v>
      </c>
      <c r="E107" t="s">
        <v>55</v>
      </c>
      <c r="F107" t="s">
        <v>141</v>
      </c>
      <c r="G107" t="s">
        <v>607</v>
      </c>
      <c r="H107" t="s">
        <v>263</v>
      </c>
      <c r="I107" t="s">
        <v>284</v>
      </c>
      <c r="J107" t="s">
        <v>283</v>
      </c>
      <c r="K107" t="s">
        <v>608</v>
      </c>
      <c r="L107" t="s">
        <v>24</v>
      </c>
      <c r="M107" t="s">
        <v>609</v>
      </c>
      <c r="N107">
        <v>162</v>
      </c>
      <c r="O107" t="s">
        <v>610</v>
      </c>
      <c r="P107">
        <v>83</v>
      </c>
    </row>
    <row r="108" spans="1:16" x14ac:dyDescent="0.25">
      <c r="A108">
        <v>107</v>
      </c>
      <c r="B108" t="s">
        <v>611</v>
      </c>
      <c r="C108" t="str" cm="1">
        <f t="array" ref="C108">_xlfn.TEXTJOIN(",",TRUE,VLOOKUP(B108,pokemon_type!$B:$D,{2,3},FALSE))</f>
        <v>psychic,flying</v>
      </c>
      <c r="D108">
        <v>1</v>
      </c>
      <c r="E108" t="s">
        <v>17</v>
      </c>
      <c r="F108" t="s">
        <v>56</v>
      </c>
      <c r="G108" t="s">
        <v>199</v>
      </c>
      <c r="H108" t="s">
        <v>331</v>
      </c>
      <c r="I108" t="s">
        <v>152</v>
      </c>
      <c r="J108" t="s">
        <v>335</v>
      </c>
      <c r="K108" t="s">
        <v>612</v>
      </c>
      <c r="L108" t="s">
        <v>24</v>
      </c>
      <c r="M108" t="s">
        <v>613</v>
      </c>
      <c r="N108">
        <v>158</v>
      </c>
      <c r="O108" t="s">
        <v>614</v>
      </c>
      <c r="P108">
        <v>81</v>
      </c>
    </row>
    <row r="109" spans="1:16" x14ac:dyDescent="0.25">
      <c r="A109">
        <v>108</v>
      </c>
      <c r="B109" t="s">
        <v>615</v>
      </c>
      <c r="C109" t="str" cm="1">
        <f t="array" ref="C109">_xlfn.TEXTJOIN(",",TRUE,VLOOKUP(B109,pokemon_type!$B:$D,{2,3},FALSE))</f>
        <v>normal</v>
      </c>
      <c r="D109">
        <v>1</v>
      </c>
      <c r="E109" t="s">
        <v>70</v>
      </c>
      <c r="F109" t="s">
        <v>18</v>
      </c>
      <c r="G109" t="s">
        <v>118</v>
      </c>
      <c r="H109" t="s">
        <v>191</v>
      </c>
      <c r="I109" t="s">
        <v>252</v>
      </c>
      <c r="J109" t="s">
        <v>32</v>
      </c>
      <c r="K109" t="s">
        <v>98</v>
      </c>
      <c r="L109" t="s">
        <v>44</v>
      </c>
      <c r="M109" t="s">
        <v>616</v>
      </c>
      <c r="N109">
        <v>106</v>
      </c>
      <c r="O109" t="s">
        <v>617</v>
      </c>
      <c r="P109">
        <v>55</v>
      </c>
    </row>
    <row r="110" spans="1:16" x14ac:dyDescent="0.25">
      <c r="A110">
        <v>109</v>
      </c>
      <c r="B110" t="s">
        <v>618</v>
      </c>
      <c r="C110" t="str" cm="1">
        <f t="array" ref="C110">_xlfn.TEXTJOIN(",",TRUE,VLOOKUP(B110,pokemon_type!$B:$D,{2,3},FALSE))</f>
        <v>electric,steel</v>
      </c>
      <c r="D110">
        <v>1</v>
      </c>
      <c r="E110" t="s">
        <v>206</v>
      </c>
      <c r="F110" t="s">
        <v>410</v>
      </c>
      <c r="G110" t="s">
        <v>88</v>
      </c>
      <c r="H110" t="s">
        <v>270</v>
      </c>
      <c r="I110" t="s">
        <v>619</v>
      </c>
      <c r="J110" t="s">
        <v>271</v>
      </c>
      <c r="K110" t="s">
        <v>620</v>
      </c>
      <c r="L110" t="s">
        <v>466</v>
      </c>
      <c r="M110" t="s">
        <v>621</v>
      </c>
      <c r="N110">
        <v>189</v>
      </c>
      <c r="O110" t="s">
        <v>622</v>
      </c>
      <c r="P110">
        <v>97</v>
      </c>
    </row>
    <row r="111" spans="1:16" x14ac:dyDescent="0.25">
      <c r="A111">
        <v>110</v>
      </c>
      <c r="B111" t="s">
        <v>623</v>
      </c>
      <c r="C111" t="str" cm="1">
        <f t="array" ref="C111">_xlfn.TEXTJOIN(",",TRUE,VLOOKUP(B111,pokemon_type!$B:$D,{2,3},FALSE))</f>
        <v>water,normal</v>
      </c>
      <c r="D111">
        <v>1</v>
      </c>
      <c r="E111" t="s">
        <v>64</v>
      </c>
      <c r="F111" t="s">
        <v>624</v>
      </c>
      <c r="G111" t="s">
        <v>464</v>
      </c>
      <c r="H111" t="s">
        <v>625</v>
      </c>
      <c r="I111" t="s">
        <v>169</v>
      </c>
      <c r="J111" t="s">
        <v>161</v>
      </c>
      <c r="K111" t="s">
        <v>397</v>
      </c>
      <c r="L111" t="s">
        <v>24</v>
      </c>
      <c r="M111" t="s">
        <v>626</v>
      </c>
      <c r="N111">
        <v>126</v>
      </c>
      <c r="O111" t="s">
        <v>627</v>
      </c>
      <c r="P111">
        <v>65</v>
      </c>
    </row>
    <row r="112" spans="1:16" x14ac:dyDescent="0.25">
      <c r="A112">
        <v>111</v>
      </c>
      <c r="B112" t="s">
        <v>628</v>
      </c>
      <c r="C112" t="str" cm="1">
        <f t="array" ref="C112">_xlfn.TEXTJOIN(",",TRUE,VLOOKUP(B112,pokemon_type!$B:$D,{2,3},FALSE))</f>
        <v>poison</v>
      </c>
      <c r="D112">
        <v>1</v>
      </c>
      <c r="E112" t="s">
        <v>38</v>
      </c>
      <c r="F112" t="s">
        <v>291</v>
      </c>
      <c r="G112" t="s">
        <v>629</v>
      </c>
      <c r="H112" t="s">
        <v>227</v>
      </c>
      <c r="I112" t="s">
        <v>630</v>
      </c>
      <c r="J112" t="s">
        <v>631</v>
      </c>
      <c r="K112" t="s">
        <v>632</v>
      </c>
      <c r="L112" t="s">
        <v>222</v>
      </c>
      <c r="M112" t="s">
        <v>633</v>
      </c>
      <c r="N112">
        <v>86</v>
      </c>
      <c r="O112" t="s">
        <v>634</v>
      </c>
      <c r="P112">
        <v>45</v>
      </c>
    </row>
    <row r="113" spans="1:16" x14ac:dyDescent="0.25">
      <c r="A113">
        <v>112</v>
      </c>
      <c r="B113" t="s">
        <v>635</v>
      </c>
      <c r="C113" t="str" cm="1">
        <f t="array" ref="C113">_xlfn.TEXTJOIN(",",TRUE,VLOOKUP(B113,pokemon_type!$B:$D,{2,3},FALSE))</f>
        <v>water</v>
      </c>
      <c r="D113">
        <v>1</v>
      </c>
      <c r="E113" t="s">
        <v>64</v>
      </c>
      <c r="F113" t="s">
        <v>39</v>
      </c>
      <c r="G113" t="s">
        <v>533</v>
      </c>
      <c r="H113" t="s">
        <v>636</v>
      </c>
      <c r="I113" t="s">
        <v>65</v>
      </c>
      <c r="J113" t="s">
        <v>411</v>
      </c>
      <c r="K113" t="s">
        <v>534</v>
      </c>
      <c r="L113" t="s">
        <v>44</v>
      </c>
      <c r="M113" t="s">
        <v>637</v>
      </c>
      <c r="N113">
        <v>136</v>
      </c>
      <c r="O113" t="s">
        <v>638</v>
      </c>
      <c r="P113">
        <v>70</v>
      </c>
    </row>
    <row r="114" spans="1:16" x14ac:dyDescent="0.25">
      <c r="A114">
        <v>113</v>
      </c>
      <c r="B114" t="s">
        <v>639</v>
      </c>
      <c r="C114" t="str" cm="1">
        <f t="array" ref="C114">_xlfn.TEXTJOIN(",",TRUE,VLOOKUP(B114,pokemon_type!$B:$D,{2,3},FALSE))</f>
        <v>grass,psychic</v>
      </c>
      <c r="D114">
        <v>1</v>
      </c>
      <c r="E114" t="s">
        <v>340</v>
      </c>
      <c r="F114" t="s">
        <v>268</v>
      </c>
      <c r="G114" t="s">
        <v>57</v>
      </c>
      <c r="H114" t="s">
        <v>475</v>
      </c>
      <c r="I114" t="s">
        <v>212</v>
      </c>
      <c r="J114" t="s">
        <v>22</v>
      </c>
      <c r="K114" t="s">
        <v>23</v>
      </c>
      <c r="L114" t="s">
        <v>24</v>
      </c>
      <c r="M114" t="s">
        <v>640</v>
      </c>
      <c r="N114">
        <v>116</v>
      </c>
      <c r="O114" t="s">
        <v>641</v>
      </c>
      <c r="P114">
        <v>60</v>
      </c>
    </row>
    <row r="115" spans="1:16" x14ac:dyDescent="0.25">
      <c r="A115">
        <v>114</v>
      </c>
      <c r="B115" t="s">
        <v>642</v>
      </c>
      <c r="C115" t="str" cm="1">
        <f t="array" ref="C115">_xlfn.TEXTJOIN(",",TRUE,VLOOKUP(B115,pokemon_type!$B:$D,{2,3},FALSE))</f>
        <v>normal</v>
      </c>
      <c r="D115">
        <v>1</v>
      </c>
      <c r="E115" t="s">
        <v>55</v>
      </c>
      <c r="F115" t="s">
        <v>307</v>
      </c>
      <c r="G115" t="s">
        <v>33</v>
      </c>
      <c r="H115" t="s">
        <v>31</v>
      </c>
      <c r="I115" t="s">
        <v>65</v>
      </c>
      <c r="J115" t="s">
        <v>228</v>
      </c>
      <c r="K115" t="s">
        <v>146</v>
      </c>
      <c r="L115" t="s">
        <v>156</v>
      </c>
      <c r="M115" t="s">
        <v>643</v>
      </c>
      <c r="N115">
        <v>209</v>
      </c>
      <c r="O115" t="s">
        <v>644</v>
      </c>
      <c r="P115">
        <v>107</v>
      </c>
    </row>
    <row r="116" spans="1:16" x14ac:dyDescent="0.25">
      <c r="A116">
        <v>115</v>
      </c>
      <c r="B116" t="s">
        <v>645</v>
      </c>
      <c r="C116" t="str" cm="1">
        <f t="array" ref="C116">_xlfn.TEXTJOIN(",",TRUE,VLOOKUP(B116,pokemon_type!$B:$D,{2,3},FALSE))</f>
        <v>psychic</v>
      </c>
      <c r="D116">
        <v>1</v>
      </c>
      <c r="E116" t="s">
        <v>38</v>
      </c>
      <c r="F116" t="s">
        <v>85</v>
      </c>
      <c r="G116" t="s">
        <v>57</v>
      </c>
      <c r="H116" t="s">
        <v>177</v>
      </c>
      <c r="I116" t="s">
        <v>320</v>
      </c>
      <c r="J116" t="s">
        <v>646</v>
      </c>
      <c r="K116" t="s">
        <v>412</v>
      </c>
      <c r="L116" t="s">
        <v>647</v>
      </c>
      <c r="M116" t="s">
        <v>648</v>
      </c>
      <c r="N116">
        <v>120</v>
      </c>
      <c r="O116" t="s">
        <v>649</v>
      </c>
      <c r="P116">
        <v>62</v>
      </c>
    </row>
    <row r="117" spans="1:16" x14ac:dyDescent="0.25">
      <c r="A117">
        <v>116</v>
      </c>
      <c r="B117" t="s">
        <v>650</v>
      </c>
      <c r="C117" t="str" cm="1">
        <f t="array" ref="C117">_xlfn.TEXTJOIN(",",TRUE,VLOOKUP(B117,pokemon_type!$B:$D,{2,3},FALSE))</f>
        <v>electric</v>
      </c>
      <c r="D117">
        <v>1</v>
      </c>
      <c r="E117" t="s">
        <v>55</v>
      </c>
      <c r="F117" t="s">
        <v>18</v>
      </c>
      <c r="G117" t="s">
        <v>375</v>
      </c>
      <c r="H117" t="s">
        <v>363</v>
      </c>
      <c r="I117" t="s">
        <v>132</v>
      </c>
      <c r="J117" t="s">
        <v>22</v>
      </c>
      <c r="K117" t="s">
        <v>651</v>
      </c>
      <c r="L117" t="s">
        <v>24</v>
      </c>
      <c r="M117" t="s">
        <v>652</v>
      </c>
      <c r="N117">
        <v>236</v>
      </c>
      <c r="O117" t="s">
        <v>653</v>
      </c>
      <c r="P117">
        <v>120</v>
      </c>
    </row>
    <row r="118" spans="1:16" x14ac:dyDescent="0.25">
      <c r="A118">
        <v>117</v>
      </c>
      <c r="B118" t="s">
        <v>654</v>
      </c>
      <c r="C118" t="str" cm="1">
        <f t="array" ref="C118">_xlfn.TEXTJOIN(",",TRUE,VLOOKUP(B118,pokemon_type!$B:$D,{2,3},FALSE))</f>
        <v>water,electric</v>
      </c>
      <c r="D118">
        <v>1</v>
      </c>
      <c r="E118" t="s">
        <v>64</v>
      </c>
      <c r="F118" t="s">
        <v>18</v>
      </c>
      <c r="G118" t="s">
        <v>375</v>
      </c>
      <c r="H118" t="s">
        <v>625</v>
      </c>
      <c r="I118" t="s">
        <v>152</v>
      </c>
      <c r="J118" t="s">
        <v>384</v>
      </c>
      <c r="K118" t="s">
        <v>655</v>
      </c>
      <c r="L118" t="s">
        <v>230</v>
      </c>
      <c r="M118" t="s">
        <v>656</v>
      </c>
      <c r="N118">
        <v>170</v>
      </c>
      <c r="O118" t="s">
        <v>657</v>
      </c>
      <c r="P118">
        <v>87</v>
      </c>
    </row>
    <row r="119" spans="1:16" x14ac:dyDescent="0.25">
      <c r="A119">
        <v>118</v>
      </c>
      <c r="B119" t="s">
        <v>658</v>
      </c>
      <c r="C119" t="str" cm="1">
        <f t="array" ref="C119">_xlfn.TEXTJOIN(",",TRUE,VLOOKUP(B119,pokemon_type!$B:$D,{2,3},FALSE))</f>
        <v>normal,dark</v>
      </c>
      <c r="D119">
        <v>1</v>
      </c>
      <c r="E119" t="s">
        <v>17</v>
      </c>
      <c r="F119" t="s">
        <v>659</v>
      </c>
      <c r="G119" t="s">
        <v>588</v>
      </c>
      <c r="H119" t="s">
        <v>660</v>
      </c>
      <c r="I119" t="s">
        <v>549</v>
      </c>
      <c r="J119" t="s">
        <v>661</v>
      </c>
      <c r="K119" t="s">
        <v>180</v>
      </c>
      <c r="L119" t="s">
        <v>44</v>
      </c>
      <c r="M119" t="s">
        <v>662</v>
      </c>
      <c r="N119">
        <v>104</v>
      </c>
      <c r="O119" t="s">
        <v>663</v>
      </c>
      <c r="P119">
        <v>54</v>
      </c>
    </row>
    <row r="120" spans="1:16" x14ac:dyDescent="0.25">
      <c r="A120">
        <v>119</v>
      </c>
      <c r="B120" t="s">
        <v>664</v>
      </c>
      <c r="C120" t="str" cm="1">
        <f t="array" ref="C120">_xlfn.TEXTJOIN(",",TRUE,VLOOKUP(B120,pokemon_type!$B:$D,{2,3},FALSE))</f>
        <v>ice,flying</v>
      </c>
      <c r="D120">
        <v>1</v>
      </c>
      <c r="E120" t="s">
        <v>55</v>
      </c>
      <c r="F120" t="s">
        <v>394</v>
      </c>
      <c r="G120" t="s">
        <v>665</v>
      </c>
      <c r="H120" t="s">
        <v>395</v>
      </c>
      <c r="I120" t="s">
        <v>186</v>
      </c>
      <c r="J120" t="s">
        <v>396</v>
      </c>
      <c r="K120" t="s">
        <v>666</v>
      </c>
      <c r="L120" t="s">
        <v>24</v>
      </c>
      <c r="M120" t="s">
        <v>667</v>
      </c>
      <c r="N120">
        <v>186</v>
      </c>
      <c r="O120" t="s">
        <v>668</v>
      </c>
      <c r="P120">
        <v>95</v>
      </c>
    </row>
    <row r="121" spans="1:16" x14ac:dyDescent="0.25">
      <c r="A121">
        <v>120</v>
      </c>
      <c r="B121" t="s">
        <v>669</v>
      </c>
      <c r="C121" t="str" cm="1">
        <f t="array" ref="C121">_xlfn.TEXTJOIN(",",TRUE,VLOOKUP(B121,pokemon_type!$B:$D,{2,3},FALSE))</f>
        <v>dark,fire</v>
      </c>
      <c r="D121">
        <v>1</v>
      </c>
      <c r="E121" t="s">
        <v>55</v>
      </c>
      <c r="F121" t="s">
        <v>670</v>
      </c>
      <c r="G121" t="s">
        <v>142</v>
      </c>
      <c r="H121" t="s">
        <v>219</v>
      </c>
      <c r="I121" t="s">
        <v>144</v>
      </c>
      <c r="J121" t="s">
        <v>110</v>
      </c>
      <c r="K121" t="s">
        <v>671</v>
      </c>
      <c r="L121" t="s">
        <v>24</v>
      </c>
      <c r="M121" t="s">
        <v>672</v>
      </c>
      <c r="N121">
        <v>166</v>
      </c>
      <c r="O121" t="s">
        <v>673</v>
      </c>
      <c r="P121">
        <v>85</v>
      </c>
    </row>
    <row r="122" spans="1:16" x14ac:dyDescent="0.25">
      <c r="A122">
        <v>121</v>
      </c>
      <c r="B122" t="s">
        <v>674</v>
      </c>
      <c r="C122" t="str" cm="1">
        <f t="array" ref="C122">_xlfn.TEXTJOIN(",",TRUE,VLOOKUP(B122,pokemon_type!$B:$D,{2,3},FALSE))</f>
        <v>ground,normal</v>
      </c>
      <c r="D122">
        <v>1</v>
      </c>
      <c r="E122" t="s">
        <v>340</v>
      </c>
      <c r="F122" t="s">
        <v>18</v>
      </c>
      <c r="G122" t="s">
        <v>132</v>
      </c>
      <c r="H122" t="s">
        <v>131</v>
      </c>
      <c r="I122" t="s">
        <v>227</v>
      </c>
      <c r="J122" t="s">
        <v>389</v>
      </c>
      <c r="K122" t="s">
        <v>180</v>
      </c>
      <c r="L122" t="s">
        <v>44</v>
      </c>
      <c r="M122" t="s">
        <v>675</v>
      </c>
      <c r="N122">
        <v>116</v>
      </c>
      <c r="O122" t="s">
        <v>676</v>
      </c>
      <c r="P122">
        <v>60</v>
      </c>
    </row>
    <row r="123" spans="1:16" x14ac:dyDescent="0.25">
      <c r="A123">
        <v>122</v>
      </c>
      <c r="B123" t="s">
        <v>677</v>
      </c>
      <c r="C123" t="str" cm="1">
        <f t="array" ref="C123">_xlfn.TEXTJOIN(",",TRUE,VLOOKUP(B123,pokemon_type!$B:$D,{2,3},FALSE))</f>
        <v>psychic,normal</v>
      </c>
      <c r="D123">
        <v>1</v>
      </c>
      <c r="E123" t="s">
        <v>17</v>
      </c>
      <c r="F123" t="s">
        <v>85</v>
      </c>
      <c r="G123" t="s">
        <v>678</v>
      </c>
      <c r="H123" t="s">
        <v>679</v>
      </c>
      <c r="I123" t="s">
        <v>680</v>
      </c>
      <c r="J123" t="s">
        <v>152</v>
      </c>
      <c r="K123" t="s">
        <v>681</v>
      </c>
      <c r="L123" t="s">
        <v>24</v>
      </c>
      <c r="M123" t="s">
        <v>682</v>
      </c>
      <c r="N123">
        <v>140</v>
      </c>
      <c r="O123" t="s">
        <v>683</v>
      </c>
      <c r="P123">
        <v>72</v>
      </c>
    </row>
    <row r="124" spans="1:16" x14ac:dyDescent="0.25">
      <c r="A124">
        <v>123</v>
      </c>
      <c r="B124" t="s">
        <v>684</v>
      </c>
      <c r="C124" t="str" cm="1">
        <f t="array" ref="C124">_xlfn.TEXTJOIN(",",TRUE,VLOOKUP(B124,pokemon_type!$B:$D,{2,3},FALSE))</f>
        <v>steel,rock</v>
      </c>
      <c r="D124">
        <v>1</v>
      </c>
      <c r="E124" t="s">
        <v>55</v>
      </c>
      <c r="F124" t="s">
        <v>268</v>
      </c>
      <c r="G124" t="s">
        <v>538</v>
      </c>
      <c r="H124" t="s">
        <v>186</v>
      </c>
      <c r="I124" t="s">
        <v>619</v>
      </c>
      <c r="J124" t="s">
        <v>144</v>
      </c>
      <c r="K124" t="s">
        <v>685</v>
      </c>
      <c r="L124" t="s">
        <v>44</v>
      </c>
      <c r="M124" t="s">
        <v>686</v>
      </c>
      <c r="N124">
        <v>96</v>
      </c>
      <c r="O124" t="s">
        <v>687</v>
      </c>
      <c r="P124">
        <v>50</v>
      </c>
    </row>
    <row r="125" spans="1:16" x14ac:dyDescent="0.25">
      <c r="A125">
        <v>124</v>
      </c>
      <c r="B125" t="s">
        <v>688</v>
      </c>
      <c r="C125" t="str" cm="1">
        <f t="array" ref="C125">_xlfn.TEXTJOIN(",",TRUE,VLOOKUP(B125,pokemon_type!$B:$D,{2,3},FALSE))</f>
        <v>water</v>
      </c>
      <c r="D125">
        <v>1</v>
      </c>
      <c r="E125" t="s">
        <v>17</v>
      </c>
      <c r="F125" t="s">
        <v>689</v>
      </c>
      <c r="G125" t="s">
        <v>86</v>
      </c>
      <c r="H125" t="s">
        <v>31</v>
      </c>
      <c r="I125" t="s">
        <v>625</v>
      </c>
      <c r="J125" t="s">
        <v>104</v>
      </c>
      <c r="K125" t="s">
        <v>66</v>
      </c>
      <c r="L125" t="s">
        <v>24</v>
      </c>
      <c r="M125" t="s">
        <v>690</v>
      </c>
      <c r="N125">
        <v>207</v>
      </c>
      <c r="O125" t="s">
        <v>691</v>
      </c>
      <c r="P125">
        <v>105</v>
      </c>
    </row>
    <row r="126" spans="1:16" x14ac:dyDescent="0.25">
      <c r="A126">
        <v>125</v>
      </c>
      <c r="B126" t="s">
        <v>692</v>
      </c>
      <c r="C126" t="str" cm="1">
        <f t="array" ref="C126">_xlfn.TEXTJOIN(",",TRUE,VLOOKUP(B126,pokemon_type!$B:$D,{2,3},FALSE))</f>
        <v>water,poison</v>
      </c>
      <c r="D126">
        <v>1</v>
      </c>
      <c r="E126" t="s">
        <v>64</v>
      </c>
      <c r="F126" t="s">
        <v>291</v>
      </c>
      <c r="G126" t="s">
        <v>298</v>
      </c>
      <c r="H126" t="s">
        <v>362</v>
      </c>
      <c r="I126" t="s">
        <v>646</v>
      </c>
      <c r="J126" t="s">
        <v>445</v>
      </c>
      <c r="K126" t="s">
        <v>693</v>
      </c>
      <c r="L126" t="s">
        <v>647</v>
      </c>
      <c r="M126" t="s">
        <v>694</v>
      </c>
      <c r="N126">
        <v>176</v>
      </c>
      <c r="O126" t="s">
        <v>695</v>
      </c>
      <c r="P126">
        <v>90</v>
      </c>
    </row>
    <row r="127" spans="1:16" x14ac:dyDescent="0.25">
      <c r="A127">
        <v>126</v>
      </c>
      <c r="B127" t="s">
        <v>696</v>
      </c>
      <c r="C127" t="str" cm="1">
        <f t="array" ref="C127">_xlfn.TEXTJOIN(",",TRUE,VLOOKUP(B127,pokemon_type!$B:$D,{2,3},FALSE))</f>
        <v>grass,poison</v>
      </c>
      <c r="D127">
        <v>1</v>
      </c>
      <c r="E127" t="s">
        <v>38</v>
      </c>
      <c r="F127" t="s">
        <v>85</v>
      </c>
      <c r="G127" t="s">
        <v>697</v>
      </c>
      <c r="H127" t="s">
        <v>549</v>
      </c>
      <c r="I127" t="s">
        <v>336</v>
      </c>
      <c r="J127" t="s">
        <v>145</v>
      </c>
      <c r="K127" t="s">
        <v>436</v>
      </c>
      <c r="L127" t="s">
        <v>44</v>
      </c>
      <c r="M127" t="s">
        <v>698</v>
      </c>
      <c r="N127">
        <v>106</v>
      </c>
      <c r="O127" t="s">
        <v>699</v>
      </c>
      <c r="P127">
        <v>55</v>
      </c>
    </row>
    <row r="128" spans="1:16" x14ac:dyDescent="0.25">
      <c r="A128">
        <v>127</v>
      </c>
      <c r="B128" t="s">
        <v>700</v>
      </c>
      <c r="C128" t="str" cm="1">
        <f t="array" ref="C128">_xlfn.TEXTJOIN(",",TRUE,VLOOKUP(B128,pokemon_type!$B:$D,{2,3},FALSE))</f>
        <v>psychic,normal</v>
      </c>
      <c r="D128">
        <v>1</v>
      </c>
      <c r="E128" t="s">
        <v>64</v>
      </c>
      <c r="F128" t="s">
        <v>18</v>
      </c>
      <c r="G128" t="s">
        <v>701</v>
      </c>
      <c r="H128" s="2" t="s">
        <v>42</v>
      </c>
      <c r="I128" s="2" t="s">
        <v>42</v>
      </c>
      <c r="J128" s="2" t="s">
        <v>42</v>
      </c>
      <c r="K128" t="s">
        <v>417</v>
      </c>
      <c r="L128" t="s">
        <v>647</v>
      </c>
      <c r="M128" t="s">
        <v>702</v>
      </c>
      <c r="N128">
        <v>132</v>
      </c>
      <c r="O128" t="s">
        <v>703</v>
      </c>
      <c r="P128">
        <v>68</v>
      </c>
    </row>
    <row r="129" spans="1:16" x14ac:dyDescent="0.25">
      <c r="A129">
        <v>128</v>
      </c>
      <c r="B129" t="s">
        <v>704</v>
      </c>
      <c r="C129" t="str" cm="1">
        <f t="array" ref="C129">_xlfn.TEXTJOIN(",",TRUE,VLOOKUP(B129,pokemon_type!$B:$D,{2,3},FALSE))</f>
        <v>poison</v>
      </c>
      <c r="D129">
        <v>1</v>
      </c>
      <c r="E129" t="s">
        <v>38</v>
      </c>
      <c r="F129" t="s">
        <v>361</v>
      </c>
      <c r="G129" t="s">
        <v>629</v>
      </c>
      <c r="H129" t="s">
        <v>539</v>
      </c>
      <c r="I129" t="s">
        <v>364</v>
      </c>
      <c r="J129" t="s">
        <v>705</v>
      </c>
      <c r="K129" t="s">
        <v>417</v>
      </c>
      <c r="L129" t="s">
        <v>44</v>
      </c>
      <c r="M129" t="s">
        <v>706</v>
      </c>
      <c r="N129">
        <v>106</v>
      </c>
      <c r="O129" t="s">
        <v>707</v>
      </c>
      <c r="P129">
        <v>55</v>
      </c>
    </row>
    <row r="130" spans="1:16" x14ac:dyDescent="0.25">
      <c r="A130">
        <v>129</v>
      </c>
      <c r="B130" t="s">
        <v>708</v>
      </c>
      <c r="C130" t="str" cm="1">
        <f t="array" ref="C130">_xlfn.TEXTJOIN(",",TRUE,VLOOKUP(B130,pokemon_type!$B:$D,{2,3},FALSE))</f>
        <v>water</v>
      </c>
      <c r="D130">
        <v>1</v>
      </c>
      <c r="E130" t="s">
        <v>38</v>
      </c>
      <c r="F130" t="s">
        <v>528</v>
      </c>
      <c r="G130" t="s">
        <v>298</v>
      </c>
      <c r="H130" t="s">
        <v>631</v>
      </c>
      <c r="I130" t="s">
        <v>179</v>
      </c>
      <c r="J130" t="s">
        <v>22</v>
      </c>
      <c r="K130" t="s">
        <v>709</v>
      </c>
      <c r="L130" t="s">
        <v>24</v>
      </c>
      <c r="M130" t="s">
        <v>710</v>
      </c>
      <c r="N130">
        <v>206</v>
      </c>
      <c r="O130" t="s">
        <v>711</v>
      </c>
      <c r="P130">
        <v>105</v>
      </c>
    </row>
    <row r="131" spans="1:16" x14ac:dyDescent="0.25">
      <c r="A131">
        <v>130</v>
      </c>
      <c r="B131" t="s">
        <v>712</v>
      </c>
      <c r="C131" t="str" cm="1">
        <f t="array" ref="C131">_xlfn.TEXTJOIN(",",TRUE,VLOOKUP(B131,pokemon_type!$B:$D,{2,3},FALSE))</f>
        <v>grass,flying</v>
      </c>
      <c r="D131">
        <v>1</v>
      </c>
      <c r="E131" t="s">
        <v>55</v>
      </c>
      <c r="F131" t="s">
        <v>268</v>
      </c>
      <c r="G131" t="s">
        <v>19</v>
      </c>
      <c r="H131" t="s">
        <v>57</v>
      </c>
      <c r="I131" t="s">
        <v>336</v>
      </c>
      <c r="J131" t="s">
        <v>713</v>
      </c>
      <c r="K131" t="s">
        <v>23</v>
      </c>
      <c r="L131" t="s">
        <v>24</v>
      </c>
      <c r="M131" t="s">
        <v>714</v>
      </c>
      <c r="N131">
        <v>196</v>
      </c>
      <c r="O131" t="s">
        <v>715</v>
      </c>
      <c r="P131">
        <v>100</v>
      </c>
    </row>
    <row r="132" spans="1:16" x14ac:dyDescent="0.25">
      <c r="A132">
        <v>131</v>
      </c>
      <c r="B132" t="s">
        <v>716</v>
      </c>
      <c r="C132" t="str" cm="1">
        <f t="array" ref="C132">_xlfn.TEXTJOIN(",",TRUE,VLOOKUP(B132,pokemon_type!$B:$D,{2,3},FALSE))</f>
        <v>grass,dark</v>
      </c>
      <c r="D132">
        <v>1</v>
      </c>
      <c r="E132" t="s">
        <v>64</v>
      </c>
      <c r="F132" t="s">
        <v>85</v>
      </c>
      <c r="G132" t="s">
        <v>717</v>
      </c>
      <c r="H132" t="s">
        <v>161</v>
      </c>
      <c r="I132" t="s">
        <v>718</v>
      </c>
      <c r="J132" t="s">
        <v>549</v>
      </c>
      <c r="K132" t="s">
        <v>133</v>
      </c>
      <c r="L132" t="s">
        <v>24</v>
      </c>
      <c r="M132" t="s">
        <v>719</v>
      </c>
      <c r="N132">
        <v>156</v>
      </c>
      <c r="O132" t="s">
        <v>720</v>
      </c>
      <c r="P132">
        <v>80</v>
      </c>
    </row>
    <row r="133" spans="1:16" x14ac:dyDescent="0.25">
      <c r="A133">
        <v>132</v>
      </c>
      <c r="B133" t="s">
        <v>721</v>
      </c>
      <c r="C133" t="str" cm="1">
        <f t="array" ref="C133">_xlfn.TEXTJOIN(",",TRUE,VLOOKUP(B133,pokemon_type!$B:$D,{2,3},FALSE))</f>
        <v>water,grass</v>
      </c>
      <c r="D133">
        <v>1</v>
      </c>
      <c r="E133" t="s">
        <v>38</v>
      </c>
      <c r="F133" t="s">
        <v>18</v>
      </c>
      <c r="G133" t="s">
        <v>30</v>
      </c>
      <c r="H133" t="s">
        <v>161</v>
      </c>
      <c r="I133" t="s">
        <v>484</v>
      </c>
      <c r="J133" t="s">
        <v>722</v>
      </c>
      <c r="K133" t="s">
        <v>137</v>
      </c>
      <c r="L133" t="s">
        <v>44</v>
      </c>
      <c r="M133" t="s">
        <v>723</v>
      </c>
      <c r="N133">
        <v>136</v>
      </c>
      <c r="O133" t="s">
        <v>724</v>
      </c>
      <c r="P133">
        <v>70</v>
      </c>
    </row>
    <row r="134" spans="1:16" x14ac:dyDescent="0.25">
      <c r="A134">
        <v>133</v>
      </c>
      <c r="B134" t="s">
        <v>725</v>
      </c>
      <c r="C134" t="str" cm="1">
        <f t="array" ref="C134">_xlfn.TEXTJOIN(",",TRUE,VLOOKUP(B134,pokemon_type!$B:$D,{2,3},FALSE))</f>
        <v>ground,dragon</v>
      </c>
      <c r="D134">
        <v>1</v>
      </c>
      <c r="E134" t="s">
        <v>38</v>
      </c>
      <c r="F134" t="s">
        <v>29</v>
      </c>
      <c r="G134" t="s">
        <v>483</v>
      </c>
      <c r="H134" t="s">
        <v>103</v>
      </c>
      <c r="I134" t="s">
        <v>363</v>
      </c>
      <c r="J134" t="s">
        <v>227</v>
      </c>
      <c r="K134" t="s">
        <v>417</v>
      </c>
      <c r="L134" t="s">
        <v>44</v>
      </c>
      <c r="M134" t="s">
        <v>726</v>
      </c>
      <c r="N134">
        <v>176</v>
      </c>
      <c r="O134" t="s">
        <v>727</v>
      </c>
      <c r="P134">
        <v>90</v>
      </c>
    </row>
    <row r="135" spans="1:16" x14ac:dyDescent="0.25">
      <c r="A135">
        <v>134</v>
      </c>
      <c r="B135" t="s">
        <v>728</v>
      </c>
      <c r="C135" t="str" cm="1">
        <f t="array" ref="C135">_xlfn.TEXTJOIN(",",TRUE,VLOOKUP(B135,pokemon_type!$B:$D,{2,3},FALSE))</f>
        <v>ground,rock</v>
      </c>
      <c r="D135">
        <v>1</v>
      </c>
      <c r="E135" t="s">
        <v>64</v>
      </c>
      <c r="F135" t="s">
        <v>39</v>
      </c>
      <c r="G135" t="s">
        <v>450</v>
      </c>
      <c r="H135" t="s">
        <v>103</v>
      </c>
      <c r="I135" t="s">
        <v>201</v>
      </c>
      <c r="J135" t="s">
        <v>144</v>
      </c>
      <c r="K135" t="s">
        <v>729</v>
      </c>
      <c r="L135" t="s">
        <v>44</v>
      </c>
      <c r="M135" t="s">
        <v>730</v>
      </c>
      <c r="N135">
        <v>86</v>
      </c>
      <c r="O135" t="s">
        <v>731</v>
      </c>
      <c r="P135">
        <v>45</v>
      </c>
    </row>
    <row r="136" spans="1:16" x14ac:dyDescent="0.25">
      <c r="A136">
        <v>135</v>
      </c>
      <c r="B136" t="s">
        <v>732</v>
      </c>
      <c r="C136" t="str" cm="1">
        <f t="array" ref="C136">_xlfn.TEXTJOIN(",",TRUE,VLOOKUP(B136,pokemon_type!$B:$D,{2,3},FALSE))</f>
        <v>water</v>
      </c>
      <c r="D136">
        <v>1</v>
      </c>
      <c r="E136" t="s">
        <v>55</v>
      </c>
      <c r="F136" t="s">
        <v>733</v>
      </c>
      <c r="G136" t="s">
        <v>625</v>
      </c>
      <c r="H136" t="s">
        <v>293</v>
      </c>
      <c r="I136" t="s">
        <v>734</v>
      </c>
      <c r="J136" t="s">
        <v>59</v>
      </c>
      <c r="K136" t="s">
        <v>517</v>
      </c>
      <c r="L136" t="s">
        <v>222</v>
      </c>
      <c r="M136" t="s">
        <v>735</v>
      </c>
      <c r="N136">
        <v>100</v>
      </c>
      <c r="O136" t="s">
        <v>736</v>
      </c>
      <c r="P136">
        <v>52</v>
      </c>
    </row>
    <row r="137" spans="1:16" x14ac:dyDescent="0.25">
      <c r="A137">
        <v>136</v>
      </c>
      <c r="B137" t="s">
        <v>737</v>
      </c>
      <c r="C137" t="str" cm="1">
        <f t="array" ref="C137">_xlfn.TEXTJOIN(",",TRUE,VLOOKUP(B137,pokemon_type!$B:$D,{2,3},FALSE))</f>
        <v>normal,flying</v>
      </c>
      <c r="D137">
        <v>1</v>
      </c>
      <c r="E137" t="s">
        <v>38</v>
      </c>
      <c r="F137" t="s">
        <v>329</v>
      </c>
      <c r="G137" t="s">
        <v>186</v>
      </c>
      <c r="H137" t="s">
        <v>117</v>
      </c>
      <c r="I137" t="s">
        <v>738</v>
      </c>
      <c r="J137" t="s">
        <v>145</v>
      </c>
      <c r="K137" t="s">
        <v>241</v>
      </c>
      <c r="L137" t="s">
        <v>44</v>
      </c>
      <c r="M137" t="s">
        <v>739</v>
      </c>
      <c r="N137">
        <v>178</v>
      </c>
      <c r="O137" t="s">
        <v>740</v>
      </c>
      <c r="P137">
        <v>91</v>
      </c>
    </row>
    <row r="138" spans="1:16" x14ac:dyDescent="0.25">
      <c r="A138">
        <v>137</v>
      </c>
      <c r="B138" t="s">
        <v>741</v>
      </c>
      <c r="C138" t="str" cm="1">
        <f t="array" ref="C138">_xlfn.TEXTJOIN(",",TRUE,VLOOKUP(B138,pokemon_type!$B:$D,{2,3},FALSE))</f>
        <v>fire</v>
      </c>
      <c r="D138">
        <v>1</v>
      </c>
      <c r="E138" t="s">
        <v>55</v>
      </c>
      <c r="F138" t="s">
        <v>410</v>
      </c>
      <c r="G138" t="s">
        <v>742</v>
      </c>
      <c r="H138" t="s">
        <v>379</v>
      </c>
      <c r="I138" t="s">
        <v>144</v>
      </c>
      <c r="J138" t="s">
        <v>284</v>
      </c>
      <c r="K138" t="s">
        <v>743</v>
      </c>
      <c r="L138" t="s">
        <v>24</v>
      </c>
      <c r="M138" t="s">
        <v>744</v>
      </c>
      <c r="N138">
        <v>156</v>
      </c>
      <c r="O138" t="s">
        <v>745</v>
      </c>
      <c r="P138">
        <v>80</v>
      </c>
    </row>
    <row r="139" spans="1:16" x14ac:dyDescent="0.25">
      <c r="A139">
        <v>138</v>
      </c>
      <c r="B139" t="s">
        <v>746</v>
      </c>
      <c r="C139" t="str" cm="1">
        <f t="array" ref="C139">_xlfn.TEXTJOIN(",",TRUE,VLOOKUP(B139,pokemon_type!$B:$D,{2,3},FALSE))</f>
        <v>normal,flying</v>
      </c>
      <c r="D139">
        <v>1</v>
      </c>
      <c r="E139" t="s">
        <v>17</v>
      </c>
      <c r="F139" t="s">
        <v>747</v>
      </c>
      <c r="G139" t="s">
        <v>277</v>
      </c>
      <c r="H139" t="s">
        <v>411</v>
      </c>
      <c r="I139" t="s">
        <v>748</v>
      </c>
      <c r="J139" t="s">
        <v>284</v>
      </c>
      <c r="K139" t="s">
        <v>749</v>
      </c>
      <c r="L139" t="s">
        <v>222</v>
      </c>
      <c r="M139" t="s">
        <v>750</v>
      </c>
      <c r="N139">
        <v>140</v>
      </c>
      <c r="O139" t="s">
        <v>751</v>
      </c>
      <c r="P139">
        <v>72</v>
      </c>
    </row>
    <row r="140" spans="1:16" x14ac:dyDescent="0.25">
      <c r="A140">
        <v>139</v>
      </c>
      <c r="B140" t="s">
        <v>752</v>
      </c>
      <c r="C140" t="str" cm="1">
        <f t="array" ref="C140">_xlfn.TEXTJOIN(",",TRUE,VLOOKUP(B140,pokemon_type!$B:$D,{2,3},FALSE))</f>
        <v>rock,water</v>
      </c>
      <c r="D140">
        <v>1</v>
      </c>
      <c r="E140" t="s">
        <v>38</v>
      </c>
      <c r="F140" t="s">
        <v>85</v>
      </c>
      <c r="G140" t="s">
        <v>636</v>
      </c>
      <c r="H140" t="s">
        <v>401</v>
      </c>
      <c r="I140" t="s">
        <v>475</v>
      </c>
      <c r="J140" t="s">
        <v>753</v>
      </c>
      <c r="K140" t="s">
        <v>754</v>
      </c>
      <c r="L140" t="s">
        <v>647</v>
      </c>
      <c r="M140" t="s">
        <v>755</v>
      </c>
      <c r="N140">
        <v>106</v>
      </c>
      <c r="O140" t="s">
        <v>756</v>
      </c>
      <c r="P140">
        <v>55</v>
      </c>
    </row>
    <row r="141" spans="1:16" x14ac:dyDescent="0.25">
      <c r="A141">
        <v>140</v>
      </c>
      <c r="B141" t="s">
        <v>757</v>
      </c>
      <c r="C141" t="str" cm="1">
        <f t="array" ref="C141">_xlfn.TEXTJOIN(",",TRUE,VLOOKUP(B141,pokemon_type!$B:$D,{2,3},FALSE))</f>
        <v>rock,water</v>
      </c>
      <c r="D141">
        <v>1</v>
      </c>
      <c r="E141" t="s">
        <v>64</v>
      </c>
      <c r="F141" t="s">
        <v>85</v>
      </c>
      <c r="G141" t="s">
        <v>19</v>
      </c>
      <c r="H141" t="s">
        <v>475</v>
      </c>
      <c r="I141" t="s">
        <v>145</v>
      </c>
      <c r="J141" t="s">
        <v>110</v>
      </c>
      <c r="K141" t="s">
        <v>758</v>
      </c>
      <c r="L141" t="s">
        <v>230</v>
      </c>
      <c r="M141" t="s">
        <v>759</v>
      </c>
      <c r="N141">
        <v>146</v>
      </c>
      <c r="O141" t="s">
        <v>760</v>
      </c>
      <c r="P141">
        <v>75</v>
      </c>
    </row>
    <row r="142" spans="1:16" x14ac:dyDescent="0.25">
      <c r="A142">
        <v>141</v>
      </c>
      <c r="B142" t="s">
        <v>761</v>
      </c>
      <c r="C142" t="str" cm="1">
        <f t="array" ref="C142">_xlfn.TEXTJOIN(",",TRUE,VLOOKUP(B142,pokemon_type!$B:$D,{2,3},FALSE))</f>
        <v>rock,grass</v>
      </c>
      <c r="D142">
        <v>1</v>
      </c>
      <c r="E142" t="s">
        <v>55</v>
      </c>
      <c r="F142" t="s">
        <v>18</v>
      </c>
      <c r="G142" t="s">
        <v>475</v>
      </c>
      <c r="H142" t="s">
        <v>362</v>
      </c>
      <c r="I142" t="s">
        <v>762</v>
      </c>
      <c r="J142" t="s">
        <v>152</v>
      </c>
      <c r="K142" t="s">
        <v>763</v>
      </c>
      <c r="L142" t="s">
        <v>44</v>
      </c>
      <c r="M142" t="s">
        <v>764</v>
      </c>
      <c r="N142">
        <v>82</v>
      </c>
      <c r="O142" t="s">
        <v>765</v>
      </c>
      <c r="P142">
        <v>43</v>
      </c>
    </row>
    <row r="143" spans="1:16" x14ac:dyDescent="0.25">
      <c r="A143">
        <v>142</v>
      </c>
      <c r="B143" t="s">
        <v>766</v>
      </c>
      <c r="C143" t="str" cm="1">
        <f t="array" ref="C143">_xlfn.TEXTJOIN(",",TRUE,VLOOKUP(B143,pokemon_type!$B:$D,{2,3},FALSE))</f>
        <v>rock,bug</v>
      </c>
      <c r="D143">
        <v>1</v>
      </c>
      <c r="E143" t="s">
        <v>64</v>
      </c>
      <c r="F143" t="s">
        <v>160</v>
      </c>
      <c r="G143" t="s">
        <v>538</v>
      </c>
      <c r="H143" t="s">
        <v>767</v>
      </c>
      <c r="I143" t="s">
        <v>475</v>
      </c>
      <c r="J143" t="s">
        <v>401</v>
      </c>
      <c r="K143" t="s">
        <v>768</v>
      </c>
      <c r="L143" t="s">
        <v>44</v>
      </c>
      <c r="M143" t="s">
        <v>769</v>
      </c>
      <c r="N143">
        <v>186</v>
      </c>
      <c r="O143" t="s">
        <v>770</v>
      </c>
      <c r="P143">
        <v>95</v>
      </c>
    </row>
    <row r="144" spans="1:16" x14ac:dyDescent="0.25">
      <c r="A144">
        <v>143</v>
      </c>
      <c r="B144" t="s">
        <v>771</v>
      </c>
      <c r="C144" t="str" cm="1">
        <f t="array" ref="C144">_xlfn.TEXTJOIN(",",TRUE,VLOOKUP(B144,pokemon_type!$B:$D,{2,3},FALSE))</f>
        <v>normal</v>
      </c>
      <c r="D144">
        <v>1</v>
      </c>
      <c r="E144" t="s">
        <v>17</v>
      </c>
      <c r="F144" t="s">
        <v>176</v>
      </c>
      <c r="G144" t="s">
        <v>597</v>
      </c>
      <c r="H144" t="s">
        <v>145</v>
      </c>
      <c r="I144" t="s">
        <v>285</v>
      </c>
      <c r="J144" t="s">
        <v>284</v>
      </c>
      <c r="K144" t="s">
        <v>772</v>
      </c>
      <c r="L144" t="s">
        <v>44</v>
      </c>
      <c r="M144" t="s">
        <v>773</v>
      </c>
      <c r="N144">
        <v>185</v>
      </c>
      <c r="O144" t="s">
        <v>774</v>
      </c>
      <c r="P144">
        <v>94</v>
      </c>
    </row>
    <row r="145" spans="1:16" x14ac:dyDescent="0.25">
      <c r="A145">
        <v>144</v>
      </c>
      <c r="B145" t="s">
        <v>775</v>
      </c>
      <c r="C145" t="str" cm="1">
        <f t="array" ref="C145">_xlfn.TEXTJOIN(",",TRUE,VLOOKUP(B145,pokemon_type!$B:$D,{2,3},FALSE))</f>
        <v>electric,normal</v>
      </c>
      <c r="D145">
        <v>1</v>
      </c>
      <c r="E145" t="s">
        <v>150</v>
      </c>
      <c r="F145" t="s">
        <v>29</v>
      </c>
      <c r="G145" t="s">
        <v>431</v>
      </c>
      <c r="H145" t="s">
        <v>117</v>
      </c>
      <c r="I145" t="s">
        <v>179</v>
      </c>
      <c r="J145" t="s">
        <v>22</v>
      </c>
      <c r="K145" t="s">
        <v>89</v>
      </c>
      <c r="L145" t="s">
        <v>24</v>
      </c>
      <c r="M145" t="s">
        <v>776</v>
      </c>
      <c r="N145">
        <v>248</v>
      </c>
      <c r="O145" t="s">
        <v>777</v>
      </c>
      <c r="P145">
        <v>127</v>
      </c>
    </row>
    <row r="146" spans="1:16" x14ac:dyDescent="0.25">
      <c r="A146">
        <v>145</v>
      </c>
      <c r="B146" t="s">
        <v>778</v>
      </c>
      <c r="C146" t="str" cm="1">
        <f t="array" ref="C146">_xlfn.TEXTJOIN(",",TRUE,VLOOKUP(B146,pokemon_type!$B:$D,{2,3},FALSE))</f>
        <v>normal,dark</v>
      </c>
      <c r="D146">
        <v>1</v>
      </c>
      <c r="E146" t="s">
        <v>17</v>
      </c>
      <c r="F146" t="s">
        <v>39</v>
      </c>
      <c r="G146" t="s">
        <v>779</v>
      </c>
      <c r="H146" t="s">
        <v>780</v>
      </c>
      <c r="I146" t="s">
        <v>781</v>
      </c>
      <c r="J146" t="s">
        <v>270</v>
      </c>
      <c r="K146" t="s">
        <v>171</v>
      </c>
      <c r="L146" t="s">
        <v>44</v>
      </c>
      <c r="M146" t="s">
        <v>782</v>
      </c>
      <c r="N146">
        <v>118</v>
      </c>
      <c r="O146" t="s">
        <v>783</v>
      </c>
      <c r="P146">
        <v>61</v>
      </c>
    </row>
    <row r="147" spans="1:16" x14ac:dyDescent="0.25">
      <c r="A147">
        <v>146</v>
      </c>
      <c r="B147" t="s">
        <v>784</v>
      </c>
      <c r="C147" t="str" cm="1">
        <f t="array" ref="C147">_xlfn.TEXTJOIN(",",TRUE,VLOOKUP(B147,pokemon_type!$B:$D,{2,3},FALSE))</f>
        <v>normal</v>
      </c>
      <c r="D147">
        <v>1</v>
      </c>
      <c r="E147" t="s">
        <v>17</v>
      </c>
      <c r="F147" t="s">
        <v>85</v>
      </c>
      <c r="G147" t="s">
        <v>785</v>
      </c>
      <c r="H147" t="s">
        <v>786</v>
      </c>
      <c r="I147" t="s">
        <v>283</v>
      </c>
      <c r="J147" t="s">
        <v>549</v>
      </c>
      <c r="K147" t="s">
        <v>235</v>
      </c>
      <c r="L147" t="s">
        <v>44</v>
      </c>
      <c r="M147" t="s">
        <v>787</v>
      </c>
      <c r="N147">
        <v>140</v>
      </c>
      <c r="O147" t="s">
        <v>788</v>
      </c>
      <c r="P147">
        <v>72</v>
      </c>
    </row>
    <row r="148" spans="1:16" x14ac:dyDescent="0.25">
      <c r="A148">
        <v>147</v>
      </c>
      <c r="B148" t="s">
        <v>789</v>
      </c>
      <c r="C148" t="str" cm="1">
        <f t="array" ref="C148">_xlfn.TEXTJOIN(",",TRUE,VLOOKUP(B148,pokemon_type!$B:$D,{2,3},FALSE))</f>
        <v>poison,normal</v>
      </c>
      <c r="D148">
        <v>1</v>
      </c>
      <c r="E148" t="s">
        <v>38</v>
      </c>
      <c r="F148" t="s">
        <v>39</v>
      </c>
      <c r="G148" t="s">
        <v>319</v>
      </c>
      <c r="H148" t="s">
        <v>379</v>
      </c>
      <c r="I148" t="s">
        <v>186</v>
      </c>
      <c r="J148" t="s">
        <v>325</v>
      </c>
      <c r="K148" t="s">
        <v>321</v>
      </c>
      <c r="L148" t="s">
        <v>44</v>
      </c>
      <c r="M148" t="s">
        <v>790</v>
      </c>
      <c r="N148">
        <v>148</v>
      </c>
      <c r="O148" t="s">
        <v>791</v>
      </c>
      <c r="P148">
        <v>76</v>
      </c>
    </row>
    <row r="149" spans="1:16" x14ac:dyDescent="0.25">
      <c r="A149">
        <v>148</v>
      </c>
      <c r="B149" t="s">
        <v>792</v>
      </c>
      <c r="C149" t="str" cm="1">
        <f t="array" ref="C149">_xlfn.TEXTJOIN(",",TRUE,VLOOKUP(B149,pokemon_type!$B:$D,{2,3},FALSE))</f>
        <v>poison,normal</v>
      </c>
      <c r="D149">
        <v>1</v>
      </c>
      <c r="E149" t="s">
        <v>38</v>
      </c>
      <c r="F149" t="s">
        <v>39</v>
      </c>
      <c r="G149" t="s">
        <v>319</v>
      </c>
      <c r="H149" t="s">
        <v>30</v>
      </c>
      <c r="I149" t="s">
        <v>292</v>
      </c>
      <c r="J149" t="s">
        <v>325</v>
      </c>
      <c r="K149" t="s">
        <v>321</v>
      </c>
      <c r="L149" t="s">
        <v>44</v>
      </c>
      <c r="M149" t="s">
        <v>793</v>
      </c>
      <c r="N149">
        <v>166</v>
      </c>
      <c r="O149" t="s">
        <v>794</v>
      </c>
      <c r="P149">
        <v>85</v>
      </c>
    </row>
    <row r="150" spans="1:16" x14ac:dyDescent="0.25">
      <c r="A150">
        <v>149</v>
      </c>
      <c r="B150" t="s">
        <v>795</v>
      </c>
      <c r="C150" t="str" cm="1">
        <f t="array" ref="C150">_xlfn.TEXTJOIN(",",TRUE,VLOOKUP(B150,pokemon_type!$B:$D,{2,3},FALSE))</f>
        <v>electric,normal</v>
      </c>
      <c r="D150">
        <v>1</v>
      </c>
      <c r="E150" t="s">
        <v>796</v>
      </c>
      <c r="F150" t="s">
        <v>797</v>
      </c>
      <c r="G150" t="s">
        <v>88</v>
      </c>
      <c r="H150" t="s">
        <v>87</v>
      </c>
      <c r="I150" t="s">
        <v>336</v>
      </c>
      <c r="J150" t="s">
        <v>22</v>
      </c>
      <c r="K150" t="s">
        <v>89</v>
      </c>
      <c r="L150" t="s">
        <v>24</v>
      </c>
      <c r="M150" t="s">
        <v>798</v>
      </c>
      <c r="N150">
        <v>126</v>
      </c>
      <c r="O150" t="s">
        <v>799</v>
      </c>
      <c r="P150">
        <v>65</v>
      </c>
    </row>
    <row r="151" spans="1:16" x14ac:dyDescent="0.25">
      <c r="A151">
        <v>150</v>
      </c>
      <c r="B151" t="s">
        <v>800</v>
      </c>
      <c r="C151" t="str" cm="1">
        <f t="array" ref="C151">_xlfn.TEXTJOIN(",",TRUE,VLOOKUP(B151,pokemon_type!$B:$D,{2,3},FALSE))</f>
        <v>fire,poison</v>
      </c>
      <c r="D151">
        <v>1</v>
      </c>
      <c r="E151" t="s">
        <v>55</v>
      </c>
      <c r="F151" t="s">
        <v>18</v>
      </c>
      <c r="G151" t="s">
        <v>801</v>
      </c>
      <c r="H151" t="s">
        <v>539</v>
      </c>
      <c r="I151" t="s">
        <v>152</v>
      </c>
      <c r="J151" t="s">
        <v>802</v>
      </c>
      <c r="K151" t="s">
        <v>803</v>
      </c>
      <c r="L151" t="s">
        <v>24</v>
      </c>
      <c r="M151" t="s">
        <v>804</v>
      </c>
      <c r="N151">
        <v>202</v>
      </c>
      <c r="O151" t="s">
        <v>805</v>
      </c>
      <c r="P151">
        <v>103</v>
      </c>
    </row>
    <row r="152" spans="1:16" x14ac:dyDescent="0.25">
      <c r="A152">
        <v>151</v>
      </c>
      <c r="B152" t="s">
        <v>806</v>
      </c>
      <c r="C152" t="str" cm="1">
        <f t="array" ref="C152">_xlfn.TEXTJOIN(",",TRUE,VLOOKUP(B152,pokemon_type!$B:$D,{2,3},FALSE))</f>
        <v>rock</v>
      </c>
      <c r="D152">
        <v>1</v>
      </c>
      <c r="E152" t="s">
        <v>184</v>
      </c>
      <c r="F152" t="s">
        <v>807</v>
      </c>
      <c r="G152" t="s">
        <v>220</v>
      </c>
      <c r="H152" t="s">
        <v>88</v>
      </c>
      <c r="I152" t="s">
        <v>87</v>
      </c>
      <c r="J152" t="s">
        <v>389</v>
      </c>
      <c r="K152" t="s">
        <v>808</v>
      </c>
      <c r="L152" t="s">
        <v>78</v>
      </c>
      <c r="M152" t="s">
        <v>809</v>
      </c>
      <c r="N152">
        <v>86</v>
      </c>
      <c r="O152" t="s">
        <v>810</v>
      </c>
      <c r="P152">
        <v>45</v>
      </c>
    </row>
    <row r="153" spans="1:16" x14ac:dyDescent="0.25">
      <c r="A153">
        <v>152</v>
      </c>
      <c r="B153" t="s">
        <v>811</v>
      </c>
      <c r="C153" t="str" cm="1">
        <f t="array" ref="C153">_xlfn.TEXTJOIN(",",TRUE,VLOOKUP(B153,pokemon_type!$B:$D,{2,3},FALSE))</f>
        <v>water,rock</v>
      </c>
      <c r="D153">
        <v>1</v>
      </c>
      <c r="E153" t="s">
        <v>812</v>
      </c>
      <c r="F153" t="s">
        <v>85</v>
      </c>
      <c r="G153" t="s">
        <v>298</v>
      </c>
      <c r="H153" t="s">
        <v>71</v>
      </c>
      <c r="I153" t="s">
        <v>31</v>
      </c>
      <c r="J153" t="s">
        <v>475</v>
      </c>
      <c r="K153" t="s">
        <v>813</v>
      </c>
      <c r="L153" t="s">
        <v>222</v>
      </c>
      <c r="M153" t="s">
        <v>814</v>
      </c>
      <c r="N153">
        <v>106</v>
      </c>
      <c r="O153" t="s">
        <v>815</v>
      </c>
      <c r="P153">
        <v>55</v>
      </c>
    </row>
    <row r="154" spans="1:16" x14ac:dyDescent="0.25">
      <c r="A154">
        <v>153</v>
      </c>
      <c r="B154" t="s">
        <v>816</v>
      </c>
      <c r="C154" t="str" cm="1">
        <f t="array" ref="C154">_xlfn.TEXTJOIN(",",TRUE,VLOOKUP(B154,pokemon_type!$B:$D,{2,3},FALSE))</f>
        <v>steel</v>
      </c>
      <c r="D154">
        <v>1</v>
      </c>
      <c r="E154" t="s">
        <v>55</v>
      </c>
      <c r="F154" t="s">
        <v>258</v>
      </c>
      <c r="G154" t="s">
        <v>142</v>
      </c>
      <c r="H154" t="s">
        <v>660</v>
      </c>
      <c r="I154" t="s">
        <v>734</v>
      </c>
      <c r="J154" t="s">
        <v>285</v>
      </c>
      <c r="K154" t="s">
        <v>817</v>
      </c>
      <c r="L154" t="s">
        <v>24</v>
      </c>
      <c r="M154" t="s">
        <v>818</v>
      </c>
      <c r="N154">
        <v>136</v>
      </c>
      <c r="O154" t="s">
        <v>819</v>
      </c>
      <c r="P154">
        <v>70</v>
      </c>
    </row>
    <row r="155" spans="1:16" x14ac:dyDescent="0.25">
      <c r="A155">
        <v>154</v>
      </c>
      <c r="B155" t="s">
        <v>820</v>
      </c>
      <c r="C155" t="str" cm="1">
        <f t="array" ref="C155">_xlfn.TEXTJOIN(",",TRUE,VLOOKUP(B155,pokemon_type!$B:$D,{2,3},FALSE))</f>
        <v>bug,flying</v>
      </c>
      <c r="D155">
        <v>1</v>
      </c>
      <c r="E155" t="s">
        <v>38</v>
      </c>
      <c r="F155" t="s">
        <v>291</v>
      </c>
      <c r="G155" t="s">
        <v>153</v>
      </c>
      <c r="H155" t="s">
        <v>283</v>
      </c>
      <c r="I155" t="s">
        <v>293</v>
      </c>
      <c r="J155" t="s">
        <v>163</v>
      </c>
      <c r="K155" t="s">
        <v>294</v>
      </c>
      <c r="L155" t="s">
        <v>24</v>
      </c>
      <c r="M155" t="s">
        <v>821</v>
      </c>
      <c r="N155">
        <v>176</v>
      </c>
      <c r="O155" t="s">
        <v>822</v>
      </c>
      <c r="P155">
        <v>90</v>
      </c>
    </row>
    <row r="156" spans="1:16" x14ac:dyDescent="0.25">
      <c r="A156">
        <v>155</v>
      </c>
      <c r="B156" t="s">
        <v>823</v>
      </c>
      <c r="C156" t="str" cm="1">
        <f t="array" ref="C156">_xlfn.TEXTJOIN(",",TRUE,VLOOKUP(B156,pokemon_type!$B:$D,{2,3},FALSE))</f>
        <v>bug,poison</v>
      </c>
      <c r="D156">
        <v>1</v>
      </c>
      <c r="E156" t="s">
        <v>340</v>
      </c>
      <c r="F156" t="s">
        <v>160</v>
      </c>
      <c r="G156" t="s">
        <v>824</v>
      </c>
      <c r="H156" t="s">
        <v>246</v>
      </c>
      <c r="I156" t="s">
        <v>309</v>
      </c>
      <c r="J156" t="s">
        <v>284</v>
      </c>
      <c r="K156" t="s">
        <v>825</v>
      </c>
      <c r="L156" t="s">
        <v>279</v>
      </c>
      <c r="M156" t="s">
        <v>826</v>
      </c>
      <c r="N156">
        <v>249</v>
      </c>
      <c r="O156" t="s">
        <v>827</v>
      </c>
      <c r="P156">
        <v>127</v>
      </c>
    </row>
    <row r="157" spans="1:16" x14ac:dyDescent="0.25">
      <c r="A157">
        <v>156</v>
      </c>
      <c r="B157" t="s">
        <v>828</v>
      </c>
      <c r="C157" t="str" cm="1">
        <f t="array" ref="C157">_xlfn.TEXTJOIN(",",TRUE,VLOOKUP(B157,pokemon_type!$B:$D,{2,3},FALSE))</f>
        <v>water</v>
      </c>
      <c r="D157">
        <v>1</v>
      </c>
      <c r="E157" t="s">
        <v>38</v>
      </c>
      <c r="F157" t="s">
        <v>141</v>
      </c>
      <c r="G157" t="s">
        <v>30</v>
      </c>
      <c r="H157" t="s">
        <v>259</v>
      </c>
      <c r="I157" t="s">
        <v>226</v>
      </c>
      <c r="J157" t="s">
        <v>104</v>
      </c>
      <c r="K157" t="s">
        <v>440</v>
      </c>
      <c r="L157" t="s">
        <v>24</v>
      </c>
      <c r="M157" t="s">
        <v>829</v>
      </c>
      <c r="N157">
        <v>216</v>
      </c>
      <c r="O157" t="s">
        <v>830</v>
      </c>
      <c r="P157">
        <v>110</v>
      </c>
    </row>
    <row r="158" spans="1:16" x14ac:dyDescent="0.25">
      <c r="A158">
        <v>157</v>
      </c>
      <c r="B158" t="s">
        <v>831</v>
      </c>
      <c r="C158" t="str" cm="1">
        <f t="array" ref="C158">_xlfn.TEXTJOIN(",",TRUE,VLOOKUP(B158,pokemon_type!$B:$D,{2,3},FALSE))</f>
        <v>rock,ground</v>
      </c>
      <c r="D158">
        <v>1</v>
      </c>
      <c r="E158" t="s">
        <v>64</v>
      </c>
      <c r="F158" t="s">
        <v>85</v>
      </c>
      <c r="G158" t="s">
        <v>220</v>
      </c>
      <c r="H158" t="s">
        <v>832</v>
      </c>
      <c r="I158" t="s">
        <v>483</v>
      </c>
      <c r="J158" t="s">
        <v>389</v>
      </c>
      <c r="K158" t="s">
        <v>452</v>
      </c>
      <c r="L158" t="s">
        <v>222</v>
      </c>
      <c r="M158" t="s">
        <v>833</v>
      </c>
      <c r="N158">
        <v>176</v>
      </c>
      <c r="O158" t="s">
        <v>834</v>
      </c>
      <c r="P158">
        <v>90</v>
      </c>
    </row>
    <row r="159" spans="1:16" x14ac:dyDescent="0.25">
      <c r="A159">
        <v>158</v>
      </c>
      <c r="B159" t="s">
        <v>835</v>
      </c>
      <c r="C159" t="str" cm="1">
        <f t="array" ref="C159">_xlfn.TEXTJOIN(",",TRUE,VLOOKUP(B159,pokemon_type!$B:$D,{2,3},FALSE))</f>
        <v>bug,flying</v>
      </c>
      <c r="D159">
        <v>1</v>
      </c>
      <c r="E159" t="s">
        <v>55</v>
      </c>
      <c r="F159" t="s">
        <v>341</v>
      </c>
      <c r="G159" t="s">
        <v>153</v>
      </c>
      <c r="H159" t="s">
        <v>19</v>
      </c>
      <c r="I159" t="s">
        <v>31</v>
      </c>
      <c r="J159" t="s">
        <v>163</v>
      </c>
      <c r="K159" t="s">
        <v>825</v>
      </c>
      <c r="L159" t="s">
        <v>156</v>
      </c>
      <c r="M159" t="s">
        <v>836</v>
      </c>
      <c r="N159">
        <v>229</v>
      </c>
      <c r="O159" t="s">
        <v>837</v>
      </c>
      <c r="P159">
        <v>117</v>
      </c>
    </row>
    <row r="160" spans="1:16" x14ac:dyDescent="0.25">
      <c r="A160">
        <v>159</v>
      </c>
      <c r="B160" t="s">
        <v>838</v>
      </c>
      <c r="C160" t="str" cm="1">
        <f t="array" ref="C160">_xlfn.TEXTJOIN(",",TRUE,VLOOKUP(B160,pokemon_type!$B:$D,{2,3},FALSE))</f>
        <v>bug,poison</v>
      </c>
      <c r="D160">
        <v>1</v>
      </c>
      <c r="E160" t="s">
        <v>55</v>
      </c>
      <c r="F160" t="s">
        <v>839</v>
      </c>
      <c r="G160" t="s">
        <v>153</v>
      </c>
      <c r="H160" t="s">
        <v>293</v>
      </c>
      <c r="I160" t="s">
        <v>283</v>
      </c>
      <c r="J160" t="s">
        <v>163</v>
      </c>
      <c r="K160" t="s">
        <v>43</v>
      </c>
      <c r="L160" t="s">
        <v>156</v>
      </c>
      <c r="M160" t="s">
        <v>840</v>
      </c>
      <c r="N160">
        <v>229</v>
      </c>
      <c r="O160" t="s">
        <v>841</v>
      </c>
      <c r="P160">
        <v>117</v>
      </c>
    </row>
    <row r="161" spans="1:16" x14ac:dyDescent="0.25">
      <c r="A161">
        <v>160</v>
      </c>
      <c r="B161" t="s">
        <v>842</v>
      </c>
      <c r="C161" t="str" cm="1">
        <f t="array" ref="C161">_xlfn.TEXTJOIN(",",TRUE,VLOOKUP(B161,pokemon_type!$B:$D,{2,3},FALSE))</f>
        <v>bug,flying</v>
      </c>
      <c r="D161">
        <v>1</v>
      </c>
      <c r="E161" t="s">
        <v>75</v>
      </c>
      <c r="F161" t="s">
        <v>39</v>
      </c>
      <c r="G161" t="s">
        <v>843</v>
      </c>
      <c r="H161" t="s">
        <v>285</v>
      </c>
      <c r="I161" t="s">
        <v>748</v>
      </c>
      <c r="J161" t="s">
        <v>284</v>
      </c>
      <c r="K161" t="s">
        <v>286</v>
      </c>
      <c r="L161" t="s">
        <v>279</v>
      </c>
      <c r="M161" t="s">
        <v>844</v>
      </c>
      <c r="N161">
        <v>269</v>
      </c>
      <c r="O161" t="s">
        <v>845</v>
      </c>
      <c r="P161">
        <v>137</v>
      </c>
    </row>
    <row r="162" spans="1:16" x14ac:dyDescent="0.25">
      <c r="A162">
        <v>161</v>
      </c>
      <c r="B162" t="s">
        <v>846</v>
      </c>
      <c r="C162" t="str" cm="1">
        <f t="array" ref="C162">_xlfn.TEXTJOIN(",",TRUE,VLOOKUP(B162,pokemon_type!$B:$D,{2,3},FALSE))</f>
        <v>bug,poison</v>
      </c>
      <c r="D162">
        <v>1</v>
      </c>
      <c r="E162" t="s">
        <v>124</v>
      </c>
      <c r="F162" t="s">
        <v>18</v>
      </c>
      <c r="G162" t="s">
        <v>198</v>
      </c>
      <c r="H162" t="s">
        <v>200</v>
      </c>
      <c r="I162" t="s">
        <v>199</v>
      </c>
      <c r="J162" t="s">
        <v>293</v>
      </c>
      <c r="K162" t="s">
        <v>202</v>
      </c>
      <c r="L162" t="s">
        <v>44</v>
      </c>
      <c r="M162" t="s">
        <v>847</v>
      </c>
      <c r="N162">
        <v>116</v>
      </c>
      <c r="O162" t="s">
        <v>848</v>
      </c>
      <c r="P162">
        <v>60</v>
      </c>
    </row>
    <row r="163" spans="1:16" x14ac:dyDescent="0.25">
      <c r="A163">
        <v>162</v>
      </c>
      <c r="B163" t="s">
        <v>849</v>
      </c>
      <c r="C163" t="str" cm="1">
        <f t="array" ref="C163">_xlfn.TEXTJOIN(",",TRUE,VLOOKUP(B163,pokemon_type!$B:$D,{2,3},FALSE))</f>
        <v>bug,flying</v>
      </c>
      <c r="D163">
        <v>1</v>
      </c>
      <c r="E163" t="s">
        <v>17</v>
      </c>
      <c r="F163" t="s">
        <v>18</v>
      </c>
      <c r="G163" t="s">
        <v>198</v>
      </c>
      <c r="H163" t="s">
        <v>186</v>
      </c>
      <c r="I163" t="s">
        <v>59</v>
      </c>
      <c r="J163" t="s">
        <v>162</v>
      </c>
      <c r="K163" t="s">
        <v>850</v>
      </c>
      <c r="L163" t="s">
        <v>215</v>
      </c>
      <c r="M163" t="s">
        <v>851</v>
      </c>
      <c r="N163">
        <v>203</v>
      </c>
      <c r="O163" t="s">
        <v>852</v>
      </c>
      <c r="P163">
        <v>103</v>
      </c>
    </row>
    <row r="164" spans="1:16" x14ac:dyDescent="0.25">
      <c r="A164">
        <v>163</v>
      </c>
      <c r="B164" t="s">
        <v>853</v>
      </c>
      <c r="C164" t="str" cm="1">
        <f t="array" ref="C164">_xlfn.TEXTJOIN(",",TRUE,VLOOKUP(B164,pokemon_type!$B:$D,{2,3},FALSE))</f>
        <v>normal</v>
      </c>
      <c r="D164">
        <v>1</v>
      </c>
      <c r="E164" t="s">
        <v>70</v>
      </c>
      <c r="F164" t="s">
        <v>85</v>
      </c>
      <c r="G164" t="s">
        <v>588</v>
      </c>
      <c r="H164" t="s">
        <v>549</v>
      </c>
      <c r="I164" t="s">
        <v>59</v>
      </c>
      <c r="J164" t="s">
        <v>854</v>
      </c>
      <c r="K164" t="s">
        <v>98</v>
      </c>
      <c r="L164" t="s">
        <v>44</v>
      </c>
      <c r="M164" t="s">
        <v>855</v>
      </c>
      <c r="N164">
        <v>176</v>
      </c>
      <c r="O164" t="s">
        <v>856</v>
      </c>
      <c r="P164">
        <v>90</v>
      </c>
    </row>
    <row r="165" spans="1:16" x14ac:dyDescent="0.25">
      <c r="A165">
        <v>164</v>
      </c>
      <c r="B165" t="s">
        <v>857</v>
      </c>
      <c r="C165" t="str" cm="1">
        <f t="array" ref="C165">_xlfn.TEXTJOIN(",",TRUE,VLOOKUP(B165,pokemon_type!$B:$D,{2,3},FALSE))</f>
        <v>dark,ghost</v>
      </c>
      <c r="D165">
        <v>1</v>
      </c>
      <c r="E165" t="s">
        <v>70</v>
      </c>
      <c r="F165" t="s">
        <v>858</v>
      </c>
      <c r="G165" t="s">
        <v>549</v>
      </c>
      <c r="H165" t="s">
        <v>152</v>
      </c>
      <c r="I165" t="s">
        <v>411</v>
      </c>
      <c r="J165" t="s">
        <v>161</v>
      </c>
      <c r="K165" t="s">
        <v>241</v>
      </c>
      <c r="L165" t="s">
        <v>44</v>
      </c>
      <c r="M165" t="s">
        <v>859</v>
      </c>
      <c r="N165">
        <v>136</v>
      </c>
      <c r="O165" t="s">
        <v>860</v>
      </c>
      <c r="P165">
        <v>70</v>
      </c>
    </row>
    <row r="166" spans="1:16" x14ac:dyDescent="0.25">
      <c r="A166">
        <v>165</v>
      </c>
      <c r="B166" t="s">
        <v>861</v>
      </c>
      <c r="C166" t="str" cm="1">
        <f t="array" ref="C166">_xlfn.TEXTJOIN(",",TRUE,VLOOKUP(B166,pokemon_type!$B:$D,{2,3},FALSE))</f>
        <v>normal,ghost</v>
      </c>
      <c r="D166">
        <v>1</v>
      </c>
      <c r="E166" t="s">
        <v>38</v>
      </c>
      <c r="F166" t="s">
        <v>85</v>
      </c>
      <c r="G166" t="s">
        <v>862</v>
      </c>
      <c r="H166" t="s">
        <v>484</v>
      </c>
      <c r="I166" t="s">
        <v>863</v>
      </c>
      <c r="J166" t="s">
        <v>292</v>
      </c>
      <c r="K166" t="s">
        <v>864</v>
      </c>
      <c r="L166" t="s">
        <v>44</v>
      </c>
      <c r="M166" t="s">
        <v>865</v>
      </c>
      <c r="N166">
        <v>96</v>
      </c>
      <c r="O166" t="s">
        <v>866</v>
      </c>
      <c r="P166">
        <v>50</v>
      </c>
    </row>
    <row r="167" spans="1:16" x14ac:dyDescent="0.25">
      <c r="A167">
        <v>166</v>
      </c>
      <c r="B167" t="s">
        <v>867</v>
      </c>
      <c r="C167" t="str" cm="1">
        <f t="array" ref="C167">_xlfn.TEXTJOIN(",",TRUE,VLOOKUP(B167,pokemon_type!$B:$D,{2,3},FALSE))</f>
        <v>grass,poison</v>
      </c>
      <c r="D167">
        <v>1</v>
      </c>
      <c r="E167" t="s">
        <v>527</v>
      </c>
      <c r="F167" t="s">
        <v>160</v>
      </c>
      <c r="G167" t="s">
        <v>444</v>
      </c>
      <c r="H167" t="s">
        <v>362</v>
      </c>
      <c r="I167" t="s">
        <v>445</v>
      </c>
      <c r="J167" t="s">
        <v>299</v>
      </c>
      <c r="K167" t="s">
        <v>23</v>
      </c>
      <c r="L167" t="s">
        <v>24</v>
      </c>
      <c r="M167" t="s">
        <v>868</v>
      </c>
      <c r="N167">
        <v>131</v>
      </c>
      <c r="O167" t="s">
        <v>869</v>
      </c>
      <c r="P167">
        <v>67</v>
      </c>
    </row>
    <row r="168" spans="1:16" x14ac:dyDescent="0.25">
      <c r="A168">
        <v>167</v>
      </c>
      <c r="B168" t="s">
        <v>870</v>
      </c>
      <c r="C168" t="str" cm="1">
        <f t="array" ref="C168">_xlfn.TEXTJOIN(",",TRUE,VLOOKUP(B168,pokemon_type!$B:$D,{2,3},FALSE))</f>
        <v>rock,ground</v>
      </c>
      <c r="D168">
        <v>1</v>
      </c>
      <c r="E168" t="s">
        <v>509</v>
      </c>
      <c r="F168" t="s">
        <v>39</v>
      </c>
      <c r="G168" t="s">
        <v>276</v>
      </c>
      <c r="H168" t="s">
        <v>871</v>
      </c>
      <c r="I168" t="s">
        <v>131</v>
      </c>
      <c r="J168" t="s">
        <v>484</v>
      </c>
      <c r="K168" t="s">
        <v>452</v>
      </c>
      <c r="L168" t="s">
        <v>872</v>
      </c>
      <c r="M168" t="s">
        <v>873</v>
      </c>
      <c r="N168">
        <v>106</v>
      </c>
      <c r="O168" t="s">
        <v>874</v>
      </c>
      <c r="P168">
        <v>55</v>
      </c>
    </row>
    <row r="169" spans="1:16" x14ac:dyDescent="0.25">
      <c r="A169">
        <v>168</v>
      </c>
      <c r="B169" t="s">
        <v>875</v>
      </c>
      <c r="C169" t="str" cm="1">
        <f t="array" ref="C169">_xlfn.TEXTJOIN(",",TRUE,VLOOKUP(B169,pokemon_type!$B:$D,{2,3},FALSE))</f>
        <v>grass,poison</v>
      </c>
      <c r="D169">
        <v>1</v>
      </c>
      <c r="E169" t="s">
        <v>38</v>
      </c>
      <c r="F169" t="s">
        <v>268</v>
      </c>
      <c r="G169" t="s">
        <v>876</v>
      </c>
      <c r="H169" t="s">
        <v>362</v>
      </c>
      <c r="I169" t="s">
        <v>214</v>
      </c>
      <c r="J169" t="s">
        <v>592</v>
      </c>
      <c r="K169" t="s">
        <v>23</v>
      </c>
      <c r="L169" t="s">
        <v>24</v>
      </c>
      <c r="M169" t="s">
        <v>877</v>
      </c>
      <c r="N169">
        <v>116</v>
      </c>
      <c r="O169" t="s">
        <v>878</v>
      </c>
      <c r="P169">
        <v>60</v>
      </c>
    </row>
    <row r="170" spans="1:16" x14ac:dyDescent="0.25">
      <c r="A170">
        <v>169</v>
      </c>
      <c r="B170" t="s">
        <v>879</v>
      </c>
      <c r="C170" t="str" cm="1">
        <f t="array" ref="C170">_xlfn.TEXTJOIN(",",TRUE,VLOOKUP(B170,pokemon_type!$B:$D,{2,3},FALSE))</f>
        <v>normal</v>
      </c>
      <c r="D170">
        <v>1</v>
      </c>
      <c r="E170" t="s">
        <v>17</v>
      </c>
      <c r="F170" t="s">
        <v>85</v>
      </c>
      <c r="G170" t="s">
        <v>283</v>
      </c>
      <c r="H170" t="s">
        <v>226</v>
      </c>
      <c r="I170" t="s">
        <v>880</v>
      </c>
      <c r="J170" t="s">
        <v>284</v>
      </c>
      <c r="K170" t="s">
        <v>881</v>
      </c>
      <c r="L170" t="s">
        <v>24</v>
      </c>
      <c r="M170" t="s">
        <v>882</v>
      </c>
      <c r="N170">
        <v>104</v>
      </c>
      <c r="O170" t="s">
        <v>883</v>
      </c>
      <c r="P170">
        <v>54</v>
      </c>
    </row>
    <row r="171" spans="1:16" x14ac:dyDescent="0.25">
      <c r="A171">
        <v>170</v>
      </c>
      <c r="B171" t="s">
        <v>884</v>
      </c>
      <c r="C171" t="str" cm="1">
        <f t="array" ref="C171">_xlfn.TEXTJOIN(",",TRUE,VLOOKUP(B171,pokemon_type!$B:$D,{2,3},FALSE))</f>
        <v>psychic</v>
      </c>
      <c r="D171">
        <v>1</v>
      </c>
      <c r="E171" t="s">
        <v>812</v>
      </c>
      <c r="F171" t="s">
        <v>56</v>
      </c>
      <c r="G171" t="s">
        <v>57</v>
      </c>
      <c r="H171" t="s">
        <v>885</v>
      </c>
      <c r="I171" t="s">
        <v>331</v>
      </c>
      <c r="J171" t="s">
        <v>320</v>
      </c>
      <c r="K171" t="s">
        <v>545</v>
      </c>
      <c r="L171" t="s">
        <v>886</v>
      </c>
      <c r="M171" t="s">
        <v>887</v>
      </c>
      <c r="N171">
        <v>246</v>
      </c>
      <c r="O171" t="s">
        <v>888</v>
      </c>
      <c r="P171">
        <v>125</v>
      </c>
    </row>
    <row r="172" spans="1:16" x14ac:dyDescent="0.25">
      <c r="A172">
        <v>171</v>
      </c>
      <c r="B172" t="s">
        <v>889</v>
      </c>
      <c r="C172" t="str" cm="1">
        <f t="array" ref="C172">_xlfn.TEXTJOIN(",",TRUE,VLOOKUP(B172,pokemon_type!$B:$D,{2,3},FALSE))</f>
        <v>water,normal</v>
      </c>
      <c r="D172">
        <v>1</v>
      </c>
      <c r="E172" t="s">
        <v>55</v>
      </c>
      <c r="F172" t="s">
        <v>18</v>
      </c>
      <c r="G172" t="s">
        <v>569</v>
      </c>
      <c r="H172" t="s">
        <v>144</v>
      </c>
      <c r="I172" t="s">
        <v>131</v>
      </c>
      <c r="J172" t="s">
        <v>132</v>
      </c>
      <c r="K172" t="s">
        <v>890</v>
      </c>
      <c r="L172" t="s">
        <v>215</v>
      </c>
      <c r="M172" t="s">
        <v>891</v>
      </c>
      <c r="N172">
        <v>156</v>
      </c>
      <c r="O172" t="s">
        <v>892</v>
      </c>
      <c r="P172">
        <v>80</v>
      </c>
    </row>
    <row r="173" spans="1:16" x14ac:dyDescent="0.25">
      <c r="A173">
        <v>172</v>
      </c>
      <c r="B173" t="s">
        <v>893</v>
      </c>
      <c r="C173" t="str" cm="1">
        <f t="array" ref="C173">_xlfn.TEXTJOIN(",",TRUE,VLOOKUP(B173,pokemon_type!$B:$D,{2,3},FALSE))</f>
        <v>grass,poison</v>
      </c>
      <c r="D173">
        <v>1</v>
      </c>
      <c r="E173" t="s">
        <v>55</v>
      </c>
      <c r="F173" t="s">
        <v>291</v>
      </c>
      <c r="G173" t="s">
        <v>894</v>
      </c>
      <c r="H173" t="s">
        <v>293</v>
      </c>
      <c r="I173" t="s">
        <v>895</v>
      </c>
      <c r="J173" t="s">
        <v>336</v>
      </c>
      <c r="K173" t="s">
        <v>896</v>
      </c>
      <c r="L173" t="s">
        <v>886</v>
      </c>
      <c r="M173" t="s">
        <v>897</v>
      </c>
      <c r="N173">
        <v>166</v>
      </c>
      <c r="O173" t="s">
        <v>898</v>
      </c>
      <c r="P173">
        <v>85</v>
      </c>
    </row>
    <row r="174" spans="1:16" x14ac:dyDescent="0.25">
      <c r="A174">
        <v>173</v>
      </c>
      <c r="B174" t="s">
        <v>899</v>
      </c>
      <c r="C174" t="str" cm="1">
        <f t="array" ref="C174">_xlfn.TEXTJOIN(",",TRUE,VLOOKUP(B174,pokemon_type!$B:$D,{2,3},FALSE))</f>
        <v>bug,normal</v>
      </c>
      <c r="D174">
        <v>1</v>
      </c>
      <c r="E174" t="s">
        <v>38</v>
      </c>
      <c r="F174" t="s">
        <v>197</v>
      </c>
      <c r="G174" t="s">
        <v>153</v>
      </c>
      <c r="H174" t="s">
        <v>152</v>
      </c>
      <c r="I174" t="s">
        <v>117</v>
      </c>
      <c r="J174" t="s">
        <v>20</v>
      </c>
      <c r="K174" t="s">
        <v>900</v>
      </c>
      <c r="L174" t="s">
        <v>279</v>
      </c>
      <c r="M174" t="s">
        <v>901</v>
      </c>
      <c r="N174">
        <v>269</v>
      </c>
      <c r="O174" t="s">
        <v>902</v>
      </c>
      <c r="P174">
        <v>137</v>
      </c>
    </row>
    <row r="175" spans="1:16" x14ac:dyDescent="0.25">
      <c r="A175">
        <v>174</v>
      </c>
      <c r="B175" t="s">
        <v>903</v>
      </c>
      <c r="C175" t="str" cm="1">
        <f t="array" ref="C175">_xlfn.TEXTJOIN(",",TRUE,VLOOKUP(B175,pokemon_type!$B:$D,{2,3},FALSE))</f>
        <v>bug,normal</v>
      </c>
      <c r="D175">
        <v>1</v>
      </c>
      <c r="E175" t="s">
        <v>38</v>
      </c>
      <c r="F175" t="s">
        <v>197</v>
      </c>
      <c r="G175" t="s">
        <v>153</v>
      </c>
      <c r="H175" t="s">
        <v>192</v>
      </c>
      <c r="I175" t="s">
        <v>117</v>
      </c>
      <c r="J175" t="s">
        <v>20</v>
      </c>
      <c r="K175" t="s">
        <v>229</v>
      </c>
      <c r="L175" t="s">
        <v>44</v>
      </c>
      <c r="M175" t="s">
        <v>904</v>
      </c>
      <c r="N175">
        <v>206</v>
      </c>
      <c r="O175" t="s">
        <v>905</v>
      </c>
      <c r="P175">
        <v>105</v>
      </c>
    </row>
  </sheetData>
  <autoFilter ref="A1:Q1" xr:uid="{D21BDC13-7C88-4DB3-9C0D-19BAAF8B10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6612-FA70-4140-B859-5A53230E79B7}">
  <dimension ref="A1:Q199"/>
  <sheetViews>
    <sheetView workbookViewId="0">
      <selection activeCell="C24" sqref="C24"/>
    </sheetView>
  </sheetViews>
  <sheetFormatPr defaultRowHeight="15" x14ac:dyDescent="0.25"/>
  <cols>
    <col min="1" max="1" width="10.28515625" customWidth="1"/>
    <col min="2" max="2" width="10.7109375" customWidth="1"/>
    <col min="3" max="3" width="15.140625" customWidth="1"/>
  </cols>
  <sheetData>
    <row r="1" spans="1:17" s="1" customFormat="1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175</v>
      </c>
      <c r="B2" t="s">
        <v>906</v>
      </c>
      <c r="C2" t="str" cm="1">
        <f t="array" ref="C2">_xlfn.TEXTJOIN(",",TRUE,VLOOKUP(B2,pokemon_type!$B:$D,{2,3},FALSE))</f>
        <v>grass,poison</v>
      </c>
      <c r="D2">
        <v>1</v>
      </c>
      <c r="E2" t="s">
        <v>206</v>
      </c>
      <c r="F2" t="s">
        <v>268</v>
      </c>
      <c r="G2" t="s">
        <v>876</v>
      </c>
      <c r="H2" t="s">
        <v>907</v>
      </c>
      <c r="I2" t="s">
        <v>299</v>
      </c>
      <c r="J2" t="s">
        <v>767</v>
      </c>
      <c r="K2" t="s">
        <v>562</v>
      </c>
      <c r="L2" t="s">
        <v>24</v>
      </c>
      <c r="M2" t="s">
        <v>908</v>
      </c>
      <c r="N2">
        <v>156</v>
      </c>
      <c r="O2" t="s">
        <v>909</v>
      </c>
      <c r="P2">
        <v>80</v>
      </c>
    </row>
    <row r="3" spans="1:17" x14ac:dyDescent="0.25">
      <c r="A3">
        <v>176</v>
      </c>
      <c r="B3" t="s">
        <v>910</v>
      </c>
      <c r="C3" t="str" cm="1">
        <f t="array" ref="C3">_xlfn.TEXTJOIN(",",TRUE,VLOOKUP(B3,pokemon_type!$B:$D,{2,3},FALSE))</f>
        <v>fire,normal</v>
      </c>
      <c r="D3">
        <v>1</v>
      </c>
      <c r="E3" t="s">
        <v>340</v>
      </c>
      <c r="F3" t="s">
        <v>160</v>
      </c>
      <c r="G3" t="s">
        <v>277</v>
      </c>
      <c r="H3" t="s">
        <v>425</v>
      </c>
      <c r="I3" t="s">
        <v>748</v>
      </c>
      <c r="J3" t="s">
        <v>186</v>
      </c>
      <c r="K3" t="s">
        <v>540</v>
      </c>
      <c r="L3" t="s">
        <v>44</v>
      </c>
      <c r="M3" t="s">
        <v>911</v>
      </c>
      <c r="N3">
        <v>196</v>
      </c>
      <c r="O3" t="s">
        <v>912</v>
      </c>
      <c r="P3">
        <v>100</v>
      </c>
    </row>
    <row r="4" spans="1:17" x14ac:dyDescent="0.25">
      <c r="A4">
        <v>177</v>
      </c>
      <c r="B4" t="s">
        <v>913</v>
      </c>
      <c r="C4" t="str" cm="1">
        <f t="array" ref="C4">_xlfn.TEXTJOIN(",",TRUE,VLOOKUP(B4,pokemon_type!$B:$D,{2,3},FALSE))</f>
        <v>water</v>
      </c>
      <c r="D4">
        <v>1</v>
      </c>
      <c r="E4" t="s">
        <v>55</v>
      </c>
      <c r="F4" t="s">
        <v>39</v>
      </c>
      <c r="G4" t="s">
        <v>30</v>
      </c>
      <c r="H4" t="s">
        <v>379</v>
      </c>
      <c r="I4" t="s">
        <v>292</v>
      </c>
      <c r="J4" t="s">
        <v>102</v>
      </c>
      <c r="K4" t="s">
        <v>571</v>
      </c>
      <c r="L4" t="s">
        <v>24</v>
      </c>
      <c r="M4" t="s">
        <v>914</v>
      </c>
      <c r="N4">
        <v>152</v>
      </c>
      <c r="O4" t="s">
        <v>915</v>
      </c>
      <c r="P4">
        <v>78</v>
      </c>
    </row>
    <row r="5" spans="1:17" x14ac:dyDescent="0.25">
      <c r="A5">
        <v>178</v>
      </c>
      <c r="B5" t="s">
        <v>916</v>
      </c>
      <c r="C5" t="str" cm="1">
        <f t="array" ref="C5">_xlfn.TEXTJOIN(",",TRUE,VLOOKUP(B5,pokemon_type!$B:$D,{2,3},FALSE))</f>
        <v>bug,grass</v>
      </c>
      <c r="D5">
        <v>1</v>
      </c>
      <c r="E5" t="s">
        <v>28</v>
      </c>
      <c r="F5" t="s">
        <v>85</v>
      </c>
      <c r="G5" t="s">
        <v>277</v>
      </c>
      <c r="H5" t="s">
        <v>283</v>
      </c>
      <c r="I5" t="s">
        <v>214</v>
      </c>
      <c r="J5" t="s">
        <v>335</v>
      </c>
      <c r="K5" t="s">
        <v>357</v>
      </c>
      <c r="L5" t="s">
        <v>215</v>
      </c>
      <c r="M5" t="s">
        <v>917</v>
      </c>
      <c r="N5">
        <v>96</v>
      </c>
      <c r="O5" t="s">
        <v>918</v>
      </c>
      <c r="P5">
        <v>50</v>
      </c>
    </row>
    <row r="6" spans="1:17" x14ac:dyDescent="0.25">
      <c r="A6">
        <v>179</v>
      </c>
      <c r="B6" t="s">
        <v>919</v>
      </c>
      <c r="C6" t="str" cm="1">
        <f t="array" ref="C6">_xlfn.TEXTJOIN(",",TRUE,VLOOKUP(B6,pokemon_type!$B:$D,{2,3},FALSE))</f>
        <v>fighting</v>
      </c>
      <c r="D6">
        <v>1</v>
      </c>
      <c r="E6" t="s">
        <v>509</v>
      </c>
      <c r="F6" t="s">
        <v>39</v>
      </c>
      <c r="G6" t="s">
        <v>504</v>
      </c>
      <c r="H6" t="s">
        <v>227</v>
      </c>
      <c r="I6" t="s">
        <v>920</v>
      </c>
      <c r="J6" t="s">
        <v>201</v>
      </c>
      <c r="K6" t="s">
        <v>112</v>
      </c>
      <c r="L6" t="s">
        <v>78</v>
      </c>
      <c r="M6" t="s">
        <v>921</v>
      </c>
      <c r="N6">
        <v>126</v>
      </c>
      <c r="O6" t="s">
        <v>922</v>
      </c>
      <c r="P6">
        <v>65</v>
      </c>
    </row>
    <row r="7" spans="1:17" x14ac:dyDescent="0.25">
      <c r="A7">
        <v>180</v>
      </c>
      <c r="B7" t="s">
        <v>923</v>
      </c>
      <c r="C7" t="str" cm="1">
        <f t="array" ref="C7">_xlfn.TEXTJOIN(",",TRUE,VLOOKUP(B7,pokemon_type!$B:$D,{2,3},FALSE))</f>
        <v>ghost,poison</v>
      </c>
      <c r="D7">
        <v>1</v>
      </c>
      <c r="E7" t="s">
        <v>28</v>
      </c>
      <c r="F7" t="s">
        <v>268</v>
      </c>
      <c r="G7" t="s">
        <v>924</v>
      </c>
      <c r="H7" t="s">
        <v>152</v>
      </c>
      <c r="I7" t="s">
        <v>925</v>
      </c>
      <c r="J7" t="s">
        <v>154</v>
      </c>
      <c r="K7" t="s">
        <v>417</v>
      </c>
      <c r="L7" t="s">
        <v>44</v>
      </c>
      <c r="M7" t="s">
        <v>926</v>
      </c>
      <c r="N7">
        <v>226</v>
      </c>
      <c r="O7" t="s">
        <v>927</v>
      </c>
      <c r="P7">
        <v>115</v>
      </c>
    </row>
    <row r="8" spans="1:17" x14ac:dyDescent="0.25">
      <c r="A8">
        <v>181</v>
      </c>
      <c r="B8" t="s">
        <v>928</v>
      </c>
      <c r="C8" t="str" cm="1">
        <f t="array" ref="C8">_xlfn.TEXTJOIN(",",TRUE,VLOOKUP(B8,pokemon_type!$B:$D,{2,3},FALSE))</f>
        <v>grass,normal</v>
      </c>
      <c r="D8">
        <v>1</v>
      </c>
      <c r="E8" t="s">
        <v>55</v>
      </c>
      <c r="F8" t="s">
        <v>258</v>
      </c>
      <c r="G8" t="s">
        <v>444</v>
      </c>
      <c r="H8" t="s">
        <v>293</v>
      </c>
      <c r="I8" t="s">
        <v>929</v>
      </c>
      <c r="J8" t="s">
        <v>22</v>
      </c>
      <c r="K8" t="s">
        <v>562</v>
      </c>
      <c r="L8" t="s">
        <v>24</v>
      </c>
      <c r="M8" t="s">
        <v>930</v>
      </c>
      <c r="N8">
        <v>156</v>
      </c>
      <c r="O8" t="s">
        <v>931</v>
      </c>
      <c r="P8">
        <v>80</v>
      </c>
    </row>
    <row r="9" spans="1:17" x14ac:dyDescent="0.25">
      <c r="A9">
        <v>182</v>
      </c>
      <c r="B9" t="s">
        <v>932</v>
      </c>
      <c r="C9" t="str" cm="1">
        <f t="array" ref="C9">_xlfn.TEXTJOIN(",",TRUE,VLOOKUP(B9,pokemon_type!$B:$D,{2,3},FALSE))</f>
        <v>fire,normal</v>
      </c>
      <c r="D9">
        <v>1</v>
      </c>
      <c r="E9" t="s">
        <v>55</v>
      </c>
      <c r="F9" t="s">
        <v>39</v>
      </c>
      <c r="G9" t="s">
        <v>742</v>
      </c>
      <c r="H9" t="s">
        <v>597</v>
      </c>
      <c r="I9" t="s">
        <v>179</v>
      </c>
      <c r="J9" t="s">
        <v>539</v>
      </c>
      <c r="K9" t="s">
        <v>540</v>
      </c>
      <c r="L9" t="s">
        <v>24</v>
      </c>
      <c r="M9" t="s">
        <v>933</v>
      </c>
      <c r="N9">
        <v>196</v>
      </c>
      <c r="O9" t="s">
        <v>934</v>
      </c>
      <c r="P9">
        <v>100</v>
      </c>
    </row>
    <row r="10" spans="1:17" x14ac:dyDescent="0.25">
      <c r="A10">
        <v>183</v>
      </c>
      <c r="B10" t="s">
        <v>935</v>
      </c>
      <c r="C10" t="str" cm="1">
        <f t="array" ref="C10">_xlfn.TEXTJOIN(",",TRUE,VLOOKUP(B10,pokemon_type!$B:$D,{2,3},FALSE))</f>
        <v>water,normal</v>
      </c>
      <c r="D10">
        <v>1</v>
      </c>
      <c r="E10" t="s">
        <v>55</v>
      </c>
      <c r="F10" t="s">
        <v>160</v>
      </c>
      <c r="G10" t="s">
        <v>277</v>
      </c>
      <c r="H10" t="s">
        <v>30</v>
      </c>
      <c r="I10" t="s">
        <v>379</v>
      </c>
      <c r="J10" t="s">
        <v>201</v>
      </c>
      <c r="K10" t="s">
        <v>571</v>
      </c>
      <c r="L10" t="s">
        <v>230</v>
      </c>
      <c r="M10" t="s">
        <v>936</v>
      </c>
      <c r="N10">
        <v>152</v>
      </c>
      <c r="O10" t="s">
        <v>937</v>
      </c>
      <c r="P10">
        <v>78</v>
      </c>
    </row>
    <row r="11" spans="1:17" x14ac:dyDescent="0.25">
      <c r="A11">
        <v>184</v>
      </c>
      <c r="B11" t="s">
        <v>938</v>
      </c>
      <c r="C11" t="str" cm="1">
        <f t="array" ref="C11">_xlfn.TEXTJOIN(",",TRUE,VLOOKUP(B11,pokemon_type!$B:$D,{2,3},FALSE))</f>
        <v>normal,flying</v>
      </c>
      <c r="D11">
        <v>1</v>
      </c>
      <c r="E11" t="s">
        <v>17</v>
      </c>
      <c r="F11" t="s">
        <v>18</v>
      </c>
      <c r="G11" t="s">
        <v>186</v>
      </c>
      <c r="H11" t="s">
        <v>894</v>
      </c>
      <c r="I11" t="s">
        <v>192</v>
      </c>
      <c r="J11" t="s">
        <v>118</v>
      </c>
      <c r="K11" t="s">
        <v>193</v>
      </c>
      <c r="L11" t="s">
        <v>886</v>
      </c>
      <c r="M11" t="s">
        <v>939</v>
      </c>
      <c r="N11">
        <v>104</v>
      </c>
      <c r="O11" t="s">
        <v>940</v>
      </c>
      <c r="P11">
        <v>54</v>
      </c>
    </row>
    <row r="12" spans="1:17" x14ac:dyDescent="0.25">
      <c r="A12">
        <v>185</v>
      </c>
      <c r="B12" t="s">
        <v>941</v>
      </c>
      <c r="C12" t="str" cm="1">
        <f t="array" ref="C12">_xlfn.TEXTJOIN(",",TRUE,VLOOKUP(B12,pokemon_type!$B:$D,{2,3},FALSE))</f>
        <v>dark,flying</v>
      </c>
      <c r="D12">
        <v>1</v>
      </c>
      <c r="E12" t="s">
        <v>38</v>
      </c>
      <c r="F12" t="s">
        <v>18</v>
      </c>
      <c r="G12" t="s">
        <v>549</v>
      </c>
      <c r="H12" t="s">
        <v>308</v>
      </c>
      <c r="I12" t="s">
        <v>364</v>
      </c>
      <c r="J12" t="s">
        <v>942</v>
      </c>
      <c r="K12" t="s">
        <v>412</v>
      </c>
      <c r="L12" t="s">
        <v>222</v>
      </c>
      <c r="M12" t="s">
        <v>943</v>
      </c>
      <c r="N12">
        <v>218</v>
      </c>
      <c r="O12" t="s">
        <v>944</v>
      </c>
      <c r="P12">
        <v>111</v>
      </c>
    </row>
    <row r="13" spans="1:17" x14ac:dyDescent="0.25">
      <c r="A13">
        <v>186</v>
      </c>
      <c r="B13" t="s">
        <v>945</v>
      </c>
      <c r="C13" t="str" cm="1">
        <f t="array" ref="C13">_xlfn.TEXTJOIN(",",TRUE,VLOOKUP(B13,pokemon_type!$B:$D,{2,3},FALSE))</f>
        <v>psychic,fighting</v>
      </c>
      <c r="D13">
        <v>1</v>
      </c>
      <c r="E13" t="s">
        <v>946</v>
      </c>
      <c r="F13" t="s">
        <v>39</v>
      </c>
      <c r="G13" t="s">
        <v>253</v>
      </c>
      <c r="H13" t="s">
        <v>71</v>
      </c>
      <c r="I13" t="s">
        <v>33</v>
      </c>
      <c r="J13" t="s">
        <v>929</v>
      </c>
      <c r="K13" t="s">
        <v>254</v>
      </c>
      <c r="L13" t="s">
        <v>222</v>
      </c>
      <c r="M13" t="s">
        <v>947</v>
      </c>
      <c r="N13">
        <v>102</v>
      </c>
      <c r="O13" t="s">
        <v>948</v>
      </c>
      <c r="P13">
        <v>53</v>
      </c>
    </row>
    <row r="14" spans="1:17" x14ac:dyDescent="0.25">
      <c r="A14">
        <v>187</v>
      </c>
      <c r="B14" t="s">
        <v>949</v>
      </c>
      <c r="C14" t="str" cm="1">
        <f t="array" ref="C14">_xlfn.TEXTJOIN(",",TRUE,VLOOKUP(B14,pokemon_type!$B:$D,{2,3},FALSE))</f>
        <v>electric</v>
      </c>
      <c r="D14">
        <v>1</v>
      </c>
      <c r="E14" t="s">
        <v>55</v>
      </c>
      <c r="F14" t="s">
        <v>141</v>
      </c>
      <c r="G14" t="s">
        <v>375</v>
      </c>
      <c r="H14" t="s">
        <v>660</v>
      </c>
      <c r="I14" t="s">
        <v>117</v>
      </c>
      <c r="J14" t="s">
        <v>20</v>
      </c>
      <c r="K14" t="s">
        <v>950</v>
      </c>
      <c r="L14" t="s">
        <v>886</v>
      </c>
      <c r="M14" t="s">
        <v>951</v>
      </c>
      <c r="N14">
        <v>226</v>
      </c>
      <c r="O14" t="s">
        <v>952</v>
      </c>
      <c r="P14">
        <v>115</v>
      </c>
    </row>
    <row r="15" spans="1:17" x14ac:dyDescent="0.25">
      <c r="A15">
        <v>188</v>
      </c>
      <c r="B15" t="s">
        <v>953</v>
      </c>
      <c r="C15" t="str" cm="1">
        <f t="array" ref="C15">_xlfn.TEXTJOIN(",",TRUE,VLOOKUP(B15,pokemon_type!$B:$D,{2,3},FALSE))</f>
        <v>electric</v>
      </c>
      <c r="D15">
        <v>1</v>
      </c>
      <c r="E15" t="s">
        <v>55</v>
      </c>
      <c r="F15" t="s">
        <v>307</v>
      </c>
      <c r="G15" t="s">
        <v>375</v>
      </c>
      <c r="H15" t="s">
        <v>33</v>
      </c>
      <c r="I15" t="s">
        <v>252</v>
      </c>
      <c r="J15" t="s">
        <v>20</v>
      </c>
      <c r="K15" t="s">
        <v>954</v>
      </c>
      <c r="L15" t="s">
        <v>886</v>
      </c>
      <c r="M15" t="s">
        <v>955</v>
      </c>
      <c r="N15">
        <v>226</v>
      </c>
      <c r="O15" t="s">
        <v>956</v>
      </c>
      <c r="P15">
        <v>115</v>
      </c>
    </row>
    <row r="16" spans="1:17" x14ac:dyDescent="0.25">
      <c r="A16">
        <v>189</v>
      </c>
      <c r="B16" t="s">
        <v>957</v>
      </c>
      <c r="C16" t="str" cm="1">
        <f t="array" ref="C16">_xlfn.TEXTJOIN(",",TRUE,VLOOKUP(B16,pokemon_type!$B:$D,{2,3},FALSE))</f>
        <v>grass,bug</v>
      </c>
      <c r="D16">
        <v>1</v>
      </c>
      <c r="E16" t="s">
        <v>17</v>
      </c>
      <c r="F16" t="s">
        <v>258</v>
      </c>
      <c r="G16" t="s">
        <v>767</v>
      </c>
      <c r="H16" t="s">
        <v>309</v>
      </c>
      <c r="I16" t="s">
        <v>484</v>
      </c>
      <c r="J16" t="s">
        <v>59</v>
      </c>
      <c r="K16" t="s">
        <v>562</v>
      </c>
      <c r="L16" t="s">
        <v>44</v>
      </c>
      <c r="M16" t="s">
        <v>958</v>
      </c>
      <c r="N16">
        <v>203</v>
      </c>
      <c r="O16" t="s">
        <v>959</v>
      </c>
      <c r="P16">
        <v>103</v>
      </c>
    </row>
    <row r="17" spans="1:16" x14ac:dyDescent="0.25">
      <c r="A17">
        <v>190</v>
      </c>
      <c r="B17" t="s">
        <v>960</v>
      </c>
      <c r="C17" t="str" cm="1">
        <f t="array" ref="C17">_xlfn.TEXTJOIN(",",TRUE,VLOOKUP(B17,pokemon_type!$B:$D,{2,3},FALSE))</f>
        <v>fire,fighting</v>
      </c>
      <c r="D17">
        <v>1</v>
      </c>
      <c r="E17" t="s">
        <v>55</v>
      </c>
      <c r="F17" t="s">
        <v>160</v>
      </c>
      <c r="G17" t="s">
        <v>219</v>
      </c>
      <c r="H17" t="s">
        <v>319</v>
      </c>
      <c r="I17" t="s">
        <v>117</v>
      </c>
      <c r="J17" t="s">
        <v>145</v>
      </c>
      <c r="K17" t="s">
        <v>540</v>
      </c>
      <c r="L17" t="s">
        <v>230</v>
      </c>
      <c r="M17" t="s">
        <v>961</v>
      </c>
      <c r="N17">
        <v>146</v>
      </c>
      <c r="O17" t="s">
        <v>962</v>
      </c>
      <c r="P17">
        <v>75</v>
      </c>
    </row>
    <row r="18" spans="1:16" x14ac:dyDescent="0.25">
      <c r="A18">
        <v>191</v>
      </c>
      <c r="B18" t="s">
        <v>963</v>
      </c>
      <c r="C18" t="str" cm="1">
        <f t="array" ref="C18">_xlfn.TEXTJOIN(",",TRUE,VLOOKUP(B18,pokemon_type!$B:$D,{2,3},FALSE))</f>
        <v>water,ground</v>
      </c>
      <c r="D18">
        <v>1</v>
      </c>
      <c r="E18" t="s">
        <v>64</v>
      </c>
      <c r="F18" t="s">
        <v>39</v>
      </c>
      <c r="G18" t="s">
        <v>636</v>
      </c>
      <c r="H18" t="s">
        <v>401</v>
      </c>
      <c r="I18" t="s">
        <v>227</v>
      </c>
      <c r="J18" t="s">
        <v>292</v>
      </c>
      <c r="K18" t="s">
        <v>571</v>
      </c>
      <c r="L18" t="s">
        <v>230</v>
      </c>
      <c r="M18" t="s">
        <v>964</v>
      </c>
      <c r="N18">
        <v>136</v>
      </c>
      <c r="O18" t="s">
        <v>965</v>
      </c>
      <c r="P18">
        <v>70</v>
      </c>
    </row>
    <row r="19" spans="1:16" x14ac:dyDescent="0.25">
      <c r="A19">
        <v>192</v>
      </c>
      <c r="B19" t="s">
        <v>966</v>
      </c>
      <c r="C19" t="str" cm="1">
        <f t="array" ref="C19">_xlfn.TEXTJOIN(",",TRUE,VLOOKUP(B19,pokemon_type!$B:$D,{2,3},FALSE))</f>
        <v>fire,psychic</v>
      </c>
      <c r="D19">
        <v>1</v>
      </c>
      <c r="E19" t="s">
        <v>64</v>
      </c>
      <c r="F19" t="s">
        <v>410</v>
      </c>
      <c r="G19" t="s">
        <v>425</v>
      </c>
      <c r="H19" t="s">
        <v>679</v>
      </c>
      <c r="I19" t="s">
        <v>117</v>
      </c>
      <c r="J19" t="s">
        <v>967</v>
      </c>
      <c r="K19" t="s">
        <v>968</v>
      </c>
      <c r="L19" t="s">
        <v>44</v>
      </c>
      <c r="M19" t="s">
        <v>969</v>
      </c>
      <c r="N19">
        <v>216</v>
      </c>
      <c r="O19" t="s">
        <v>970</v>
      </c>
      <c r="P19">
        <v>110</v>
      </c>
    </row>
    <row r="20" spans="1:16" x14ac:dyDescent="0.25">
      <c r="A20">
        <v>193</v>
      </c>
      <c r="B20" t="s">
        <v>971</v>
      </c>
      <c r="C20" t="str" cm="1">
        <f t="array" ref="C20">_xlfn.TEXTJOIN(",",TRUE,VLOOKUP(B20,pokemon_type!$B:$D,{2,3},FALSE))</f>
        <v>water</v>
      </c>
      <c r="D20">
        <v>1</v>
      </c>
      <c r="E20" t="s">
        <v>55</v>
      </c>
      <c r="F20" t="s">
        <v>85</v>
      </c>
      <c r="G20" t="s">
        <v>298</v>
      </c>
      <c r="H20" t="s">
        <v>111</v>
      </c>
      <c r="I20" t="s">
        <v>103</v>
      </c>
      <c r="J20" t="s">
        <v>110</v>
      </c>
      <c r="K20" t="s">
        <v>34</v>
      </c>
      <c r="L20" t="s">
        <v>215</v>
      </c>
      <c r="M20" t="s">
        <v>972</v>
      </c>
      <c r="N20">
        <v>136</v>
      </c>
      <c r="O20" t="s">
        <v>973</v>
      </c>
      <c r="P20">
        <v>70</v>
      </c>
    </row>
    <row r="21" spans="1:16" x14ac:dyDescent="0.25">
      <c r="A21">
        <v>194</v>
      </c>
      <c r="B21" t="s">
        <v>974</v>
      </c>
      <c r="C21" t="str" cm="1">
        <f t="array" ref="C21">_xlfn.TEXTJOIN(",",TRUE,VLOOKUP(B21,pokemon_type!$B:$D,{2,3},FALSE))</f>
        <v>rock</v>
      </c>
      <c r="D21">
        <v>1</v>
      </c>
      <c r="E21" t="s">
        <v>64</v>
      </c>
      <c r="F21" t="s">
        <v>807</v>
      </c>
      <c r="G21" t="s">
        <v>220</v>
      </c>
      <c r="H21" t="s">
        <v>549</v>
      </c>
      <c r="I21" t="s">
        <v>389</v>
      </c>
      <c r="J21" t="s">
        <v>975</v>
      </c>
      <c r="K21" t="s">
        <v>685</v>
      </c>
      <c r="L21" t="s">
        <v>78</v>
      </c>
      <c r="M21" t="s">
        <v>976</v>
      </c>
      <c r="N21">
        <v>96</v>
      </c>
      <c r="O21" t="s">
        <v>977</v>
      </c>
      <c r="P21">
        <v>50</v>
      </c>
    </row>
    <row r="22" spans="1:16" x14ac:dyDescent="0.25">
      <c r="A22">
        <v>195</v>
      </c>
      <c r="B22" t="s">
        <v>978</v>
      </c>
      <c r="C22" t="str" cm="1">
        <f t="array" ref="C22">_xlfn.TEXTJOIN(",",TRUE,VLOOKUP(B22,pokemon_type!$B:$D,{2,3},FALSE))</f>
        <v>fire,rock</v>
      </c>
      <c r="D22">
        <v>1</v>
      </c>
      <c r="E22" t="s">
        <v>206</v>
      </c>
      <c r="F22" t="s">
        <v>18</v>
      </c>
      <c r="G22" t="s">
        <v>220</v>
      </c>
      <c r="H22" t="s">
        <v>219</v>
      </c>
      <c r="I22" t="s">
        <v>630</v>
      </c>
      <c r="J22" t="s">
        <v>389</v>
      </c>
      <c r="K22" t="s">
        <v>221</v>
      </c>
      <c r="L22" t="s">
        <v>78</v>
      </c>
      <c r="M22" t="s">
        <v>979</v>
      </c>
      <c r="N22">
        <v>96</v>
      </c>
      <c r="O22" t="s">
        <v>980</v>
      </c>
      <c r="P22">
        <v>50</v>
      </c>
    </row>
    <row r="23" spans="1:16" x14ac:dyDescent="0.25">
      <c r="A23">
        <v>196</v>
      </c>
      <c r="B23" t="s">
        <v>981</v>
      </c>
      <c r="C23" t="str" cm="1">
        <f t="array" ref="C23">_xlfn.TEXTJOIN(",",TRUE,VLOOKUP(B23,pokemon_type!$B:$D,{2,3},FALSE))</f>
        <v>rock,ground</v>
      </c>
      <c r="D23">
        <v>1</v>
      </c>
      <c r="E23" t="s">
        <v>64</v>
      </c>
      <c r="F23" t="s">
        <v>435</v>
      </c>
      <c r="G23" t="s">
        <v>103</v>
      </c>
      <c r="H23" t="s">
        <v>379</v>
      </c>
      <c r="I23" t="s">
        <v>201</v>
      </c>
      <c r="J23" t="s">
        <v>389</v>
      </c>
      <c r="K23" t="s">
        <v>77</v>
      </c>
      <c r="L23" t="s">
        <v>156</v>
      </c>
      <c r="M23" t="s">
        <v>982</v>
      </c>
      <c r="N23">
        <v>201</v>
      </c>
      <c r="O23" t="s">
        <v>983</v>
      </c>
      <c r="P23">
        <v>103</v>
      </c>
    </row>
    <row r="24" spans="1:16" x14ac:dyDescent="0.25">
      <c r="A24">
        <v>197</v>
      </c>
      <c r="B24" t="s">
        <v>984</v>
      </c>
      <c r="C24" t="str" cm="1">
        <f t="array" ref="C24">_xlfn.TEXTJOIN(",",TRUE,VLOOKUP(B24,pokemon_type!$B:$D,{2,3},FALSE))</f>
        <v>ice,water</v>
      </c>
      <c r="D24">
        <v>1</v>
      </c>
      <c r="E24" t="s">
        <v>38</v>
      </c>
      <c r="F24" t="s">
        <v>268</v>
      </c>
      <c r="G24" t="s">
        <v>395</v>
      </c>
      <c r="H24" t="s">
        <v>396</v>
      </c>
      <c r="I24" t="s">
        <v>985</v>
      </c>
      <c r="J24" t="s">
        <v>661</v>
      </c>
      <c r="K24" t="s">
        <v>397</v>
      </c>
      <c r="L24" t="s">
        <v>222</v>
      </c>
      <c r="M24" t="s">
        <v>986</v>
      </c>
      <c r="N24">
        <v>126</v>
      </c>
      <c r="O24" t="s">
        <v>987</v>
      </c>
      <c r="P24">
        <v>65</v>
      </c>
    </row>
    <row r="25" spans="1:16" x14ac:dyDescent="0.25">
      <c r="A25">
        <v>198</v>
      </c>
      <c r="B25" t="s">
        <v>988</v>
      </c>
      <c r="C25" t="str" cm="1">
        <f t="array" ref="C25">_xlfn.TEXTJOIN(",",TRUE,VLOOKUP(B25,pokemon_type!$B:$D,{2,3},FALSE))</f>
        <v>normal,dark</v>
      </c>
      <c r="D25">
        <v>1</v>
      </c>
      <c r="E25" t="s">
        <v>150</v>
      </c>
      <c r="F25" t="s">
        <v>176</v>
      </c>
      <c r="G25" t="s">
        <v>309</v>
      </c>
      <c r="H25" t="s">
        <v>246</v>
      </c>
      <c r="I25" t="s">
        <v>201</v>
      </c>
      <c r="J25" t="s">
        <v>117</v>
      </c>
      <c r="K25" t="s">
        <v>247</v>
      </c>
      <c r="L25" t="s">
        <v>311</v>
      </c>
      <c r="M25" t="s">
        <v>989</v>
      </c>
      <c r="N25">
        <v>299</v>
      </c>
      <c r="O25" t="s">
        <v>990</v>
      </c>
      <c r="P25">
        <v>152</v>
      </c>
    </row>
    <row r="26" spans="1:16" x14ac:dyDescent="0.25">
      <c r="A26">
        <v>199</v>
      </c>
      <c r="B26" t="s">
        <v>991</v>
      </c>
      <c r="C26" t="str" cm="1">
        <f t="array" ref="C26">_xlfn.TEXTJOIN(",",TRUE,VLOOKUP(B26,pokemon_type!$B:$D,{2,3},FALSE))</f>
        <v>bug,flying</v>
      </c>
      <c r="D26">
        <v>1</v>
      </c>
      <c r="E26" t="s">
        <v>17</v>
      </c>
      <c r="F26" t="s">
        <v>29</v>
      </c>
      <c r="G26" t="s">
        <v>153</v>
      </c>
      <c r="H26" t="s">
        <v>186</v>
      </c>
      <c r="I26" t="s">
        <v>226</v>
      </c>
      <c r="J26" t="s">
        <v>214</v>
      </c>
      <c r="K26" t="s">
        <v>992</v>
      </c>
      <c r="L26" t="s">
        <v>993</v>
      </c>
      <c r="M26" t="s">
        <v>994</v>
      </c>
      <c r="N26">
        <v>140</v>
      </c>
      <c r="O26" t="s">
        <v>995</v>
      </c>
      <c r="P26">
        <v>72</v>
      </c>
    </row>
    <row r="27" spans="1:16" x14ac:dyDescent="0.25">
      <c r="A27">
        <v>200</v>
      </c>
      <c r="B27" t="s">
        <v>996</v>
      </c>
      <c r="C27" t="str" cm="1">
        <f t="array" ref="C27">_xlfn.TEXTJOIN(",",TRUE,VLOOKUP(B27,pokemon_type!$B:$D,{2,3},FALSE))</f>
        <v>normal</v>
      </c>
      <c r="D27">
        <v>1</v>
      </c>
      <c r="E27" t="s">
        <v>124</v>
      </c>
      <c r="F27" t="s">
        <v>197</v>
      </c>
      <c r="G27" t="s">
        <v>862</v>
      </c>
      <c r="H27" t="s">
        <v>110</v>
      </c>
      <c r="I27" t="s">
        <v>20</v>
      </c>
      <c r="J27" t="s">
        <v>118</v>
      </c>
      <c r="K27" t="s">
        <v>120</v>
      </c>
      <c r="L27" t="s">
        <v>215</v>
      </c>
      <c r="M27" t="s">
        <v>997</v>
      </c>
      <c r="N27">
        <v>216</v>
      </c>
      <c r="O27" t="s">
        <v>998</v>
      </c>
      <c r="P27">
        <v>110</v>
      </c>
    </row>
    <row r="28" spans="1:16" x14ac:dyDescent="0.25">
      <c r="A28">
        <v>201</v>
      </c>
      <c r="B28" t="s">
        <v>999</v>
      </c>
      <c r="C28" t="str" cm="1">
        <f t="array" ref="C28">_xlfn.TEXTJOIN(",",TRUE,VLOOKUP(B28,pokemon_type!$B:$D,{2,3},FALSE))</f>
        <v>normal</v>
      </c>
      <c r="D28">
        <v>1</v>
      </c>
      <c r="E28" t="s">
        <v>55</v>
      </c>
      <c r="F28" t="s">
        <v>18</v>
      </c>
      <c r="G28" t="s">
        <v>177</v>
      </c>
      <c r="H28" t="s">
        <v>1000</v>
      </c>
      <c r="I28" t="s">
        <v>131</v>
      </c>
      <c r="J28" t="s">
        <v>132</v>
      </c>
      <c r="K28" t="s">
        <v>1001</v>
      </c>
      <c r="L28" t="s">
        <v>44</v>
      </c>
      <c r="M28" t="s">
        <v>1002</v>
      </c>
      <c r="N28">
        <v>126</v>
      </c>
      <c r="O28" t="s">
        <v>1003</v>
      </c>
      <c r="P28">
        <v>65</v>
      </c>
    </row>
    <row r="29" spans="1:16" x14ac:dyDescent="0.25">
      <c r="A29">
        <v>202</v>
      </c>
      <c r="B29" t="s">
        <v>1004</v>
      </c>
      <c r="C29" t="str" cm="1">
        <f t="array" ref="C29">_xlfn.TEXTJOIN(",",TRUE,VLOOKUP(B29,pokemon_type!$B:$D,{2,3},FALSE))</f>
        <v>dragon,normal</v>
      </c>
      <c r="D29">
        <v>1</v>
      </c>
      <c r="E29" t="s">
        <v>55</v>
      </c>
      <c r="F29" t="s">
        <v>29</v>
      </c>
      <c r="G29" t="s">
        <v>483</v>
      </c>
      <c r="H29" t="s">
        <v>479</v>
      </c>
      <c r="I29" t="s">
        <v>445</v>
      </c>
      <c r="J29" t="s">
        <v>929</v>
      </c>
      <c r="K29" t="s">
        <v>77</v>
      </c>
      <c r="L29" t="s">
        <v>78</v>
      </c>
      <c r="M29" t="s">
        <v>1005</v>
      </c>
      <c r="N29">
        <v>176</v>
      </c>
      <c r="O29" t="s">
        <v>1006</v>
      </c>
      <c r="P29">
        <v>90</v>
      </c>
    </row>
    <row r="30" spans="1:16" x14ac:dyDescent="0.25">
      <c r="A30">
        <v>203</v>
      </c>
      <c r="B30" t="s">
        <v>1007</v>
      </c>
      <c r="C30" t="str" cm="1">
        <f t="array" ref="C30">_xlfn.TEXTJOIN(",",TRUE,VLOOKUP(B30,pokemon_type!$B:$D,{2,3},FALSE))</f>
        <v>dark</v>
      </c>
      <c r="D30">
        <v>1</v>
      </c>
      <c r="E30" t="s">
        <v>175</v>
      </c>
      <c r="F30" t="s">
        <v>341</v>
      </c>
      <c r="G30" t="s">
        <v>379</v>
      </c>
      <c r="H30" t="s">
        <v>185</v>
      </c>
      <c r="I30" t="s">
        <v>942</v>
      </c>
      <c r="J30" t="s">
        <v>144</v>
      </c>
      <c r="K30" t="s">
        <v>992</v>
      </c>
      <c r="L30" t="s">
        <v>230</v>
      </c>
      <c r="M30" t="s">
        <v>1008</v>
      </c>
      <c r="N30">
        <v>193</v>
      </c>
      <c r="O30" t="s">
        <v>1009</v>
      </c>
      <c r="P30">
        <v>99</v>
      </c>
    </row>
    <row r="31" spans="1:16" x14ac:dyDescent="0.25">
      <c r="A31">
        <v>204</v>
      </c>
      <c r="B31" t="s">
        <v>1010</v>
      </c>
      <c r="C31" t="str" cm="1">
        <f t="array" ref="C31">_xlfn.TEXTJOIN(",",TRUE,VLOOKUP(B31,pokemon_type!$B:$D,{2,3},FALSE))</f>
        <v>normal,dark</v>
      </c>
      <c r="D31">
        <v>1</v>
      </c>
      <c r="E31" t="s">
        <v>509</v>
      </c>
      <c r="F31" t="s">
        <v>329</v>
      </c>
      <c r="G31" t="s">
        <v>588</v>
      </c>
      <c r="H31" t="s">
        <v>145</v>
      </c>
      <c r="I31" t="s">
        <v>1011</v>
      </c>
      <c r="J31" t="s">
        <v>753</v>
      </c>
      <c r="K31" t="s">
        <v>180</v>
      </c>
      <c r="L31" t="s">
        <v>44</v>
      </c>
      <c r="M31" t="s">
        <v>1012</v>
      </c>
      <c r="N31">
        <v>236</v>
      </c>
      <c r="O31" t="s">
        <v>1013</v>
      </c>
      <c r="P31">
        <v>120</v>
      </c>
    </row>
    <row r="32" spans="1:16" x14ac:dyDescent="0.25">
      <c r="A32">
        <v>205</v>
      </c>
      <c r="B32" t="s">
        <v>1014</v>
      </c>
      <c r="C32" t="str" cm="1">
        <f t="array" ref="C32">_xlfn.TEXTJOIN(",",TRUE,VLOOKUP(B32,pokemon_type!$B:$D,{2,3},FALSE))</f>
        <v>normal,fire</v>
      </c>
      <c r="D32">
        <v>1</v>
      </c>
      <c r="E32" t="s">
        <v>596</v>
      </c>
      <c r="F32" t="s">
        <v>141</v>
      </c>
      <c r="G32" t="s">
        <v>219</v>
      </c>
      <c r="H32" t="s">
        <v>30</v>
      </c>
      <c r="I32" t="s">
        <v>88</v>
      </c>
      <c r="J32" t="s">
        <v>226</v>
      </c>
      <c r="K32" t="s">
        <v>1015</v>
      </c>
      <c r="L32" t="s">
        <v>24</v>
      </c>
      <c r="M32" t="s">
        <v>1016</v>
      </c>
      <c r="N32">
        <v>193</v>
      </c>
      <c r="O32" t="s">
        <v>1017</v>
      </c>
      <c r="P32">
        <v>99</v>
      </c>
    </row>
    <row r="33" spans="1:16" x14ac:dyDescent="0.25">
      <c r="A33">
        <v>206</v>
      </c>
      <c r="B33" t="s">
        <v>1018</v>
      </c>
      <c r="C33" t="str" cm="1">
        <f t="array" ref="C33">_xlfn.TEXTJOIN(",",TRUE,VLOOKUP(B33,pokemon_type!$B:$D,{2,3},FALSE))</f>
        <v>dragon,normal</v>
      </c>
      <c r="D33">
        <v>1</v>
      </c>
      <c r="E33" t="s">
        <v>64</v>
      </c>
      <c r="F33" t="s">
        <v>29</v>
      </c>
      <c r="G33" t="s">
        <v>177</v>
      </c>
      <c r="H33" t="s">
        <v>483</v>
      </c>
      <c r="I33" t="s">
        <v>110</v>
      </c>
      <c r="J33" t="s">
        <v>201</v>
      </c>
      <c r="K33" t="s">
        <v>485</v>
      </c>
      <c r="L33" t="s">
        <v>872</v>
      </c>
      <c r="M33" t="s">
        <v>1019</v>
      </c>
      <c r="N33">
        <v>136</v>
      </c>
      <c r="O33" t="s">
        <v>1020</v>
      </c>
      <c r="P33">
        <v>70</v>
      </c>
    </row>
    <row r="34" spans="1:16" x14ac:dyDescent="0.25">
      <c r="A34">
        <v>207</v>
      </c>
      <c r="B34" t="s">
        <v>1021</v>
      </c>
      <c r="C34" t="str" cm="1">
        <f t="array" ref="C34">_xlfn.TEXTJOIN(",",TRUE,VLOOKUP(B34,pokemon_type!$B:$D,{2,3},FALSE))</f>
        <v>steel,psychic</v>
      </c>
      <c r="D34">
        <v>1</v>
      </c>
      <c r="E34" t="s">
        <v>64</v>
      </c>
      <c r="F34" t="s">
        <v>39</v>
      </c>
      <c r="G34" t="s">
        <v>538</v>
      </c>
      <c r="H34" t="s">
        <v>57</v>
      </c>
      <c r="I34" t="s">
        <v>246</v>
      </c>
      <c r="J34" t="s">
        <v>201</v>
      </c>
      <c r="K34" t="s">
        <v>490</v>
      </c>
      <c r="L34" t="s">
        <v>1022</v>
      </c>
      <c r="M34" t="s">
        <v>1023</v>
      </c>
      <c r="N34">
        <v>136</v>
      </c>
      <c r="O34" t="s">
        <v>1024</v>
      </c>
      <c r="P34">
        <v>70</v>
      </c>
    </row>
    <row r="35" spans="1:16" x14ac:dyDescent="0.25">
      <c r="A35">
        <v>208</v>
      </c>
      <c r="B35" t="s">
        <v>1025</v>
      </c>
      <c r="C35" t="str" cm="1">
        <f t="array" ref="C35">_xlfn.TEXTJOIN(",",TRUE,VLOOKUP(B35,pokemon_type!$B:$D,{2,3},FALSE))</f>
        <v>normal</v>
      </c>
      <c r="D35">
        <v>1</v>
      </c>
      <c r="E35" t="s">
        <v>17</v>
      </c>
      <c r="F35" t="s">
        <v>176</v>
      </c>
      <c r="G35" t="s">
        <v>32</v>
      </c>
      <c r="H35" t="s">
        <v>320</v>
      </c>
      <c r="I35" t="s">
        <v>192</v>
      </c>
      <c r="J35" t="s">
        <v>588</v>
      </c>
      <c r="K35" t="s">
        <v>98</v>
      </c>
      <c r="L35" t="s">
        <v>215</v>
      </c>
      <c r="M35" t="s">
        <v>1026</v>
      </c>
      <c r="N35">
        <v>113</v>
      </c>
      <c r="O35" t="s">
        <v>1027</v>
      </c>
      <c r="P35">
        <v>58</v>
      </c>
    </row>
    <row r="36" spans="1:16" x14ac:dyDescent="0.25">
      <c r="A36">
        <v>209</v>
      </c>
      <c r="B36" t="s">
        <v>1028</v>
      </c>
      <c r="C36" t="str" cm="1">
        <f t="array" ref="C36">_xlfn.TEXTJOIN(",",TRUE,VLOOKUP(B36,pokemon_type!$B:$D,{2,3},FALSE))</f>
        <v>grass</v>
      </c>
      <c r="D36">
        <v>1</v>
      </c>
      <c r="E36" t="s">
        <v>38</v>
      </c>
      <c r="F36" t="s">
        <v>268</v>
      </c>
      <c r="G36" t="s">
        <v>876</v>
      </c>
      <c r="H36" t="s">
        <v>762</v>
      </c>
      <c r="I36" t="s">
        <v>212</v>
      </c>
      <c r="J36" t="s">
        <v>22</v>
      </c>
      <c r="K36" t="s">
        <v>23</v>
      </c>
      <c r="L36" t="s">
        <v>886</v>
      </c>
      <c r="M36" t="s">
        <v>1029</v>
      </c>
      <c r="N36">
        <v>96</v>
      </c>
      <c r="O36" t="s">
        <v>1030</v>
      </c>
      <c r="P36">
        <v>50</v>
      </c>
    </row>
    <row r="37" spans="1:16" x14ac:dyDescent="0.25">
      <c r="A37">
        <v>210</v>
      </c>
      <c r="B37" t="s">
        <v>1031</v>
      </c>
      <c r="C37" t="str" cm="1">
        <f t="array" ref="C37">_xlfn.TEXTJOIN(",",TRUE,VLOOKUP(B37,pokemon_type!$B:$D,{2,3},FALSE))</f>
        <v>psychic</v>
      </c>
      <c r="D37">
        <v>1</v>
      </c>
      <c r="E37" t="s">
        <v>184</v>
      </c>
      <c r="F37" t="s">
        <v>56</v>
      </c>
      <c r="G37" t="s">
        <v>678</v>
      </c>
      <c r="H37" t="s">
        <v>384</v>
      </c>
      <c r="I37" t="s">
        <v>854</v>
      </c>
      <c r="J37" t="s">
        <v>929</v>
      </c>
      <c r="K37" t="s">
        <v>417</v>
      </c>
      <c r="L37" t="s">
        <v>24</v>
      </c>
      <c r="M37" t="s">
        <v>1032</v>
      </c>
      <c r="N37">
        <v>149</v>
      </c>
      <c r="O37" t="s">
        <v>1033</v>
      </c>
      <c r="P37">
        <v>76</v>
      </c>
    </row>
    <row r="38" spans="1:16" x14ac:dyDescent="0.25">
      <c r="A38">
        <v>211</v>
      </c>
      <c r="B38" t="s">
        <v>1034</v>
      </c>
      <c r="C38" t="str" cm="1">
        <f t="array" ref="C38">_xlfn.TEXTJOIN(",",TRUE,VLOOKUP(B38,pokemon_type!$B:$D,{2,3},FALSE))</f>
        <v>ground,flying</v>
      </c>
      <c r="D38">
        <v>1</v>
      </c>
      <c r="E38" t="s">
        <v>596</v>
      </c>
      <c r="F38" t="s">
        <v>160</v>
      </c>
      <c r="G38" t="s">
        <v>538</v>
      </c>
      <c r="H38" t="s">
        <v>103</v>
      </c>
      <c r="I38" t="s">
        <v>186</v>
      </c>
      <c r="J38" t="s">
        <v>117</v>
      </c>
      <c r="K38" t="s">
        <v>1035</v>
      </c>
      <c r="L38" t="s">
        <v>78</v>
      </c>
      <c r="M38" t="s">
        <v>1036</v>
      </c>
      <c r="N38">
        <v>226</v>
      </c>
      <c r="O38" t="s">
        <v>1037</v>
      </c>
      <c r="P38">
        <v>116</v>
      </c>
    </row>
    <row r="39" spans="1:16" x14ac:dyDescent="0.25">
      <c r="A39">
        <v>212</v>
      </c>
      <c r="B39" t="s">
        <v>1038</v>
      </c>
      <c r="C39" t="str" cm="1">
        <f t="array" ref="C39">_xlfn.TEXTJOIN(",",TRUE,VLOOKUP(B39,pokemon_type!$B:$D,{2,3},FALSE))</f>
        <v>water,poison</v>
      </c>
      <c r="D39">
        <v>1</v>
      </c>
      <c r="E39" t="s">
        <v>812</v>
      </c>
      <c r="F39" t="s">
        <v>29</v>
      </c>
      <c r="G39" t="s">
        <v>298</v>
      </c>
      <c r="H39" t="s">
        <v>178</v>
      </c>
      <c r="I39" t="s">
        <v>1039</v>
      </c>
      <c r="J39" t="s">
        <v>631</v>
      </c>
      <c r="K39" t="s">
        <v>1040</v>
      </c>
      <c r="L39" t="s">
        <v>1041</v>
      </c>
      <c r="M39" t="s">
        <v>1042</v>
      </c>
      <c r="N39">
        <v>206</v>
      </c>
      <c r="O39" t="s">
        <v>1043</v>
      </c>
      <c r="P39">
        <v>105</v>
      </c>
    </row>
    <row r="40" spans="1:16" x14ac:dyDescent="0.25">
      <c r="A40">
        <v>213</v>
      </c>
      <c r="B40" t="s">
        <v>1044</v>
      </c>
      <c r="C40" t="str" cm="1">
        <f t="array" ref="C40">_xlfn.TEXTJOIN(",",TRUE,VLOOKUP(B40,pokemon_type!$B:$D,{2,3},FALSE))</f>
        <v>dark,ice</v>
      </c>
      <c r="D40">
        <v>1</v>
      </c>
      <c r="E40" t="s">
        <v>17</v>
      </c>
      <c r="F40" t="s">
        <v>268</v>
      </c>
      <c r="G40" t="s">
        <v>549</v>
      </c>
      <c r="H40" t="s">
        <v>161</v>
      </c>
      <c r="I40" t="s">
        <v>226</v>
      </c>
      <c r="J40" t="s">
        <v>117</v>
      </c>
      <c r="K40" t="s">
        <v>1045</v>
      </c>
      <c r="L40" t="s">
        <v>222</v>
      </c>
      <c r="M40" t="s">
        <v>1046</v>
      </c>
      <c r="N40">
        <v>239</v>
      </c>
      <c r="O40" t="s">
        <v>1047</v>
      </c>
      <c r="P40">
        <v>121</v>
      </c>
    </row>
    <row r="41" spans="1:16" x14ac:dyDescent="0.25">
      <c r="A41">
        <v>214</v>
      </c>
      <c r="B41" t="s">
        <v>1048</v>
      </c>
      <c r="C41" t="str" cm="1">
        <f t="array" ref="C41">_xlfn.TEXTJOIN(",",TRUE,VLOOKUP(B41,pokemon_type!$B:$D,{2,3},FALSE))</f>
        <v>water,flying</v>
      </c>
      <c r="D41">
        <v>1</v>
      </c>
      <c r="E41" t="s">
        <v>527</v>
      </c>
      <c r="F41" t="s">
        <v>85</v>
      </c>
      <c r="G41" t="s">
        <v>30</v>
      </c>
      <c r="H41" t="s">
        <v>186</v>
      </c>
      <c r="I41" t="s">
        <v>1049</v>
      </c>
      <c r="J41" t="s">
        <v>1050</v>
      </c>
      <c r="K41" t="s">
        <v>241</v>
      </c>
      <c r="L41" t="s">
        <v>78</v>
      </c>
      <c r="M41" t="s">
        <v>1051</v>
      </c>
      <c r="N41">
        <v>149</v>
      </c>
      <c r="O41" t="s">
        <v>1052</v>
      </c>
      <c r="P41">
        <v>76</v>
      </c>
    </row>
    <row r="42" spans="1:16" x14ac:dyDescent="0.25">
      <c r="A42">
        <v>215</v>
      </c>
      <c r="B42" t="s">
        <v>1053</v>
      </c>
      <c r="C42" t="str" cm="1">
        <f t="array" ref="C42">_xlfn.TEXTJOIN(",",TRUE,VLOOKUP(B42,pokemon_type!$B:$D,{2,3},FALSE))</f>
        <v>normal,flying</v>
      </c>
      <c r="D42">
        <v>1</v>
      </c>
      <c r="E42" t="s">
        <v>509</v>
      </c>
      <c r="F42" t="s">
        <v>116</v>
      </c>
      <c r="G42" t="s">
        <v>308</v>
      </c>
      <c r="H42" t="s">
        <v>309</v>
      </c>
      <c r="I42" t="s">
        <v>111</v>
      </c>
      <c r="J42" t="s">
        <v>117</v>
      </c>
      <c r="K42" t="s">
        <v>112</v>
      </c>
      <c r="L42" t="s">
        <v>78</v>
      </c>
      <c r="M42" t="s">
        <v>1054</v>
      </c>
      <c r="N42">
        <v>286</v>
      </c>
      <c r="O42" t="s">
        <v>1055</v>
      </c>
      <c r="P42">
        <v>145</v>
      </c>
    </row>
    <row r="43" spans="1:16" x14ac:dyDescent="0.25">
      <c r="A43">
        <v>216</v>
      </c>
      <c r="B43" t="s">
        <v>1056</v>
      </c>
      <c r="C43" t="str" cm="1">
        <f t="array" ref="C43">_xlfn.TEXTJOIN(",",TRUE,VLOOKUP(B43,pokemon_type!$B:$D,{2,3},FALSE))</f>
        <v>steel,rock</v>
      </c>
      <c r="D43">
        <v>1</v>
      </c>
      <c r="E43" t="s">
        <v>184</v>
      </c>
      <c r="F43" t="s">
        <v>1057</v>
      </c>
      <c r="G43" t="s">
        <v>538</v>
      </c>
      <c r="H43" t="s">
        <v>227</v>
      </c>
      <c r="I43" t="s">
        <v>734</v>
      </c>
      <c r="J43" t="s">
        <v>110</v>
      </c>
      <c r="K43" t="s">
        <v>685</v>
      </c>
      <c r="L43" t="s">
        <v>78</v>
      </c>
      <c r="M43" t="s">
        <v>1058</v>
      </c>
      <c r="N43">
        <v>104</v>
      </c>
      <c r="O43" t="s">
        <v>1059</v>
      </c>
      <c r="P43">
        <v>54</v>
      </c>
    </row>
    <row r="44" spans="1:16" x14ac:dyDescent="0.25">
      <c r="A44">
        <v>217</v>
      </c>
      <c r="B44" t="s">
        <v>1060</v>
      </c>
      <c r="C44" t="str" cm="1">
        <f t="array" ref="C44">_xlfn.TEXTJOIN(",",TRUE,VLOOKUP(B44,pokemon_type!$B:$D,{2,3},FALSE))</f>
        <v>grass</v>
      </c>
      <c r="D44">
        <v>1</v>
      </c>
      <c r="E44" t="s">
        <v>64</v>
      </c>
      <c r="F44" t="s">
        <v>18</v>
      </c>
      <c r="G44" t="s">
        <v>19</v>
      </c>
      <c r="H44" t="s">
        <v>862</v>
      </c>
      <c r="I44" t="s">
        <v>293</v>
      </c>
      <c r="J44" t="s">
        <v>832</v>
      </c>
      <c r="K44" t="s">
        <v>23</v>
      </c>
      <c r="L44" t="s">
        <v>78</v>
      </c>
      <c r="M44" t="s">
        <v>1061</v>
      </c>
      <c r="N44">
        <v>156</v>
      </c>
      <c r="O44" t="s">
        <v>1062</v>
      </c>
      <c r="P44">
        <v>80</v>
      </c>
    </row>
    <row r="45" spans="1:16" x14ac:dyDescent="0.25">
      <c r="A45">
        <v>218</v>
      </c>
      <c r="B45" t="s">
        <v>1063</v>
      </c>
      <c r="C45" t="str" cm="1">
        <f t="array" ref="C45">_xlfn.TEXTJOIN(",",TRUE,VLOOKUP(B45,pokemon_type!$B:$D,{2,3},FALSE))</f>
        <v>poison,dark</v>
      </c>
      <c r="D45">
        <v>1</v>
      </c>
      <c r="E45" t="s">
        <v>509</v>
      </c>
      <c r="F45" t="s">
        <v>268</v>
      </c>
      <c r="G45" t="s">
        <v>185</v>
      </c>
      <c r="H45" t="s">
        <v>103</v>
      </c>
      <c r="I45" t="s">
        <v>379</v>
      </c>
      <c r="J45" t="s">
        <v>1000</v>
      </c>
      <c r="K45" t="s">
        <v>365</v>
      </c>
      <c r="L45" t="s">
        <v>44</v>
      </c>
      <c r="M45" t="s">
        <v>1064</v>
      </c>
      <c r="N45">
        <v>196</v>
      </c>
      <c r="O45" t="s">
        <v>1065</v>
      </c>
      <c r="P45">
        <v>100</v>
      </c>
    </row>
    <row r="46" spans="1:16" x14ac:dyDescent="0.25">
      <c r="A46">
        <v>219</v>
      </c>
      <c r="B46" t="s">
        <v>1066</v>
      </c>
      <c r="C46" t="str" cm="1">
        <f t="array" ref="C46">_xlfn.TEXTJOIN(",",TRUE,VLOOKUP(B46,pokemon_type!$B:$D,{2,3},FALSE))</f>
        <v>normal,dark</v>
      </c>
      <c r="D46">
        <v>1</v>
      </c>
      <c r="E46" t="s">
        <v>38</v>
      </c>
      <c r="F46" t="s">
        <v>176</v>
      </c>
      <c r="G46" t="s">
        <v>161</v>
      </c>
      <c r="H46" t="s">
        <v>277</v>
      </c>
      <c r="I46" t="s">
        <v>364</v>
      </c>
      <c r="J46" t="s">
        <v>143</v>
      </c>
      <c r="K46" t="s">
        <v>371</v>
      </c>
      <c r="L46" t="s">
        <v>222</v>
      </c>
      <c r="M46" t="s">
        <v>1067</v>
      </c>
      <c r="N46">
        <v>266</v>
      </c>
      <c r="O46" t="s">
        <v>1068</v>
      </c>
      <c r="P46">
        <v>135</v>
      </c>
    </row>
    <row r="47" spans="1:16" x14ac:dyDescent="0.25">
      <c r="A47">
        <v>220</v>
      </c>
      <c r="B47" t="s">
        <v>1069</v>
      </c>
      <c r="C47" t="str" cm="1">
        <f t="array" ref="C47">_xlfn.TEXTJOIN(",",TRUE,VLOOKUP(B47,pokemon_type!$B:$D,{2,3},FALSE))</f>
        <v>water</v>
      </c>
      <c r="D47">
        <v>1</v>
      </c>
      <c r="E47" t="s">
        <v>184</v>
      </c>
      <c r="F47" t="s">
        <v>207</v>
      </c>
      <c r="G47" t="s">
        <v>464</v>
      </c>
      <c r="H47" t="s">
        <v>539</v>
      </c>
      <c r="I47" t="s">
        <v>401</v>
      </c>
      <c r="J47" t="s">
        <v>104</v>
      </c>
      <c r="K47" t="s">
        <v>321</v>
      </c>
      <c r="L47" t="s">
        <v>24</v>
      </c>
      <c r="M47" t="s">
        <v>1070</v>
      </c>
      <c r="N47">
        <v>185</v>
      </c>
      <c r="O47" t="s">
        <v>1071</v>
      </c>
      <c r="P47">
        <v>94</v>
      </c>
    </row>
    <row r="48" spans="1:16" x14ac:dyDescent="0.25">
      <c r="A48">
        <v>221</v>
      </c>
      <c r="B48" t="s">
        <v>1072</v>
      </c>
      <c r="C48" t="str" cm="1">
        <f t="array" ref="C48">_xlfn.TEXTJOIN(",",TRUE,VLOOKUP(B48,pokemon_type!$B:$D,{2,3},FALSE))</f>
        <v>normal,dark</v>
      </c>
      <c r="D48">
        <v>1</v>
      </c>
      <c r="E48" t="s">
        <v>150</v>
      </c>
      <c r="F48" t="s">
        <v>39</v>
      </c>
      <c r="G48" t="s">
        <v>588</v>
      </c>
      <c r="H48" t="s">
        <v>283</v>
      </c>
      <c r="I48" t="s">
        <v>680</v>
      </c>
      <c r="J48" t="s">
        <v>97</v>
      </c>
      <c r="K48" t="s">
        <v>1073</v>
      </c>
      <c r="L48" t="s">
        <v>1074</v>
      </c>
      <c r="M48" t="s">
        <v>1075</v>
      </c>
      <c r="N48">
        <v>127</v>
      </c>
      <c r="O48" t="s">
        <v>1076</v>
      </c>
      <c r="P48">
        <v>66</v>
      </c>
    </row>
    <row r="49" spans="1:16" x14ac:dyDescent="0.25">
      <c r="A49">
        <v>222</v>
      </c>
      <c r="B49" t="s">
        <v>1077</v>
      </c>
      <c r="C49" t="str" cm="1">
        <f t="array" ref="C49">_xlfn.TEXTJOIN(",",TRUE,VLOOKUP(B49,pokemon_type!$B:$D,{2,3},FALSE))</f>
        <v>normal,fighting</v>
      </c>
      <c r="D49">
        <v>1</v>
      </c>
      <c r="E49" t="s">
        <v>70</v>
      </c>
      <c r="F49" t="s">
        <v>39</v>
      </c>
      <c r="G49" t="s">
        <v>277</v>
      </c>
      <c r="H49" t="s">
        <v>253</v>
      </c>
      <c r="I49" t="s">
        <v>252</v>
      </c>
      <c r="J49" t="s">
        <v>168</v>
      </c>
      <c r="K49" t="s">
        <v>505</v>
      </c>
      <c r="L49" t="s">
        <v>44</v>
      </c>
      <c r="M49" t="s">
        <v>1078</v>
      </c>
      <c r="N49">
        <v>216</v>
      </c>
      <c r="O49" t="s">
        <v>1079</v>
      </c>
      <c r="P49">
        <v>110</v>
      </c>
    </row>
    <row r="50" spans="1:16" x14ac:dyDescent="0.25">
      <c r="A50">
        <v>223</v>
      </c>
      <c r="B50" t="s">
        <v>1080</v>
      </c>
      <c r="C50" t="str" cm="1">
        <f t="array" ref="C50">_xlfn.TEXTJOIN(",",TRUE,VLOOKUP(B50,pokemon_type!$B:$D,{2,3},FALSE))</f>
        <v>rock,psychic</v>
      </c>
      <c r="D50">
        <v>1</v>
      </c>
      <c r="E50" t="s">
        <v>527</v>
      </c>
      <c r="F50" t="s">
        <v>85</v>
      </c>
      <c r="G50" t="s">
        <v>57</v>
      </c>
      <c r="H50" t="s">
        <v>1081</v>
      </c>
      <c r="I50" t="s">
        <v>22</v>
      </c>
      <c r="J50" t="s">
        <v>389</v>
      </c>
      <c r="K50" t="s">
        <v>417</v>
      </c>
      <c r="L50" t="s">
        <v>886</v>
      </c>
      <c r="M50" t="s">
        <v>1082</v>
      </c>
      <c r="N50">
        <v>158</v>
      </c>
      <c r="O50" t="s">
        <v>1083</v>
      </c>
      <c r="P50">
        <v>81</v>
      </c>
    </row>
    <row r="51" spans="1:16" x14ac:dyDescent="0.25">
      <c r="A51">
        <v>224</v>
      </c>
      <c r="B51" t="s">
        <v>1084</v>
      </c>
      <c r="C51" t="str" cm="1">
        <f t="array" ref="C51">_xlfn.TEXTJOIN(",",TRUE,VLOOKUP(B51,pokemon_type!$B:$D,{2,3},FALSE))</f>
        <v>rock,psychic</v>
      </c>
      <c r="D51">
        <v>1</v>
      </c>
      <c r="E51" t="s">
        <v>527</v>
      </c>
      <c r="F51" t="s">
        <v>85</v>
      </c>
      <c r="G51" t="s">
        <v>57</v>
      </c>
      <c r="H51" t="s">
        <v>425</v>
      </c>
      <c r="I51" t="s">
        <v>22</v>
      </c>
      <c r="J51" t="s">
        <v>389</v>
      </c>
      <c r="K51" t="s">
        <v>417</v>
      </c>
      <c r="L51" t="s">
        <v>78</v>
      </c>
      <c r="M51" t="s">
        <v>1085</v>
      </c>
      <c r="N51">
        <v>158</v>
      </c>
      <c r="O51" t="s">
        <v>1086</v>
      </c>
      <c r="P51">
        <v>81</v>
      </c>
    </row>
    <row r="52" spans="1:16" x14ac:dyDescent="0.25">
      <c r="A52">
        <v>225</v>
      </c>
      <c r="B52" t="s">
        <v>1087</v>
      </c>
      <c r="C52" t="str" cm="1">
        <f t="array" ref="C52">_xlfn.TEXTJOIN(",",TRUE,VLOOKUP(B52,pokemon_type!$B:$D,{2,3},FALSE))</f>
        <v>normal,flying</v>
      </c>
      <c r="D52">
        <v>1</v>
      </c>
      <c r="E52" t="s">
        <v>17</v>
      </c>
      <c r="F52" t="s">
        <v>268</v>
      </c>
      <c r="G52" t="s">
        <v>57</v>
      </c>
      <c r="H52" t="s">
        <v>186</v>
      </c>
      <c r="I52" t="s">
        <v>549</v>
      </c>
      <c r="J52" t="s">
        <v>271</v>
      </c>
      <c r="K52" t="s">
        <v>272</v>
      </c>
      <c r="L52" t="s">
        <v>886</v>
      </c>
      <c r="M52" t="s">
        <v>1088</v>
      </c>
      <c r="N52">
        <v>158</v>
      </c>
      <c r="O52" t="s">
        <v>1089</v>
      </c>
      <c r="P52">
        <v>81</v>
      </c>
    </row>
    <row r="53" spans="1:16" x14ac:dyDescent="0.25">
      <c r="A53">
        <v>226</v>
      </c>
      <c r="B53" t="s">
        <v>1090</v>
      </c>
      <c r="C53" t="str" cm="1">
        <f t="array" ref="C53">_xlfn.TEXTJOIN(",",TRUE,VLOOKUP(B53,pokemon_type!$B:$D,{2,3},FALSE))</f>
        <v>ground,ice</v>
      </c>
      <c r="D53">
        <v>1</v>
      </c>
      <c r="E53" t="s">
        <v>509</v>
      </c>
      <c r="F53" t="s">
        <v>85</v>
      </c>
      <c r="G53" t="s">
        <v>1091</v>
      </c>
      <c r="H53" t="s">
        <v>220</v>
      </c>
      <c r="I53" t="s">
        <v>179</v>
      </c>
      <c r="J53" t="s">
        <v>389</v>
      </c>
      <c r="K53" t="s">
        <v>436</v>
      </c>
      <c r="L53" t="s">
        <v>78</v>
      </c>
      <c r="M53" t="s">
        <v>1092</v>
      </c>
      <c r="N53">
        <v>166</v>
      </c>
      <c r="O53" t="s">
        <v>1093</v>
      </c>
      <c r="P53">
        <v>85</v>
      </c>
    </row>
    <row r="54" spans="1:16" x14ac:dyDescent="0.25">
      <c r="A54">
        <v>227</v>
      </c>
      <c r="B54" t="s">
        <v>1094</v>
      </c>
      <c r="C54" t="str" cm="1">
        <f t="array" ref="C54">_xlfn.TEXTJOIN(",",TRUE,VLOOKUP(B54,pokemon_type!$B:$D,{2,3},FALSE))</f>
        <v>bug,poison</v>
      </c>
      <c r="D54">
        <v>1</v>
      </c>
      <c r="E54" t="s">
        <v>38</v>
      </c>
      <c r="F54" t="s">
        <v>268</v>
      </c>
      <c r="G54" t="s">
        <v>153</v>
      </c>
      <c r="H54" t="s">
        <v>283</v>
      </c>
      <c r="I54" t="s">
        <v>213</v>
      </c>
      <c r="J54" t="s">
        <v>416</v>
      </c>
      <c r="K54" t="s">
        <v>43</v>
      </c>
      <c r="L54" t="s">
        <v>156</v>
      </c>
      <c r="M54" t="s">
        <v>1095</v>
      </c>
      <c r="N54">
        <v>279</v>
      </c>
      <c r="O54" t="s">
        <v>1096</v>
      </c>
      <c r="P54">
        <v>142</v>
      </c>
    </row>
    <row r="55" spans="1:16" x14ac:dyDescent="0.25">
      <c r="A55">
        <v>228</v>
      </c>
      <c r="B55" t="s">
        <v>1097</v>
      </c>
      <c r="C55" t="str" cm="1">
        <f t="array" ref="C55">_xlfn.TEXTJOIN(",",TRUE,VLOOKUP(B55,pokemon_type!$B:$D,{2,3},FALSE))</f>
        <v>normal</v>
      </c>
      <c r="D55">
        <v>1</v>
      </c>
      <c r="E55" t="s">
        <v>17</v>
      </c>
      <c r="F55" t="s">
        <v>85</v>
      </c>
      <c r="G55" t="s">
        <v>125</v>
      </c>
      <c r="H55" t="s">
        <v>1098</v>
      </c>
      <c r="I55" t="s">
        <v>131</v>
      </c>
      <c r="J55" t="s">
        <v>631</v>
      </c>
      <c r="K55" t="s">
        <v>1099</v>
      </c>
      <c r="L55" t="s">
        <v>215</v>
      </c>
      <c r="M55" t="s">
        <v>1100</v>
      </c>
      <c r="N55">
        <v>122</v>
      </c>
      <c r="O55" t="s">
        <v>1101</v>
      </c>
      <c r="P55">
        <v>63</v>
      </c>
    </row>
    <row r="56" spans="1:16" x14ac:dyDescent="0.25">
      <c r="A56">
        <v>229</v>
      </c>
      <c r="B56" t="s">
        <v>1102</v>
      </c>
      <c r="C56" t="str" cm="1">
        <f t="array" ref="C56">_xlfn.TEXTJOIN(",",TRUE,VLOOKUP(B56,pokemon_type!$B:$D,{2,3},FALSE))</f>
        <v>water,bug</v>
      </c>
      <c r="D56">
        <v>1</v>
      </c>
      <c r="E56" t="s">
        <v>55</v>
      </c>
      <c r="F56" t="s">
        <v>85</v>
      </c>
      <c r="G56" t="s">
        <v>30</v>
      </c>
      <c r="H56" t="s">
        <v>283</v>
      </c>
      <c r="I56" t="s">
        <v>179</v>
      </c>
      <c r="J56" t="s">
        <v>284</v>
      </c>
      <c r="K56" t="s">
        <v>608</v>
      </c>
      <c r="L56" t="s">
        <v>78</v>
      </c>
      <c r="M56" t="s">
        <v>1103</v>
      </c>
      <c r="N56">
        <v>172</v>
      </c>
      <c r="O56" t="s">
        <v>1104</v>
      </c>
      <c r="P56">
        <v>88</v>
      </c>
    </row>
    <row r="57" spans="1:16" x14ac:dyDescent="0.25">
      <c r="A57">
        <v>230</v>
      </c>
      <c r="B57" t="s">
        <v>1105</v>
      </c>
      <c r="C57" t="str" cm="1">
        <f t="array" ref="C57">_xlfn.TEXTJOIN(",",TRUE,VLOOKUP(B57,pokemon_type!$B:$D,{2,3},FALSE))</f>
        <v>grass,flying</v>
      </c>
      <c r="D57">
        <v>1</v>
      </c>
      <c r="E57" t="s">
        <v>55</v>
      </c>
      <c r="F57" t="s">
        <v>18</v>
      </c>
      <c r="G57" t="s">
        <v>186</v>
      </c>
      <c r="H57" t="s">
        <v>143</v>
      </c>
      <c r="I57" t="s">
        <v>344</v>
      </c>
      <c r="J57" t="s">
        <v>713</v>
      </c>
      <c r="K57" t="s">
        <v>23</v>
      </c>
      <c r="L57" t="s">
        <v>156</v>
      </c>
      <c r="M57" t="s">
        <v>1106</v>
      </c>
      <c r="N57">
        <v>319</v>
      </c>
      <c r="O57" t="s">
        <v>1107</v>
      </c>
      <c r="P57">
        <v>162</v>
      </c>
    </row>
    <row r="58" spans="1:16" x14ac:dyDescent="0.25">
      <c r="A58">
        <v>231</v>
      </c>
      <c r="B58" t="s">
        <v>1108</v>
      </c>
      <c r="C58" t="str" cm="1">
        <f t="array" ref="C58">_xlfn.TEXTJOIN(",",TRUE,VLOOKUP(B58,pokemon_type!$B:$D,{2,3},FALSE))</f>
        <v>ice,ground</v>
      </c>
      <c r="D58">
        <v>1</v>
      </c>
      <c r="E58" t="s">
        <v>38</v>
      </c>
      <c r="F58" t="s">
        <v>435</v>
      </c>
      <c r="G58" t="s">
        <v>103</v>
      </c>
      <c r="H58" t="s">
        <v>475</v>
      </c>
      <c r="I58" t="s">
        <v>396</v>
      </c>
      <c r="J58" t="s">
        <v>22</v>
      </c>
      <c r="K58" t="s">
        <v>229</v>
      </c>
      <c r="L58" t="s">
        <v>44</v>
      </c>
      <c r="M58" t="s">
        <v>1109</v>
      </c>
      <c r="N58">
        <v>136</v>
      </c>
      <c r="O58" t="s">
        <v>1110</v>
      </c>
      <c r="P58">
        <v>70</v>
      </c>
    </row>
    <row r="59" spans="1:16" x14ac:dyDescent="0.25">
      <c r="A59">
        <v>232</v>
      </c>
      <c r="B59" t="s">
        <v>1111</v>
      </c>
      <c r="C59" t="str" cm="1">
        <f t="array" ref="C59">_xlfn.TEXTJOIN(",",TRUE,VLOOKUP(B59,pokemon_type!$B:$D,{2,3},FALSE))</f>
        <v>poison,flying</v>
      </c>
      <c r="D59">
        <v>1</v>
      </c>
      <c r="E59" t="s">
        <v>17</v>
      </c>
      <c r="F59" t="s">
        <v>160</v>
      </c>
      <c r="G59" t="s">
        <v>1112</v>
      </c>
      <c r="H59" t="s">
        <v>152</v>
      </c>
      <c r="I59" t="s">
        <v>293</v>
      </c>
      <c r="J59" t="s">
        <v>315</v>
      </c>
      <c r="K59" t="s">
        <v>187</v>
      </c>
      <c r="L59" t="s">
        <v>44</v>
      </c>
      <c r="M59" t="s">
        <v>1113</v>
      </c>
      <c r="N59">
        <v>194</v>
      </c>
      <c r="O59" t="s">
        <v>1114</v>
      </c>
      <c r="P59">
        <v>99</v>
      </c>
    </row>
    <row r="60" spans="1:16" x14ac:dyDescent="0.25">
      <c r="A60">
        <v>233</v>
      </c>
      <c r="B60" t="s">
        <v>1115</v>
      </c>
      <c r="C60" t="str" cm="1">
        <f t="array" ref="C60">_xlfn.TEXTJOIN(",",TRUE,VLOOKUP(B60,pokemon_type!$B:$D,{2,3},FALSE))</f>
        <v>fighting,normal</v>
      </c>
      <c r="D60">
        <v>1</v>
      </c>
      <c r="E60" t="s">
        <v>38</v>
      </c>
      <c r="F60" t="s">
        <v>160</v>
      </c>
      <c r="G60" t="s">
        <v>503</v>
      </c>
      <c r="H60" t="s">
        <v>253</v>
      </c>
      <c r="I60" t="s">
        <v>143</v>
      </c>
      <c r="J60" t="s">
        <v>363</v>
      </c>
      <c r="K60" t="s">
        <v>505</v>
      </c>
      <c r="L60" t="s">
        <v>222</v>
      </c>
      <c r="M60" t="s">
        <v>1116</v>
      </c>
      <c r="N60">
        <v>226</v>
      </c>
      <c r="O60" t="s">
        <v>1117</v>
      </c>
      <c r="P60">
        <v>115</v>
      </c>
    </row>
    <row r="61" spans="1:16" x14ac:dyDescent="0.25">
      <c r="A61">
        <v>234</v>
      </c>
      <c r="B61" t="s">
        <v>1118</v>
      </c>
      <c r="C61" t="str" cm="1">
        <f t="array" ref="C61">_xlfn.TEXTJOIN(",",TRUE,VLOOKUP(B61,pokemon_type!$B:$D,{2,3},FALSE))</f>
        <v>fighting</v>
      </c>
      <c r="D61">
        <v>1</v>
      </c>
      <c r="E61" t="s">
        <v>509</v>
      </c>
      <c r="F61" t="s">
        <v>502</v>
      </c>
      <c r="G61" t="s">
        <v>1119</v>
      </c>
      <c r="H61" t="s">
        <v>484</v>
      </c>
      <c r="I61" t="s">
        <v>310</v>
      </c>
      <c r="J61" t="s">
        <v>111</v>
      </c>
      <c r="K61" t="s">
        <v>371</v>
      </c>
      <c r="L61" t="s">
        <v>886</v>
      </c>
      <c r="M61" t="s">
        <v>1120</v>
      </c>
      <c r="N61">
        <v>210</v>
      </c>
      <c r="O61" t="s">
        <v>1121</v>
      </c>
      <c r="P61">
        <v>107</v>
      </c>
    </row>
    <row r="62" spans="1:16" x14ac:dyDescent="0.25">
      <c r="A62">
        <v>235</v>
      </c>
      <c r="B62" t="s">
        <v>1122</v>
      </c>
      <c r="C62" t="str" cm="1">
        <f t="array" ref="C62">_xlfn.TEXTJOIN(",",TRUE,VLOOKUP(B62,pokemon_type!$B:$D,{2,3},FALSE))</f>
        <v>fighting</v>
      </c>
      <c r="D62">
        <v>1</v>
      </c>
      <c r="E62" t="s">
        <v>509</v>
      </c>
      <c r="F62" t="s">
        <v>116</v>
      </c>
      <c r="G62" t="s">
        <v>109</v>
      </c>
      <c r="H62" t="s">
        <v>1123</v>
      </c>
      <c r="I62" t="s">
        <v>162</v>
      </c>
      <c r="J62" t="s">
        <v>253</v>
      </c>
      <c r="K62" t="s">
        <v>241</v>
      </c>
      <c r="L62" t="s">
        <v>886</v>
      </c>
      <c r="M62" t="s">
        <v>1124</v>
      </c>
      <c r="N62">
        <v>188</v>
      </c>
      <c r="O62" t="s">
        <v>1125</v>
      </c>
      <c r="P62">
        <v>96</v>
      </c>
    </row>
    <row r="63" spans="1:16" x14ac:dyDescent="0.25">
      <c r="A63">
        <v>236</v>
      </c>
      <c r="B63" t="s">
        <v>1126</v>
      </c>
      <c r="C63" t="str" cm="1">
        <f t="array" ref="C63">_xlfn.TEXTJOIN(",",TRUE,VLOOKUP(B63,pokemon_type!$B:$D,{2,3},FALSE))</f>
        <v>normal,psychic</v>
      </c>
      <c r="D63">
        <v>1</v>
      </c>
      <c r="E63" t="s">
        <v>527</v>
      </c>
      <c r="F63" t="s">
        <v>141</v>
      </c>
      <c r="G63" t="s">
        <v>283</v>
      </c>
      <c r="H63" t="s">
        <v>779</v>
      </c>
      <c r="I63" t="s">
        <v>192</v>
      </c>
      <c r="J63" t="s">
        <v>416</v>
      </c>
      <c r="K63" t="s">
        <v>1127</v>
      </c>
      <c r="L63" t="s">
        <v>24</v>
      </c>
      <c r="M63" t="s">
        <v>1128</v>
      </c>
      <c r="N63">
        <v>185</v>
      </c>
      <c r="O63" t="s">
        <v>1129</v>
      </c>
      <c r="P63">
        <v>94</v>
      </c>
    </row>
    <row r="64" spans="1:16" x14ac:dyDescent="0.25">
      <c r="A64">
        <v>237</v>
      </c>
      <c r="B64" t="s">
        <v>1130</v>
      </c>
      <c r="C64" t="str" cm="1">
        <f t="array" ref="C64">_xlfn.TEXTJOIN(",",TRUE,VLOOKUP(B64,pokemon_type!$B:$D,{2,3},FALSE))</f>
        <v>fighting</v>
      </c>
      <c r="D64">
        <v>1</v>
      </c>
      <c r="E64" t="s">
        <v>64</v>
      </c>
      <c r="F64" t="s">
        <v>197</v>
      </c>
      <c r="G64" t="s">
        <v>1131</v>
      </c>
      <c r="H64" t="s">
        <v>103</v>
      </c>
      <c r="I64" t="s">
        <v>109</v>
      </c>
      <c r="J64" t="s">
        <v>117</v>
      </c>
      <c r="K64" t="s">
        <v>992</v>
      </c>
      <c r="L64" t="s">
        <v>44</v>
      </c>
      <c r="M64" t="s">
        <v>1132</v>
      </c>
      <c r="N64">
        <v>176</v>
      </c>
      <c r="O64" t="s">
        <v>1133</v>
      </c>
      <c r="P64">
        <v>90</v>
      </c>
    </row>
    <row r="65" spans="1:16" x14ac:dyDescent="0.25">
      <c r="A65">
        <v>238</v>
      </c>
      <c r="B65" t="s">
        <v>1134</v>
      </c>
      <c r="C65" t="str" cm="1">
        <f t="array" ref="C65">_xlfn.TEXTJOIN(",",TRUE,VLOOKUP(B65,pokemon_type!$B:$D,{2,3},FALSE))</f>
        <v>ghost</v>
      </c>
      <c r="D65">
        <v>1</v>
      </c>
      <c r="E65" t="s">
        <v>184</v>
      </c>
      <c r="F65" t="s">
        <v>410</v>
      </c>
      <c r="G65" t="s">
        <v>199</v>
      </c>
      <c r="H65" t="s">
        <v>330</v>
      </c>
      <c r="I65" t="s">
        <v>925</v>
      </c>
      <c r="J65" t="s">
        <v>411</v>
      </c>
      <c r="K65" t="s">
        <v>412</v>
      </c>
      <c r="L65" t="s">
        <v>222</v>
      </c>
      <c r="M65" t="s">
        <v>1135</v>
      </c>
      <c r="N65">
        <v>149</v>
      </c>
      <c r="O65" t="s">
        <v>1136</v>
      </c>
      <c r="P65">
        <v>76</v>
      </c>
    </row>
    <row r="66" spans="1:16" x14ac:dyDescent="0.25">
      <c r="A66">
        <v>239</v>
      </c>
      <c r="B66" t="s">
        <v>1137</v>
      </c>
      <c r="C66" t="str" cm="1">
        <f t="array" ref="C66">_xlfn.TEXTJOIN(",",TRUE,VLOOKUP(B66,pokemon_type!$B:$D,{2,3},FALSE))</f>
        <v>bug,flying</v>
      </c>
      <c r="D66">
        <v>1</v>
      </c>
      <c r="E66" t="s">
        <v>796</v>
      </c>
      <c r="F66" t="s">
        <v>141</v>
      </c>
      <c r="G66" t="s">
        <v>285</v>
      </c>
      <c r="H66" t="s">
        <v>748</v>
      </c>
      <c r="I66" t="s">
        <v>228</v>
      </c>
      <c r="J66" t="s">
        <v>103</v>
      </c>
      <c r="K66" t="s">
        <v>1138</v>
      </c>
      <c r="L66" t="s">
        <v>222</v>
      </c>
      <c r="M66" t="s">
        <v>1139</v>
      </c>
      <c r="N66">
        <v>356</v>
      </c>
      <c r="O66" t="s">
        <v>1140</v>
      </c>
      <c r="P66">
        <v>180</v>
      </c>
    </row>
    <row r="67" spans="1:16" x14ac:dyDescent="0.25">
      <c r="A67">
        <v>240</v>
      </c>
      <c r="B67" t="s">
        <v>1141</v>
      </c>
      <c r="C67" t="str" cm="1">
        <f t="array" ref="C67">_xlfn.TEXTJOIN(",",TRUE,VLOOKUP(B67,pokemon_type!$B:$D,{2,3},FALSE))</f>
        <v>poison,normal</v>
      </c>
      <c r="D67">
        <v>1</v>
      </c>
      <c r="E67" t="s">
        <v>64</v>
      </c>
      <c r="F67" t="s">
        <v>160</v>
      </c>
      <c r="G67" t="s">
        <v>1142</v>
      </c>
      <c r="H67" t="s">
        <v>379</v>
      </c>
      <c r="I67" t="s">
        <v>1000</v>
      </c>
      <c r="J67" t="s">
        <v>363</v>
      </c>
      <c r="K67" t="s">
        <v>77</v>
      </c>
      <c r="L67" t="s">
        <v>44</v>
      </c>
      <c r="M67" t="s">
        <v>1143</v>
      </c>
      <c r="N67">
        <v>166</v>
      </c>
      <c r="O67" t="s">
        <v>1144</v>
      </c>
      <c r="P67">
        <v>85</v>
      </c>
    </row>
    <row r="68" spans="1:16" x14ac:dyDescent="0.25">
      <c r="A68">
        <v>241</v>
      </c>
      <c r="B68" t="s">
        <v>1145</v>
      </c>
      <c r="C68" t="str" cm="1">
        <f t="array" ref="C68">_xlfn.TEXTJOIN(",",TRUE,VLOOKUP(B68,pokemon_type!$B:$D,{2,3},FALSE))</f>
        <v>normal</v>
      </c>
      <c r="D68">
        <v>1</v>
      </c>
      <c r="E68" t="s">
        <v>64</v>
      </c>
      <c r="F68" t="s">
        <v>268</v>
      </c>
      <c r="G68" t="s">
        <v>277</v>
      </c>
      <c r="H68" t="s">
        <v>319</v>
      </c>
      <c r="I68" t="s">
        <v>144</v>
      </c>
      <c r="J68" t="s">
        <v>117</v>
      </c>
      <c r="K68" t="s">
        <v>1146</v>
      </c>
      <c r="L68" t="s">
        <v>44</v>
      </c>
      <c r="M68" t="s">
        <v>1147</v>
      </c>
      <c r="N68">
        <v>216</v>
      </c>
      <c r="O68" t="s">
        <v>1148</v>
      </c>
      <c r="P68">
        <v>110</v>
      </c>
    </row>
    <row r="69" spans="1:16" x14ac:dyDescent="0.25">
      <c r="A69">
        <v>242</v>
      </c>
      <c r="B69" t="s">
        <v>1149</v>
      </c>
      <c r="C69" t="str" cm="1">
        <f t="array" ref="C69">_xlfn.TEXTJOIN(",",TRUE,VLOOKUP(B69,pokemon_type!$B:$D,{2,3},FALSE))</f>
        <v>fire,ground</v>
      </c>
      <c r="D69">
        <v>1</v>
      </c>
      <c r="E69" t="s">
        <v>38</v>
      </c>
      <c r="F69" t="s">
        <v>39</v>
      </c>
      <c r="G69" t="s">
        <v>276</v>
      </c>
      <c r="H69" t="s">
        <v>110</v>
      </c>
      <c r="I69" t="s">
        <v>389</v>
      </c>
      <c r="J69" t="s">
        <v>220</v>
      </c>
      <c r="K69" t="s">
        <v>1150</v>
      </c>
      <c r="L69" t="s">
        <v>44</v>
      </c>
      <c r="M69" t="s">
        <v>1151</v>
      </c>
      <c r="N69">
        <v>116</v>
      </c>
      <c r="O69" t="s">
        <v>1152</v>
      </c>
      <c r="P69">
        <v>60</v>
      </c>
    </row>
    <row r="70" spans="1:16" x14ac:dyDescent="0.25">
      <c r="A70">
        <v>243</v>
      </c>
      <c r="B70" t="s">
        <v>1153</v>
      </c>
      <c r="C70" t="str" cm="1">
        <f t="array" ref="C70">_xlfn.TEXTJOIN(",",TRUE,VLOOKUP(B70,pokemon_type!$B:$D,{2,3},FALSE))</f>
        <v>water,dark</v>
      </c>
      <c r="D70">
        <v>1</v>
      </c>
      <c r="E70" t="s">
        <v>509</v>
      </c>
      <c r="F70" t="s">
        <v>160</v>
      </c>
      <c r="G70" t="s">
        <v>277</v>
      </c>
      <c r="H70" t="s">
        <v>379</v>
      </c>
      <c r="I70" t="s">
        <v>30</v>
      </c>
      <c r="J70" t="s">
        <v>201</v>
      </c>
      <c r="K70" t="s">
        <v>529</v>
      </c>
      <c r="L70" t="s">
        <v>1022</v>
      </c>
      <c r="M70" t="s">
        <v>1154</v>
      </c>
      <c r="N70">
        <v>226</v>
      </c>
      <c r="O70" t="s">
        <v>1155</v>
      </c>
      <c r="P70">
        <v>115</v>
      </c>
    </row>
    <row r="71" spans="1:16" x14ac:dyDescent="0.25">
      <c r="A71">
        <v>244</v>
      </c>
      <c r="B71" t="s">
        <v>1156</v>
      </c>
      <c r="C71" t="str" cm="1">
        <f t="array" ref="C71">_xlfn.TEXTJOIN(",",TRUE,VLOOKUP(B71,pokemon_type!$B:$D,{2,3},FALSE))</f>
        <v>grass,flying</v>
      </c>
      <c r="D71">
        <v>1</v>
      </c>
      <c r="E71" t="s">
        <v>64</v>
      </c>
      <c r="F71" t="s">
        <v>85</v>
      </c>
      <c r="G71" t="s">
        <v>894</v>
      </c>
      <c r="H71" t="s">
        <v>163</v>
      </c>
      <c r="I71" t="s">
        <v>186</v>
      </c>
      <c r="J71" t="s">
        <v>315</v>
      </c>
      <c r="K71" t="s">
        <v>23</v>
      </c>
      <c r="L71" t="s">
        <v>44</v>
      </c>
      <c r="M71" t="s">
        <v>1157</v>
      </c>
      <c r="N71">
        <v>138</v>
      </c>
      <c r="O71" t="s">
        <v>1158</v>
      </c>
      <c r="P71">
        <v>71</v>
      </c>
    </row>
    <row r="72" spans="1:16" x14ac:dyDescent="0.25">
      <c r="A72">
        <v>245</v>
      </c>
      <c r="B72" t="s">
        <v>1159</v>
      </c>
      <c r="C72" t="str" cm="1">
        <f t="array" ref="C72">_xlfn.TEXTJOIN(",",TRUE,VLOOKUP(B72,pokemon_type!$B:$D,{2,3},FALSE))</f>
        <v>electric,steel</v>
      </c>
      <c r="D72">
        <v>1</v>
      </c>
      <c r="E72" t="s">
        <v>70</v>
      </c>
      <c r="F72" t="s">
        <v>29</v>
      </c>
      <c r="G72" t="s">
        <v>88</v>
      </c>
      <c r="H72" t="s">
        <v>1160</v>
      </c>
      <c r="I72" t="s">
        <v>87</v>
      </c>
      <c r="J72" t="s">
        <v>270</v>
      </c>
      <c r="K72" t="s">
        <v>620</v>
      </c>
      <c r="L72" t="s">
        <v>466</v>
      </c>
      <c r="M72" t="s">
        <v>1161</v>
      </c>
      <c r="N72">
        <v>239</v>
      </c>
      <c r="O72" t="s">
        <v>1162</v>
      </c>
      <c r="P72">
        <v>122</v>
      </c>
    </row>
    <row r="73" spans="1:16" x14ac:dyDescent="0.25">
      <c r="A73">
        <v>246</v>
      </c>
      <c r="B73" t="s">
        <v>1163</v>
      </c>
      <c r="C73" t="str" cm="1">
        <f t="array" ref="C73">_xlfn.TEXTJOIN(",",TRUE,VLOOKUP(B73,pokemon_type!$B:$D,{2,3},FALSE))</f>
        <v>water,flying</v>
      </c>
      <c r="D73">
        <v>1</v>
      </c>
      <c r="E73" t="s">
        <v>55</v>
      </c>
      <c r="F73" t="s">
        <v>207</v>
      </c>
      <c r="G73" t="s">
        <v>298</v>
      </c>
      <c r="H73" t="s">
        <v>186</v>
      </c>
      <c r="I73" t="s">
        <v>104</v>
      </c>
      <c r="J73" t="s">
        <v>226</v>
      </c>
      <c r="K73" t="s">
        <v>1164</v>
      </c>
      <c r="L73" t="s">
        <v>78</v>
      </c>
      <c r="M73" t="s">
        <v>1165</v>
      </c>
      <c r="N73">
        <v>176</v>
      </c>
      <c r="O73" t="s">
        <v>1166</v>
      </c>
      <c r="P73">
        <v>90</v>
      </c>
    </row>
    <row r="74" spans="1:16" x14ac:dyDescent="0.25">
      <c r="A74">
        <v>247</v>
      </c>
      <c r="B74" t="s">
        <v>1167</v>
      </c>
      <c r="C74" t="str" cm="1">
        <f t="array" ref="C74">_xlfn.TEXTJOIN(",",TRUE,VLOOKUP(B74,pokemon_type!$B:$D,{2,3},FALSE))</f>
        <v>normal</v>
      </c>
      <c r="D74">
        <v>1</v>
      </c>
      <c r="E74" t="s">
        <v>206</v>
      </c>
      <c r="F74" t="s">
        <v>56</v>
      </c>
      <c r="G74" t="s">
        <v>717</v>
      </c>
      <c r="H74" t="s">
        <v>152</v>
      </c>
      <c r="I74" t="s">
        <v>779</v>
      </c>
      <c r="J74" t="s">
        <v>145</v>
      </c>
      <c r="K74" t="s">
        <v>992</v>
      </c>
      <c r="L74" t="s">
        <v>24</v>
      </c>
      <c r="M74" t="s">
        <v>1168</v>
      </c>
      <c r="N74">
        <v>206</v>
      </c>
      <c r="O74" t="s">
        <v>1169</v>
      </c>
      <c r="P74">
        <v>105</v>
      </c>
    </row>
    <row r="75" spans="1:16" x14ac:dyDescent="0.25">
      <c r="A75">
        <v>248</v>
      </c>
      <c r="B75" t="s">
        <v>1170</v>
      </c>
      <c r="C75" t="str" cm="1">
        <f t="array" ref="C75">_xlfn.TEXTJOIN(",",TRUE,VLOOKUP(B75,pokemon_type!$B:$D,{2,3},FALSE))</f>
        <v>dark,normal</v>
      </c>
      <c r="D75">
        <v>1</v>
      </c>
      <c r="E75" t="s">
        <v>509</v>
      </c>
      <c r="F75" t="s">
        <v>258</v>
      </c>
      <c r="G75" t="s">
        <v>379</v>
      </c>
      <c r="H75" t="s">
        <v>718</v>
      </c>
      <c r="I75" t="s">
        <v>331</v>
      </c>
      <c r="J75" t="s">
        <v>117</v>
      </c>
      <c r="K75" t="s">
        <v>1171</v>
      </c>
      <c r="L75" t="s">
        <v>44</v>
      </c>
      <c r="M75" t="s">
        <v>1172</v>
      </c>
      <c r="N75">
        <v>186</v>
      </c>
      <c r="O75" t="s">
        <v>1173</v>
      </c>
      <c r="P75">
        <v>95</v>
      </c>
    </row>
    <row r="76" spans="1:16" x14ac:dyDescent="0.25">
      <c r="A76">
        <v>249</v>
      </c>
      <c r="B76" t="s">
        <v>1174</v>
      </c>
      <c r="C76" t="str" cm="1">
        <f t="array" ref="C76">_xlfn.TEXTJOIN(",",TRUE,VLOOKUP(B76,pokemon_type!$B:$D,{2,3},FALSE))</f>
        <v>poison,normal</v>
      </c>
      <c r="D76">
        <v>1</v>
      </c>
      <c r="E76" t="s">
        <v>38</v>
      </c>
      <c r="F76" t="s">
        <v>18</v>
      </c>
      <c r="G76" t="s">
        <v>1049</v>
      </c>
      <c r="H76" t="s">
        <v>1050</v>
      </c>
      <c r="I76" t="s">
        <v>1175</v>
      </c>
      <c r="J76" t="s">
        <v>629</v>
      </c>
      <c r="K76" t="s">
        <v>495</v>
      </c>
      <c r="L76" t="s">
        <v>215</v>
      </c>
      <c r="M76" t="s">
        <v>1176</v>
      </c>
      <c r="N76">
        <v>146</v>
      </c>
      <c r="O76" t="s">
        <v>1177</v>
      </c>
      <c r="P76">
        <v>75</v>
      </c>
    </row>
    <row r="77" spans="1:16" x14ac:dyDescent="0.25">
      <c r="A77">
        <v>250</v>
      </c>
      <c r="B77" t="s">
        <v>1178</v>
      </c>
      <c r="C77" t="str" cm="1">
        <f t="array" ref="C77">_xlfn.TEXTJOIN(",",TRUE,VLOOKUP(B77,pokemon_type!$B:$D,{2,3},FALSE))</f>
        <v>water,dark</v>
      </c>
      <c r="D77">
        <v>1</v>
      </c>
      <c r="E77" t="s">
        <v>509</v>
      </c>
      <c r="F77" t="s">
        <v>268</v>
      </c>
      <c r="G77" t="s">
        <v>298</v>
      </c>
      <c r="H77" t="s">
        <v>1179</v>
      </c>
      <c r="I77" t="s">
        <v>411</v>
      </c>
      <c r="J77" t="s">
        <v>110</v>
      </c>
      <c r="K77" t="s">
        <v>534</v>
      </c>
      <c r="L77" t="s">
        <v>222</v>
      </c>
      <c r="M77" t="s">
        <v>1180</v>
      </c>
      <c r="N77">
        <v>146</v>
      </c>
      <c r="O77" t="s">
        <v>1181</v>
      </c>
      <c r="P77">
        <v>75</v>
      </c>
    </row>
    <row r="78" spans="1:16" x14ac:dyDescent="0.25">
      <c r="A78">
        <v>251</v>
      </c>
      <c r="B78" t="s">
        <v>1182</v>
      </c>
      <c r="C78" t="str" cm="1">
        <f t="array" ref="C78">_xlfn.TEXTJOIN(",",TRUE,VLOOKUP(B78,pokemon_type!$B:$D,{2,3},FALSE))</f>
        <v>normal,flying</v>
      </c>
      <c r="D78">
        <v>1</v>
      </c>
      <c r="E78" t="s">
        <v>64</v>
      </c>
      <c r="F78" t="s">
        <v>239</v>
      </c>
      <c r="G78" t="s">
        <v>186</v>
      </c>
      <c r="H78" t="s">
        <v>738</v>
      </c>
      <c r="I78" t="s">
        <v>292</v>
      </c>
      <c r="J78" t="s">
        <v>549</v>
      </c>
      <c r="K78" t="s">
        <v>241</v>
      </c>
      <c r="L78" t="s">
        <v>44</v>
      </c>
      <c r="M78" t="s">
        <v>1183</v>
      </c>
      <c r="N78">
        <v>218</v>
      </c>
      <c r="O78" t="s">
        <v>1184</v>
      </c>
      <c r="P78">
        <v>111</v>
      </c>
    </row>
    <row r="79" spans="1:16" x14ac:dyDescent="0.25">
      <c r="A79">
        <v>252</v>
      </c>
      <c r="B79" t="s">
        <v>1185</v>
      </c>
      <c r="C79" t="str" cm="1">
        <f t="array" ref="C79">_xlfn.TEXTJOIN(",",TRUE,VLOOKUP(B79,pokemon_type!$B:$D,{2,3},FALSE))</f>
        <v>psychic,normal</v>
      </c>
      <c r="D79">
        <v>1</v>
      </c>
      <c r="E79" t="s">
        <v>17</v>
      </c>
      <c r="F79" t="s">
        <v>141</v>
      </c>
      <c r="G79" t="s">
        <v>283</v>
      </c>
      <c r="H79" t="s">
        <v>152</v>
      </c>
      <c r="I79" t="s">
        <v>331</v>
      </c>
      <c r="J79" t="s">
        <v>680</v>
      </c>
      <c r="K79" t="s">
        <v>681</v>
      </c>
      <c r="L79" t="s">
        <v>24</v>
      </c>
      <c r="M79" t="s">
        <v>1186</v>
      </c>
      <c r="N79">
        <v>176</v>
      </c>
      <c r="O79" t="s">
        <v>1187</v>
      </c>
      <c r="P79">
        <v>90</v>
      </c>
    </row>
    <row r="80" spans="1:16" x14ac:dyDescent="0.25">
      <c r="A80">
        <v>253</v>
      </c>
      <c r="B80" t="s">
        <v>1188</v>
      </c>
      <c r="C80" t="str" cm="1">
        <f t="array" ref="C80">_xlfn.TEXTJOIN(",",TRUE,VLOOKUP(B80,pokemon_type!$B:$D,{2,3},FALSE))</f>
        <v>fire</v>
      </c>
      <c r="D80">
        <v>1</v>
      </c>
      <c r="E80" t="s">
        <v>17</v>
      </c>
      <c r="F80" t="s">
        <v>85</v>
      </c>
      <c r="G80" t="s">
        <v>219</v>
      </c>
      <c r="H80" t="s">
        <v>425</v>
      </c>
      <c r="I80" t="s">
        <v>539</v>
      </c>
      <c r="J80" t="s">
        <v>1189</v>
      </c>
      <c r="K80" t="s">
        <v>1190</v>
      </c>
      <c r="L80" t="s">
        <v>78</v>
      </c>
      <c r="M80" t="s">
        <v>1191</v>
      </c>
      <c r="N80">
        <v>68</v>
      </c>
      <c r="O80" t="s">
        <v>1192</v>
      </c>
      <c r="P80">
        <v>36</v>
      </c>
    </row>
    <row r="81" spans="1:16" x14ac:dyDescent="0.25">
      <c r="A81">
        <v>254</v>
      </c>
      <c r="B81" t="s">
        <v>1193</v>
      </c>
      <c r="C81" t="str" cm="1">
        <f t="array" ref="C81">_xlfn.TEXTJOIN(",",TRUE,VLOOKUP(B81,pokemon_type!$B:$D,{2,3},FALSE))</f>
        <v>water,rock</v>
      </c>
      <c r="D81">
        <v>1</v>
      </c>
      <c r="E81" t="s">
        <v>64</v>
      </c>
      <c r="F81" t="s">
        <v>160</v>
      </c>
      <c r="G81" t="s">
        <v>533</v>
      </c>
      <c r="H81" t="s">
        <v>538</v>
      </c>
      <c r="I81" t="s">
        <v>636</v>
      </c>
      <c r="J81" t="s">
        <v>110</v>
      </c>
      <c r="K81" t="s">
        <v>534</v>
      </c>
      <c r="L81" t="s">
        <v>78</v>
      </c>
      <c r="M81" t="s">
        <v>1194</v>
      </c>
      <c r="N81">
        <v>186</v>
      </c>
      <c r="O81" t="s">
        <v>1195</v>
      </c>
      <c r="P81">
        <v>95</v>
      </c>
    </row>
    <row r="82" spans="1:16" x14ac:dyDescent="0.25">
      <c r="A82">
        <v>255</v>
      </c>
      <c r="B82" t="s">
        <v>1196</v>
      </c>
      <c r="C82" t="str" cm="1">
        <f t="array" ref="C82">_xlfn.TEXTJOIN(",",TRUE,VLOOKUP(B82,pokemon_type!$B:$D,{2,3},FALSE))</f>
        <v>grass,dark</v>
      </c>
      <c r="D82">
        <v>1</v>
      </c>
      <c r="E82" t="s">
        <v>596</v>
      </c>
      <c r="F82" t="s">
        <v>160</v>
      </c>
      <c r="G82" t="s">
        <v>697</v>
      </c>
      <c r="H82" t="s">
        <v>549</v>
      </c>
      <c r="I82" t="s">
        <v>362</v>
      </c>
      <c r="J82" t="s">
        <v>1197</v>
      </c>
      <c r="K82" t="s">
        <v>436</v>
      </c>
      <c r="L82" t="s">
        <v>156</v>
      </c>
      <c r="M82" t="s">
        <v>1198</v>
      </c>
      <c r="N82">
        <v>229</v>
      </c>
      <c r="O82" t="s">
        <v>1199</v>
      </c>
      <c r="P82">
        <v>117</v>
      </c>
    </row>
    <row r="83" spans="1:16" x14ac:dyDescent="0.25">
      <c r="A83">
        <v>256</v>
      </c>
      <c r="B83" t="s">
        <v>1200</v>
      </c>
      <c r="C83" t="str" cm="1">
        <f t="array" ref="C83">_xlfn.TEXTJOIN(",",TRUE,VLOOKUP(B83,pokemon_type!$B:$D,{2,3},FALSE))</f>
        <v>grass</v>
      </c>
      <c r="D83">
        <v>1</v>
      </c>
      <c r="E83" t="s">
        <v>527</v>
      </c>
      <c r="F83" t="s">
        <v>268</v>
      </c>
      <c r="G83" t="s">
        <v>876</v>
      </c>
      <c r="H83" t="s">
        <v>929</v>
      </c>
      <c r="I83" t="s">
        <v>21</v>
      </c>
      <c r="J83" t="s">
        <v>713</v>
      </c>
      <c r="K83" t="s">
        <v>23</v>
      </c>
      <c r="L83" t="s">
        <v>24</v>
      </c>
      <c r="M83" t="s">
        <v>1201</v>
      </c>
      <c r="N83">
        <v>122</v>
      </c>
      <c r="O83" t="s">
        <v>1202</v>
      </c>
      <c r="P83">
        <v>63</v>
      </c>
    </row>
    <row r="84" spans="1:16" x14ac:dyDescent="0.25">
      <c r="A84">
        <v>257</v>
      </c>
      <c r="B84" t="s">
        <v>1203</v>
      </c>
      <c r="C84" t="str" cm="1">
        <f t="array" ref="C84">_xlfn.TEXTJOIN(",",TRUE,VLOOKUP(B84,pokemon_type!$B:$D,{2,3},FALSE))</f>
        <v>water</v>
      </c>
      <c r="D84">
        <v>1</v>
      </c>
      <c r="E84" t="s">
        <v>64</v>
      </c>
      <c r="F84" t="s">
        <v>528</v>
      </c>
      <c r="G84" t="s">
        <v>1204</v>
      </c>
      <c r="H84" t="s">
        <v>464</v>
      </c>
      <c r="I84" t="s">
        <v>283</v>
      </c>
      <c r="J84" t="s">
        <v>450</v>
      </c>
      <c r="K84" t="s">
        <v>763</v>
      </c>
      <c r="L84" t="s">
        <v>230</v>
      </c>
      <c r="M84" t="s">
        <v>1205</v>
      </c>
      <c r="N84">
        <v>126</v>
      </c>
      <c r="O84" t="s">
        <v>1206</v>
      </c>
      <c r="P84">
        <v>65</v>
      </c>
    </row>
    <row r="85" spans="1:16" x14ac:dyDescent="0.25">
      <c r="A85">
        <v>258</v>
      </c>
      <c r="B85" t="s">
        <v>1207</v>
      </c>
      <c r="C85" t="str" cm="1">
        <f t="array" ref="C85">_xlfn.TEXTJOIN(",",TRUE,VLOOKUP(B85,pokemon_type!$B:$D,{2,3},FALSE))</f>
        <v>water</v>
      </c>
      <c r="D85">
        <v>1</v>
      </c>
      <c r="E85" t="s">
        <v>527</v>
      </c>
      <c r="F85" t="s">
        <v>268</v>
      </c>
      <c r="G85" t="s">
        <v>569</v>
      </c>
      <c r="H85" t="s">
        <v>201</v>
      </c>
      <c r="I85" t="s">
        <v>292</v>
      </c>
      <c r="J85" t="s">
        <v>379</v>
      </c>
      <c r="K85" t="s">
        <v>66</v>
      </c>
      <c r="L85" t="s">
        <v>44</v>
      </c>
      <c r="M85" t="s">
        <v>1208</v>
      </c>
      <c r="N85">
        <v>126</v>
      </c>
      <c r="O85" t="s">
        <v>1209</v>
      </c>
      <c r="P85">
        <v>65</v>
      </c>
    </row>
    <row r="86" spans="1:16" x14ac:dyDescent="0.25">
      <c r="A86">
        <v>259</v>
      </c>
      <c r="B86" t="s">
        <v>1210</v>
      </c>
      <c r="C86" t="str" cm="1">
        <f t="array" ref="C86">_xlfn.TEXTJOIN(",",TRUE,VLOOKUP(B86,pokemon_type!$B:$D,{2,3},FALSE))</f>
        <v>water</v>
      </c>
      <c r="D86">
        <v>1</v>
      </c>
      <c r="E86" t="s">
        <v>449</v>
      </c>
      <c r="F86" t="s">
        <v>268</v>
      </c>
      <c r="G86" t="s">
        <v>569</v>
      </c>
      <c r="H86" t="s">
        <v>1189</v>
      </c>
      <c r="I86" t="s">
        <v>226</v>
      </c>
      <c r="J86" t="s">
        <v>57</v>
      </c>
      <c r="K86" t="s">
        <v>66</v>
      </c>
      <c r="L86" t="s">
        <v>24</v>
      </c>
      <c r="M86" t="s">
        <v>1211</v>
      </c>
      <c r="N86">
        <v>126</v>
      </c>
      <c r="O86" t="s">
        <v>1212</v>
      </c>
      <c r="P86">
        <v>65</v>
      </c>
    </row>
    <row r="87" spans="1:16" x14ac:dyDescent="0.25">
      <c r="A87">
        <v>260</v>
      </c>
      <c r="B87" t="s">
        <v>1213</v>
      </c>
      <c r="C87" t="str" cm="1">
        <f t="array" ref="C87">_xlfn.TEXTJOIN(",",TRUE,VLOOKUP(B87,pokemon_type!$B:$D,{2,3},FALSE))</f>
        <v>water,rock</v>
      </c>
      <c r="D87">
        <v>1</v>
      </c>
      <c r="E87" t="s">
        <v>184</v>
      </c>
      <c r="F87" t="s">
        <v>197</v>
      </c>
      <c r="G87" t="s">
        <v>475</v>
      </c>
      <c r="H87" t="s">
        <v>30</v>
      </c>
      <c r="I87" t="s">
        <v>76</v>
      </c>
      <c r="J87" t="s">
        <v>1189</v>
      </c>
      <c r="K87" t="s">
        <v>1214</v>
      </c>
      <c r="L87" t="s">
        <v>1215</v>
      </c>
      <c r="M87" t="s">
        <v>1216</v>
      </c>
      <c r="N87">
        <v>131</v>
      </c>
      <c r="O87" t="s">
        <v>1217</v>
      </c>
      <c r="P87">
        <v>67</v>
      </c>
    </row>
    <row r="88" spans="1:16" x14ac:dyDescent="0.25">
      <c r="A88">
        <v>261</v>
      </c>
      <c r="B88" t="s">
        <v>1218</v>
      </c>
      <c r="C88" t="str" cm="1">
        <f t="array" ref="C88">_xlfn.TEXTJOIN(",",TRUE,VLOOKUP(B88,pokemon_type!$B:$D,{2,3},FALSE))</f>
        <v>rock,water</v>
      </c>
      <c r="D88">
        <v>1</v>
      </c>
      <c r="E88" t="s">
        <v>38</v>
      </c>
      <c r="F88" t="s">
        <v>528</v>
      </c>
      <c r="G88" t="s">
        <v>298</v>
      </c>
      <c r="H88" t="s">
        <v>1219</v>
      </c>
      <c r="I88" t="s">
        <v>753</v>
      </c>
      <c r="J88" t="s">
        <v>475</v>
      </c>
      <c r="K88" t="s">
        <v>754</v>
      </c>
      <c r="L88" t="s">
        <v>24</v>
      </c>
      <c r="M88" t="s">
        <v>1220</v>
      </c>
      <c r="N88">
        <v>146</v>
      </c>
      <c r="O88" t="s">
        <v>1221</v>
      </c>
      <c r="P88">
        <v>75</v>
      </c>
    </row>
    <row r="89" spans="1:16" x14ac:dyDescent="0.25">
      <c r="A89">
        <v>262</v>
      </c>
      <c r="B89" t="s">
        <v>1222</v>
      </c>
      <c r="C89" t="str" cm="1">
        <f t="array" ref="C89">_xlfn.TEXTJOIN(",",TRUE,VLOOKUP(B89,pokemon_type!$B:$D,{2,3},FALSE))</f>
        <v>rock,water</v>
      </c>
      <c r="D89">
        <v>1</v>
      </c>
      <c r="E89" t="s">
        <v>509</v>
      </c>
      <c r="F89" t="s">
        <v>160</v>
      </c>
      <c r="G89" t="s">
        <v>277</v>
      </c>
      <c r="H89" t="s">
        <v>103</v>
      </c>
      <c r="I89" t="s">
        <v>767</v>
      </c>
      <c r="J89" t="s">
        <v>411</v>
      </c>
      <c r="K89" t="s">
        <v>758</v>
      </c>
      <c r="L89" t="s">
        <v>44</v>
      </c>
      <c r="M89" t="s">
        <v>1223</v>
      </c>
      <c r="N89">
        <v>196</v>
      </c>
      <c r="O89" t="s">
        <v>1224</v>
      </c>
      <c r="P89">
        <v>100</v>
      </c>
    </row>
    <row r="90" spans="1:16" x14ac:dyDescent="0.25">
      <c r="A90">
        <v>263</v>
      </c>
      <c r="B90" t="s">
        <v>1225</v>
      </c>
      <c r="C90" t="str" cm="1">
        <f t="array" ref="C90">_xlfn.TEXTJOIN(",",TRUE,VLOOKUP(B90,pokemon_type!$B:$D,{2,3},FALSE))</f>
        <v>water,fighting</v>
      </c>
      <c r="D90">
        <v>1</v>
      </c>
      <c r="E90" t="s">
        <v>509</v>
      </c>
      <c r="F90" t="s">
        <v>502</v>
      </c>
      <c r="G90" t="s">
        <v>1226</v>
      </c>
      <c r="H90" t="s">
        <v>103</v>
      </c>
      <c r="I90" t="s">
        <v>227</v>
      </c>
      <c r="J90" t="s">
        <v>298</v>
      </c>
      <c r="K90" t="s">
        <v>440</v>
      </c>
      <c r="L90" t="s">
        <v>44</v>
      </c>
      <c r="M90" t="s">
        <v>1227</v>
      </c>
      <c r="N90">
        <v>176</v>
      </c>
      <c r="O90" t="s">
        <v>1228</v>
      </c>
      <c r="P90">
        <v>90</v>
      </c>
    </row>
    <row r="91" spans="1:16" x14ac:dyDescent="0.25">
      <c r="A91">
        <v>264</v>
      </c>
      <c r="B91" t="s">
        <v>1229</v>
      </c>
      <c r="C91" t="str" cm="1">
        <f t="array" ref="C91">_xlfn.TEXTJOIN(",",TRUE,VLOOKUP(B91,pokemon_type!$B:$D,{2,3},FALSE))</f>
        <v>bug,flying</v>
      </c>
      <c r="D91">
        <v>1</v>
      </c>
      <c r="E91" t="s">
        <v>17</v>
      </c>
      <c r="F91" t="s">
        <v>197</v>
      </c>
      <c r="G91" t="s">
        <v>767</v>
      </c>
      <c r="H91" t="s">
        <v>186</v>
      </c>
      <c r="I91" t="s">
        <v>22</v>
      </c>
      <c r="J91" t="s">
        <v>59</v>
      </c>
      <c r="K91" t="s">
        <v>825</v>
      </c>
      <c r="L91" t="s">
        <v>44</v>
      </c>
      <c r="M91" t="s">
        <v>1230</v>
      </c>
      <c r="N91">
        <v>221</v>
      </c>
      <c r="O91" t="s">
        <v>1231</v>
      </c>
      <c r="P91">
        <v>112</v>
      </c>
    </row>
    <row r="92" spans="1:16" x14ac:dyDescent="0.25">
      <c r="A92">
        <v>265</v>
      </c>
      <c r="B92" t="s">
        <v>1232</v>
      </c>
      <c r="C92" t="str" cm="1">
        <f t="array" ref="C92">_xlfn.TEXTJOIN(",",TRUE,VLOOKUP(B92,pokemon_type!$B:$D,{2,3},FALSE))</f>
        <v>bug</v>
      </c>
      <c r="D92">
        <v>1</v>
      </c>
      <c r="E92" t="s">
        <v>340</v>
      </c>
      <c r="F92" t="s">
        <v>502</v>
      </c>
      <c r="G92" t="s">
        <v>1226</v>
      </c>
      <c r="H92" t="s">
        <v>310</v>
      </c>
      <c r="I92" t="s">
        <v>748</v>
      </c>
      <c r="J92" t="s">
        <v>510</v>
      </c>
      <c r="K92" t="s">
        <v>1233</v>
      </c>
      <c r="L92" t="s">
        <v>44</v>
      </c>
      <c r="M92" t="s">
        <v>1234</v>
      </c>
      <c r="N92">
        <v>206</v>
      </c>
      <c r="O92" t="s">
        <v>1235</v>
      </c>
      <c r="P92">
        <v>105</v>
      </c>
    </row>
    <row r="93" spans="1:16" x14ac:dyDescent="0.25">
      <c r="A93">
        <v>266</v>
      </c>
      <c r="B93" t="s">
        <v>1236</v>
      </c>
      <c r="C93" t="str" cm="1">
        <f t="array" ref="C93">_xlfn.TEXTJOIN(",",TRUE,VLOOKUP(B93,pokemon_type!$B:$D,{2,3},FALSE))</f>
        <v>water</v>
      </c>
      <c r="D93">
        <v>1</v>
      </c>
      <c r="E93" t="s">
        <v>17</v>
      </c>
      <c r="F93" t="s">
        <v>528</v>
      </c>
      <c r="G93" t="s">
        <v>625</v>
      </c>
      <c r="H93" t="s">
        <v>103</v>
      </c>
      <c r="I93" t="s">
        <v>269</v>
      </c>
      <c r="J93" t="s">
        <v>143</v>
      </c>
      <c r="K93" t="s">
        <v>440</v>
      </c>
      <c r="L93" t="s">
        <v>215</v>
      </c>
      <c r="M93" t="s">
        <v>1237</v>
      </c>
      <c r="N93">
        <v>158</v>
      </c>
      <c r="O93" t="s">
        <v>1238</v>
      </c>
      <c r="P93">
        <v>81</v>
      </c>
    </row>
    <row r="94" spans="1:16" x14ac:dyDescent="0.25">
      <c r="A94">
        <v>267</v>
      </c>
      <c r="B94" t="s">
        <v>1239</v>
      </c>
      <c r="C94" t="str" cm="1">
        <f t="array" ref="C94">_xlfn.TEXTJOIN(",",TRUE,VLOOKUP(B94,pokemon_type!$B:$D,{2,3},FALSE))</f>
        <v>water,ice</v>
      </c>
      <c r="D94">
        <v>1</v>
      </c>
      <c r="E94" t="s">
        <v>184</v>
      </c>
      <c r="F94" t="s">
        <v>394</v>
      </c>
      <c r="G94" t="s">
        <v>464</v>
      </c>
      <c r="H94" t="s">
        <v>1219</v>
      </c>
      <c r="I94" t="s">
        <v>270</v>
      </c>
      <c r="J94" t="s">
        <v>110</v>
      </c>
      <c r="K94" t="s">
        <v>517</v>
      </c>
      <c r="L94" t="s">
        <v>78</v>
      </c>
      <c r="M94" t="s">
        <v>1240</v>
      </c>
      <c r="N94">
        <v>158</v>
      </c>
      <c r="O94" t="s">
        <v>1241</v>
      </c>
      <c r="P94">
        <v>81</v>
      </c>
    </row>
    <row r="95" spans="1:16" x14ac:dyDescent="0.25">
      <c r="A95">
        <v>268</v>
      </c>
      <c r="B95" t="s">
        <v>853</v>
      </c>
      <c r="C95" t="str" cm="1">
        <f t="array" ref="C95">_xlfn.TEXTJOIN(",",TRUE,VLOOKUP(B95,pokemon_type!$B:$D,{2,3},FALSE))</f>
        <v>normal</v>
      </c>
      <c r="D95">
        <v>2</v>
      </c>
      <c r="E95" t="s">
        <v>1242</v>
      </c>
      <c r="F95" t="s">
        <v>689</v>
      </c>
      <c r="G95" t="s">
        <v>660</v>
      </c>
      <c r="H95" t="s">
        <v>32</v>
      </c>
      <c r="I95" t="s">
        <v>1243</v>
      </c>
      <c r="J95" t="s">
        <v>1244</v>
      </c>
      <c r="K95" t="s">
        <v>98</v>
      </c>
      <c r="L95" t="s">
        <v>466</v>
      </c>
      <c r="M95" t="s">
        <v>1245</v>
      </c>
      <c r="N95">
        <v>239</v>
      </c>
      <c r="O95" t="s">
        <v>1246</v>
      </c>
      <c r="P95">
        <v>122</v>
      </c>
    </row>
    <row r="96" spans="1:16" x14ac:dyDescent="0.25">
      <c r="A96">
        <v>269</v>
      </c>
      <c r="B96" t="s">
        <v>857</v>
      </c>
      <c r="C96" t="str" cm="1">
        <f t="array" ref="C96">_xlfn.TEXTJOIN(",",TRUE,VLOOKUP(B96,pokemon_type!$B:$D,{2,3},FALSE))</f>
        <v>dark,ghost</v>
      </c>
      <c r="D96">
        <v>2</v>
      </c>
      <c r="E96" t="s">
        <v>38</v>
      </c>
      <c r="F96" t="s">
        <v>1247</v>
      </c>
      <c r="G96" t="s">
        <v>151</v>
      </c>
      <c r="H96" t="s">
        <v>549</v>
      </c>
      <c r="I96" t="s">
        <v>152</v>
      </c>
      <c r="J96" t="s">
        <v>1248</v>
      </c>
      <c r="K96" t="s">
        <v>241</v>
      </c>
      <c r="L96" t="s">
        <v>647</v>
      </c>
      <c r="M96" t="s">
        <v>1249</v>
      </c>
      <c r="N96">
        <v>136</v>
      </c>
      <c r="O96" t="s">
        <v>1250</v>
      </c>
      <c r="P96">
        <v>70</v>
      </c>
    </row>
    <row r="97" spans="1:16" x14ac:dyDescent="0.25">
      <c r="A97">
        <v>270</v>
      </c>
      <c r="B97" t="s">
        <v>861</v>
      </c>
      <c r="C97" t="str" cm="1">
        <f t="array" ref="C97">_xlfn.TEXTJOIN(",",TRUE,VLOOKUP(B97,pokemon_type!$B:$D,{2,3},FALSE))</f>
        <v>normal,ghost</v>
      </c>
      <c r="D97">
        <v>2</v>
      </c>
      <c r="E97" t="s">
        <v>509</v>
      </c>
      <c r="F97" t="s">
        <v>29</v>
      </c>
      <c r="G97" t="s">
        <v>1251</v>
      </c>
      <c r="H97" t="s">
        <v>169</v>
      </c>
      <c r="I97" t="s">
        <v>151</v>
      </c>
      <c r="J97" t="s">
        <v>220</v>
      </c>
      <c r="K97" t="s">
        <v>864</v>
      </c>
      <c r="L97" t="s">
        <v>1252</v>
      </c>
      <c r="M97" t="s">
        <v>1253</v>
      </c>
      <c r="N97">
        <v>96</v>
      </c>
      <c r="O97" t="s">
        <v>1254</v>
      </c>
      <c r="P97">
        <v>50</v>
      </c>
    </row>
    <row r="98" spans="1:16" x14ac:dyDescent="0.25">
      <c r="A98">
        <v>271</v>
      </c>
      <c r="B98" t="s">
        <v>867</v>
      </c>
      <c r="C98" t="str" cm="1">
        <f t="array" ref="C98">_xlfn.TEXTJOIN(",",TRUE,VLOOKUP(B98,pokemon_type!$B:$D,{2,3},FALSE))</f>
        <v>grass,poison</v>
      </c>
      <c r="D98">
        <v>2</v>
      </c>
      <c r="E98" t="s">
        <v>38</v>
      </c>
      <c r="F98" t="s">
        <v>160</v>
      </c>
      <c r="G98" t="s">
        <v>1255</v>
      </c>
      <c r="H98" t="s">
        <v>444</v>
      </c>
      <c r="I98" t="s">
        <v>213</v>
      </c>
      <c r="J98" t="s">
        <v>271</v>
      </c>
      <c r="K98" t="s">
        <v>23</v>
      </c>
      <c r="L98" t="s">
        <v>215</v>
      </c>
      <c r="M98" t="s">
        <v>1256</v>
      </c>
      <c r="N98">
        <v>146</v>
      </c>
      <c r="O98" t="s">
        <v>1257</v>
      </c>
      <c r="P98">
        <v>75</v>
      </c>
    </row>
    <row r="99" spans="1:16" x14ac:dyDescent="0.25">
      <c r="A99">
        <v>272</v>
      </c>
      <c r="B99" t="s">
        <v>870</v>
      </c>
      <c r="C99" t="str" cm="1">
        <f t="array" ref="C99">_xlfn.TEXTJOIN(",",TRUE,VLOOKUP(B99,pokemon_type!$B:$D,{2,3},FALSE))</f>
        <v>rock,ground</v>
      </c>
      <c r="D99">
        <v>2</v>
      </c>
      <c r="E99" t="s">
        <v>509</v>
      </c>
      <c r="F99" t="s">
        <v>39</v>
      </c>
      <c r="G99" t="s">
        <v>1251</v>
      </c>
      <c r="H99" t="s">
        <v>220</v>
      </c>
      <c r="I99" t="s">
        <v>484</v>
      </c>
      <c r="J99" t="s">
        <v>253</v>
      </c>
      <c r="K99" t="s">
        <v>452</v>
      </c>
      <c r="L99" t="s">
        <v>78</v>
      </c>
      <c r="M99" t="s">
        <v>1258</v>
      </c>
      <c r="N99">
        <v>106</v>
      </c>
      <c r="O99" t="s">
        <v>1259</v>
      </c>
      <c r="P99">
        <v>55</v>
      </c>
    </row>
    <row r="100" spans="1:16" x14ac:dyDescent="0.25">
      <c r="A100">
        <v>273</v>
      </c>
      <c r="B100" t="s">
        <v>875</v>
      </c>
      <c r="C100" t="str" cm="1">
        <f t="array" ref="C100">_xlfn.TEXTJOIN(",",TRUE,VLOOKUP(B100,pokemon_type!$B:$D,{2,3},FALSE))</f>
        <v>grass,poison</v>
      </c>
      <c r="D100">
        <v>2</v>
      </c>
      <c r="E100" t="s">
        <v>38</v>
      </c>
      <c r="F100" t="s">
        <v>291</v>
      </c>
      <c r="G100" t="s">
        <v>1260</v>
      </c>
      <c r="H100" t="s">
        <v>21</v>
      </c>
      <c r="I100" t="s">
        <v>1255</v>
      </c>
      <c r="J100" t="s">
        <v>592</v>
      </c>
      <c r="K100" t="s">
        <v>23</v>
      </c>
      <c r="L100" t="s">
        <v>230</v>
      </c>
      <c r="M100" t="s">
        <v>1261</v>
      </c>
      <c r="N100">
        <v>116</v>
      </c>
      <c r="O100" t="s">
        <v>1262</v>
      </c>
      <c r="P100">
        <v>60</v>
      </c>
    </row>
    <row r="101" spans="1:16" x14ac:dyDescent="0.25">
      <c r="A101">
        <v>274</v>
      </c>
      <c r="B101" t="s">
        <v>879</v>
      </c>
      <c r="C101" t="str" cm="1">
        <f t="array" ref="C101">_xlfn.TEXTJOIN(",",TRUE,VLOOKUP(B101,pokemon_type!$B:$D,{2,3},FALSE))</f>
        <v>normal</v>
      </c>
      <c r="D101">
        <v>2</v>
      </c>
      <c r="E101" t="s">
        <v>527</v>
      </c>
      <c r="F101" t="s">
        <v>29</v>
      </c>
      <c r="G101" t="s">
        <v>1263</v>
      </c>
      <c r="H101" t="s">
        <v>1264</v>
      </c>
      <c r="I101" t="s">
        <v>87</v>
      </c>
      <c r="J101" t="s">
        <v>1248</v>
      </c>
      <c r="K101" t="s">
        <v>881</v>
      </c>
      <c r="L101" t="s">
        <v>230</v>
      </c>
      <c r="M101" t="s">
        <v>1265</v>
      </c>
      <c r="N101">
        <v>104</v>
      </c>
      <c r="O101" t="s">
        <v>1266</v>
      </c>
      <c r="P101">
        <v>54</v>
      </c>
    </row>
    <row r="102" spans="1:16" x14ac:dyDescent="0.25">
      <c r="A102">
        <v>275</v>
      </c>
      <c r="B102" t="s">
        <v>884</v>
      </c>
      <c r="C102" t="str" cm="1">
        <f t="array" ref="C102">_xlfn.TEXTJOIN(",",TRUE,VLOOKUP(B102,pokemon_type!$B:$D,{2,3},FALSE))</f>
        <v>psychic</v>
      </c>
      <c r="D102">
        <v>2</v>
      </c>
      <c r="E102" t="s">
        <v>1242</v>
      </c>
      <c r="F102" t="s">
        <v>56</v>
      </c>
      <c r="G102" t="s">
        <v>1264</v>
      </c>
      <c r="H102" t="s">
        <v>87</v>
      </c>
      <c r="I102" t="s">
        <v>271</v>
      </c>
      <c r="J102" t="s">
        <v>1248</v>
      </c>
      <c r="K102" t="s">
        <v>545</v>
      </c>
      <c r="L102" t="s">
        <v>886</v>
      </c>
      <c r="M102" t="s">
        <v>1267</v>
      </c>
      <c r="N102">
        <v>246</v>
      </c>
      <c r="O102" t="s">
        <v>1268</v>
      </c>
      <c r="P102">
        <v>125</v>
      </c>
    </row>
    <row r="103" spans="1:16" x14ac:dyDescent="0.25">
      <c r="A103">
        <v>276</v>
      </c>
      <c r="B103" t="s">
        <v>889</v>
      </c>
      <c r="C103" t="str" cm="1">
        <f t="array" ref="C103">_xlfn.TEXTJOIN(",",TRUE,VLOOKUP(B103,pokemon_type!$B:$D,{2,3},FALSE))</f>
        <v>water,normal</v>
      </c>
      <c r="D103">
        <v>2</v>
      </c>
      <c r="E103" t="s">
        <v>55</v>
      </c>
      <c r="F103" t="s">
        <v>659</v>
      </c>
      <c r="G103" t="s">
        <v>1269</v>
      </c>
      <c r="H103" t="s">
        <v>1251</v>
      </c>
      <c r="I103" t="s">
        <v>169</v>
      </c>
      <c r="J103" t="s">
        <v>661</v>
      </c>
      <c r="K103" t="s">
        <v>890</v>
      </c>
      <c r="L103" t="s">
        <v>215</v>
      </c>
      <c r="M103" t="s">
        <v>891</v>
      </c>
      <c r="N103">
        <v>156</v>
      </c>
      <c r="O103" t="s">
        <v>892</v>
      </c>
      <c r="P103">
        <v>80</v>
      </c>
    </row>
    <row r="104" spans="1:16" x14ac:dyDescent="0.25">
      <c r="A104">
        <v>277</v>
      </c>
      <c r="B104" t="s">
        <v>893</v>
      </c>
      <c r="C104" t="str" cm="1">
        <f t="array" ref="C104">_xlfn.TEXTJOIN(",",TRUE,VLOOKUP(B104,pokemon_type!$B:$D,{2,3},FALSE))</f>
        <v>grass,poison</v>
      </c>
      <c r="D104">
        <v>2</v>
      </c>
      <c r="E104" t="s">
        <v>55</v>
      </c>
      <c r="F104" t="s">
        <v>689</v>
      </c>
      <c r="G104" t="s">
        <v>1270</v>
      </c>
      <c r="H104" t="s">
        <v>1255</v>
      </c>
      <c r="I104" t="s">
        <v>895</v>
      </c>
      <c r="J104" t="s">
        <v>713</v>
      </c>
      <c r="K104" t="s">
        <v>896</v>
      </c>
      <c r="L104" t="s">
        <v>886</v>
      </c>
      <c r="M104" t="s">
        <v>897</v>
      </c>
      <c r="N104">
        <v>166</v>
      </c>
      <c r="O104" t="s">
        <v>898</v>
      </c>
      <c r="P104">
        <v>85</v>
      </c>
    </row>
    <row r="105" spans="1:16" x14ac:dyDescent="0.25">
      <c r="A105">
        <v>278</v>
      </c>
      <c r="B105" t="s">
        <v>899</v>
      </c>
      <c r="C105" t="str" cm="1">
        <f t="array" ref="C105">_xlfn.TEXTJOIN(",",TRUE,VLOOKUP(B105,pokemon_type!$B:$D,{2,3},FALSE))</f>
        <v>bug,normal</v>
      </c>
      <c r="D105">
        <v>2</v>
      </c>
      <c r="E105" t="s">
        <v>38</v>
      </c>
      <c r="F105" t="s">
        <v>141</v>
      </c>
      <c r="G105" t="s">
        <v>198</v>
      </c>
      <c r="H105" t="s">
        <v>1243</v>
      </c>
      <c r="I105" t="s">
        <v>1271</v>
      </c>
      <c r="J105" t="s">
        <v>1272</v>
      </c>
      <c r="K105" t="s">
        <v>900</v>
      </c>
      <c r="L105" t="s">
        <v>466</v>
      </c>
      <c r="M105" t="s">
        <v>1273</v>
      </c>
      <c r="N105">
        <v>269</v>
      </c>
      <c r="O105" t="s">
        <v>1274</v>
      </c>
      <c r="P105">
        <v>137</v>
      </c>
    </row>
    <row r="106" spans="1:16" x14ac:dyDescent="0.25">
      <c r="A106">
        <v>279</v>
      </c>
      <c r="B106" t="s">
        <v>903</v>
      </c>
      <c r="C106" t="str" cm="1">
        <f t="array" ref="C106">_xlfn.TEXTJOIN(",",TRUE,VLOOKUP(B106,pokemon_type!$B:$D,{2,3},FALSE))</f>
        <v>bug,normal</v>
      </c>
      <c r="D106">
        <v>2</v>
      </c>
      <c r="E106" t="s">
        <v>38</v>
      </c>
      <c r="F106" t="s">
        <v>141</v>
      </c>
      <c r="G106" t="s">
        <v>153</v>
      </c>
      <c r="H106" t="s">
        <v>1243</v>
      </c>
      <c r="I106" t="s">
        <v>1271</v>
      </c>
      <c r="J106" t="s">
        <v>1270</v>
      </c>
      <c r="K106" t="s">
        <v>229</v>
      </c>
      <c r="L106" t="s">
        <v>466</v>
      </c>
      <c r="M106" t="s">
        <v>1275</v>
      </c>
      <c r="N106">
        <v>269</v>
      </c>
      <c r="O106" t="s">
        <v>1276</v>
      </c>
      <c r="P106">
        <v>137</v>
      </c>
    </row>
    <row r="107" spans="1:16" x14ac:dyDescent="0.25">
      <c r="A107">
        <v>280</v>
      </c>
      <c r="B107" t="s">
        <v>906</v>
      </c>
      <c r="C107" t="str" cm="1">
        <f t="array" ref="C107">_xlfn.TEXTJOIN(",",TRUE,VLOOKUP(B107,pokemon_type!$B:$D,{2,3},FALSE))</f>
        <v>grass,poison</v>
      </c>
      <c r="D107">
        <v>2</v>
      </c>
      <c r="E107" t="s">
        <v>38</v>
      </c>
      <c r="F107" t="s">
        <v>258</v>
      </c>
      <c r="G107" t="s">
        <v>1270</v>
      </c>
      <c r="H107" t="s">
        <v>1255</v>
      </c>
      <c r="I107" t="s">
        <v>213</v>
      </c>
      <c r="J107" t="s">
        <v>212</v>
      </c>
      <c r="K107" t="s">
        <v>562</v>
      </c>
      <c r="L107" t="s">
        <v>230</v>
      </c>
      <c r="M107" t="s">
        <v>1277</v>
      </c>
      <c r="N107">
        <v>156</v>
      </c>
      <c r="O107" t="s">
        <v>1278</v>
      </c>
      <c r="P107">
        <v>80</v>
      </c>
    </row>
    <row r="108" spans="1:16" x14ac:dyDescent="0.25">
      <c r="A108">
        <v>281</v>
      </c>
      <c r="B108" t="s">
        <v>910</v>
      </c>
      <c r="C108" t="str" cm="1">
        <f t="array" ref="C108">_xlfn.TEXTJOIN(",",TRUE,VLOOKUP(B108,pokemon_type!$B:$D,{2,3},FALSE))</f>
        <v>fire,normal</v>
      </c>
      <c r="D108">
        <v>2</v>
      </c>
      <c r="E108" t="s">
        <v>64</v>
      </c>
      <c r="F108" t="s">
        <v>160</v>
      </c>
      <c r="G108" t="s">
        <v>1279</v>
      </c>
      <c r="H108" t="s">
        <v>277</v>
      </c>
      <c r="I108" t="s">
        <v>475</v>
      </c>
      <c r="J108" t="s">
        <v>1280</v>
      </c>
      <c r="K108" t="s">
        <v>540</v>
      </c>
      <c r="L108" t="s">
        <v>279</v>
      </c>
      <c r="M108" t="s">
        <v>1281</v>
      </c>
      <c r="N108">
        <v>259</v>
      </c>
      <c r="O108" t="s">
        <v>1282</v>
      </c>
      <c r="P108">
        <v>132</v>
      </c>
    </row>
    <row r="109" spans="1:16" x14ac:dyDescent="0.25">
      <c r="A109">
        <v>282</v>
      </c>
      <c r="B109" t="s">
        <v>913</v>
      </c>
      <c r="C109" t="str" cm="1">
        <f t="array" ref="C109">_xlfn.TEXTJOIN(",",TRUE,VLOOKUP(B109,pokemon_type!$B:$D,{2,3},FALSE))</f>
        <v>water</v>
      </c>
      <c r="D109">
        <v>2</v>
      </c>
      <c r="E109" t="s">
        <v>55</v>
      </c>
      <c r="F109" t="s">
        <v>528</v>
      </c>
      <c r="G109" t="s">
        <v>1283</v>
      </c>
      <c r="H109" t="s">
        <v>1244</v>
      </c>
      <c r="I109" t="s">
        <v>1284</v>
      </c>
      <c r="J109" t="s">
        <v>110</v>
      </c>
      <c r="K109" t="s">
        <v>571</v>
      </c>
      <c r="L109" t="s">
        <v>24</v>
      </c>
      <c r="M109" t="s">
        <v>914</v>
      </c>
      <c r="N109">
        <v>152</v>
      </c>
      <c r="O109" t="s">
        <v>915</v>
      </c>
      <c r="P109">
        <v>78</v>
      </c>
    </row>
    <row r="110" spans="1:16" x14ac:dyDescent="0.25">
      <c r="A110">
        <v>283</v>
      </c>
      <c r="B110" t="s">
        <v>916</v>
      </c>
      <c r="C110" t="str" cm="1">
        <f t="array" ref="C110">_xlfn.TEXTJOIN(",",TRUE,VLOOKUP(B110,pokemon_type!$B:$D,{2,3},FALSE))</f>
        <v>bug,grass</v>
      </c>
      <c r="D110">
        <v>2</v>
      </c>
      <c r="E110" t="s">
        <v>290</v>
      </c>
      <c r="F110" t="s">
        <v>349</v>
      </c>
      <c r="G110" t="s">
        <v>355</v>
      </c>
      <c r="H110" t="s">
        <v>1270</v>
      </c>
      <c r="I110" t="s">
        <v>103</v>
      </c>
      <c r="J110" t="s">
        <v>59</v>
      </c>
      <c r="K110" t="s">
        <v>357</v>
      </c>
      <c r="L110" t="s">
        <v>222</v>
      </c>
      <c r="M110" t="s">
        <v>1285</v>
      </c>
      <c r="N110">
        <v>96</v>
      </c>
      <c r="O110" t="s">
        <v>1286</v>
      </c>
      <c r="P110">
        <v>50</v>
      </c>
    </row>
    <row r="111" spans="1:16" x14ac:dyDescent="0.25">
      <c r="A111">
        <v>284</v>
      </c>
      <c r="B111" t="s">
        <v>919</v>
      </c>
      <c r="C111" t="str" cm="1">
        <f t="array" ref="C111">_xlfn.TEXTJOIN(",",TRUE,VLOOKUP(B111,pokemon_type!$B:$D,{2,3},FALSE))</f>
        <v>fighting</v>
      </c>
      <c r="D111">
        <v>2</v>
      </c>
      <c r="E111" t="s">
        <v>509</v>
      </c>
      <c r="F111" t="s">
        <v>160</v>
      </c>
      <c r="G111" t="s">
        <v>1287</v>
      </c>
      <c r="H111" t="s">
        <v>220</v>
      </c>
      <c r="I111" t="s">
        <v>920</v>
      </c>
      <c r="J111" t="s">
        <v>201</v>
      </c>
      <c r="K111" t="s">
        <v>112</v>
      </c>
      <c r="L111" t="s">
        <v>44</v>
      </c>
      <c r="M111" t="s">
        <v>1288</v>
      </c>
      <c r="N111">
        <v>126</v>
      </c>
      <c r="O111" t="s">
        <v>1289</v>
      </c>
      <c r="P111">
        <v>65</v>
      </c>
    </row>
    <row r="112" spans="1:16" x14ac:dyDescent="0.25">
      <c r="A112">
        <v>285</v>
      </c>
      <c r="B112" t="s">
        <v>923</v>
      </c>
      <c r="C112" t="str" cm="1">
        <f t="array" ref="C112">_xlfn.TEXTJOIN(",",TRUE,VLOOKUP(B112,pokemon_type!$B:$D,{2,3},FALSE))</f>
        <v>ghost,poison</v>
      </c>
      <c r="D112">
        <v>2</v>
      </c>
      <c r="E112" t="s">
        <v>17</v>
      </c>
      <c r="F112" t="s">
        <v>1247</v>
      </c>
      <c r="G112" t="s">
        <v>1264</v>
      </c>
      <c r="H112" t="s">
        <v>269</v>
      </c>
      <c r="I112" t="s">
        <v>1290</v>
      </c>
      <c r="J112" t="s">
        <v>152</v>
      </c>
      <c r="K112" t="s">
        <v>417</v>
      </c>
      <c r="L112" t="s">
        <v>222</v>
      </c>
      <c r="M112" t="s">
        <v>1291</v>
      </c>
      <c r="N112">
        <v>203</v>
      </c>
      <c r="O112" t="s">
        <v>1292</v>
      </c>
      <c r="P112">
        <v>103</v>
      </c>
    </row>
    <row r="113" spans="1:16" x14ac:dyDescent="0.25">
      <c r="A113">
        <v>286</v>
      </c>
      <c r="B113" t="s">
        <v>928</v>
      </c>
      <c r="C113" t="str" cm="1">
        <f t="array" ref="C113">_xlfn.TEXTJOIN(",",TRUE,VLOOKUP(B113,pokemon_type!$B:$D,{2,3},FALSE))</f>
        <v>grass,normal</v>
      </c>
      <c r="D113">
        <v>2</v>
      </c>
      <c r="E113" t="s">
        <v>55</v>
      </c>
      <c r="F113" t="s">
        <v>659</v>
      </c>
      <c r="G113" t="s">
        <v>1270</v>
      </c>
      <c r="H113" t="s">
        <v>169</v>
      </c>
      <c r="I113" t="s">
        <v>895</v>
      </c>
      <c r="J113" t="s">
        <v>661</v>
      </c>
      <c r="K113" t="s">
        <v>562</v>
      </c>
      <c r="L113" t="s">
        <v>222</v>
      </c>
      <c r="M113" t="s">
        <v>1293</v>
      </c>
      <c r="N113">
        <v>156</v>
      </c>
      <c r="O113" t="s">
        <v>1294</v>
      </c>
      <c r="P113">
        <v>80</v>
      </c>
    </row>
    <row r="114" spans="1:16" x14ac:dyDescent="0.25">
      <c r="A114">
        <v>287</v>
      </c>
      <c r="B114" t="s">
        <v>932</v>
      </c>
      <c r="C114" t="str" cm="1">
        <f t="array" ref="C114">_xlfn.TEXTJOIN(",",TRUE,VLOOKUP(B114,pokemon_type!$B:$D,{2,3},FALSE))</f>
        <v>fire,normal</v>
      </c>
      <c r="D114">
        <v>2</v>
      </c>
      <c r="E114" t="s">
        <v>55</v>
      </c>
      <c r="F114" t="s">
        <v>258</v>
      </c>
      <c r="G114" t="s">
        <v>1279</v>
      </c>
      <c r="H114" t="s">
        <v>1091</v>
      </c>
      <c r="I114" t="s">
        <v>169</v>
      </c>
      <c r="J114" t="s">
        <v>539</v>
      </c>
      <c r="K114" t="s">
        <v>540</v>
      </c>
      <c r="L114" t="s">
        <v>230</v>
      </c>
      <c r="M114" t="s">
        <v>1295</v>
      </c>
      <c r="N114">
        <v>196</v>
      </c>
      <c r="O114" t="s">
        <v>1296</v>
      </c>
      <c r="P114">
        <v>100</v>
      </c>
    </row>
    <row r="115" spans="1:16" x14ac:dyDescent="0.25">
      <c r="A115">
        <v>288</v>
      </c>
      <c r="B115" t="s">
        <v>935</v>
      </c>
      <c r="C115" t="str" cm="1">
        <f t="array" ref="C115">_xlfn.TEXTJOIN(",",TRUE,VLOOKUP(B115,pokemon_type!$B:$D,{2,3},FALSE))</f>
        <v>water,normal</v>
      </c>
      <c r="D115">
        <v>2</v>
      </c>
      <c r="E115" t="s">
        <v>509</v>
      </c>
      <c r="F115" t="s">
        <v>39</v>
      </c>
      <c r="G115" t="s">
        <v>1297</v>
      </c>
      <c r="H115" t="s">
        <v>186</v>
      </c>
      <c r="I115" t="s">
        <v>220</v>
      </c>
      <c r="J115" t="s">
        <v>103</v>
      </c>
      <c r="K115" t="s">
        <v>571</v>
      </c>
      <c r="L115" t="s">
        <v>44</v>
      </c>
      <c r="M115" t="s">
        <v>1298</v>
      </c>
      <c r="N115">
        <v>152</v>
      </c>
      <c r="O115" t="s">
        <v>1299</v>
      </c>
      <c r="P115">
        <v>78</v>
      </c>
    </row>
    <row r="116" spans="1:16" x14ac:dyDescent="0.25">
      <c r="A116">
        <v>289</v>
      </c>
      <c r="B116" t="s">
        <v>938</v>
      </c>
      <c r="C116" t="str" cm="1">
        <f t="array" ref="C116">_xlfn.TEXTJOIN(",",TRUE,VLOOKUP(B116,pokemon_type!$B:$D,{2,3},FALSE))</f>
        <v>normal,flying</v>
      </c>
      <c r="D116">
        <v>2</v>
      </c>
      <c r="E116" t="s">
        <v>17</v>
      </c>
      <c r="F116" t="s">
        <v>160</v>
      </c>
      <c r="G116" t="s">
        <v>191</v>
      </c>
      <c r="H116" t="s">
        <v>86</v>
      </c>
      <c r="I116" t="s">
        <v>186</v>
      </c>
      <c r="J116" t="s">
        <v>102</v>
      </c>
      <c r="K116" t="s">
        <v>193</v>
      </c>
      <c r="L116" t="s">
        <v>886</v>
      </c>
      <c r="M116" t="s">
        <v>939</v>
      </c>
      <c r="N116">
        <v>104</v>
      </c>
      <c r="O116" t="s">
        <v>940</v>
      </c>
      <c r="P116">
        <v>54</v>
      </c>
    </row>
    <row r="117" spans="1:16" x14ac:dyDescent="0.25">
      <c r="A117">
        <v>290</v>
      </c>
      <c r="B117" t="s">
        <v>941</v>
      </c>
      <c r="C117" t="str" cm="1">
        <f t="array" ref="C117">_xlfn.TEXTJOIN(",",TRUE,VLOOKUP(B117,pokemon_type!$B:$D,{2,3},FALSE))</f>
        <v>dark,flying</v>
      </c>
      <c r="D117">
        <v>2</v>
      </c>
      <c r="E117" t="s">
        <v>38</v>
      </c>
      <c r="F117" t="s">
        <v>258</v>
      </c>
      <c r="G117" t="s">
        <v>1300</v>
      </c>
      <c r="H117" t="s">
        <v>1301</v>
      </c>
      <c r="I117" t="s">
        <v>59</v>
      </c>
      <c r="J117" t="s">
        <v>87</v>
      </c>
      <c r="K117" t="s">
        <v>412</v>
      </c>
      <c r="L117" t="s">
        <v>222</v>
      </c>
      <c r="M117" t="s">
        <v>943</v>
      </c>
      <c r="N117">
        <v>218</v>
      </c>
      <c r="O117" t="s">
        <v>944</v>
      </c>
      <c r="P117">
        <v>111</v>
      </c>
    </row>
    <row r="118" spans="1:16" x14ac:dyDescent="0.25">
      <c r="A118">
        <v>291</v>
      </c>
      <c r="B118" t="s">
        <v>945</v>
      </c>
      <c r="C118" t="str" cm="1">
        <f t="array" ref="C118">_xlfn.TEXTJOIN(",",TRUE,VLOOKUP(B118,pokemon_type!$B:$D,{2,3},FALSE))</f>
        <v>psychic,fighting</v>
      </c>
      <c r="D118">
        <v>2</v>
      </c>
      <c r="E118" t="s">
        <v>946</v>
      </c>
      <c r="F118" t="s">
        <v>39</v>
      </c>
      <c r="G118" t="s">
        <v>253</v>
      </c>
      <c r="H118" t="s">
        <v>71</v>
      </c>
      <c r="I118" t="s">
        <v>252</v>
      </c>
      <c r="J118" t="s">
        <v>1302</v>
      </c>
      <c r="K118" t="s">
        <v>254</v>
      </c>
      <c r="L118" t="s">
        <v>215</v>
      </c>
      <c r="M118" t="s">
        <v>1303</v>
      </c>
      <c r="N118">
        <v>102</v>
      </c>
      <c r="O118" t="s">
        <v>1304</v>
      </c>
      <c r="P118">
        <v>53</v>
      </c>
    </row>
    <row r="119" spans="1:16" x14ac:dyDescent="0.25">
      <c r="A119">
        <v>292</v>
      </c>
      <c r="B119" t="s">
        <v>949</v>
      </c>
      <c r="C119" t="str" cm="1">
        <f t="array" ref="C119">_xlfn.TEXTJOIN(",",TRUE,VLOOKUP(B119,pokemon_type!$B:$D,{2,3},FALSE))</f>
        <v>electric</v>
      </c>
      <c r="D119">
        <v>2</v>
      </c>
      <c r="E119" t="s">
        <v>55</v>
      </c>
      <c r="F119" t="s">
        <v>141</v>
      </c>
      <c r="G119" t="s">
        <v>1243</v>
      </c>
      <c r="H119" t="s">
        <v>87</v>
      </c>
      <c r="I119" t="s">
        <v>97</v>
      </c>
      <c r="J119" t="s">
        <v>192</v>
      </c>
      <c r="K119" t="s">
        <v>950</v>
      </c>
      <c r="L119" t="s">
        <v>466</v>
      </c>
      <c r="M119" t="s">
        <v>1305</v>
      </c>
      <c r="N119">
        <v>289</v>
      </c>
      <c r="O119" t="s">
        <v>1306</v>
      </c>
      <c r="P119">
        <v>147</v>
      </c>
    </row>
    <row r="120" spans="1:16" x14ac:dyDescent="0.25">
      <c r="A120">
        <v>293</v>
      </c>
      <c r="B120" t="s">
        <v>953</v>
      </c>
      <c r="C120" t="str" cm="1">
        <f t="array" ref="C120">_xlfn.TEXTJOIN(",",TRUE,VLOOKUP(B120,pokemon_type!$B:$D,{2,3},FALSE))</f>
        <v>electric</v>
      </c>
      <c r="D120">
        <v>2</v>
      </c>
      <c r="E120" t="s">
        <v>55</v>
      </c>
      <c r="F120" t="s">
        <v>307</v>
      </c>
      <c r="G120" t="s">
        <v>1243</v>
      </c>
      <c r="H120" t="s">
        <v>31</v>
      </c>
      <c r="I120" t="s">
        <v>33</v>
      </c>
      <c r="J120" t="s">
        <v>192</v>
      </c>
      <c r="K120" t="s">
        <v>954</v>
      </c>
      <c r="L120" t="s">
        <v>466</v>
      </c>
      <c r="M120" t="s">
        <v>1307</v>
      </c>
      <c r="N120">
        <v>289</v>
      </c>
      <c r="O120" t="s">
        <v>1308</v>
      </c>
      <c r="P120">
        <v>147</v>
      </c>
    </row>
    <row r="121" spans="1:16" x14ac:dyDescent="0.25">
      <c r="A121">
        <v>294</v>
      </c>
      <c r="B121" t="s">
        <v>957</v>
      </c>
      <c r="C121" t="str" cm="1">
        <f t="array" ref="C121">_xlfn.TEXTJOIN(",",TRUE,VLOOKUP(B121,pokemon_type!$B:$D,{2,3},FALSE))</f>
        <v>grass,bug</v>
      </c>
      <c r="D121">
        <v>2</v>
      </c>
      <c r="E121" t="s">
        <v>55</v>
      </c>
      <c r="F121" t="s">
        <v>1247</v>
      </c>
      <c r="G121" t="s">
        <v>1270</v>
      </c>
      <c r="H121" t="s">
        <v>1091</v>
      </c>
      <c r="I121" t="s">
        <v>363</v>
      </c>
      <c r="J121" t="s">
        <v>227</v>
      </c>
      <c r="K121" t="s">
        <v>562</v>
      </c>
      <c r="L121" t="s">
        <v>279</v>
      </c>
      <c r="M121" t="s">
        <v>1309</v>
      </c>
      <c r="N121">
        <v>289</v>
      </c>
      <c r="O121" t="s">
        <v>1310</v>
      </c>
      <c r="P121">
        <v>147</v>
      </c>
    </row>
    <row r="122" spans="1:16" x14ac:dyDescent="0.25">
      <c r="A122">
        <v>295</v>
      </c>
      <c r="B122" t="s">
        <v>960</v>
      </c>
      <c r="C122" t="str" cm="1">
        <f t="array" ref="C122">_xlfn.TEXTJOIN(",",TRUE,VLOOKUP(B122,pokemon_type!$B:$D,{2,3},FALSE))</f>
        <v>fire,fighting</v>
      </c>
      <c r="D122">
        <v>2</v>
      </c>
      <c r="E122" t="s">
        <v>55</v>
      </c>
      <c r="F122" t="s">
        <v>160</v>
      </c>
      <c r="G122" t="s">
        <v>1279</v>
      </c>
      <c r="H122" t="s">
        <v>1123</v>
      </c>
      <c r="I122" t="s">
        <v>277</v>
      </c>
      <c r="J122" t="s">
        <v>145</v>
      </c>
      <c r="K122" t="s">
        <v>540</v>
      </c>
      <c r="L122" t="s">
        <v>1311</v>
      </c>
      <c r="M122" t="s">
        <v>1312</v>
      </c>
      <c r="N122">
        <v>188</v>
      </c>
      <c r="O122" t="s">
        <v>1313</v>
      </c>
      <c r="P122">
        <v>96</v>
      </c>
    </row>
    <row r="123" spans="1:16" x14ac:dyDescent="0.25">
      <c r="A123">
        <v>296</v>
      </c>
      <c r="B123" t="s">
        <v>963</v>
      </c>
      <c r="C123" t="str" cm="1">
        <f t="array" ref="C123">_xlfn.TEXTJOIN(",",TRUE,VLOOKUP(B123,pokemon_type!$B:$D,{2,3},FALSE))</f>
        <v>water,ground</v>
      </c>
      <c r="D123">
        <v>2</v>
      </c>
      <c r="E123" t="s">
        <v>55</v>
      </c>
      <c r="F123" t="s">
        <v>39</v>
      </c>
      <c r="G123" t="s">
        <v>1314</v>
      </c>
      <c r="H123" t="s">
        <v>1251</v>
      </c>
      <c r="I123" t="s">
        <v>292</v>
      </c>
      <c r="J123" t="s">
        <v>110</v>
      </c>
      <c r="K123" t="s">
        <v>571</v>
      </c>
      <c r="L123" t="s">
        <v>230</v>
      </c>
      <c r="M123" t="s">
        <v>964</v>
      </c>
      <c r="N123">
        <v>136</v>
      </c>
      <c r="O123" t="s">
        <v>965</v>
      </c>
      <c r="P123">
        <v>70</v>
      </c>
    </row>
    <row r="124" spans="1:16" x14ac:dyDescent="0.25">
      <c r="A124">
        <v>297</v>
      </c>
      <c r="B124" t="s">
        <v>966</v>
      </c>
      <c r="C124" t="str" cm="1">
        <f t="array" ref="C124">_xlfn.TEXTJOIN(",",TRUE,VLOOKUP(B124,pokemon_type!$B:$D,{2,3},FALSE))</f>
        <v>fire,psychic</v>
      </c>
      <c r="D124">
        <v>2</v>
      </c>
      <c r="E124" t="s">
        <v>38</v>
      </c>
      <c r="F124" t="s">
        <v>85</v>
      </c>
      <c r="G124" t="s">
        <v>1279</v>
      </c>
      <c r="H124" t="s">
        <v>169</v>
      </c>
      <c r="I124" t="s">
        <v>319</v>
      </c>
      <c r="J124" t="s">
        <v>59</v>
      </c>
      <c r="K124" t="s">
        <v>968</v>
      </c>
      <c r="L124" t="s">
        <v>466</v>
      </c>
      <c r="M124" t="s">
        <v>1315</v>
      </c>
      <c r="N124">
        <v>279</v>
      </c>
      <c r="O124" t="s">
        <v>1316</v>
      </c>
      <c r="P124">
        <v>142</v>
      </c>
    </row>
    <row r="125" spans="1:16" x14ac:dyDescent="0.25">
      <c r="A125">
        <v>298</v>
      </c>
      <c r="B125" t="s">
        <v>971</v>
      </c>
      <c r="C125" t="str" cm="1">
        <f t="array" ref="C125">_xlfn.TEXTJOIN(",",TRUE,VLOOKUP(B125,pokemon_type!$B:$D,{2,3},FALSE))</f>
        <v>water</v>
      </c>
      <c r="D125">
        <v>2</v>
      </c>
      <c r="E125" t="s">
        <v>509</v>
      </c>
      <c r="F125" t="s">
        <v>528</v>
      </c>
      <c r="G125" t="s">
        <v>1297</v>
      </c>
      <c r="H125" t="s">
        <v>484</v>
      </c>
      <c r="I125" t="s">
        <v>1317</v>
      </c>
      <c r="J125" t="s">
        <v>103</v>
      </c>
      <c r="K125" t="s">
        <v>34</v>
      </c>
      <c r="L125" t="s">
        <v>78</v>
      </c>
      <c r="M125" t="s">
        <v>1318</v>
      </c>
      <c r="N125">
        <v>136</v>
      </c>
      <c r="O125" t="s">
        <v>1319</v>
      </c>
      <c r="P125">
        <v>70</v>
      </c>
    </row>
    <row r="126" spans="1:16" x14ac:dyDescent="0.25">
      <c r="A126">
        <v>299</v>
      </c>
      <c r="B126" t="s">
        <v>974</v>
      </c>
      <c r="C126" t="str" cm="1">
        <f t="array" ref="C126">_xlfn.TEXTJOIN(",",TRUE,VLOOKUP(B126,pokemon_type!$B:$D,{2,3},FALSE))</f>
        <v>rock</v>
      </c>
      <c r="D126">
        <v>2</v>
      </c>
      <c r="E126" t="s">
        <v>64</v>
      </c>
      <c r="F126" t="s">
        <v>39</v>
      </c>
      <c r="G126" t="s">
        <v>1297</v>
      </c>
      <c r="H126" t="s">
        <v>1251</v>
      </c>
      <c r="I126" t="s">
        <v>504</v>
      </c>
      <c r="J126" t="s">
        <v>383</v>
      </c>
      <c r="K126" t="s">
        <v>685</v>
      </c>
      <c r="L126" t="s">
        <v>78</v>
      </c>
      <c r="M126" t="s">
        <v>976</v>
      </c>
      <c r="N126">
        <v>96</v>
      </c>
      <c r="O126" t="s">
        <v>977</v>
      </c>
      <c r="P126">
        <v>50</v>
      </c>
    </row>
    <row r="127" spans="1:16" x14ac:dyDescent="0.25">
      <c r="A127">
        <v>300</v>
      </c>
      <c r="B127" t="s">
        <v>978</v>
      </c>
      <c r="C127" t="str" cm="1">
        <f t="array" ref="C127">_xlfn.TEXTJOIN(",",TRUE,VLOOKUP(B127,pokemon_type!$B:$D,{2,3},FALSE))</f>
        <v>fire,rock</v>
      </c>
      <c r="D127">
        <v>2</v>
      </c>
      <c r="E127" t="s">
        <v>527</v>
      </c>
      <c r="F127" t="s">
        <v>689</v>
      </c>
      <c r="G127" t="s">
        <v>1320</v>
      </c>
      <c r="H127" t="s">
        <v>1251</v>
      </c>
      <c r="I127" t="s">
        <v>220</v>
      </c>
      <c r="J127" t="s">
        <v>169</v>
      </c>
      <c r="K127" t="s">
        <v>221</v>
      </c>
      <c r="L127" t="s">
        <v>78</v>
      </c>
      <c r="M127" t="s">
        <v>1321</v>
      </c>
      <c r="N127">
        <v>86</v>
      </c>
      <c r="O127" t="s">
        <v>1322</v>
      </c>
      <c r="P127">
        <v>45</v>
      </c>
    </row>
    <row r="128" spans="1:16" x14ac:dyDescent="0.25">
      <c r="A128">
        <v>301</v>
      </c>
      <c r="B128" t="s">
        <v>981</v>
      </c>
      <c r="C128" t="str" cm="1">
        <f t="array" ref="C128">_xlfn.TEXTJOIN(",",TRUE,VLOOKUP(B128,pokemon_type!$B:$D,{2,3},FALSE))</f>
        <v>rock,ground</v>
      </c>
      <c r="D128">
        <v>2</v>
      </c>
      <c r="E128" t="s">
        <v>64</v>
      </c>
      <c r="F128" t="s">
        <v>160</v>
      </c>
      <c r="G128" t="s">
        <v>1251</v>
      </c>
      <c r="H128" t="s">
        <v>220</v>
      </c>
      <c r="I128" t="s">
        <v>142</v>
      </c>
      <c r="J128" t="s">
        <v>201</v>
      </c>
      <c r="K128" t="s">
        <v>77</v>
      </c>
      <c r="L128" t="s">
        <v>44</v>
      </c>
      <c r="M128" t="s">
        <v>1323</v>
      </c>
      <c r="N128">
        <v>138</v>
      </c>
      <c r="O128" t="s">
        <v>1324</v>
      </c>
      <c r="P128">
        <v>71</v>
      </c>
    </row>
    <row r="129" spans="1:16" x14ac:dyDescent="0.25">
      <c r="A129">
        <v>302</v>
      </c>
      <c r="B129" t="s">
        <v>984</v>
      </c>
      <c r="C129" t="str" cm="1">
        <f t="array" ref="C129">_xlfn.TEXTJOIN(",",TRUE,VLOOKUP(B129,pokemon_type!$B:$D,{2,3},FALSE))</f>
        <v>ice,water</v>
      </c>
      <c r="D129">
        <v>2</v>
      </c>
      <c r="E129" t="s">
        <v>527</v>
      </c>
      <c r="F129" t="s">
        <v>85</v>
      </c>
      <c r="G129" t="s">
        <v>1244</v>
      </c>
      <c r="H129" t="s">
        <v>1283</v>
      </c>
      <c r="I129" t="s">
        <v>169</v>
      </c>
      <c r="J129" t="s">
        <v>396</v>
      </c>
      <c r="K129" t="s">
        <v>397</v>
      </c>
      <c r="L129" t="s">
        <v>24</v>
      </c>
      <c r="M129" t="s">
        <v>1325</v>
      </c>
      <c r="N129">
        <v>113</v>
      </c>
      <c r="O129" t="s">
        <v>1326</v>
      </c>
      <c r="P129">
        <v>58</v>
      </c>
    </row>
    <row r="130" spans="1:16" x14ac:dyDescent="0.25">
      <c r="A130">
        <v>303</v>
      </c>
      <c r="B130" t="s">
        <v>988</v>
      </c>
      <c r="C130" t="str" cm="1">
        <f t="array" ref="C130">_xlfn.TEXTJOIN(",",TRUE,VLOOKUP(B130,pokemon_type!$B:$D,{2,3},FALSE))</f>
        <v>normal,dark</v>
      </c>
      <c r="D130">
        <v>2</v>
      </c>
      <c r="E130" t="s">
        <v>509</v>
      </c>
      <c r="F130" t="s">
        <v>39</v>
      </c>
      <c r="G130" t="s">
        <v>1327</v>
      </c>
      <c r="H130" t="s">
        <v>245</v>
      </c>
      <c r="I130" t="s">
        <v>151</v>
      </c>
      <c r="J130" t="s">
        <v>201</v>
      </c>
      <c r="K130" t="s">
        <v>247</v>
      </c>
      <c r="L130" t="s">
        <v>279</v>
      </c>
      <c r="M130" t="s">
        <v>1328</v>
      </c>
      <c r="N130">
        <v>293</v>
      </c>
      <c r="O130" t="s">
        <v>1329</v>
      </c>
      <c r="P130">
        <v>149</v>
      </c>
    </row>
    <row r="131" spans="1:16" x14ac:dyDescent="0.25">
      <c r="A131">
        <v>304</v>
      </c>
      <c r="B131" t="s">
        <v>991</v>
      </c>
      <c r="C131" t="str" cm="1">
        <f t="array" ref="C131">_xlfn.TEXTJOIN(",",TRUE,VLOOKUP(B131,pokemon_type!$B:$D,{2,3},FALSE))</f>
        <v>bug,flying</v>
      </c>
      <c r="D131">
        <v>2</v>
      </c>
      <c r="E131" t="s">
        <v>527</v>
      </c>
      <c r="F131" t="s">
        <v>18</v>
      </c>
      <c r="G131" t="s">
        <v>1330</v>
      </c>
      <c r="H131" t="s">
        <v>1244</v>
      </c>
      <c r="I131" t="s">
        <v>1270</v>
      </c>
      <c r="J131" t="s">
        <v>214</v>
      </c>
      <c r="K131" t="s">
        <v>992</v>
      </c>
      <c r="L131" t="s">
        <v>1331</v>
      </c>
      <c r="M131" t="s">
        <v>1332</v>
      </c>
      <c r="N131">
        <v>140</v>
      </c>
      <c r="O131" t="s">
        <v>1333</v>
      </c>
      <c r="P131">
        <v>72</v>
      </c>
    </row>
    <row r="132" spans="1:16" x14ac:dyDescent="0.25">
      <c r="A132">
        <v>305</v>
      </c>
      <c r="B132" t="s">
        <v>996</v>
      </c>
      <c r="C132" t="str" cm="1">
        <f t="array" ref="C132">_xlfn.TEXTJOIN(",",TRUE,VLOOKUP(B132,pokemon_type!$B:$D,{2,3},FALSE))</f>
        <v>normal</v>
      </c>
      <c r="D132">
        <v>2</v>
      </c>
      <c r="E132" t="s">
        <v>509</v>
      </c>
      <c r="F132" t="s">
        <v>489</v>
      </c>
      <c r="G132" t="s">
        <v>1334</v>
      </c>
      <c r="H132" t="s">
        <v>1335</v>
      </c>
      <c r="I132" t="s">
        <v>151</v>
      </c>
      <c r="J132" t="s">
        <v>118</v>
      </c>
      <c r="K132" t="s">
        <v>120</v>
      </c>
      <c r="L132" t="s">
        <v>279</v>
      </c>
      <c r="M132" t="s">
        <v>1336</v>
      </c>
      <c r="N132">
        <v>279</v>
      </c>
      <c r="O132" t="s">
        <v>1337</v>
      </c>
      <c r="P132">
        <v>142</v>
      </c>
    </row>
    <row r="133" spans="1:16" x14ac:dyDescent="0.25">
      <c r="A133">
        <v>306</v>
      </c>
      <c r="B133" t="s">
        <v>999</v>
      </c>
      <c r="C133" t="str" cm="1">
        <f t="array" ref="C133">_xlfn.TEXTJOIN(",",TRUE,VLOOKUP(B133,pokemon_type!$B:$D,{2,3},FALSE))</f>
        <v>normal</v>
      </c>
      <c r="D133">
        <v>2</v>
      </c>
      <c r="E133" t="s">
        <v>527</v>
      </c>
      <c r="F133" t="s">
        <v>18</v>
      </c>
      <c r="G133" t="s">
        <v>1244</v>
      </c>
      <c r="H133" t="s">
        <v>227</v>
      </c>
      <c r="I133" t="s">
        <v>379</v>
      </c>
      <c r="J133" t="s">
        <v>151</v>
      </c>
      <c r="K133" t="s">
        <v>1001</v>
      </c>
      <c r="L133" t="s">
        <v>215</v>
      </c>
      <c r="M133" t="s">
        <v>1338</v>
      </c>
      <c r="N133">
        <v>113</v>
      </c>
      <c r="O133" t="s">
        <v>1339</v>
      </c>
      <c r="P133">
        <v>58</v>
      </c>
    </row>
    <row r="134" spans="1:16" x14ac:dyDescent="0.25">
      <c r="A134">
        <v>307</v>
      </c>
      <c r="B134" t="s">
        <v>1004</v>
      </c>
      <c r="C134" t="str" cm="1">
        <f t="array" ref="C134">_xlfn.TEXTJOIN(",",TRUE,VLOOKUP(B134,pokemon_type!$B:$D,{2,3},FALSE))</f>
        <v>dragon,normal</v>
      </c>
      <c r="D134">
        <v>2</v>
      </c>
      <c r="E134" t="s">
        <v>509</v>
      </c>
      <c r="F134" t="s">
        <v>659</v>
      </c>
      <c r="G134" t="s">
        <v>191</v>
      </c>
      <c r="H134" t="s">
        <v>661</v>
      </c>
      <c r="I134" t="s">
        <v>87</v>
      </c>
      <c r="J134" t="s">
        <v>471</v>
      </c>
      <c r="K134" t="s">
        <v>77</v>
      </c>
      <c r="L134" t="s">
        <v>78</v>
      </c>
      <c r="M134" t="s">
        <v>1340</v>
      </c>
      <c r="N134">
        <v>176</v>
      </c>
      <c r="O134" t="s">
        <v>1341</v>
      </c>
      <c r="P134">
        <v>90</v>
      </c>
    </row>
    <row r="135" spans="1:16" x14ac:dyDescent="0.25">
      <c r="A135">
        <v>308</v>
      </c>
      <c r="B135" t="s">
        <v>1007</v>
      </c>
      <c r="C135" t="str" cm="1">
        <f t="array" ref="C135">_xlfn.TEXTJOIN(",",TRUE,VLOOKUP(B135,pokemon_type!$B:$D,{2,3},FALSE))</f>
        <v>dark</v>
      </c>
      <c r="D135">
        <v>2</v>
      </c>
      <c r="E135" t="s">
        <v>38</v>
      </c>
      <c r="F135" t="s">
        <v>116</v>
      </c>
      <c r="G135" t="s">
        <v>142</v>
      </c>
      <c r="H135" t="s">
        <v>151</v>
      </c>
      <c r="I135" t="s">
        <v>1335</v>
      </c>
      <c r="J135" t="s">
        <v>201</v>
      </c>
      <c r="K135" t="s">
        <v>992</v>
      </c>
      <c r="L135" t="s">
        <v>1331</v>
      </c>
      <c r="M135" t="s">
        <v>1342</v>
      </c>
      <c r="N135">
        <v>176</v>
      </c>
      <c r="O135" t="s">
        <v>1343</v>
      </c>
      <c r="P135">
        <v>90</v>
      </c>
    </row>
    <row r="136" spans="1:16" x14ac:dyDescent="0.25">
      <c r="A136">
        <v>309</v>
      </c>
      <c r="B136" t="s">
        <v>1010</v>
      </c>
      <c r="C136" t="str" cm="1">
        <f t="array" ref="C136">_xlfn.TEXTJOIN(",",TRUE,VLOOKUP(B136,pokemon_type!$B:$D,{2,3},FALSE))</f>
        <v>normal,dark</v>
      </c>
      <c r="D136">
        <v>2</v>
      </c>
      <c r="E136" t="s">
        <v>251</v>
      </c>
      <c r="F136" t="s">
        <v>489</v>
      </c>
      <c r="G136" t="s">
        <v>1334</v>
      </c>
      <c r="H136" t="s">
        <v>1335</v>
      </c>
      <c r="I136" t="s">
        <v>87</v>
      </c>
      <c r="J136" t="s">
        <v>145</v>
      </c>
      <c r="K136" t="s">
        <v>180</v>
      </c>
      <c r="L136" t="s">
        <v>279</v>
      </c>
      <c r="M136" t="s">
        <v>1344</v>
      </c>
      <c r="N136">
        <v>328</v>
      </c>
      <c r="O136" t="s">
        <v>1345</v>
      </c>
      <c r="P136">
        <v>167</v>
      </c>
    </row>
    <row r="137" spans="1:16" x14ac:dyDescent="0.25">
      <c r="A137">
        <v>310</v>
      </c>
      <c r="B137" t="s">
        <v>1014</v>
      </c>
      <c r="C137" t="str" cm="1">
        <f t="array" ref="C137">_xlfn.TEXTJOIN(",",TRUE,VLOOKUP(B137,pokemon_type!$B:$D,{2,3},FALSE))</f>
        <v>normal,fire</v>
      </c>
      <c r="D137">
        <v>2</v>
      </c>
      <c r="E137" t="s">
        <v>1242</v>
      </c>
      <c r="F137" t="s">
        <v>18</v>
      </c>
      <c r="G137" t="s">
        <v>1243</v>
      </c>
      <c r="H137" t="s">
        <v>1279</v>
      </c>
      <c r="I137" t="s">
        <v>1244</v>
      </c>
      <c r="J137" t="s">
        <v>30</v>
      </c>
      <c r="K137" t="s">
        <v>1015</v>
      </c>
      <c r="L137" t="s">
        <v>24</v>
      </c>
      <c r="M137" t="s">
        <v>1346</v>
      </c>
      <c r="N137">
        <v>176</v>
      </c>
      <c r="O137" t="s">
        <v>1347</v>
      </c>
      <c r="P137">
        <v>90</v>
      </c>
    </row>
    <row r="138" spans="1:16" x14ac:dyDescent="0.25">
      <c r="A138">
        <v>311</v>
      </c>
      <c r="B138" t="s">
        <v>1018</v>
      </c>
      <c r="C138" t="str" cm="1">
        <f t="array" ref="C138">_xlfn.TEXTJOIN(",",TRUE,VLOOKUP(B138,pokemon_type!$B:$D,{2,3},FALSE))</f>
        <v>dragon,normal</v>
      </c>
      <c r="D138">
        <v>2</v>
      </c>
      <c r="E138" t="s">
        <v>64</v>
      </c>
      <c r="F138" t="s">
        <v>39</v>
      </c>
      <c r="G138" t="s">
        <v>1335</v>
      </c>
      <c r="H138" t="s">
        <v>471</v>
      </c>
      <c r="I138" t="s">
        <v>142</v>
      </c>
      <c r="J138" t="s">
        <v>201</v>
      </c>
      <c r="K138" t="s">
        <v>485</v>
      </c>
      <c r="L138" t="s">
        <v>78</v>
      </c>
      <c r="M138" t="s">
        <v>1348</v>
      </c>
      <c r="N138">
        <v>136</v>
      </c>
      <c r="O138" t="s">
        <v>1349</v>
      </c>
      <c r="P138">
        <v>70</v>
      </c>
    </row>
    <row r="139" spans="1:16" x14ac:dyDescent="0.25">
      <c r="A139">
        <v>312</v>
      </c>
      <c r="B139" t="s">
        <v>1021</v>
      </c>
      <c r="C139" t="str" cm="1">
        <f t="array" ref="C139">_xlfn.TEXTJOIN(",",TRUE,VLOOKUP(B139,pokemon_type!$B:$D,{2,3},FALSE))</f>
        <v>steel,psychic</v>
      </c>
      <c r="D139">
        <v>2</v>
      </c>
      <c r="E139" t="s">
        <v>38</v>
      </c>
      <c r="F139" t="s">
        <v>39</v>
      </c>
      <c r="G139" t="s">
        <v>1350</v>
      </c>
      <c r="H139" t="s">
        <v>1264</v>
      </c>
      <c r="I139" t="s">
        <v>169</v>
      </c>
      <c r="J139" t="s">
        <v>201</v>
      </c>
      <c r="K139" t="s">
        <v>490</v>
      </c>
      <c r="L139" t="s">
        <v>24</v>
      </c>
      <c r="M139" t="s">
        <v>1351</v>
      </c>
      <c r="N139">
        <v>136</v>
      </c>
      <c r="O139" t="s">
        <v>1352</v>
      </c>
      <c r="P139">
        <v>70</v>
      </c>
    </row>
    <row r="140" spans="1:16" x14ac:dyDescent="0.25">
      <c r="A140">
        <v>313</v>
      </c>
      <c r="B140" t="s">
        <v>1025</v>
      </c>
      <c r="C140" t="str" cm="1">
        <f t="array" ref="C140">_xlfn.TEXTJOIN(",",TRUE,VLOOKUP(B140,pokemon_type!$B:$D,{2,3},FALSE))</f>
        <v>normal</v>
      </c>
      <c r="D140">
        <v>2</v>
      </c>
      <c r="E140" t="s">
        <v>55</v>
      </c>
      <c r="F140" t="s">
        <v>85</v>
      </c>
      <c r="G140" t="s">
        <v>660</v>
      </c>
      <c r="H140" t="s">
        <v>32</v>
      </c>
      <c r="I140" t="s">
        <v>554</v>
      </c>
      <c r="J140" t="s">
        <v>484</v>
      </c>
      <c r="K140" t="s">
        <v>98</v>
      </c>
      <c r="L140" t="s">
        <v>215</v>
      </c>
      <c r="M140" t="s">
        <v>1353</v>
      </c>
      <c r="N140">
        <v>126</v>
      </c>
      <c r="O140" t="s">
        <v>1354</v>
      </c>
      <c r="P140">
        <v>65</v>
      </c>
    </row>
    <row r="141" spans="1:16" x14ac:dyDescent="0.25">
      <c r="A141">
        <v>314</v>
      </c>
      <c r="B141" t="s">
        <v>1028</v>
      </c>
      <c r="C141" t="str" cm="1">
        <f t="array" ref="C141">_xlfn.TEXTJOIN(",",TRUE,VLOOKUP(B141,pokemon_type!$B:$D,{2,3},FALSE))</f>
        <v>grass</v>
      </c>
      <c r="D141">
        <v>2</v>
      </c>
      <c r="E141" t="s">
        <v>527</v>
      </c>
      <c r="F141" t="s">
        <v>349</v>
      </c>
      <c r="G141" t="s">
        <v>1270</v>
      </c>
      <c r="H141" t="s">
        <v>895</v>
      </c>
      <c r="I141" t="s">
        <v>907</v>
      </c>
      <c r="J141" t="s">
        <v>59</v>
      </c>
      <c r="K141" t="s">
        <v>23</v>
      </c>
      <c r="L141" t="s">
        <v>886</v>
      </c>
      <c r="M141" t="s">
        <v>1355</v>
      </c>
      <c r="N141">
        <v>86</v>
      </c>
      <c r="O141" t="s">
        <v>1356</v>
      </c>
      <c r="P141">
        <v>45</v>
      </c>
    </row>
    <row r="142" spans="1:16" x14ac:dyDescent="0.25">
      <c r="A142">
        <v>315</v>
      </c>
      <c r="B142" t="s">
        <v>1031</v>
      </c>
      <c r="C142" t="str" cm="1">
        <f t="array" ref="C142">_xlfn.TEXTJOIN(",",TRUE,VLOOKUP(B142,pokemon_type!$B:$D,{2,3},FALSE))</f>
        <v>psychic</v>
      </c>
      <c r="D142">
        <v>2</v>
      </c>
      <c r="E142" t="s">
        <v>527</v>
      </c>
      <c r="F142" t="s">
        <v>56</v>
      </c>
      <c r="G142" t="s">
        <v>1264</v>
      </c>
      <c r="H142" t="s">
        <v>269</v>
      </c>
      <c r="I142" t="s">
        <v>554</v>
      </c>
      <c r="J142" t="s">
        <v>854</v>
      </c>
      <c r="K142" t="s">
        <v>417</v>
      </c>
      <c r="L142" t="s">
        <v>222</v>
      </c>
      <c r="M142" t="s">
        <v>1357</v>
      </c>
      <c r="N142">
        <v>149</v>
      </c>
      <c r="O142" t="s">
        <v>1358</v>
      </c>
      <c r="P142">
        <v>76</v>
      </c>
    </row>
    <row r="143" spans="1:16" x14ac:dyDescent="0.25">
      <c r="A143">
        <v>316</v>
      </c>
      <c r="B143" t="s">
        <v>1034</v>
      </c>
      <c r="C143" t="str" cm="1">
        <f t="array" ref="C143">_xlfn.TEXTJOIN(",",TRUE,VLOOKUP(B143,pokemon_type!$B:$D,{2,3},FALSE))</f>
        <v>ground,flying</v>
      </c>
      <c r="D143">
        <v>2</v>
      </c>
      <c r="E143" t="s">
        <v>509</v>
      </c>
      <c r="F143" t="s">
        <v>689</v>
      </c>
      <c r="G143" t="s">
        <v>1251</v>
      </c>
      <c r="H143" t="s">
        <v>186</v>
      </c>
      <c r="I143" t="s">
        <v>1359</v>
      </c>
      <c r="J143" t="s">
        <v>363</v>
      </c>
      <c r="K143" t="s">
        <v>1035</v>
      </c>
      <c r="L143" t="s">
        <v>78</v>
      </c>
      <c r="M143" t="s">
        <v>1360</v>
      </c>
      <c r="N143">
        <v>206</v>
      </c>
      <c r="O143" t="s">
        <v>1361</v>
      </c>
      <c r="P143">
        <v>105</v>
      </c>
    </row>
    <row r="144" spans="1:16" x14ac:dyDescent="0.25">
      <c r="A144">
        <v>317</v>
      </c>
      <c r="B144" t="s">
        <v>1038</v>
      </c>
      <c r="C144" t="str" cm="1">
        <f t="array" ref="C144">_xlfn.TEXTJOIN(",",TRUE,VLOOKUP(B144,pokemon_type!$B:$D,{2,3},FALSE))</f>
        <v>water,poison</v>
      </c>
      <c r="D144">
        <v>2</v>
      </c>
      <c r="E144" t="s">
        <v>509</v>
      </c>
      <c r="F144" t="s">
        <v>39</v>
      </c>
      <c r="G144" t="s">
        <v>510</v>
      </c>
      <c r="H144" t="s">
        <v>1255</v>
      </c>
      <c r="I144" t="s">
        <v>151</v>
      </c>
      <c r="J144" t="s">
        <v>1302</v>
      </c>
      <c r="K144" t="s">
        <v>1040</v>
      </c>
      <c r="L144" t="s">
        <v>78</v>
      </c>
      <c r="M144" t="s">
        <v>1362</v>
      </c>
      <c r="N144">
        <v>206</v>
      </c>
      <c r="O144" t="s">
        <v>1363</v>
      </c>
      <c r="P144">
        <v>105</v>
      </c>
    </row>
    <row r="145" spans="1:16" x14ac:dyDescent="0.25">
      <c r="A145">
        <v>318</v>
      </c>
      <c r="B145" t="s">
        <v>1044</v>
      </c>
      <c r="C145" t="str" cm="1">
        <f t="array" ref="C145">_xlfn.TEXTJOIN(",",TRUE,VLOOKUP(B145,pokemon_type!$B:$D,{2,3},FALSE))</f>
        <v>dark,ice</v>
      </c>
      <c r="D145">
        <v>2</v>
      </c>
      <c r="E145" t="s">
        <v>251</v>
      </c>
      <c r="F145" t="s">
        <v>116</v>
      </c>
      <c r="G145" t="s">
        <v>1091</v>
      </c>
      <c r="H145" t="s">
        <v>484</v>
      </c>
      <c r="I145" t="s">
        <v>186</v>
      </c>
      <c r="J145" t="s">
        <v>363</v>
      </c>
      <c r="K145" t="s">
        <v>1045</v>
      </c>
      <c r="L145" t="s">
        <v>1364</v>
      </c>
      <c r="M145" t="s">
        <v>1365</v>
      </c>
      <c r="N145">
        <v>338</v>
      </c>
      <c r="O145" t="s">
        <v>1366</v>
      </c>
      <c r="P145">
        <v>172</v>
      </c>
    </row>
    <row r="146" spans="1:16" x14ac:dyDescent="0.25">
      <c r="A146">
        <v>319</v>
      </c>
      <c r="B146" t="s">
        <v>1048</v>
      </c>
      <c r="C146" t="str" cm="1">
        <f t="array" ref="C146">_xlfn.TEXTJOIN(",",TRUE,VLOOKUP(B146,pokemon_type!$B:$D,{2,3},FALSE))</f>
        <v>water,flying</v>
      </c>
      <c r="D146">
        <v>2</v>
      </c>
      <c r="E146" t="s">
        <v>527</v>
      </c>
      <c r="F146" t="s">
        <v>528</v>
      </c>
      <c r="G146" t="s">
        <v>1283</v>
      </c>
      <c r="H146" t="s">
        <v>1367</v>
      </c>
      <c r="I146" t="s">
        <v>186</v>
      </c>
      <c r="J146" t="s">
        <v>110</v>
      </c>
      <c r="K146" t="s">
        <v>241</v>
      </c>
      <c r="L146" t="s">
        <v>78</v>
      </c>
      <c r="M146" t="s">
        <v>1051</v>
      </c>
      <c r="N146">
        <v>149</v>
      </c>
      <c r="O146" t="s">
        <v>1052</v>
      </c>
      <c r="P146">
        <v>76</v>
      </c>
    </row>
    <row r="147" spans="1:16" x14ac:dyDescent="0.25">
      <c r="A147">
        <v>320</v>
      </c>
      <c r="B147" t="s">
        <v>1053</v>
      </c>
      <c r="C147" t="str" cm="1">
        <f t="array" ref="C147">_xlfn.TEXTJOIN(",",TRUE,VLOOKUP(B147,pokemon_type!$B:$D,{2,3},FALSE))</f>
        <v>normal,flying</v>
      </c>
      <c r="D147">
        <v>2</v>
      </c>
      <c r="E147" t="s">
        <v>509</v>
      </c>
      <c r="F147" t="s">
        <v>116</v>
      </c>
      <c r="G147" t="s">
        <v>111</v>
      </c>
      <c r="H147" t="s">
        <v>186</v>
      </c>
      <c r="I147" t="s">
        <v>246</v>
      </c>
      <c r="J147" t="s">
        <v>59</v>
      </c>
      <c r="K147" t="s">
        <v>112</v>
      </c>
      <c r="L147" t="s">
        <v>78</v>
      </c>
      <c r="M147" t="s">
        <v>1054</v>
      </c>
      <c r="N147">
        <v>286</v>
      </c>
      <c r="O147" t="s">
        <v>1055</v>
      </c>
      <c r="P147">
        <v>145</v>
      </c>
    </row>
    <row r="148" spans="1:16" x14ac:dyDescent="0.25">
      <c r="A148">
        <v>321</v>
      </c>
      <c r="B148" t="s">
        <v>1056</v>
      </c>
      <c r="C148" t="str" cm="1">
        <f t="array" ref="C148">_xlfn.TEXTJOIN(",",TRUE,VLOOKUP(B148,pokemon_type!$B:$D,{2,3},FALSE))</f>
        <v>steel,rock</v>
      </c>
      <c r="D148">
        <v>2</v>
      </c>
      <c r="E148" t="s">
        <v>184</v>
      </c>
      <c r="F148" t="s">
        <v>85</v>
      </c>
      <c r="G148" t="s">
        <v>1251</v>
      </c>
      <c r="H148" t="s">
        <v>1317</v>
      </c>
      <c r="I148" t="s">
        <v>144</v>
      </c>
      <c r="J148" t="s">
        <v>110</v>
      </c>
      <c r="K148" t="s">
        <v>685</v>
      </c>
      <c r="L148" t="s">
        <v>78</v>
      </c>
      <c r="M148" t="s">
        <v>1058</v>
      </c>
      <c r="N148">
        <v>104</v>
      </c>
      <c r="O148" t="s">
        <v>1059</v>
      </c>
      <c r="P148">
        <v>54</v>
      </c>
    </row>
    <row r="149" spans="1:16" x14ac:dyDescent="0.25">
      <c r="A149">
        <v>322</v>
      </c>
      <c r="B149" t="s">
        <v>1060</v>
      </c>
      <c r="C149" t="str" cm="1">
        <f t="array" ref="C149">_xlfn.TEXTJOIN(",",TRUE,VLOOKUP(B149,pokemon_type!$B:$D,{2,3},FALSE))</f>
        <v>grass</v>
      </c>
      <c r="D149">
        <v>2</v>
      </c>
      <c r="E149" t="s">
        <v>290</v>
      </c>
      <c r="F149" t="s">
        <v>659</v>
      </c>
      <c r="G149" t="s">
        <v>1270</v>
      </c>
      <c r="H149" t="s">
        <v>214</v>
      </c>
      <c r="I149" t="s">
        <v>661</v>
      </c>
      <c r="J149" t="s">
        <v>1189</v>
      </c>
      <c r="K149" t="s">
        <v>23</v>
      </c>
      <c r="L149" t="s">
        <v>78</v>
      </c>
      <c r="M149" t="s">
        <v>1368</v>
      </c>
      <c r="N149">
        <v>156</v>
      </c>
      <c r="O149" t="s">
        <v>1369</v>
      </c>
      <c r="P149">
        <v>80</v>
      </c>
    </row>
    <row r="150" spans="1:16" x14ac:dyDescent="0.25">
      <c r="A150">
        <v>323</v>
      </c>
      <c r="B150" t="s">
        <v>1063</v>
      </c>
      <c r="C150" t="str" cm="1">
        <f t="array" ref="C150">_xlfn.TEXTJOIN(",",TRUE,VLOOKUP(B150,pokemon_type!$B:$D,{2,3},FALSE))</f>
        <v>poison,dark</v>
      </c>
      <c r="D150">
        <v>2</v>
      </c>
      <c r="E150" t="s">
        <v>509</v>
      </c>
      <c r="F150" t="s">
        <v>1247</v>
      </c>
      <c r="G150" t="s">
        <v>1255</v>
      </c>
      <c r="H150" t="s">
        <v>1251</v>
      </c>
      <c r="I150" t="s">
        <v>1317</v>
      </c>
      <c r="J150" t="s">
        <v>1000</v>
      </c>
      <c r="K150" t="s">
        <v>365</v>
      </c>
      <c r="L150" t="s">
        <v>886</v>
      </c>
      <c r="M150" t="s">
        <v>1370</v>
      </c>
      <c r="N150">
        <v>196</v>
      </c>
      <c r="O150" t="s">
        <v>1371</v>
      </c>
      <c r="P150">
        <v>100</v>
      </c>
    </row>
    <row r="151" spans="1:16" x14ac:dyDescent="0.25">
      <c r="A151">
        <v>324</v>
      </c>
      <c r="B151" t="s">
        <v>1066</v>
      </c>
      <c r="C151" t="str" cm="1">
        <f t="array" ref="C151">_xlfn.TEXTJOIN(",",TRUE,VLOOKUP(B151,pokemon_type!$B:$D,{2,3},FALSE))</f>
        <v>normal,dark</v>
      </c>
      <c r="D151">
        <v>2</v>
      </c>
      <c r="E151" t="s">
        <v>38</v>
      </c>
      <c r="F151" t="s">
        <v>176</v>
      </c>
      <c r="G151" t="s">
        <v>1335</v>
      </c>
      <c r="H151" t="s">
        <v>151</v>
      </c>
      <c r="I151" t="s">
        <v>144</v>
      </c>
      <c r="J151" t="s">
        <v>161</v>
      </c>
      <c r="K151" t="s">
        <v>371</v>
      </c>
      <c r="L151" t="s">
        <v>222</v>
      </c>
      <c r="M151" t="s">
        <v>1067</v>
      </c>
      <c r="N151">
        <v>266</v>
      </c>
      <c r="O151" t="s">
        <v>1068</v>
      </c>
      <c r="P151">
        <v>135</v>
      </c>
    </row>
    <row r="152" spans="1:16" x14ac:dyDescent="0.25">
      <c r="A152">
        <v>325</v>
      </c>
      <c r="B152" t="s">
        <v>1069</v>
      </c>
      <c r="C152" t="str" cm="1">
        <f t="array" ref="C152">_xlfn.TEXTJOIN(",",TRUE,VLOOKUP(B152,pokemon_type!$B:$D,{2,3},FALSE))</f>
        <v>water</v>
      </c>
      <c r="D152">
        <v>2</v>
      </c>
      <c r="E152" t="s">
        <v>55</v>
      </c>
      <c r="F152" t="s">
        <v>528</v>
      </c>
      <c r="G152" t="s">
        <v>1330</v>
      </c>
      <c r="H152" t="s">
        <v>1335</v>
      </c>
      <c r="I152" t="s">
        <v>483</v>
      </c>
      <c r="J152" t="s">
        <v>471</v>
      </c>
      <c r="K152" t="s">
        <v>321</v>
      </c>
      <c r="L152" t="s">
        <v>78</v>
      </c>
      <c r="M152" t="s">
        <v>1372</v>
      </c>
      <c r="N152">
        <v>206</v>
      </c>
      <c r="O152" t="s">
        <v>1373</v>
      </c>
      <c r="P152">
        <v>105</v>
      </c>
    </row>
    <row r="153" spans="1:16" x14ac:dyDescent="0.25">
      <c r="A153">
        <v>326</v>
      </c>
      <c r="B153" t="s">
        <v>1072</v>
      </c>
      <c r="C153" t="str" cm="1">
        <f t="array" ref="C153">_xlfn.TEXTJOIN(",",TRUE,VLOOKUP(B153,pokemon_type!$B:$D,{2,3},FALSE))</f>
        <v>normal,dark</v>
      </c>
      <c r="D153">
        <v>2</v>
      </c>
      <c r="E153" t="s">
        <v>55</v>
      </c>
      <c r="F153" t="s">
        <v>489</v>
      </c>
      <c r="G153" t="s">
        <v>1334</v>
      </c>
      <c r="H153" t="s">
        <v>484</v>
      </c>
      <c r="I153" t="s">
        <v>151</v>
      </c>
      <c r="J153" t="s">
        <v>416</v>
      </c>
      <c r="K153" t="s">
        <v>1073</v>
      </c>
      <c r="L153" t="s">
        <v>886</v>
      </c>
      <c r="M153" t="s">
        <v>1374</v>
      </c>
      <c r="N153">
        <v>116</v>
      </c>
      <c r="O153" t="s">
        <v>1375</v>
      </c>
      <c r="P153">
        <v>60</v>
      </c>
    </row>
    <row r="154" spans="1:16" x14ac:dyDescent="0.25">
      <c r="A154">
        <v>327</v>
      </c>
      <c r="B154" t="s">
        <v>1077</v>
      </c>
      <c r="C154" t="str" cm="1">
        <f t="array" ref="C154">_xlfn.TEXTJOIN(",",TRUE,VLOOKUP(B154,pokemon_type!$B:$D,{2,3},FALSE))</f>
        <v>normal,fighting</v>
      </c>
      <c r="D154">
        <v>2</v>
      </c>
      <c r="E154" t="s">
        <v>509</v>
      </c>
      <c r="F154" t="s">
        <v>307</v>
      </c>
      <c r="G154" t="s">
        <v>1091</v>
      </c>
      <c r="H154" t="s">
        <v>1376</v>
      </c>
      <c r="I154" t="s">
        <v>228</v>
      </c>
      <c r="J154" t="s">
        <v>151</v>
      </c>
      <c r="K154" t="s">
        <v>505</v>
      </c>
      <c r="L154" t="s">
        <v>1022</v>
      </c>
      <c r="M154" t="s">
        <v>1377</v>
      </c>
      <c r="N154">
        <v>216</v>
      </c>
      <c r="O154" t="s">
        <v>1378</v>
      </c>
      <c r="P154">
        <v>110</v>
      </c>
    </row>
    <row r="155" spans="1:16" x14ac:dyDescent="0.25">
      <c r="A155">
        <v>328</v>
      </c>
      <c r="B155" t="s">
        <v>1080</v>
      </c>
      <c r="C155" t="str" cm="1">
        <f t="array" ref="C155">_xlfn.TEXTJOIN(",",TRUE,VLOOKUP(B155,pokemon_type!$B:$D,{2,3},FALSE))</f>
        <v>rock,psychic</v>
      </c>
      <c r="D155">
        <v>2</v>
      </c>
      <c r="E155" t="s">
        <v>527</v>
      </c>
      <c r="F155" t="s">
        <v>18</v>
      </c>
      <c r="G155" t="s">
        <v>1264</v>
      </c>
      <c r="H155" t="s">
        <v>1244</v>
      </c>
      <c r="I155" t="s">
        <v>1081</v>
      </c>
      <c r="J155" t="s">
        <v>1379</v>
      </c>
      <c r="K155" t="s">
        <v>417</v>
      </c>
      <c r="L155" t="s">
        <v>886</v>
      </c>
      <c r="M155" t="s">
        <v>1082</v>
      </c>
      <c r="N155">
        <v>158</v>
      </c>
      <c r="O155" t="s">
        <v>1083</v>
      </c>
      <c r="P155">
        <v>81</v>
      </c>
    </row>
    <row r="156" spans="1:16" x14ac:dyDescent="0.25">
      <c r="A156">
        <v>329</v>
      </c>
      <c r="B156" t="s">
        <v>1084</v>
      </c>
      <c r="C156" t="str" cm="1">
        <f t="array" ref="C156">_xlfn.TEXTJOIN(",",TRUE,VLOOKUP(B156,pokemon_type!$B:$D,{2,3},FALSE))</f>
        <v>rock,psychic</v>
      </c>
      <c r="D156">
        <v>2</v>
      </c>
      <c r="E156" t="s">
        <v>64</v>
      </c>
      <c r="F156" t="s">
        <v>329</v>
      </c>
      <c r="G156" t="s">
        <v>1251</v>
      </c>
      <c r="H156" t="s">
        <v>220</v>
      </c>
      <c r="I156" t="s">
        <v>1081</v>
      </c>
      <c r="J156" t="s">
        <v>1320</v>
      </c>
      <c r="K156" t="s">
        <v>417</v>
      </c>
      <c r="L156" t="s">
        <v>78</v>
      </c>
      <c r="M156" t="s">
        <v>1380</v>
      </c>
      <c r="N156">
        <v>176</v>
      </c>
      <c r="O156" t="s">
        <v>1381</v>
      </c>
      <c r="P156">
        <v>90</v>
      </c>
    </row>
    <row r="157" spans="1:16" x14ac:dyDescent="0.25">
      <c r="A157">
        <v>330</v>
      </c>
      <c r="B157" t="s">
        <v>1087</v>
      </c>
      <c r="C157" t="str" cm="1">
        <f t="array" ref="C157">_xlfn.TEXTJOIN(",",TRUE,VLOOKUP(B157,pokemon_type!$B:$D,{2,3},FALSE))</f>
        <v>normal,flying</v>
      </c>
      <c r="D157">
        <v>2</v>
      </c>
      <c r="E157" t="s">
        <v>527</v>
      </c>
      <c r="F157" t="s">
        <v>268</v>
      </c>
      <c r="G157" t="s">
        <v>1264</v>
      </c>
      <c r="H157" t="s">
        <v>549</v>
      </c>
      <c r="I157" t="s">
        <v>186</v>
      </c>
      <c r="J157" t="s">
        <v>271</v>
      </c>
      <c r="K157" t="s">
        <v>272</v>
      </c>
      <c r="L157" t="s">
        <v>1331</v>
      </c>
      <c r="M157" t="s">
        <v>1382</v>
      </c>
      <c r="N157">
        <v>158</v>
      </c>
      <c r="O157" t="s">
        <v>1383</v>
      </c>
      <c r="P157">
        <v>81</v>
      </c>
    </row>
    <row r="158" spans="1:16" x14ac:dyDescent="0.25">
      <c r="A158">
        <v>331</v>
      </c>
      <c r="B158" t="s">
        <v>1090</v>
      </c>
      <c r="C158" t="str" cm="1">
        <f t="array" ref="C158">_xlfn.TEXTJOIN(",",TRUE,VLOOKUP(B158,pokemon_type!$B:$D,{2,3},FALSE))</f>
        <v>ground,ice</v>
      </c>
      <c r="D158">
        <v>2</v>
      </c>
      <c r="E158" t="s">
        <v>509</v>
      </c>
      <c r="F158" t="s">
        <v>689</v>
      </c>
      <c r="G158" t="s">
        <v>1251</v>
      </c>
      <c r="H158" t="s">
        <v>220</v>
      </c>
      <c r="I158" t="s">
        <v>1091</v>
      </c>
      <c r="J158" t="s">
        <v>389</v>
      </c>
      <c r="K158" t="s">
        <v>436</v>
      </c>
      <c r="L158" t="s">
        <v>78</v>
      </c>
      <c r="M158" t="s">
        <v>1092</v>
      </c>
      <c r="N158">
        <v>166</v>
      </c>
      <c r="O158" t="s">
        <v>1093</v>
      </c>
      <c r="P158">
        <v>85</v>
      </c>
    </row>
    <row r="159" spans="1:16" x14ac:dyDescent="0.25">
      <c r="A159">
        <v>332</v>
      </c>
      <c r="B159" t="s">
        <v>1094</v>
      </c>
      <c r="C159" t="str" cm="1">
        <f t="array" ref="C159">_xlfn.TEXTJOIN(",",TRUE,VLOOKUP(B159,pokemon_type!$B:$D,{2,3},FALSE))</f>
        <v>bug,poison</v>
      </c>
      <c r="D159">
        <v>2</v>
      </c>
      <c r="E159" t="s">
        <v>55</v>
      </c>
      <c r="F159" t="s">
        <v>1247</v>
      </c>
      <c r="G159" t="s">
        <v>198</v>
      </c>
      <c r="H159" t="s">
        <v>1264</v>
      </c>
      <c r="I159" t="s">
        <v>1255</v>
      </c>
      <c r="J159" t="s">
        <v>1270</v>
      </c>
      <c r="K159" t="s">
        <v>43</v>
      </c>
      <c r="L159" t="s">
        <v>156</v>
      </c>
      <c r="M159" t="s">
        <v>1095</v>
      </c>
      <c r="N159">
        <v>279</v>
      </c>
      <c r="O159" t="s">
        <v>1096</v>
      </c>
      <c r="P159">
        <v>142</v>
      </c>
    </row>
    <row r="160" spans="1:16" x14ac:dyDescent="0.25">
      <c r="A160">
        <v>333</v>
      </c>
      <c r="B160" t="s">
        <v>1097</v>
      </c>
      <c r="C160" t="str" cm="1">
        <f t="array" ref="C160">_xlfn.TEXTJOIN(",",TRUE,VLOOKUP(B160,pokemon_type!$B:$D,{2,3},FALSE))</f>
        <v>normal</v>
      </c>
      <c r="D160">
        <v>2</v>
      </c>
      <c r="E160" t="s">
        <v>17</v>
      </c>
      <c r="F160" t="s">
        <v>349</v>
      </c>
      <c r="G160" t="s">
        <v>97</v>
      </c>
      <c r="H160" t="s">
        <v>151</v>
      </c>
      <c r="I160" t="s">
        <v>59</v>
      </c>
      <c r="J160" t="s">
        <v>1384</v>
      </c>
      <c r="K160" t="s">
        <v>1099</v>
      </c>
      <c r="L160" t="s">
        <v>215</v>
      </c>
      <c r="M160" t="s">
        <v>1100</v>
      </c>
      <c r="N160">
        <v>122</v>
      </c>
      <c r="O160" t="s">
        <v>1101</v>
      </c>
      <c r="P160">
        <v>63</v>
      </c>
    </row>
    <row r="161" spans="1:16" x14ac:dyDescent="0.25">
      <c r="A161">
        <v>334</v>
      </c>
      <c r="B161" t="s">
        <v>1102</v>
      </c>
      <c r="C161" t="str" cm="1">
        <f t="array" ref="C161">_xlfn.TEXTJOIN(",",TRUE,VLOOKUP(B161,pokemon_type!$B:$D,{2,3},FALSE))</f>
        <v>water,bug</v>
      </c>
      <c r="D161">
        <v>2</v>
      </c>
      <c r="E161" t="s">
        <v>812</v>
      </c>
      <c r="F161" t="s">
        <v>689</v>
      </c>
      <c r="G161" t="s">
        <v>1385</v>
      </c>
      <c r="H161" t="s">
        <v>1386</v>
      </c>
      <c r="I161" t="s">
        <v>1387</v>
      </c>
      <c r="J161" t="s">
        <v>661</v>
      </c>
      <c r="K161" t="s">
        <v>608</v>
      </c>
      <c r="L161" t="s">
        <v>222</v>
      </c>
      <c r="M161" t="s">
        <v>1388</v>
      </c>
      <c r="N161">
        <v>172</v>
      </c>
      <c r="O161" t="s">
        <v>1389</v>
      </c>
      <c r="P161">
        <v>88</v>
      </c>
    </row>
    <row r="162" spans="1:16" x14ac:dyDescent="0.25">
      <c r="A162">
        <v>335</v>
      </c>
      <c r="B162" t="s">
        <v>1105</v>
      </c>
      <c r="C162" t="str" cm="1">
        <f t="array" ref="C162">_xlfn.TEXTJOIN(",",TRUE,VLOOKUP(B162,pokemon_type!$B:$D,{2,3},FALSE))</f>
        <v>grass,flying</v>
      </c>
      <c r="D162">
        <v>2</v>
      </c>
      <c r="E162" t="s">
        <v>1390</v>
      </c>
      <c r="F162" t="s">
        <v>349</v>
      </c>
      <c r="G162" t="s">
        <v>212</v>
      </c>
      <c r="H162" t="s">
        <v>213</v>
      </c>
      <c r="I162" t="s">
        <v>1270</v>
      </c>
      <c r="J162" t="s">
        <v>59</v>
      </c>
      <c r="K162" t="s">
        <v>23</v>
      </c>
      <c r="L162" t="s">
        <v>215</v>
      </c>
      <c r="M162" t="s">
        <v>1391</v>
      </c>
      <c r="N162">
        <v>256</v>
      </c>
      <c r="O162" t="s">
        <v>1392</v>
      </c>
      <c r="P162">
        <v>130</v>
      </c>
    </row>
    <row r="163" spans="1:16" x14ac:dyDescent="0.25">
      <c r="A163">
        <v>336</v>
      </c>
      <c r="B163" t="s">
        <v>1108</v>
      </c>
      <c r="C163" t="str" cm="1">
        <f t="array" ref="C163">_xlfn.TEXTJOIN(",",TRUE,VLOOKUP(B163,pokemon_type!$B:$D,{2,3},FALSE))</f>
        <v>ice,ground</v>
      </c>
      <c r="D163">
        <v>2</v>
      </c>
      <c r="E163" t="s">
        <v>509</v>
      </c>
      <c r="F163" t="s">
        <v>528</v>
      </c>
      <c r="G163" t="s">
        <v>1251</v>
      </c>
      <c r="H163" t="s">
        <v>220</v>
      </c>
      <c r="I163" t="s">
        <v>169</v>
      </c>
      <c r="J163" t="s">
        <v>144</v>
      </c>
      <c r="K163" t="s">
        <v>229</v>
      </c>
      <c r="L163" t="s">
        <v>215</v>
      </c>
      <c r="M163" t="s">
        <v>1393</v>
      </c>
      <c r="N163">
        <v>136</v>
      </c>
      <c r="O163" t="s">
        <v>1394</v>
      </c>
      <c r="P163">
        <v>70</v>
      </c>
    </row>
    <row r="164" spans="1:16" x14ac:dyDescent="0.25">
      <c r="A164">
        <v>337</v>
      </c>
      <c r="B164" t="s">
        <v>1111</v>
      </c>
      <c r="C164" t="str" cm="1">
        <f t="array" ref="C164">_xlfn.TEXTJOIN(",",TRUE,VLOOKUP(B164,pokemon_type!$B:$D,{2,3},FALSE))</f>
        <v>poison,flying</v>
      </c>
      <c r="D164">
        <v>2</v>
      </c>
      <c r="E164" t="s">
        <v>509</v>
      </c>
      <c r="F164" t="s">
        <v>160</v>
      </c>
      <c r="G164" t="s">
        <v>1255</v>
      </c>
      <c r="H164" t="s">
        <v>151</v>
      </c>
      <c r="I164" t="s">
        <v>152</v>
      </c>
      <c r="J164" t="s">
        <v>1112</v>
      </c>
      <c r="K164" t="s">
        <v>187</v>
      </c>
      <c r="L164" t="s">
        <v>44</v>
      </c>
      <c r="M164" t="s">
        <v>1395</v>
      </c>
      <c r="N164">
        <v>216</v>
      </c>
      <c r="O164" t="s">
        <v>1396</v>
      </c>
      <c r="P164">
        <v>110</v>
      </c>
    </row>
    <row r="165" spans="1:16" x14ac:dyDescent="0.25">
      <c r="A165">
        <v>338</v>
      </c>
      <c r="B165" t="s">
        <v>1115</v>
      </c>
      <c r="C165" t="str" cm="1">
        <f t="array" ref="C165">_xlfn.TEXTJOIN(",",TRUE,VLOOKUP(B165,pokemon_type!$B:$D,{2,3},FALSE))</f>
        <v>fighting,normal</v>
      </c>
      <c r="D165">
        <v>2</v>
      </c>
      <c r="E165" t="s">
        <v>38</v>
      </c>
      <c r="F165" t="s">
        <v>160</v>
      </c>
      <c r="G165" t="s">
        <v>1287</v>
      </c>
      <c r="H165" t="s">
        <v>227</v>
      </c>
      <c r="I165" t="s">
        <v>1320</v>
      </c>
      <c r="J165" t="s">
        <v>1397</v>
      </c>
      <c r="K165" t="s">
        <v>505</v>
      </c>
      <c r="L165" t="s">
        <v>222</v>
      </c>
      <c r="M165" t="s">
        <v>1116</v>
      </c>
      <c r="N165">
        <v>226</v>
      </c>
      <c r="O165" t="s">
        <v>1117</v>
      </c>
      <c r="P165">
        <v>115</v>
      </c>
    </row>
    <row r="166" spans="1:16" x14ac:dyDescent="0.25">
      <c r="A166">
        <v>339</v>
      </c>
      <c r="B166" t="s">
        <v>1118</v>
      </c>
      <c r="C166" t="str" cm="1">
        <f t="array" ref="C166">_xlfn.TEXTJOIN(",",TRUE,VLOOKUP(B166,pokemon_type!$B:$D,{2,3},FALSE))</f>
        <v>fighting</v>
      </c>
      <c r="D166">
        <v>2</v>
      </c>
      <c r="E166" t="s">
        <v>509</v>
      </c>
      <c r="F166" t="s">
        <v>18</v>
      </c>
      <c r="G166" t="s">
        <v>1297</v>
      </c>
      <c r="H166" t="s">
        <v>484</v>
      </c>
      <c r="I166" t="s">
        <v>920</v>
      </c>
      <c r="J166" t="s">
        <v>227</v>
      </c>
      <c r="K166" t="s">
        <v>371</v>
      </c>
      <c r="L166" t="s">
        <v>886</v>
      </c>
      <c r="M166" t="s">
        <v>1120</v>
      </c>
      <c r="N166">
        <v>210</v>
      </c>
      <c r="O166" t="s">
        <v>1121</v>
      </c>
      <c r="P166">
        <v>107</v>
      </c>
    </row>
    <row r="167" spans="1:16" x14ac:dyDescent="0.25">
      <c r="A167">
        <v>340</v>
      </c>
      <c r="B167" t="s">
        <v>1122</v>
      </c>
      <c r="C167" t="str" cm="1">
        <f t="array" ref="C167">_xlfn.TEXTJOIN(",",TRUE,VLOOKUP(B167,pokemon_type!$B:$D,{2,3},FALSE))</f>
        <v>fighting</v>
      </c>
      <c r="D167">
        <v>2</v>
      </c>
      <c r="E167" t="s">
        <v>509</v>
      </c>
      <c r="F167" t="s">
        <v>116</v>
      </c>
      <c r="G167" t="s">
        <v>1398</v>
      </c>
      <c r="H167" t="s">
        <v>109</v>
      </c>
      <c r="I167" t="s">
        <v>162</v>
      </c>
      <c r="J167" t="s">
        <v>253</v>
      </c>
      <c r="K167" t="s">
        <v>241</v>
      </c>
      <c r="L167" t="s">
        <v>886</v>
      </c>
      <c r="M167" t="s">
        <v>1124</v>
      </c>
      <c r="N167">
        <v>188</v>
      </c>
      <c r="O167" t="s">
        <v>1125</v>
      </c>
      <c r="P167">
        <v>96</v>
      </c>
    </row>
    <row r="168" spans="1:16" x14ac:dyDescent="0.25">
      <c r="A168">
        <v>341</v>
      </c>
      <c r="B168" t="s">
        <v>1126</v>
      </c>
      <c r="C168" t="str" cm="1">
        <f t="array" ref="C168">_xlfn.TEXTJOIN(",",TRUE,VLOOKUP(B168,pokemon_type!$B:$D,{2,3},FALSE))</f>
        <v>normal,psychic</v>
      </c>
      <c r="D168">
        <v>2</v>
      </c>
      <c r="E168" t="s">
        <v>1242</v>
      </c>
      <c r="F168" t="s">
        <v>1247</v>
      </c>
      <c r="G168" t="s">
        <v>1264</v>
      </c>
      <c r="H168" t="s">
        <v>142</v>
      </c>
      <c r="I168" t="s">
        <v>285</v>
      </c>
      <c r="J168" t="s">
        <v>284</v>
      </c>
      <c r="K168" t="s">
        <v>1127</v>
      </c>
      <c r="L168" t="s">
        <v>215</v>
      </c>
      <c r="M168" t="s">
        <v>1399</v>
      </c>
      <c r="N168">
        <v>206</v>
      </c>
      <c r="O168" t="s">
        <v>1400</v>
      </c>
      <c r="P168">
        <v>105</v>
      </c>
    </row>
    <row r="169" spans="1:16" x14ac:dyDescent="0.25">
      <c r="A169">
        <v>342</v>
      </c>
      <c r="B169" t="s">
        <v>1130</v>
      </c>
      <c r="C169" t="str" cm="1">
        <f t="array" ref="C169">_xlfn.TEXTJOIN(",",TRUE,VLOOKUP(B169,pokemon_type!$B:$D,{2,3},FALSE))</f>
        <v>fighting</v>
      </c>
      <c r="D169">
        <v>2</v>
      </c>
      <c r="E169" t="s">
        <v>509</v>
      </c>
      <c r="F169" t="s">
        <v>39</v>
      </c>
      <c r="G169" t="s">
        <v>1401</v>
      </c>
      <c r="H169" t="s">
        <v>97</v>
      </c>
      <c r="I169" t="s">
        <v>220</v>
      </c>
      <c r="J169" t="s">
        <v>253</v>
      </c>
      <c r="K169" t="s">
        <v>992</v>
      </c>
      <c r="L169" t="s">
        <v>886</v>
      </c>
      <c r="M169" t="s">
        <v>1402</v>
      </c>
      <c r="N169">
        <v>176</v>
      </c>
      <c r="O169" t="s">
        <v>1403</v>
      </c>
      <c r="P169">
        <v>90</v>
      </c>
    </row>
    <row r="170" spans="1:16" x14ac:dyDescent="0.25">
      <c r="A170">
        <v>343</v>
      </c>
      <c r="B170" t="s">
        <v>1134</v>
      </c>
      <c r="C170" t="str" cm="1">
        <f t="array" ref="C170">_xlfn.TEXTJOIN(",",TRUE,VLOOKUP(B170,pokemon_type!$B:$D,{2,3},FALSE))</f>
        <v>ghost</v>
      </c>
      <c r="D170">
        <v>2</v>
      </c>
      <c r="E170" t="s">
        <v>509</v>
      </c>
      <c r="F170" t="s">
        <v>18</v>
      </c>
      <c r="G170" t="s">
        <v>151</v>
      </c>
      <c r="H170" t="s">
        <v>1335</v>
      </c>
      <c r="I170" t="s">
        <v>363</v>
      </c>
      <c r="J170" t="s">
        <v>330</v>
      </c>
      <c r="K170" t="s">
        <v>412</v>
      </c>
      <c r="L170" t="s">
        <v>215</v>
      </c>
      <c r="M170" t="s">
        <v>1404</v>
      </c>
      <c r="N170">
        <v>166</v>
      </c>
      <c r="O170" t="s">
        <v>1405</v>
      </c>
      <c r="P170">
        <v>85</v>
      </c>
    </row>
    <row r="171" spans="1:16" x14ac:dyDescent="0.25">
      <c r="A171">
        <v>344</v>
      </c>
      <c r="B171" t="s">
        <v>1137</v>
      </c>
      <c r="C171" t="str" cm="1">
        <f t="array" ref="C171">_xlfn.TEXTJOIN(",",TRUE,VLOOKUP(B171,pokemon_type!$B:$D,{2,3},FALSE))</f>
        <v>bug,flying</v>
      </c>
      <c r="D171">
        <v>2</v>
      </c>
      <c r="E171" t="s">
        <v>38</v>
      </c>
      <c r="F171" t="s">
        <v>39</v>
      </c>
      <c r="G171" t="s">
        <v>277</v>
      </c>
      <c r="H171" t="s">
        <v>151</v>
      </c>
      <c r="I171" t="s">
        <v>748</v>
      </c>
      <c r="J171" t="s">
        <v>285</v>
      </c>
      <c r="K171" t="s">
        <v>1138</v>
      </c>
      <c r="L171" t="s">
        <v>222</v>
      </c>
      <c r="M171" t="s">
        <v>1406</v>
      </c>
      <c r="N171">
        <v>356</v>
      </c>
      <c r="O171" t="s">
        <v>1407</v>
      </c>
      <c r="P171">
        <v>180</v>
      </c>
    </row>
    <row r="172" spans="1:16" x14ac:dyDescent="0.25">
      <c r="A172">
        <v>345</v>
      </c>
      <c r="B172" t="s">
        <v>1141</v>
      </c>
      <c r="C172" t="str" cm="1">
        <f t="array" ref="C172">_xlfn.TEXTJOIN(",",TRUE,VLOOKUP(B172,pokemon_type!$B:$D,{2,3},FALSE))</f>
        <v>poison,normal</v>
      </c>
      <c r="D172">
        <v>2</v>
      </c>
      <c r="E172" t="s">
        <v>38</v>
      </c>
      <c r="F172" t="s">
        <v>689</v>
      </c>
      <c r="G172" t="s">
        <v>1255</v>
      </c>
      <c r="H172" t="s">
        <v>1251</v>
      </c>
      <c r="I172" t="s">
        <v>142</v>
      </c>
      <c r="J172" t="s">
        <v>1270</v>
      </c>
      <c r="K172" t="s">
        <v>77</v>
      </c>
      <c r="L172" t="s">
        <v>222</v>
      </c>
      <c r="M172" t="s">
        <v>1408</v>
      </c>
      <c r="N172">
        <v>166</v>
      </c>
      <c r="O172" t="s">
        <v>1409</v>
      </c>
      <c r="P172">
        <v>85</v>
      </c>
    </row>
    <row r="173" spans="1:16" x14ac:dyDescent="0.25">
      <c r="A173">
        <v>346</v>
      </c>
      <c r="B173" t="s">
        <v>1145</v>
      </c>
      <c r="C173" t="str" cm="1">
        <f t="array" ref="C173">_xlfn.TEXTJOIN(",",TRUE,VLOOKUP(B173,pokemon_type!$B:$D,{2,3},FALSE))</f>
        <v>normal</v>
      </c>
      <c r="D173">
        <v>2</v>
      </c>
      <c r="E173" t="s">
        <v>509</v>
      </c>
      <c r="F173" t="s">
        <v>160</v>
      </c>
      <c r="G173" t="s">
        <v>1091</v>
      </c>
      <c r="H173" t="s">
        <v>151</v>
      </c>
      <c r="I173" t="s">
        <v>484</v>
      </c>
      <c r="J173" t="s">
        <v>186</v>
      </c>
      <c r="K173" t="s">
        <v>1146</v>
      </c>
      <c r="L173" t="s">
        <v>279</v>
      </c>
      <c r="M173" t="s">
        <v>1410</v>
      </c>
      <c r="N173">
        <v>279</v>
      </c>
      <c r="O173" t="s">
        <v>1411</v>
      </c>
      <c r="P173">
        <v>142</v>
      </c>
    </row>
    <row r="174" spans="1:16" x14ac:dyDescent="0.25">
      <c r="A174">
        <v>347</v>
      </c>
      <c r="B174" t="s">
        <v>1149</v>
      </c>
      <c r="C174" t="str" cm="1">
        <f t="array" ref="C174">_xlfn.TEXTJOIN(",",TRUE,VLOOKUP(B174,pokemon_type!$B:$D,{2,3},FALSE))</f>
        <v>fire,ground</v>
      </c>
      <c r="D174">
        <v>2</v>
      </c>
      <c r="E174" t="s">
        <v>38</v>
      </c>
      <c r="F174" t="s">
        <v>18</v>
      </c>
      <c r="G174" t="s">
        <v>1251</v>
      </c>
      <c r="H174" t="s">
        <v>1412</v>
      </c>
      <c r="I174" t="s">
        <v>169</v>
      </c>
      <c r="J174" t="s">
        <v>201</v>
      </c>
      <c r="K174" t="s">
        <v>1150</v>
      </c>
      <c r="L174" t="s">
        <v>230</v>
      </c>
      <c r="M174" t="s">
        <v>1413</v>
      </c>
      <c r="N174">
        <v>116</v>
      </c>
      <c r="O174" t="s">
        <v>1414</v>
      </c>
      <c r="P174">
        <v>60</v>
      </c>
    </row>
    <row r="175" spans="1:16" x14ac:dyDescent="0.25">
      <c r="A175">
        <v>348</v>
      </c>
      <c r="B175" t="s">
        <v>1153</v>
      </c>
      <c r="C175" t="str" cm="1">
        <f t="array" ref="C175">_xlfn.TEXTJOIN(",",TRUE,VLOOKUP(B175,pokemon_type!$B:$D,{2,3},FALSE))</f>
        <v>water,dark</v>
      </c>
      <c r="D175">
        <v>2</v>
      </c>
      <c r="E175" t="s">
        <v>38</v>
      </c>
      <c r="F175" t="s">
        <v>160</v>
      </c>
      <c r="G175" t="s">
        <v>1401</v>
      </c>
      <c r="H175" t="s">
        <v>142</v>
      </c>
      <c r="I175" t="s">
        <v>1251</v>
      </c>
      <c r="J175" t="s">
        <v>1283</v>
      </c>
      <c r="K175" t="s">
        <v>529</v>
      </c>
      <c r="L175" t="s">
        <v>1311</v>
      </c>
      <c r="M175" t="s">
        <v>1415</v>
      </c>
      <c r="N175">
        <v>268</v>
      </c>
      <c r="O175" t="s">
        <v>1416</v>
      </c>
      <c r="P175">
        <v>136</v>
      </c>
    </row>
    <row r="176" spans="1:16" x14ac:dyDescent="0.25">
      <c r="A176">
        <v>349</v>
      </c>
      <c r="B176" t="s">
        <v>1156</v>
      </c>
      <c r="C176" t="str" cm="1">
        <f t="array" ref="C176">_xlfn.TEXTJOIN(",",TRUE,VLOOKUP(B176,pokemon_type!$B:$D,{2,3},FALSE))</f>
        <v>grass,flying</v>
      </c>
      <c r="D176">
        <v>2</v>
      </c>
      <c r="E176" t="s">
        <v>527</v>
      </c>
      <c r="F176" t="s">
        <v>39</v>
      </c>
      <c r="G176" t="s">
        <v>1260</v>
      </c>
      <c r="H176" t="s">
        <v>21</v>
      </c>
      <c r="I176" t="s">
        <v>713</v>
      </c>
      <c r="J176" t="s">
        <v>169</v>
      </c>
      <c r="K176" t="s">
        <v>23</v>
      </c>
      <c r="L176" t="s">
        <v>230</v>
      </c>
      <c r="M176" t="s">
        <v>1417</v>
      </c>
      <c r="N176">
        <v>124</v>
      </c>
      <c r="O176" t="s">
        <v>1418</v>
      </c>
      <c r="P176">
        <v>64</v>
      </c>
    </row>
    <row r="177" spans="1:16" x14ac:dyDescent="0.25">
      <c r="A177">
        <v>350</v>
      </c>
      <c r="B177" t="s">
        <v>1159</v>
      </c>
      <c r="C177" t="str" cm="1">
        <f t="array" ref="C177">_xlfn.TEXTJOIN(",",TRUE,VLOOKUP(B177,pokemon_type!$B:$D,{2,3},FALSE))</f>
        <v>electric,steel</v>
      </c>
      <c r="D177">
        <v>2</v>
      </c>
      <c r="E177" t="s">
        <v>64</v>
      </c>
      <c r="F177" t="s">
        <v>1247</v>
      </c>
      <c r="G177" t="s">
        <v>1419</v>
      </c>
      <c r="H177" t="s">
        <v>104</v>
      </c>
      <c r="I177" t="s">
        <v>87</v>
      </c>
      <c r="J177" t="s">
        <v>619</v>
      </c>
      <c r="K177" t="s">
        <v>620</v>
      </c>
      <c r="L177" t="s">
        <v>78</v>
      </c>
      <c r="M177" t="s">
        <v>1420</v>
      </c>
      <c r="N177">
        <v>176</v>
      </c>
      <c r="O177" t="s">
        <v>1421</v>
      </c>
      <c r="P177">
        <v>90</v>
      </c>
    </row>
    <row r="178" spans="1:16" x14ac:dyDescent="0.25">
      <c r="A178">
        <v>351</v>
      </c>
      <c r="B178" t="s">
        <v>1163</v>
      </c>
      <c r="C178" t="str" cm="1">
        <f t="array" ref="C178">_xlfn.TEXTJOIN(",",TRUE,VLOOKUP(B178,pokemon_type!$B:$D,{2,3},FALSE))</f>
        <v>water,flying</v>
      </c>
      <c r="D178">
        <v>2</v>
      </c>
      <c r="E178" t="s">
        <v>1242</v>
      </c>
      <c r="F178" t="s">
        <v>528</v>
      </c>
      <c r="G178" t="s">
        <v>1283</v>
      </c>
      <c r="H178" t="s">
        <v>1244</v>
      </c>
      <c r="I178" t="s">
        <v>104</v>
      </c>
      <c r="J178" t="s">
        <v>152</v>
      </c>
      <c r="K178" t="s">
        <v>1164</v>
      </c>
      <c r="L178" t="s">
        <v>886</v>
      </c>
      <c r="M178" t="s">
        <v>1422</v>
      </c>
      <c r="N178">
        <v>176</v>
      </c>
      <c r="O178" t="s">
        <v>1423</v>
      </c>
      <c r="P178">
        <v>90</v>
      </c>
    </row>
    <row r="179" spans="1:16" x14ac:dyDescent="0.25">
      <c r="A179">
        <v>352</v>
      </c>
      <c r="B179" t="s">
        <v>1167</v>
      </c>
      <c r="C179" t="str" cm="1">
        <f t="array" ref="C179">_xlfn.TEXTJOIN(",",TRUE,VLOOKUP(B179,pokemon_type!$B:$D,{2,3},FALSE))</f>
        <v>normal</v>
      </c>
      <c r="D179">
        <v>2</v>
      </c>
      <c r="E179" t="s">
        <v>509</v>
      </c>
      <c r="F179" t="s">
        <v>18</v>
      </c>
      <c r="G179" t="s">
        <v>1335</v>
      </c>
      <c r="H179" t="s">
        <v>151</v>
      </c>
      <c r="I179" t="s">
        <v>87</v>
      </c>
      <c r="J179" t="s">
        <v>152</v>
      </c>
      <c r="K179" t="s">
        <v>992</v>
      </c>
      <c r="L179" t="s">
        <v>279</v>
      </c>
      <c r="M179" t="s">
        <v>1424</v>
      </c>
      <c r="N179">
        <v>269</v>
      </c>
      <c r="O179" t="s">
        <v>1425</v>
      </c>
      <c r="P179">
        <v>137</v>
      </c>
    </row>
    <row r="180" spans="1:16" x14ac:dyDescent="0.25">
      <c r="A180">
        <v>353</v>
      </c>
      <c r="B180" t="s">
        <v>1170</v>
      </c>
      <c r="C180" t="str" cm="1">
        <f t="array" ref="C180">_xlfn.TEXTJOIN(",",TRUE,VLOOKUP(B180,pokemon_type!$B:$D,{2,3},FALSE))</f>
        <v>dark,normal</v>
      </c>
      <c r="D180">
        <v>2</v>
      </c>
      <c r="E180" t="s">
        <v>509</v>
      </c>
      <c r="F180" t="s">
        <v>489</v>
      </c>
      <c r="G180" t="s">
        <v>1401</v>
      </c>
      <c r="H180" t="s">
        <v>151</v>
      </c>
      <c r="I180" t="s">
        <v>186</v>
      </c>
      <c r="J180" t="s">
        <v>1317</v>
      </c>
      <c r="K180" t="s">
        <v>1171</v>
      </c>
      <c r="L180" t="s">
        <v>279</v>
      </c>
      <c r="M180" t="s">
        <v>1426</v>
      </c>
      <c r="N180">
        <v>249</v>
      </c>
      <c r="O180" t="s">
        <v>1427</v>
      </c>
      <c r="P180">
        <v>127</v>
      </c>
    </row>
    <row r="181" spans="1:16" x14ac:dyDescent="0.25">
      <c r="A181">
        <v>354</v>
      </c>
      <c r="B181" t="s">
        <v>1174</v>
      </c>
      <c r="C181" t="str" cm="1">
        <f t="array" ref="C181">_xlfn.TEXTJOIN(",",TRUE,VLOOKUP(B181,pokemon_type!$B:$D,{2,3},FALSE))</f>
        <v>poison,normal</v>
      </c>
      <c r="D181">
        <v>2</v>
      </c>
      <c r="E181" t="s">
        <v>509</v>
      </c>
      <c r="F181" t="s">
        <v>349</v>
      </c>
      <c r="G181" t="s">
        <v>1255</v>
      </c>
      <c r="H181" t="s">
        <v>151</v>
      </c>
      <c r="I181" t="s">
        <v>169</v>
      </c>
      <c r="J181" t="s">
        <v>253</v>
      </c>
      <c r="K181" t="s">
        <v>495</v>
      </c>
      <c r="L181" t="s">
        <v>44</v>
      </c>
      <c r="M181" t="s">
        <v>1428</v>
      </c>
      <c r="N181">
        <v>146</v>
      </c>
      <c r="O181" t="s">
        <v>1429</v>
      </c>
      <c r="P181">
        <v>75</v>
      </c>
    </row>
    <row r="182" spans="1:16" x14ac:dyDescent="0.25">
      <c r="A182">
        <v>355</v>
      </c>
      <c r="B182" t="s">
        <v>1178</v>
      </c>
      <c r="C182" t="str" cm="1">
        <f t="array" ref="C182">_xlfn.TEXTJOIN(",",TRUE,VLOOKUP(B182,pokemon_type!$B:$D,{2,3},FALSE))</f>
        <v>water,dark</v>
      </c>
      <c r="D182">
        <v>2</v>
      </c>
      <c r="E182" t="s">
        <v>509</v>
      </c>
      <c r="F182" t="s">
        <v>689</v>
      </c>
      <c r="G182" t="s">
        <v>1359</v>
      </c>
      <c r="H182" t="s">
        <v>1335</v>
      </c>
      <c r="I182" t="s">
        <v>475</v>
      </c>
      <c r="J182" t="s">
        <v>186</v>
      </c>
      <c r="K182" t="s">
        <v>534</v>
      </c>
      <c r="L182" t="s">
        <v>78</v>
      </c>
      <c r="M182" t="s">
        <v>1430</v>
      </c>
      <c r="N182">
        <v>146</v>
      </c>
      <c r="O182" t="s">
        <v>1431</v>
      </c>
      <c r="P182">
        <v>75</v>
      </c>
    </row>
    <row r="183" spans="1:16" x14ac:dyDescent="0.25">
      <c r="A183">
        <v>356</v>
      </c>
      <c r="B183" t="s">
        <v>1182</v>
      </c>
      <c r="C183" t="str" cm="1">
        <f t="array" ref="C183">_xlfn.TEXTJOIN(",",TRUE,VLOOKUP(B183,pokemon_type!$B:$D,{2,3},FALSE))</f>
        <v>normal,flying</v>
      </c>
      <c r="D183">
        <v>2</v>
      </c>
      <c r="E183" t="s">
        <v>509</v>
      </c>
      <c r="F183" t="s">
        <v>160</v>
      </c>
      <c r="G183" t="s">
        <v>191</v>
      </c>
      <c r="H183" t="s">
        <v>186</v>
      </c>
      <c r="I183" t="s">
        <v>315</v>
      </c>
      <c r="J183" t="s">
        <v>292</v>
      </c>
      <c r="K183" t="s">
        <v>241</v>
      </c>
      <c r="L183" t="s">
        <v>279</v>
      </c>
      <c r="M183" t="s">
        <v>1432</v>
      </c>
      <c r="N183">
        <v>281</v>
      </c>
      <c r="O183" t="s">
        <v>1433</v>
      </c>
      <c r="P183">
        <v>143</v>
      </c>
    </row>
    <row r="184" spans="1:16" x14ac:dyDescent="0.25">
      <c r="A184">
        <v>357</v>
      </c>
      <c r="B184" t="s">
        <v>1185</v>
      </c>
      <c r="C184" t="str" cm="1">
        <f t="array" ref="C184">_xlfn.TEXTJOIN(",",TRUE,VLOOKUP(B184,pokemon_type!$B:$D,{2,3},FALSE))</f>
        <v>psychic,normal</v>
      </c>
      <c r="D184">
        <v>2</v>
      </c>
      <c r="E184" t="s">
        <v>1242</v>
      </c>
      <c r="F184" t="s">
        <v>1247</v>
      </c>
      <c r="G184" t="s">
        <v>1264</v>
      </c>
      <c r="H184" t="s">
        <v>1271</v>
      </c>
      <c r="I184" t="s">
        <v>431</v>
      </c>
      <c r="J184" t="s">
        <v>801</v>
      </c>
      <c r="K184" t="s">
        <v>681</v>
      </c>
      <c r="L184" t="s">
        <v>1331</v>
      </c>
      <c r="M184" t="s">
        <v>1434</v>
      </c>
      <c r="N184">
        <v>196</v>
      </c>
      <c r="O184" t="s">
        <v>1435</v>
      </c>
      <c r="P184">
        <v>100</v>
      </c>
    </row>
    <row r="185" spans="1:16" x14ac:dyDescent="0.25">
      <c r="A185">
        <v>358</v>
      </c>
      <c r="B185" t="s">
        <v>1188</v>
      </c>
      <c r="C185" t="str" cm="1">
        <f t="array" ref="C185">_xlfn.TEXTJOIN(",",TRUE,VLOOKUP(B185,pokemon_type!$B:$D,{2,3},FALSE))</f>
        <v>fire</v>
      </c>
      <c r="D185">
        <v>2</v>
      </c>
      <c r="E185" t="s">
        <v>184</v>
      </c>
      <c r="F185" t="s">
        <v>329</v>
      </c>
      <c r="G185" t="s">
        <v>1320</v>
      </c>
      <c r="H185" t="s">
        <v>169</v>
      </c>
      <c r="I185" t="s">
        <v>539</v>
      </c>
      <c r="J185" t="s">
        <v>110</v>
      </c>
      <c r="K185" t="s">
        <v>1190</v>
      </c>
      <c r="L185" t="s">
        <v>78</v>
      </c>
      <c r="M185" t="s">
        <v>1436</v>
      </c>
      <c r="N185">
        <v>68</v>
      </c>
      <c r="O185" t="s">
        <v>1437</v>
      </c>
      <c r="P185">
        <v>36</v>
      </c>
    </row>
    <row r="186" spans="1:16" x14ac:dyDescent="0.25">
      <c r="A186">
        <v>359</v>
      </c>
      <c r="B186" t="s">
        <v>1193</v>
      </c>
      <c r="C186" t="str" cm="1">
        <f t="array" ref="C186">_xlfn.TEXTJOIN(",",TRUE,VLOOKUP(B186,pokemon_type!$B:$D,{2,3},FALSE))</f>
        <v>water,rock</v>
      </c>
      <c r="D186">
        <v>2</v>
      </c>
      <c r="E186" t="s">
        <v>509</v>
      </c>
      <c r="F186" t="s">
        <v>307</v>
      </c>
      <c r="G186" t="s">
        <v>1359</v>
      </c>
      <c r="H186" t="s">
        <v>227</v>
      </c>
      <c r="I186" t="s">
        <v>65</v>
      </c>
      <c r="J186" t="s">
        <v>228</v>
      </c>
      <c r="K186" t="s">
        <v>534</v>
      </c>
      <c r="L186" t="s">
        <v>78</v>
      </c>
      <c r="M186" t="s">
        <v>1438</v>
      </c>
      <c r="N186">
        <v>186</v>
      </c>
      <c r="O186" t="s">
        <v>1439</v>
      </c>
      <c r="P186">
        <v>95</v>
      </c>
    </row>
    <row r="187" spans="1:16" x14ac:dyDescent="0.25">
      <c r="A187">
        <v>360</v>
      </c>
      <c r="B187" t="s">
        <v>1196</v>
      </c>
      <c r="C187" t="str" cm="1">
        <f t="array" ref="C187">_xlfn.TEXTJOIN(",",TRUE,VLOOKUP(B187,pokemon_type!$B:$D,{2,3},FALSE))</f>
        <v>grass,dark</v>
      </c>
      <c r="D187">
        <v>2</v>
      </c>
      <c r="E187" t="s">
        <v>64</v>
      </c>
      <c r="F187" t="s">
        <v>268</v>
      </c>
      <c r="G187" t="s">
        <v>1297</v>
      </c>
      <c r="H187" t="s">
        <v>786</v>
      </c>
      <c r="I187" t="s">
        <v>549</v>
      </c>
      <c r="J187" t="s">
        <v>389</v>
      </c>
      <c r="K187" t="s">
        <v>436</v>
      </c>
      <c r="L187" t="s">
        <v>215</v>
      </c>
      <c r="M187" t="s">
        <v>1440</v>
      </c>
      <c r="N187">
        <v>146</v>
      </c>
      <c r="O187" t="s">
        <v>1441</v>
      </c>
      <c r="P187">
        <v>75</v>
      </c>
    </row>
    <row r="188" spans="1:16" x14ac:dyDescent="0.25">
      <c r="A188">
        <v>361</v>
      </c>
      <c r="B188" t="s">
        <v>1200</v>
      </c>
      <c r="C188" t="str" cm="1">
        <f t="array" ref="C188">_xlfn.TEXTJOIN(",",TRUE,VLOOKUP(B188,pokemon_type!$B:$D,{2,3},FALSE))</f>
        <v>grass</v>
      </c>
      <c r="D188">
        <v>2</v>
      </c>
      <c r="E188" t="s">
        <v>1242</v>
      </c>
      <c r="F188" t="s">
        <v>258</v>
      </c>
      <c r="G188" t="s">
        <v>1260</v>
      </c>
      <c r="H188" t="s">
        <v>31</v>
      </c>
      <c r="I188" t="s">
        <v>21</v>
      </c>
      <c r="J188" t="s">
        <v>713</v>
      </c>
      <c r="K188" t="s">
        <v>23</v>
      </c>
      <c r="L188" t="s">
        <v>1331</v>
      </c>
      <c r="M188" t="s">
        <v>1442</v>
      </c>
      <c r="N188">
        <v>136</v>
      </c>
      <c r="O188" t="s">
        <v>1443</v>
      </c>
      <c r="P188">
        <v>70</v>
      </c>
    </row>
    <row r="189" spans="1:16" x14ac:dyDescent="0.25">
      <c r="A189">
        <v>362</v>
      </c>
      <c r="B189" t="s">
        <v>1203</v>
      </c>
      <c r="C189" t="str" cm="1">
        <f t="array" ref="C189">_xlfn.TEXTJOIN(",",TRUE,VLOOKUP(B189,pokemon_type!$B:$D,{2,3},FALSE))</f>
        <v>water</v>
      </c>
      <c r="D189">
        <v>2</v>
      </c>
      <c r="E189" t="s">
        <v>38</v>
      </c>
      <c r="F189" t="s">
        <v>18</v>
      </c>
      <c r="G189" t="s">
        <v>1204</v>
      </c>
      <c r="H189" t="s">
        <v>1444</v>
      </c>
      <c r="I189" t="s">
        <v>87</v>
      </c>
      <c r="J189" t="s">
        <v>292</v>
      </c>
      <c r="K189" t="s">
        <v>763</v>
      </c>
      <c r="L189" t="s">
        <v>222</v>
      </c>
      <c r="M189" t="s">
        <v>1445</v>
      </c>
      <c r="N189">
        <v>126</v>
      </c>
      <c r="O189" t="s">
        <v>1446</v>
      </c>
      <c r="P189">
        <v>65</v>
      </c>
    </row>
    <row r="190" spans="1:16" x14ac:dyDescent="0.25">
      <c r="A190">
        <v>363</v>
      </c>
      <c r="B190" t="s">
        <v>1207</v>
      </c>
      <c r="C190" t="str" cm="1">
        <f t="array" ref="C190">_xlfn.TEXTJOIN(",",TRUE,VLOOKUP(B190,pokemon_type!$B:$D,{2,3},FALSE))</f>
        <v>water</v>
      </c>
      <c r="D190">
        <v>2</v>
      </c>
      <c r="E190" t="s">
        <v>527</v>
      </c>
      <c r="F190" t="s">
        <v>528</v>
      </c>
      <c r="G190" t="s">
        <v>1283</v>
      </c>
      <c r="H190" t="s">
        <v>104</v>
      </c>
      <c r="I190" t="s">
        <v>142</v>
      </c>
      <c r="J190" t="s">
        <v>169</v>
      </c>
      <c r="K190" t="s">
        <v>66</v>
      </c>
      <c r="L190" t="s">
        <v>78</v>
      </c>
      <c r="M190" t="s">
        <v>1447</v>
      </c>
      <c r="N190">
        <v>126</v>
      </c>
      <c r="O190" t="s">
        <v>1448</v>
      </c>
      <c r="P190">
        <v>65</v>
      </c>
    </row>
    <row r="191" spans="1:16" x14ac:dyDescent="0.25">
      <c r="A191">
        <v>364</v>
      </c>
      <c r="B191" t="s">
        <v>1210</v>
      </c>
      <c r="C191" t="str" cm="1">
        <f t="array" ref="C191">_xlfn.TEXTJOIN(",",TRUE,VLOOKUP(B191,pokemon_type!$B:$D,{2,3},FALSE))</f>
        <v>water</v>
      </c>
      <c r="D191">
        <v>2</v>
      </c>
      <c r="E191" t="s">
        <v>527</v>
      </c>
      <c r="F191" t="s">
        <v>528</v>
      </c>
      <c r="G191" t="s">
        <v>1283</v>
      </c>
      <c r="H191" t="s">
        <v>104</v>
      </c>
      <c r="I191" t="s">
        <v>1264</v>
      </c>
      <c r="J191" t="s">
        <v>169</v>
      </c>
      <c r="K191" t="s">
        <v>66</v>
      </c>
      <c r="L191" t="s">
        <v>78</v>
      </c>
      <c r="M191" t="s">
        <v>1449</v>
      </c>
      <c r="N191">
        <v>126</v>
      </c>
      <c r="O191" t="s">
        <v>1450</v>
      </c>
      <c r="P191">
        <v>65</v>
      </c>
    </row>
    <row r="192" spans="1:16" x14ac:dyDescent="0.25">
      <c r="A192">
        <v>365</v>
      </c>
      <c r="B192" t="s">
        <v>1213</v>
      </c>
      <c r="C192" t="str" cm="1">
        <f t="array" ref="C192">_xlfn.TEXTJOIN(",",TRUE,VLOOKUP(B192,pokemon_type!$B:$D,{2,3},FALSE))</f>
        <v>water,rock</v>
      </c>
      <c r="D192">
        <v>2</v>
      </c>
      <c r="E192" t="s">
        <v>184</v>
      </c>
      <c r="F192" t="s">
        <v>659</v>
      </c>
      <c r="G192" t="s">
        <v>1251</v>
      </c>
      <c r="H192" t="s">
        <v>220</v>
      </c>
      <c r="I192" t="s">
        <v>1189</v>
      </c>
      <c r="J192" t="s">
        <v>661</v>
      </c>
      <c r="K192" t="s">
        <v>1214</v>
      </c>
      <c r="L192" t="s">
        <v>78</v>
      </c>
      <c r="M192" t="s">
        <v>1451</v>
      </c>
      <c r="N192">
        <v>131</v>
      </c>
      <c r="O192" t="s">
        <v>1452</v>
      </c>
      <c r="P192">
        <v>67</v>
      </c>
    </row>
    <row r="193" spans="1:16" x14ac:dyDescent="0.25">
      <c r="A193">
        <v>366</v>
      </c>
      <c r="B193" t="s">
        <v>1218</v>
      </c>
      <c r="C193" t="str" cm="1">
        <f t="array" ref="C193">_xlfn.TEXTJOIN(",",TRUE,VLOOKUP(B193,pokemon_type!$B:$D,{2,3},FALSE))</f>
        <v>rock,water</v>
      </c>
      <c r="D193">
        <v>2</v>
      </c>
      <c r="E193" t="s">
        <v>1242</v>
      </c>
      <c r="F193" t="s">
        <v>85</v>
      </c>
      <c r="G193" t="s">
        <v>1330</v>
      </c>
      <c r="H193" t="s">
        <v>104</v>
      </c>
      <c r="I193" t="s">
        <v>1244</v>
      </c>
      <c r="J193" t="s">
        <v>110</v>
      </c>
      <c r="K193" t="s">
        <v>754</v>
      </c>
      <c r="L193" t="s">
        <v>78</v>
      </c>
      <c r="M193" t="s">
        <v>1453</v>
      </c>
      <c r="N193">
        <v>146</v>
      </c>
      <c r="O193" t="s">
        <v>1454</v>
      </c>
      <c r="P193">
        <v>75</v>
      </c>
    </row>
    <row r="194" spans="1:16" x14ac:dyDescent="0.25">
      <c r="A194">
        <v>367</v>
      </c>
      <c r="B194" t="s">
        <v>1222</v>
      </c>
      <c r="C194" t="str" cm="1">
        <f t="array" ref="C194">_xlfn.TEXTJOIN(",",TRUE,VLOOKUP(B194,pokemon_type!$B:$D,{2,3},FALSE))</f>
        <v>rock,water</v>
      </c>
      <c r="D194">
        <v>2</v>
      </c>
      <c r="E194" t="s">
        <v>509</v>
      </c>
      <c r="F194" t="s">
        <v>307</v>
      </c>
      <c r="G194" t="s">
        <v>277</v>
      </c>
      <c r="H194" t="s">
        <v>220</v>
      </c>
      <c r="I194" t="s">
        <v>65</v>
      </c>
      <c r="J194" t="s">
        <v>228</v>
      </c>
      <c r="K194" t="s">
        <v>758</v>
      </c>
      <c r="L194" t="s">
        <v>1022</v>
      </c>
      <c r="M194" t="s">
        <v>1455</v>
      </c>
      <c r="N194">
        <v>196</v>
      </c>
      <c r="O194" t="s">
        <v>1456</v>
      </c>
      <c r="P194">
        <v>100</v>
      </c>
    </row>
    <row r="195" spans="1:16" x14ac:dyDescent="0.25">
      <c r="A195">
        <v>368</v>
      </c>
      <c r="B195" t="s">
        <v>1225</v>
      </c>
      <c r="C195" t="str" cm="1">
        <f t="array" ref="C195">_xlfn.TEXTJOIN(",",TRUE,VLOOKUP(B195,pokemon_type!$B:$D,{2,3},FALSE))</f>
        <v>water,fighting</v>
      </c>
      <c r="D195">
        <v>2</v>
      </c>
      <c r="E195" t="s">
        <v>509</v>
      </c>
      <c r="F195" t="s">
        <v>659</v>
      </c>
      <c r="G195" t="s">
        <v>484</v>
      </c>
      <c r="H195" t="s">
        <v>269</v>
      </c>
      <c r="I195" t="s">
        <v>661</v>
      </c>
      <c r="J195" t="s">
        <v>1457</v>
      </c>
      <c r="K195" t="s">
        <v>440</v>
      </c>
      <c r="L195" t="s">
        <v>44</v>
      </c>
      <c r="M195" t="s">
        <v>1227</v>
      </c>
      <c r="N195">
        <v>176</v>
      </c>
      <c r="O195" t="s">
        <v>1228</v>
      </c>
      <c r="P195">
        <v>90</v>
      </c>
    </row>
    <row r="196" spans="1:16" x14ac:dyDescent="0.25">
      <c r="A196">
        <v>369</v>
      </c>
      <c r="B196" t="s">
        <v>1229</v>
      </c>
      <c r="C196" t="str" cm="1">
        <f t="array" ref="C196">_xlfn.TEXTJOIN(",",TRUE,VLOOKUP(B196,pokemon_type!$B:$D,{2,3},FALSE))</f>
        <v>bug,flying</v>
      </c>
      <c r="D196">
        <v>2</v>
      </c>
      <c r="E196" t="s">
        <v>509</v>
      </c>
      <c r="F196" t="s">
        <v>258</v>
      </c>
      <c r="G196" t="s">
        <v>153</v>
      </c>
      <c r="H196" t="s">
        <v>186</v>
      </c>
      <c r="I196" t="s">
        <v>748</v>
      </c>
      <c r="J196" t="s">
        <v>59</v>
      </c>
      <c r="K196" t="s">
        <v>825</v>
      </c>
      <c r="L196" t="s">
        <v>279</v>
      </c>
      <c r="M196" t="s">
        <v>1458</v>
      </c>
      <c r="N196">
        <v>309</v>
      </c>
      <c r="O196" t="s">
        <v>1459</v>
      </c>
      <c r="P196">
        <v>157</v>
      </c>
    </row>
    <row r="197" spans="1:16" x14ac:dyDescent="0.25">
      <c r="A197">
        <v>370</v>
      </c>
      <c r="B197" t="s">
        <v>1232</v>
      </c>
      <c r="C197" t="str" cm="1">
        <f t="array" ref="C197">_xlfn.TEXTJOIN(",",TRUE,VLOOKUP(B197,pokemon_type!$B:$D,{2,3},FALSE))</f>
        <v>bug</v>
      </c>
      <c r="D197">
        <v>2</v>
      </c>
      <c r="E197" t="s">
        <v>251</v>
      </c>
      <c r="F197" t="s">
        <v>307</v>
      </c>
      <c r="G197" t="s">
        <v>1359</v>
      </c>
      <c r="H197" t="s">
        <v>748</v>
      </c>
      <c r="I197" t="s">
        <v>65</v>
      </c>
      <c r="J197" t="s">
        <v>228</v>
      </c>
      <c r="K197" t="s">
        <v>1233</v>
      </c>
      <c r="L197" t="s">
        <v>156</v>
      </c>
      <c r="M197" t="s">
        <v>1460</v>
      </c>
      <c r="N197">
        <v>295</v>
      </c>
      <c r="O197" t="s">
        <v>1461</v>
      </c>
      <c r="P197">
        <v>150</v>
      </c>
    </row>
    <row r="198" spans="1:16" x14ac:dyDescent="0.25">
      <c r="A198">
        <v>371</v>
      </c>
      <c r="B198" t="s">
        <v>1236</v>
      </c>
      <c r="C198" t="str" cm="1">
        <f t="array" ref="C198">_xlfn.TEXTJOIN(",",TRUE,VLOOKUP(B198,pokemon_type!$B:$D,{2,3},FALSE))</f>
        <v>water</v>
      </c>
      <c r="D198">
        <v>2</v>
      </c>
      <c r="E198" t="s">
        <v>1242</v>
      </c>
      <c r="F198" t="s">
        <v>18</v>
      </c>
      <c r="G198" t="s">
        <v>1283</v>
      </c>
      <c r="H198" t="s">
        <v>1264</v>
      </c>
      <c r="I198" t="s">
        <v>292</v>
      </c>
      <c r="J198" t="s">
        <v>143</v>
      </c>
      <c r="K198" t="s">
        <v>440</v>
      </c>
      <c r="L198" t="s">
        <v>1331</v>
      </c>
      <c r="M198" t="s">
        <v>1462</v>
      </c>
      <c r="N198">
        <v>176</v>
      </c>
      <c r="O198" t="s">
        <v>1463</v>
      </c>
      <c r="P198">
        <v>90</v>
      </c>
    </row>
    <row r="199" spans="1:16" x14ac:dyDescent="0.25">
      <c r="A199">
        <v>372</v>
      </c>
      <c r="B199" t="s">
        <v>1239</v>
      </c>
      <c r="C199" t="str" cm="1">
        <f t="array" ref="C199">_xlfn.TEXTJOIN(",",TRUE,VLOOKUP(B199,pokemon_type!$B:$D,{2,3},FALSE))</f>
        <v>water,ice</v>
      </c>
      <c r="D199">
        <v>2</v>
      </c>
      <c r="E199" t="s">
        <v>946</v>
      </c>
      <c r="F199" t="s">
        <v>349</v>
      </c>
      <c r="G199" t="s">
        <v>625</v>
      </c>
      <c r="H199" t="s">
        <v>293</v>
      </c>
      <c r="I199" t="s">
        <v>59</v>
      </c>
      <c r="J199" t="s">
        <v>110</v>
      </c>
      <c r="K199" t="s">
        <v>517</v>
      </c>
      <c r="L199" t="s">
        <v>78</v>
      </c>
      <c r="M199" t="s">
        <v>1464</v>
      </c>
      <c r="N199">
        <v>176</v>
      </c>
      <c r="O199" t="s">
        <v>1465</v>
      </c>
      <c r="P199">
        <v>90</v>
      </c>
    </row>
  </sheetData>
  <autoFilter ref="A1:Q199" xr:uid="{75AC6612-FA70-4140-B859-5A53230E79B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DF51-205F-4760-B049-DD55B3AC4E9D}">
  <dimension ref="A1:Q511"/>
  <sheetViews>
    <sheetView workbookViewId="0">
      <selection activeCell="Q11" sqref="Q11"/>
    </sheetView>
  </sheetViews>
  <sheetFormatPr defaultRowHeight="15" x14ac:dyDescent="0.25"/>
  <cols>
    <col min="1" max="1" width="13.140625" customWidth="1"/>
    <col min="3" max="3" width="15.5703125" customWidth="1"/>
    <col min="11" max="11" width="13.85546875" customWidth="1"/>
    <col min="12" max="12" width="16.7109375" customWidth="1"/>
  </cols>
  <sheetData>
    <row r="1" spans="1:17" s="1" customFormat="1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>
        <v>373</v>
      </c>
      <c r="B2" t="s">
        <v>1466</v>
      </c>
      <c r="C2" t="str" cm="1">
        <f t="array" ref="C2">_xlfn.TEXTJOIN(",",TRUE,VLOOKUP(B2,pokemon_type!$B:$D,{2,3},FALSE))</f>
        <v>ground</v>
      </c>
      <c r="D2">
        <v>1</v>
      </c>
      <c r="E2" t="s">
        <v>509</v>
      </c>
      <c r="F2" t="s">
        <v>435</v>
      </c>
      <c r="G2" t="s">
        <v>1251</v>
      </c>
      <c r="H2" t="s">
        <v>1263</v>
      </c>
      <c r="I2" t="s">
        <v>277</v>
      </c>
      <c r="J2" t="s">
        <v>1467</v>
      </c>
      <c r="K2" t="s">
        <v>278</v>
      </c>
      <c r="L2" t="s">
        <v>279</v>
      </c>
      <c r="M2" t="s">
        <v>1468</v>
      </c>
      <c r="N2">
        <v>339</v>
      </c>
      <c r="O2" t="s">
        <v>1469</v>
      </c>
      <c r="P2">
        <v>172</v>
      </c>
    </row>
    <row r="3" spans="1:17" x14ac:dyDescent="0.25">
      <c r="A3" s="3">
        <v>436</v>
      </c>
      <c r="B3" t="s">
        <v>1671</v>
      </c>
      <c r="C3" t="str" cm="1">
        <f t="array" ref="C3">_xlfn.TEXTJOIN(",",TRUE,VLOOKUP(B3,pokemon_type!$B:$D,{2,3},FALSE))</f>
        <v>rock,flying</v>
      </c>
      <c r="D3">
        <v>1</v>
      </c>
      <c r="E3" t="s">
        <v>509</v>
      </c>
      <c r="F3" t="s">
        <v>116</v>
      </c>
      <c r="G3" t="s">
        <v>475</v>
      </c>
      <c r="H3" t="s">
        <v>483</v>
      </c>
      <c r="I3" t="s">
        <v>186</v>
      </c>
      <c r="J3" t="s">
        <v>144</v>
      </c>
      <c r="K3" t="s">
        <v>1672</v>
      </c>
      <c r="L3" t="s">
        <v>311</v>
      </c>
      <c r="M3" t="s">
        <v>1673</v>
      </c>
      <c r="N3">
        <v>338</v>
      </c>
      <c r="O3" t="s">
        <v>1674</v>
      </c>
      <c r="P3">
        <v>171</v>
      </c>
    </row>
    <row r="4" spans="1:17" x14ac:dyDescent="0.25">
      <c r="A4" s="4">
        <v>532</v>
      </c>
      <c r="B4" t="s">
        <v>1671</v>
      </c>
      <c r="C4" t="str" cm="1">
        <f t="array" ref="C4">_xlfn.TEXTJOIN(",",TRUE,VLOOKUP(B4,pokemon_type!$B:$D,{2,3},FALSE))</f>
        <v>rock,flying</v>
      </c>
      <c r="D4">
        <v>2</v>
      </c>
      <c r="E4" t="s">
        <v>509</v>
      </c>
      <c r="F4" t="s">
        <v>489</v>
      </c>
      <c r="G4" t="s">
        <v>1882</v>
      </c>
      <c r="H4" t="s">
        <v>1251</v>
      </c>
      <c r="I4" t="s">
        <v>186</v>
      </c>
      <c r="J4" t="s">
        <v>475</v>
      </c>
      <c r="K4" t="s">
        <v>1672</v>
      </c>
      <c r="L4" t="s">
        <v>311</v>
      </c>
      <c r="M4" t="s">
        <v>1673</v>
      </c>
      <c r="N4">
        <v>338</v>
      </c>
      <c r="O4" t="s">
        <v>1674</v>
      </c>
      <c r="P4">
        <v>171</v>
      </c>
    </row>
    <row r="5" spans="1:17" x14ac:dyDescent="0.25">
      <c r="A5" s="5">
        <v>628</v>
      </c>
      <c r="B5" t="s">
        <v>1671</v>
      </c>
      <c r="C5" t="str" cm="1">
        <f t="array" ref="C5">_xlfn.TEXTJOIN(",",TRUE,VLOOKUP(B5,pokemon_type!$B:$D,{2,3},FALSE))</f>
        <v>rock,flying</v>
      </c>
      <c r="D5">
        <v>3</v>
      </c>
      <c r="E5" t="s">
        <v>64</v>
      </c>
      <c r="F5" t="s">
        <v>116</v>
      </c>
      <c r="G5" t="s">
        <v>1401</v>
      </c>
      <c r="H5" t="s">
        <v>220</v>
      </c>
      <c r="I5" t="s">
        <v>1444</v>
      </c>
      <c r="J5" t="s">
        <v>1600</v>
      </c>
      <c r="K5" t="s">
        <v>1672</v>
      </c>
      <c r="L5" t="s">
        <v>230</v>
      </c>
      <c r="M5" t="s">
        <v>2045</v>
      </c>
      <c r="N5">
        <v>296</v>
      </c>
      <c r="O5" t="s">
        <v>2046</v>
      </c>
      <c r="P5">
        <v>150</v>
      </c>
    </row>
    <row r="6" spans="1:17" x14ac:dyDescent="0.25">
      <c r="A6" s="6">
        <v>724</v>
      </c>
      <c r="B6" t="s">
        <v>1671</v>
      </c>
      <c r="C6" t="str" cm="1">
        <f t="array" ref="C6">_xlfn.TEXTJOIN(",",TRUE,VLOOKUP(B6,pokemon_type!$B:$D,{2,3},FALSE))</f>
        <v>rock,flying</v>
      </c>
      <c r="D6">
        <v>4</v>
      </c>
      <c r="E6" t="s">
        <v>64</v>
      </c>
      <c r="F6" t="s">
        <v>116</v>
      </c>
      <c r="G6" t="s">
        <v>1401</v>
      </c>
      <c r="H6" t="s">
        <v>1251</v>
      </c>
      <c r="I6" t="s">
        <v>1444</v>
      </c>
      <c r="J6" t="s">
        <v>379</v>
      </c>
      <c r="K6" t="s">
        <v>1672</v>
      </c>
      <c r="L6" t="s">
        <v>230</v>
      </c>
      <c r="M6" t="s">
        <v>2045</v>
      </c>
      <c r="N6">
        <v>296</v>
      </c>
      <c r="O6" t="s">
        <v>2046</v>
      </c>
      <c r="P6">
        <v>150</v>
      </c>
    </row>
    <row r="7" spans="1:17" x14ac:dyDescent="0.25">
      <c r="A7" s="3">
        <v>451</v>
      </c>
      <c r="B7" t="s">
        <v>1721</v>
      </c>
      <c r="C7" t="str" cm="1">
        <f t="array" ref="C7">_xlfn.TEXTJOIN(",",TRUE,VLOOKUP(B7,pokemon_type!$B:$D,{2,3},FALSE))</f>
        <v>steel,rock</v>
      </c>
      <c r="D7">
        <v>1</v>
      </c>
      <c r="E7" t="s">
        <v>509</v>
      </c>
      <c r="F7" t="s">
        <v>689</v>
      </c>
      <c r="G7" t="s">
        <v>1317</v>
      </c>
      <c r="H7" t="s">
        <v>1251</v>
      </c>
      <c r="I7" t="s">
        <v>186</v>
      </c>
      <c r="J7" t="s">
        <v>144</v>
      </c>
      <c r="K7" t="s">
        <v>685</v>
      </c>
      <c r="L7" t="s">
        <v>44</v>
      </c>
      <c r="M7" t="s">
        <v>1722</v>
      </c>
      <c r="N7">
        <v>136</v>
      </c>
      <c r="O7" t="s">
        <v>1723</v>
      </c>
      <c r="P7">
        <v>70</v>
      </c>
    </row>
    <row r="8" spans="1:17" x14ac:dyDescent="0.25">
      <c r="A8" s="4">
        <v>547</v>
      </c>
      <c r="B8" t="s">
        <v>1721</v>
      </c>
      <c r="C8" t="str" cm="1">
        <f t="array" ref="C8">_xlfn.TEXTJOIN(",",TRUE,VLOOKUP(B8,pokemon_type!$B:$D,{2,3},FALSE))</f>
        <v>steel,rock</v>
      </c>
      <c r="D8">
        <v>2</v>
      </c>
      <c r="E8" t="s">
        <v>509</v>
      </c>
      <c r="F8" t="s">
        <v>160</v>
      </c>
      <c r="G8" t="s">
        <v>1793</v>
      </c>
      <c r="H8" t="s">
        <v>1251</v>
      </c>
      <c r="I8" t="s">
        <v>220</v>
      </c>
      <c r="J8" t="s">
        <v>87</v>
      </c>
      <c r="K8" t="s">
        <v>685</v>
      </c>
      <c r="L8" t="s">
        <v>44</v>
      </c>
      <c r="M8" t="s">
        <v>1722</v>
      </c>
      <c r="N8">
        <v>136</v>
      </c>
      <c r="O8" t="s">
        <v>1723</v>
      </c>
      <c r="P8">
        <v>70</v>
      </c>
    </row>
    <row r="9" spans="1:17" x14ac:dyDescent="0.25">
      <c r="A9" s="5">
        <v>643</v>
      </c>
      <c r="B9" t="s">
        <v>1721</v>
      </c>
      <c r="C9" t="str" cm="1">
        <f t="array" ref="C9">_xlfn.TEXTJOIN(",",TRUE,VLOOKUP(B9,pokemon_type!$B:$D,{2,3},FALSE))</f>
        <v>steel,rock</v>
      </c>
      <c r="D9">
        <v>3</v>
      </c>
      <c r="E9" t="s">
        <v>1242</v>
      </c>
      <c r="F9" t="s">
        <v>258</v>
      </c>
      <c r="G9" t="s">
        <v>1283</v>
      </c>
      <c r="H9" t="s">
        <v>1419</v>
      </c>
      <c r="I9" t="s">
        <v>1444</v>
      </c>
      <c r="J9" t="s">
        <v>1367</v>
      </c>
      <c r="K9" t="s">
        <v>685</v>
      </c>
      <c r="L9" t="s">
        <v>24</v>
      </c>
      <c r="M9" t="s">
        <v>2071</v>
      </c>
      <c r="N9">
        <v>136</v>
      </c>
      <c r="O9" t="s">
        <v>2072</v>
      </c>
      <c r="P9">
        <v>70</v>
      </c>
    </row>
    <row r="10" spans="1:17" x14ac:dyDescent="0.25">
      <c r="A10" s="6">
        <v>739</v>
      </c>
      <c r="B10" t="s">
        <v>1721</v>
      </c>
      <c r="C10" t="str" cm="1">
        <f t="array" ref="C10">_xlfn.TEXTJOIN(",",TRUE,VLOOKUP(B10,pokemon_type!$B:$D,{2,3},FALSE))</f>
        <v>steel,rock</v>
      </c>
      <c r="D10">
        <v>4</v>
      </c>
      <c r="E10" t="s">
        <v>509</v>
      </c>
      <c r="F10" t="s">
        <v>689</v>
      </c>
      <c r="G10" t="s">
        <v>1401</v>
      </c>
      <c r="H10" t="s">
        <v>1251</v>
      </c>
      <c r="I10" t="s">
        <v>220</v>
      </c>
      <c r="J10" t="s">
        <v>186</v>
      </c>
      <c r="K10" t="s">
        <v>685</v>
      </c>
      <c r="L10" t="s">
        <v>44</v>
      </c>
      <c r="M10" t="s">
        <v>1722</v>
      </c>
      <c r="N10">
        <v>136</v>
      </c>
      <c r="O10" t="s">
        <v>1723</v>
      </c>
      <c r="P10">
        <v>70</v>
      </c>
    </row>
    <row r="11" spans="1:17" x14ac:dyDescent="0.25">
      <c r="A11" s="3">
        <v>405</v>
      </c>
      <c r="B11" t="s">
        <v>1573</v>
      </c>
      <c r="C11" t="str" cm="1">
        <f t="array" ref="C11">_xlfn.TEXTJOIN(",",TRUE,VLOOKUP(B11,pokemon_type!$B:$D,{2,3},FALSE))</f>
        <v>psychic</v>
      </c>
      <c r="D11">
        <v>1</v>
      </c>
      <c r="E11" t="s">
        <v>1242</v>
      </c>
      <c r="F11" t="s">
        <v>39</v>
      </c>
      <c r="G11" t="s">
        <v>431</v>
      </c>
      <c r="H11" t="s">
        <v>801</v>
      </c>
      <c r="I11" t="s">
        <v>1271</v>
      </c>
      <c r="J11" t="s">
        <v>87</v>
      </c>
      <c r="K11" t="s">
        <v>545</v>
      </c>
      <c r="L11" t="s">
        <v>1331</v>
      </c>
      <c r="M11" t="s">
        <v>1574</v>
      </c>
      <c r="N11">
        <v>276</v>
      </c>
      <c r="O11" t="s">
        <v>1575</v>
      </c>
      <c r="P11">
        <v>140</v>
      </c>
    </row>
    <row r="12" spans="1:17" x14ac:dyDescent="0.25">
      <c r="A12" s="4">
        <v>501</v>
      </c>
      <c r="B12" t="s">
        <v>1573</v>
      </c>
      <c r="C12" t="str" cm="1">
        <f t="array" ref="C12">_xlfn.TEXTJOIN(",",TRUE,VLOOKUP(B12,pokemon_type!$B:$D,{2,3},FALSE))</f>
        <v>psychic</v>
      </c>
      <c r="D12">
        <v>2</v>
      </c>
      <c r="E12" t="s">
        <v>1242</v>
      </c>
      <c r="F12" t="s">
        <v>1247</v>
      </c>
      <c r="G12" t="s">
        <v>1264</v>
      </c>
      <c r="H12" t="s">
        <v>1379</v>
      </c>
      <c r="I12" t="s">
        <v>87</v>
      </c>
      <c r="J12" t="s">
        <v>1248</v>
      </c>
      <c r="K12" t="s">
        <v>545</v>
      </c>
      <c r="L12" t="s">
        <v>1331</v>
      </c>
      <c r="M12" t="s">
        <v>1574</v>
      </c>
      <c r="N12">
        <v>276</v>
      </c>
      <c r="O12" t="s">
        <v>1575</v>
      </c>
      <c r="P12">
        <v>140</v>
      </c>
    </row>
    <row r="13" spans="1:17" x14ac:dyDescent="0.25">
      <c r="A13" s="5">
        <v>597</v>
      </c>
      <c r="B13" t="s">
        <v>1573</v>
      </c>
      <c r="C13" t="str" cm="1">
        <f t="array" ref="C13">_xlfn.TEXTJOIN(",",TRUE,VLOOKUP(B13,pokemon_type!$B:$D,{2,3},FALSE))</f>
        <v>psychic</v>
      </c>
      <c r="D13">
        <v>3</v>
      </c>
      <c r="E13" t="s">
        <v>1242</v>
      </c>
      <c r="F13" t="s">
        <v>489</v>
      </c>
      <c r="G13" t="s">
        <v>1334</v>
      </c>
      <c r="H13" t="s">
        <v>320</v>
      </c>
      <c r="I13" t="s">
        <v>1264</v>
      </c>
      <c r="J13" t="s">
        <v>416</v>
      </c>
      <c r="K13" t="s">
        <v>545</v>
      </c>
      <c r="L13" t="s">
        <v>1331</v>
      </c>
      <c r="M13" t="s">
        <v>1574</v>
      </c>
      <c r="N13">
        <v>276</v>
      </c>
      <c r="O13" t="s">
        <v>1575</v>
      </c>
      <c r="P13">
        <v>140</v>
      </c>
    </row>
    <row r="14" spans="1:17" x14ac:dyDescent="0.25">
      <c r="A14" s="6">
        <v>693</v>
      </c>
      <c r="B14" t="s">
        <v>1573</v>
      </c>
      <c r="C14" t="str" cm="1">
        <f t="array" ref="C14">_xlfn.TEXTJOIN(",",TRUE,VLOOKUP(B14,pokemon_type!$B:$D,{2,3},FALSE))</f>
        <v>psychic</v>
      </c>
      <c r="D14">
        <v>4</v>
      </c>
      <c r="E14" t="s">
        <v>1242</v>
      </c>
      <c r="F14" t="s">
        <v>258</v>
      </c>
      <c r="G14" t="s">
        <v>1264</v>
      </c>
      <c r="H14" t="s">
        <v>431</v>
      </c>
      <c r="I14" t="s">
        <v>801</v>
      </c>
      <c r="J14" t="s">
        <v>1271</v>
      </c>
      <c r="K14" t="s">
        <v>545</v>
      </c>
      <c r="L14" t="s">
        <v>1331</v>
      </c>
      <c r="M14" t="s">
        <v>1574</v>
      </c>
      <c r="N14">
        <v>276</v>
      </c>
      <c r="O14" t="s">
        <v>1575</v>
      </c>
      <c r="P14">
        <v>140</v>
      </c>
    </row>
    <row r="15" spans="1:17" x14ac:dyDescent="0.25">
      <c r="A15" s="3">
        <v>413</v>
      </c>
      <c r="B15" t="s">
        <v>1599</v>
      </c>
      <c r="C15" t="str" cm="1">
        <f t="array" ref="C15">_xlfn.TEXTJOIN(",",TRUE,VLOOKUP(B15,pokemon_type!$B:$D,{2,3},FALSE))</f>
        <v>dragon,flying</v>
      </c>
      <c r="D15">
        <v>1</v>
      </c>
      <c r="E15" t="s">
        <v>55</v>
      </c>
      <c r="F15" t="s">
        <v>29</v>
      </c>
      <c r="G15" t="s">
        <v>1600</v>
      </c>
      <c r="H15" t="s">
        <v>186</v>
      </c>
      <c r="I15" t="s">
        <v>1098</v>
      </c>
      <c r="J15" t="s">
        <v>169</v>
      </c>
      <c r="K15" t="s">
        <v>558</v>
      </c>
      <c r="L15" t="s">
        <v>44</v>
      </c>
      <c r="M15" t="s">
        <v>1601</v>
      </c>
      <c r="N15">
        <v>196</v>
      </c>
      <c r="O15" t="s">
        <v>1602</v>
      </c>
      <c r="P15">
        <v>100</v>
      </c>
    </row>
    <row r="16" spans="1:17" x14ac:dyDescent="0.25">
      <c r="A16" s="4">
        <v>509</v>
      </c>
      <c r="B16" t="s">
        <v>1599</v>
      </c>
      <c r="C16" t="str" cm="1">
        <f t="array" ref="C16">_xlfn.TEXTJOIN(",",TRUE,VLOOKUP(B16,pokemon_type!$B:$D,{2,3},FALSE))</f>
        <v>dragon,flying</v>
      </c>
      <c r="D16">
        <v>2</v>
      </c>
      <c r="E16" t="s">
        <v>1390</v>
      </c>
      <c r="F16" t="s">
        <v>349</v>
      </c>
      <c r="G16" t="s">
        <v>1300</v>
      </c>
      <c r="H16" t="s">
        <v>483</v>
      </c>
      <c r="I16" t="s">
        <v>246</v>
      </c>
      <c r="J16" t="s">
        <v>31</v>
      </c>
      <c r="K16" t="s">
        <v>558</v>
      </c>
      <c r="L16" t="s">
        <v>222</v>
      </c>
      <c r="M16" t="s">
        <v>1843</v>
      </c>
      <c r="N16">
        <v>196</v>
      </c>
      <c r="O16" t="s">
        <v>1844</v>
      </c>
      <c r="P16">
        <v>100</v>
      </c>
    </row>
    <row r="17" spans="1:16" x14ac:dyDescent="0.25">
      <c r="A17" s="5">
        <v>605</v>
      </c>
      <c r="B17" t="s">
        <v>1599</v>
      </c>
      <c r="C17" t="str" cm="1">
        <f t="array" ref="C17">_xlfn.TEXTJOIN(",",TRUE,VLOOKUP(B17,pokemon_type!$B:$D,{2,3},FALSE))</f>
        <v>dragon,flying</v>
      </c>
      <c r="D17">
        <v>3</v>
      </c>
      <c r="E17" t="s">
        <v>509</v>
      </c>
      <c r="F17" t="s">
        <v>1247</v>
      </c>
      <c r="G17" t="s">
        <v>32</v>
      </c>
      <c r="H17" t="s">
        <v>471</v>
      </c>
      <c r="I17" t="s">
        <v>1251</v>
      </c>
      <c r="J17" t="s">
        <v>186</v>
      </c>
      <c r="K17" t="s">
        <v>558</v>
      </c>
      <c r="L17" t="s">
        <v>44</v>
      </c>
      <c r="M17" t="s">
        <v>2010</v>
      </c>
      <c r="N17">
        <v>196</v>
      </c>
      <c r="O17" t="s">
        <v>2011</v>
      </c>
      <c r="P17">
        <v>100</v>
      </c>
    </row>
    <row r="18" spans="1:16" x14ac:dyDescent="0.25">
      <c r="A18" s="6">
        <v>701</v>
      </c>
      <c r="B18" t="s">
        <v>1599</v>
      </c>
      <c r="C18" t="str" cm="1">
        <f t="array" ref="C18">_xlfn.TEXTJOIN(",",TRUE,VLOOKUP(B18,pokemon_type!$B:$D,{2,3},FALSE))</f>
        <v>dragon,flying</v>
      </c>
      <c r="D18">
        <v>4</v>
      </c>
      <c r="E18" t="s">
        <v>55</v>
      </c>
      <c r="F18" t="s">
        <v>528</v>
      </c>
      <c r="G18" t="s">
        <v>1600</v>
      </c>
      <c r="H18" t="s">
        <v>1251</v>
      </c>
      <c r="I18" t="s">
        <v>1279</v>
      </c>
      <c r="J18" t="s">
        <v>1244</v>
      </c>
      <c r="K18" t="s">
        <v>558</v>
      </c>
      <c r="L18" t="s">
        <v>230</v>
      </c>
      <c r="M18" t="s">
        <v>2132</v>
      </c>
      <c r="N18">
        <v>196</v>
      </c>
      <c r="O18" t="s">
        <v>2133</v>
      </c>
      <c r="P18">
        <v>100</v>
      </c>
    </row>
    <row r="19" spans="1:16" x14ac:dyDescent="0.25">
      <c r="A19" s="3">
        <v>423</v>
      </c>
      <c r="B19" t="s">
        <v>1631</v>
      </c>
      <c r="C19" t="str" cm="1">
        <f t="array" ref="C19">_xlfn.TEXTJOIN(",",TRUE,VLOOKUP(B19,pokemon_type!$B:$D,{2,3},FALSE))</f>
        <v>electric</v>
      </c>
      <c r="D19">
        <v>1</v>
      </c>
      <c r="E19" t="s">
        <v>17</v>
      </c>
      <c r="F19" t="s">
        <v>797</v>
      </c>
      <c r="G19" t="s">
        <v>1419</v>
      </c>
      <c r="H19" t="s">
        <v>104</v>
      </c>
      <c r="I19" t="s">
        <v>87</v>
      </c>
      <c r="J19" t="s">
        <v>31</v>
      </c>
      <c r="K19" t="s">
        <v>89</v>
      </c>
      <c r="L19" t="s">
        <v>24</v>
      </c>
      <c r="M19" t="s">
        <v>1632</v>
      </c>
      <c r="N19">
        <v>131</v>
      </c>
      <c r="O19" t="s">
        <v>1633</v>
      </c>
      <c r="P19">
        <v>67</v>
      </c>
    </row>
    <row r="20" spans="1:16" x14ac:dyDescent="0.25">
      <c r="A20" s="4">
        <v>519</v>
      </c>
      <c r="B20" t="s">
        <v>1631</v>
      </c>
      <c r="C20" t="str" cm="1">
        <f t="array" ref="C20">_xlfn.TEXTJOIN(",",TRUE,VLOOKUP(B20,pokemon_type!$B:$D,{2,3},FALSE))</f>
        <v>electric</v>
      </c>
      <c r="D20">
        <v>2</v>
      </c>
      <c r="E20" t="s">
        <v>64</v>
      </c>
      <c r="F20" t="s">
        <v>258</v>
      </c>
      <c r="G20" t="s">
        <v>431</v>
      </c>
      <c r="H20" t="s">
        <v>801</v>
      </c>
      <c r="I20" t="s">
        <v>1793</v>
      </c>
      <c r="J20" t="s">
        <v>87</v>
      </c>
      <c r="K20" t="s">
        <v>89</v>
      </c>
      <c r="L20" t="s">
        <v>230</v>
      </c>
      <c r="M20" t="s">
        <v>1857</v>
      </c>
      <c r="N20">
        <v>146</v>
      </c>
      <c r="O20" t="s">
        <v>1858</v>
      </c>
      <c r="P20">
        <v>75</v>
      </c>
    </row>
    <row r="21" spans="1:16" x14ac:dyDescent="0.25">
      <c r="A21" s="5">
        <v>615</v>
      </c>
      <c r="B21" t="s">
        <v>1631</v>
      </c>
      <c r="C21" t="str" cm="1">
        <f t="array" ref="C21">_xlfn.TEXTJOIN(",",TRUE,VLOOKUP(B21,pokemon_type!$B:$D,{2,3},FALSE))</f>
        <v>electric</v>
      </c>
      <c r="D21">
        <v>3</v>
      </c>
      <c r="E21" t="s">
        <v>64</v>
      </c>
      <c r="F21" t="s">
        <v>39</v>
      </c>
      <c r="G21" t="s">
        <v>1243</v>
      </c>
      <c r="H21" t="s">
        <v>1297</v>
      </c>
      <c r="I21" t="s">
        <v>1317</v>
      </c>
      <c r="J21" t="s">
        <v>484</v>
      </c>
      <c r="K21" t="s">
        <v>89</v>
      </c>
      <c r="L21" t="s">
        <v>230</v>
      </c>
      <c r="M21" t="s">
        <v>1857</v>
      </c>
      <c r="N21">
        <v>146</v>
      </c>
      <c r="O21" t="s">
        <v>1858</v>
      </c>
      <c r="P21">
        <v>75</v>
      </c>
    </row>
    <row r="22" spans="1:16" x14ac:dyDescent="0.25">
      <c r="A22" s="6">
        <v>711</v>
      </c>
      <c r="B22" t="s">
        <v>1631</v>
      </c>
      <c r="C22" t="str" cm="1">
        <f t="array" ref="C22">_xlfn.TEXTJOIN(",",TRUE,VLOOKUP(B22,pokemon_type!$B:$D,{2,3},FALSE))</f>
        <v>electric</v>
      </c>
      <c r="D22">
        <v>4</v>
      </c>
      <c r="E22" t="s">
        <v>1242</v>
      </c>
      <c r="F22" t="s">
        <v>1247</v>
      </c>
      <c r="G22" t="s">
        <v>1243</v>
      </c>
      <c r="H22" t="s">
        <v>801</v>
      </c>
      <c r="I22" t="s">
        <v>87</v>
      </c>
      <c r="J22" t="s">
        <v>271</v>
      </c>
      <c r="K22" t="s">
        <v>89</v>
      </c>
      <c r="L22" t="s">
        <v>1331</v>
      </c>
      <c r="M22" t="s">
        <v>2145</v>
      </c>
      <c r="N22">
        <v>146</v>
      </c>
      <c r="O22" t="s">
        <v>2146</v>
      </c>
      <c r="P22">
        <v>75</v>
      </c>
    </row>
    <row r="23" spans="1:16" x14ac:dyDescent="0.25">
      <c r="A23" s="3">
        <v>465</v>
      </c>
      <c r="B23" t="s">
        <v>1766</v>
      </c>
      <c r="C23" t="str" cm="1">
        <f t="array" ref="C23">_xlfn.TEXTJOIN(",",TRUE,VLOOKUP(B23,pokemon_type!$B:$D,{2,3},FALSE))</f>
        <v>fire</v>
      </c>
      <c r="D23">
        <v>1</v>
      </c>
      <c r="E23" t="s">
        <v>509</v>
      </c>
      <c r="F23" t="s">
        <v>116</v>
      </c>
      <c r="G23" t="s">
        <v>1279</v>
      </c>
      <c r="H23" t="s">
        <v>234</v>
      </c>
      <c r="I23" t="s">
        <v>142</v>
      </c>
      <c r="J23" t="s">
        <v>169</v>
      </c>
      <c r="K23" t="s">
        <v>743</v>
      </c>
      <c r="L23" t="s">
        <v>279</v>
      </c>
      <c r="M23" t="s">
        <v>1767</v>
      </c>
      <c r="N23">
        <v>289</v>
      </c>
      <c r="O23" t="s">
        <v>1768</v>
      </c>
      <c r="P23">
        <v>147</v>
      </c>
    </row>
    <row r="24" spans="1:16" x14ac:dyDescent="0.25">
      <c r="A24" s="4">
        <v>561</v>
      </c>
      <c r="B24" t="s">
        <v>1766</v>
      </c>
      <c r="C24" t="str" cm="1">
        <f t="array" ref="C24">_xlfn.TEXTJOIN(",",TRUE,VLOOKUP(B24,pokemon_type!$B:$D,{2,3},FALSE))</f>
        <v>fire</v>
      </c>
      <c r="D24">
        <v>2</v>
      </c>
      <c r="E24" t="s">
        <v>55</v>
      </c>
      <c r="F24" t="s">
        <v>1247</v>
      </c>
      <c r="G24" t="s">
        <v>1444</v>
      </c>
      <c r="H24" t="s">
        <v>21</v>
      </c>
      <c r="I24" t="s">
        <v>142</v>
      </c>
      <c r="J24" t="s">
        <v>144</v>
      </c>
      <c r="K24" t="s">
        <v>743</v>
      </c>
      <c r="L24" t="s">
        <v>466</v>
      </c>
      <c r="M24" t="s">
        <v>1932</v>
      </c>
      <c r="N24">
        <v>289</v>
      </c>
      <c r="O24" t="s">
        <v>1933</v>
      </c>
      <c r="P24">
        <v>147</v>
      </c>
    </row>
    <row r="25" spans="1:16" x14ac:dyDescent="0.25">
      <c r="A25" s="5">
        <v>657</v>
      </c>
      <c r="B25" t="s">
        <v>1766</v>
      </c>
      <c r="C25" t="str" cm="1">
        <f t="array" ref="C25">_xlfn.TEXTJOIN(",",TRUE,VLOOKUP(B25,pokemon_type!$B:$D,{2,3},FALSE))</f>
        <v>fire</v>
      </c>
      <c r="D25">
        <v>3</v>
      </c>
      <c r="E25" t="s">
        <v>1242</v>
      </c>
      <c r="F25" t="s">
        <v>329</v>
      </c>
      <c r="G25" t="s">
        <v>1320</v>
      </c>
      <c r="H25" t="s">
        <v>234</v>
      </c>
      <c r="I25" t="s">
        <v>142</v>
      </c>
      <c r="J25" t="s">
        <v>186</v>
      </c>
      <c r="K25" t="s">
        <v>743</v>
      </c>
      <c r="L25" t="s">
        <v>466</v>
      </c>
      <c r="M25" t="s">
        <v>2091</v>
      </c>
      <c r="N25">
        <v>289</v>
      </c>
      <c r="O25" t="s">
        <v>2092</v>
      </c>
      <c r="P25">
        <v>147</v>
      </c>
    </row>
    <row r="26" spans="1:16" x14ac:dyDescent="0.25">
      <c r="A26" s="6">
        <v>753</v>
      </c>
      <c r="B26" t="s">
        <v>1766</v>
      </c>
      <c r="C26" t="str" cm="1">
        <f t="array" ref="C26">_xlfn.TEXTJOIN(",",TRUE,VLOOKUP(B26,pokemon_type!$B:$D,{2,3},FALSE))</f>
        <v>fire</v>
      </c>
      <c r="D26">
        <v>4</v>
      </c>
      <c r="E26" t="s">
        <v>55</v>
      </c>
      <c r="F26" t="s">
        <v>329</v>
      </c>
      <c r="G26" t="s">
        <v>1320</v>
      </c>
      <c r="H26" t="s">
        <v>234</v>
      </c>
      <c r="I26" t="s">
        <v>142</v>
      </c>
      <c r="J26" t="s">
        <v>1401</v>
      </c>
      <c r="K26" t="s">
        <v>743</v>
      </c>
      <c r="L26" t="s">
        <v>466</v>
      </c>
      <c r="M26" t="s">
        <v>1932</v>
      </c>
      <c r="N26">
        <v>289</v>
      </c>
      <c r="O26" t="s">
        <v>1933</v>
      </c>
      <c r="P26">
        <v>147</v>
      </c>
    </row>
    <row r="27" spans="1:16" x14ac:dyDescent="0.25">
      <c r="A27" s="3">
        <v>418</v>
      </c>
      <c r="B27" t="s">
        <v>1615</v>
      </c>
      <c r="C27" t="str" cm="1">
        <f t="array" ref="C27">_xlfn.TEXTJOIN(",",TRUE,VLOOKUP(B27,pokemon_type!$B:$D,{2,3},FALSE))</f>
        <v>rock,bug</v>
      </c>
      <c r="D27">
        <v>1</v>
      </c>
      <c r="E27" t="s">
        <v>509</v>
      </c>
      <c r="F27" t="s">
        <v>160</v>
      </c>
      <c r="G27" t="s">
        <v>277</v>
      </c>
      <c r="H27" t="s">
        <v>186</v>
      </c>
      <c r="I27" t="s">
        <v>475</v>
      </c>
      <c r="J27" t="s">
        <v>110</v>
      </c>
      <c r="K27" t="s">
        <v>768</v>
      </c>
      <c r="L27" t="s">
        <v>44</v>
      </c>
      <c r="M27" t="s">
        <v>1616</v>
      </c>
      <c r="N27">
        <v>126</v>
      </c>
      <c r="O27" t="s">
        <v>1617</v>
      </c>
      <c r="P27">
        <v>65</v>
      </c>
    </row>
    <row r="28" spans="1:16" x14ac:dyDescent="0.25">
      <c r="A28" s="4">
        <v>514</v>
      </c>
      <c r="B28" t="s">
        <v>1615</v>
      </c>
      <c r="C28" t="str" cm="1">
        <f t="array" ref="C28">_xlfn.TEXTJOIN(",",TRUE,VLOOKUP(B28,pokemon_type!$B:$D,{2,3},FALSE))</f>
        <v>rock,bug</v>
      </c>
      <c r="D28">
        <v>2</v>
      </c>
      <c r="E28" t="s">
        <v>509</v>
      </c>
      <c r="F28" t="s">
        <v>689</v>
      </c>
      <c r="G28" t="s">
        <v>1317</v>
      </c>
      <c r="H28" t="s">
        <v>475</v>
      </c>
      <c r="I28" t="s">
        <v>484</v>
      </c>
      <c r="J28" t="s">
        <v>411</v>
      </c>
      <c r="K28" t="s">
        <v>768</v>
      </c>
      <c r="L28" t="s">
        <v>44</v>
      </c>
      <c r="M28" t="s">
        <v>1616</v>
      </c>
      <c r="N28">
        <v>126</v>
      </c>
      <c r="O28" t="s">
        <v>1617</v>
      </c>
      <c r="P28">
        <v>65</v>
      </c>
    </row>
    <row r="29" spans="1:16" x14ac:dyDescent="0.25">
      <c r="A29" s="5">
        <v>610</v>
      </c>
      <c r="B29" t="s">
        <v>1615</v>
      </c>
      <c r="C29" t="str" cm="1">
        <f t="array" ref="C29">_xlfn.TEXTJOIN(",",TRUE,VLOOKUP(B29,pokemon_type!$B:$D,{2,3},FALSE))</f>
        <v>rock,bug</v>
      </c>
      <c r="D29">
        <v>3</v>
      </c>
      <c r="E29" t="s">
        <v>509</v>
      </c>
      <c r="F29" t="s">
        <v>689</v>
      </c>
      <c r="G29" t="s">
        <v>1251</v>
      </c>
      <c r="H29" t="s">
        <v>220</v>
      </c>
      <c r="I29" t="s">
        <v>484</v>
      </c>
      <c r="J29" t="s">
        <v>748</v>
      </c>
      <c r="K29" t="s">
        <v>768</v>
      </c>
      <c r="L29" t="s">
        <v>44</v>
      </c>
      <c r="M29" t="s">
        <v>1616</v>
      </c>
      <c r="N29">
        <v>126</v>
      </c>
      <c r="O29" t="s">
        <v>1617</v>
      </c>
      <c r="P29">
        <v>65</v>
      </c>
    </row>
    <row r="30" spans="1:16" x14ac:dyDescent="0.25">
      <c r="A30" s="6">
        <v>706</v>
      </c>
      <c r="B30" t="s">
        <v>1615</v>
      </c>
      <c r="C30" t="str" cm="1">
        <f t="array" ref="C30">_xlfn.TEXTJOIN(",",TRUE,VLOOKUP(B30,pokemon_type!$B:$D,{2,3},FALSE))</f>
        <v>rock,bug</v>
      </c>
      <c r="D30">
        <v>4</v>
      </c>
      <c r="E30" t="s">
        <v>509</v>
      </c>
      <c r="F30" t="s">
        <v>489</v>
      </c>
      <c r="G30" t="s">
        <v>1401</v>
      </c>
      <c r="H30" t="s">
        <v>1251</v>
      </c>
      <c r="I30" t="s">
        <v>186</v>
      </c>
      <c r="J30" t="s">
        <v>220</v>
      </c>
      <c r="K30" t="s">
        <v>768</v>
      </c>
      <c r="L30" t="s">
        <v>44</v>
      </c>
      <c r="M30" t="s">
        <v>1616</v>
      </c>
      <c r="N30">
        <v>126</v>
      </c>
      <c r="O30" t="s">
        <v>1617</v>
      </c>
      <c r="P30">
        <v>65</v>
      </c>
    </row>
    <row r="31" spans="1:16" x14ac:dyDescent="0.25">
      <c r="A31" s="7">
        <v>872</v>
      </c>
      <c r="B31" t="s">
        <v>2183</v>
      </c>
      <c r="C31" t="str" cm="1">
        <f t="array" ref="C31">_xlfn.TEXTJOIN(",",TRUE,VLOOKUP(B31,pokemon_type!$B:$D,{2,3},FALSE))</f>
        <v>ice,flying</v>
      </c>
      <c r="D31">
        <v>6</v>
      </c>
      <c r="E31" t="s">
        <v>55</v>
      </c>
      <c r="F31" t="s">
        <v>659</v>
      </c>
      <c r="G31" t="s">
        <v>1244</v>
      </c>
      <c r="H31" t="s">
        <v>186</v>
      </c>
      <c r="I31" t="s">
        <v>271</v>
      </c>
      <c r="J31" t="s">
        <v>661</v>
      </c>
      <c r="K31" t="s">
        <v>1171</v>
      </c>
      <c r="L31" t="s">
        <v>230</v>
      </c>
      <c r="M31" t="s">
        <v>2230</v>
      </c>
      <c r="N31">
        <v>206</v>
      </c>
      <c r="O31" t="s">
        <v>2231</v>
      </c>
      <c r="P31">
        <v>105</v>
      </c>
    </row>
    <row r="32" spans="1:16" x14ac:dyDescent="0.25">
      <c r="A32" s="7">
        <v>880</v>
      </c>
      <c r="B32" t="s">
        <v>2195</v>
      </c>
      <c r="C32" t="str" cm="1">
        <f t="array" ref="C32">_xlfn.TEXTJOIN(",",TRUE,VLOOKUP(B32,pokemon_type!$B:$D,{2,3},FALSE))</f>
        <v>fire</v>
      </c>
      <c r="D32">
        <v>6</v>
      </c>
      <c r="E32" t="s">
        <v>1242</v>
      </c>
      <c r="F32" t="s">
        <v>659</v>
      </c>
      <c r="G32" t="s">
        <v>1279</v>
      </c>
      <c r="H32" t="s">
        <v>1379</v>
      </c>
      <c r="I32" t="s">
        <v>144</v>
      </c>
      <c r="J32" t="s">
        <v>661</v>
      </c>
      <c r="K32" t="s">
        <v>1171</v>
      </c>
      <c r="L32" t="s">
        <v>215</v>
      </c>
      <c r="M32" t="s">
        <v>2317</v>
      </c>
      <c r="N32">
        <v>236</v>
      </c>
      <c r="O32" t="s">
        <v>2318</v>
      </c>
      <c r="P32">
        <v>120</v>
      </c>
    </row>
    <row r="33" spans="1:16" x14ac:dyDescent="0.25">
      <c r="A33" s="7">
        <v>876</v>
      </c>
      <c r="B33" t="s">
        <v>2189</v>
      </c>
      <c r="C33" t="str" cm="1">
        <f t="array" ref="C33">_xlfn.TEXTJOIN(",",TRUE,VLOOKUP(B33,pokemon_type!$B:$D,{2,3},FALSE))</f>
        <v>fire,flying</v>
      </c>
      <c r="D33">
        <v>6</v>
      </c>
      <c r="E33" t="s">
        <v>55</v>
      </c>
      <c r="F33" t="s">
        <v>329</v>
      </c>
      <c r="G33" t="s">
        <v>1320</v>
      </c>
      <c r="H33" t="s">
        <v>1401</v>
      </c>
      <c r="I33" t="s">
        <v>186</v>
      </c>
      <c r="J33" t="s">
        <v>315</v>
      </c>
      <c r="K33" t="s">
        <v>1171</v>
      </c>
      <c r="L33" t="s">
        <v>230</v>
      </c>
      <c r="M33" t="s">
        <v>2190</v>
      </c>
      <c r="N33">
        <v>216</v>
      </c>
      <c r="O33" t="s">
        <v>2191</v>
      </c>
      <c r="P33">
        <v>110</v>
      </c>
    </row>
    <row r="34" spans="1:16" x14ac:dyDescent="0.25">
      <c r="A34" s="7">
        <v>878</v>
      </c>
      <c r="B34" t="s">
        <v>2192</v>
      </c>
      <c r="C34" t="str" cm="1">
        <f t="array" ref="C34">_xlfn.TEXTJOIN(",",TRUE,VLOOKUP(B34,pokemon_type!$B:$D,{2,3},FALSE))</f>
        <v>electric,psychic</v>
      </c>
      <c r="D34">
        <v>6</v>
      </c>
      <c r="E34" t="s">
        <v>1242</v>
      </c>
      <c r="F34" t="s">
        <v>659</v>
      </c>
      <c r="G34" t="s">
        <v>1243</v>
      </c>
      <c r="H34" t="s">
        <v>1379</v>
      </c>
      <c r="I34" t="s">
        <v>1827</v>
      </c>
      <c r="J34" t="s">
        <v>661</v>
      </c>
      <c r="K34" t="s">
        <v>1171</v>
      </c>
      <c r="L34" t="s">
        <v>886</v>
      </c>
      <c r="M34" t="s">
        <v>2313</v>
      </c>
      <c r="N34">
        <v>266</v>
      </c>
      <c r="O34" t="s">
        <v>2314</v>
      </c>
      <c r="P34">
        <v>135</v>
      </c>
    </row>
    <row r="35" spans="1:16" x14ac:dyDescent="0.25">
      <c r="A35" s="7">
        <v>882</v>
      </c>
      <c r="B35" t="s">
        <v>2198</v>
      </c>
      <c r="C35" t="str" cm="1">
        <f t="array" ref="C35">_xlfn.TEXTJOIN(",",TRUE,VLOOKUP(B35,pokemon_type!$B:$D,{2,3},FALSE))</f>
        <v>water,ice</v>
      </c>
      <c r="D35">
        <v>6</v>
      </c>
      <c r="E35" t="s">
        <v>1242</v>
      </c>
      <c r="F35" t="s">
        <v>659</v>
      </c>
      <c r="G35" t="s">
        <v>1283</v>
      </c>
      <c r="H35" t="s">
        <v>1244</v>
      </c>
      <c r="I35" t="s">
        <v>1379</v>
      </c>
      <c r="J35" t="s">
        <v>661</v>
      </c>
      <c r="K35" t="s">
        <v>1171</v>
      </c>
      <c r="L35" t="s">
        <v>222</v>
      </c>
      <c r="M35" t="s">
        <v>2321</v>
      </c>
      <c r="N35">
        <v>206</v>
      </c>
      <c r="O35" t="s">
        <v>2322</v>
      </c>
      <c r="P35">
        <v>105</v>
      </c>
    </row>
    <row r="36" spans="1:16" x14ac:dyDescent="0.25">
      <c r="A36" s="7">
        <v>874</v>
      </c>
      <c r="B36" t="s">
        <v>2186</v>
      </c>
      <c r="C36" t="str" cm="1">
        <f t="array" ref="C36">_xlfn.TEXTJOIN(",",TRUE,VLOOKUP(B36,pokemon_type!$B:$D,{2,3},FALSE))</f>
        <v>electric,flying</v>
      </c>
      <c r="D36">
        <v>6</v>
      </c>
      <c r="E36" t="s">
        <v>55</v>
      </c>
      <c r="F36" t="s">
        <v>1247</v>
      </c>
      <c r="G36" t="s">
        <v>1419</v>
      </c>
      <c r="H36" t="s">
        <v>1477</v>
      </c>
      <c r="I36" t="s">
        <v>104</v>
      </c>
      <c r="J36" t="s">
        <v>1401</v>
      </c>
      <c r="K36" t="s">
        <v>1171</v>
      </c>
      <c r="L36" t="s">
        <v>1311</v>
      </c>
      <c r="M36" t="s">
        <v>2232</v>
      </c>
      <c r="N36">
        <v>278</v>
      </c>
      <c r="O36" t="s">
        <v>2233</v>
      </c>
      <c r="P36">
        <v>141</v>
      </c>
    </row>
    <row r="37" spans="1:16" x14ac:dyDescent="0.25">
      <c r="A37" s="3">
        <v>449</v>
      </c>
      <c r="B37" t="s">
        <v>1715</v>
      </c>
      <c r="C37" t="str" cm="1">
        <f t="array" ref="C37">_xlfn.TEXTJOIN(",",TRUE,VLOOKUP(B37,pokemon_type!$B:$D,{2,3},FALSE))</f>
        <v>water</v>
      </c>
      <c r="D37">
        <v>1</v>
      </c>
      <c r="E37" t="s">
        <v>1242</v>
      </c>
      <c r="F37" t="s">
        <v>528</v>
      </c>
      <c r="G37" t="s">
        <v>1330</v>
      </c>
      <c r="H37" t="s">
        <v>104</v>
      </c>
      <c r="I37" t="s">
        <v>379</v>
      </c>
      <c r="J37" t="s">
        <v>97</v>
      </c>
      <c r="K37" t="s">
        <v>571</v>
      </c>
      <c r="L37" t="s">
        <v>24</v>
      </c>
      <c r="M37" t="s">
        <v>1716</v>
      </c>
      <c r="N37">
        <v>192</v>
      </c>
      <c r="O37" t="s">
        <v>1717</v>
      </c>
      <c r="P37">
        <v>98</v>
      </c>
    </row>
    <row r="38" spans="1:16" x14ac:dyDescent="0.25">
      <c r="A38" s="4">
        <v>545</v>
      </c>
      <c r="B38" t="s">
        <v>1715</v>
      </c>
      <c r="C38" t="str" cm="1">
        <f t="array" ref="C38">_xlfn.TEXTJOIN(",",TRUE,VLOOKUP(B38,pokemon_type!$B:$D,{2,3},FALSE))</f>
        <v>water</v>
      </c>
      <c r="D38">
        <v>2</v>
      </c>
      <c r="E38" t="s">
        <v>449</v>
      </c>
      <c r="F38" t="s">
        <v>528</v>
      </c>
      <c r="G38" t="s">
        <v>1330</v>
      </c>
      <c r="H38" t="s">
        <v>1297</v>
      </c>
      <c r="I38" t="s">
        <v>484</v>
      </c>
      <c r="J38" t="s">
        <v>71</v>
      </c>
      <c r="K38" t="s">
        <v>571</v>
      </c>
      <c r="L38" t="s">
        <v>647</v>
      </c>
      <c r="M38" t="s">
        <v>1907</v>
      </c>
      <c r="N38">
        <v>172</v>
      </c>
      <c r="O38" t="s">
        <v>1908</v>
      </c>
      <c r="P38">
        <v>88</v>
      </c>
    </row>
    <row r="39" spans="1:16" x14ac:dyDescent="0.25">
      <c r="A39" s="5">
        <v>641</v>
      </c>
      <c r="B39" t="s">
        <v>1715</v>
      </c>
      <c r="C39" t="str" cm="1">
        <f t="array" ref="C39">_xlfn.TEXTJOIN(",",TRUE,VLOOKUP(B39,pokemon_type!$B:$D,{2,3},FALSE))</f>
        <v>water</v>
      </c>
      <c r="D39">
        <v>3</v>
      </c>
      <c r="E39" t="s">
        <v>55</v>
      </c>
      <c r="F39" t="s">
        <v>39</v>
      </c>
      <c r="G39" t="s">
        <v>1283</v>
      </c>
      <c r="H39" t="s">
        <v>1251</v>
      </c>
      <c r="I39" t="s">
        <v>1244</v>
      </c>
      <c r="J39" t="s">
        <v>253</v>
      </c>
      <c r="K39" t="s">
        <v>571</v>
      </c>
      <c r="L39" t="s">
        <v>647</v>
      </c>
      <c r="M39" t="s">
        <v>2067</v>
      </c>
      <c r="N39">
        <v>192</v>
      </c>
      <c r="O39" t="s">
        <v>2068</v>
      </c>
      <c r="P39">
        <v>98</v>
      </c>
    </row>
    <row r="40" spans="1:16" x14ac:dyDescent="0.25">
      <c r="A40" s="6">
        <v>737</v>
      </c>
      <c r="B40" t="s">
        <v>1715</v>
      </c>
      <c r="C40" t="str" cm="1">
        <f t="array" ref="C40">_xlfn.TEXTJOIN(",",TRUE,VLOOKUP(B40,pokemon_type!$B:$D,{2,3},FALSE))</f>
        <v>water</v>
      </c>
      <c r="D40">
        <v>4</v>
      </c>
      <c r="E40" t="s">
        <v>55</v>
      </c>
      <c r="F40" t="s">
        <v>39</v>
      </c>
      <c r="G40" t="s">
        <v>1283</v>
      </c>
      <c r="H40" t="s">
        <v>1251</v>
      </c>
      <c r="I40" t="s">
        <v>1244</v>
      </c>
      <c r="J40" t="s">
        <v>71</v>
      </c>
      <c r="K40" t="s">
        <v>571</v>
      </c>
      <c r="L40" t="s">
        <v>647</v>
      </c>
      <c r="M40" t="s">
        <v>2067</v>
      </c>
      <c r="N40">
        <v>192</v>
      </c>
      <c r="O40" t="s">
        <v>2068</v>
      </c>
      <c r="P40">
        <v>98</v>
      </c>
    </row>
    <row r="41" spans="1:16" x14ac:dyDescent="0.25">
      <c r="A41" s="3">
        <v>452</v>
      </c>
      <c r="B41" t="s">
        <v>1724</v>
      </c>
      <c r="C41" t="str" cm="1">
        <f t="array" ref="C41">_xlfn.TEXTJOIN(",",TRUE,VLOOKUP(B41,pokemon_type!$B:$D,{2,3},FALSE))</f>
        <v>fire,fighting</v>
      </c>
      <c r="D41">
        <v>1</v>
      </c>
      <c r="E41" t="s">
        <v>55</v>
      </c>
      <c r="F41" t="s">
        <v>689</v>
      </c>
      <c r="G41" t="s">
        <v>1279</v>
      </c>
      <c r="H41" t="s">
        <v>21</v>
      </c>
      <c r="I41" t="s">
        <v>319</v>
      </c>
      <c r="J41" t="s">
        <v>144</v>
      </c>
      <c r="K41" t="s">
        <v>540</v>
      </c>
      <c r="L41" t="s">
        <v>230</v>
      </c>
      <c r="M41" t="s">
        <v>1725</v>
      </c>
      <c r="N41">
        <v>196</v>
      </c>
      <c r="O41" t="s">
        <v>1726</v>
      </c>
      <c r="P41">
        <v>100</v>
      </c>
    </row>
    <row r="42" spans="1:16" x14ac:dyDescent="0.25">
      <c r="A42" s="4">
        <v>548</v>
      </c>
      <c r="B42" t="s">
        <v>1724</v>
      </c>
      <c r="C42" t="str" cm="1">
        <f t="array" ref="C42">_xlfn.TEXTJOIN(",",TRUE,VLOOKUP(B42,pokemon_type!$B:$D,{2,3},FALSE))</f>
        <v>fire,fighting</v>
      </c>
      <c r="D42">
        <v>2</v>
      </c>
      <c r="E42" t="s">
        <v>55</v>
      </c>
      <c r="F42" t="s">
        <v>160</v>
      </c>
      <c r="G42" t="s">
        <v>1911</v>
      </c>
      <c r="H42" t="s">
        <v>1297</v>
      </c>
      <c r="I42" t="s">
        <v>431</v>
      </c>
      <c r="J42" t="s">
        <v>484</v>
      </c>
      <c r="K42" t="s">
        <v>540</v>
      </c>
      <c r="L42" t="s">
        <v>230</v>
      </c>
      <c r="M42" t="s">
        <v>1725</v>
      </c>
      <c r="N42">
        <v>196</v>
      </c>
      <c r="O42" t="s">
        <v>1726</v>
      </c>
      <c r="P42">
        <v>100</v>
      </c>
    </row>
    <row r="43" spans="1:16" x14ac:dyDescent="0.25">
      <c r="A43" s="5">
        <v>644</v>
      </c>
      <c r="B43" t="s">
        <v>1724</v>
      </c>
      <c r="C43" t="str" cm="1">
        <f t="array" ref="C43">_xlfn.TEXTJOIN(",",TRUE,VLOOKUP(B43,pokemon_type!$B:$D,{2,3},FALSE))</f>
        <v>fire,fighting</v>
      </c>
      <c r="D43">
        <v>3</v>
      </c>
      <c r="E43" t="s">
        <v>64</v>
      </c>
      <c r="F43" t="s">
        <v>307</v>
      </c>
      <c r="G43" t="s">
        <v>1320</v>
      </c>
      <c r="H43" t="s">
        <v>1251</v>
      </c>
      <c r="I43" t="s">
        <v>228</v>
      </c>
      <c r="J43" t="s">
        <v>1376</v>
      </c>
      <c r="K43" t="s">
        <v>540</v>
      </c>
      <c r="L43" t="s">
        <v>279</v>
      </c>
      <c r="M43" t="s">
        <v>2073</v>
      </c>
      <c r="N43">
        <v>259</v>
      </c>
      <c r="O43" t="s">
        <v>2074</v>
      </c>
      <c r="P43">
        <v>132</v>
      </c>
    </row>
    <row r="44" spans="1:16" x14ac:dyDescent="0.25">
      <c r="A44" s="6">
        <v>740</v>
      </c>
      <c r="B44" t="s">
        <v>1724</v>
      </c>
      <c r="C44" t="str" cm="1">
        <f t="array" ref="C44">_xlfn.TEXTJOIN(",",TRUE,VLOOKUP(B44,pokemon_type!$B:$D,{2,3},FALSE))</f>
        <v>fire,fighting</v>
      </c>
      <c r="D44">
        <v>4</v>
      </c>
      <c r="E44" t="s">
        <v>64</v>
      </c>
      <c r="F44" t="s">
        <v>329</v>
      </c>
      <c r="G44" t="s">
        <v>1320</v>
      </c>
      <c r="H44" t="s">
        <v>1251</v>
      </c>
      <c r="I44" t="s">
        <v>431</v>
      </c>
      <c r="J44" t="s">
        <v>220</v>
      </c>
      <c r="K44" t="s">
        <v>540</v>
      </c>
      <c r="L44" t="s">
        <v>230</v>
      </c>
      <c r="M44" t="s">
        <v>1725</v>
      </c>
      <c r="N44">
        <v>196</v>
      </c>
      <c r="O44" t="s">
        <v>1726</v>
      </c>
      <c r="P44">
        <v>100</v>
      </c>
    </row>
    <row r="45" spans="1:16" x14ac:dyDescent="0.25">
      <c r="A45" s="3">
        <v>463</v>
      </c>
      <c r="B45" t="s">
        <v>1759</v>
      </c>
      <c r="C45" t="str" cm="1">
        <f t="array" ref="C45">_xlfn.TEXTJOIN(",",TRUE,VLOOKUP(B45,pokemon_type!$B:$D,{2,3},FALSE))</f>
        <v>normal</v>
      </c>
      <c r="D45">
        <v>1</v>
      </c>
      <c r="E45" t="s">
        <v>1390</v>
      </c>
      <c r="F45" t="s">
        <v>258</v>
      </c>
      <c r="G45" t="s">
        <v>293</v>
      </c>
      <c r="H45" t="s">
        <v>59</v>
      </c>
      <c r="I45" t="s">
        <v>32</v>
      </c>
      <c r="J45" t="s">
        <v>1384</v>
      </c>
      <c r="K45" t="s">
        <v>1099</v>
      </c>
      <c r="L45" t="s">
        <v>215</v>
      </c>
      <c r="M45" t="s">
        <v>1760</v>
      </c>
      <c r="N45">
        <v>146</v>
      </c>
      <c r="O45" t="s">
        <v>1761</v>
      </c>
      <c r="P45">
        <v>75</v>
      </c>
    </row>
    <row r="46" spans="1:16" x14ac:dyDescent="0.25">
      <c r="A46" s="4">
        <v>559</v>
      </c>
      <c r="B46" t="s">
        <v>1759</v>
      </c>
      <c r="C46" t="str" cm="1">
        <f t="array" ref="C46">_xlfn.TEXTJOIN(",",TRUE,VLOOKUP(B46,pokemon_type!$B:$D,{2,3},FALSE))</f>
        <v>normal</v>
      </c>
      <c r="D46">
        <v>2</v>
      </c>
      <c r="E46" t="s">
        <v>1390</v>
      </c>
      <c r="F46" t="s">
        <v>349</v>
      </c>
      <c r="G46" t="s">
        <v>97</v>
      </c>
      <c r="H46" t="s">
        <v>32</v>
      </c>
      <c r="I46" t="s">
        <v>31</v>
      </c>
      <c r="J46" t="s">
        <v>1827</v>
      </c>
      <c r="K46" t="s">
        <v>1099</v>
      </c>
      <c r="L46" t="s">
        <v>215</v>
      </c>
      <c r="M46" t="s">
        <v>1760</v>
      </c>
      <c r="N46">
        <v>146</v>
      </c>
      <c r="O46" t="s">
        <v>1761</v>
      </c>
      <c r="P46">
        <v>75</v>
      </c>
    </row>
    <row r="47" spans="1:16" x14ac:dyDescent="0.25">
      <c r="A47" s="5">
        <v>655</v>
      </c>
      <c r="B47" t="s">
        <v>1759</v>
      </c>
      <c r="C47" t="str" cm="1">
        <f t="array" ref="C47">_xlfn.TEXTJOIN(",",TRUE,VLOOKUP(B47,pokemon_type!$B:$D,{2,3},FALSE))</f>
        <v>normal</v>
      </c>
      <c r="D47">
        <v>3</v>
      </c>
      <c r="E47" t="s">
        <v>1390</v>
      </c>
      <c r="F47" t="s">
        <v>39</v>
      </c>
      <c r="G47" t="s">
        <v>1444</v>
      </c>
      <c r="H47" t="s">
        <v>1367</v>
      </c>
      <c r="I47" t="s">
        <v>1379</v>
      </c>
      <c r="J47" t="s">
        <v>1384</v>
      </c>
      <c r="K47" t="s">
        <v>1099</v>
      </c>
      <c r="L47" t="s">
        <v>215</v>
      </c>
      <c r="M47" t="s">
        <v>1760</v>
      </c>
      <c r="N47">
        <v>146</v>
      </c>
      <c r="O47" t="s">
        <v>1761</v>
      </c>
      <c r="P47">
        <v>75</v>
      </c>
    </row>
    <row r="48" spans="1:16" x14ac:dyDescent="0.25">
      <c r="A48" s="6">
        <v>751</v>
      </c>
      <c r="B48" t="s">
        <v>1759</v>
      </c>
      <c r="C48" t="str" cm="1">
        <f t="array" ref="C48">_xlfn.TEXTJOIN(",",TRUE,VLOOKUP(B48,pokemon_type!$B:$D,{2,3},FALSE))</f>
        <v>normal</v>
      </c>
      <c r="D48">
        <v>4</v>
      </c>
      <c r="E48" t="s">
        <v>1390</v>
      </c>
      <c r="F48" t="s">
        <v>39</v>
      </c>
      <c r="G48" t="s">
        <v>1244</v>
      </c>
      <c r="H48" t="s">
        <v>1379</v>
      </c>
      <c r="I48" t="s">
        <v>253</v>
      </c>
      <c r="J48" t="s">
        <v>1384</v>
      </c>
      <c r="K48" t="s">
        <v>1099</v>
      </c>
      <c r="L48" t="s">
        <v>215</v>
      </c>
      <c r="M48" t="s">
        <v>1760</v>
      </c>
      <c r="N48">
        <v>146</v>
      </c>
      <c r="O48" t="s">
        <v>1761</v>
      </c>
      <c r="P48">
        <v>75</v>
      </c>
    </row>
    <row r="49" spans="1:16" x14ac:dyDescent="0.25">
      <c r="A49" s="3">
        <v>383</v>
      </c>
      <c r="B49" t="s">
        <v>1499</v>
      </c>
      <c r="C49" t="str" cm="1">
        <f t="array" ref="C49">_xlfn.TEXTJOIN(",",TRUE,VLOOKUP(B49,pokemon_type!$B:$D,{2,3},FALSE))</f>
        <v>grass,fighting</v>
      </c>
      <c r="D49">
        <v>1</v>
      </c>
      <c r="E49" t="s">
        <v>251</v>
      </c>
      <c r="F49" t="s">
        <v>116</v>
      </c>
      <c r="G49" t="s">
        <v>1123</v>
      </c>
      <c r="H49" t="s">
        <v>109</v>
      </c>
      <c r="I49" t="s">
        <v>177</v>
      </c>
      <c r="J49" t="s">
        <v>253</v>
      </c>
      <c r="K49" t="s">
        <v>357</v>
      </c>
      <c r="L49" t="s">
        <v>279</v>
      </c>
      <c r="M49" t="s">
        <v>1500</v>
      </c>
      <c r="N49">
        <v>262</v>
      </c>
      <c r="O49" t="s">
        <v>1501</v>
      </c>
      <c r="P49">
        <v>134</v>
      </c>
    </row>
    <row r="50" spans="1:16" x14ac:dyDescent="0.25">
      <c r="A50" s="4">
        <v>481</v>
      </c>
      <c r="B50" t="s">
        <v>1499</v>
      </c>
      <c r="C50" t="str" cm="1">
        <f t="array" ref="C50">_xlfn.TEXTJOIN(",",TRUE,VLOOKUP(B50,pokemon_type!$B:$D,{2,3},FALSE))</f>
        <v>grass,fighting</v>
      </c>
      <c r="D50">
        <v>2</v>
      </c>
      <c r="E50" t="s">
        <v>55</v>
      </c>
      <c r="F50" t="s">
        <v>258</v>
      </c>
      <c r="G50" t="s">
        <v>1270</v>
      </c>
      <c r="H50" t="s">
        <v>212</v>
      </c>
      <c r="I50" t="s">
        <v>1793</v>
      </c>
      <c r="J50" t="s">
        <v>355</v>
      </c>
      <c r="K50" t="s">
        <v>357</v>
      </c>
      <c r="L50" t="s">
        <v>466</v>
      </c>
      <c r="M50" t="s">
        <v>1794</v>
      </c>
      <c r="N50">
        <v>239</v>
      </c>
      <c r="O50" t="s">
        <v>1795</v>
      </c>
      <c r="P50">
        <v>122</v>
      </c>
    </row>
    <row r="51" spans="1:16" x14ac:dyDescent="0.25">
      <c r="A51" s="5">
        <v>575</v>
      </c>
      <c r="B51" t="s">
        <v>1499</v>
      </c>
      <c r="C51" t="str" cm="1">
        <f t="array" ref="C51">_xlfn.TEXTJOIN(",",TRUE,VLOOKUP(B51,pokemon_type!$B:$D,{2,3},FALSE))</f>
        <v>grass,fighting</v>
      </c>
      <c r="D51">
        <v>3</v>
      </c>
      <c r="E51" t="s">
        <v>509</v>
      </c>
      <c r="F51" t="s">
        <v>349</v>
      </c>
      <c r="G51" t="s">
        <v>1317</v>
      </c>
      <c r="H51" t="s">
        <v>1793</v>
      </c>
      <c r="I51" t="s">
        <v>31</v>
      </c>
      <c r="J51" t="s">
        <v>355</v>
      </c>
      <c r="K51" t="s">
        <v>357</v>
      </c>
      <c r="L51" t="s">
        <v>279</v>
      </c>
      <c r="M51" t="s">
        <v>1956</v>
      </c>
      <c r="N51">
        <v>239</v>
      </c>
      <c r="O51" t="s">
        <v>1957</v>
      </c>
      <c r="P51">
        <v>122</v>
      </c>
    </row>
    <row r="52" spans="1:16" x14ac:dyDescent="0.25">
      <c r="A52" s="6">
        <v>671</v>
      </c>
      <c r="B52" t="s">
        <v>1499</v>
      </c>
      <c r="C52" t="str" cm="1">
        <f t="array" ref="C52">_xlfn.TEXTJOIN(",",TRUE,VLOOKUP(B52,pokemon_type!$B:$D,{2,3},FALSE))</f>
        <v>grass,fighting</v>
      </c>
      <c r="D52">
        <v>4</v>
      </c>
      <c r="E52" t="s">
        <v>509</v>
      </c>
      <c r="F52" t="s">
        <v>689</v>
      </c>
      <c r="G52" t="s">
        <v>1793</v>
      </c>
      <c r="H52" t="s">
        <v>1255</v>
      </c>
      <c r="I52" t="s">
        <v>355</v>
      </c>
      <c r="J52" t="s">
        <v>59</v>
      </c>
      <c r="K52" t="s">
        <v>357</v>
      </c>
      <c r="L52" t="s">
        <v>279</v>
      </c>
      <c r="M52" t="s">
        <v>1956</v>
      </c>
      <c r="N52">
        <v>239</v>
      </c>
      <c r="O52" t="s">
        <v>1957</v>
      </c>
      <c r="P52">
        <v>122</v>
      </c>
    </row>
    <row r="53" spans="1:16" x14ac:dyDescent="0.25">
      <c r="A53" s="3">
        <v>455</v>
      </c>
      <c r="B53" t="s">
        <v>1734</v>
      </c>
      <c r="C53" t="str" cm="1">
        <f t="array" ref="C53">_xlfn.TEXTJOIN(",",TRUE,VLOOKUP(B53,pokemon_type!$B:$D,{2,3},FALSE))</f>
        <v>fire,flying</v>
      </c>
      <c r="D53">
        <v>1</v>
      </c>
      <c r="E53" t="s">
        <v>1242</v>
      </c>
      <c r="F53" t="s">
        <v>39</v>
      </c>
      <c r="G53" t="s">
        <v>1444</v>
      </c>
      <c r="H53" t="s">
        <v>21</v>
      </c>
      <c r="I53" t="s">
        <v>144</v>
      </c>
      <c r="J53" t="s">
        <v>201</v>
      </c>
      <c r="K53" t="s">
        <v>540</v>
      </c>
      <c r="L53" t="s">
        <v>466</v>
      </c>
      <c r="M53" t="s">
        <v>1735</v>
      </c>
      <c r="N53">
        <v>299</v>
      </c>
      <c r="O53" t="s">
        <v>1736</v>
      </c>
      <c r="P53">
        <v>152</v>
      </c>
    </row>
    <row r="54" spans="1:16" x14ac:dyDescent="0.25">
      <c r="A54" s="4">
        <v>551</v>
      </c>
      <c r="B54" t="s">
        <v>1734</v>
      </c>
      <c r="C54" t="str" cm="1">
        <f t="array" ref="C54">_xlfn.TEXTJOIN(",",TRUE,VLOOKUP(B54,pokemon_type!$B:$D,{2,3},FALSE))</f>
        <v>fire,flying</v>
      </c>
      <c r="D54">
        <v>2</v>
      </c>
      <c r="E54" t="s">
        <v>509</v>
      </c>
      <c r="F54" t="s">
        <v>258</v>
      </c>
      <c r="G54" t="s">
        <v>1251</v>
      </c>
      <c r="H54" t="s">
        <v>186</v>
      </c>
      <c r="I54" t="s">
        <v>471</v>
      </c>
      <c r="J54" t="s">
        <v>539</v>
      </c>
      <c r="K54" t="s">
        <v>540</v>
      </c>
      <c r="L54" t="s">
        <v>279</v>
      </c>
      <c r="M54" t="s">
        <v>1914</v>
      </c>
      <c r="N54">
        <v>299</v>
      </c>
      <c r="O54" t="s">
        <v>1915</v>
      </c>
      <c r="P54">
        <v>152</v>
      </c>
    </row>
    <row r="55" spans="1:16" x14ac:dyDescent="0.25">
      <c r="A55" s="5">
        <v>647</v>
      </c>
      <c r="B55" t="s">
        <v>1734</v>
      </c>
      <c r="C55" t="str" cm="1">
        <f t="array" ref="C55">_xlfn.TEXTJOIN(",",TRUE,VLOOKUP(B55,pokemon_type!$B:$D,{2,3},FALSE))</f>
        <v>fire,flying</v>
      </c>
      <c r="D55">
        <v>3</v>
      </c>
      <c r="E55" t="s">
        <v>1242</v>
      </c>
      <c r="F55" t="s">
        <v>1247</v>
      </c>
      <c r="G55" t="s">
        <v>1279</v>
      </c>
      <c r="H55" t="s">
        <v>1600</v>
      </c>
      <c r="I55" t="s">
        <v>379</v>
      </c>
      <c r="J55" t="s">
        <v>484</v>
      </c>
      <c r="K55" t="s">
        <v>540</v>
      </c>
      <c r="L55" t="s">
        <v>466</v>
      </c>
      <c r="M55" t="s">
        <v>1735</v>
      </c>
      <c r="N55">
        <v>299</v>
      </c>
      <c r="O55" t="s">
        <v>1736</v>
      </c>
      <c r="P55">
        <v>152</v>
      </c>
    </row>
    <row r="56" spans="1:16" x14ac:dyDescent="0.25">
      <c r="A56" s="6">
        <v>743</v>
      </c>
      <c r="B56" t="s">
        <v>1734</v>
      </c>
      <c r="C56" t="str" cm="1">
        <f t="array" ref="C56">_xlfn.TEXTJOIN(",",TRUE,VLOOKUP(B56,pokemon_type!$B:$D,{2,3},FALSE))</f>
        <v>fire,flying</v>
      </c>
      <c r="D56">
        <v>4</v>
      </c>
      <c r="E56" t="s">
        <v>64</v>
      </c>
      <c r="F56" t="s">
        <v>329</v>
      </c>
      <c r="G56" t="s">
        <v>1320</v>
      </c>
      <c r="H56" t="s">
        <v>1251</v>
      </c>
      <c r="I56" t="s">
        <v>186</v>
      </c>
      <c r="J56" t="s">
        <v>220</v>
      </c>
      <c r="K56" t="s">
        <v>540</v>
      </c>
      <c r="L56" t="s">
        <v>1311</v>
      </c>
      <c r="M56" t="s">
        <v>1916</v>
      </c>
      <c r="N56">
        <v>278</v>
      </c>
      <c r="O56" t="s">
        <v>1917</v>
      </c>
      <c r="P56">
        <v>141</v>
      </c>
    </row>
    <row r="57" spans="1:16" x14ac:dyDescent="0.25">
      <c r="A57" s="3">
        <v>429</v>
      </c>
      <c r="B57" t="s">
        <v>1650</v>
      </c>
      <c r="C57" t="str" cm="1">
        <f t="array" ref="C57">_xlfn.TEXTJOIN(",",TRUE,VLOOKUP(B57,pokemon_type!$B:$D,{2,3},FALSE))</f>
        <v>ground,psychic</v>
      </c>
      <c r="D57">
        <v>1</v>
      </c>
      <c r="E57" t="s">
        <v>509</v>
      </c>
      <c r="F57" t="s">
        <v>1247</v>
      </c>
      <c r="G57" t="s">
        <v>1251</v>
      </c>
      <c r="H57" t="s">
        <v>220</v>
      </c>
      <c r="I57" t="s">
        <v>143</v>
      </c>
      <c r="J57" t="s">
        <v>344</v>
      </c>
      <c r="K57" t="s">
        <v>417</v>
      </c>
      <c r="L57" t="s">
        <v>44</v>
      </c>
      <c r="M57" t="s">
        <v>1651</v>
      </c>
      <c r="N57">
        <v>186</v>
      </c>
      <c r="O57" t="s">
        <v>1652</v>
      </c>
      <c r="P57">
        <v>95</v>
      </c>
    </row>
    <row r="58" spans="1:16" x14ac:dyDescent="0.25">
      <c r="A58" s="4">
        <v>525</v>
      </c>
      <c r="B58" t="s">
        <v>1650</v>
      </c>
      <c r="C58" t="str" cm="1">
        <f t="array" ref="C58">_xlfn.TEXTJOIN(",",TRUE,VLOOKUP(B58,pokemon_type!$B:$D,{2,3},FALSE))</f>
        <v>ground,psychic</v>
      </c>
      <c r="D58">
        <v>2</v>
      </c>
      <c r="E58" t="s">
        <v>290</v>
      </c>
      <c r="F58" t="s">
        <v>349</v>
      </c>
      <c r="G58" t="s">
        <v>1264</v>
      </c>
      <c r="H58" t="s">
        <v>1251</v>
      </c>
      <c r="I58" t="s">
        <v>59</v>
      </c>
      <c r="J58" t="s">
        <v>1081</v>
      </c>
      <c r="K58" t="s">
        <v>417</v>
      </c>
      <c r="L58" t="s">
        <v>222</v>
      </c>
      <c r="M58" t="s">
        <v>1867</v>
      </c>
      <c r="N58">
        <v>186</v>
      </c>
      <c r="O58" t="s">
        <v>1868</v>
      </c>
      <c r="P58">
        <v>95</v>
      </c>
    </row>
    <row r="59" spans="1:16" x14ac:dyDescent="0.25">
      <c r="A59" s="5">
        <v>621</v>
      </c>
      <c r="B59" t="s">
        <v>1650</v>
      </c>
      <c r="C59" t="str" cm="1">
        <f t="array" ref="C59">_xlfn.TEXTJOIN(",",TRUE,VLOOKUP(B59,pokemon_type!$B:$D,{2,3},FALSE))</f>
        <v>ground,psychic</v>
      </c>
      <c r="D59">
        <v>3</v>
      </c>
      <c r="E59" t="s">
        <v>1242</v>
      </c>
      <c r="F59" t="s">
        <v>528</v>
      </c>
      <c r="G59" t="s">
        <v>1264</v>
      </c>
      <c r="H59" t="s">
        <v>1244</v>
      </c>
      <c r="I59" t="s">
        <v>1260</v>
      </c>
      <c r="J59" t="s">
        <v>21</v>
      </c>
      <c r="K59" t="s">
        <v>417</v>
      </c>
      <c r="L59" t="s">
        <v>24</v>
      </c>
      <c r="M59" t="s">
        <v>2037</v>
      </c>
      <c r="N59">
        <v>186</v>
      </c>
      <c r="O59" t="s">
        <v>2038</v>
      </c>
      <c r="P59">
        <v>95</v>
      </c>
    </row>
    <row r="60" spans="1:16" x14ac:dyDescent="0.25">
      <c r="A60" s="6">
        <v>717</v>
      </c>
      <c r="B60" t="s">
        <v>1650</v>
      </c>
      <c r="C60" t="str" cm="1">
        <f t="array" ref="C60">_xlfn.TEXTJOIN(",",TRUE,VLOOKUP(B60,pokemon_type!$B:$D,{2,3},FALSE))</f>
        <v>ground,psychic</v>
      </c>
      <c r="D60">
        <v>4</v>
      </c>
      <c r="E60" t="s">
        <v>509</v>
      </c>
      <c r="F60" t="s">
        <v>39</v>
      </c>
      <c r="G60" t="s">
        <v>1264</v>
      </c>
      <c r="H60" t="s">
        <v>1251</v>
      </c>
      <c r="I60" t="s">
        <v>151</v>
      </c>
      <c r="J60" t="s">
        <v>1820</v>
      </c>
      <c r="K60" t="s">
        <v>417</v>
      </c>
      <c r="L60" t="s">
        <v>44</v>
      </c>
      <c r="M60" t="s">
        <v>1651</v>
      </c>
      <c r="N60">
        <v>186</v>
      </c>
      <c r="O60" t="s">
        <v>1652</v>
      </c>
      <c r="P60">
        <v>95</v>
      </c>
    </row>
    <row r="61" spans="1:16" x14ac:dyDescent="0.25">
      <c r="A61" s="3">
        <v>390</v>
      </c>
      <c r="B61" t="s">
        <v>1523</v>
      </c>
      <c r="C61" t="str" cm="1">
        <f t="array" ref="C61">_xlfn.TEXTJOIN(",",TRUE,VLOOKUP(B61,pokemon_type!$B:$D,{2,3},FALSE))</f>
        <v>normal</v>
      </c>
      <c r="D61">
        <v>1</v>
      </c>
      <c r="E61" t="s">
        <v>449</v>
      </c>
      <c r="F61" t="s">
        <v>349</v>
      </c>
      <c r="G61" t="s">
        <v>125</v>
      </c>
      <c r="H61" t="s">
        <v>59</v>
      </c>
      <c r="I61" t="s">
        <v>271</v>
      </c>
      <c r="J61" t="s">
        <v>118</v>
      </c>
      <c r="K61" t="s">
        <v>98</v>
      </c>
      <c r="L61" t="s">
        <v>215</v>
      </c>
      <c r="M61" t="s">
        <v>1524</v>
      </c>
      <c r="N61">
        <v>140</v>
      </c>
      <c r="O61" t="s">
        <v>1525</v>
      </c>
      <c r="P61">
        <v>72</v>
      </c>
    </row>
    <row r="62" spans="1:16" x14ac:dyDescent="0.25">
      <c r="A62" s="4">
        <v>486</v>
      </c>
      <c r="B62" t="s">
        <v>1523</v>
      </c>
      <c r="C62" t="str" cm="1">
        <f t="array" ref="C62">_xlfn.TEXTJOIN(",",TRUE,VLOOKUP(B62,pokemon_type!$B:$D,{2,3},FALSE))</f>
        <v>normal</v>
      </c>
      <c r="D62">
        <v>2</v>
      </c>
      <c r="E62" t="s">
        <v>509</v>
      </c>
      <c r="F62" t="s">
        <v>39</v>
      </c>
      <c r="G62" t="s">
        <v>1350</v>
      </c>
      <c r="H62" t="s">
        <v>1081</v>
      </c>
      <c r="I62" t="s">
        <v>59</v>
      </c>
      <c r="J62" t="s">
        <v>118</v>
      </c>
      <c r="K62" t="s">
        <v>98</v>
      </c>
      <c r="L62" t="s">
        <v>993</v>
      </c>
      <c r="M62" t="s">
        <v>1802</v>
      </c>
      <c r="N62">
        <v>156</v>
      </c>
      <c r="O62" t="s">
        <v>1803</v>
      </c>
      <c r="P62">
        <v>80</v>
      </c>
    </row>
    <row r="63" spans="1:16" x14ac:dyDescent="0.25">
      <c r="A63" s="5">
        <v>582</v>
      </c>
      <c r="B63" t="s">
        <v>1523</v>
      </c>
      <c r="C63" t="str" cm="1">
        <f t="array" ref="C63">_xlfn.TEXTJOIN(",",TRUE,VLOOKUP(B63,pokemon_type!$B:$D,{2,3},FALSE))</f>
        <v>normal</v>
      </c>
      <c r="D63">
        <v>3</v>
      </c>
      <c r="E63" t="s">
        <v>1242</v>
      </c>
      <c r="F63" t="s">
        <v>1247</v>
      </c>
      <c r="G63" t="s">
        <v>1243</v>
      </c>
      <c r="H63" t="s">
        <v>1244</v>
      </c>
      <c r="I63" t="s">
        <v>1279</v>
      </c>
      <c r="J63" t="s">
        <v>894</v>
      </c>
      <c r="K63" t="s">
        <v>98</v>
      </c>
      <c r="L63" t="s">
        <v>1331</v>
      </c>
      <c r="M63" t="s">
        <v>1968</v>
      </c>
      <c r="N63">
        <v>156</v>
      </c>
      <c r="O63" t="s">
        <v>1969</v>
      </c>
      <c r="P63">
        <v>80</v>
      </c>
    </row>
    <row r="64" spans="1:16" x14ac:dyDescent="0.25">
      <c r="A64" s="6">
        <v>678</v>
      </c>
      <c r="B64" t="s">
        <v>1523</v>
      </c>
      <c r="C64" t="str" cm="1">
        <f t="array" ref="C64">_xlfn.TEXTJOIN(",",TRUE,VLOOKUP(B64,pokemon_type!$B:$D,{2,3},FALSE))</f>
        <v>normal</v>
      </c>
      <c r="D64">
        <v>4</v>
      </c>
      <c r="E64" t="s">
        <v>55</v>
      </c>
      <c r="F64" t="s">
        <v>39</v>
      </c>
      <c r="G64" t="s">
        <v>1297</v>
      </c>
      <c r="H64" t="s">
        <v>1264</v>
      </c>
      <c r="I64" t="s">
        <v>151</v>
      </c>
      <c r="J64" t="s">
        <v>1384</v>
      </c>
      <c r="K64" t="s">
        <v>98</v>
      </c>
      <c r="L64" t="s">
        <v>993</v>
      </c>
      <c r="M64" t="s">
        <v>2116</v>
      </c>
      <c r="N64">
        <v>156</v>
      </c>
      <c r="O64" t="s">
        <v>2117</v>
      </c>
      <c r="P64">
        <v>80</v>
      </c>
    </row>
    <row r="65" spans="1:16" x14ac:dyDescent="0.25">
      <c r="A65" s="3">
        <v>417</v>
      </c>
      <c r="B65" t="s">
        <v>1612</v>
      </c>
      <c r="C65" t="str" cm="1">
        <f t="array" ref="C65">_xlfn.TEXTJOIN(",",TRUE,VLOOKUP(B65,pokemon_type!$B:$D,{2,3},FALSE))</f>
        <v>rock,grass</v>
      </c>
      <c r="D65">
        <v>1</v>
      </c>
      <c r="E65" t="s">
        <v>17</v>
      </c>
      <c r="F65" t="s">
        <v>349</v>
      </c>
      <c r="G65" t="s">
        <v>1270</v>
      </c>
      <c r="H65" t="s">
        <v>220</v>
      </c>
      <c r="I65" t="s">
        <v>646</v>
      </c>
      <c r="J65" t="s">
        <v>152</v>
      </c>
      <c r="K65" t="s">
        <v>763</v>
      </c>
      <c r="L65" t="s">
        <v>222</v>
      </c>
      <c r="M65" t="s">
        <v>1613</v>
      </c>
      <c r="N65">
        <v>109</v>
      </c>
      <c r="O65" t="s">
        <v>1614</v>
      </c>
      <c r="P65">
        <v>57</v>
      </c>
    </row>
    <row r="66" spans="1:16" x14ac:dyDescent="0.25">
      <c r="A66" s="4">
        <v>513</v>
      </c>
      <c r="B66" t="s">
        <v>1612</v>
      </c>
      <c r="C66" t="str" cm="1">
        <f t="array" ref="C66">_xlfn.TEXTJOIN(",",TRUE,VLOOKUP(B66,pokemon_type!$B:$D,{2,3},FALSE))</f>
        <v>rock,grass</v>
      </c>
      <c r="D66">
        <v>2</v>
      </c>
      <c r="E66" t="s">
        <v>509</v>
      </c>
      <c r="F66" t="s">
        <v>85</v>
      </c>
      <c r="G66" t="s">
        <v>1251</v>
      </c>
      <c r="H66" t="s">
        <v>475</v>
      </c>
      <c r="I66" t="s">
        <v>143</v>
      </c>
      <c r="J66" t="s">
        <v>344</v>
      </c>
      <c r="K66" t="s">
        <v>763</v>
      </c>
      <c r="L66" t="s">
        <v>44</v>
      </c>
      <c r="M66" t="s">
        <v>1847</v>
      </c>
      <c r="N66">
        <v>122</v>
      </c>
      <c r="O66" t="s">
        <v>1848</v>
      </c>
      <c r="P66">
        <v>63</v>
      </c>
    </row>
    <row r="67" spans="1:16" x14ac:dyDescent="0.25">
      <c r="A67" s="5">
        <v>609</v>
      </c>
      <c r="B67" t="s">
        <v>1612</v>
      </c>
      <c r="C67" t="str" cm="1">
        <f t="array" ref="C67">_xlfn.TEXTJOIN(",",TRUE,VLOOKUP(B67,pokemon_type!$B:$D,{2,3},FALSE))</f>
        <v>rock,grass</v>
      </c>
      <c r="D67">
        <v>3</v>
      </c>
      <c r="E67" t="s">
        <v>1242</v>
      </c>
      <c r="F67" t="s">
        <v>349</v>
      </c>
      <c r="G67" t="s">
        <v>1827</v>
      </c>
      <c r="H67" t="s">
        <v>1260</v>
      </c>
      <c r="I67" t="s">
        <v>21</v>
      </c>
      <c r="J67" t="s">
        <v>1248</v>
      </c>
      <c r="K67" t="s">
        <v>763</v>
      </c>
      <c r="L67" t="s">
        <v>1554</v>
      </c>
      <c r="M67" t="s">
        <v>2019</v>
      </c>
      <c r="N67">
        <v>122</v>
      </c>
      <c r="O67" t="s">
        <v>2020</v>
      </c>
      <c r="P67">
        <v>63</v>
      </c>
    </row>
    <row r="68" spans="1:16" x14ac:dyDescent="0.25">
      <c r="A68" s="6">
        <v>705</v>
      </c>
      <c r="B68" t="s">
        <v>1612</v>
      </c>
      <c r="C68" t="str" cm="1">
        <f t="array" ref="C68">_xlfn.TEXTJOIN(",",TRUE,VLOOKUP(B68,pokemon_type!$B:$D,{2,3},FALSE))</f>
        <v>rock,grass</v>
      </c>
      <c r="D68">
        <v>4</v>
      </c>
      <c r="E68" t="s">
        <v>1390</v>
      </c>
      <c r="F68" t="s">
        <v>349</v>
      </c>
      <c r="G68" t="s">
        <v>293</v>
      </c>
      <c r="H68" t="s">
        <v>762</v>
      </c>
      <c r="I68" t="s">
        <v>71</v>
      </c>
      <c r="J68" t="s">
        <v>1270</v>
      </c>
      <c r="K68" t="s">
        <v>763</v>
      </c>
      <c r="L68" t="s">
        <v>222</v>
      </c>
      <c r="M68" t="s">
        <v>2139</v>
      </c>
      <c r="N68">
        <v>122</v>
      </c>
      <c r="O68" t="s">
        <v>2140</v>
      </c>
      <c r="P68">
        <v>63</v>
      </c>
    </row>
    <row r="69" spans="1:16" x14ac:dyDescent="0.25">
      <c r="A69" s="3">
        <v>458</v>
      </c>
      <c r="B69" t="s">
        <v>1742</v>
      </c>
      <c r="C69" t="str" cm="1">
        <f t="array" ref="C69">_xlfn.TEXTJOIN(",",TRUE,VLOOKUP(B69,pokemon_type!$B:$D,{2,3},FALSE))</f>
        <v>poison,flying</v>
      </c>
      <c r="D69">
        <v>1</v>
      </c>
      <c r="E69" t="s">
        <v>38</v>
      </c>
      <c r="F69" t="s">
        <v>116</v>
      </c>
      <c r="G69" t="s">
        <v>1255</v>
      </c>
      <c r="H69" t="s">
        <v>379</v>
      </c>
      <c r="I69" t="s">
        <v>781</v>
      </c>
      <c r="J69" t="s">
        <v>363</v>
      </c>
      <c r="K69" t="s">
        <v>187</v>
      </c>
      <c r="L69" t="s">
        <v>647</v>
      </c>
      <c r="M69" t="s">
        <v>1743</v>
      </c>
      <c r="N69">
        <v>296</v>
      </c>
      <c r="O69" t="s">
        <v>1744</v>
      </c>
      <c r="P69">
        <v>150</v>
      </c>
    </row>
    <row r="70" spans="1:16" x14ac:dyDescent="0.25">
      <c r="A70" s="4">
        <v>554</v>
      </c>
      <c r="B70" t="s">
        <v>1742</v>
      </c>
      <c r="C70" t="str" cm="1">
        <f t="array" ref="C70">_xlfn.TEXTJOIN(",",TRUE,VLOOKUP(B70,pokemon_type!$B:$D,{2,3},FALSE))</f>
        <v>poison,flying</v>
      </c>
      <c r="D70">
        <v>2</v>
      </c>
      <c r="E70" t="s">
        <v>290</v>
      </c>
      <c r="F70" t="s">
        <v>349</v>
      </c>
      <c r="G70" t="s">
        <v>293</v>
      </c>
      <c r="H70" t="s">
        <v>1270</v>
      </c>
      <c r="I70" t="s">
        <v>152</v>
      </c>
      <c r="J70" t="s">
        <v>59</v>
      </c>
      <c r="K70" t="s">
        <v>187</v>
      </c>
      <c r="L70" t="s">
        <v>222</v>
      </c>
      <c r="M70" t="s">
        <v>1920</v>
      </c>
      <c r="N70">
        <v>296</v>
      </c>
      <c r="O70" t="s">
        <v>1921</v>
      </c>
      <c r="P70">
        <v>150</v>
      </c>
    </row>
    <row r="71" spans="1:16" x14ac:dyDescent="0.25">
      <c r="A71" s="5">
        <v>650</v>
      </c>
      <c r="B71" t="s">
        <v>1742</v>
      </c>
      <c r="C71" t="str" cm="1">
        <f t="array" ref="C71">_xlfn.TEXTJOIN(",",TRUE,VLOOKUP(B71,pokemon_type!$B:$D,{2,3},FALSE))</f>
        <v>poison,flying</v>
      </c>
      <c r="D71">
        <v>3</v>
      </c>
      <c r="E71" t="s">
        <v>509</v>
      </c>
      <c r="F71" t="s">
        <v>160</v>
      </c>
      <c r="G71" t="s">
        <v>1112</v>
      </c>
      <c r="H71" t="s">
        <v>1401</v>
      </c>
      <c r="I71" t="s">
        <v>151</v>
      </c>
      <c r="J71" t="s">
        <v>363</v>
      </c>
      <c r="K71" t="s">
        <v>187</v>
      </c>
      <c r="L71" t="s">
        <v>279</v>
      </c>
      <c r="M71" t="s">
        <v>2079</v>
      </c>
      <c r="N71">
        <v>359</v>
      </c>
      <c r="O71" t="s">
        <v>2080</v>
      </c>
      <c r="P71">
        <v>182</v>
      </c>
    </row>
    <row r="72" spans="1:16" x14ac:dyDescent="0.25">
      <c r="A72" s="6">
        <v>746</v>
      </c>
      <c r="B72" t="s">
        <v>1742</v>
      </c>
      <c r="C72" t="str" cm="1">
        <f t="array" ref="C72">_xlfn.TEXTJOIN(",",TRUE,VLOOKUP(B72,pokemon_type!$B:$D,{2,3},FALSE))</f>
        <v>poison,flying</v>
      </c>
      <c r="D72">
        <v>4</v>
      </c>
      <c r="E72" t="s">
        <v>509</v>
      </c>
      <c r="F72" t="s">
        <v>258</v>
      </c>
      <c r="G72" t="s">
        <v>1255</v>
      </c>
      <c r="H72" t="s">
        <v>186</v>
      </c>
      <c r="I72" t="s">
        <v>151</v>
      </c>
      <c r="J72" t="s">
        <v>152</v>
      </c>
      <c r="K72" t="s">
        <v>187</v>
      </c>
      <c r="L72" t="s">
        <v>279</v>
      </c>
      <c r="M72" t="s">
        <v>2079</v>
      </c>
      <c r="N72">
        <v>359</v>
      </c>
      <c r="O72" t="s">
        <v>2080</v>
      </c>
      <c r="P72">
        <v>182</v>
      </c>
    </row>
    <row r="73" spans="1:16" x14ac:dyDescent="0.25">
      <c r="A73" s="3">
        <v>393</v>
      </c>
      <c r="B73" t="s">
        <v>1533</v>
      </c>
      <c r="C73" t="str" cm="1">
        <f t="array" ref="C73">_xlfn.TEXTJOIN(",",TRUE,VLOOKUP(B73,pokemon_type!$B:$D,{2,3},FALSE))</f>
        <v>water,ice</v>
      </c>
      <c r="D73">
        <v>1</v>
      </c>
      <c r="E73" t="s">
        <v>527</v>
      </c>
      <c r="F73" t="s">
        <v>394</v>
      </c>
      <c r="G73" t="s">
        <v>1244</v>
      </c>
      <c r="H73" t="s">
        <v>226</v>
      </c>
      <c r="I73" t="s">
        <v>177</v>
      </c>
      <c r="J73" t="s">
        <v>161</v>
      </c>
      <c r="K73" t="s">
        <v>397</v>
      </c>
      <c r="L73" t="s">
        <v>24</v>
      </c>
      <c r="M73" t="s">
        <v>1534</v>
      </c>
      <c r="N73">
        <v>158</v>
      </c>
      <c r="O73" t="s">
        <v>1535</v>
      </c>
      <c r="P73">
        <v>81</v>
      </c>
    </row>
    <row r="74" spans="1:16" x14ac:dyDescent="0.25">
      <c r="A74" s="4">
        <v>489</v>
      </c>
      <c r="B74" t="s">
        <v>1533</v>
      </c>
      <c r="C74" t="str" cm="1">
        <f t="array" ref="C74">_xlfn.TEXTJOIN(",",TRUE,VLOOKUP(B74,pokemon_type!$B:$D,{2,3},FALSE))</f>
        <v>water,ice</v>
      </c>
      <c r="D74">
        <v>2</v>
      </c>
      <c r="E74" t="s">
        <v>55</v>
      </c>
      <c r="F74" t="s">
        <v>528</v>
      </c>
      <c r="G74" t="s">
        <v>1367</v>
      </c>
      <c r="H74" t="s">
        <v>1401</v>
      </c>
      <c r="I74" t="s">
        <v>252</v>
      </c>
      <c r="J74" t="s">
        <v>320</v>
      </c>
      <c r="K74" t="s">
        <v>397</v>
      </c>
      <c r="L74" t="s">
        <v>230</v>
      </c>
      <c r="M74" t="s">
        <v>1808</v>
      </c>
      <c r="N74">
        <v>176</v>
      </c>
      <c r="O74" t="s">
        <v>1809</v>
      </c>
      <c r="P74">
        <v>90</v>
      </c>
    </row>
    <row r="75" spans="1:16" x14ac:dyDescent="0.25">
      <c r="A75" s="5">
        <v>585</v>
      </c>
      <c r="B75" t="s">
        <v>1533</v>
      </c>
      <c r="C75" t="str" cm="1">
        <f t="array" ref="C75">_xlfn.TEXTJOIN(",",TRUE,VLOOKUP(B75,pokemon_type!$B:$D,{2,3},FALSE))</f>
        <v>water,ice</v>
      </c>
      <c r="D75">
        <v>3</v>
      </c>
      <c r="E75" t="s">
        <v>1390</v>
      </c>
      <c r="F75" t="s">
        <v>659</v>
      </c>
      <c r="G75" t="s">
        <v>1385</v>
      </c>
      <c r="H75" t="s">
        <v>1974</v>
      </c>
      <c r="I75" t="s">
        <v>1387</v>
      </c>
      <c r="J75" t="s">
        <v>661</v>
      </c>
      <c r="K75" t="s">
        <v>397</v>
      </c>
      <c r="L75" t="s">
        <v>886</v>
      </c>
      <c r="M75" t="s">
        <v>1975</v>
      </c>
      <c r="N75">
        <v>176</v>
      </c>
      <c r="O75" t="s">
        <v>1976</v>
      </c>
      <c r="P75">
        <v>90</v>
      </c>
    </row>
    <row r="76" spans="1:16" x14ac:dyDescent="0.25">
      <c r="A76" s="6">
        <v>681</v>
      </c>
      <c r="B76" t="s">
        <v>1533</v>
      </c>
      <c r="C76" t="str" cm="1">
        <f t="array" ref="C76">_xlfn.TEXTJOIN(",",TRUE,VLOOKUP(B76,pokemon_type!$B:$D,{2,3},FALSE))</f>
        <v>water,ice</v>
      </c>
      <c r="D76">
        <v>4</v>
      </c>
      <c r="E76" t="s">
        <v>55</v>
      </c>
      <c r="F76" t="s">
        <v>1247</v>
      </c>
      <c r="G76" t="s">
        <v>1974</v>
      </c>
      <c r="H76" t="s">
        <v>1244</v>
      </c>
      <c r="I76" t="s">
        <v>1283</v>
      </c>
      <c r="J76" t="s">
        <v>198</v>
      </c>
      <c r="K76" t="s">
        <v>397</v>
      </c>
      <c r="L76" t="s">
        <v>230</v>
      </c>
      <c r="M76" t="s">
        <v>1808</v>
      </c>
      <c r="N76">
        <v>176</v>
      </c>
      <c r="O76" t="s">
        <v>1809</v>
      </c>
      <c r="P76">
        <v>90</v>
      </c>
    </row>
    <row r="77" spans="1:16" x14ac:dyDescent="0.25">
      <c r="A77" s="3">
        <v>380</v>
      </c>
      <c r="B77" t="s">
        <v>1490</v>
      </c>
      <c r="C77" t="str" cm="1">
        <f t="array" ref="C77">_xlfn.TEXTJOIN(",",TRUE,VLOOKUP(B77,pokemon_type!$B:$D,{2,3},FALSE))</f>
        <v>normal,flying</v>
      </c>
      <c r="D77">
        <v>1</v>
      </c>
      <c r="E77" t="s">
        <v>509</v>
      </c>
      <c r="F77" t="s">
        <v>659</v>
      </c>
      <c r="G77" t="s">
        <v>1477</v>
      </c>
      <c r="H77" t="s">
        <v>1263</v>
      </c>
      <c r="I77" t="s">
        <v>1387</v>
      </c>
      <c r="J77" t="s">
        <v>661</v>
      </c>
      <c r="K77" t="s">
        <v>550</v>
      </c>
      <c r="L77" t="s">
        <v>279</v>
      </c>
      <c r="M77" t="s">
        <v>1491</v>
      </c>
      <c r="N77">
        <v>299</v>
      </c>
      <c r="O77" t="s">
        <v>1492</v>
      </c>
      <c r="P77">
        <v>152</v>
      </c>
    </row>
    <row r="78" spans="1:16" x14ac:dyDescent="0.25">
      <c r="A78" s="4">
        <v>478</v>
      </c>
      <c r="B78" t="s">
        <v>1490</v>
      </c>
      <c r="C78" t="str" cm="1">
        <f t="array" ref="C78">_xlfn.TEXTJOIN(",",TRUE,VLOOKUP(B78,pokemon_type!$B:$D,{2,3},FALSE))</f>
        <v>normal,flying</v>
      </c>
      <c r="D78">
        <v>2</v>
      </c>
      <c r="E78" t="s">
        <v>509</v>
      </c>
      <c r="F78" t="s">
        <v>116</v>
      </c>
      <c r="G78" t="s">
        <v>1477</v>
      </c>
      <c r="H78" t="s">
        <v>1401</v>
      </c>
      <c r="I78" t="s">
        <v>549</v>
      </c>
      <c r="J78" t="s">
        <v>110</v>
      </c>
      <c r="K78" t="s">
        <v>550</v>
      </c>
      <c r="L78" t="s">
        <v>279</v>
      </c>
      <c r="M78" t="s">
        <v>1491</v>
      </c>
      <c r="N78">
        <v>299</v>
      </c>
      <c r="O78" t="s">
        <v>1492</v>
      </c>
      <c r="P78">
        <v>152</v>
      </c>
    </row>
    <row r="79" spans="1:16" x14ac:dyDescent="0.25">
      <c r="A79" s="5">
        <v>572</v>
      </c>
      <c r="B79" t="s">
        <v>1490</v>
      </c>
      <c r="C79" t="str" cm="1">
        <f t="array" ref="C79">_xlfn.TEXTJOIN(",",TRUE,VLOOKUP(B79,pokemon_type!$B:$D,{2,3},FALSE))</f>
        <v>normal,flying</v>
      </c>
      <c r="D79">
        <v>3</v>
      </c>
      <c r="E79" t="s">
        <v>509</v>
      </c>
      <c r="F79" t="s">
        <v>1247</v>
      </c>
      <c r="G79" t="s">
        <v>1401</v>
      </c>
      <c r="H79" t="s">
        <v>1477</v>
      </c>
      <c r="I79" t="s">
        <v>315</v>
      </c>
      <c r="J79" t="s">
        <v>549</v>
      </c>
      <c r="K79" t="s">
        <v>550</v>
      </c>
      <c r="L79" t="s">
        <v>279</v>
      </c>
      <c r="M79" t="s">
        <v>1491</v>
      </c>
      <c r="N79">
        <v>299</v>
      </c>
      <c r="O79" t="s">
        <v>1492</v>
      </c>
      <c r="P79">
        <v>152</v>
      </c>
    </row>
    <row r="80" spans="1:16" x14ac:dyDescent="0.25">
      <c r="A80" s="6">
        <v>668</v>
      </c>
      <c r="B80" t="s">
        <v>1490</v>
      </c>
      <c r="C80" t="str" cm="1">
        <f t="array" ref="C80">_xlfn.TEXTJOIN(",",TRUE,VLOOKUP(B80,pokemon_type!$B:$D,{2,3},FALSE))</f>
        <v>normal,flying</v>
      </c>
      <c r="D80">
        <v>4</v>
      </c>
      <c r="E80" t="s">
        <v>509</v>
      </c>
      <c r="F80" t="s">
        <v>307</v>
      </c>
      <c r="G80" t="s">
        <v>65</v>
      </c>
      <c r="H80" t="s">
        <v>228</v>
      </c>
      <c r="I80" t="s">
        <v>1477</v>
      </c>
      <c r="J80" t="s">
        <v>111</v>
      </c>
      <c r="K80" t="s">
        <v>550</v>
      </c>
      <c r="L80" t="s">
        <v>279</v>
      </c>
      <c r="M80" t="s">
        <v>1491</v>
      </c>
      <c r="N80">
        <v>299</v>
      </c>
      <c r="O80" t="s">
        <v>1492</v>
      </c>
      <c r="P80">
        <v>152</v>
      </c>
    </row>
    <row r="81" spans="1:16" x14ac:dyDescent="0.25">
      <c r="A81" s="3">
        <v>428</v>
      </c>
      <c r="B81" t="s">
        <v>1647</v>
      </c>
      <c r="C81" t="str" cm="1">
        <f t="array" ref="C81">_xlfn.TEXTJOIN(",",TRUE,VLOOKUP(B81,pokemon_type!$B:$D,{2,3},FALSE))</f>
        <v>ground,normal</v>
      </c>
      <c r="D81">
        <v>1</v>
      </c>
      <c r="E81" t="s">
        <v>509</v>
      </c>
      <c r="F81" t="s">
        <v>659</v>
      </c>
      <c r="G81" t="s">
        <v>1251</v>
      </c>
      <c r="H81" t="s">
        <v>475</v>
      </c>
      <c r="I81" t="s">
        <v>143</v>
      </c>
      <c r="J81" t="s">
        <v>661</v>
      </c>
      <c r="K81" t="s">
        <v>385</v>
      </c>
      <c r="L81" t="s">
        <v>44</v>
      </c>
      <c r="M81" t="s">
        <v>1648</v>
      </c>
      <c r="N81">
        <v>136</v>
      </c>
      <c r="O81" t="s">
        <v>1649</v>
      </c>
      <c r="P81">
        <v>70</v>
      </c>
    </row>
    <row r="82" spans="1:16" x14ac:dyDescent="0.25">
      <c r="A82" s="4">
        <v>524</v>
      </c>
      <c r="B82" t="s">
        <v>1647</v>
      </c>
      <c r="C82" t="str" cm="1">
        <f t="array" ref="C82">_xlfn.TEXTJOIN(",",TRUE,VLOOKUP(B82,pokemon_type!$B:$D,{2,3},FALSE))</f>
        <v>ground,normal</v>
      </c>
      <c r="D82">
        <v>2</v>
      </c>
      <c r="E82" t="s">
        <v>251</v>
      </c>
      <c r="F82" t="s">
        <v>689</v>
      </c>
      <c r="G82" t="s">
        <v>65</v>
      </c>
      <c r="H82" t="s">
        <v>228</v>
      </c>
      <c r="I82" t="s">
        <v>1251</v>
      </c>
      <c r="J82" t="s">
        <v>227</v>
      </c>
      <c r="K82" t="s">
        <v>385</v>
      </c>
      <c r="L82" t="s">
        <v>279</v>
      </c>
      <c r="M82" t="s">
        <v>1865</v>
      </c>
      <c r="N82">
        <v>218</v>
      </c>
      <c r="O82" t="s">
        <v>1866</v>
      </c>
      <c r="P82">
        <v>112</v>
      </c>
    </row>
    <row r="83" spans="1:16" x14ac:dyDescent="0.25">
      <c r="A83" s="5">
        <v>620</v>
      </c>
      <c r="B83" t="s">
        <v>1647</v>
      </c>
      <c r="C83" t="str" cm="1">
        <f t="array" ref="C83">_xlfn.TEXTJOIN(",",TRUE,VLOOKUP(B83,pokemon_type!$B:$D,{2,3},FALSE))</f>
        <v>ground,normal</v>
      </c>
      <c r="D83">
        <v>3</v>
      </c>
      <c r="E83" t="s">
        <v>509</v>
      </c>
      <c r="F83" t="s">
        <v>689</v>
      </c>
      <c r="G83" t="s">
        <v>1941</v>
      </c>
      <c r="H83" t="s">
        <v>1251</v>
      </c>
      <c r="I83" t="s">
        <v>220</v>
      </c>
      <c r="J83" t="s">
        <v>588</v>
      </c>
      <c r="K83" t="s">
        <v>385</v>
      </c>
      <c r="L83" t="s">
        <v>44</v>
      </c>
      <c r="M83" t="s">
        <v>1648</v>
      </c>
      <c r="N83">
        <v>136</v>
      </c>
      <c r="O83" t="s">
        <v>1649</v>
      </c>
      <c r="P83">
        <v>70</v>
      </c>
    </row>
    <row r="84" spans="1:16" x14ac:dyDescent="0.25">
      <c r="A84" s="6">
        <v>716</v>
      </c>
      <c r="B84" t="s">
        <v>1647</v>
      </c>
      <c r="C84" t="str" cm="1">
        <f t="array" ref="C84">_xlfn.TEXTJOIN(",",TRUE,VLOOKUP(B84,pokemon_type!$B:$D,{2,3},FALSE))</f>
        <v>ground,normal</v>
      </c>
      <c r="D84">
        <v>4</v>
      </c>
      <c r="E84" t="s">
        <v>509</v>
      </c>
      <c r="F84" t="s">
        <v>689</v>
      </c>
      <c r="G84" t="s">
        <v>1941</v>
      </c>
      <c r="H84" t="s">
        <v>1251</v>
      </c>
      <c r="I84" t="s">
        <v>220</v>
      </c>
      <c r="J84" t="s">
        <v>1317</v>
      </c>
      <c r="K84" t="s">
        <v>385</v>
      </c>
      <c r="L84" t="s">
        <v>44</v>
      </c>
      <c r="M84" t="s">
        <v>1648</v>
      </c>
      <c r="N84">
        <v>136</v>
      </c>
      <c r="O84" t="s">
        <v>1649</v>
      </c>
      <c r="P84">
        <v>70</v>
      </c>
    </row>
    <row r="85" spans="1:16" x14ac:dyDescent="0.25">
      <c r="A85" s="7">
        <v>851</v>
      </c>
      <c r="B85" t="s">
        <v>2290</v>
      </c>
      <c r="C85" t="str" cm="1">
        <f t="array" ref="C85">_xlfn.TEXTJOIN(",",TRUE,VLOOKUP(B85,pokemon_type!$B:$D,{2,3},FALSE))</f>
        <v>dragon,flying</v>
      </c>
      <c r="D85">
        <v>1</v>
      </c>
      <c r="E85" t="s">
        <v>509</v>
      </c>
      <c r="F85" t="s">
        <v>258</v>
      </c>
      <c r="G85" t="s">
        <v>1251</v>
      </c>
      <c r="H85" t="s">
        <v>186</v>
      </c>
      <c r="I85" t="s">
        <v>484</v>
      </c>
      <c r="J85" t="s">
        <v>471</v>
      </c>
      <c r="K85" t="s">
        <v>187</v>
      </c>
      <c r="L85" t="s">
        <v>222</v>
      </c>
      <c r="M85" t="s">
        <v>2291</v>
      </c>
      <c r="N85">
        <v>196</v>
      </c>
      <c r="O85" t="s">
        <v>2292</v>
      </c>
      <c r="P85">
        <v>100</v>
      </c>
    </row>
    <row r="86" spans="1:16" x14ac:dyDescent="0.25">
      <c r="A86" s="7">
        <v>852</v>
      </c>
      <c r="B86" t="s">
        <v>2290</v>
      </c>
      <c r="C86" t="str" cm="1">
        <f t="array" ref="C86">_xlfn.TEXTJOIN(",",TRUE,VLOOKUP(B86,pokemon_type!$B:$D,{2,3},FALSE))</f>
        <v>dragon,flying</v>
      </c>
      <c r="D86">
        <v>2</v>
      </c>
      <c r="E86" t="s">
        <v>509</v>
      </c>
      <c r="F86" t="s">
        <v>258</v>
      </c>
      <c r="G86" t="s">
        <v>1251</v>
      </c>
      <c r="H86" t="s">
        <v>1401</v>
      </c>
      <c r="I86" t="s">
        <v>186</v>
      </c>
      <c r="J86" t="s">
        <v>471</v>
      </c>
      <c r="K86" t="s">
        <v>187</v>
      </c>
      <c r="L86" t="s">
        <v>222</v>
      </c>
      <c r="M86" t="s">
        <v>2291</v>
      </c>
      <c r="N86">
        <v>196</v>
      </c>
      <c r="O86" t="s">
        <v>2292</v>
      </c>
      <c r="P86">
        <v>100</v>
      </c>
    </row>
    <row r="87" spans="1:16" x14ac:dyDescent="0.25">
      <c r="A87" s="7">
        <v>853</v>
      </c>
      <c r="B87" t="s">
        <v>2290</v>
      </c>
      <c r="C87" t="str" cm="1">
        <f t="array" ref="C87">_xlfn.TEXTJOIN(",",TRUE,VLOOKUP(B87,pokemon_type!$B:$D,{2,3},FALSE))</f>
        <v>dragon,flying</v>
      </c>
      <c r="D87">
        <v>3</v>
      </c>
      <c r="E87" t="s">
        <v>509</v>
      </c>
      <c r="F87" t="s">
        <v>349</v>
      </c>
      <c r="G87" t="s">
        <v>1882</v>
      </c>
      <c r="H87" t="s">
        <v>31</v>
      </c>
      <c r="I87" t="s">
        <v>59</v>
      </c>
      <c r="J87" t="s">
        <v>87</v>
      </c>
      <c r="K87" t="s">
        <v>187</v>
      </c>
      <c r="L87" t="s">
        <v>1252</v>
      </c>
      <c r="M87" t="s">
        <v>2293</v>
      </c>
      <c r="N87">
        <v>196</v>
      </c>
      <c r="O87" t="s">
        <v>2294</v>
      </c>
      <c r="P87">
        <v>100</v>
      </c>
    </row>
    <row r="88" spans="1:16" x14ac:dyDescent="0.25">
      <c r="A88" s="7">
        <v>854</v>
      </c>
      <c r="B88" t="s">
        <v>2290</v>
      </c>
      <c r="C88" t="str" cm="1">
        <f t="array" ref="C88">_xlfn.TEXTJOIN(",",TRUE,VLOOKUP(B88,pokemon_type!$B:$D,{2,3},FALSE))</f>
        <v>dragon,flying</v>
      </c>
      <c r="D88">
        <v>4</v>
      </c>
      <c r="E88" t="s">
        <v>509</v>
      </c>
      <c r="F88" t="s">
        <v>659</v>
      </c>
      <c r="G88" t="s">
        <v>1882</v>
      </c>
      <c r="H88" t="s">
        <v>87</v>
      </c>
      <c r="I88" t="s">
        <v>471</v>
      </c>
      <c r="J88" t="s">
        <v>661</v>
      </c>
      <c r="K88" t="s">
        <v>187</v>
      </c>
      <c r="L88" t="s">
        <v>222</v>
      </c>
      <c r="M88" t="s">
        <v>2291</v>
      </c>
      <c r="N88">
        <v>196</v>
      </c>
      <c r="O88" t="s">
        <v>2292</v>
      </c>
      <c r="P88">
        <v>100</v>
      </c>
    </row>
    <row r="89" spans="1:16" x14ac:dyDescent="0.25">
      <c r="A89" s="7">
        <v>855</v>
      </c>
      <c r="B89" t="s">
        <v>2290</v>
      </c>
      <c r="C89" t="str" cm="1">
        <f t="array" ref="C89">_xlfn.TEXTJOIN(",",TRUE,VLOOKUP(B89,pokemon_type!$B:$D,{2,3},FALSE))</f>
        <v>dragon,flying</v>
      </c>
      <c r="D89">
        <v>5</v>
      </c>
      <c r="E89" t="s">
        <v>55</v>
      </c>
      <c r="F89" t="s">
        <v>1247</v>
      </c>
      <c r="G89" t="s">
        <v>456</v>
      </c>
      <c r="H89" t="s">
        <v>1401</v>
      </c>
      <c r="I89" t="s">
        <v>87</v>
      </c>
      <c r="J89" t="s">
        <v>144</v>
      </c>
      <c r="K89" t="s">
        <v>187</v>
      </c>
      <c r="L89" t="s">
        <v>230</v>
      </c>
      <c r="M89" t="s">
        <v>2295</v>
      </c>
      <c r="N89">
        <v>196</v>
      </c>
      <c r="O89" t="s">
        <v>2296</v>
      </c>
      <c r="P89">
        <v>100</v>
      </c>
    </row>
    <row r="90" spans="1:16" x14ac:dyDescent="0.25">
      <c r="A90" s="7">
        <v>856</v>
      </c>
      <c r="B90" t="s">
        <v>2290</v>
      </c>
      <c r="C90" t="str" cm="1">
        <f t="array" ref="C90">_xlfn.TEXTJOIN(",",TRUE,VLOOKUP(B90,pokemon_type!$B:$D,{2,3},FALSE))</f>
        <v>dragon,flying</v>
      </c>
      <c r="D90">
        <v>6</v>
      </c>
      <c r="E90" t="s">
        <v>1242</v>
      </c>
      <c r="F90" t="s">
        <v>528</v>
      </c>
      <c r="G90" t="s">
        <v>1600</v>
      </c>
      <c r="H90" t="s">
        <v>1243</v>
      </c>
      <c r="I90" t="s">
        <v>1283</v>
      </c>
      <c r="J90" t="s">
        <v>1279</v>
      </c>
      <c r="K90" t="s">
        <v>187</v>
      </c>
      <c r="L90" t="s">
        <v>466</v>
      </c>
      <c r="M90" t="s">
        <v>2297</v>
      </c>
      <c r="N90">
        <v>259</v>
      </c>
      <c r="O90" t="s">
        <v>2298</v>
      </c>
      <c r="P90">
        <v>132</v>
      </c>
    </row>
    <row r="91" spans="1:16" x14ac:dyDescent="0.25">
      <c r="A91" s="7">
        <v>857</v>
      </c>
      <c r="B91" t="s">
        <v>2290</v>
      </c>
      <c r="C91" t="str" cm="1">
        <f t="array" ref="C91">_xlfn.TEXTJOIN(",",TRUE,VLOOKUP(B91,pokemon_type!$B:$D,{2,3},FALSE))</f>
        <v>dragon,flying</v>
      </c>
      <c r="D91">
        <v>7</v>
      </c>
      <c r="E91" t="s">
        <v>1242</v>
      </c>
      <c r="F91" t="s">
        <v>528</v>
      </c>
      <c r="G91" t="s">
        <v>1600</v>
      </c>
      <c r="H91" t="s">
        <v>1243</v>
      </c>
      <c r="I91" t="s">
        <v>1283</v>
      </c>
      <c r="J91" t="s">
        <v>1244</v>
      </c>
      <c r="K91" t="s">
        <v>187</v>
      </c>
      <c r="L91" t="s">
        <v>466</v>
      </c>
      <c r="M91" t="s">
        <v>2297</v>
      </c>
      <c r="N91">
        <v>259</v>
      </c>
      <c r="O91" t="s">
        <v>2298</v>
      </c>
      <c r="P91">
        <v>132</v>
      </c>
    </row>
    <row r="92" spans="1:16" x14ac:dyDescent="0.25">
      <c r="A92" s="7">
        <v>858</v>
      </c>
      <c r="B92" t="s">
        <v>2290</v>
      </c>
      <c r="C92" t="str" cm="1">
        <f t="array" ref="C92">_xlfn.TEXTJOIN(",",TRUE,VLOOKUP(B92,pokemon_type!$B:$D,{2,3},FALSE))</f>
        <v>dragon,flying</v>
      </c>
      <c r="D92">
        <v>8</v>
      </c>
      <c r="E92" t="s">
        <v>1242</v>
      </c>
      <c r="F92" t="s">
        <v>528</v>
      </c>
      <c r="G92" t="s">
        <v>1600</v>
      </c>
      <c r="H92" t="s">
        <v>1279</v>
      </c>
      <c r="I92" t="s">
        <v>1244</v>
      </c>
      <c r="J92" t="s">
        <v>484</v>
      </c>
      <c r="K92" t="s">
        <v>187</v>
      </c>
      <c r="L92" t="s">
        <v>466</v>
      </c>
      <c r="M92" t="s">
        <v>2297</v>
      </c>
      <c r="N92">
        <v>259</v>
      </c>
      <c r="O92" t="s">
        <v>2298</v>
      </c>
      <c r="P92">
        <v>132</v>
      </c>
    </row>
    <row r="93" spans="1:16" x14ac:dyDescent="0.25">
      <c r="A93" s="7">
        <v>859</v>
      </c>
      <c r="B93" t="s">
        <v>2290</v>
      </c>
      <c r="C93" t="str" cm="1">
        <f t="array" ref="C93">_xlfn.TEXTJOIN(",",TRUE,VLOOKUP(B93,pokemon_type!$B:$D,{2,3},FALSE))</f>
        <v>dragon,flying</v>
      </c>
      <c r="D93">
        <v>9</v>
      </c>
      <c r="E93" t="s">
        <v>55</v>
      </c>
      <c r="F93" t="s">
        <v>689</v>
      </c>
      <c r="G93" t="s">
        <v>1419</v>
      </c>
      <c r="H93" t="s">
        <v>1283</v>
      </c>
      <c r="I93" t="s">
        <v>104</v>
      </c>
      <c r="J93" t="s">
        <v>1251</v>
      </c>
      <c r="K93" t="s">
        <v>187</v>
      </c>
      <c r="L93" t="s">
        <v>24</v>
      </c>
      <c r="M93" t="s">
        <v>2299</v>
      </c>
      <c r="N93">
        <v>196</v>
      </c>
      <c r="O93" t="s">
        <v>2300</v>
      </c>
      <c r="P93">
        <v>100</v>
      </c>
    </row>
    <row r="94" spans="1:16" x14ac:dyDescent="0.25">
      <c r="A94" s="7">
        <v>860</v>
      </c>
      <c r="B94" t="s">
        <v>2290</v>
      </c>
      <c r="C94" t="str" cm="1">
        <f t="array" ref="C94">_xlfn.TEXTJOIN(",",TRUE,VLOOKUP(B94,pokemon_type!$B:$D,{2,3},FALSE))</f>
        <v>dragon,flying</v>
      </c>
      <c r="D94">
        <v>10</v>
      </c>
      <c r="E94" t="s">
        <v>55</v>
      </c>
      <c r="F94" t="s">
        <v>689</v>
      </c>
      <c r="G94" t="s">
        <v>1444</v>
      </c>
      <c r="H94" t="s">
        <v>1367</v>
      </c>
      <c r="I94" t="s">
        <v>21</v>
      </c>
      <c r="J94" t="s">
        <v>1251</v>
      </c>
      <c r="K94" t="s">
        <v>187</v>
      </c>
      <c r="L94" t="s">
        <v>24</v>
      </c>
      <c r="M94" t="s">
        <v>2299</v>
      </c>
      <c r="N94">
        <v>196</v>
      </c>
      <c r="O94" t="s">
        <v>2300</v>
      </c>
      <c r="P94">
        <v>100</v>
      </c>
    </row>
    <row r="95" spans="1:16" x14ac:dyDescent="0.25">
      <c r="A95" s="4">
        <v>469</v>
      </c>
      <c r="B95" t="s">
        <v>1466</v>
      </c>
      <c r="C95" t="str" cm="1">
        <f t="array" ref="C95">_xlfn.TEXTJOIN(",",TRUE,VLOOKUP(B95,pokemon_type!$B:$D,{2,3},FALSE))</f>
        <v>ground</v>
      </c>
      <c r="D95">
        <v>2</v>
      </c>
      <c r="E95" t="s">
        <v>509</v>
      </c>
      <c r="F95" t="s">
        <v>116</v>
      </c>
      <c r="G95" t="s">
        <v>1251</v>
      </c>
      <c r="H95" t="s">
        <v>475</v>
      </c>
      <c r="I95" t="s">
        <v>186</v>
      </c>
      <c r="J95" t="s">
        <v>1263</v>
      </c>
      <c r="K95" t="s">
        <v>278</v>
      </c>
      <c r="L95" t="s">
        <v>279</v>
      </c>
      <c r="M95" t="s">
        <v>1468</v>
      </c>
      <c r="N95">
        <v>339</v>
      </c>
      <c r="O95" t="s">
        <v>1469</v>
      </c>
      <c r="P95">
        <v>172</v>
      </c>
    </row>
    <row r="96" spans="1:16" x14ac:dyDescent="0.25">
      <c r="A96" s="5">
        <v>565</v>
      </c>
      <c r="B96" t="s">
        <v>1466</v>
      </c>
      <c r="C96" t="str" cm="1">
        <f t="array" ref="C96">_xlfn.TEXTJOIN(",",TRUE,VLOOKUP(B96,pokemon_type!$B:$D,{2,3},FALSE))</f>
        <v>ground</v>
      </c>
      <c r="D96">
        <v>3</v>
      </c>
      <c r="E96" t="s">
        <v>509</v>
      </c>
      <c r="F96" t="s">
        <v>116</v>
      </c>
      <c r="G96" t="s">
        <v>1251</v>
      </c>
      <c r="H96" t="s">
        <v>1401</v>
      </c>
      <c r="I96" t="s">
        <v>1255</v>
      </c>
      <c r="J96" t="s">
        <v>1941</v>
      </c>
      <c r="K96" t="s">
        <v>278</v>
      </c>
      <c r="L96" t="s">
        <v>279</v>
      </c>
      <c r="M96" t="s">
        <v>1468</v>
      </c>
      <c r="N96">
        <v>339</v>
      </c>
      <c r="O96" t="s">
        <v>1469</v>
      </c>
      <c r="P96">
        <v>172</v>
      </c>
    </row>
    <row r="97" spans="1:16" x14ac:dyDescent="0.25">
      <c r="A97" s="6">
        <v>661</v>
      </c>
      <c r="B97" t="s">
        <v>1466</v>
      </c>
      <c r="C97" t="str" cm="1">
        <f t="array" ref="C97">_xlfn.TEXTJOIN(",",TRUE,VLOOKUP(B97,pokemon_type!$B:$D,{2,3},FALSE))</f>
        <v>ground</v>
      </c>
      <c r="D97">
        <v>4</v>
      </c>
      <c r="E97" t="s">
        <v>509</v>
      </c>
      <c r="F97" t="s">
        <v>116</v>
      </c>
      <c r="G97" t="s">
        <v>1251</v>
      </c>
      <c r="H97" t="s">
        <v>1401</v>
      </c>
      <c r="I97" t="s">
        <v>220</v>
      </c>
      <c r="J97" t="s">
        <v>1941</v>
      </c>
      <c r="K97" t="s">
        <v>278</v>
      </c>
      <c r="L97" t="s">
        <v>279</v>
      </c>
      <c r="M97" t="s">
        <v>1468</v>
      </c>
      <c r="N97">
        <v>339</v>
      </c>
      <c r="O97" t="s">
        <v>1469</v>
      </c>
      <c r="P97">
        <v>172</v>
      </c>
    </row>
    <row r="98" spans="1:16" x14ac:dyDescent="0.25">
      <c r="A98" s="3">
        <v>379</v>
      </c>
      <c r="B98" t="s">
        <v>1487</v>
      </c>
      <c r="C98" t="str" cm="1">
        <f t="array" ref="C98">_xlfn.TEXTJOIN(",",TRUE,VLOOKUP(B98,pokemon_type!$B:$D,{2,3},FALSE))</f>
        <v>ghost</v>
      </c>
      <c r="D98">
        <v>1</v>
      </c>
      <c r="E98" t="s">
        <v>812</v>
      </c>
      <c r="F98" t="s">
        <v>349</v>
      </c>
      <c r="G98" t="s">
        <v>330</v>
      </c>
      <c r="H98" t="s">
        <v>97</v>
      </c>
      <c r="I98" t="s">
        <v>494</v>
      </c>
      <c r="J98" t="s">
        <v>152</v>
      </c>
      <c r="K98" t="s">
        <v>1171</v>
      </c>
      <c r="L98" t="s">
        <v>222</v>
      </c>
      <c r="M98" t="s">
        <v>1488</v>
      </c>
      <c r="N98">
        <v>86</v>
      </c>
      <c r="O98" t="s">
        <v>1489</v>
      </c>
      <c r="P98">
        <v>45</v>
      </c>
    </row>
    <row r="99" spans="1:16" x14ac:dyDescent="0.25">
      <c r="A99" s="4">
        <v>477</v>
      </c>
      <c r="B99" t="s">
        <v>1487</v>
      </c>
      <c r="C99" t="str" cm="1">
        <f t="array" ref="C99">_xlfn.TEXTJOIN(",",TRUE,VLOOKUP(B99,pokemon_type!$B:$D,{2,3},FALSE))</f>
        <v>ghost</v>
      </c>
      <c r="D99">
        <v>2</v>
      </c>
      <c r="E99" t="s">
        <v>812</v>
      </c>
      <c r="F99" t="s">
        <v>349</v>
      </c>
      <c r="G99" t="s">
        <v>293</v>
      </c>
      <c r="H99" t="s">
        <v>152</v>
      </c>
      <c r="I99" t="s">
        <v>59</v>
      </c>
      <c r="J99" t="s">
        <v>110</v>
      </c>
      <c r="K99" t="s">
        <v>1171</v>
      </c>
      <c r="L99" t="s">
        <v>222</v>
      </c>
      <c r="M99" t="s">
        <v>1488</v>
      </c>
      <c r="N99">
        <v>86</v>
      </c>
      <c r="O99" t="s">
        <v>1489</v>
      </c>
      <c r="P99">
        <v>45</v>
      </c>
    </row>
    <row r="100" spans="1:16" x14ac:dyDescent="0.25">
      <c r="A100" s="5">
        <v>571</v>
      </c>
      <c r="B100" t="s">
        <v>1487</v>
      </c>
      <c r="C100" t="str" cm="1">
        <f t="array" ref="C100">_xlfn.TEXTJOIN(",",TRUE,VLOOKUP(B100,pokemon_type!$B:$D,{2,3},FALSE))</f>
        <v>ghost</v>
      </c>
      <c r="D100">
        <v>3</v>
      </c>
      <c r="E100" t="s">
        <v>509</v>
      </c>
      <c r="F100" t="s">
        <v>349</v>
      </c>
      <c r="G100" t="s">
        <v>344</v>
      </c>
      <c r="H100" t="s">
        <v>143</v>
      </c>
      <c r="I100" t="s">
        <v>151</v>
      </c>
      <c r="J100" t="s">
        <v>1251</v>
      </c>
      <c r="K100" t="s">
        <v>1171</v>
      </c>
      <c r="L100" t="s">
        <v>222</v>
      </c>
      <c r="M100" t="s">
        <v>1950</v>
      </c>
      <c r="N100">
        <v>86</v>
      </c>
      <c r="O100" t="s">
        <v>1951</v>
      </c>
      <c r="P100">
        <v>45</v>
      </c>
    </row>
    <row r="101" spans="1:16" x14ac:dyDescent="0.25">
      <c r="A101" s="6">
        <v>667</v>
      </c>
      <c r="B101" t="s">
        <v>1487</v>
      </c>
      <c r="C101" t="str" cm="1">
        <f t="array" ref="C101">_xlfn.TEXTJOIN(",",TRUE,VLOOKUP(B101,pokemon_type!$B:$D,{2,3},FALSE))</f>
        <v>ghost</v>
      </c>
      <c r="D101">
        <v>4</v>
      </c>
      <c r="E101" t="s">
        <v>509</v>
      </c>
      <c r="F101" t="s">
        <v>659</v>
      </c>
      <c r="G101" t="s">
        <v>1401</v>
      </c>
      <c r="H101" t="s">
        <v>151</v>
      </c>
      <c r="I101" t="s">
        <v>1746</v>
      </c>
      <c r="J101" t="s">
        <v>661</v>
      </c>
      <c r="K101" t="s">
        <v>1171</v>
      </c>
      <c r="L101" t="s">
        <v>44</v>
      </c>
      <c r="M101" t="s">
        <v>2106</v>
      </c>
      <c r="N101">
        <v>86</v>
      </c>
      <c r="O101" t="s">
        <v>2107</v>
      </c>
      <c r="P101">
        <v>45</v>
      </c>
    </row>
    <row r="102" spans="1:16" x14ac:dyDescent="0.25">
      <c r="A102" s="3">
        <v>408</v>
      </c>
      <c r="B102" t="s">
        <v>1583</v>
      </c>
      <c r="C102" t="str" cm="1">
        <f t="array" ref="C102">_xlfn.TEXTJOIN(",",TRUE,VLOOKUP(B102,pokemon_type!$B:$D,{2,3},FALSE))</f>
        <v>electric,ground</v>
      </c>
      <c r="D102">
        <v>1</v>
      </c>
      <c r="E102" t="s">
        <v>17</v>
      </c>
      <c r="F102" t="s">
        <v>29</v>
      </c>
      <c r="G102" t="s">
        <v>1243</v>
      </c>
      <c r="H102" t="s">
        <v>87</v>
      </c>
      <c r="I102" t="s">
        <v>484</v>
      </c>
      <c r="J102" t="s">
        <v>22</v>
      </c>
      <c r="K102" t="s">
        <v>89</v>
      </c>
      <c r="L102" t="s">
        <v>1561</v>
      </c>
      <c r="M102" t="s">
        <v>1584</v>
      </c>
      <c r="N102">
        <v>221</v>
      </c>
      <c r="O102" t="s">
        <v>1585</v>
      </c>
      <c r="P102">
        <v>112</v>
      </c>
    </row>
    <row r="103" spans="1:16" x14ac:dyDescent="0.25">
      <c r="A103" s="4">
        <v>504</v>
      </c>
      <c r="B103" t="s">
        <v>1583</v>
      </c>
      <c r="C103" t="str" cm="1">
        <f t="array" ref="C103">_xlfn.TEXTJOIN(",",TRUE,VLOOKUP(B103,pokemon_type!$B:$D,{2,3},FALSE))</f>
        <v>electric,ground</v>
      </c>
      <c r="D103">
        <v>2</v>
      </c>
      <c r="E103" t="s">
        <v>38</v>
      </c>
      <c r="F103" t="s">
        <v>349</v>
      </c>
      <c r="G103" t="s">
        <v>1419</v>
      </c>
      <c r="H103" t="s">
        <v>104</v>
      </c>
      <c r="I103" t="s">
        <v>31</v>
      </c>
      <c r="J103" t="s">
        <v>1793</v>
      </c>
      <c r="K103" t="s">
        <v>89</v>
      </c>
      <c r="L103" t="s">
        <v>1311</v>
      </c>
      <c r="M103" t="s">
        <v>1833</v>
      </c>
      <c r="N103">
        <v>288</v>
      </c>
      <c r="O103" t="s">
        <v>1834</v>
      </c>
      <c r="P103">
        <v>146</v>
      </c>
    </row>
    <row r="104" spans="1:16" x14ac:dyDescent="0.25">
      <c r="A104" s="5">
        <v>600</v>
      </c>
      <c r="B104" t="s">
        <v>1583</v>
      </c>
      <c r="C104" t="str" cm="1">
        <f t="array" ref="C104">_xlfn.TEXTJOIN(",",TRUE,VLOOKUP(B104,pokemon_type!$B:$D,{2,3},FALSE))</f>
        <v>electric,ground</v>
      </c>
      <c r="D104">
        <v>3</v>
      </c>
      <c r="E104" t="s">
        <v>38</v>
      </c>
      <c r="F104" t="s">
        <v>1247</v>
      </c>
      <c r="G104" t="s">
        <v>801</v>
      </c>
      <c r="H104" t="s">
        <v>1271</v>
      </c>
      <c r="I104" t="s">
        <v>1243</v>
      </c>
      <c r="J104" t="s">
        <v>1287</v>
      </c>
      <c r="K104" t="s">
        <v>89</v>
      </c>
      <c r="L104" t="s">
        <v>466</v>
      </c>
      <c r="M104" t="s">
        <v>1999</v>
      </c>
      <c r="N104">
        <v>309</v>
      </c>
      <c r="O104" t="s">
        <v>2000</v>
      </c>
      <c r="P104">
        <v>157</v>
      </c>
    </row>
    <row r="105" spans="1:16" x14ac:dyDescent="0.25">
      <c r="A105" s="6">
        <v>696</v>
      </c>
      <c r="B105" t="s">
        <v>1583</v>
      </c>
      <c r="C105" t="str" cm="1">
        <f t="array" ref="C105">_xlfn.TEXTJOIN(",",TRUE,VLOOKUP(B105,pokemon_type!$B:$D,{2,3},FALSE))</f>
        <v>electric,ground</v>
      </c>
      <c r="D105">
        <v>4</v>
      </c>
      <c r="E105" t="s">
        <v>55</v>
      </c>
      <c r="F105" t="s">
        <v>160</v>
      </c>
      <c r="G105" t="s">
        <v>1243</v>
      </c>
      <c r="H105" t="s">
        <v>1264</v>
      </c>
      <c r="I105" t="s">
        <v>1297</v>
      </c>
      <c r="J105" t="s">
        <v>1287</v>
      </c>
      <c r="K105" t="s">
        <v>89</v>
      </c>
      <c r="L105" t="s">
        <v>230</v>
      </c>
      <c r="M105" t="s">
        <v>2128</v>
      </c>
      <c r="N105">
        <v>246</v>
      </c>
      <c r="O105" t="s">
        <v>2129</v>
      </c>
      <c r="P105">
        <v>125</v>
      </c>
    </row>
    <row r="106" spans="1:16" x14ac:dyDescent="0.25">
      <c r="A106" s="3">
        <v>397</v>
      </c>
      <c r="B106" t="s">
        <v>1546</v>
      </c>
      <c r="C106" t="str" cm="1">
        <f t="array" ref="C106">_xlfn.TEXTJOIN(",",TRUE,VLOOKUP(B106,pokemon_type!$B:$D,{2,3},FALSE))</f>
        <v>electric</v>
      </c>
      <c r="D106">
        <v>1</v>
      </c>
      <c r="E106" t="s">
        <v>527</v>
      </c>
      <c r="F106" t="s">
        <v>39</v>
      </c>
      <c r="G106" t="s">
        <v>1243</v>
      </c>
      <c r="H106" t="s">
        <v>179</v>
      </c>
      <c r="I106" t="s">
        <v>22</v>
      </c>
      <c r="J106" t="s">
        <v>110</v>
      </c>
      <c r="K106" t="s">
        <v>651</v>
      </c>
      <c r="L106" t="s">
        <v>24</v>
      </c>
      <c r="M106" t="s">
        <v>1547</v>
      </c>
      <c r="N106">
        <v>284</v>
      </c>
      <c r="O106" t="s">
        <v>1548</v>
      </c>
      <c r="P106">
        <v>144</v>
      </c>
    </row>
    <row r="107" spans="1:16" x14ac:dyDescent="0.25">
      <c r="A107" s="4">
        <v>493</v>
      </c>
      <c r="B107" t="s">
        <v>1546</v>
      </c>
      <c r="C107" t="str" cm="1">
        <f t="array" ref="C107">_xlfn.TEXTJOIN(",",TRUE,VLOOKUP(B107,pokemon_type!$B:$D,{2,3},FALSE))</f>
        <v>electric</v>
      </c>
      <c r="D107">
        <v>2</v>
      </c>
      <c r="E107" t="s">
        <v>1242</v>
      </c>
      <c r="F107" t="s">
        <v>258</v>
      </c>
      <c r="G107" t="s">
        <v>1419</v>
      </c>
      <c r="H107" t="s">
        <v>104</v>
      </c>
      <c r="I107" t="s">
        <v>59</v>
      </c>
      <c r="J107" t="s">
        <v>143</v>
      </c>
      <c r="K107" t="s">
        <v>651</v>
      </c>
      <c r="L107" t="s">
        <v>222</v>
      </c>
      <c r="M107" t="s">
        <v>1814</v>
      </c>
      <c r="N107">
        <v>316</v>
      </c>
      <c r="O107" t="s">
        <v>1815</v>
      </c>
      <c r="P107">
        <v>160</v>
      </c>
    </row>
    <row r="108" spans="1:16" x14ac:dyDescent="0.25">
      <c r="A108" s="5">
        <v>589</v>
      </c>
      <c r="B108" t="s">
        <v>1546</v>
      </c>
      <c r="C108" t="str" cm="1">
        <f t="array" ref="C108">_xlfn.TEXTJOIN(",",TRUE,VLOOKUP(B108,pokemon_type!$B:$D,{2,3},FALSE))</f>
        <v>electric</v>
      </c>
      <c r="D108">
        <v>3</v>
      </c>
      <c r="E108" t="s">
        <v>340</v>
      </c>
      <c r="F108" t="s">
        <v>197</v>
      </c>
      <c r="G108" t="s">
        <v>1820</v>
      </c>
      <c r="H108" t="s">
        <v>1243</v>
      </c>
      <c r="I108" t="s">
        <v>87</v>
      </c>
      <c r="J108" t="s">
        <v>228</v>
      </c>
      <c r="K108" t="s">
        <v>651</v>
      </c>
      <c r="L108" t="s">
        <v>230</v>
      </c>
      <c r="M108" t="s">
        <v>1981</v>
      </c>
      <c r="N108">
        <v>316</v>
      </c>
      <c r="O108" t="s">
        <v>1982</v>
      </c>
      <c r="P108">
        <v>160</v>
      </c>
    </row>
    <row r="109" spans="1:16" x14ac:dyDescent="0.25">
      <c r="A109" s="6">
        <v>685</v>
      </c>
      <c r="B109" t="s">
        <v>1546</v>
      </c>
      <c r="C109" t="str" cm="1">
        <f t="array" ref="C109">_xlfn.TEXTJOIN(",",TRUE,VLOOKUP(B109,pokemon_type!$B:$D,{2,3},FALSE))</f>
        <v>electric</v>
      </c>
      <c r="D109">
        <v>4</v>
      </c>
      <c r="E109" t="s">
        <v>340</v>
      </c>
      <c r="F109" t="s">
        <v>1247</v>
      </c>
      <c r="G109" t="s">
        <v>1820</v>
      </c>
      <c r="H109" t="s">
        <v>1243</v>
      </c>
      <c r="I109" t="s">
        <v>87</v>
      </c>
      <c r="J109" t="s">
        <v>71</v>
      </c>
      <c r="K109" t="s">
        <v>651</v>
      </c>
      <c r="L109" t="s">
        <v>230</v>
      </c>
      <c r="M109" t="s">
        <v>1981</v>
      </c>
      <c r="N109">
        <v>316</v>
      </c>
      <c r="O109" t="s">
        <v>1982</v>
      </c>
      <c r="P109">
        <v>160</v>
      </c>
    </row>
    <row r="110" spans="1:16" x14ac:dyDescent="0.25">
      <c r="A110" s="7">
        <v>871</v>
      </c>
      <c r="B110" t="s">
        <v>2183</v>
      </c>
      <c r="C110" t="str" cm="1">
        <f t="array" ref="C110">_xlfn.TEXTJOIN(",",TRUE,VLOOKUP(B110,pokemon_type!$B:$D,{2,3},FALSE))</f>
        <v>ice,flying</v>
      </c>
      <c r="D110">
        <v>5</v>
      </c>
      <c r="E110" t="s">
        <v>55</v>
      </c>
      <c r="F110" t="s">
        <v>39</v>
      </c>
      <c r="G110" t="s">
        <v>1367</v>
      </c>
      <c r="H110" t="s">
        <v>1401</v>
      </c>
      <c r="I110" t="s">
        <v>284</v>
      </c>
      <c r="J110" t="s">
        <v>143</v>
      </c>
      <c r="K110" t="s">
        <v>1171</v>
      </c>
      <c r="L110" t="s">
        <v>230</v>
      </c>
      <c r="M110" t="s">
        <v>2230</v>
      </c>
      <c r="N110">
        <v>206</v>
      </c>
      <c r="O110" t="s">
        <v>2231</v>
      </c>
      <c r="P110">
        <v>105</v>
      </c>
    </row>
    <row r="111" spans="1:16" x14ac:dyDescent="0.25">
      <c r="A111" s="7">
        <v>879</v>
      </c>
      <c r="B111" t="s">
        <v>2195</v>
      </c>
      <c r="C111" t="str" cm="1">
        <f t="array" ref="C111">_xlfn.TEXTJOIN(",",TRUE,VLOOKUP(B111,pokemon_type!$B:$D,{2,3},FALSE))</f>
        <v>fire</v>
      </c>
      <c r="D111">
        <v>5</v>
      </c>
      <c r="E111" t="s">
        <v>55</v>
      </c>
      <c r="F111" t="s">
        <v>307</v>
      </c>
      <c r="G111" t="s">
        <v>1444</v>
      </c>
      <c r="H111" t="s">
        <v>1401</v>
      </c>
      <c r="I111" t="s">
        <v>228</v>
      </c>
      <c r="J111" t="s">
        <v>271</v>
      </c>
      <c r="K111" t="s">
        <v>1171</v>
      </c>
      <c r="L111" t="s">
        <v>215</v>
      </c>
      <c r="M111" t="s">
        <v>2315</v>
      </c>
      <c r="N111">
        <v>236</v>
      </c>
      <c r="O111" t="s">
        <v>2316</v>
      </c>
      <c r="P111">
        <v>120</v>
      </c>
    </row>
    <row r="112" spans="1:16" x14ac:dyDescent="0.25">
      <c r="A112" s="7">
        <v>875</v>
      </c>
      <c r="B112" t="s">
        <v>2189</v>
      </c>
      <c r="C112" t="str" cm="1">
        <f t="array" ref="C112">_xlfn.TEXTJOIN(",",TRUE,VLOOKUP(B112,pokemon_type!$B:$D,{2,3},FALSE))</f>
        <v>fire,flying</v>
      </c>
      <c r="D112">
        <v>5</v>
      </c>
      <c r="E112" t="s">
        <v>55</v>
      </c>
      <c r="F112" t="s">
        <v>329</v>
      </c>
      <c r="G112" t="s">
        <v>1320</v>
      </c>
      <c r="H112" t="s">
        <v>21</v>
      </c>
      <c r="I112" t="s">
        <v>143</v>
      </c>
      <c r="J112" t="s">
        <v>111</v>
      </c>
      <c r="K112" t="s">
        <v>1171</v>
      </c>
      <c r="L112" t="s">
        <v>466</v>
      </c>
      <c r="M112" t="s">
        <v>2311</v>
      </c>
      <c r="N112">
        <v>279</v>
      </c>
      <c r="O112" t="s">
        <v>2312</v>
      </c>
      <c r="P112">
        <v>142</v>
      </c>
    </row>
    <row r="113" spans="1:16" x14ac:dyDescent="0.25">
      <c r="A113" s="7">
        <v>877</v>
      </c>
      <c r="B113" t="s">
        <v>2192</v>
      </c>
      <c r="C113" t="str" cm="1">
        <f t="array" ref="C113">_xlfn.TEXTJOIN(",",TRUE,VLOOKUP(B113,pokemon_type!$B:$D,{2,3},FALSE))</f>
        <v>electric,psychic</v>
      </c>
      <c r="D113">
        <v>5</v>
      </c>
      <c r="E113" t="s">
        <v>1242</v>
      </c>
      <c r="F113" t="s">
        <v>258</v>
      </c>
      <c r="G113" t="s">
        <v>1243</v>
      </c>
      <c r="H113" t="s">
        <v>1401</v>
      </c>
      <c r="I113" t="s">
        <v>144</v>
      </c>
      <c r="J113" t="s">
        <v>271</v>
      </c>
      <c r="K113" t="s">
        <v>1171</v>
      </c>
      <c r="L113" t="s">
        <v>466</v>
      </c>
      <c r="M113" t="s">
        <v>2193</v>
      </c>
      <c r="N113">
        <v>329</v>
      </c>
      <c r="O113" t="s">
        <v>2194</v>
      </c>
      <c r="P113">
        <v>167</v>
      </c>
    </row>
    <row r="114" spans="1:16" x14ac:dyDescent="0.25">
      <c r="A114" s="7">
        <v>881</v>
      </c>
      <c r="B114" t="s">
        <v>2198</v>
      </c>
      <c r="C114" t="str" cm="1">
        <f t="array" ref="C114">_xlfn.TEXTJOIN(",",TRUE,VLOOKUP(B114,pokemon_type!$B:$D,{2,3},FALSE))</f>
        <v>water,ice</v>
      </c>
      <c r="D114">
        <v>5</v>
      </c>
      <c r="E114" t="s">
        <v>1242</v>
      </c>
      <c r="F114" t="s">
        <v>1247</v>
      </c>
      <c r="G114" t="s">
        <v>1283</v>
      </c>
      <c r="H114" t="s">
        <v>1244</v>
      </c>
      <c r="I114" t="s">
        <v>1379</v>
      </c>
      <c r="J114" t="s">
        <v>226</v>
      </c>
      <c r="K114" t="s">
        <v>1171</v>
      </c>
      <c r="L114" t="s">
        <v>24</v>
      </c>
      <c r="M114" t="s">
        <v>2319</v>
      </c>
      <c r="N114">
        <v>206</v>
      </c>
      <c r="O114" t="s">
        <v>2320</v>
      </c>
      <c r="P114">
        <v>105</v>
      </c>
    </row>
    <row r="115" spans="1:16" x14ac:dyDescent="0.25">
      <c r="A115" s="7">
        <v>873</v>
      </c>
      <c r="B115" t="s">
        <v>2186</v>
      </c>
      <c r="C115" t="str" cm="1">
        <f t="array" ref="C115">_xlfn.TEXTJOIN(",",TRUE,VLOOKUP(B115,pokemon_type!$B:$D,{2,3},FALSE))</f>
        <v>electric,flying</v>
      </c>
      <c r="D115">
        <v>5</v>
      </c>
      <c r="E115" t="s">
        <v>55</v>
      </c>
      <c r="F115" t="s">
        <v>160</v>
      </c>
      <c r="G115" t="s">
        <v>1243</v>
      </c>
      <c r="H115" t="s">
        <v>1477</v>
      </c>
      <c r="I115" t="s">
        <v>1401</v>
      </c>
      <c r="J115" t="s">
        <v>87</v>
      </c>
      <c r="K115" t="s">
        <v>1171</v>
      </c>
      <c r="L115" t="s">
        <v>230</v>
      </c>
      <c r="M115" t="s">
        <v>2242</v>
      </c>
      <c r="N115">
        <v>236</v>
      </c>
      <c r="O115" t="s">
        <v>2243</v>
      </c>
      <c r="P115">
        <v>120</v>
      </c>
    </row>
    <row r="116" spans="1:16" x14ac:dyDescent="0.25">
      <c r="A116" s="3">
        <v>447</v>
      </c>
      <c r="B116" t="s">
        <v>1707</v>
      </c>
      <c r="C116" t="str" cm="1">
        <f t="array" ref="C116">_xlfn.TEXTJOIN(",",TRUE,VLOOKUP(B116,pokemon_type!$B:$D,{2,3},FALSE))</f>
        <v>psychic,psychic</v>
      </c>
      <c r="D116">
        <v>1</v>
      </c>
      <c r="E116" t="s">
        <v>1242</v>
      </c>
      <c r="F116" t="s">
        <v>1247</v>
      </c>
      <c r="G116" t="s">
        <v>1264</v>
      </c>
      <c r="H116" t="s">
        <v>33</v>
      </c>
      <c r="I116" t="s">
        <v>1379</v>
      </c>
      <c r="J116" t="s">
        <v>285</v>
      </c>
      <c r="K116" t="s">
        <v>1708</v>
      </c>
      <c r="L116" t="s">
        <v>1709</v>
      </c>
      <c r="M116" t="s">
        <v>1710</v>
      </c>
      <c r="N116">
        <v>298</v>
      </c>
      <c r="O116" t="s">
        <v>1711</v>
      </c>
      <c r="P116">
        <v>151</v>
      </c>
    </row>
    <row r="117" spans="1:16" x14ac:dyDescent="0.25">
      <c r="A117" s="4">
        <v>543</v>
      </c>
      <c r="B117" t="s">
        <v>1707</v>
      </c>
      <c r="C117" t="str" cm="1">
        <f t="array" ref="C117">_xlfn.TEXTJOIN(",",TRUE,VLOOKUP(B117,pokemon_type!$B:$D,{2,3},FALSE))</f>
        <v>psychic,psychic</v>
      </c>
      <c r="D117">
        <v>2</v>
      </c>
      <c r="E117" t="s">
        <v>55</v>
      </c>
      <c r="F117" t="s">
        <v>659</v>
      </c>
      <c r="G117" t="s">
        <v>1264</v>
      </c>
      <c r="H117" t="s">
        <v>151</v>
      </c>
      <c r="I117" t="s">
        <v>1379</v>
      </c>
      <c r="J117" t="s">
        <v>661</v>
      </c>
      <c r="K117" t="s">
        <v>1708</v>
      </c>
      <c r="L117" t="s">
        <v>279</v>
      </c>
      <c r="M117" t="s">
        <v>1903</v>
      </c>
      <c r="N117">
        <v>319</v>
      </c>
      <c r="O117" t="s">
        <v>1904</v>
      </c>
      <c r="P117">
        <v>162</v>
      </c>
    </row>
    <row r="118" spans="1:16" x14ac:dyDescent="0.25">
      <c r="A118" s="5">
        <v>639</v>
      </c>
      <c r="B118" t="s">
        <v>1707</v>
      </c>
      <c r="C118" t="str" cm="1">
        <f t="array" ref="C118">_xlfn.TEXTJOIN(",",TRUE,VLOOKUP(B118,pokemon_type!$B:$D,{2,3},FALSE))</f>
        <v>psychic,psychic</v>
      </c>
      <c r="D118">
        <v>3</v>
      </c>
      <c r="E118" t="s">
        <v>1242</v>
      </c>
      <c r="F118" t="s">
        <v>1247</v>
      </c>
      <c r="G118" t="s">
        <v>1264</v>
      </c>
      <c r="H118" t="s">
        <v>379</v>
      </c>
      <c r="I118" t="s">
        <v>192</v>
      </c>
      <c r="J118" t="s">
        <v>271</v>
      </c>
      <c r="K118" t="s">
        <v>1708</v>
      </c>
      <c r="L118" t="s">
        <v>466</v>
      </c>
      <c r="M118" t="s">
        <v>2065</v>
      </c>
      <c r="N118">
        <v>319</v>
      </c>
      <c r="O118" t="s">
        <v>2066</v>
      </c>
      <c r="P118">
        <v>162</v>
      </c>
    </row>
    <row r="119" spans="1:16" x14ac:dyDescent="0.25">
      <c r="A119" s="6">
        <v>735</v>
      </c>
      <c r="B119" t="s">
        <v>1707</v>
      </c>
      <c r="C119" t="str" cm="1">
        <f t="array" ref="C119">_xlfn.TEXTJOIN(",",TRUE,VLOOKUP(B119,pokemon_type!$B:$D,{2,3},FALSE))</f>
        <v>psychic,psychic</v>
      </c>
      <c r="D119">
        <v>4</v>
      </c>
      <c r="E119" t="s">
        <v>1242</v>
      </c>
      <c r="F119" t="s">
        <v>258</v>
      </c>
      <c r="G119" t="s">
        <v>1264</v>
      </c>
      <c r="H119" t="s">
        <v>379</v>
      </c>
      <c r="I119" t="s">
        <v>31</v>
      </c>
      <c r="J119" t="s">
        <v>1379</v>
      </c>
      <c r="K119" t="s">
        <v>1708</v>
      </c>
      <c r="L119" t="s">
        <v>466</v>
      </c>
      <c r="M119" t="s">
        <v>2065</v>
      </c>
      <c r="N119">
        <v>319</v>
      </c>
      <c r="O119" t="s">
        <v>2066</v>
      </c>
      <c r="P119">
        <v>162</v>
      </c>
    </row>
    <row r="120" spans="1:16" x14ac:dyDescent="0.25">
      <c r="A120" s="3">
        <v>439</v>
      </c>
      <c r="B120" t="s">
        <v>1681</v>
      </c>
      <c r="C120" t="str" cm="1">
        <f t="array" ref="C120">_xlfn.TEXTJOIN(",",TRUE,VLOOKUP(B120,pokemon_type!$B:$D,{2,3},FALSE))</f>
        <v>grass,psychic</v>
      </c>
      <c r="D120">
        <v>1</v>
      </c>
      <c r="E120" t="s">
        <v>527</v>
      </c>
      <c r="F120" t="s">
        <v>689</v>
      </c>
      <c r="G120" t="s">
        <v>1260</v>
      </c>
      <c r="H120" t="s">
        <v>21</v>
      </c>
      <c r="I120" t="s">
        <v>713</v>
      </c>
      <c r="J120" t="s">
        <v>22</v>
      </c>
      <c r="K120" t="s">
        <v>23</v>
      </c>
      <c r="L120" t="s">
        <v>215</v>
      </c>
      <c r="M120" t="s">
        <v>1682</v>
      </c>
      <c r="N120">
        <v>131</v>
      </c>
      <c r="O120" t="s">
        <v>1683</v>
      </c>
      <c r="P120">
        <v>67</v>
      </c>
    </row>
    <row r="121" spans="1:16" x14ac:dyDescent="0.25">
      <c r="A121" s="4">
        <v>535</v>
      </c>
      <c r="B121" t="s">
        <v>1681</v>
      </c>
      <c r="C121" t="str" cm="1">
        <f t="array" ref="C121">_xlfn.TEXTJOIN(",",TRUE,VLOOKUP(B121,pokemon_type!$B:$D,{2,3},FALSE))</f>
        <v>grass,psychic</v>
      </c>
      <c r="D121">
        <v>2</v>
      </c>
      <c r="E121" t="s">
        <v>64</v>
      </c>
      <c r="F121" t="s">
        <v>659</v>
      </c>
      <c r="G121" t="s">
        <v>191</v>
      </c>
      <c r="H121" t="s">
        <v>1746</v>
      </c>
      <c r="I121" t="s">
        <v>213</v>
      </c>
      <c r="J121" t="s">
        <v>661</v>
      </c>
      <c r="K121" t="s">
        <v>23</v>
      </c>
      <c r="L121" t="s">
        <v>1022</v>
      </c>
      <c r="M121" t="s">
        <v>1887</v>
      </c>
      <c r="N121">
        <v>146</v>
      </c>
      <c r="O121" t="s">
        <v>1888</v>
      </c>
      <c r="P121">
        <v>75</v>
      </c>
    </row>
    <row r="122" spans="1:16" x14ac:dyDescent="0.25">
      <c r="A122" s="5">
        <v>631</v>
      </c>
      <c r="B122" t="s">
        <v>1681</v>
      </c>
      <c r="C122" t="str" cm="1">
        <f t="array" ref="C122">_xlfn.TEXTJOIN(",",TRUE,VLOOKUP(B122,pokemon_type!$B:$D,{2,3},FALSE))</f>
        <v>grass,psychic</v>
      </c>
      <c r="D122">
        <v>3</v>
      </c>
      <c r="E122" t="s">
        <v>64</v>
      </c>
      <c r="F122" t="s">
        <v>349</v>
      </c>
      <c r="G122" t="s">
        <v>212</v>
      </c>
      <c r="H122" t="s">
        <v>1270</v>
      </c>
      <c r="I122" t="s">
        <v>293</v>
      </c>
      <c r="J122" t="s">
        <v>1820</v>
      </c>
      <c r="K122" t="s">
        <v>23</v>
      </c>
      <c r="L122" t="s">
        <v>222</v>
      </c>
      <c r="M122" t="s">
        <v>2049</v>
      </c>
      <c r="N122">
        <v>146</v>
      </c>
      <c r="O122" t="s">
        <v>2050</v>
      </c>
      <c r="P122">
        <v>75</v>
      </c>
    </row>
    <row r="123" spans="1:16" x14ac:dyDescent="0.25">
      <c r="A123" s="6">
        <v>727</v>
      </c>
      <c r="B123" t="s">
        <v>1681</v>
      </c>
      <c r="C123" t="str" cm="1">
        <f t="array" ref="C123">_xlfn.TEXTJOIN(",",TRUE,VLOOKUP(B123,pokemon_type!$B:$D,{2,3},FALSE))</f>
        <v>grass,psychic</v>
      </c>
      <c r="D123">
        <v>4</v>
      </c>
      <c r="E123" t="s">
        <v>64</v>
      </c>
      <c r="F123" t="s">
        <v>258</v>
      </c>
      <c r="G123" t="s">
        <v>1264</v>
      </c>
      <c r="H123" t="s">
        <v>1270</v>
      </c>
      <c r="I123" t="s">
        <v>1255</v>
      </c>
      <c r="J123" t="s">
        <v>1820</v>
      </c>
      <c r="K123" t="s">
        <v>23</v>
      </c>
      <c r="L123" t="s">
        <v>230</v>
      </c>
      <c r="M123" t="s">
        <v>2153</v>
      </c>
      <c r="N123">
        <v>146</v>
      </c>
      <c r="O123" t="s">
        <v>2154</v>
      </c>
      <c r="P123">
        <v>75</v>
      </c>
    </row>
    <row r="124" spans="1:16" x14ac:dyDescent="0.25">
      <c r="A124" s="3">
        <v>398</v>
      </c>
      <c r="B124" t="s">
        <v>1549</v>
      </c>
      <c r="C124" t="str" cm="1">
        <f t="array" ref="C124">_xlfn.TEXTJOIN(",",TRUE,VLOOKUP(B124,pokemon_type!$B:$D,{2,3},FALSE))</f>
        <v>normal</v>
      </c>
      <c r="D124">
        <v>1</v>
      </c>
      <c r="E124" t="s">
        <v>812</v>
      </c>
      <c r="F124" t="s">
        <v>659</v>
      </c>
      <c r="G124" t="s">
        <v>1550</v>
      </c>
      <c r="H124" t="s">
        <v>151</v>
      </c>
      <c r="I124" t="s">
        <v>1387</v>
      </c>
      <c r="J124" t="s">
        <v>661</v>
      </c>
      <c r="K124" t="s">
        <v>171</v>
      </c>
      <c r="L124" t="s">
        <v>44</v>
      </c>
      <c r="M124" t="s">
        <v>1551</v>
      </c>
      <c r="N124">
        <v>172</v>
      </c>
      <c r="O124" t="s">
        <v>1552</v>
      </c>
      <c r="P124">
        <v>88</v>
      </c>
    </row>
    <row r="125" spans="1:16" x14ac:dyDescent="0.25">
      <c r="A125" s="4">
        <v>494</v>
      </c>
      <c r="B125" t="s">
        <v>1549</v>
      </c>
      <c r="C125" t="str" cm="1">
        <f t="array" ref="C125">_xlfn.TEXTJOIN(",",TRUE,VLOOKUP(B125,pokemon_type!$B:$D,{2,3},FALSE))</f>
        <v>normal</v>
      </c>
      <c r="D125">
        <v>2</v>
      </c>
      <c r="E125" t="s">
        <v>38</v>
      </c>
      <c r="F125" t="s">
        <v>39</v>
      </c>
      <c r="G125" t="s">
        <v>1260</v>
      </c>
      <c r="H125" t="s">
        <v>21</v>
      </c>
      <c r="I125" t="s">
        <v>1251</v>
      </c>
      <c r="J125" t="s">
        <v>253</v>
      </c>
      <c r="K125" t="s">
        <v>171</v>
      </c>
      <c r="L125" t="s">
        <v>230</v>
      </c>
      <c r="M125" t="s">
        <v>1816</v>
      </c>
      <c r="N125">
        <v>172</v>
      </c>
      <c r="O125" t="s">
        <v>1817</v>
      </c>
      <c r="P125">
        <v>88</v>
      </c>
    </row>
    <row r="126" spans="1:16" x14ac:dyDescent="0.25">
      <c r="A126" s="5">
        <v>590</v>
      </c>
      <c r="B126" t="s">
        <v>1549</v>
      </c>
      <c r="C126" t="str" cm="1">
        <f t="array" ref="C126">_xlfn.TEXTJOIN(",",TRUE,VLOOKUP(B126,pokemon_type!$B:$D,{2,3},FALSE))</f>
        <v>normal</v>
      </c>
      <c r="D126">
        <v>3</v>
      </c>
      <c r="E126" t="s">
        <v>1242</v>
      </c>
      <c r="F126" t="s">
        <v>329</v>
      </c>
      <c r="G126" t="s">
        <v>1320</v>
      </c>
      <c r="H126" t="s">
        <v>1244</v>
      </c>
      <c r="I126" t="s">
        <v>431</v>
      </c>
      <c r="J126" t="s">
        <v>717</v>
      </c>
      <c r="K126" t="s">
        <v>171</v>
      </c>
      <c r="L126" t="s">
        <v>466</v>
      </c>
      <c r="M126" t="s">
        <v>1983</v>
      </c>
      <c r="N126">
        <v>235</v>
      </c>
      <c r="O126" t="s">
        <v>1984</v>
      </c>
      <c r="P126">
        <v>120</v>
      </c>
    </row>
    <row r="127" spans="1:16" x14ac:dyDescent="0.25">
      <c r="A127" s="6">
        <v>686</v>
      </c>
      <c r="B127" t="s">
        <v>1549</v>
      </c>
      <c r="C127" t="str" cm="1">
        <f t="array" ref="C127">_xlfn.TEXTJOIN(",",TRUE,VLOOKUP(B127,pokemon_type!$B:$D,{2,3},FALSE))</f>
        <v>normal</v>
      </c>
      <c r="D127">
        <v>4</v>
      </c>
      <c r="E127" t="s">
        <v>64</v>
      </c>
      <c r="F127" t="s">
        <v>329</v>
      </c>
      <c r="G127" t="s">
        <v>1297</v>
      </c>
      <c r="H127" t="s">
        <v>1251</v>
      </c>
      <c r="I127" t="s">
        <v>151</v>
      </c>
      <c r="J127" t="s">
        <v>1320</v>
      </c>
      <c r="K127" t="s">
        <v>171</v>
      </c>
      <c r="L127" t="s">
        <v>230</v>
      </c>
      <c r="M127" t="s">
        <v>1816</v>
      </c>
      <c r="N127">
        <v>172</v>
      </c>
      <c r="O127" t="s">
        <v>1817</v>
      </c>
      <c r="P127">
        <v>88</v>
      </c>
    </row>
    <row r="128" spans="1:16" x14ac:dyDescent="0.25">
      <c r="A128" s="3">
        <v>376</v>
      </c>
      <c r="B128" t="s">
        <v>1476</v>
      </c>
      <c r="C128" t="str" cm="1">
        <f t="array" ref="C128">_xlfn.TEXTJOIN(",",TRUE,VLOOKUP(B128,pokemon_type!$B:$D,{2,3},FALSE))</f>
        <v>normal,flying</v>
      </c>
      <c r="D128">
        <v>1</v>
      </c>
      <c r="E128" t="s">
        <v>509</v>
      </c>
      <c r="F128" t="s">
        <v>239</v>
      </c>
      <c r="G128" t="s">
        <v>1477</v>
      </c>
      <c r="H128" t="s">
        <v>1263</v>
      </c>
      <c r="I128" t="s">
        <v>111</v>
      </c>
      <c r="J128" t="s">
        <v>292</v>
      </c>
      <c r="K128" t="s">
        <v>241</v>
      </c>
      <c r="L128" t="s">
        <v>279</v>
      </c>
      <c r="M128" t="s">
        <v>1478</v>
      </c>
      <c r="N128">
        <v>299</v>
      </c>
      <c r="O128" t="s">
        <v>1479</v>
      </c>
      <c r="P128">
        <v>152</v>
      </c>
    </row>
    <row r="129" spans="1:16" x14ac:dyDescent="0.25">
      <c r="A129" s="4">
        <v>474</v>
      </c>
      <c r="B129" t="s">
        <v>1476</v>
      </c>
      <c r="C129" t="str" cm="1">
        <f t="array" ref="C129">_xlfn.TEXTJOIN(",",TRUE,VLOOKUP(B129,pokemon_type!$B:$D,{2,3},FALSE))</f>
        <v>normal,flying</v>
      </c>
      <c r="D129">
        <v>2</v>
      </c>
      <c r="E129" t="s">
        <v>509</v>
      </c>
      <c r="F129" t="s">
        <v>39</v>
      </c>
      <c r="G129" t="s">
        <v>1477</v>
      </c>
      <c r="H129" t="s">
        <v>1263</v>
      </c>
      <c r="I129" t="s">
        <v>31</v>
      </c>
      <c r="J129" t="s">
        <v>246</v>
      </c>
      <c r="K129" t="s">
        <v>241</v>
      </c>
      <c r="L129" t="s">
        <v>279</v>
      </c>
      <c r="M129" t="s">
        <v>1478</v>
      </c>
      <c r="N129">
        <v>299</v>
      </c>
      <c r="O129" t="s">
        <v>1479</v>
      </c>
      <c r="P129">
        <v>152</v>
      </c>
    </row>
    <row r="130" spans="1:16" x14ac:dyDescent="0.25">
      <c r="A130" s="5">
        <v>568</v>
      </c>
      <c r="B130" t="s">
        <v>1476</v>
      </c>
      <c r="C130" t="str" cm="1">
        <f t="array" ref="C130">_xlfn.TEXTJOIN(",",TRUE,VLOOKUP(B130,pokemon_type!$B:$D,{2,3},FALSE))</f>
        <v>normal,flying</v>
      </c>
      <c r="D130">
        <v>3</v>
      </c>
      <c r="E130" t="s">
        <v>64</v>
      </c>
      <c r="F130" t="s">
        <v>160</v>
      </c>
      <c r="G130" t="s">
        <v>1477</v>
      </c>
      <c r="H130" t="s">
        <v>191</v>
      </c>
      <c r="I130" t="s">
        <v>315</v>
      </c>
      <c r="J130" t="s">
        <v>549</v>
      </c>
      <c r="K130" t="s">
        <v>241</v>
      </c>
      <c r="L130" t="s">
        <v>279</v>
      </c>
      <c r="M130" t="s">
        <v>1946</v>
      </c>
      <c r="N130">
        <v>299</v>
      </c>
      <c r="O130" t="s">
        <v>1947</v>
      </c>
      <c r="P130">
        <v>152</v>
      </c>
    </row>
    <row r="131" spans="1:16" x14ac:dyDescent="0.25">
      <c r="A131" s="6">
        <v>664</v>
      </c>
      <c r="B131" t="s">
        <v>1476</v>
      </c>
      <c r="C131" t="str" cm="1">
        <f t="array" ref="C131">_xlfn.TEXTJOIN(",",TRUE,VLOOKUP(B131,pokemon_type!$B:$D,{2,3},FALSE))</f>
        <v>normal,flying</v>
      </c>
      <c r="D131">
        <v>4</v>
      </c>
      <c r="E131" t="s">
        <v>64</v>
      </c>
      <c r="F131" t="s">
        <v>1247</v>
      </c>
      <c r="G131" t="s">
        <v>1477</v>
      </c>
      <c r="H131" t="s">
        <v>1401</v>
      </c>
      <c r="I131" t="s">
        <v>315</v>
      </c>
      <c r="J131" t="s">
        <v>2101</v>
      </c>
      <c r="K131" t="s">
        <v>241</v>
      </c>
      <c r="L131" t="s">
        <v>230</v>
      </c>
      <c r="M131" t="s">
        <v>2102</v>
      </c>
      <c r="N131">
        <v>236</v>
      </c>
      <c r="O131" t="s">
        <v>2103</v>
      </c>
      <c r="P131">
        <v>120</v>
      </c>
    </row>
    <row r="132" spans="1:16" x14ac:dyDescent="0.25">
      <c r="A132" s="3">
        <v>450</v>
      </c>
      <c r="B132" t="s">
        <v>1718</v>
      </c>
      <c r="C132" t="str" cm="1">
        <f t="array" ref="C132">_xlfn.TEXTJOIN(",",TRUE,VLOOKUP(B132,pokemon_type!$B:$D,{2,3},FALSE))</f>
        <v>water,psychic</v>
      </c>
      <c r="D132">
        <v>1</v>
      </c>
      <c r="E132" t="s">
        <v>527</v>
      </c>
      <c r="F132" t="s">
        <v>1247</v>
      </c>
      <c r="G132" t="s">
        <v>1283</v>
      </c>
      <c r="H132" t="s">
        <v>104</v>
      </c>
      <c r="I132" t="s">
        <v>186</v>
      </c>
      <c r="J132" t="s">
        <v>144</v>
      </c>
      <c r="K132" t="s">
        <v>571</v>
      </c>
      <c r="L132" t="s">
        <v>1215</v>
      </c>
      <c r="M132" t="s">
        <v>1719</v>
      </c>
      <c r="N132">
        <v>172</v>
      </c>
      <c r="O132" t="s">
        <v>1720</v>
      </c>
      <c r="P132">
        <v>88</v>
      </c>
    </row>
    <row r="133" spans="1:16" x14ac:dyDescent="0.25">
      <c r="A133" s="4">
        <v>546</v>
      </c>
      <c r="B133" t="s">
        <v>1718</v>
      </c>
      <c r="C133" t="str" cm="1">
        <f t="array" ref="C133">_xlfn.TEXTJOIN(",",TRUE,VLOOKUP(B133,pokemon_type!$B:$D,{2,3},FALSE))</f>
        <v>water,psychic</v>
      </c>
      <c r="D133">
        <v>2</v>
      </c>
      <c r="E133" t="s">
        <v>184</v>
      </c>
      <c r="F133" t="s">
        <v>689</v>
      </c>
      <c r="G133" t="s">
        <v>1283</v>
      </c>
      <c r="H133" t="s">
        <v>1600</v>
      </c>
      <c r="I133" t="s">
        <v>484</v>
      </c>
      <c r="J133" t="s">
        <v>201</v>
      </c>
      <c r="K133" t="s">
        <v>571</v>
      </c>
      <c r="L133" t="s">
        <v>1215</v>
      </c>
      <c r="M133" t="s">
        <v>1909</v>
      </c>
      <c r="N133">
        <v>172</v>
      </c>
      <c r="O133" t="s">
        <v>1910</v>
      </c>
      <c r="P133">
        <v>88</v>
      </c>
    </row>
    <row r="134" spans="1:16" x14ac:dyDescent="0.25">
      <c r="A134" s="5">
        <v>642</v>
      </c>
      <c r="B134" t="s">
        <v>1718</v>
      </c>
      <c r="C134" t="str" cm="1">
        <f t="array" ref="C134">_xlfn.TEXTJOIN(",",TRUE,VLOOKUP(B134,pokemon_type!$B:$D,{2,3},FALSE))</f>
        <v>water,psychic</v>
      </c>
      <c r="D134">
        <v>3</v>
      </c>
      <c r="E134" t="s">
        <v>64</v>
      </c>
      <c r="F134" t="s">
        <v>160</v>
      </c>
      <c r="G134" t="s">
        <v>1330</v>
      </c>
      <c r="H134" t="s">
        <v>142</v>
      </c>
      <c r="I134" t="s">
        <v>1251</v>
      </c>
      <c r="J134" t="s">
        <v>220</v>
      </c>
      <c r="K134" t="s">
        <v>571</v>
      </c>
      <c r="L134" t="s">
        <v>647</v>
      </c>
      <c r="M134" t="s">
        <v>2069</v>
      </c>
      <c r="N134">
        <v>192</v>
      </c>
      <c r="O134" t="s">
        <v>2070</v>
      </c>
      <c r="P134">
        <v>98</v>
      </c>
    </row>
    <row r="135" spans="1:16" x14ac:dyDescent="0.25">
      <c r="A135" s="6">
        <v>738</v>
      </c>
      <c r="B135" t="s">
        <v>1718</v>
      </c>
      <c r="C135" t="str" cm="1">
        <f t="array" ref="C135">_xlfn.TEXTJOIN(",",TRUE,VLOOKUP(B135,pokemon_type!$B:$D,{2,3},FALSE))</f>
        <v>water,psychic</v>
      </c>
      <c r="D135">
        <v>4</v>
      </c>
      <c r="E135" t="s">
        <v>64</v>
      </c>
      <c r="F135" t="s">
        <v>160</v>
      </c>
      <c r="G135" t="s">
        <v>1330</v>
      </c>
      <c r="H135" t="s">
        <v>1244</v>
      </c>
      <c r="I135" t="s">
        <v>1251</v>
      </c>
      <c r="J135" t="s">
        <v>186</v>
      </c>
      <c r="K135" t="s">
        <v>571</v>
      </c>
      <c r="L135" t="s">
        <v>647</v>
      </c>
      <c r="M135" t="s">
        <v>2069</v>
      </c>
      <c r="N135">
        <v>192</v>
      </c>
      <c r="O135" t="s">
        <v>2070</v>
      </c>
      <c r="P135">
        <v>98</v>
      </c>
    </row>
    <row r="136" spans="1:16" x14ac:dyDescent="0.25">
      <c r="A136" s="3">
        <v>445</v>
      </c>
      <c r="B136" t="s">
        <v>1701</v>
      </c>
      <c r="C136" t="str" cm="1">
        <f t="array" ref="C136">_xlfn.TEXTJOIN(",",TRUE,VLOOKUP(B136,pokemon_type!$B:$D,{2,3},FALSE))</f>
        <v>fire</v>
      </c>
      <c r="D136">
        <v>1</v>
      </c>
      <c r="E136" t="s">
        <v>1242</v>
      </c>
      <c r="F136" t="s">
        <v>85</v>
      </c>
      <c r="G136" t="s">
        <v>1279</v>
      </c>
      <c r="H136" t="s">
        <v>144</v>
      </c>
      <c r="I136" t="s">
        <v>379</v>
      </c>
      <c r="J136" t="s">
        <v>145</v>
      </c>
      <c r="K136" t="s">
        <v>426</v>
      </c>
      <c r="L136" t="s">
        <v>1331</v>
      </c>
      <c r="M136" t="s">
        <v>1702</v>
      </c>
      <c r="N136">
        <v>166</v>
      </c>
      <c r="O136" t="s">
        <v>1703</v>
      </c>
      <c r="P136">
        <v>85</v>
      </c>
    </row>
    <row r="137" spans="1:16" x14ac:dyDescent="0.25">
      <c r="A137" s="4">
        <v>541</v>
      </c>
      <c r="B137" t="s">
        <v>1701</v>
      </c>
      <c r="C137" t="str" cm="1">
        <f t="array" ref="C137">_xlfn.TEXTJOIN(",",TRUE,VLOOKUP(B137,pokemon_type!$B:$D,{2,3},FALSE))</f>
        <v>fire</v>
      </c>
      <c r="D137">
        <v>2</v>
      </c>
      <c r="E137" t="s">
        <v>17</v>
      </c>
      <c r="F137" t="s">
        <v>689</v>
      </c>
      <c r="G137" t="s">
        <v>1746</v>
      </c>
      <c r="H137" t="s">
        <v>31</v>
      </c>
      <c r="I137" t="s">
        <v>1401</v>
      </c>
      <c r="J137" t="s">
        <v>151</v>
      </c>
      <c r="K137" t="s">
        <v>426</v>
      </c>
      <c r="L137" t="s">
        <v>222</v>
      </c>
      <c r="M137" t="s">
        <v>1899</v>
      </c>
      <c r="N137">
        <v>149</v>
      </c>
      <c r="O137" t="s">
        <v>1900</v>
      </c>
      <c r="P137">
        <v>76</v>
      </c>
    </row>
    <row r="138" spans="1:16" x14ac:dyDescent="0.25">
      <c r="A138" s="5">
        <v>637</v>
      </c>
      <c r="B138" t="s">
        <v>1701</v>
      </c>
      <c r="C138" t="str" cm="1">
        <f t="array" ref="C138">_xlfn.TEXTJOIN(",",TRUE,VLOOKUP(B138,pokemon_type!$B:$D,{2,3},FALSE))</f>
        <v>fire</v>
      </c>
      <c r="D138">
        <v>3</v>
      </c>
      <c r="E138" t="s">
        <v>251</v>
      </c>
      <c r="F138" t="s">
        <v>689</v>
      </c>
      <c r="G138" t="s">
        <v>151</v>
      </c>
      <c r="H138" t="s">
        <v>65</v>
      </c>
      <c r="I138" t="s">
        <v>228</v>
      </c>
      <c r="J138" t="s">
        <v>1320</v>
      </c>
      <c r="K138" t="s">
        <v>426</v>
      </c>
      <c r="L138" t="s">
        <v>279</v>
      </c>
      <c r="M138" t="s">
        <v>2061</v>
      </c>
      <c r="N138">
        <v>251</v>
      </c>
      <c r="O138" t="s">
        <v>2062</v>
      </c>
      <c r="P138">
        <v>128</v>
      </c>
    </row>
    <row r="139" spans="1:16" x14ac:dyDescent="0.25">
      <c r="A139" s="6">
        <v>733</v>
      </c>
      <c r="B139" t="s">
        <v>1701</v>
      </c>
      <c r="C139" t="str" cm="1">
        <f t="array" ref="C139">_xlfn.TEXTJOIN(",",TRUE,VLOOKUP(B139,pokemon_type!$B:$D,{2,3},FALSE))</f>
        <v>fire</v>
      </c>
      <c r="D139">
        <v>4</v>
      </c>
      <c r="E139" t="s">
        <v>527</v>
      </c>
      <c r="F139" t="s">
        <v>689</v>
      </c>
      <c r="G139" t="s">
        <v>1320</v>
      </c>
      <c r="H139" t="s">
        <v>21</v>
      </c>
      <c r="I139" t="s">
        <v>1401</v>
      </c>
      <c r="J139" t="s">
        <v>151</v>
      </c>
      <c r="K139" t="s">
        <v>426</v>
      </c>
      <c r="L139" t="s">
        <v>230</v>
      </c>
      <c r="M139" t="s">
        <v>2161</v>
      </c>
      <c r="N139">
        <v>149</v>
      </c>
      <c r="O139" t="s">
        <v>2162</v>
      </c>
      <c r="P139">
        <v>76</v>
      </c>
    </row>
    <row r="140" spans="1:16" x14ac:dyDescent="0.25">
      <c r="A140" s="3">
        <v>441</v>
      </c>
      <c r="B140" t="s">
        <v>1687</v>
      </c>
      <c r="C140" t="str" cm="1">
        <f t="array" ref="C140">_xlfn.TEXTJOIN(",",TRUE,VLOOKUP(B140,pokemon_type!$B:$D,{2,3},FALSE))</f>
        <v>ground,dragon</v>
      </c>
      <c r="D140">
        <v>1</v>
      </c>
      <c r="E140" t="s">
        <v>509</v>
      </c>
      <c r="F140" t="s">
        <v>258</v>
      </c>
      <c r="G140" t="s">
        <v>1251</v>
      </c>
      <c r="H140" t="s">
        <v>315</v>
      </c>
      <c r="I140" t="s">
        <v>549</v>
      </c>
      <c r="J140" t="s">
        <v>111</v>
      </c>
      <c r="K140" t="s">
        <v>417</v>
      </c>
      <c r="L140" t="s">
        <v>279</v>
      </c>
      <c r="M140" t="s">
        <v>1688</v>
      </c>
      <c r="N140">
        <v>299</v>
      </c>
      <c r="O140" t="s">
        <v>1689</v>
      </c>
      <c r="P140">
        <v>152</v>
      </c>
    </row>
    <row r="141" spans="1:16" x14ac:dyDescent="0.25">
      <c r="A141" s="4">
        <v>537</v>
      </c>
      <c r="B141" t="s">
        <v>1687</v>
      </c>
      <c r="C141" t="str" cm="1">
        <f t="array" ref="C141">_xlfn.TEXTJOIN(",",TRUE,VLOOKUP(B141,pokemon_type!$B:$D,{2,3},FALSE))</f>
        <v>ground,dragon</v>
      </c>
      <c r="D141">
        <v>2</v>
      </c>
      <c r="E141" t="s">
        <v>1242</v>
      </c>
      <c r="F141" t="s">
        <v>258</v>
      </c>
      <c r="G141" t="s">
        <v>1260</v>
      </c>
      <c r="H141" t="s">
        <v>1444</v>
      </c>
      <c r="I141" t="s">
        <v>142</v>
      </c>
      <c r="J141" t="s">
        <v>21</v>
      </c>
      <c r="K141" t="s">
        <v>417</v>
      </c>
      <c r="L141" t="s">
        <v>466</v>
      </c>
      <c r="M141" t="s">
        <v>1891</v>
      </c>
      <c r="N141">
        <v>299</v>
      </c>
      <c r="O141" t="s">
        <v>1892</v>
      </c>
      <c r="P141">
        <v>152</v>
      </c>
    </row>
    <row r="142" spans="1:16" x14ac:dyDescent="0.25">
      <c r="A142" s="5">
        <v>633</v>
      </c>
      <c r="B142" t="s">
        <v>1687</v>
      </c>
      <c r="C142" t="str" cm="1">
        <f t="array" ref="C142">_xlfn.TEXTJOIN(",",TRUE,VLOOKUP(B142,pokemon_type!$B:$D,{2,3},FALSE))</f>
        <v>ground,dragon</v>
      </c>
      <c r="D142">
        <v>3</v>
      </c>
      <c r="E142" t="s">
        <v>64</v>
      </c>
      <c r="F142" t="s">
        <v>160</v>
      </c>
      <c r="G142" t="s">
        <v>1251</v>
      </c>
      <c r="H142" t="s">
        <v>1600</v>
      </c>
      <c r="I142" t="s">
        <v>1279</v>
      </c>
      <c r="J142" t="s">
        <v>1270</v>
      </c>
      <c r="K142" t="s">
        <v>417</v>
      </c>
      <c r="L142" t="s">
        <v>1311</v>
      </c>
      <c r="M142" t="s">
        <v>2053</v>
      </c>
      <c r="N142">
        <v>278</v>
      </c>
      <c r="O142" t="s">
        <v>2054</v>
      </c>
      <c r="P142">
        <v>141</v>
      </c>
    </row>
    <row r="143" spans="1:16" x14ac:dyDescent="0.25">
      <c r="A143" s="6">
        <v>729</v>
      </c>
      <c r="B143" t="s">
        <v>1687</v>
      </c>
      <c r="C143" t="str" cm="1">
        <f t="array" ref="C143">_xlfn.TEXTJOIN(",",TRUE,VLOOKUP(B143,pokemon_type!$B:$D,{2,3},FALSE))</f>
        <v>ground,dragon</v>
      </c>
      <c r="D143">
        <v>4</v>
      </c>
      <c r="E143" t="s">
        <v>64</v>
      </c>
      <c r="F143" t="s">
        <v>160</v>
      </c>
      <c r="G143" t="s">
        <v>1251</v>
      </c>
      <c r="H143" t="s">
        <v>1600</v>
      </c>
      <c r="I143" t="s">
        <v>1401</v>
      </c>
      <c r="J143" t="s">
        <v>142</v>
      </c>
      <c r="K143" t="s">
        <v>417</v>
      </c>
      <c r="L143" t="s">
        <v>1311</v>
      </c>
      <c r="M143" t="s">
        <v>2053</v>
      </c>
      <c r="N143">
        <v>278</v>
      </c>
      <c r="O143" t="s">
        <v>2054</v>
      </c>
      <c r="P143">
        <v>141</v>
      </c>
    </row>
    <row r="144" spans="1:16" x14ac:dyDescent="0.25">
      <c r="A144" s="3">
        <v>384</v>
      </c>
      <c r="B144" t="s">
        <v>1502</v>
      </c>
      <c r="C144" t="str" cm="1">
        <f t="array" ref="C144">_xlfn.TEXTJOIN(",",TRUE,VLOOKUP(B144,pokemon_type!$B:$D,{2,3},FALSE))</f>
        <v>bug,steel</v>
      </c>
      <c r="D144">
        <v>1</v>
      </c>
      <c r="E144" t="s">
        <v>509</v>
      </c>
      <c r="F144" t="s">
        <v>39</v>
      </c>
      <c r="G144" t="s">
        <v>1401</v>
      </c>
      <c r="H144" t="s">
        <v>220</v>
      </c>
      <c r="I144" t="s">
        <v>22</v>
      </c>
      <c r="J144" t="s">
        <v>1039</v>
      </c>
      <c r="K144" t="s">
        <v>385</v>
      </c>
      <c r="L144" t="s">
        <v>1022</v>
      </c>
      <c r="M144" t="s">
        <v>1503</v>
      </c>
      <c r="N144">
        <v>116</v>
      </c>
      <c r="O144" t="s">
        <v>1504</v>
      </c>
      <c r="P144">
        <v>60</v>
      </c>
    </row>
    <row r="145" spans="1:16" x14ac:dyDescent="0.25">
      <c r="A145" s="4">
        <v>482</v>
      </c>
      <c r="B145" t="s">
        <v>1502</v>
      </c>
      <c r="C145" t="str" cm="1">
        <f t="array" ref="C145">_xlfn.TEXTJOIN(",",TRUE,VLOOKUP(B145,pokemon_type!$B:$D,{2,3},FALSE))</f>
        <v>bug,steel</v>
      </c>
      <c r="D145">
        <v>2</v>
      </c>
      <c r="E145" t="s">
        <v>509</v>
      </c>
      <c r="F145" t="s">
        <v>1247</v>
      </c>
      <c r="G145" t="s">
        <v>1251</v>
      </c>
      <c r="H145" t="s">
        <v>1401</v>
      </c>
      <c r="I145" t="s">
        <v>253</v>
      </c>
      <c r="J145" t="s">
        <v>110</v>
      </c>
      <c r="K145" t="s">
        <v>385</v>
      </c>
      <c r="L145" t="s">
        <v>1022</v>
      </c>
      <c r="M145" t="s">
        <v>1503</v>
      </c>
      <c r="N145">
        <v>116</v>
      </c>
      <c r="O145" t="s">
        <v>1504</v>
      </c>
      <c r="P145">
        <v>60</v>
      </c>
    </row>
    <row r="146" spans="1:16" x14ac:dyDescent="0.25">
      <c r="A146" s="5">
        <v>576</v>
      </c>
      <c r="B146" t="s">
        <v>1502</v>
      </c>
      <c r="C146" t="str" cm="1">
        <f t="array" ref="C146">_xlfn.TEXTJOIN(",",TRUE,VLOOKUP(B146,pokemon_type!$B:$D,{2,3},FALSE))</f>
        <v>bug,steel</v>
      </c>
      <c r="D146">
        <v>3</v>
      </c>
      <c r="E146" t="s">
        <v>527</v>
      </c>
      <c r="F146" t="s">
        <v>39</v>
      </c>
      <c r="G146" t="s">
        <v>1820</v>
      </c>
      <c r="H146" t="s">
        <v>1251</v>
      </c>
      <c r="I146" t="s">
        <v>1270</v>
      </c>
      <c r="J146" t="s">
        <v>1958</v>
      </c>
      <c r="K146" t="s">
        <v>385</v>
      </c>
      <c r="L146" t="s">
        <v>1959</v>
      </c>
      <c r="M146" t="s">
        <v>1960</v>
      </c>
      <c r="N146">
        <v>104</v>
      </c>
      <c r="O146" t="s">
        <v>1961</v>
      </c>
      <c r="P146">
        <v>54</v>
      </c>
    </row>
    <row r="147" spans="1:16" x14ac:dyDescent="0.25">
      <c r="A147" s="6">
        <v>672</v>
      </c>
      <c r="B147" t="s">
        <v>1502</v>
      </c>
      <c r="C147" t="str" cm="1">
        <f t="array" ref="C147">_xlfn.TEXTJOIN(",",TRUE,VLOOKUP(B147,pokemon_type!$B:$D,{2,3},FALSE))</f>
        <v>bug,steel</v>
      </c>
      <c r="D147">
        <v>4</v>
      </c>
      <c r="E147" t="s">
        <v>509</v>
      </c>
      <c r="F147" t="s">
        <v>689</v>
      </c>
      <c r="G147" t="s">
        <v>1820</v>
      </c>
      <c r="H147" t="s">
        <v>1251</v>
      </c>
      <c r="I147" t="s">
        <v>220</v>
      </c>
      <c r="J147" t="s">
        <v>1401</v>
      </c>
      <c r="K147" t="s">
        <v>385</v>
      </c>
      <c r="L147" t="s">
        <v>1022</v>
      </c>
      <c r="M147" t="s">
        <v>1503</v>
      </c>
      <c r="N147">
        <v>116</v>
      </c>
      <c r="O147" t="s">
        <v>1504</v>
      </c>
      <c r="P147">
        <v>60</v>
      </c>
    </row>
    <row r="148" spans="1:16" x14ac:dyDescent="0.25">
      <c r="A148" s="3">
        <v>438</v>
      </c>
      <c r="B148" t="s">
        <v>1678</v>
      </c>
      <c r="C148" t="str" cm="1">
        <f t="array" ref="C148">_xlfn.TEXTJOIN(",",TRUE,VLOOKUP(B148,pokemon_type!$B:$D,{2,3},FALSE))</f>
        <v>psychic</v>
      </c>
      <c r="D148">
        <v>1</v>
      </c>
      <c r="E148" t="s">
        <v>175</v>
      </c>
      <c r="F148" t="s">
        <v>349</v>
      </c>
      <c r="G148" t="s">
        <v>554</v>
      </c>
      <c r="H148" t="s">
        <v>269</v>
      </c>
      <c r="I148" t="s">
        <v>894</v>
      </c>
      <c r="J148" t="s">
        <v>271</v>
      </c>
      <c r="K148" t="s">
        <v>60</v>
      </c>
      <c r="L148" t="s">
        <v>1364</v>
      </c>
      <c r="M148" t="s">
        <v>1679</v>
      </c>
      <c r="N148">
        <v>261</v>
      </c>
      <c r="O148" t="s">
        <v>1680</v>
      </c>
      <c r="P148">
        <v>133</v>
      </c>
    </row>
    <row r="149" spans="1:16" x14ac:dyDescent="0.25">
      <c r="A149" s="4">
        <v>534</v>
      </c>
      <c r="B149" t="s">
        <v>1678</v>
      </c>
      <c r="C149" t="str" cm="1">
        <f t="array" ref="C149">_xlfn.TEXTJOIN(",",TRUE,VLOOKUP(B149,pokemon_type!$B:$D,{2,3},FALSE))</f>
        <v>psychic</v>
      </c>
      <c r="D149">
        <v>2</v>
      </c>
      <c r="E149" t="s">
        <v>1242</v>
      </c>
      <c r="F149" t="s">
        <v>659</v>
      </c>
      <c r="G149" t="s">
        <v>1264</v>
      </c>
      <c r="H149" t="s">
        <v>1379</v>
      </c>
      <c r="I149" t="s">
        <v>59</v>
      </c>
      <c r="J149" t="s">
        <v>661</v>
      </c>
      <c r="K149" t="s">
        <v>60</v>
      </c>
      <c r="L149" t="s">
        <v>886</v>
      </c>
      <c r="M149" t="s">
        <v>1885</v>
      </c>
      <c r="N149">
        <v>196</v>
      </c>
      <c r="O149" t="s">
        <v>1886</v>
      </c>
      <c r="P149">
        <v>100</v>
      </c>
    </row>
    <row r="150" spans="1:16" x14ac:dyDescent="0.25">
      <c r="A150" s="5">
        <v>630</v>
      </c>
      <c r="B150" t="s">
        <v>1678</v>
      </c>
      <c r="C150" t="str" cm="1">
        <f t="array" ref="C150">_xlfn.TEXTJOIN(",",TRUE,VLOOKUP(B150,pokemon_type!$B:$D,{2,3},FALSE))</f>
        <v>psychic</v>
      </c>
      <c r="D150">
        <v>3</v>
      </c>
      <c r="E150" t="s">
        <v>1242</v>
      </c>
      <c r="F150" t="s">
        <v>1247</v>
      </c>
      <c r="G150" t="s">
        <v>1264</v>
      </c>
      <c r="H150" t="s">
        <v>1271</v>
      </c>
      <c r="I150" t="s">
        <v>801</v>
      </c>
      <c r="J150" t="s">
        <v>894</v>
      </c>
      <c r="K150" t="s">
        <v>60</v>
      </c>
      <c r="L150" t="s">
        <v>466</v>
      </c>
      <c r="M150" t="s">
        <v>2047</v>
      </c>
      <c r="N150">
        <v>259</v>
      </c>
      <c r="O150" t="s">
        <v>2048</v>
      </c>
      <c r="P150">
        <v>132</v>
      </c>
    </row>
    <row r="151" spans="1:16" x14ac:dyDescent="0.25">
      <c r="A151" s="6">
        <v>726</v>
      </c>
      <c r="B151" t="s">
        <v>1678</v>
      </c>
      <c r="C151" t="str" cm="1">
        <f t="array" ref="C151">_xlfn.TEXTJOIN(",",TRUE,VLOOKUP(B151,pokemon_type!$B:$D,{2,3},FALSE))</f>
        <v>psychic</v>
      </c>
      <c r="D151">
        <v>4</v>
      </c>
      <c r="E151" t="s">
        <v>1242</v>
      </c>
      <c r="F151" t="s">
        <v>258</v>
      </c>
      <c r="G151" t="s">
        <v>1264</v>
      </c>
      <c r="H151" t="s">
        <v>1243</v>
      </c>
      <c r="I151" t="s">
        <v>1271</v>
      </c>
      <c r="J151" t="s">
        <v>801</v>
      </c>
      <c r="K151" t="s">
        <v>60</v>
      </c>
      <c r="L151" t="s">
        <v>466</v>
      </c>
      <c r="M151" t="s">
        <v>2047</v>
      </c>
      <c r="N151">
        <v>259</v>
      </c>
      <c r="O151" t="s">
        <v>2048</v>
      </c>
      <c r="P151">
        <v>132</v>
      </c>
    </row>
    <row r="152" spans="1:16" x14ac:dyDescent="0.25">
      <c r="A152" s="7">
        <v>813</v>
      </c>
      <c r="B152" t="s">
        <v>1678</v>
      </c>
      <c r="C152" t="str" cm="1">
        <f t="array" ref="C152">_xlfn.TEXTJOIN(",",TRUE,VLOOKUP(B152,pokemon_type!$B:$D,{2,3},FALSE))</f>
        <v>psychic</v>
      </c>
      <c r="D152">
        <v>5</v>
      </c>
      <c r="E152" t="s">
        <v>55</v>
      </c>
      <c r="F152" t="s">
        <v>307</v>
      </c>
      <c r="G152" t="s">
        <v>1264</v>
      </c>
      <c r="H152" t="s">
        <v>151</v>
      </c>
      <c r="I152" t="s">
        <v>228</v>
      </c>
      <c r="J152" t="s">
        <v>1302</v>
      </c>
      <c r="K152" t="s">
        <v>60</v>
      </c>
      <c r="L152" t="s">
        <v>1364</v>
      </c>
      <c r="M152" t="s">
        <v>2256</v>
      </c>
      <c r="N152">
        <v>238</v>
      </c>
      <c r="O152" t="s">
        <v>2257</v>
      </c>
      <c r="P152">
        <v>121</v>
      </c>
    </row>
    <row r="153" spans="1:16" x14ac:dyDescent="0.25">
      <c r="A153" s="7">
        <v>814</v>
      </c>
      <c r="B153" t="s">
        <v>1678</v>
      </c>
      <c r="C153" t="str" cm="1">
        <f t="array" ref="C153">_xlfn.TEXTJOIN(",",TRUE,VLOOKUP(B153,pokemon_type!$B:$D,{2,3},FALSE))</f>
        <v>psychic</v>
      </c>
      <c r="D153">
        <v>6</v>
      </c>
      <c r="E153" t="s">
        <v>175</v>
      </c>
      <c r="F153" t="s">
        <v>1247</v>
      </c>
      <c r="G153" t="s">
        <v>1264</v>
      </c>
      <c r="H153" t="s">
        <v>1243</v>
      </c>
      <c r="I153" t="s">
        <v>330</v>
      </c>
      <c r="J153" t="s">
        <v>1302</v>
      </c>
      <c r="K153" t="s">
        <v>60</v>
      </c>
      <c r="L153" t="s">
        <v>156</v>
      </c>
      <c r="M153" t="s">
        <v>2258</v>
      </c>
      <c r="N153">
        <v>284</v>
      </c>
      <c r="O153" t="s">
        <v>2259</v>
      </c>
      <c r="P153">
        <v>145</v>
      </c>
    </row>
    <row r="154" spans="1:16" x14ac:dyDescent="0.25">
      <c r="A154" s="7">
        <v>815</v>
      </c>
      <c r="B154" t="s">
        <v>1678</v>
      </c>
      <c r="C154" t="str" cm="1">
        <f t="array" ref="C154">_xlfn.TEXTJOIN(",",TRUE,VLOOKUP(B154,pokemon_type!$B:$D,{2,3},FALSE))</f>
        <v>psychic</v>
      </c>
      <c r="D154">
        <v>7</v>
      </c>
      <c r="E154" t="s">
        <v>1390</v>
      </c>
      <c r="F154" t="s">
        <v>689</v>
      </c>
      <c r="G154" t="s">
        <v>1264</v>
      </c>
      <c r="H154" t="s">
        <v>1379</v>
      </c>
      <c r="I154" t="s">
        <v>330</v>
      </c>
      <c r="J154" t="s">
        <v>1302</v>
      </c>
      <c r="K154" t="s">
        <v>60</v>
      </c>
      <c r="L154" t="s">
        <v>222</v>
      </c>
      <c r="M154" t="s">
        <v>2260</v>
      </c>
      <c r="N154">
        <v>196</v>
      </c>
      <c r="O154" t="s">
        <v>2261</v>
      </c>
      <c r="P154">
        <v>100</v>
      </c>
    </row>
    <row r="155" spans="1:16" x14ac:dyDescent="0.25">
      <c r="A155" s="7">
        <v>816</v>
      </c>
      <c r="B155" t="s">
        <v>1678</v>
      </c>
      <c r="C155" t="str" cm="1">
        <f t="array" ref="C155">_xlfn.TEXTJOIN(",",TRUE,VLOOKUP(B155,pokemon_type!$B:$D,{2,3},FALSE))</f>
        <v>psychic</v>
      </c>
      <c r="D155">
        <v>8</v>
      </c>
      <c r="E155" t="s">
        <v>1242</v>
      </c>
      <c r="F155" t="s">
        <v>258</v>
      </c>
      <c r="G155" t="s">
        <v>1264</v>
      </c>
      <c r="H155" t="s">
        <v>894</v>
      </c>
      <c r="I155" t="s">
        <v>31</v>
      </c>
      <c r="J155" t="s">
        <v>59</v>
      </c>
      <c r="K155" t="s">
        <v>60</v>
      </c>
      <c r="L155" t="s">
        <v>466</v>
      </c>
      <c r="M155" t="s">
        <v>2047</v>
      </c>
      <c r="N155">
        <v>259</v>
      </c>
      <c r="O155" t="s">
        <v>2048</v>
      </c>
      <c r="P155">
        <v>132</v>
      </c>
    </row>
    <row r="156" spans="1:16" x14ac:dyDescent="0.25">
      <c r="A156" s="3">
        <v>422</v>
      </c>
      <c r="B156" t="s">
        <v>1627</v>
      </c>
      <c r="C156" t="str" cm="1">
        <f t="array" ref="C156">_xlfn.TEXTJOIN(",",TRUE,VLOOKUP(B156,pokemon_type!$B:$D,{2,3},FALSE))</f>
        <v>ghost,poison</v>
      </c>
      <c r="D156">
        <v>1</v>
      </c>
      <c r="E156" t="s">
        <v>175</v>
      </c>
      <c r="F156" t="s">
        <v>349</v>
      </c>
      <c r="G156" t="s">
        <v>554</v>
      </c>
      <c r="H156" t="s">
        <v>269</v>
      </c>
      <c r="I156" t="s">
        <v>152</v>
      </c>
      <c r="J156" t="s">
        <v>31</v>
      </c>
      <c r="K156" t="s">
        <v>417</v>
      </c>
      <c r="L156" t="s">
        <v>1628</v>
      </c>
      <c r="M156" t="s">
        <v>1629</v>
      </c>
      <c r="N156">
        <v>327</v>
      </c>
      <c r="O156" t="s">
        <v>1630</v>
      </c>
      <c r="P156">
        <v>166</v>
      </c>
    </row>
    <row r="157" spans="1:16" x14ac:dyDescent="0.25">
      <c r="A157" s="4">
        <v>518</v>
      </c>
      <c r="B157" t="s">
        <v>1627</v>
      </c>
      <c r="C157" t="str" cm="1">
        <f t="array" ref="C157">_xlfn.TEXTJOIN(",",TRUE,VLOOKUP(B157,pokemon_type!$B:$D,{2,3},FALSE))</f>
        <v>ghost,poison</v>
      </c>
      <c r="D157">
        <v>2</v>
      </c>
      <c r="E157" t="s">
        <v>509</v>
      </c>
      <c r="F157" t="s">
        <v>349</v>
      </c>
      <c r="G157" t="s">
        <v>1255</v>
      </c>
      <c r="H157" t="s">
        <v>151</v>
      </c>
      <c r="I157" t="s">
        <v>152</v>
      </c>
      <c r="J157" t="s">
        <v>330</v>
      </c>
      <c r="K157" t="s">
        <v>417</v>
      </c>
      <c r="L157" t="s">
        <v>279</v>
      </c>
      <c r="M157" t="s">
        <v>1855</v>
      </c>
      <c r="N157">
        <v>319</v>
      </c>
      <c r="O157" t="s">
        <v>1856</v>
      </c>
      <c r="P157">
        <v>162</v>
      </c>
    </row>
    <row r="158" spans="1:16" x14ac:dyDescent="0.25">
      <c r="A158" s="5">
        <v>614</v>
      </c>
      <c r="B158" t="s">
        <v>1627</v>
      </c>
      <c r="C158" t="str" cm="1">
        <f t="array" ref="C158">_xlfn.TEXTJOIN(",",TRUE,VLOOKUP(B158,pokemon_type!$B:$D,{2,3},FALSE))</f>
        <v>ghost,poison</v>
      </c>
      <c r="D158">
        <v>3</v>
      </c>
      <c r="E158" t="s">
        <v>1242</v>
      </c>
      <c r="F158" t="s">
        <v>689</v>
      </c>
      <c r="G158" t="s">
        <v>1264</v>
      </c>
      <c r="H158" t="s">
        <v>1243</v>
      </c>
      <c r="I158" t="s">
        <v>1270</v>
      </c>
      <c r="J158" t="s">
        <v>416</v>
      </c>
      <c r="K158" t="s">
        <v>417</v>
      </c>
      <c r="L158" t="s">
        <v>466</v>
      </c>
      <c r="M158" t="s">
        <v>2027</v>
      </c>
      <c r="N158">
        <v>319</v>
      </c>
      <c r="O158" t="s">
        <v>2028</v>
      </c>
      <c r="P158">
        <v>162</v>
      </c>
    </row>
    <row r="159" spans="1:16" x14ac:dyDescent="0.25">
      <c r="A159" s="6">
        <v>710</v>
      </c>
      <c r="B159" t="s">
        <v>1627</v>
      </c>
      <c r="C159" t="str" cm="1">
        <f t="array" ref="C159">_xlfn.TEXTJOIN(",",TRUE,VLOOKUP(B159,pokemon_type!$B:$D,{2,3},FALSE))</f>
        <v>ghost,poison</v>
      </c>
      <c r="D159">
        <v>4</v>
      </c>
      <c r="E159" t="s">
        <v>1242</v>
      </c>
      <c r="F159" t="s">
        <v>1247</v>
      </c>
      <c r="G159" t="s">
        <v>1264</v>
      </c>
      <c r="H159" t="s">
        <v>801</v>
      </c>
      <c r="I159" t="s">
        <v>1271</v>
      </c>
      <c r="J159" t="s">
        <v>1302</v>
      </c>
      <c r="K159" t="s">
        <v>417</v>
      </c>
      <c r="L159" t="s">
        <v>466</v>
      </c>
      <c r="M159" t="s">
        <v>2027</v>
      </c>
      <c r="N159">
        <v>319</v>
      </c>
      <c r="O159" t="s">
        <v>2028</v>
      </c>
      <c r="P159">
        <v>162</v>
      </c>
    </row>
    <row r="160" spans="1:16" x14ac:dyDescent="0.25">
      <c r="A160" s="7">
        <v>801</v>
      </c>
      <c r="B160" t="s">
        <v>1627</v>
      </c>
      <c r="C160" t="str" cm="1">
        <f t="array" ref="C160">_xlfn.TEXTJOIN(",",TRUE,VLOOKUP(B160,pokemon_type!$B:$D,{2,3},FALSE))</f>
        <v>ghost,poison</v>
      </c>
      <c r="D160">
        <v>5</v>
      </c>
      <c r="E160" t="s">
        <v>1242</v>
      </c>
      <c r="F160" t="s">
        <v>258</v>
      </c>
      <c r="G160" t="s">
        <v>1264</v>
      </c>
      <c r="H160" t="s">
        <v>151</v>
      </c>
      <c r="I160" t="s">
        <v>1243</v>
      </c>
      <c r="J160" t="s">
        <v>801</v>
      </c>
      <c r="K160" t="s">
        <v>417</v>
      </c>
      <c r="L160" t="s">
        <v>466</v>
      </c>
      <c r="M160" t="s">
        <v>2027</v>
      </c>
      <c r="N160">
        <v>319</v>
      </c>
      <c r="O160" t="s">
        <v>2028</v>
      </c>
      <c r="P160">
        <v>162</v>
      </c>
    </row>
    <row r="161" spans="1:16" x14ac:dyDescent="0.25">
      <c r="A161" s="7">
        <v>802</v>
      </c>
      <c r="B161" t="s">
        <v>1627</v>
      </c>
      <c r="C161" t="str" cm="1">
        <f t="array" ref="C161">_xlfn.TEXTJOIN(",",TRUE,VLOOKUP(B161,pokemon_type!$B:$D,{2,3},FALSE))</f>
        <v>ghost,poison</v>
      </c>
      <c r="D161">
        <v>6</v>
      </c>
      <c r="E161" t="s">
        <v>1242</v>
      </c>
      <c r="F161" t="s">
        <v>258</v>
      </c>
      <c r="G161" t="s">
        <v>1264</v>
      </c>
      <c r="H161" t="s">
        <v>151</v>
      </c>
      <c r="I161" t="s">
        <v>1243</v>
      </c>
      <c r="J161" t="s">
        <v>1271</v>
      </c>
      <c r="K161" t="s">
        <v>417</v>
      </c>
      <c r="L161" t="s">
        <v>466</v>
      </c>
      <c r="M161" t="s">
        <v>2027</v>
      </c>
      <c r="N161">
        <v>319</v>
      </c>
      <c r="O161" t="s">
        <v>2028</v>
      </c>
      <c r="P161">
        <v>162</v>
      </c>
    </row>
    <row r="162" spans="1:16" x14ac:dyDescent="0.25">
      <c r="A162" s="7">
        <v>803</v>
      </c>
      <c r="B162" t="s">
        <v>1627</v>
      </c>
      <c r="C162" t="str" cm="1">
        <f t="array" ref="C162">_xlfn.TEXTJOIN(",",TRUE,VLOOKUP(B162,pokemon_type!$B:$D,{2,3},FALSE))</f>
        <v>ghost,poison</v>
      </c>
      <c r="D162">
        <v>7</v>
      </c>
      <c r="E162" t="s">
        <v>1242</v>
      </c>
      <c r="F162" t="s">
        <v>1247</v>
      </c>
      <c r="G162" t="s">
        <v>1264</v>
      </c>
      <c r="H162" t="s">
        <v>1243</v>
      </c>
      <c r="I162" t="s">
        <v>801</v>
      </c>
      <c r="J162" t="s">
        <v>1302</v>
      </c>
      <c r="K162" t="s">
        <v>417</v>
      </c>
      <c r="L162" t="s">
        <v>466</v>
      </c>
      <c r="M162" t="s">
        <v>2027</v>
      </c>
      <c r="N162">
        <v>319</v>
      </c>
      <c r="O162" t="s">
        <v>2028</v>
      </c>
      <c r="P162">
        <v>162</v>
      </c>
    </row>
    <row r="163" spans="1:16" x14ac:dyDescent="0.25">
      <c r="A163" s="7">
        <v>804</v>
      </c>
      <c r="B163" t="s">
        <v>1627</v>
      </c>
      <c r="C163" t="str" cm="1">
        <f t="array" ref="C163">_xlfn.TEXTJOIN(",",TRUE,VLOOKUP(B163,pokemon_type!$B:$D,{2,3},FALSE))</f>
        <v>ghost,poison</v>
      </c>
      <c r="D163">
        <v>8</v>
      </c>
      <c r="E163" t="s">
        <v>1242</v>
      </c>
      <c r="F163" t="s">
        <v>1247</v>
      </c>
      <c r="G163" t="s">
        <v>1264</v>
      </c>
      <c r="H163" t="s">
        <v>1243</v>
      </c>
      <c r="I163" t="s">
        <v>1271</v>
      </c>
      <c r="J163" t="s">
        <v>1302</v>
      </c>
      <c r="K163" t="s">
        <v>417</v>
      </c>
      <c r="L163" t="s">
        <v>466</v>
      </c>
      <c r="M163" t="s">
        <v>2027</v>
      </c>
      <c r="N163">
        <v>319</v>
      </c>
      <c r="O163" t="s">
        <v>2028</v>
      </c>
      <c r="P163">
        <v>162</v>
      </c>
    </row>
    <row r="164" spans="1:16" x14ac:dyDescent="0.25">
      <c r="A164" s="3">
        <v>400</v>
      </c>
      <c r="B164" t="s">
        <v>1557</v>
      </c>
      <c r="C164" t="str" cm="1">
        <f t="array" ref="C164">_xlfn.TEXTJOIN(",",TRUE,VLOOKUP(B164,pokemon_type!$B:$D,{2,3},FALSE))</f>
        <v>ice</v>
      </c>
      <c r="D164">
        <v>1</v>
      </c>
      <c r="E164" t="s">
        <v>1242</v>
      </c>
      <c r="F164" t="s">
        <v>141</v>
      </c>
      <c r="G164" t="s">
        <v>1244</v>
      </c>
      <c r="H164" t="s">
        <v>142</v>
      </c>
      <c r="I164" t="s">
        <v>396</v>
      </c>
      <c r="J164" t="s">
        <v>110</v>
      </c>
      <c r="K164" t="s">
        <v>187</v>
      </c>
      <c r="L164" t="s">
        <v>24</v>
      </c>
      <c r="M164" t="s">
        <v>1558</v>
      </c>
      <c r="N164">
        <v>196</v>
      </c>
      <c r="O164" t="s">
        <v>1559</v>
      </c>
      <c r="P164">
        <v>100</v>
      </c>
    </row>
    <row r="165" spans="1:16" x14ac:dyDescent="0.25">
      <c r="A165" s="4">
        <v>496</v>
      </c>
      <c r="B165" t="s">
        <v>1557</v>
      </c>
      <c r="C165" t="str" cm="1">
        <f t="array" ref="C165">_xlfn.TEXTJOIN(",",TRUE,VLOOKUP(B165,pokemon_type!$B:$D,{2,3},FALSE))</f>
        <v>ice</v>
      </c>
      <c r="D165">
        <v>2</v>
      </c>
      <c r="E165" t="s">
        <v>38</v>
      </c>
      <c r="F165" t="s">
        <v>307</v>
      </c>
      <c r="G165" t="s">
        <v>1820</v>
      </c>
      <c r="H165" t="s">
        <v>228</v>
      </c>
      <c r="I165" t="s">
        <v>169</v>
      </c>
      <c r="J165" t="s">
        <v>226</v>
      </c>
      <c r="K165" t="s">
        <v>187</v>
      </c>
      <c r="L165" t="s">
        <v>279</v>
      </c>
      <c r="M165" t="s">
        <v>1821</v>
      </c>
      <c r="N165">
        <v>259</v>
      </c>
      <c r="O165" t="s">
        <v>1822</v>
      </c>
      <c r="P165">
        <v>132</v>
      </c>
    </row>
    <row r="166" spans="1:16" x14ac:dyDescent="0.25">
      <c r="A166" s="5">
        <v>592</v>
      </c>
      <c r="B166" t="s">
        <v>1557</v>
      </c>
      <c r="C166" t="str" cm="1">
        <f t="array" ref="C166">_xlfn.TEXTJOIN(",",TRUE,VLOOKUP(B166,pokemon_type!$B:$D,{2,3},FALSE))</f>
        <v>ice</v>
      </c>
      <c r="D166">
        <v>3</v>
      </c>
      <c r="E166" t="s">
        <v>64</v>
      </c>
      <c r="F166" t="s">
        <v>528</v>
      </c>
      <c r="G166" t="s">
        <v>1367</v>
      </c>
      <c r="H166" t="s">
        <v>1251</v>
      </c>
      <c r="I166" t="s">
        <v>1401</v>
      </c>
      <c r="J166" t="s">
        <v>151</v>
      </c>
      <c r="K166" t="s">
        <v>187</v>
      </c>
      <c r="L166" t="s">
        <v>1311</v>
      </c>
      <c r="M166" t="s">
        <v>1987</v>
      </c>
      <c r="N166">
        <v>238</v>
      </c>
      <c r="O166" t="s">
        <v>1988</v>
      </c>
      <c r="P166">
        <v>121</v>
      </c>
    </row>
    <row r="167" spans="1:16" x14ac:dyDescent="0.25">
      <c r="A167" s="6">
        <v>688</v>
      </c>
      <c r="B167" t="s">
        <v>1557</v>
      </c>
      <c r="C167" t="str" cm="1">
        <f t="array" ref="C167">_xlfn.TEXTJOIN(",",TRUE,VLOOKUP(B167,pokemon_type!$B:$D,{2,3},FALSE))</f>
        <v>ice</v>
      </c>
      <c r="D167">
        <v>4</v>
      </c>
      <c r="E167" t="s">
        <v>64</v>
      </c>
      <c r="F167" t="s">
        <v>349</v>
      </c>
      <c r="G167" t="s">
        <v>1244</v>
      </c>
      <c r="H167" t="s">
        <v>1251</v>
      </c>
      <c r="I167" t="s">
        <v>142</v>
      </c>
      <c r="J167" t="s">
        <v>151</v>
      </c>
      <c r="K167" t="s">
        <v>187</v>
      </c>
      <c r="L167" t="s">
        <v>647</v>
      </c>
      <c r="M167" t="s">
        <v>2122</v>
      </c>
      <c r="N167">
        <v>196</v>
      </c>
      <c r="O167" t="s">
        <v>2123</v>
      </c>
      <c r="P167">
        <v>100</v>
      </c>
    </row>
    <row r="168" spans="1:16" x14ac:dyDescent="0.25">
      <c r="A168" s="3">
        <v>419</v>
      </c>
      <c r="B168" t="s">
        <v>1618</v>
      </c>
      <c r="C168" t="str" cm="1">
        <f t="array" ref="C168">_xlfn.TEXTJOIN(",",TRUE,VLOOKUP(B168,pokemon_type!$B:$D,{2,3},FALSE))</f>
        <v>water,normal</v>
      </c>
      <c r="D168">
        <v>1</v>
      </c>
      <c r="E168" t="s">
        <v>527</v>
      </c>
      <c r="F168" t="s">
        <v>528</v>
      </c>
      <c r="G168" t="s">
        <v>1330</v>
      </c>
      <c r="H168" t="s">
        <v>103</v>
      </c>
      <c r="I168" t="s">
        <v>484</v>
      </c>
      <c r="J168" t="s">
        <v>22</v>
      </c>
      <c r="K168" t="s">
        <v>598</v>
      </c>
      <c r="L168" t="s">
        <v>230</v>
      </c>
      <c r="M168" t="s">
        <v>1619</v>
      </c>
      <c r="N168">
        <v>185</v>
      </c>
      <c r="O168" t="s">
        <v>1620</v>
      </c>
      <c r="P168">
        <v>94</v>
      </c>
    </row>
    <row r="169" spans="1:16" x14ac:dyDescent="0.25">
      <c r="A169" s="4">
        <v>515</v>
      </c>
      <c r="B169" t="s">
        <v>1618</v>
      </c>
      <c r="C169" t="str" cm="1">
        <f t="array" ref="C169">_xlfn.TEXTJOIN(",",TRUE,VLOOKUP(B169,pokemon_type!$B:$D,{2,3},FALSE))</f>
        <v>water,normal</v>
      </c>
      <c r="D169">
        <v>2</v>
      </c>
      <c r="E169" t="s">
        <v>38</v>
      </c>
      <c r="F169" t="s">
        <v>1247</v>
      </c>
      <c r="G169" t="s">
        <v>1287</v>
      </c>
      <c r="H169" t="s">
        <v>1283</v>
      </c>
      <c r="I169" t="s">
        <v>143</v>
      </c>
      <c r="J169" t="s">
        <v>344</v>
      </c>
      <c r="K169" t="s">
        <v>598</v>
      </c>
      <c r="L169" t="s">
        <v>1311</v>
      </c>
      <c r="M169" t="s">
        <v>1849</v>
      </c>
      <c r="N169">
        <v>248</v>
      </c>
      <c r="O169" t="s">
        <v>1850</v>
      </c>
      <c r="P169">
        <v>126</v>
      </c>
    </row>
    <row r="170" spans="1:16" x14ac:dyDescent="0.25">
      <c r="A170" s="5">
        <v>611</v>
      </c>
      <c r="B170" t="s">
        <v>1618</v>
      </c>
      <c r="C170" t="str" cm="1">
        <f t="array" ref="C170">_xlfn.TEXTJOIN(",",TRUE,VLOOKUP(B170,pokemon_type!$B:$D,{2,3},FALSE))</f>
        <v>water,normal</v>
      </c>
      <c r="D170">
        <v>3</v>
      </c>
      <c r="E170" t="s">
        <v>55</v>
      </c>
      <c r="F170" t="s">
        <v>528</v>
      </c>
      <c r="G170" t="s">
        <v>1330</v>
      </c>
      <c r="H170" t="s">
        <v>1287</v>
      </c>
      <c r="I170" t="s">
        <v>1367</v>
      </c>
      <c r="J170" t="s">
        <v>110</v>
      </c>
      <c r="K170" t="s">
        <v>598</v>
      </c>
      <c r="L170" t="s">
        <v>230</v>
      </c>
      <c r="M170" t="s">
        <v>2021</v>
      </c>
      <c r="N170">
        <v>206</v>
      </c>
      <c r="O170" t="s">
        <v>2022</v>
      </c>
      <c r="P170">
        <v>105</v>
      </c>
    </row>
    <row r="171" spans="1:16" x14ac:dyDescent="0.25">
      <c r="A171" s="6">
        <v>707</v>
      </c>
      <c r="B171" t="s">
        <v>1618</v>
      </c>
      <c r="C171" t="str" cm="1">
        <f t="array" ref="C171">_xlfn.TEXTJOIN(",",TRUE,VLOOKUP(B171,pokemon_type!$B:$D,{2,3},FALSE))</f>
        <v>water,normal</v>
      </c>
      <c r="D171">
        <v>4</v>
      </c>
      <c r="E171" t="s">
        <v>55</v>
      </c>
      <c r="F171" t="s">
        <v>160</v>
      </c>
      <c r="G171" t="s">
        <v>1283</v>
      </c>
      <c r="H171" t="s">
        <v>1287</v>
      </c>
      <c r="I171" t="s">
        <v>1244</v>
      </c>
      <c r="J171" t="s">
        <v>186</v>
      </c>
      <c r="K171" t="s">
        <v>598</v>
      </c>
      <c r="L171" t="s">
        <v>279</v>
      </c>
      <c r="M171" t="s">
        <v>2141</v>
      </c>
      <c r="N171">
        <v>269</v>
      </c>
      <c r="O171" t="s">
        <v>2142</v>
      </c>
      <c r="P171">
        <v>137</v>
      </c>
    </row>
    <row r="172" spans="1:16" x14ac:dyDescent="0.25">
      <c r="A172" s="3">
        <v>403</v>
      </c>
      <c r="B172" t="s">
        <v>1567</v>
      </c>
      <c r="C172" t="str" cm="1">
        <f t="array" ref="C172">_xlfn.TEXTJOIN(",",TRUE,VLOOKUP(B172,pokemon_type!$B:$D,{2,3},FALSE))</f>
        <v>rock,ground</v>
      </c>
      <c r="D172">
        <v>1</v>
      </c>
      <c r="E172" t="s">
        <v>509</v>
      </c>
      <c r="F172" t="s">
        <v>689</v>
      </c>
      <c r="G172" t="s">
        <v>1251</v>
      </c>
      <c r="H172" t="s">
        <v>169</v>
      </c>
      <c r="I172" t="s">
        <v>253</v>
      </c>
      <c r="J172" t="s">
        <v>227</v>
      </c>
      <c r="K172" t="s">
        <v>452</v>
      </c>
      <c r="L172" t="s">
        <v>1022</v>
      </c>
      <c r="M172" t="s">
        <v>1568</v>
      </c>
      <c r="N172">
        <v>126</v>
      </c>
      <c r="O172" t="s">
        <v>1569</v>
      </c>
      <c r="P172">
        <v>65</v>
      </c>
    </row>
    <row r="173" spans="1:16" x14ac:dyDescent="0.25">
      <c r="A173" s="4">
        <v>499</v>
      </c>
      <c r="B173" t="s">
        <v>1567</v>
      </c>
      <c r="C173" t="str" cm="1">
        <f t="array" ref="C173">_xlfn.TEXTJOIN(",",TRUE,VLOOKUP(B173,pokemon_type!$B:$D,{2,3},FALSE))</f>
        <v>rock,ground</v>
      </c>
      <c r="D173">
        <v>2</v>
      </c>
      <c r="E173" t="s">
        <v>509</v>
      </c>
      <c r="F173" t="s">
        <v>659</v>
      </c>
      <c r="G173" t="s">
        <v>1793</v>
      </c>
      <c r="H173" t="s">
        <v>1827</v>
      </c>
      <c r="I173" t="s">
        <v>59</v>
      </c>
      <c r="J173" t="s">
        <v>661</v>
      </c>
      <c r="K173" t="s">
        <v>452</v>
      </c>
      <c r="L173" t="s">
        <v>44</v>
      </c>
      <c r="M173" t="s">
        <v>1828</v>
      </c>
      <c r="N173">
        <v>126</v>
      </c>
      <c r="O173" t="s">
        <v>1829</v>
      </c>
      <c r="P173">
        <v>65</v>
      </c>
    </row>
    <row r="174" spans="1:16" x14ac:dyDescent="0.25">
      <c r="A174" s="5">
        <v>595</v>
      </c>
      <c r="B174" t="s">
        <v>1567</v>
      </c>
      <c r="C174" t="str" cm="1">
        <f t="array" ref="C174">_xlfn.TEXTJOIN(",",TRUE,VLOOKUP(B174,pokemon_type!$B:$D,{2,3},FALSE))</f>
        <v>rock,ground</v>
      </c>
      <c r="D174">
        <v>3</v>
      </c>
      <c r="E174" t="s">
        <v>509</v>
      </c>
      <c r="F174" t="s">
        <v>689</v>
      </c>
      <c r="G174" t="s">
        <v>1820</v>
      </c>
      <c r="H174" t="s">
        <v>1251</v>
      </c>
      <c r="I174" t="s">
        <v>1279</v>
      </c>
      <c r="J174" t="s">
        <v>484</v>
      </c>
      <c r="K174" t="s">
        <v>452</v>
      </c>
      <c r="L174" t="s">
        <v>1022</v>
      </c>
      <c r="M174" t="s">
        <v>1568</v>
      </c>
      <c r="N174">
        <v>126</v>
      </c>
      <c r="O174" t="s">
        <v>1569</v>
      </c>
      <c r="P174">
        <v>65</v>
      </c>
    </row>
    <row r="175" spans="1:16" x14ac:dyDescent="0.25">
      <c r="A175" s="6">
        <v>691</v>
      </c>
      <c r="B175" t="s">
        <v>1567</v>
      </c>
      <c r="C175" t="str" cm="1">
        <f t="array" ref="C175">_xlfn.TEXTJOIN(",",TRUE,VLOOKUP(B175,pokemon_type!$B:$D,{2,3},FALSE))</f>
        <v>rock,ground</v>
      </c>
      <c r="D175">
        <v>4</v>
      </c>
      <c r="E175" t="s">
        <v>509</v>
      </c>
      <c r="F175" t="s">
        <v>689</v>
      </c>
      <c r="G175" t="s">
        <v>1820</v>
      </c>
      <c r="H175" t="s">
        <v>1251</v>
      </c>
      <c r="I175" t="s">
        <v>220</v>
      </c>
      <c r="J175" t="s">
        <v>1401</v>
      </c>
      <c r="K175" t="s">
        <v>452</v>
      </c>
      <c r="L175" t="s">
        <v>1022</v>
      </c>
      <c r="M175" t="s">
        <v>1568</v>
      </c>
      <c r="N175">
        <v>126</v>
      </c>
      <c r="O175" t="s">
        <v>1569</v>
      </c>
      <c r="P175">
        <v>65</v>
      </c>
    </row>
    <row r="176" spans="1:16" x14ac:dyDescent="0.25">
      <c r="A176" s="3">
        <v>377</v>
      </c>
      <c r="B176" t="s">
        <v>1480</v>
      </c>
      <c r="C176" t="str" cm="1">
        <f t="array" ref="C176">_xlfn.TEXTJOIN(",",TRUE,VLOOKUP(B176,pokemon_type!$B:$D,{2,3},FALSE))</f>
        <v>normal</v>
      </c>
      <c r="D176">
        <v>1</v>
      </c>
      <c r="E176" t="s">
        <v>509</v>
      </c>
      <c r="F176" t="s">
        <v>29</v>
      </c>
      <c r="G176" t="s">
        <v>1297</v>
      </c>
      <c r="H176" t="s">
        <v>170</v>
      </c>
      <c r="I176" t="s">
        <v>87</v>
      </c>
      <c r="J176" t="s">
        <v>144</v>
      </c>
      <c r="K176" t="s">
        <v>992</v>
      </c>
      <c r="L176" t="s">
        <v>44</v>
      </c>
      <c r="M176" t="s">
        <v>1481</v>
      </c>
      <c r="N176">
        <v>126</v>
      </c>
      <c r="O176" t="s">
        <v>1482</v>
      </c>
      <c r="P176">
        <v>65</v>
      </c>
    </row>
    <row r="177" spans="1:16" x14ac:dyDescent="0.25">
      <c r="A177" s="4">
        <v>475</v>
      </c>
      <c r="B177" t="s">
        <v>1480</v>
      </c>
      <c r="C177" t="str" cm="1">
        <f t="array" ref="C177">_xlfn.TEXTJOIN(",",TRUE,VLOOKUP(B177,pokemon_type!$B:$D,{2,3},FALSE))</f>
        <v>normal</v>
      </c>
      <c r="D177">
        <v>2</v>
      </c>
      <c r="E177" t="s">
        <v>527</v>
      </c>
      <c r="F177" t="s">
        <v>329</v>
      </c>
      <c r="G177" t="s">
        <v>1320</v>
      </c>
      <c r="H177" t="s">
        <v>1243</v>
      </c>
      <c r="I177" t="s">
        <v>1271</v>
      </c>
      <c r="J177" t="s">
        <v>111</v>
      </c>
      <c r="K177" t="s">
        <v>992</v>
      </c>
      <c r="L177" t="s">
        <v>1041</v>
      </c>
      <c r="M177" t="s">
        <v>1785</v>
      </c>
      <c r="N177">
        <v>113</v>
      </c>
      <c r="O177" t="s">
        <v>1786</v>
      </c>
      <c r="P177">
        <v>58</v>
      </c>
    </row>
    <row r="178" spans="1:16" x14ac:dyDescent="0.25">
      <c r="A178" s="5">
        <v>569</v>
      </c>
      <c r="B178" t="s">
        <v>1480</v>
      </c>
      <c r="C178" t="str" cm="1">
        <f t="array" ref="C178">_xlfn.TEXTJOIN(",",TRUE,VLOOKUP(B178,pokemon_type!$B:$D,{2,3},FALSE))</f>
        <v>normal</v>
      </c>
      <c r="D178">
        <v>3</v>
      </c>
      <c r="E178" t="s">
        <v>509</v>
      </c>
      <c r="F178" t="s">
        <v>689</v>
      </c>
      <c r="G178" t="s">
        <v>1401</v>
      </c>
      <c r="H178" t="s">
        <v>1251</v>
      </c>
      <c r="I178" t="s">
        <v>1255</v>
      </c>
      <c r="J178" t="s">
        <v>220</v>
      </c>
      <c r="K178" t="s">
        <v>992</v>
      </c>
      <c r="L178" t="s">
        <v>44</v>
      </c>
      <c r="M178" t="s">
        <v>1481</v>
      </c>
      <c r="N178">
        <v>126</v>
      </c>
      <c r="O178" t="s">
        <v>1482</v>
      </c>
      <c r="P178">
        <v>65</v>
      </c>
    </row>
    <row r="179" spans="1:16" x14ac:dyDescent="0.25">
      <c r="A179" s="6">
        <v>665</v>
      </c>
      <c r="B179" t="s">
        <v>1480</v>
      </c>
      <c r="C179" t="str" cm="1">
        <f t="array" ref="C179">_xlfn.TEXTJOIN(",",TRUE,VLOOKUP(B179,pokemon_type!$B:$D,{2,3},FALSE))</f>
        <v>normal</v>
      </c>
      <c r="D179">
        <v>4</v>
      </c>
      <c r="E179" t="s">
        <v>449</v>
      </c>
      <c r="F179" t="s">
        <v>489</v>
      </c>
      <c r="G179" t="s">
        <v>1297</v>
      </c>
      <c r="H179" t="s">
        <v>1251</v>
      </c>
      <c r="I179" t="s">
        <v>142</v>
      </c>
      <c r="J179" t="s">
        <v>151</v>
      </c>
      <c r="K179" t="s">
        <v>992</v>
      </c>
      <c r="L179" t="s">
        <v>230</v>
      </c>
      <c r="M179" t="s">
        <v>2104</v>
      </c>
      <c r="N179">
        <v>113</v>
      </c>
      <c r="O179" t="s">
        <v>2105</v>
      </c>
      <c r="P179">
        <v>58</v>
      </c>
    </row>
    <row r="180" spans="1:16" x14ac:dyDescent="0.25">
      <c r="A180" s="3">
        <v>460</v>
      </c>
      <c r="B180" t="s">
        <v>1749</v>
      </c>
      <c r="C180" t="str" cm="1">
        <f t="array" ref="C180">_xlfn.TEXTJOIN(",",TRUE,VLOOKUP(B180,pokemon_type!$B:$D,{2,3},FALSE))</f>
        <v>water,flying</v>
      </c>
      <c r="D180">
        <v>1</v>
      </c>
      <c r="E180" t="s">
        <v>946</v>
      </c>
      <c r="F180" t="s">
        <v>1247</v>
      </c>
      <c r="G180" t="s">
        <v>191</v>
      </c>
      <c r="H180" t="s">
        <v>379</v>
      </c>
      <c r="I180" t="s">
        <v>87</v>
      </c>
      <c r="J180" t="s">
        <v>471</v>
      </c>
      <c r="K180" t="s">
        <v>992</v>
      </c>
      <c r="L180" t="s">
        <v>78</v>
      </c>
      <c r="M180" t="s">
        <v>1750</v>
      </c>
      <c r="N180">
        <v>198</v>
      </c>
      <c r="O180" t="s">
        <v>1751</v>
      </c>
      <c r="P180">
        <v>101</v>
      </c>
    </row>
    <row r="181" spans="1:16" x14ac:dyDescent="0.25">
      <c r="A181" s="4">
        <v>556</v>
      </c>
      <c r="B181" t="s">
        <v>1749</v>
      </c>
      <c r="C181" t="str" cm="1">
        <f t="array" ref="C181">_xlfn.TEXTJOIN(",",TRUE,VLOOKUP(B181,pokemon_type!$B:$D,{2,3},FALSE))</f>
        <v>water,flying</v>
      </c>
      <c r="D181">
        <v>2</v>
      </c>
      <c r="E181" t="s">
        <v>1242</v>
      </c>
      <c r="F181" t="s">
        <v>528</v>
      </c>
      <c r="G181" t="s">
        <v>1330</v>
      </c>
      <c r="H181" t="s">
        <v>1243</v>
      </c>
      <c r="I181" t="s">
        <v>1444</v>
      </c>
      <c r="J181" t="s">
        <v>1367</v>
      </c>
      <c r="K181" t="s">
        <v>992</v>
      </c>
      <c r="L181" t="s">
        <v>466</v>
      </c>
      <c r="M181" t="s">
        <v>1924</v>
      </c>
      <c r="N181">
        <v>261</v>
      </c>
      <c r="O181" t="s">
        <v>1925</v>
      </c>
      <c r="P181">
        <v>133</v>
      </c>
    </row>
    <row r="182" spans="1:16" x14ac:dyDescent="0.25">
      <c r="A182" s="5">
        <v>652</v>
      </c>
      <c r="B182" t="s">
        <v>1749</v>
      </c>
      <c r="C182" t="str" cm="1">
        <f t="array" ref="C182">_xlfn.TEXTJOIN(",",TRUE,VLOOKUP(B182,pokemon_type!$B:$D,{2,3},FALSE))</f>
        <v>water,flying</v>
      </c>
      <c r="D182">
        <v>3</v>
      </c>
      <c r="E182" t="s">
        <v>38</v>
      </c>
      <c r="F182" t="s">
        <v>689</v>
      </c>
      <c r="G182" t="s">
        <v>1283</v>
      </c>
      <c r="H182" t="s">
        <v>1419</v>
      </c>
      <c r="I182" t="s">
        <v>104</v>
      </c>
      <c r="J182" t="s">
        <v>1251</v>
      </c>
      <c r="K182" t="s">
        <v>992</v>
      </c>
      <c r="L182" t="s">
        <v>230</v>
      </c>
      <c r="M182" t="s">
        <v>2083</v>
      </c>
      <c r="N182">
        <v>198</v>
      </c>
      <c r="O182" t="s">
        <v>2084</v>
      </c>
      <c r="P182">
        <v>101</v>
      </c>
    </row>
    <row r="183" spans="1:16" x14ac:dyDescent="0.25">
      <c r="A183" s="6">
        <v>748</v>
      </c>
      <c r="B183" t="s">
        <v>1749</v>
      </c>
      <c r="C183" t="str" cm="1">
        <f t="array" ref="C183">_xlfn.TEXTJOIN(",",TRUE,VLOOKUP(B183,pokemon_type!$B:$D,{2,3},FALSE))</f>
        <v>water,flying</v>
      </c>
      <c r="D183">
        <v>4</v>
      </c>
      <c r="E183" t="s">
        <v>509</v>
      </c>
      <c r="F183" t="s">
        <v>659</v>
      </c>
      <c r="G183" t="s">
        <v>191</v>
      </c>
      <c r="H183" t="s">
        <v>1251</v>
      </c>
      <c r="I183" t="s">
        <v>471</v>
      </c>
      <c r="J183" t="s">
        <v>661</v>
      </c>
      <c r="K183" t="s">
        <v>992</v>
      </c>
      <c r="L183" t="s">
        <v>222</v>
      </c>
      <c r="M183" t="s">
        <v>2171</v>
      </c>
      <c r="N183">
        <v>198</v>
      </c>
      <c r="O183" t="s">
        <v>2172</v>
      </c>
      <c r="P183">
        <v>101</v>
      </c>
    </row>
    <row r="184" spans="1:16" x14ac:dyDescent="0.25">
      <c r="A184" s="3">
        <v>391</v>
      </c>
      <c r="B184" t="s">
        <v>1526</v>
      </c>
      <c r="C184" t="str" cm="1">
        <f t="array" ref="C184">_xlfn.TEXTJOIN(",",TRUE,VLOOKUP(B184,pokemon_type!$B:$D,{2,3},FALSE))</f>
        <v>fighting</v>
      </c>
      <c r="D184">
        <v>1</v>
      </c>
      <c r="E184" t="s">
        <v>509</v>
      </c>
      <c r="F184" t="s">
        <v>39</v>
      </c>
      <c r="G184" t="s">
        <v>1287</v>
      </c>
      <c r="H184" t="s">
        <v>220</v>
      </c>
      <c r="I184" t="s">
        <v>253</v>
      </c>
      <c r="J184" t="s">
        <v>161</v>
      </c>
      <c r="K184" t="s">
        <v>164</v>
      </c>
      <c r="L184" t="s">
        <v>222</v>
      </c>
      <c r="M184" t="s">
        <v>1527</v>
      </c>
      <c r="N184">
        <v>136</v>
      </c>
      <c r="O184" t="s">
        <v>1528</v>
      </c>
      <c r="P184">
        <v>70</v>
      </c>
    </row>
    <row r="185" spans="1:16" x14ac:dyDescent="0.25">
      <c r="A185" s="4">
        <v>487</v>
      </c>
      <c r="B185" t="s">
        <v>1526</v>
      </c>
      <c r="C185" t="str" cm="1">
        <f t="array" ref="C185">_xlfn.TEXTJOIN(",",TRUE,VLOOKUP(B185,pokemon_type!$B:$D,{2,3},FALSE))</f>
        <v>fighting</v>
      </c>
      <c r="D185">
        <v>2</v>
      </c>
      <c r="E185" t="s">
        <v>527</v>
      </c>
      <c r="F185" t="s">
        <v>689</v>
      </c>
      <c r="G185" t="s">
        <v>1287</v>
      </c>
      <c r="H185" t="s">
        <v>801</v>
      </c>
      <c r="I185" t="s">
        <v>1271</v>
      </c>
      <c r="J185" t="s">
        <v>431</v>
      </c>
      <c r="K185" t="s">
        <v>164</v>
      </c>
      <c r="L185" t="s">
        <v>230</v>
      </c>
      <c r="M185" t="s">
        <v>1804</v>
      </c>
      <c r="N185">
        <v>122</v>
      </c>
      <c r="O185" t="s">
        <v>1805</v>
      </c>
      <c r="P185">
        <v>63</v>
      </c>
    </row>
    <row r="186" spans="1:16" x14ac:dyDescent="0.25">
      <c r="A186" s="5">
        <v>583</v>
      </c>
      <c r="B186" t="s">
        <v>1526</v>
      </c>
      <c r="C186" t="str" cm="1">
        <f t="array" ref="C186">_xlfn.TEXTJOIN(",",TRUE,VLOOKUP(B186,pokemon_type!$B:$D,{2,3},FALSE))</f>
        <v>fighting</v>
      </c>
      <c r="D186">
        <v>3</v>
      </c>
      <c r="E186" t="s">
        <v>509</v>
      </c>
      <c r="F186" t="s">
        <v>689</v>
      </c>
      <c r="G186" t="s">
        <v>1287</v>
      </c>
      <c r="H186" t="s">
        <v>1251</v>
      </c>
      <c r="I186" t="s">
        <v>220</v>
      </c>
      <c r="J186" t="s">
        <v>111</v>
      </c>
      <c r="K186" t="s">
        <v>164</v>
      </c>
      <c r="L186" t="s">
        <v>44</v>
      </c>
      <c r="M186" t="s">
        <v>1970</v>
      </c>
      <c r="N186">
        <v>136</v>
      </c>
      <c r="O186" t="s">
        <v>1971</v>
      </c>
      <c r="P186">
        <v>70</v>
      </c>
    </row>
    <row r="187" spans="1:16" x14ac:dyDescent="0.25">
      <c r="A187" s="6">
        <v>679</v>
      </c>
      <c r="B187" t="s">
        <v>1526</v>
      </c>
      <c r="C187" t="str" cm="1">
        <f t="array" ref="C187">_xlfn.TEXTJOIN(",",TRUE,VLOOKUP(B187,pokemon_type!$B:$D,{2,3},FALSE))</f>
        <v>fighting</v>
      </c>
      <c r="D187">
        <v>4</v>
      </c>
      <c r="E187" t="s">
        <v>509</v>
      </c>
      <c r="F187" t="s">
        <v>160</v>
      </c>
      <c r="G187" t="s">
        <v>1287</v>
      </c>
      <c r="H187" t="s">
        <v>1251</v>
      </c>
      <c r="I187" t="s">
        <v>220</v>
      </c>
      <c r="J187" t="s">
        <v>161</v>
      </c>
      <c r="K187" t="s">
        <v>164</v>
      </c>
      <c r="L187" t="s">
        <v>44</v>
      </c>
      <c r="M187" t="s">
        <v>1970</v>
      </c>
      <c r="N187">
        <v>136</v>
      </c>
      <c r="O187" t="s">
        <v>1971</v>
      </c>
      <c r="P187">
        <v>70</v>
      </c>
    </row>
    <row r="188" spans="1:16" x14ac:dyDescent="0.25">
      <c r="A188" s="3">
        <v>425</v>
      </c>
      <c r="B188" t="s">
        <v>1637</v>
      </c>
      <c r="C188" t="str" cm="1">
        <f t="array" ref="C188">_xlfn.TEXTJOIN(",",TRUE,VLOOKUP(B188,pokemon_type!$B:$D,{2,3},FALSE))</f>
        <v>bug,fighting</v>
      </c>
      <c r="D188">
        <v>1</v>
      </c>
      <c r="E188" t="s">
        <v>509</v>
      </c>
      <c r="F188" t="s">
        <v>39</v>
      </c>
      <c r="G188" t="s">
        <v>1386</v>
      </c>
      <c r="H188" t="s">
        <v>484</v>
      </c>
      <c r="I188" t="s">
        <v>227</v>
      </c>
      <c r="J188" t="s">
        <v>253</v>
      </c>
      <c r="K188" t="s">
        <v>1638</v>
      </c>
      <c r="L188" t="s">
        <v>993</v>
      </c>
      <c r="M188" t="s">
        <v>1639</v>
      </c>
      <c r="N188">
        <v>206</v>
      </c>
      <c r="O188" t="s">
        <v>1640</v>
      </c>
      <c r="P188">
        <v>105</v>
      </c>
    </row>
    <row r="189" spans="1:16" x14ac:dyDescent="0.25">
      <c r="A189" s="4">
        <v>521</v>
      </c>
      <c r="B189" t="s">
        <v>1637</v>
      </c>
      <c r="C189" t="str" cm="1">
        <f t="array" ref="C189">_xlfn.TEXTJOIN(",",TRUE,VLOOKUP(B189,pokemon_type!$B:$D,{2,3},FALSE))</f>
        <v>bug,fighting</v>
      </c>
      <c r="D189">
        <v>2</v>
      </c>
      <c r="E189" t="s">
        <v>251</v>
      </c>
      <c r="F189" t="s">
        <v>1247</v>
      </c>
      <c r="G189" t="s">
        <v>1386</v>
      </c>
      <c r="H189" t="s">
        <v>1251</v>
      </c>
      <c r="I189" t="s">
        <v>31</v>
      </c>
      <c r="J189" t="s">
        <v>1397</v>
      </c>
      <c r="K189" t="s">
        <v>1638</v>
      </c>
      <c r="L189" t="s">
        <v>156</v>
      </c>
      <c r="M189" t="s">
        <v>1859</v>
      </c>
      <c r="N189">
        <v>295</v>
      </c>
      <c r="O189" t="s">
        <v>1860</v>
      </c>
      <c r="P189">
        <v>150</v>
      </c>
    </row>
    <row r="190" spans="1:16" x14ac:dyDescent="0.25">
      <c r="A190" s="5">
        <v>617</v>
      </c>
      <c r="B190" t="s">
        <v>1637</v>
      </c>
      <c r="C190" t="str" cm="1">
        <f t="array" ref="C190">_xlfn.TEXTJOIN(",",TRUE,VLOOKUP(B190,pokemon_type!$B:$D,{2,3},FALSE))</f>
        <v>bug,fighting</v>
      </c>
      <c r="D190">
        <v>3</v>
      </c>
      <c r="E190" t="s">
        <v>509</v>
      </c>
      <c r="F190" t="s">
        <v>258</v>
      </c>
      <c r="G190" t="s">
        <v>1386</v>
      </c>
      <c r="H190" t="s">
        <v>1251</v>
      </c>
      <c r="I190" t="s">
        <v>220</v>
      </c>
      <c r="J190" t="s">
        <v>484</v>
      </c>
      <c r="K190" t="s">
        <v>1638</v>
      </c>
      <c r="L190" t="s">
        <v>279</v>
      </c>
      <c r="M190" t="s">
        <v>2031</v>
      </c>
      <c r="N190">
        <v>269</v>
      </c>
      <c r="O190" t="s">
        <v>2032</v>
      </c>
      <c r="P190">
        <v>137</v>
      </c>
    </row>
    <row r="191" spans="1:16" x14ac:dyDescent="0.25">
      <c r="A191" s="6">
        <v>713</v>
      </c>
      <c r="B191" t="s">
        <v>1637</v>
      </c>
      <c r="C191" t="str" cm="1">
        <f t="array" ref="C191">_xlfn.TEXTJOIN(",",TRUE,VLOOKUP(B191,pokemon_type!$B:$D,{2,3},FALSE))</f>
        <v>bug,fighting</v>
      </c>
      <c r="D191">
        <v>4</v>
      </c>
      <c r="E191" t="s">
        <v>509</v>
      </c>
      <c r="F191" t="s">
        <v>307</v>
      </c>
      <c r="G191" t="s">
        <v>1386</v>
      </c>
      <c r="H191" t="s">
        <v>1251</v>
      </c>
      <c r="I191" t="s">
        <v>1376</v>
      </c>
      <c r="J191" t="s">
        <v>228</v>
      </c>
      <c r="K191" t="s">
        <v>1638</v>
      </c>
      <c r="L191" t="s">
        <v>279</v>
      </c>
      <c r="M191" t="s">
        <v>2031</v>
      </c>
      <c r="N191">
        <v>269</v>
      </c>
      <c r="O191" t="s">
        <v>2032</v>
      </c>
      <c r="P191">
        <v>137</v>
      </c>
    </row>
    <row r="192" spans="1:16" x14ac:dyDescent="0.25">
      <c r="A192" s="3">
        <v>427</v>
      </c>
      <c r="B192" t="s">
        <v>1644</v>
      </c>
      <c r="C192" t="str" cm="1">
        <f t="array" ref="C192">_xlfn.TEXTJOIN(",",TRUE,VLOOKUP(B192,pokemon_type!$B:$D,{2,3},FALSE))</f>
        <v>dark,fire</v>
      </c>
      <c r="D192">
        <v>1</v>
      </c>
      <c r="E192" t="s">
        <v>38</v>
      </c>
      <c r="F192" t="s">
        <v>39</v>
      </c>
      <c r="G192" t="s">
        <v>1279</v>
      </c>
      <c r="H192" t="s">
        <v>151</v>
      </c>
      <c r="I192" t="s">
        <v>253</v>
      </c>
      <c r="J192" t="s">
        <v>330</v>
      </c>
      <c r="K192" t="s">
        <v>671</v>
      </c>
      <c r="L192" t="s">
        <v>1311</v>
      </c>
      <c r="M192" t="s">
        <v>1645</v>
      </c>
      <c r="N192">
        <v>268</v>
      </c>
      <c r="O192" t="s">
        <v>1646</v>
      </c>
      <c r="P192">
        <v>136</v>
      </c>
    </row>
    <row r="193" spans="1:16" x14ac:dyDescent="0.25">
      <c r="A193" s="4">
        <v>523</v>
      </c>
      <c r="B193" t="s">
        <v>1644</v>
      </c>
      <c r="C193" t="str" cm="1">
        <f t="array" ref="C193">_xlfn.TEXTJOIN(",",TRUE,VLOOKUP(B193,pokemon_type!$B:$D,{2,3},FALSE))</f>
        <v>dark,fire</v>
      </c>
      <c r="D193">
        <v>2</v>
      </c>
      <c r="E193" t="s">
        <v>1242</v>
      </c>
      <c r="F193" t="s">
        <v>1247</v>
      </c>
      <c r="G193" t="s">
        <v>1444</v>
      </c>
      <c r="H193" t="s">
        <v>142</v>
      </c>
      <c r="I193" t="s">
        <v>144</v>
      </c>
      <c r="J193" t="s">
        <v>661</v>
      </c>
      <c r="K193" t="s">
        <v>671</v>
      </c>
      <c r="L193" t="s">
        <v>466</v>
      </c>
      <c r="M193" t="s">
        <v>1863</v>
      </c>
      <c r="N193">
        <v>289</v>
      </c>
      <c r="O193" t="s">
        <v>1864</v>
      </c>
      <c r="P193">
        <v>147</v>
      </c>
    </row>
    <row r="194" spans="1:16" x14ac:dyDescent="0.25">
      <c r="A194" s="5">
        <v>619</v>
      </c>
      <c r="B194" t="s">
        <v>1644</v>
      </c>
      <c r="C194" t="str" cm="1">
        <f t="array" ref="C194">_xlfn.TEXTJOIN(",",TRUE,VLOOKUP(B194,pokemon_type!$B:$D,{2,3},FALSE))</f>
        <v>dark,fire</v>
      </c>
      <c r="D194">
        <v>3</v>
      </c>
      <c r="E194" t="s">
        <v>38</v>
      </c>
      <c r="F194" t="s">
        <v>329</v>
      </c>
      <c r="G194" t="s">
        <v>1320</v>
      </c>
      <c r="H194" t="s">
        <v>151</v>
      </c>
      <c r="I194" t="s">
        <v>1255</v>
      </c>
      <c r="J194" t="s">
        <v>1401</v>
      </c>
      <c r="K194" t="s">
        <v>671</v>
      </c>
      <c r="L194" t="s">
        <v>279</v>
      </c>
      <c r="M194" t="s">
        <v>2035</v>
      </c>
      <c r="N194">
        <v>289</v>
      </c>
      <c r="O194" t="s">
        <v>2036</v>
      </c>
      <c r="P194">
        <v>147</v>
      </c>
    </row>
    <row r="195" spans="1:16" x14ac:dyDescent="0.25">
      <c r="A195" s="6">
        <v>715</v>
      </c>
      <c r="B195" t="s">
        <v>1644</v>
      </c>
      <c r="C195" t="str" cm="1">
        <f t="array" ref="C195">_xlfn.TEXTJOIN(",",TRUE,VLOOKUP(B195,pokemon_type!$B:$D,{2,3},FALSE))</f>
        <v>dark,fire</v>
      </c>
      <c r="D195">
        <v>4</v>
      </c>
      <c r="E195" t="s">
        <v>1242</v>
      </c>
      <c r="F195" t="s">
        <v>329</v>
      </c>
      <c r="G195" t="s">
        <v>1320</v>
      </c>
      <c r="H195" t="s">
        <v>1260</v>
      </c>
      <c r="I195" t="s">
        <v>142</v>
      </c>
      <c r="J195" t="s">
        <v>21</v>
      </c>
      <c r="K195" t="s">
        <v>671</v>
      </c>
      <c r="L195" t="s">
        <v>466</v>
      </c>
      <c r="M195" t="s">
        <v>1863</v>
      </c>
      <c r="N195">
        <v>289</v>
      </c>
      <c r="O195" t="s">
        <v>1864</v>
      </c>
      <c r="P195">
        <v>147</v>
      </c>
    </row>
    <row r="196" spans="1:16" x14ac:dyDescent="0.25">
      <c r="A196" s="3">
        <v>402</v>
      </c>
      <c r="B196" t="s">
        <v>1564</v>
      </c>
      <c r="C196" t="str" cm="1">
        <f t="array" ref="C196">_xlfn.TEXTJOIN(",",TRUE,VLOOKUP(B196,pokemon_type!$B:$D,{2,3},FALSE))</f>
        <v>psychic</v>
      </c>
      <c r="D196">
        <v>1</v>
      </c>
      <c r="E196" t="s">
        <v>527</v>
      </c>
      <c r="F196" t="s">
        <v>56</v>
      </c>
      <c r="G196" t="s">
        <v>431</v>
      </c>
      <c r="H196" t="s">
        <v>801</v>
      </c>
      <c r="I196" t="s">
        <v>1271</v>
      </c>
      <c r="J196" t="s">
        <v>269</v>
      </c>
      <c r="K196" t="s">
        <v>412</v>
      </c>
      <c r="L196" t="s">
        <v>1331</v>
      </c>
      <c r="M196" t="s">
        <v>1565</v>
      </c>
      <c r="N196">
        <v>153</v>
      </c>
      <c r="O196" t="s">
        <v>1566</v>
      </c>
      <c r="P196">
        <v>78</v>
      </c>
    </row>
    <row r="197" spans="1:16" x14ac:dyDescent="0.25">
      <c r="A197" s="4">
        <v>498</v>
      </c>
      <c r="B197" t="s">
        <v>1564</v>
      </c>
      <c r="C197" t="str" cm="1">
        <f t="array" ref="C197">_xlfn.TEXTJOIN(",",TRUE,VLOOKUP(B197,pokemon_type!$B:$D,{2,3},FALSE))</f>
        <v>psychic</v>
      </c>
      <c r="D197">
        <v>2</v>
      </c>
      <c r="E197" t="s">
        <v>1242</v>
      </c>
      <c r="F197" t="s">
        <v>56</v>
      </c>
      <c r="G197" t="s">
        <v>269</v>
      </c>
      <c r="H197" t="s">
        <v>1290</v>
      </c>
      <c r="I197" t="s">
        <v>554</v>
      </c>
      <c r="J197" t="s">
        <v>1264</v>
      </c>
      <c r="K197" t="s">
        <v>412</v>
      </c>
      <c r="L197" t="s">
        <v>215</v>
      </c>
      <c r="M197" t="s">
        <v>1825</v>
      </c>
      <c r="N197">
        <v>170</v>
      </c>
      <c r="O197" t="s">
        <v>1826</v>
      </c>
      <c r="P197">
        <v>87</v>
      </c>
    </row>
    <row r="198" spans="1:16" x14ac:dyDescent="0.25">
      <c r="A198" s="5">
        <v>594</v>
      </c>
      <c r="B198" t="s">
        <v>1564</v>
      </c>
      <c r="C198" t="str" cm="1">
        <f t="array" ref="C198">_xlfn.TEXTJOIN(",",TRUE,VLOOKUP(B198,pokemon_type!$B:$D,{2,3},FALSE))</f>
        <v>psychic</v>
      </c>
      <c r="D198">
        <v>3</v>
      </c>
      <c r="E198" t="s">
        <v>509</v>
      </c>
      <c r="F198" t="s">
        <v>1247</v>
      </c>
      <c r="G198" t="s">
        <v>344</v>
      </c>
      <c r="H198" t="s">
        <v>143</v>
      </c>
      <c r="I198" t="s">
        <v>1297</v>
      </c>
      <c r="J198" t="s">
        <v>151</v>
      </c>
      <c r="K198" t="s">
        <v>412</v>
      </c>
      <c r="L198" t="s">
        <v>44</v>
      </c>
      <c r="M198" t="s">
        <v>1991</v>
      </c>
      <c r="N198">
        <v>170</v>
      </c>
      <c r="O198" t="s">
        <v>1992</v>
      </c>
      <c r="P198">
        <v>87</v>
      </c>
    </row>
    <row r="199" spans="1:16" x14ac:dyDescent="0.25">
      <c r="A199" s="6">
        <v>690</v>
      </c>
      <c r="B199" t="s">
        <v>1564</v>
      </c>
      <c r="C199" t="str" cm="1">
        <f t="array" ref="C199">_xlfn.TEXTJOIN(",",TRUE,VLOOKUP(B199,pokemon_type!$B:$D,{2,3},FALSE))</f>
        <v>psychic</v>
      </c>
      <c r="D199">
        <v>4</v>
      </c>
      <c r="E199" t="s">
        <v>1242</v>
      </c>
      <c r="F199" t="s">
        <v>1247</v>
      </c>
      <c r="G199" t="s">
        <v>1264</v>
      </c>
      <c r="H199" t="s">
        <v>431</v>
      </c>
      <c r="I199" t="s">
        <v>801</v>
      </c>
      <c r="J199" t="s">
        <v>1271</v>
      </c>
      <c r="K199" t="s">
        <v>412</v>
      </c>
      <c r="L199" t="s">
        <v>24</v>
      </c>
      <c r="M199" t="s">
        <v>2124</v>
      </c>
      <c r="N199">
        <v>170</v>
      </c>
      <c r="O199" t="s">
        <v>2125</v>
      </c>
      <c r="P199">
        <v>87</v>
      </c>
    </row>
    <row r="200" spans="1:16" x14ac:dyDescent="0.25">
      <c r="A200" s="3">
        <v>444</v>
      </c>
      <c r="B200" t="s">
        <v>1697</v>
      </c>
      <c r="C200" t="str" cm="1">
        <f t="array" ref="C200">_xlfn.TEXTJOIN(",",TRUE,VLOOKUP(B200,pokemon_type!$B:$D,{2,3},FALSE))</f>
        <v>electric</v>
      </c>
      <c r="D200">
        <v>1</v>
      </c>
      <c r="E200" t="s">
        <v>1242</v>
      </c>
      <c r="F200" t="s">
        <v>29</v>
      </c>
      <c r="G200" t="s">
        <v>1243</v>
      </c>
      <c r="H200" t="s">
        <v>87</v>
      </c>
      <c r="I200" t="s">
        <v>31</v>
      </c>
      <c r="J200" t="s">
        <v>110</v>
      </c>
      <c r="K200" t="s">
        <v>1698</v>
      </c>
      <c r="L200" t="s">
        <v>466</v>
      </c>
      <c r="M200" t="s">
        <v>1699</v>
      </c>
      <c r="N200">
        <v>359</v>
      </c>
      <c r="O200" t="s">
        <v>1700</v>
      </c>
      <c r="P200">
        <v>182</v>
      </c>
    </row>
    <row r="201" spans="1:16" x14ac:dyDescent="0.25">
      <c r="A201" s="4">
        <v>540</v>
      </c>
      <c r="B201" t="s">
        <v>1697</v>
      </c>
      <c r="C201" t="str" cm="1">
        <f t="array" ref="C201">_xlfn.TEXTJOIN(",",TRUE,VLOOKUP(B201,pokemon_type!$B:$D,{2,3},FALSE))</f>
        <v>electric</v>
      </c>
      <c r="D201">
        <v>2</v>
      </c>
      <c r="E201" t="s">
        <v>64</v>
      </c>
      <c r="F201" t="s">
        <v>160</v>
      </c>
      <c r="G201" t="s">
        <v>1243</v>
      </c>
      <c r="H201" t="s">
        <v>103</v>
      </c>
      <c r="I201" t="s">
        <v>319</v>
      </c>
      <c r="J201" t="s">
        <v>144</v>
      </c>
      <c r="K201" t="s">
        <v>1698</v>
      </c>
      <c r="L201" t="s">
        <v>230</v>
      </c>
      <c r="M201" t="s">
        <v>1897</v>
      </c>
      <c r="N201">
        <v>296</v>
      </c>
      <c r="O201" t="s">
        <v>1898</v>
      </c>
      <c r="P201">
        <v>150</v>
      </c>
    </row>
    <row r="202" spans="1:16" x14ac:dyDescent="0.25">
      <c r="A202" s="5">
        <v>636</v>
      </c>
      <c r="B202" t="s">
        <v>1697</v>
      </c>
      <c r="C202" t="str" cm="1">
        <f t="array" ref="C202">_xlfn.TEXTJOIN(",",TRUE,VLOOKUP(B202,pokemon_type!$B:$D,{2,3},FALSE))</f>
        <v>electric</v>
      </c>
      <c r="D202">
        <v>3</v>
      </c>
      <c r="E202" t="s">
        <v>1390</v>
      </c>
      <c r="F202" t="s">
        <v>258</v>
      </c>
      <c r="G202" t="s">
        <v>1243</v>
      </c>
      <c r="H202" t="s">
        <v>87</v>
      </c>
      <c r="I202" t="s">
        <v>284</v>
      </c>
      <c r="J202" t="s">
        <v>285</v>
      </c>
      <c r="K202" t="s">
        <v>1698</v>
      </c>
      <c r="L202" t="s">
        <v>222</v>
      </c>
      <c r="M202" t="s">
        <v>2059</v>
      </c>
      <c r="N202">
        <v>296</v>
      </c>
      <c r="O202" t="s">
        <v>2060</v>
      </c>
      <c r="P202">
        <v>150</v>
      </c>
    </row>
    <row r="203" spans="1:16" x14ac:dyDescent="0.25">
      <c r="A203" s="6">
        <v>732</v>
      </c>
      <c r="B203" t="s">
        <v>1697</v>
      </c>
      <c r="C203" t="str" cm="1">
        <f t="array" ref="C203">_xlfn.TEXTJOIN(",",TRUE,VLOOKUP(B203,pokemon_type!$B:$D,{2,3},FALSE))</f>
        <v>electric</v>
      </c>
      <c r="D203">
        <v>4</v>
      </c>
      <c r="E203" t="s">
        <v>175</v>
      </c>
      <c r="F203" t="s">
        <v>116</v>
      </c>
      <c r="G203" t="s">
        <v>1243</v>
      </c>
      <c r="H203" t="s">
        <v>87</v>
      </c>
      <c r="I203" t="s">
        <v>379</v>
      </c>
      <c r="J203" t="s">
        <v>151</v>
      </c>
      <c r="K203" t="s">
        <v>1698</v>
      </c>
      <c r="L203" t="s">
        <v>466</v>
      </c>
      <c r="M203" t="s">
        <v>2159</v>
      </c>
      <c r="N203">
        <v>394</v>
      </c>
      <c r="O203" t="s">
        <v>2160</v>
      </c>
      <c r="P203">
        <v>200</v>
      </c>
    </row>
    <row r="204" spans="1:16" x14ac:dyDescent="0.25">
      <c r="A204" s="3">
        <v>378</v>
      </c>
      <c r="B204" t="s">
        <v>1483</v>
      </c>
      <c r="C204" t="str" cm="1">
        <f t="array" ref="C204">_xlfn.TEXTJOIN(",",TRUE,VLOOKUP(B204,pokemon_type!$B:$D,{2,3},FALSE))</f>
        <v>ice,psychic</v>
      </c>
      <c r="D204">
        <v>1</v>
      </c>
      <c r="E204" t="s">
        <v>1242</v>
      </c>
      <c r="F204" t="s">
        <v>528</v>
      </c>
      <c r="G204" t="s">
        <v>1244</v>
      </c>
      <c r="H204" t="s">
        <v>161</v>
      </c>
      <c r="I204" t="s">
        <v>1484</v>
      </c>
      <c r="J204" t="s">
        <v>31</v>
      </c>
      <c r="K204" t="s">
        <v>229</v>
      </c>
      <c r="L204" t="s">
        <v>24</v>
      </c>
      <c r="M204" t="s">
        <v>1485</v>
      </c>
      <c r="N204">
        <v>226</v>
      </c>
      <c r="O204" t="s">
        <v>1486</v>
      </c>
      <c r="P204">
        <v>115</v>
      </c>
    </row>
    <row r="205" spans="1:16" x14ac:dyDescent="0.25">
      <c r="A205" s="4">
        <v>476</v>
      </c>
      <c r="B205" t="s">
        <v>1483</v>
      </c>
      <c r="C205" t="str" cm="1">
        <f t="array" ref="C205">_xlfn.TEXTJOIN(",",TRUE,VLOOKUP(B205,pokemon_type!$B:$D,{2,3},FALSE))</f>
        <v>ice,psychic</v>
      </c>
      <c r="D205">
        <v>2</v>
      </c>
      <c r="E205" t="s">
        <v>812</v>
      </c>
      <c r="F205" t="s">
        <v>258</v>
      </c>
      <c r="G205" t="s">
        <v>1300</v>
      </c>
      <c r="H205" t="s">
        <v>1301</v>
      </c>
      <c r="I205" t="s">
        <v>1484</v>
      </c>
      <c r="J205" t="s">
        <v>110</v>
      </c>
      <c r="K205" t="s">
        <v>229</v>
      </c>
      <c r="L205" t="s">
        <v>886</v>
      </c>
      <c r="M205" t="s">
        <v>1787</v>
      </c>
      <c r="N205">
        <v>226</v>
      </c>
      <c r="O205" t="s">
        <v>1788</v>
      </c>
      <c r="P205">
        <v>115</v>
      </c>
    </row>
    <row r="206" spans="1:16" x14ac:dyDescent="0.25">
      <c r="A206" s="5">
        <v>570</v>
      </c>
      <c r="B206" t="s">
        <v>1483</v>
      </c>
      <c r="C206" t="str" cm="1">
        <f t="array" ref="C206">_xlfn.TEXTJOIN(",",TRUE,VLOOKUP(B206,pokemon_type!$B:$D,{2,3},FALSE))</f>
        <v>ice,psychic</v>
      </c>
      <c r="D206">
        <v>3</v>
      </c>
      <c r="E206" t="s">
        <v>64</v>
      </c>
      <c r="F206" t="s">
        <v>689</v>
      </c>
      <c r="G206" t="s">
        <v>554</v>
      </c>
      <c r="H206" t="s">
        <v>1484</v>
      </c>
      <c r="I206" t="s">
        <v>31</v>
      </c>
      <c r="J206" t="s">
        <v>1827</v>
      </c>
      <c r="K206" t="s">
        <v>229</v>
      </c>
      <c r="L206" t="s">
        <v>886</v>
      </c>
      <c r="M206" t="s">
        <v>1948</v>
      </c>
      <c r="N206">
        <v>226</v>
      </c>
      <c r="O206" t="s">
        <v>1949</v>
      </c>
      <c r="P206">
        <v>115</v>
      </c>
    </row>
    <row r="207" spans="1:16" x14ac:dyDescent="0.25">
      <c r="A207" s="6">
        <v>666</v>
      </c>
      <c r="B207" t="s">
        <v>1483</v>
      </c>
      <c r="C207" t="str" cm="1">
        <f t="array" ref="C207">_xlfn.TEXTJOIN(",",TRUE,VLOOKUP(B207,pokemon_type!$B:$D,{2,3},FALSE))</f>
        <v>ice,psychic</v>
      </c>
      <c r="D207">
        <v>4</v>
      </c>
      <c r="E207" t="s">
        <v>1242</v>
      </c>
      <c r="F207" t="s">
        <v>1247</v>
      </c>
      <c r="G207" t="s">
        <v>1264</v>
      </c>
      <c r="H207" t="s">
        <v>1244</v>
      </c>
      <c r="I207" t="s">
        <v>1484</v>
      </c>
      <c r="J207" t="s">
        <v>660</v>
      </c>
      <c r="K207" t="s">
        <v>229</v>
      </c>
      <c r="L207" t="s">
        <v>24</v>
      </c>
      <c r="M207" t="s">
        <v>1485</v>
      </c>
      <c r="N207">
        <v>226</v>
      </c>
      <c r="O207" t="s">
        <v>1486</v>
      </c>
      <c r="P207">
        <v>115</v>
      </c>
    </row>
    <row r="208" spans="1:16" x14ac:dyDescent="0.25">
      <c r="A208" s="3">
        <v>407</v>
      </c>
      <c r="B208" t="s">
        <v>1579</v>
      </c>
      <c r="C208" t="str" cm="1">
        <f t="array" ref="C208">_xlfn.TEXTJOIN(",",TRUE,VLOOKUP(B208,pokemon_type!$B:$D,{2,3},FALSE))</f>
        <v>normal</v>
      </c>
      <c r="D208">
        <v>1</v>
      </c>
      <c r="E208" t="s">
        <v>509</v>
      </c>
      <c r="F208" t="s">
        <v>39</v>
      </c>
      <c r="G208" t="s">
        <v>785</v>
      </c>
      <c r="H208" t="s">
        <v>484</v>
      </c>
      <c r="I208" t="s">
        <v>253</v>
      </c>
      <c r="J208" t="s">
        <v>161</v>
      </c>
      <c r="K208" t="s">
        <v>1580</v>
      </c>
      <c r="L208" t="s">
        <v>44</v>
      </c>
      <c r="M208" t="s">
        <v>1581</v>
      </c>
      <c r="N208">
        <v>216</v>
      </c>
      <c r="O208" t="s">
        <v>1582</v>
      </c>
      <c r="P208">
        <v>110</v>
      </c>
    </row>
    <row r="209" spans="1:16" x14ac:dyDescent="0.25">
      <c r="A209" s="4">
        <v>503</v>
      </c>
      <c r="B209" t="s">
        <v>1579</v>
      </c>
      <c r="C209" t="str" cm="1">
        <f t="array" ref="C209">_xlfn.TEXTJOIN(",",TRUE,VLOOKUP(B209,pokemon_type!$B:$D,{2,3},FALSE))</f>
        <v>normal</v>
      </c>
      <c r="D209">
        <v>2</v>
      </c>
      <c r="E209" t="s">
        <v>509</v>
      </c>
      <c r="F209" t="s">
        <v>1247</v>
      </c>
      <c r="G209" t="s">
        <v>1091</v>
      </c>
      <c r="H209" t="s">
        <v>151</v>
      </c>
      <c r="I209" t="s">
        <v>31</v>
      </c>
      <c r="J209" t="s">
        <v>661</v>
      </c>
      <c r="K209" t="s">
        <v>1580</v>
      </c>
      <c r="L209" t="s">
        <v>44</v>
      </c>
      <c r="M209" t="s">
        <v>1581</v>
      </c>
      <c r="N209">
        <v>216</v>
      </c>
      <c r="O209" t="s">
        <v>1582</v>
      </c>
      <c r="P209">
        <v>110</v>
      </c>
    </row>
    <row r="210" spans="1:16" x14ac:dyDescent="0.25">
      <c r="A210" s="5">
        <v>599</v>
      </c>
      <c r="B210" t="s">
        <v>1579</v>
      </c>
      <c r="C210" t="str" cm="1">
        <f t="array" ref="C210">_xlfn.TEXTJOIN(",",TRUE,VLOOKUP(B210,pokemon_type!$B:$D,{2,3},FALSE))</f>
        <v>normal</v>
      </c>
      <c r="D210">
        <v>3</v>
      </c>
      <c r="E210" t="s">
        <v>251</v>
      </c>
      <c r="F210" t="s">
        <v>307</v>
      </c>
      <c r="G210" t="s">
        <v>1376</v>
      </c>
      <c r="H210" t="s">
        <v>228</v>
      </c>
      <c r="I210" t="s">
        <v>1243</v>
      </c>
      <c r="J210" t="s">
        <v>1251</v>
      </c>
      <c r="K210" t="s">
        <v>1580</v>
      </c>
      <c r="L210" t="s">
        <v>279</v>
      </c>
      <c r="M210" t="s">
        <v>1997</v>
      </c>
      <c r="N210">
        <v>306</v>
      </c>
      <c r="O210" t="s">
        <v>1998</v>
      </c>
      <c r="P210">
        <v>156</v>
      </c>
    </row>
    <row r="211" spans="1:16" x14ac:dyDescent="0.25">
      <c r="A211" s="6">
        <v>695</v>
      </c>
      <c r="B211" t="s">
        <v>1579</v>
      </c>
      <c r="C211" t="str" cm="1">
        <f t="array" ref="C211">_xlfn.TEXTJOIN(",",TRUE,VLOOKUP(B211,pokemon_type!$B:$D,{2,3},FALSE))</f>
        <v>normal</v>
      </c>
      <c r="D211">
        <v>4</v>
      </c>
      <c r="E211" t="s">
        <v>509</v>
      </c>
      <c r="F211" t="s">
        <v>258</v>
      </c>
      <c r="G211" t="s">
        <v>1297</v>
      </c>
      <c r="H211" t="s">
        <v>1251</v>
      </c>
      <c r="I211" t="s">
        <v>186</v>
      </c>
      <c r="J211" t="s">
        <v>151</v>
      </c>
      <c r="K211" t="s">
        <v>1580</v>
      </c>
      <c r="L211" t="s">
        <v>279</v>
      </c>
      <c r="M211" t="s">
        <v>2126</v>
      </c>
      <c r="N211">
        <v>279</v>
      </c>
      <c r="O211" t="s">
        <v>2127</v>
      </c>
      <c r="P211">
        <v>142</v>
      </c>
    </row>
    <row r="212" spans="1:16" x14ac:dyDescent="0.25">
      <c r="A212" s="3">
        <v>462</v>
      </c>
      <c r="B212" t="s">
        <v>1756</v>
      </c>
      <c r="C212" t="str" cm="1">
        <f t="array" ref="C212">_xlfn.TEXTJOIN(",",TRUE,VLOOKUP(B212,pokemon_type!$B:$D,{2,3},FALSE))</f>
        <v>water,dragon</v>
      </c>
      <c r="D212">
        <v>1</v>
      </c>
      <c r="E212" t="s">
        <v>1242</v>
      </c>
      <c r="F212" t="s">
        <v>1247</v>
      </c>
      <c r="G212" t="s">
        <v>1330</v>
      </c>
      <c r="H212" t="s">
        <v>483</v>
      </c>
      <c r="I212" t="s">
        <v>226</v>
      </c>
      <c r="J212" t="s">
        <v>31</v>
      </c>
      <c r="K212" t="s">
        <v>66</v>
      </c>
      <c r="L212" t="s">
        <v>24</v>
      </c>
      <c r="M212" t="s">
        <v>1757</v>
      </c>
      <c r="N212">
        <v>206</v>
      </c>
      <c r="O212" t="s">
        <v>1758</v>
      </c>
      <c r="P212">
        <v>105</v>
      </c>
    </row>
    <row r="213" spans="1:16" x14ac:dyDescent="0.25">
      <c r="A213" s="4">
        <v>558</v>
      </c>
      <c r="B213" t="s">
        <v>1756</v>
      </c>
      <c r="C213" t="str" cm="1">
        <f t="array" ref="C213">_xlfn.TEXTJOIN(",",TRUE,VLOOKUP(B213,pokemon_type!$B:$D,{2,3},FALSE))</f>
        <v>water,dragon</v>
      </c>
      <c r="D213">
        <v>2</v>
      </c>
      <c r="E213" t="s">
        <v>1242</v>
      </c>
      <c r="F213" t="s">
        <v>659</v>
      </c>
      <c r="G213" t="s">
        <v>1283</v>
      </c>
      <c r="H213" t="s">
        <v>1244</v>
      </c>
      <c r="I213" t="s">
        <v>483</v>
      </c>
      <c r="J213" t="s">
        <v>661</v>
      </c>
      <c r="K213" t="s">
        <v>66</v>
      </c>
      <c r="L213" t="s">
        <v>222</v>
      </c>
      <c r="M213" t="s">
        <v>1928</v>
      </c>
      <c r="N213">
        <v>206</v>
      </c>
      <c r="O213" t="s">
        <v>1929</v>
      </c>
      <c r="P213">
        <v>105</v>
      </c>
    </row>
    <row r="214" spans="1:16" x14ac:dyDescent="0.25">
      <c r="A214" s="5">
        <v>654</v>
      </c>
      <c r="B214" t="s">
        <v>1756</v>
      </c>
      <c r="C214" t="str" cm="1">
        <f t="array" ref="C214">_xlfn.TEXTJOIN(",",TRUE,VLOOKUP(B214,pokemon_type!$B:$D,{2,3},FALSE))</f>
        <v>water,dragon</v>
      </c>
      <c r="D214">
        <v>3</v>
      </c>
      <c r="E214" t="s">
        <v>509</v>
      </c>
      <c r="F214" t="s">
        <v>307</v>
      </c>
      <c r="G214" t="s">
        <v>65</v>
      </c>
      <c r="H214" t="s">
        <v>1330</v>
      </c>
      <c r="I214" t="s">
        <v>471</v>
      </c>
      <c r="J214" t="s">
        <v>228</v>
      </c>
      <c r="K214" t="s">
        <v>66</v>
      </c>
      <c r="L214" t="s">
        <v>222</v>
      </c>
      <c r="M214" t="s">
        <v>2087</v>
      </c>
      <c r="N214">
        <v>206</v>
      </c>
      <c r="O214" t="s">
        <v>2088</v>
      </c>
      <c r="P214">
        <v>105</v>
      </c>
    </row>
    <row r="215" spans="1:16" x14ac:dyDescent="0.25">
      <c r="A215" s="6">
        <v>750</v>
      </c>
      <c r="B215" t="s">
        <v>1756</v>
      </c>
      <c r="C215" t="str" cm="1">
        <f t="array" ref="C215">_xlfn.TEXTJOIN(",",TRUE,VLOOKUP(B215,pokemon_type!$B:$D,{2,3},FALSE))</f>
        <v>water,dragon</v>
      </c>
      <c r="D215">
        <v>4</v>
      </c>
      <c r="E215" t="s">
        <v>64</v>
      </c>
      <c r="F215" t="s">
        <v>659</v>
      </c>
      <c r="G215" t="s">
        <v>1401</v>
      </c>
      <c r="H215" t="s">
        <v>1244</v>
      </c>
      <c r="I215" t="s">
        <v>471</v>
      </c>
      <c r="J215" t="s">
        <v>661</v>
      </c>
      <c r="K215" t="s">
        <v>66</v>
      </c>
      <c r="L215" t="s">
        <v>222</v>
      </c>
      <c r="M215" t="s">
        <v>2173</v>
      </c>
      <c r="N215">
        <v>206</v>
      </c>
      <c r="O215" t="s">
        <v>2174</v>
      </c>
      <c r="P215">
        <v>105</v>
      </c>
    </row>
    <row r="216" spans="1:16" x14ac:dyDescent="0.25">
      <c r="A216" s="3">
        <v>382</v>
      </c>
      <c r="B216" t="s">
        <v>1496</v>
      </c>
      <c r="C216" t="str" cm="1">
        <f t="array" ref="C216">_xlfn.TEXTJOIN(",",TRUE,VLOOKUP(B216,pokemon_type!$B:$D,{2,3},FALSE))</f>
        <v>water,electric</v>
      </c>
      <c r="D216">
        <v>1</v>
      </c>
      <c r="E216" t="s">
        <v>527</v>
      </c>
      <c r="F216" t="s">
        <v>29</v>
      </c>
      <c r="G216" t="s">
        <v>1283</v>
      </c>
      <c r="H216" t="s">
        <v>152</v>
      </c>
      <c r="I216" t="s">
        <v>31</v>
      </c>
      <c r="J216" t="s">
        <v>87</v>
      </c>
      <c r="K216" t="s">
        <v>655</v>
      </c>
      <c r="L216" t="s">
        <v>1331</v>
      </c>
      <c r="M216" t="s">
        <v>1497</v>
      </c>
      <c r="N216">
        <v>153</v>
      </c>
      <c r="O216" t="s">
        <v>1498</v>
      </c>
      <c r="P216">
        <v>78</v>
      </c>
    </row>
    <row r="217" spans="1:16" x14ac:dyDescent="0.25">
      <c r="A217" s="4">
        <v>480</v>
      </c>
      <c r="B217" t="s">
        <v>1496</v>
      </c>
      <c r="C217" t="str" cm="1">
        <f t="array" ref="C217">_xlfn.TEXTJOIN(",",TRUE,VLOOKUP(B217,pokemon_type!$B:$D,{2,3},FALSE))</f>
        <v>water,electric</v>
      </c>
      <c r="D217">
        <v>2</v>
      </c>
      <c r="E217" t="s">
        <v>55</v>
      </c>
      <c r="F217" t="s">
        <v>307</v>
      </c>
      <c r="G217" t="s">
        <v>65</v>
      </c>
      <c r="H217" t="s">
        <v>228</v>
      </c>
      <c r="I217" t="s">
        <v>1243</v>
      </c>
      <c r="J217" t="s">
        <v>1283</v>
      </c>
      <c r="K217" t="s">
        <v>655</v>
      </c>
      <c r="L217" t="s">
        <v>230</v>
      </c>
      <c r="M217" t="s">
        <v>1791</v>
      </c>
      <c r="N217">
        <v>170</v>
      </c>
      <c r="O217" t="s">
        <v>1792</v>
      </c>
      <c r="P217">
        <v>87</v>
      </c>
    </row>
    <row r="218" spans="1:16" x14ac:dyDescent="0.25">
      <c r="A218" s="5">
        <v>574</v>
      </c>
      <c r="B218" t="s">
        <v>1496</v>
      </c>
      <c r="C218" t="str" cm="1">
        <f t="array" ref="C218">_xlfn.TEXTJOIN(",",TRUE,VLOOKUP(B218,pokemon_type!$B:$D,{2,3},FALSE))</f>
        <v>water,electric</v>
      </c>
      <c r="D218">
        <v>3</v>
      </c>
      <c r="E218" t="s">
        <v>1242</v>
      </c>
      <c r="F218" t="s">
        <v>258</v>
      </c>
      <c r="G218" t="s">
        <v>1330</v>
      </c>
      <c r="H218" t="s">
        <v>1419</v>
      </c>
      <c r="I218" t="s">
        <v>152</v>
      </c>
      <c r="J218" t="s">
        <v>104</v>
      </c>
      <c r="K218" t="s">
        <v>655</v>
      </c>
      <c r="L218" t="s">
        <v>466</v>
      </c>
      <c r="M218" t="s">
        <v>1954</v>
      </c>
      <c r="N218">
        <v>233</v>
      </c>
      <c r="O218" t="s">
        <v>1955</v>
      </c>
      <c r="P218">
        <v>119</v>
      </c>
    </row>
    <row r="219" spans="1:16" x14ac:dyDescent="0.25">
      <c r="A219" s="6">
        <v>670</v>
      </c>
      <c r="B219" t="s">
        <v>1496</v>
      </c>
      <c r="C219" t="str" cm="1">
        <f t="array" ref="C219">_xlfn.TEXTJOIN(",",TRUE,VLOOKUP(B219,pokemon_type!$B:$D,{2,3},FALSE))</f>
        <v>water,electric</v>
      </c>
      <c r="D219">
        <v>4</v>
      </c>
      <c r="E219" t="s">
        <v>1242</v>
      </c>
      <c r="F219" t="s">
        <v>1247</v>
      </c>
      <c r="G219" t="s">
        <v>1283</v>
      </c>
      <c r="H219" t="s">
        <v>1243</v>
      </c>
      <c r="I219" t="s">
        <v>1244</v>
      </c>
      <c r="J219" t="s">
        <v>152</v>
      </c>
      <c r="K219" t="s">
        <v>655</v>
      </c>
      <c r="L219" t="s">
        <v>466</v>
      </c>
      <c r="M219" t="s">
        <v>1954</v>
      </c>
      <c r="N219">
        <v>233</v>
      </c>
      <c r="O219" t="s">
        <v>1955</v>
      </c>
      <c r="P219">
        <v>119</v>
      </c>
    </row>
    <row r="220" spans="1:16" x14ac:dyDescent="0.25">
      <c r="A220" s="3">
        <v>457</v>
      </c>
      <c r="B220" t="s">
        <v>1738</v>
      </c>
      <c r="C220" t="str" cm="1">
        <f t="array" ref="C220">_xlfn.TEXTJOIN(",",TRUE,VLOOKUP(B220,pokemon_type!$B:$D,{2,3},FALSE))</f>
        <v>water,ice</v>
      </c>
      <c r="D220">
        <v>1</v>
      </c>
      <c r="E220" t="s">
        <v>1390</v>
      </c>
      <c r="F220" t="s">
        <v>349</v>
      </c>
      <c r="G220" t="s">
        <v>1283</v>
      </c>
      <c r="H220" t="s">
        <v>31</v>
      </c>
      <c r="I220" t="s">
        <v>152</v>
      </c>
      <c r="J220" t="s">
        <v>32</v>
      </c>
      <c r="K220" t="s">
        <v>1739</v>
      </c>
      <c r="L220" t="s">
        <v>215</v>
      </c>
      <c r="M220" t="s">
        <v>1740</v>
      </c>
      <c r="N220">
        <v>156</v>
      </c>
      <c r="O220" t="s">
        <v>1741</v>
      </c>
      <c r="P220">
        <v>80</v>
      </c>
    </row>
    <row r="221" spans="1:16" x14ac:dyDescent="0.25">
      <c r="A221" s="4">
        <v>553</v>
      </c>
      <c r="B221" t="s">
        <v>1738</v>
      </c>
      <c r="C221" t="str" cm="1">
        <f t="array" ref="C221">_xlfn.TEXTJOIN(",",TRUE,VLOOKUP(B221,pokemon_type!$B:$D,{2,3},FALSE))</f>
        <v>water,ice</v>
      </c>
      <c r="D221">
        <v>2</v>
      </c>
      <c r="E221" t="s">
        <v>175</v>
      </c>
      <c r="F221" t="s">
        <v>689</v>
      </c>
      <c r="G221" t="s">
        <v>1283</v>
      </c>
      <c r="H221" t="s">
        <v>1244</v>
      </c>
      <c r="I221" t="s">
        <v>169</v>
      </c>
      <c r="J221" t="s">
        <v>144</v>
      </c>
      <c r="K221" t="s">
        <v>1739</v>
      </c>
      <c r="L221" t="s">
        <v>466</v>
      </c>
      <c r="M221" t="s">
        <v>1918</v>
      </c>
      <c r="N221">
        <v>240</v>
      </c>
      <c r="O221" t="s">
        <v>1919</v>
      </c>
      <c r="P221">
        <v>123</v>
      </c>
    </row>
    <row r="222" spans="1:16" x14ac:dyDescent="0.25">
      <c r="A222" s="5">
        <v>649</v>
      </c>
      <c r="B222" t="s">
        <v>1738</v>
      </c>
      <c r="C222" t="str" cm="1">
        <f t="array" ref="C222">_xlfn.TEXTJOIN(",",TRUE,VLOOKUP(B222,pokemon_type!$B:$D,{2,3},FALSE))</f>
        <v>water,ice</v>
      </c>
      <c r="D222">
        <v>3</v>
      </c>
      <c r="E222" t="s">
        <v>55</v>
      </c>
      <c r="F222" t="s">
        <v>258</v>
      </c>
      <c r="G222" t="s">
        <v>1401</v>
      </c>
      <c r="H222" t="s">
        <v>1264</v>
      </c>
      <c r="I222" t="s">
        <v>152</v>
      </c>
      <c r="J222" t="s">
        <v>471</v>
      </c>
      <c r="K222" t="s">
        <v>1739</v>
      </c>
      <c r="L222" t="s">
        <v>222</v>
      </c>
      <c r="M222" t="s">
        <v>2077</v>
      </c>
      <c r="N222">
        <v>156</v>
      </c>
      <c r="O222" t="s">
        <v>2078</v>
      </c>
      <c r="P222">
        <v>80</v>
      </c>
    </row>
    <row r="223" spans="1:16" x14ac:dyDescent="0.25">
      <c r="A223" s="6">
        <v>745</v>
      </c>
      <c r="B223" t="s">
        <v>1738</v>
      </c>
      <c r="C223" t="str" cm="1">
        <f t="array" ref="C223">_xlfn.TEXTJOIN(",",TRUE,VLOOKUP(B223,pokemon_type!$B:$D,{2,3},FALSE))</f>
        <v>water,ice</v>
      </c>
      <c r="D223">
        <v>4</v>
      </c>
      <c r="E223" t="s">
        <v>1242</v>
      </c>
      <c r="F223" t="s">
        <v>1247</v>
      </c>
      <c r="G223" t="s">
        <v>1283</v>
      </c>
      <c r="H223" t="s">
        <v>1244</v>
      </c>
      <c r="I223" t="s">
        <v>1243</v>
      </c>
      <c r="J223" t="s">
        <v>1264</v>
      </c>
      <c r="K223" t="s">
        <v>1739</v>
      </c>
      <c r="L223" t="s">
        <v>24</v>
      </c>
      <c r="M223" t="s">
        <v>2167</v>
      </c>
      <c r="N223">
        <v>156</v>
      </c>
      <c r="O223" t="s">
        <v>2168</v>
      </c>
      <c r="P223">
        <v>80</v>
      </c>
    </row>
    <row r="224" spans="1:16" x14ac:dyDescent="0.25">
      <c r="A224" s="7">
        <v>821</v>
      </c>
      <c r="B224" t="s">
        <v>1738</v>
      </c>
      <c r="C224" t="str" cm="1">
        <f t="array" ref="C224">_xlfn.TEXTJOIN(",",TRUE,VLOOKUP(B224,pokemon_type!$B:$D,{2,3},FALSE))</f>
        <v>water,ice</v>
      </c>
      <c r="D224">
        <v>5</v>
      </c>
      <c r="E224" t="s">
        <v>55</v>
      </c>
      <c r="F224" t="s">
        <v>528</v>
      </c>
      <c r="G224" t="s">
        <v>1264</v>
      </c>
      <c r="H224" t="s">
        <v>1243</v>
      </c>
      <c r="I224" t="s">
        <v>1317</v>
      </c>
      <c r="J224" t="s">
        <v>1401</v>
      </c>
      <c r="K224" t="s">
        <v>1739</v>
      </c>
      <c r="L224" t="s">
        <v>230</v>
      </c>
      <c r="M224" t="s">
        <v>2264</v>
      </c>
      <c r="N224">
        <v>156</v>
      </c>
      <c r="O224" t="s">
        <v>2265</v>
      </c>
      <c r="P224">
        <v>80</v>
      </c>
    </row>
    <row r="225" spans="1:16" x14ac:dyDescent="0.25">
      <c r="A225" s="7">
        <v>822</v>
      </c>
      <c r="B225" t="s">
        <v>1738</v>
      </c>
      <c r="C225" t="str" cm="1">
        <f t="array" ref="C225">_xlfn.TEXTJOIN(",",TRUE,VLOOKUP(B225,pokemon_type!$B:$D,{2,3},FALSE))</f>
        <v>water,ice</v>
      </c>
      <c r="D225">
        <v>6</v>
      </c>
      <c r="E225" t="s">
        <v>1242</v>
      </c>
      <c r="F225" t="s">
        <v>258</v>
      </c>
      <c r="G225" t="s">
        <v>1330</v>
      </c>
      <c r="H225" t="s">
        <v>1419</v>
      </c>
      <c r="I225" t="s">
        <v>104</v>
      </c>
      <c r="J225" t="s">
        <v>1367</v>
      </c>
      <c r="K225" t="s">
        <v>1739</v>
      </c>
      <c r="L225" t="s">
        <v>24</v>
      </c>
      <c r="M225" t="s">
        <v>2167</v>
      </c>
      <c r="N225">
        <v>156</v>
      </c>
      <c r="O225" t="s">
        <v>2168</v>
      </c>
      <c r="P225">
        <v>80</v>
      </c>
    </row>
    <row r="226" spans="1:16" x14ac:dyDescent="0.25">
      <c r="A226" s="7">
        <v>823</v>
      </c>
      <c r="B226" t="s">
        <v>1738</v>
      </c>
      <c r="C226" t="str" cm="1">
        <f t="array" ref="C226">_xlfn.TEXTJOIN(",",TRUE,VLOOKUP(B226,pokemon_type!$B:$D,{2,3},FALSE))</f>
        <v>water,ice</v>
      </c>
      <c r="D226">
        <v>7</v>
      </c>
      <c r="E226" t="s">
        <v>290</v>
      </c>
      <c r="F226" t="s">
        <v>2014</v>
      </c>
      <c r="G226" t="s">
        <v>1974</v>
      </c>
      <c r="H226" t="s">
        <v>1385</v>
      </c>
      <c r="I226" t="s">
        <v>661</v>
      </c>
      <c r="J226" t="s">
        <v>1387</v>
      </c>
      <c r="K226" t="s">
        <v>1739</v>
      </c>
      <c r="L226" t="s">
        <v>222</v>
      </c>
      <c r="M226" t="s">
        <v>2266</v>
      </c>
      <c r="N226">
        <v>156</v>
      </c>
      <c r="O226" t="s">
        <v>2267</v>
      </c>
      <c r="P226">
        <v>80</v>
      </c>
    </row>
    <row r="227" spans="1:16" x14ac:dyDescent="0.25">
      <c r="A227" s="7">
        <v>824</v>
      </c>
      <c r="B227" t="s">
        <v>1738</v>
      </c>
      <c r="C227" t="str" cm="1">
        <f t="array" ref="C227">_xlfn.TEXTJOIN(",",TRUE,VLOOKUP(B227,pokemon_type!$B:$D,{2,3},FALSE))</f>
        <v>water,ice</v>
      </c>
      <c r="D227">
        <v>8</v>
      </c>
      <c r="E227" t="s">
        <v>290</v>
      </c>
      <c r="F227" t="s">
        <v>689</v>
      </c>
      <c r="G227" t="s">
        <v>1974</v>
      </c>
      <c r="H227" t="s">
        <v>1385</v>
      </c>
      <c r="I227" t="s">
        <v>32</v>
      </c>
      <c r="J227" t="s">
        <v>31</v>
      </c>
      <c r="K227" t="s">
        <v>1739</v>
      </c>
      <c r="L227" t="s">
        <v>222</v>
      </c>
      <c r="M227" t="s">
        <v>2266</v>
      </c>
      <c r="N227">
        <v>156</v>
      </c>
      <c r="O227" t="s">
        <v>2267</v>
      </c>
      <c r="P227">
        <v>80</v>
      </c>
    </row>
    <row r="228" spans="1:16" x14ac:dyDescent="0.25">
      <c r="A228" s="7">
        <v>766</v>
      </c>
      <c r="B228" t="s">
        <v>2210</v>
      </c>
      <c r="C228" t="str" cm="1">
        <f t="array" ref="C228">_xlfn.TEXTJOIN(",",TRUE,VLOOKUP(B228,pokemon_type!$B:$D,{2,3},FALSE))</f>
        <v>dragon,psychic</v>
      </c>
      <c r="D228">
        <v>1</v>
      </c>
      <c r="E228" t="s">
        <v>1242</v>
      </c>
      <c r="F228" t="s">
        <v>1247</v>
      </c>
      <c r="G228" t="s">
        <v>1264</v>
      </c>
      <c r="H228" t="s">
        <v>1243</v>
      </c>
      <c r="I228" t="s">
        <v>1244</v>
      </c>
      <c r="J228" t="s">
        <v>1600</v>
      </c>
      <c r="K228" t="s">
        <v>417</v>
      </c>
      <c r="L228" t="s">
        <v>24</v>
      </c>
      <c r="M228" t="s">
        <v>2211</v>
      </c>
      <c r="N228">
        <v>256</v>
      </c>
      <c r="O228" t="s">
        <v>2212</v>
      </c>
      <c r="P228">
        <v>130</v>
      </c>
    </row>
    <row r="229" spans="1:16" x14ac:dyDescent="0.25">
      <c r="A229" s="7">
        <v>777</v>
      </c>
      <c r="B229" t="s">
        <v>2210</v>
      </c>
      <c r="C229" t="str" cm="1">
        <f t="array" ref="C229">_xlfn.TEXTJOIN(",",TRUE,VLOOKUP(B229,pokemon_type!$B:$D,{2,3},FALSE))</f>
        <v>dragon,psychic</v>
      </c>
      <c r="D229">
        <v>2</v>
      </c>
      <c r="E229" t="s">
        <v>55</v>
      </c>
      <c r="F229" t="s">
        <v>689</v>
      </c>
      <c r="G229" t="s">
        <v>1264</v>
      </c>
      <c r="H229" t="s">
        <v>1243</v>
      </c>
      <c r="I229" t="s">
        <v>1244</v>
      </c>
      <c r="J229" t="s">
        <v>1251</v>
      </c>
      <c r="K229" t="s">
        <v>417</v>
      </c>
      <c r="L229" t="s">
        <v>230</v>
      </c>
      <c r="M229" t="s">
        <v>2226</v>
      </c>
      <c r="N229">
        <v>256</v>
      </c>
      <c r="O229" t="s">
        <v>2227</v>
      </c>
      <c r="P229">
        <v>130</v>
      </c>
    </row>
    <row r="230" spans="1:16" x14ac:dyDescent="0.25">
      <c r="A230" s="7">
        <v>788</v>
      </c>
      <c r="B230" t="s">
        <v>2210</v>
      </c>
      <c r="C230" t="str" cm="1">
        <f t="array" ref="C230">_xlfn.TEXTJOIN(",",TRUE,VLOOKUP(B230,pokemon_type!$B:$D,{2,3},FALSE))</f>
        <v>dragon,psychic</v>
      </c>
      <c r="D230">
        <v>3</v>
      </c>
      <c r="E230" t="s">
        <v>55</v>
      </c>
      <c r="F230" t="s">
        <v>39</v>
      </c>
      <c r="G230" t="s">
        <v>1600</v>
      </c>
      <c r="H230" t="s">
        <v>1243</v>
      </c>
      <c r="I230" t="s">
        <v>1244</v>
      </c>
      <c r="J230" t="s">
        <v>1251</v>
      </c>
      <c r="K230" t="s">
        <v>417</v>
      </c>
      <c r="L230" t="s">
        <v>230</v>
      </c>
      <c r="M230" t="s">
        <v>2226</v>
      </c>
      <c r="N230">
        <v>256</v>
      </c>
      <c r="O230" t="s">
        <v>2227</v>
      </c>
      <c r="P230">
        <v>130</v>
      </c>
    </row>
    <row r="231" spans="1:16" x14ac:dyDescent="0.25">
      <c r="A231" s="7">
        <v>799</v>
      </c>
      <c r="B231" t="s">
        <v>2210</v>
      </c>
      <c r="C231" t="str" cm="1">
        <f t="array" ref="C231">_xlfn.TEXTJOIN(",",TRUE,VLOOKUP(B231,pokemon_type!$B:$D,{2,3},FALSE))</f>
        <v>dragon,psychic</v>
      </c>
      <c r="D231">
        <v>4</v>
      </c>
      <c r="E231" t="s">
        <v>55</v>
      </c>
      <c r="F231" t="s">
        <v>349</v>
      </c>
      <c r="G231" t="s">
        <v>2252</v>
      </c>
      <c r="H231" t="s">
        <v>151</v>
      </c>
      <c r="I231" t="s">
        <v>33</v>
      </c>
      <c r="J231" t="s">
        <v>271</v>
      </c>
      <c r="K231" t="s">
        <v>417</v>
      </c>
      <c r="L231" t="s">
        <v>647</v>
      </c>
      <c r="M231" t="s">
        <v>2253</v>
      </c>
      <c r="N231">
        <v>256</v>
      </c>
      <c r="O231" t="s">
        <v>2254</v>
      </c>
      <c r="P231">
        <v>130</v>
      </c>
    </row>
    <row r="232" spans="1:16" x14ac:dyDescent="0.25">
      <c r="A232" s="7">
        <v>843</v>
      </c>
      <c r="B232" t="s">
        <v>2210</v>
      </c>
      <c r="C232" t="str" cm="1">
        <f t="array" ref="C232">_xlfn.TEXTJOIN(",",TRUE,VLOOKUP(B232,pokemon_type!$B:$D,{2,3},FALSE))</f>
        <v>dragon,psychic</v>
      </c>
      <c r="D232">
        <v>5</v>
      </c>
      <c r="E232" t="s">
        <v>1242</v>
      </c>
      <c r="F232" t="s">
        <v>258</v>
      </c>
      <c r="G232" t="s">
        <v>1600</v>
      </c>
      <c r="H232" t="s">
        <v>87</v>
      </c>
      <c r="I232" t="s">
        <v>1379</v>
      </c>
      <c r="J232" t="s">
        <v>1248</v>
      </c>
      <c r="K232" t="s">
        <v>417</v>
      </c>
      <c r="L232" t="s">
        <v>222</v>
      </c>
      <c r="M232" t="s">
        <v>2278</v>
      </c>
      <c r="N232">
        <v>256</v>
      </c>
      <c r="O232" t="s">
        <v>2279</v>
      </c>
      <c r="P232">
        <v>130</v>
      </c>
    </row>
    <row r="233" spans="1:16" x14ac:dyDescent="0.25">
      <c r="A233" s="7">
        <v>844</v>
      </c>
      <c r="B233" t="s">
        <v>2210</v>
      </c>
      <c r="C233" t="str" cm="1">
        <f t="array" ref="C233">_xlfn.TEXTJOIN(",",TRUE,VLOOKUP(B233,pokemon_type!$B:$D,{2,3},FALSE))</f>
        <v>dragon,psychic</v>
      </c>
      <c r="D233">
        <v>6</v>
      </c>
      <c r="E233" t="s">
        <v>1242</v>
      </c>
      <c r="F233" t="s">
        <v>528</v>
      </c>
      <c r="G233" t="s">
        <v>2252</v>
      </c>
      <c r="H233" t="s">
        <v>1600</v>
      </c>
      <c r="I233" t="s">
        <v>31</v>
      </c>
      <c r="J233" t="s">
        <v>87</v>
      </c>
      <c r="K233" t="s">
        <v>417</v>
      </c>
      <c r="L233" t="s">
        <v>24</v>
      </c>
      <c r="M233" t="s">
        <v>2211</v>
      </c>
      <c r="N233">
        <v>256</v>
      </c>
      <c r="O233" t="s">
        <v>2212</v>
      </c>
      <c r="P233">
        <v>130</v>
      </c>
    </row>
    <row r="234" spans="1:16" x14ac:dyDescent="0.25">
      <c r="A234" s="7">
        <v>845</v>
      </c>
      <c r="B234" t="s">
        <v>2210</v>
      </c>
      <c r="C234" t="str" cm="1">
        <f t="array" ref="C234">_xlfn.TEXTJOIN(",",TRUE,VLOOKUP(B234,pokemon_type!$B:$D,{2,3},FALSE))</f>
        <v>dragon,psychic</v>
      </c>
      <c r="D234">
        <v>7</v>
      </c>
      <c r="E234" t="s">
        <v>509</v>
      </c>
      <c r="F234" t="s">
        <v>349</v>
      </c>
      <c r="G234" t="s">
        <v>1251</v>
      </c>
      <c r="H234" t="s">
        <v>151</v>
      </c>
      <c r="I234" t="s">
        <v>143</v>
      </c>
      <c r="J234" t="s">
        <v>344</v>
      </c>
      <c r="K234" t="s">
        <v>417</v>
      </c>
      <c r="L234" t="s">
        <v>886</v>
      </c>
      <c r="M234" t="s">
        <v>2280</v>
      </c>
      <c r="N234">
        <v>256</v>
      </c>
      <c r="O234" t="s">
        <v>2281</v>
      </c>
      <c r="P234">
        <v>130</v>
      </c>
    </row>
    <row r="235" spans="1:16" x14ac:dyDescent="0.25">
      <c r="A235" s="7">
        <v>846</v>
      </c>
      <c r="B235" t="s">
        <v>2210</v>
      </c>
      <c r="C235" t="str" cm="1">
        <f t="array" ref="C235">_xlfn.TEXTJOIN(",",TRUE,VLOOKUP(B235,pokemon_type!$B:$D,{2,3},FALSE))</f>
        <v>dragon,psychic</v>
      </c>
      <c r="D235">
        <v>8</v>
      </c>
      <c r="E235" t="s">
        <v>55</v>
      </c>
      <c r="F235" t="s">
        <v>116</v>
      </c>
      <c r="G235" t="s">
        <v>1264</v>
      </c>
      <c r="H235" t="s">
        <v>151</v>
      </c>
      <c r="I235" t="s">
        <v>1251</v>
      </c>
      <c r="J235" t="s">
        <v>186</v>
      </c>
      <c r="K235" t="s">
        <v>417</v>
      </c>
      <c r="L235" t="s">
        <v>1311</v>
      </c>
      <c r="M235" t="s">
        <v>2282</v>
      </c>
      <c r="N235">
        <v>298</v>
      </c>
      <c r="O235" t="s">
        <v>2283</v>
      </c>
      <c r="P235">
        <v>151</v>
      </c>
    </row>
    <row r="236" spans="1:16" x14ac:dyDescent="0.25">
      <c r="A236" s="7">
        <v>767</v>
      </c>
      <c r="B236" t="s">
        <v>2213</v>
      </c>
      <c r="C236" t="str" cm="1">
        <f t="array" ref="C236">_xlfn.TEXTJOIN(",",TRUE,VLOOKUP(B236,pokemon_type!$B:$D,{2,3},FALSE))</f>
        <v>dragon,psychic</v>
      </c>
      <c r="D236">
        <v>1</v>
      </c>
      <c r="E236" t="s">
        <v>1242</v>
      </c>
      <c r="F236" t="s">
        <v>1247</v>
      </c>
      <c r="G236" t="s">
        <v>1264</v>
      </c>
      <c r="H236" t="s">
        <v>1243</v>
      </c>
      <c r="I236" t="s">
        <v>1244</v>
      </c>
      <c r="J236" t="s">
        <v>1600</v>
      </c>
      <c r="K236" t="s">
        <v>417</v>
      </c>
      <c r="L236" t="s">
        <v>24</v>
      </c>
      <c r="M236" t="s">
        <v>2214</v>
      </c>
      <c r="N236">
        <v>256</v>
      </c>
      <c r="O236" t="s">
        <v>2215</v>
      </c>
      <c r="P236">
        <v>130</v>
      </c>
    </row>
    <row r="237" spans="1:16" x14ac:dyDescent="0.25">
      <c r="A237" s="7">
        <v>778</v>
      </c>
      <c r="B237" t="s">
        <v>2213</v>
      </c>
      <c r="C237" t="str" cm="1">
        <f t="array" ref="C237">_xlfn.TEXTJOIN(",",TRUE,VLOOKUP(B237,pokemon_type!$B:$D,{2,3},FALSE))</f>
        <v>dragon,psychic</v>
      </c>
      <c r="D237">
        <v>2</v>
      </c>
      <c r="E237" t="s">
        <v>55</v>
      </c>
      <c r="F237" t="s">
        <v>689</v>
      </c>
      <c r="G237" t="s">
        <v>1264</v>
      </c>
      <c r="H237" t="s">
        <v>1243</v>
      </c>
      <c r="I237" t="s">
        <v>1244</v>
      </c>
      <c r="J237" t="s">
        <v>1251</v>
      </c>
      <c r="K237" t="s">
        <v>417</v>
      </c>
      <c r="L237" t="s">
        <v>230</v>
      </c>
      <c r="M237" t="s">
        <v>2228</v>
      </c>
      <c r="N237">
        <v>256</v>
      </c>
      <c r="O237" t="s">
        <v>2229</v>
      </c>
      <c r="P237">
        <v>130</v>
      </c>
    </row>
    <row r="238" spans="1:16" x14ac:dyDescent="0.25">
      <c r="A238" s="7">
        <v>789</v>
      </c>
      <c r="B238" t="s">
        <v>2213</v>
      </c>
      <c r="C238" t="str" cm="1">
        <f t="array" ref="C238">_xlfn.TEXTJOIN(",",TRUE,VLOOKUP(B238,pokemon_type!$B:$D,{2,3},FALSE))</f>
        <v>dragon,psychic</v>
      </c>
      <c r="D238">
        <v>3</v>
      </c>
      <c r="E238" t="s">
        <v>55</v>
      </c>
      <c r="F238" t="s">
        <v>39</v>
      </c>
      <c r="G238" t="s">
        <v>1600</v>
      </c>
      <c r="H238" t="s">
        <v>1243</v>
      </c>
      <c r="I238" t="s">
        <v>1244</v>
      </c>
      <c r="J238" t="s">
        <v>1251</v>
      </c>
      <c r="K238" t="s">
        <v>417</v>
      </c>
      <c r="L238" t="s">
        <v>230</v>
      </c>
      <c r="M238" t="s">
        <v>2228</v>
      </c>
      <c r="N238">
        <v>256</v>
      </c>
      <c r="O238" t="s">
        <v>2229</v>
      </c>
      <c r="P238">
        <v>130</v>
      </c>
    </row>
    <row r="239" spans="1:16" x14ac:dyDescent="0.25">
      <c r="A239" s="7">
        <v>800</v>
      </c>
      <c r="B239" t="s">
        <v>2213</v>
      </c>
      <c r="C239" t="str" cm="1">
        <f t="array" ref="C239">_xlfn.TEXTJOIN(",",TRUE,VLOOKUP(B239,pokemon_type!$B:$D,{2,3},FALSE))</f>
        <v>dragon,psychic</v>
      </c>
      <c r="D239">
        <v>4</v>
      </c>
      <c r="E239" t="s">
        <v>1242</v>
      </c>
      <c r="F239" t="s">
        <v>1247</v>
      </c>
      <c r="G239" t="s">
        <v>2255</v>
      </c>
      <c r="H239" t="s">
        <v>1243</v>
      </c>
      <c r="I239" t="s">
        <v>1244</v>
      </c>
      <c r="J239" t="s">
        <v>1600</v>
      </c>
      <c r="K239" t="s">
        <v>417</v>
      </c>
      <c r="L239" t="s">
        <v>24</v>
      </c>
      <c r="M239" t="s">
        <v>2214</v>
      </c>
      <c r="N239">
        <v>256</v>
      </c>
      <c r="O239" t="s">
        <v>2215</v>
      </c>
      <c r="P239">
        <v>130</v>
      </c>
    </row>
    <row r="240" spans="1:16" x14ac:dyDescent="0.25">
      <c r="A240" s="7">
        <v>847</v>
      </c>
      <c r="B240" t="s">
        <v>2213</v>
      </c>
      <c r="C240" t="str" cm="1">
        <f t="array" ref="C240">_xlfn.TEXTJOIN(",",TRUE,VLOOKUP(B240,pokemon_type!$B:$D,{2,3},FALSE))</f>
        <v>dragon,psychic</v>
      </c>
      <c r="D240">
        <v>5</v>
      </c>
      <c r="E240" t="s">
        <v>1242</v>
      </c>
      <c r="F240" t="s">
        <v>258</v>
      </c>
      <c r="G240" t="s">
        <v>1600</v>
      </c>
      <c r="H240" t="s">
        <v>87</v>
      </c>
      <c r="I240" t="s">
        <v>1379</v>
      </c>
      <c r="J240" t="s">
        <v>1248</v>
      </c>
      <c r="K240" t="s">
        <v>417</v>
      </c>
      <c r="L240" t="s">
        <v>222</v>
      </c>
      <c r="M240" t="s">
        <v>2284</v>
      </c>
      <c r="N240">
        <v>256</v>
      </c>
      <c r="O240" t="s">
        <v>2285</v>
      </c>
      <c r="P240">
        <v>130</v>
      </c>
    </row>
    <row r="241" spans="1:16" x14ac:dyDescent="0.25">
      <c r="A241" s="7">
        <v>848</v>
      </c>
      <c r="B241" t="s">
        <v>2213</v>
      </c>
      <c r="C241" t="str" cm="1">
        <f t="array" ref="C241">_xlfn.TEXTJOIN(",",TRUE,VLOOKUP(B241,pokemon_type!$B:$D,{2,3},FALSE))</f>
        <v>dragon,psychic</v>
      </c>
      <c r="D241">
        <v>6</v>
      </c>
      <c r="E241" t="s">
        <v>55</v>
      </c>
      <c r="F241" t="s">
        <v>528</v>
      </c>
      <c r="G241" t="s">
        <v>2255</v>
      </c>
      <c r="H241" t="s">
        <v>151</v>
      </c>
      <c r="I241" t="s">
        <v>1600</v>
      </c>
      <c r="J241" t="s">
        <v>87</v>
      </c>
      <c r="K241" t="s">
        <v>417</v>
      </c>
      <c r="L241" t="s">
        <v>230</v>
      </c>
      <c r="M241" t="s">
        <v>2228</v>
      </c>
      <c r="N241">
        <v>256</v>
      </c>
      <c r="O241" t="s">
        <v>2229</v>
      </c>
      <c r="P241">
        <v>130</v>
      </c>
    </row>
    <row r="242" spans="1:16" x14ac:dyDescent="0.25">
      <c r="A242" s="7">
        <v>849</v>
      </c>
      <c r="B242" t="s">
        <v>2213</v>
      </c>
      <c r="C242" t="str" cm="1">
        <f t="array" ref="C242">_xlfn.TEXTJOIN(",",TRUE,VLOOKUP(B242,pokemon_type!$B:$D,{2,3},FALSE))</f>
        <v>dragon,psychic</v>
      </c>
      <c r="D242">
        <v>7</v>
      </c>
      <c r="E242" t="s">
        <v>509</v>
      </c>
      <c r="F242" t="s">
        <v>258</v>
      </c>
      <c r="G242" t="s">
        <v>1251</v>
      </c>
      <c r="H242" t="s">
        <v>151</v>
      </c>
      <c r="I242" t="s">
        <v>471</v>
      </c>
      <c r="J242" t="s">
        <v>1248</v>
      </c>
      <c r="K242" t="s">
        <v>417</v>
      </c>
      <c r="L242" t="s">
        <v>886</v>
      </c>
      <c r="M242" t="s">
        <v>2286</v>
      </c>
      <c r="N242">
        <v>256</v>
      </c>
      <c r="O242" t="s">
        <v>2287</v>
      </c>
      <c r="P242">
        <v>130</v>
      </c>
    </row>
    <row r="243" spans="1:16" x14ac:dyDescent="0.25">
      <c r="A243" s="7">
        <v>850</v>
      </c>
      <c r="B243" t="s">
        <v>2213</v>
      </c>
      <c r="C243" t="str" cm="1">
        <f t="array" ref="C243">_xlfn.TEXTJOIN(",",TRUE,VLOOKUP(B243,pokemon_type!$B:$D,{2,3},FALSE))</f>
        <v>dragon,psychic</v>
      </c>
      <c r="D243">
        <v>8</v>
      </c>
      <c r="E243" t="s">
        <v>55</v>
      </c>
      <c r="F243" t="s">
        <v>116</v>
      </c>
      <c r="G243" t="s">
        <v>1264</v>
      </c>
      <c r="H243" t="s">
        <v>151</v>
      </c>
      <c r="I243" t="s">
        <v>1251</v>
      </c>
      <c r="J243" t="s">
        <v>186</v>
      </c>
      <c r="K243" t="s">
        <v>417</v>
      </c>
      <c r="L243" t="s">
        <v>1311</v>
      </c>
      <c r="M243" t="s">
        <v>2288</v>
      </c>
      <c r="N243">
        <v>298</v>
      </c>
      <c r="O243" t="s">
        <v>2289</v>
      </c>
      <c r="P243">
        <v>151</v>
      </c>
    </row>
    <row r="244" spans="1:16" x14ac:dyDescent="0.25">
      <c r="A244" s="3">
        <v>401</v>
      </c>
      <c r="B244" t="s">
        <v>1560</v>
      </c>
      <c r="C244" t="str" cm="1">
        <f t="array" ref="C244">_xlfn.TEXTJOIN(",",TRUE,VLOOKUP(B244,pokemon_type!$B:$D,{2,3},FALSE))</f>
        <v>water,grass</v>
      </c>
      <c r="D244">
        <v>1</v>
      </c>
      <c r="E244" t="s">
        <v>527</v>
      </c>
      <c r="F244" t="s">
        <v>528</v>
      </c>
      <c r="G244" t="s">
        <v>1283</v>
      </c>
      <c r="H244" t="s">
        <v>104</v>
      </c>
      <c r="I244" t="s">
        <v>431</v>
      </c>
      <c r="J244" t="s">
        <v>801</v>
      </c>
      <c r="K244" t="s">
        <v>137</v>
      </c>
      <c r="L244" t="s">
        <v>1561</v>
      </c>
      <c r="M244" t="s">
        <v>1562</v>
      </c>
      <c r="N244">
        <v>158</v>
      </c>
      <c r="O244" t="s">
        <v>1563</v>
      </c>
      <c r="P244">
        <v>81</v>
      </c>
    </row>
    <row r="245" spans="1:16" x14ac:dyDescent="0.25">
      <c r="A245" s="4">
        <v>497</v>
      </c>
      <c r="B245" t="s">
        <v>1560</v>
      </c>
      <c r="C245" t="str" cm="1">
        <f t="array" ref="C245">_xlfn.TEXTJOIN(",",TRUE,VLOOKUP(B245,pokemon_type!$B:$D,{2,3},FALSE))</f>
        <v>water,grass</v>
      </c>
      <c r="D245">
        <v>2</v>
      </c>
      <c r="E245" t="s">
        <v>1242</v>
      </c>
      <c r="F245" t="s">
        <v>528</v>
      </c>
      <c r="G245" t="s">
        <v>1283</v>
      </c>
      <c r="H245" t="s">
        <v>1244</v>
      </c>
      <c r="I245" t="s">
        <v>431</v>
      </c>
      <c r="J245" t="s">
        <v>801</v>
      </c>
      <c r="K245" t="s">
        <v>137</v>
      </c>
      <c r="L245" t="s">
        <v>24</v>
      </c>
      <c r="M245" t="s">
        <v>1823</v>
      </c>
      <c r="N245">
        <v>176</v>
      </c>
      <c r="O245" t="s">
        <v>1824</v>
      </c>
      <c r="P245">
        <v>90</v>
      </c>
    </row>
    <row r="246" spans="1:16" x14ac:dyDescent="0.25">
      <c r="A246" s="5">
        <v>593</v>
      </c>
      <c r="B246" t="s">
        <v>1560</v>
      </c>
      <c r="C246" t="str" cm="1">
        <f t="array" ref="C246">_xlfn.TEXTJOIN(",",TRUE,VLOOKUP(B246,pokemon_type!$B:$D,{2,3},FALSE))</f>
        <v>water,grass</v>
      </c>
      <c r="D246">
        <v>3</v>
      </c>
      <c r="E246" t="s">
        <v>1390</v>
      </c>
      <c r="F246" t="s">
        <v>349</v>
      </c>
      <c r="G246" t="s">
        <v>212</v>
      </c>
      <c r="H246" t="s">
        <v>104</v>
      </c>
      <c r="I246" t="s">
        <v>59</v>
      </c>
      <c r="J246" t="s">
        <v>1270</v>
      </c>
      <c r="K246" t="s">
        <v>137</v>
      </c>
      <c r="L246" t="s">
        <v>222</v>
      </c>
      <c r="M246" t="s">
        <v>1989</v>
      </c>
      <c r="N246">
        <v>176</v>
      </c>
      <c r="O246" t="s">
        <v>1990</v>
      </c>
      <c r="P246">
        <v>90</v>
      </c>
    </row>
    <row r="247" spans="1:16" x14ac:dyDescent="0.25">
      <c r="A247" s="6">
        <v>689</v>
      </c>
      <c r="B247" t="s">
        <v>1560</v>
      </c>
      <c r="C247" t="str" cm="1">
        <f t="array" ref="C247">_xlfn.TEXTJOIN(",",TRUE,VLOOKUP(B247,pokemon_type!$B:$D,{2,3},FALSE))</f>
        <v>water,grass</v>
      </c>
      <c r="D247">
        <v>4</v>
      </c>
      <c r="E247" t="s">
        <v>1390</v>
      </c>
      <c r="F247" t="s">
        <v>349</v>
      </c>
      <c r="G247" t="s">
        <v>212</v>
      </c>
      <c r="H247" t="s">
        <v>104</v>
      </c>
      <c r="I247" t="s">
        <v>59</v>
      </c>
      <c r="J247" t="s">
        <v>293</v>
      </c>
      <c r="K247" t="s">
        <v>137</v>
      </c>
      <c r="L247" t="s">
        <v>222</v>
      </c>
      <c r="M247" t="s">
        <v>1989</v>
      </c>
      <c r="N247">
        <v>176</v>
      </c>
      <c r="O247" t="s">
        <v>1990</v>
      </c>
      <c r="P247">
        <v>90</v>
      </c>
    </row>
    <row r="248" spans="1:16" x14ac:dyDescent="0.25">
      <c r="A248" s="3">
        <v>432</v>
      </c>
      <c r="B248" t="s">
        <v>1659</v>
      </c>
      <c r="C248" t="str" cm="1">
        <f t="array" ref="C248">_xlfn.TEXTJOIN(",",TRUE,VLOOKUP(B248,pokemon_type!$B:$D,{2,3},FALSE))</f>
        <v>fighting,rock</v>
      </c>
      <c r="D248">
        <v>1</v>
      </c>
      <c r="E248" t="s">
        <v>509</v>
      </c>
      <c r="F248" t="s">
        <v>160</v>
      </c>
      <c r="G248" t="s">
        <v>1287</v>
      </c>
      <c r="H248" t="s">
        <v>220</v>
      </c>
      <c r="I248" t="s">
        <v>253</v>
      </c>
      <c r="J248" t="s">
        <v>201</v>
      </c>
      <c r="K248" t="s">
        <v>112</v>
      </c>
      <c r="L248" t="s">
        <v>44</v>
      </c>
      <c r="M248" t="s">
        <v>1660</v>
      </c>
      <c r="N248">
        <v>146</v>
      </c>
      <c r="O248" t="s">
        <v>1661</v>
      </c>
      <c r="P248">
        <v>75</v>
      </c>
    </row>
    <row r="249" spans="1:16" x14ac:dyDescent="0.25">
      <c r="A249" s="4">
        <v>528</v>
      </c>
      <c r="B249" t="s">
        <v>1659</v>
      </c>
      <c r="C249" t="str" cm="1">
        <f t="array" ref="C249">_xlfn.TEXTJOIN(",",TRUE,VLOOKUP(B249,pokemon_type!$B:$D,{2,3},FALSE))</f>
        <v>fighting,rock</v>
      </c>
      <c r="D249">
        <v>2</v>
      </c>
      <c r="E249" t="s">
        <v>509</v>
      </c>
      <c r="F249" t="s">
        <v>659</v>
      </c>
      <c r="G249" t="s">
        <v>1287</v>
      </c>
      <c r="H249" t="s">
        <v>1251</v>
      </c>
      <c r="I249" t="s">
        <v>1397</v>
      </c>
      <c r="J249" t="s">
        <v>661</v>
      </c>
      <c r="K249" t="s">
        <v>112</v>
      </c>
      <c r="L249" t="s">
        <v>222</v>
      </c>
      <c r="M249" t="s">
        <v>1874</v>
      </c>
      <c r="N249">
        <v>146</v>
      </c>
      <c r="O249" t="s">
        <v>1875</v>
      </c>
      <c r="P249">
        <v>75</v>
      </c>
    </row>
    <row r="250" spans="1:16" x14ac:dyDescent="0.25">
      <c r="A250" s="5">
        <v>624</v>
      </c>
      <c r="B250" t="s">
        <v>1659</v>
      </c>
      <c r="C250" t="str" cm="1">
        <f t="array" ref="C250">_xlfn.TEXTJOIN(",",TRUE,VLOOKUP(B250,pokemon_type!$B:$D,{2,3},FALSE))</f>
        <v>fighting,rock</v>
      </c>
      <c r="D250">
        <v>3</v>
      </c>
      <c r="E250" t="s">
        <v>64</v>
      </c>
      <c r="F250" t="s">
        <v>689</v>
      </c>
      <c r="G250" t="s">
        <v>1287</v>
      </c>
      <c r="H250" t="s">
        <v>1444</v>
      </c>
      <c r="I250" t="s">
        <v>431</v>
      </c>
      <c r="J250" t="s">
        <v>1271</v>
      </c>
      <c r="K250" t="s">
        <v>112</v>
      </c>
      <c r="L250" t="s">
        <v>230</v>
      </c>
      <c r="M250" t="s">
        <v>2041</v>
      </c>
      <c r="N250">
        <v>146</v>
      </c>
      <c r="O250" t="s">
        <v>2042</v>
      </c>
      <c r="P250">
        <v>75</v>
      </c>
    </row>
    <row r="251" spans="1:16" x14ac:dyDescent="0.25">
      <c r="A251" s="6">
        <v>720</v>
      </c>
      <c r="B251" t="s">
        <v>1659</v>
      </c>
      <c r="C251" t="str" cm="1">
        <f t="array" ref="C251">_xlfn.TEXTJOIN(",",TRUE,VLOOKUP(B251,pokemon_type!$B:$D,{2,3},FALSE))</f>
        <v>fighting,rock</v>
      </c>
      <c r="D251">
        <v>4</v>
      </c>
      <c r="E251" t="s">
        <v>64</v>
      </c>
      <c r="F251" t="s">
        <v>160</v>
      </c>
      <c r="G251" t="s">
        <v>1287</v>
      </c>
      <c r="H251" t="s">
        <v>1251</v>
      </c>
      <c r="I251" t="s">
        <v>1279</v>
      </c>
      <c r="J251" t="s">
        <v>220</v>
      </c>
      <c r="K251" t="s">
        <v>112</v>
      </c>
      <c r="L251" t="s">
        <v>230</v>
      </c>
      <c r="M251" t="s">
        <v>2041</v>
      </c>
      <c r="N251">
        <v>146</v>
      </c>
      <c r="O251" t="s">
        <v>2042</v>
      </c>
      <c r="P251">
        <v>75</v>
      </c>
    </row>
    <row r="252" spans="1:16" x14ac:dyDescent="0.25">
      <c r="A252" s="7">
        <v>809</v>
      </c>
      <c r="B252" t="s">
        <v>1659</v>
      </c>
      <c r="C252" t="str" cm="1">
        <f t="array" ref="C252">_xlfn.TEXTJOIN(",",TRUE,VLOOKUP(B252,pokemon_type!$B:$D,{2,3},FALSE))</f>
        <v>fighting,rock</v>
      </c>
      <c r="D252">
        <v>5</v>
      </c>
      <c r="E252" t="s">
        <v>509</v>
      </c>
      <c r="F252" t="s">
        <v>160</v>
      </c>
      <c r="G252" t="s">
        <v>1287</v>
      </c>
      <c r="H252" t="s">
        <v>1401</v>
      </c>
      <c r="I252" t="s">
        <v>1251</v>
      </c>
      <c r="J252" t="s">
        <v>220</v>
      </c>
      <c r="K252" t="s">
        <v>112</v>
      </c>
      <c r="L252" t="s">
        <v>44</v>
      </c>
      <c r="M252" t="s">
        <v>1660</v>
      </c>
      <c r="N252">
        <v>146</v>
      </c>
      <c r="O252" t="s">
        <v>1661</v>
      </c>
      <c r="P252">
        <v>75</v>
      </c>
    </row>
    <row r="253" spans="1:16" x14ac:dyDescent="0.25">
      <c r="A253" s="7">
        <v>810</v>
      </c>
      <c r="B253" t="s">
        <v>1659</v>
      </c>
      <c r="C253" t="str" cm="1">
        <f t="array" ref="C253">_xlfn.TEXTJOIN(",",TRUE,VLOOKUP(B253,pokemon_type!$B:$D,{2,3},FALSE))</f>
        <v>fighting,rock</v>
      </c>
      <c r="D253">
        <v>6</v>
      </c>
      <c r="E253" t="s">
        <v>509</v>
      </c>
      <c r="F253" t="s">
        <v>39</v>
      </c>
      <c r="G253" t="s">
        <v>1287</v>
      </c>
      <c r="H253" t="s">
        <v>1251</v>
      </c>
      <c r="I253" t="s">
        <v>253</v>
      </c>
      <c r="J253" t="s">
        <v>227</v>
      </c>
      <c r="K253" t="s">
        <v>112</v>
      </c>
      <c r="L253" t="s">
        <v>44</v>
      </c>
      <c r="M253" t="s">
        <v>1660</v>
      </c>
      <c r="N253">
        <v>146</v>
      </c>
      <c r="O253" t="s">
        <v>1661</v>
      </c>
      <c r="P253">
        <v>75</v>
      </c>
    </row>
    <row r="254" spans="1:16" x14ac:dyDescent="0.25">
      <c r="A254" s="7">
        <v>811</v>
      </c>
      <c r="B254" t="s">
        <v>1659</v>
      </c>
      <c r="C254" t="str" cm="1">
        <f t="array" ref="C254">_xlfn.TEXTJOIN(",",TRUE,VLOOKUP(B254,pokemon_type!$B:$D,{2,3},FALSE))</f>
        <v>fighting,rock</v>
      </c>
      <c r="D254">
        <v>7</v>
      </c>
      <c r="E254" t="s">
        <v>509</v>
      </c>
      <c r="F254" t="s">
        <v>258</v>
      </c>
      <c r="G254" t="s">
        <v>1793</v>
      </c>
      <c r="H254" t="s">
        <v>1827</v>
      </c>
      <c r="I254" t="s">
        <v>31</v>
      </c>
      <c r="J254" t="s">
        <v>59</v>
      </c>
      <c r="K254" t="s">
        <v>112</v>
      </c>
      <c r="L254" t="s">
        <v>44</v>
      </c>
      <c r="M254" t="s">
        <v>1660</v>
      </c>
      <c r="N254">
        <v>146</v>
      </c>
      <c r="O254" t="s">
        <v>1661</v>
      </c>
      <c r="P254">
        <v>75</v>
      </c>
    </row>
    <row r="255" spans="1:16" x14ac:dyDescent="0.25">
      <c r="A255" s="7">
        <v>812</v>
      </c>
      <c r="B255" t="s">
        <v>1659</v>
      </c>
      <c r="C255" t="str" cm="1">
        <f t="array" ref="C255">_xlfn.TEXTJOIN(",",TRUE,VLOOKUP(B255,pokemon_type!$B:$D,{2,3},FALSE))</f>
        <v>fighting,rock</v>
      </c>
      <c r="D255">
        <v>8</v>
      </c>
      <c r="E255" t="s">
        <v>509</v>
      </c>
      <c r="F255" t="s">
        <v>39</v>
      </c>
      <c r="G255" t="s">
        <v>510</v>
      </c>
      <c r="H255" t="s">
        <v>220</v>
      </c>
      <c r="I255" t="s">
        <v>111</v>
      </c>
      <c r="J255" t="s">
        <v>253</v>
      </c>
      <c r="K255" t="s">
        <v>112</v>
      </c>
      <c r="L255" t="s">
        <v>44</v>
      </c>
      <c r="M255" t="s">
        <v>1660</v>
      </c>
      <c r="N255">
        <v>146</v>
      </c>
      <c r="O255" t="s">
        <v>1661</v>
      </c>
      <c r="P255">
        <v>75</v>
      </c>
    </row>
    <row r="256" spans="1:16" x14ac:dyDescent="0.25">
      <c r="A256" s="3">
        <v>416</v>
      </c>
      <c r="B256" t="s">
        <v>1609</v>
      </c>
      <c r="C256" t="str" cm="1">
        <f t="array" ref="C256">_xlfn.TEXTJOIN(",",TRUE,VLOOKUP(B256,pokemon_type!$B:$D,{2,3},FALSE))</f>
        <v>fire,poison</v>
      </c>
      <c r="D256">
        <v>1</v>
      </c>
      <c r="E256" t="s">
        <v>17</v>
      </c>
      <c r="F256" t="s">
        <v>410</v>
      </c>
      <c r="G256" t="s">
        <v>1279</v>
      </c>
      <c r="H256" t="s">
        <v>539</v>
      </c>
      <c r="I256" t="s">
        <v>484</v>
      </c>
      <c r="J256" t="s">
        <v>646</v>
      </c>
      <c r="K256" t="s">
        <v>803</v>
      </c>
      <c r="L256" t="s">
        <v>1561</v>
      </c>
      <c r="M256" t="s">
        <v>1610</v>
      </c>
      <c r="N256">
        <v>199</v>
      </c>
      <c r="O256" t="s">
        <v>1611</v>
      </c>
      <c r="P256">
        <v>102</v>
      </c>
    </row>
    <row r="257" spans="1:16" x14ac:dyDescent="0.25">
      <c r="A257" s="4">
        <v>512</v>
      </c>
      <c r="B257" t="s">
        <v>1609</v>
      </c>
      <c r="C257" t="str" cm="1">
        <f t="array" ref="C257">_xlfn.TEXTJOIN(",",TRUE,VLOOKUP(B257,pokemon_type!$B:$D,{2,3},FALSE))</f>
        <v>fire,poison</v>
      </c>
      <c r="D257">
        <v>2</v>
      </c>
      <c r="E257" t="s">
        <v>1242</v>
      </c>
      <c r="F257" t="s">
        <v>689</v>
      </c>
      <c r="G257" t="s">
        <v>1444</v>
      </c>
      <c r="H257" t="s">
        <v>539</v>
      </c>
      <c r="I257" t="s">
        <v>431</v>
      </c>
      <c r="J257" t="s">
        <v>152</v>
      </c>
      <c r="K257" t="s">
        <v>803</v>
      </c>
      <c r="L257" t="s">
        <v>466</v>
      </c>
      <c r="M257" t="s">
        <v>1845</v>
      </c>
      <c r="N257">
        <v>285</v>
      </c>
      <c r="O257" t="s">
        <v>1846</v>
      </c>
      <c r="P257">
        <v>145</v>
      </c>
    </row>
    <row r="258" spans="1:16" x14ac:dyDescent="0.25">
      <c r="A258" s="5">
        <v>608</v>
      </c>
      <c r="B258" t="s">
        <v>1609</v>
      </c>
      <c r="C258" t="str" cm="1">
        <f t="array" ref="C258">_xlfn.TEXTJOIN(",",TRUE,VLOOKUP(B258,pokemon_type!$B:$D,{2,3},FALSE))</f>
        <v>fire,poison</v>
      </c>
      <c r="D258">
        <v>3</v>
      </c>
      <c r="E258" t="s">
        <v>812</v>
      </c>
      <c r="F258" t="s">
        <v>160</v>
      </c>
      <c r="G258" t="s">
        <v>1297</v>
      </c>
      <c r="H258" t="s">
        <v>1287</v>
      </c>
      <c r="I258" t="s">
        <v>1317</v>
      </c>
      <c r="J258" t="s">
        <v>253</v>
      </c>
      <c r="K258" t="s">
        <v>803</v>
      </c>
      <c r="L258" t="s">
        <v>993</v>
      </c>
      <c r="M258" t="s">
        <v>2017</v>
      </c>
      <c r="N258">
        <v>222</v>
      </c>
      <c r="O258" t="s">
        <v>2018</v>
      </c>
      <c r="P258">
        <v>113</v>
      </c>
    </row>
    <row r="259" spans="1:16" x14ac:dyDescent="0.25">
      <c r="A259" s="6">
        <v>704</v>
      </c>
      <c r="B259" t="s">
        <v>1609</v>
      </c>
      <c r="C259" t="str" cm="1">
        <f t="array" ref="C259">_xlfn.TEXTJOIN(",",TRUE,VLOOKUP(B259,pokemon_type!$B:$D,{2,3},FALSE))</f>
        <v>fire,poison</v>
      </c>
      <c r="D259">
        <v>4</v>
      </c>
      <c r="E259" t="s">
        <v>55</v>
      </c>
      <c r="F259" t="s">
        <v>160</v>
      </c>
      <c r="G259" t="s">
        <v>1279</v>
      </c>
      <c r="H259" t="s">
        <v>1264</v>
      </c>
      <c r="I259" t="s">
        <v>1287</v>
      </c>
      <c r="J259" t="s">
        <v>152</v>
      </c>
      <c r="K259" t="s">
        <v>803</v>
      </c>
      <c r="L259" t="s">
        <v>886</v>
      </c>
      <c r="M259" t="s">
        <v>2137</v>
      </c>
      <c r="N259">
        <v>222</v>
      </c>
      <c r="O259" t="s">
        <v>2138</v>
      </c>
      <c r="P259">
        <v>113</v>
      </c>
    </row>
    <row r="260" spans="1:16" x14ac:dyDescent="0.25">
      <c r="A260" s="3">
        <v>394</v>
      </c>
      <c r="B260" t="s">
        <v>1536</v>
      </c>
      <c r="C260" t="str" cm="1">
        <f t="array" ref="C260">_xlfn.TEXTJOIN(",",TRUE,VLOOKUP(B260,pokemon_type!$B:$D,{2,3},FALSE))</f>
        <v>electric</v>
      </c>
      <c r="D260">
        <v>1</v>
      </c>
      <c r="E260" t="s">
        <v>1242</v>
      </c>
      <c r="F260" t="s">
        <v>797</v>
      </c>
      <c r="G260" t="s">
        <v>1243</v>
      </c>
      <c r="H260" t="s">
        <v>335</v>
      </c>
      <c r="I260" t="s">
        <v>117</v>
      </c>
      <c r="J260" t="s">
        <v>144</v>
      </c>
      <c r="K260" t="s">
        <v>421</v>
      </c>
      <c r="L260" t="s">
        <v>466</v>
      </c>
      <c r="M260" t="s">
        <v>1537</v>
      </c>
      <c r="N260">
        <v>309</v>
      </c>
      <c r="O260" t="s">
        <v>1538</v>
      </c>
      <c r="P260">
        <v>157</v>
      </c>
    </row>
    <row r="261" spans="1:16" x14ac:dyDescent="0.25">
      <c r="A261" s="4">
        <v>490</v>
      </c>
      <c r="B261" t="s">
        <v>1536</v>
      </c>
      <c r="C261" t="str" cm="1">
        <f t="array" ref="C261">_xlfn.TEXTJOIN(",",TRUE,VLOOKUP(B261,pokemon_type!$B:$D,{2,3},FALSE))</f>
        <v>electric</v>
      </c>
      <c r="D261">
        <v>2</v>
      </c>
      <c r="E261" t="s">
        <v>1242</v>
      </c>
      <c r="F261" t="s">
        <v>141</v>
      </c>
      <c r="G261" t="s">
        <v>1419</v>
      </c>
      <c r="H261" t="s">
        <v>104</v>
      </c>
      <c r="I261" t="s">
        <v>142</v>
      </c>
      <c r="J261" t="s">
        <v>144</v>
      </c>
      <c r="K261" t="s">
        <v>421</v>
      </c>
      <c r="L261" t="s">
        <v>466</v>
      </c>
      <c r="M261" t="s">
        <v>1537</v>
      </c>
      <c r="N261">
        <v>309</v>
      </c>
      <c r="O261" t="s">
        <v>1538</v>
      </c>
      <c r="P261">
        <v>157</v>
      </c>
    </row>
    <row r="262" spans="1:16" x14ac:dyDescent="0.25">
      <c r="A262" s="5">
        <v>586</v>
      </c>
      <c r="B262" t="s">
        <v>1536</v>
      </c>
      <c r="C262" t="str" cm="1">
        <f t="array" ref="C262">_xlfn.TEXTJOIN(",",TRUE,VLOOKUP(B262,pokemon_type!$B:$D,{2,3},FALSE))</f>
        <v>electric</v>
      </c>
      <c r="D262">
        <v>3</v>
      </c>
      <c r="E262" t="s">
        <v>38</v>
      </c>
      <c r="F262" t="s">
        <v>1247</v>
      </c>
      <c r="G262" t="s">
        <v>1243</v>
      </c>
      <c r="H262" t="s">
        <v>1317</v>
      </c>
      <c r="I262" t="s">
        <v>87</v>
      </c>
      <c r="J262" t="s">
        <v>144</v>
      </c>
      <c r="K262" t="s">
        <v>421</v>
      </c>
      <c r="L262" t="s">
        <v>466</v>
      </c>
      <c r="M262" t="s">
        <v>1977</v>
      </c>
      <c r="N262">
        <v>309</v>
      </c>
      <c r="O262" t="s">
        <v>1978</v>
      </c>
      <c r="P262">
        <v>157</v>
      </c>
    </row>
    <row r="263" spans="1:16" x14ac:dyDescent="0.25">
      <c r="A263" s="6">
        <v>682</v>
      </c>
      <c r="B263" t="s">
        <v>1536</v>
      </c>
      <c r="C263" t="str" cm="1">
        <f t="array" ref="C263">_xlfn.TEXTJOIN(",",TRUE,VLOOKUP(B263,pokemon_type!$B:$D,{2,3},FALSE))</f>
        <v>electric</v>
      </c>
      <c r="D263">
        <v>4</v>
      </c>
      <c r="E263" t="s">
        <v>1242</v>
      </c>
      <c r="F263" t="s">
        <v>1247</v>
      </c>
      <c r="G263" t="s">
        <v>1243</v>
      </c>
      <c r="H263" t="s">
        <v>142</v>
      </c>
      <c r="I263" t="s">
        <v>87</v>
      </c>
      <c r="J263" t="s">
        <v>144</v>
      </c>
      <c r="K263" t="s">
        <v>421</v>
      </c>
      <c r="L263" t="s">
        <v>466</v>
      </c>
      <c r="M263" t="s">
        <v>1537</v>
      </c>
      <c r="N263">
        <v>309</v>
      </c>
      <c r="O263" t="s">
        <v>1538</v>
      </c>
      <c r="P263">
        <v>157</v>
      </c>
    </row>
    <row r="264" spans="1:16" x14ac:dyDescent="0.25">
      <c r="A264" s="3">
        <v>388</v>
      </c>
      <c r="B264" t="s">
        <v>1515</v>
      </c>
      <c r="C264" t="str" cm="1">
        <f t="array" ref="C264">_xlfn.TEXTJOIN(",",TRUE,VLOOKUP(B264,pokemon_type!$B:$D,{2,3},FALSE))</f>
        <v>ground,fire</v>
      </c>
      <c r="D264">
        <v>1</v>
      </c>
      <c r="E264" t="s">
        <v>509</v>
      </c>
      <c r="F264" t="s">
        <v>1516</v>
      </c>
      <c r="G264" t="s">
        <v>1517</v>
      </c>
      <c r="H264" t="s">
        <v>220</v>
      </c>
      <c r="I264" t="s">
        <v>226</v>
      </c>
      <c r="J264" t="s">
        <v>177</v>
      </c>
      <c r="K264" t="s">
        <v>603</v>
      </c>
      <c r="L264" t="s">
        <v>44</v>
      </c>
      <c r="M264" t="s">
        <v>1518</v>
      </c>
      <c r="N264">
        <v>126</v>
      </c>
      <c r="O264" t="s">
        <v>1519</v>
      </c>
      <c r="P264">
        <v>65</v>
      </c>
    </row>
    <row r="265" spans="1:16" x14ac:dyDescent="0.25">
      <c r="A265" s="4">
        <v>471</v>
      </c>
      <c r="B265" t="s">
        <v>1515</v>
      </c>
      <c r="C265" t="str" cm="1">
        <f t="array" ref="C265">_xlfn.TEXTJOIN(",",TRUE,VLOOKUP(B265,pokemon_type!$B:$D,{2,3},FALSE))</f>
        <v>ground,fire</v>
      </c>
      <c r="D265">
        <v>2</v>
      </c>
      <c r="E265" t="s">
        <v>509</v>
      </c>
      <c r="F265" t="s">
        <v>1516</v>
      </c>
      <c r="G265" t="s">
        <v>1251</v>
      </c>
      <c r="H265" t="s">
        <v>220</v>
      </c>
      <c r="I265" t="s">
        <v>748</v>
      </c>
      <c r="J265" t="s">
        <v>226</v>
      </c>
      <c r="K265" t="s">
        <v>603</v>
      </c>
      <c r="L265" t="s">
        <v>279</v>
      </c>
      <c r="M265" t="s">
        <v>1779</v>
      </c>
      <c r="N265">
        <v>189</v>
      </c>
      <c r="O265" t="s">
        <v>1780</v>
      </c>
      <c r="P265">
        <v>97</v>
      </c>
    </row>
    <row r="266" spans="1:16" x14ac:dyDescent="0.25">
      <c r="A266" s="5">
        <v>580</v>
      </c>
      <c r="B266" t="s">
        <v>1515</v>
      </c>
      <c r="C266" t="str" cm="1">
        <f t="array" ref="C266">_xlfn.TEXTJOIN(",",TRUE,VLOOKUP(B266,pokemon_type!$B:$D,{2,3},FALSE))</f>
        <v>ground,fire</v>
      </c>
      <c r="D266">
        <v>3</v>
      </c>
      <c r="E266" t="s">
        <v>509</v>
      </c>
      <c r="F266" t="s">
        <v>1516</v>
      </c>
      <c r="G266" t="s">
        <v>1251</v>
      </c>
      <c r="H266" t="s">
        <v>220</v>
      </c>
      <c r="I266" t="s">
        <v>748</v>
      </c>
      <c r="J266" t="s">
        <v>484</v>
      </c>
      <c r="K266" t="s">
        <v>603</v>
      </c>
      <c r="L266" t="s">
        <v>279</v>
      </c>
      <c r="M266" t="s">
        <v>1779</v>
      </c>
      <c r="N266">
        <v>189</v>
      </c>
      <c r="O266" t="s">
        <v>1780</v>
      </c>
      <c r="P266">
        <v>97</v>
      </c>
    </row>
    <row r="267" spans="1:16" x14ac:dyDescent="0.25">
      <c r="A267" s="6">
        <v>676</v>
      </c>
      <c r="B267" t="s">
        <v>1515</v>
      </c>
      <c r="C267" t="str" cm="1">
        <f t="array" ref="C267">_xlfn.TEXTJOIN(",",TRUE,VLOOKUP(B267,pokemon_type!$B:$D,{2,3},FALSE))</f>
        <v>ground,fire</v>
      </c>
      <c r="D267">
        <v>4</v>
      </c>
      <c r="E267" t="s">
        <v>509</v>
      </c>
      <c r="F267" t="s">
        <v>1516</v>
      </c>
      <c r="G267" t="s">
        <v>1251</v>
      </c>
      <c r="H267" t="s">
        <v>220</v>
      </c>
      <c r="I267" t="s">
        <v>748</v>
      </c>
      <c r="J267" t="s">
        <v>1297</v>
      </c>
      <c r="K267" t="s">
        <v>603</v>
      </c>
      <c r="L267" t="s">
        <v>279</v>
      </c>
      <c r="M267" t="s">
        <v>1779</v>
      </c>
      <c r="N267">
        <v>189</v>
      </c>
      <c r="O267" t="s">
        <v>1780</v>
      </c>
      <c r="P267">
        <v>97</v>
      </c>
    </row>
    <row r="268" spans="1:16" x14ac:dyDescent="0.25">
      <c r="A268" s="3">
        <v>374</v>
      </c>
      <c r="B268" t="s">
        <v>1470</v>
      </c>
      <c r="C268" t="str" cm="1">
        <f t="array" ref="C268">_xlfn.TEXTJOIN(",",TRUE,VLOOKUP(B268,pokemon_type!$B:$D,{2,3},FALSE))</f>
        <v>fighting,psychic</v>
      </c>
      <c r="D268">
        <v>1</v>
      </c>
      <c r="E268" t="s">
        <v>55</v>
      </c>
      <c r="F268" t="s">
        <v>39</v>
      </c>
      <c r="G268" t="s">
        <v>1264</v>
      </c>
      <c r="H268" t="s">
        <v>342</v>
      </c>
      <c r="I268" t="s">
        <v>1379</v>
      </c>
      <c r="J268" t="s">
        <v>285</v>
      </c>
      <c r="K268" t="s">
        <v>345</v>
      </c>
      <c r="L268" t="s">
        <v>279</v>
      </c>
      <c r="M268" t="s">
        <v>1471</v>
      </c>
      <c r="N268">
        <v>259</v>
      </c>
      <c r="O268" t="s">
        <v>1472</v>
      </c>
      <c r="P268">
        <v>132</v>
      </c>
    </row>
    <row r="269" spans="1:16" x14ac:dyDescent="0.25">
      <c r="A269" s="4">
        <v>470</v>
      </c>
      <c r="B269" t="s">
        <v>1470</v>
      </c>
      <c r="C269" t="str" cm="1">
        <f t="array" ref="C269">_xlfn.TEXTJOIN(",",TRUE,VLOOKUP(B269,pokemon_type!$B:$D,{2,3},FALSE))</f>
        <v>fighting,psychic</v>
      </c>
      <c r="D269">
        <v>2</v>
      </c>
      <c r="E269" t="s">
        <v>64</v>
      </c>
      <c r="F269" t="s">
        <v>307</v>
      </c>
      <c r="G269" t="s">
        <v>1376</v>
      </c>
      <c r="H269" t="s">
        <v>228</v>
      </c>
      <c r="I269" t="s">
        <v>1264</v>
      </c>
      <c r="J269" t="s">
        <v>161</v>
      </c>
      <c r="K269" t="s">
        <v>345</v>
      </c>
      <c r="L269" t="s">
        <v>279</v>
      </c>
      <c r="M269" t="s">
        <v>1471</v>
      </c>
      <c r="N269">
        <v>259</v>
      </c>
      <c r="O269" t="s">
        <v>1472</v>
      </c>
      <c r="P269">
        <v>132</v>
      </c>
    </row>
    <row r="270" spans="1:16" x14ac:dyDescent="0.25">
      <c r="A270" s="5">
        <v>566</v>
      </c>
      <c r="B270" t="s">
        <v>1470</v>
      </c>
      <c r="C270" t="str" cm="1">
        <f t="array" ref="C270">_xlfn.TEXTJOIN(",",TRUE,VLOOKUP(B270,pokemon_type!$B:$D,{2,3},FALSE))</f>
        <v>fighting,psychic</v>
      </c>
      <c r="D270">
        <v>3</v>
      </c>
      <c r="E270" t="s">
        <v>64</v>
      </c>
      <c r="F270" t="s">
        <v>160</v>
      </c>
      <c r="G270" t="s">
        <v>1398</v>
      </c>
      <c r="H270" t="s">
        <v>431</v>
      </c>
      <c r="I270" t="s">
        <v>1271</v>
      </c>
      <c r="J270" t="s">
        <v>801</v>
      </c>
      <c r="K270" t="s">
        <v>345</v>
      </c>
      <c r="L270" t="s">
        <v>466</v>
      </c>
      <c r="M270" t="s">
        <v>1942</v>
      </c>
      <c r="N270">
        <v>259</v>
      </c>
      <c r="O270" t="s">
        <v>1943</v>
      </c>
      <c r="P270">
        <v>132</v>
      </c>
    </row>
    <row r="271" spans="1:16" x14ac:dyDescent="0.25">
      <c r="A271" s="6">
        <v>662</v>
      </c>
      <c r="B271" t="s">
        <v>1470</v>
      </c>
      <c r="C271" t="str" cm="1">
        <f t="array" ref="C271">_xlfn.TEXTJOIN(",",TRUE,VLOOKUP(B271,pokemon_type!$B:$D,{2,3},FALSE))</f>
        <v>fighting,psychic</v>
      </c>
      <c r="D271">
        <v>4</v>
      </c>
      <c r="E271" t="s">
        <v>64</v>
      </c>
      <c r="F271" t="s">
        <v>1247</v>
      </c>
      <c r="G271" t="s">
        <v>1297</v>
      </c>
      <c r="H271" t="s">
        <v>1264</v>
      </c>
      <c r="I271" t="s">
        <v>151</v>
      </c>
      <c r="J271" t="s">
        <v>220</v>
      </c>
      <c r="K271" t="s">
        <v>345</v>
      </c>
      <c r="L271" t="s">
        <v>230</v>
      </c>
      <c r="M271" t="s">
        <v>2097</v>
      </c>
      <c r="N271">
        <v>196</v>
      </c>
      <c r="O271" t="s">
        <v>2098</v>
      </c>
      <c r="P271">
        <v>100</v>
      </c>
    </row>
    <row r="272" spans="1:16" x14ac:dyDescent="0.25">
      <c r="A272" s="3">
        <v>446</v>
      </c>
      <c r="B272" t="s">
        <v>1704</v>
      </c>
      <c r="C272" t="str" cm="1">
        <f t="array" ref="C272">_xlfn.TEXTJOIN(",",TRUE,VLOOKUP(B272,pokemon_type!$B:$D,{2,3},FALSE))</f>
        <v>grass</v>
      </c>
      <c r="D272">
        <v>1</v>
      </c>
      <c r="E272" t="s">
        <v>1242</v>
      </c>
      <c r="F272" t="s">
        <v>258</v>
      </c>
      <c r="G272" t="s">
        <v>1260</v>
      </c>
      <c r="H272" t="s">
        <v>21</v>
      </c>
      <c r="I272" t="s">
        <v>22</v>
      </c>
      <c r="J272" t="s">
        <v>713</v>
      </c>
      <c r="K272" t="s">
        <v>562</v>
      </c>
      <c r="L272" t="s">
        <v>24</v>
      </c>
      <c r="M272" t="s">
        <v>1705</v>
      </c>
      <c r="N272">
        <v>196</v>
      </c>
      <c r="O272" t="s">
        <v>1706</v>
      </c>
      <c r="P272">
        <v>100</v>
      </c>
    </row>
    <row r="273" spans="1:16" x14ac:dyDescent="0.25">
      <c r="A273" s="4">
        <v>542</v>
      </c>
      <c r="B273" t="s">
        <v>1704</v>
      </c>
      <c r="C273" t="str" cm="1">
        <f t="array" ref="C273">_xlfn.TEXTJOIN(",",TRUE,VLOOKUP(B273,pokemon_type!$B:$D,{2,3},FALSE))</f>
        <v>grass</v>
      </c>
      <c r="D273">
        <v>2</v>
      </c>
      <c r="E273" t="s">
        <v>290</v>
      </c>
      <c r="F273" t="s">
        <v>349</v>
      </c>
      <c r="G273" t="s">
        <v>212</v>
      </c>
      <c r="H273" t="s">
        <v>1827</v>
      </c>
      <c r="I273" t="s">
        <v>59</v>
      </c>
      <c r="J273" t="s">
        <v>895</v>
      </c>
      <c r="K273" t="s">
        <v>562</v>
      </c>
      <c r="L273" t="s">
        <v>222</v>
      </c>
      <c r="M273" t="s">
        <v>1901</v>
      </c>
      <c r="N273">
        <v>196</v>
      </c>
      <c r="O273" t="s">
        <v>1902</v>
      </c>
      <c r="P273">
        <v>100</v>
      </c>
    </row>
    <row r="274" spans="1:16" x14ac:dyDescent="0.25">
      <c r="A274" s="5">
        <v>638</v>
      </c>
      <c r="B274" t="s">
        <v>1704</v>
      </c>
      <c r="C274" t="str" cm="1">
        <f t="array" ref="C274">_xlfn.TEXTJOIN(",",TRUE,VLOOKUP(B274,pokemon_type!$B:$D,{2,3},FALSE))</f>
        <v>grass</v>
      </c>
      <c r="D274">
        <v>3</v>
      </c>
      <c r="E274" t="s">
        <v>251</v>
      </c>
      <c r="F274" t="s">
        <v>307</v>
      </c>
      <c r="G274" t="s">
        <v>1251</v>
      </c>
      <c r="H274" t="s">
        <v>65</v>
      </c>
      <c r="I274" t="s">
        <v>228</v>
      </c>
      <c r="J274" t="s">
        <v>1270</v>
      </c>
      <c r="K274" t="s">
        <v>562</v>
      </c>
      <c r="L274" t="s">
        <v>279</v>
      </c>
      <c r="M274" t="s">
        <v>2063</v>
      </c>
      <c r="N274">
        <v>284</v>
      </c>
      <c r="O274" t="s">
        <v>2064</v>
      </c>
      <c r="P274">
        <v>145</v>
      </c>
    </row>
    <row r="275" spans="1:16" x14ac:dyDescent="0.25">
      <c r="A275" s="6">
        <v>734</v>
      </c>
      <c r="B275" t="s">
        <v>1704</v>
      </c>
      <c r="C275" t="str" cm="1">
        <f t="array" ref="C275">_xlfn.TEXTJOIN(",",TRUE,VLOOKUP(B275,pokemon_type!$B:$D,{2,3},FALSE))</f>
        <v>grass</v>
      </c>
      <c r="D275">
        <v>4</v>
      </c>
      <c r="E275" t="s">
        <v>64</v>
      </c>
      <c r="F275" t="s">
        <v>258</v>
      </c>
      <c r="G275" t="s">
        <v>1270</v>
      </c>
      <c r="H275" t="s">
        <v>1251</v>
      </c>
      <c r="I275" t="s">
        <v>475</v>
      </c>
      <c r="J275" t="s">
        <v>169</v>
      </c>
      <c r="K275" t="s">
        <v>562</v>
      </c>
      <c r="L275" t="s">
        <v>647</v>
      </c>
      <c r="M275" t="s">
        <v>2163</v>
      </c>
      <c r="N275">
        <v>196</v>
      </c>
      <c r="O275" t="s">
        <v>2164</v>
      </c>
      <c r="P275">
        <v>100</v>
      </c>
    </row>
    <row r="276" spans="1:16" x14ac:dyDescent="0.25">
      <c r="A276" s="3">
        <v>467</v>
      </c>
      <c r="B276" t="s">
        <v>1772</v>
      </c>
      <c r="C276" t="str" cm="1">
        <f t="array" ref="C276">_xlfn.TEXTJOIN(",",TRUE,VLOOKUP(B276,pokemon_type!$B:$D,{2,3},FALSE))</f>
        <v>steel,psychic</v>
      </c>
      <c r="D276">
        <v>1</v>
      </c>
      <c r="E276" t="s">
        <v>509</v>
      </c>
      <c r="F276" t="s">
        <v>349</v>
      </c>
      <c r="G276" t="s">
        <v>1350</v>
      </c>
      <c r="H276" t="s">
        <v>186</v>
      </c>
      <c r="I276" t="s">
        <v>111</v>
      </c>
      <c r="J276" t="s">
        <v>22</v>
      </c>
      <c r="K276" t="s">
        <v>490</v>
      </c>
      <c r="L276" t="s">
        <v>1773</v>
      </c>
      <c r="M276" t="s">
        <v>1774</v>
      </c>
      <c r="N276">
        <v>218</v>
      </c>
      <c r="O276" t="s">
        <v>1775</v>
      </c>
      <c r="P276">
        <v>111</v>
      </c>
    </row>
    <row r="277" spans="1:16" x14ac:dyDescent="0.25">
      <c r="A277" s="4">
        <v>563</v>
      </c>
      <c r="B277" t="s">
        <v>1772</v>
      </c>
      <c r="C277" t="str" cm="1">
        <f t="array" ref="C277">_xlfn.TEXTJOIN(",",TRUE,VLOOKUP(B277,pokemon_type!$B:$D,{2,3},FALSE))</f>
        <v>steel,psychic</v>
      </c>
      <c r="D277">
        <v>2</v>
      </c>
      <c r="E277" t="s">
        <v>509</v>
      </c>
      <c r="F277" t="s">
        <v>1247</v>
      </c>
      <c r="G277" t="s">
        <v>1251</v>
      </c>
      <c r="H277" t="s">
        <v>1350</v>
      </c>
      <c r="I277" t="s">
        <v>344</v>
      </c>
      <c r="J277" t="s">
        <v>143</v>
      </c>
      <c r="K277" t="s">
        <v>490</v>
      </c>
      <c r="L277" t="s">
        <v>1936</v>
      </c>
      <c r="M277" t="s">
        <v>1937</v>
      </c>
      <c r="N277">
        <v>218</v>
      </c>
      <c r="O277" t="s">
        <v>1938</v>
      </c>
      <c r="P277">
        <v>111</v>
      </c>
    </row>
    <row r="278" spans="1:16" x14ac:dyDescent="0.25">
      <c r="A278" s="5">
        <v>659</v>
      </c>
      <c r="B278" t="s">
        <v>1772</v>
      </c>
      <c r="C278" t="str" cm="1">
        <f t="array" ref="C278">_xlfn.TEXTJOIN(",",TRUE,VLOOKUP(B278,pokemon_type!$B:$D,{2,3},FALSE))</f>
        <v>steel,psychic</v>
      </c>
      <c r="D278">
        <v>3</v>
      </c>
      <c r="E278" t="s">
        <v>509</v>
      </c>
      <c r="F278" t="s">
        <v>659</v>
      </c>
      <c r="G278" t="s">
        <v>1251</v>
      </c>
      <c r="H278" t="s">
        <v>1350</v>
      </c>
      <c r="I278" t="s">
        <v>59</v>
      </c>
      <c r="J278" t="s">
        <v>661</v>
      </c>
      <c r="K278" t="s">
        <v>490</v>
      </c>
      <c r="L278" t="s">
        <v>311</v>
      </c>
      <c r="M278" t="s">
        <v>2095</v>
      </c>
      <c r="N278">
        <v>218</v>
      </c>
      <c r="O278" t="s">
        <v>2096</v>
      </c>
      <c r="P278">
        <v>111</v>
      </c>
    </row>
    <row r="279" spans="1:16" x14ac:dyDescent="0.25">
      <c r="A279" s="6">
        <v>755</v>
      </c>
      <c r="B279" t="s">
        <v>1772</v>
      </c>
      <c r="C279" t="str" cm="1">
        <f t="array" ref="C279">_xlfn.TEXTJOIN(",",TRUE,VLOOKUP(B279,pokemon_type!$B:$D,{2,3},FALSE))</f>
        <v>steel,psychic</v>
      </c>
      <c r="D279">
        <v>4</v>
      </c>
      <c r="E279" t="s">
        <v>64</v>
      </c>
      <c r="F279" t="s">
        <v>689</v>
      </c>
      <c r="G279" t="s">
        <v>1350</v>
      </c>
      <c r="H279" t="s">
        <v>1264</v>
      </c>
      <c r="I279" t="s">
        <v>1251</v>
      </c>
      <c r="J279" t="s">
        <v>151</v>
      </c>
      <c r="K279" t="s">
        <v>490</v>
      </c>
      <c r="L279" t="s">
        <v>230</v>
      </c>
      <c r="M279" t="s">
        <v>2179</v>
      </c>
      <c r="N279">
        <v>176</v>
      </c>
      <c r="O279" t="s">
        <v>2180</v>
      </c>
      <c r="P279">
        <v>90</v>
      </c>
    </row>
    <row r="280" spans="1:16" x14ac:dyDescent="0.25">
      <c r="A280" s="7">
        <v>833</v>
      </c>
      <c r="B280" t="s">
        <v>1772</v>
      </c>
      <c r="C280" t="str" cm="1">
        <f t="array" ref="C280">_xlfn.TEXTJOIN(",",TRUE,VLOOKUP(B280,pokemon_type!$B:$D,{2,3},FALSE))</f>
        <v>steel,psychic</v>
      </c>
      <c r="D280">
        <v>5</v>
      </c>
      <c r="E280" t="s">
        <v>251</v>
      </c>
      <c r="F280" t="s">
        <v>689</v>
      </c>
      <c r="G280" t="s">
        <v>1820</v>
      </c>
      <c r="H280" t="s">
        <v>1251</v>
      </c>
      <c r="I280" t="s">
        <v>220</v>
      </c>
      <c r="J280" t="s">
        <v>484</v>
      </c>
      <c r="K280" t="s">
        <v>490</v>
      </c>
      <c r="L280" t="s">
        <v>311</v>
      </c>
      <c r="M280" t="s">
        <v>2274</v>
      </c>
      <c r="N280">
        <v>239</v>
      </c>
      <c r="O280" t="s">
        <v>2275</v>
      </c>
      <c r="P280">
        <v>122</v>
      </c>
    </row>
    <row r="281" spans="1:16" x14ac:dyDescent="0.25">
      <c r="A281" s="7">
        <v>834</v>
      </c>
      <c r="B281" t="s">
        <v>1772</v>
      </c>
      <c r="C281" t="str" cm="1">
        <f t="array" ref="C281">_xlfn.TEXTJOIN(",",TRUE,VLOOKUP(B281,pokemon_type!$B:$D,{2,3},FALSE))</f>
        <v>steel,psychic</v>
      </c>
      <c r="D281">
        <v>6</v>
      </c>
      <c r="E281" t="s">
        <v>64</v>
      </c>
      <c r="F281" t="s">
        <v>258</v>
      </c>
      <c r="G281" t="s">
        <v>1350</v>
      </c>
      <c r="H281" t="s">
        <v>1264</v>
      </c>
      <c r="I281" t="s">
        <v>1271</v>
      </c>
      <c r="J281" t="s">
        <v>431</v>
      </c>
      <c r="K281" t="s">
        <v>490</v>
      </c>
      <c r="L281" t="s">
        <v>230</v>
      </c>
      <c r="M281" t="s">
        <v>2179</v>
      </c>
      <c r="N281">
        <v>176</v>
      </c>
      <c r="O281" t="s">
        <v>2180</v>
      </c>
      <c r="P281">
        <v>90</v>
      </c>
    </row>
    <row r="282" spans="1:16" x14ac:dyDescent="0.25">
      <c r="A282" s="7">
        <v>835</v>
      </c>
      <c r="B282" t="s">
        <v>1772</v>
      </c>
      <c r="C282" t="str" cm="1">
        <f t="array" ref="C282">_xlfn.TEXTJOIN(",",TRUE,VLOOKUP(B282,pokemon_type!$B:$D,{2,3},FALSE))</f>
        <v>steel,psychic</v>
      </c>
      <c r="D282">
        <v>7</v>
      </c>
      <c r="E282" t="s">
        <v>64</v>
      </c>
      <c r="F282" t="s">
        <v>528</v>
      </c>
      <c r="G282" t="s">
        <v>1251</v>
      </c>
      <c r="H282" t="s">
        <v>151</v>
      </c>
      <c r="I282" t="s">
        <v>1271</v>
      </c>
      <c r="J282" t="s">
        <v>431</v>
      </c>
      <c r="K282" t="s">
        <v>490</v>
      </c>
      <c r="L282" t="s">
        <v>230</v>
      </c>
      <c r="M282" t="s">
        <v>2179</v>
      </c>
      <c r="N282">
        <v>176</v>
      </c>
      <c r="O282" t="s">
        <v>2180</v>
      </c>
      <c r="P282">
        <v>90</v>
      </c>
    </row>
    <row r="283" spans="1:16" x14ac:dyDescent="0.25">
      <c r="A283" s="7">
        <v>836</v>
      </c>
      <c r="B283" t="s">
        <v>1772</v>
      </c>
      <c r="C283" t="str" cm="1">
        <f t="array" ref="C283">_xlfn.TEXTJOIN(",",TRUE,VLOOKUP(B283,pokemon_type!$B:$D,{2,3},FALSE))</f>
        <v>steel,psychic</v>
      </c>
      <c r="D283">
        <v>8</v>
      </c>
      <c r="E283" t="s">
        <v>509</v>
      </c>
      <c r="F283" t="s">
        <v>689</v>
      </c>
      <c r="G283" t="s">
        <v>1350</v>
      </c>
      <c r="H283" t="s">
        <v>1251</v>
      </c>
      <c r="I283" t="s">
        <v>484</v>
      </c>
      <c r="J283" t="s">
        <v>1820</v>
      </c>
      <c r="K283" t="s">
        <v>490</v>
      </c>
      <c r="L283" t="s">
        <v>311</v>
      </c>
      <c r="M283" t="s">
        <v>2095</v>
      </c>
      <c r="N283">
        <v>218</v>
      </c>
      <c r="O283" t="s">
        <v>2096</v>
      </c>
      <c r="P283">
        <v>111</v>
      </c>
    </row>
    <row r="284" spans="1:16" x14ac:dyDescent="0.25">
      <c r="A284" s="3">
        <v>464</v>
      </c>
      <c r="B284" t="s">
        <v>1762</v>
      </c>
      <c r="C284" t="str" cm="1">
        <f t="array" ref="C284">_xlfn.TEXTJOIN(",",TRUE,VLOOKUP(B284,pokemon_type!$B:$D,{2,3},FALSE))</f>
        <v>water</v>
      </c>
      <c r="D284">
        <v>1</v>
      </c>
      <c r="E284" t="s">
        <v>1242</v>
      </c>
      <c r="F284" t="s">
        <v>1247</v>
      </c>
      <c r="G284" t="s">
        <v>1330</v>
      </c>
      <c r="H284" t="s">
        <v>226</v>
      </c>
      <c r="I284" t="s">
        <v>1248</v>
      </c>
      <c r="J284" t="s">
        <v>71</v>
      </c>
      <c r="K284" t="s">
        <v>1763</v>
      </c>
      <c r="L284" t="s">
        <v>1561</v>
      </c>
      <c r="M284" t="s">
        <v>1764</v>
      </c>
      <c r="N284">
        <v>198</v>
      </c>
      <c r="O284" t="s">
        <v>1765</v>
      </c>
      <c r="P284">
        <v>101</v>
      </c>
    </row>
    <row r="285" spans="1:16" x14ac:dyDescent="0.25">
      <c r="A285" s="4">
        <v>560</v>
      </c>
      <c r="B285" t="s">
        <v>1762</v>
      </c>
      <c r="C285" t="str" cm="1">
        <f t="array" ref="C285">_xlfn.TEXTJOIN(",",TRUE,VLOOKUP(B285,pokemon_type!$B:$D,{2,3},FALSE))</f>
        <v>water</v>
      </c>
      <c r="D285">
        <v>2</v>
      </c>
      <c r="E285" t="s">
        <v>1242</v>
      </c>
      <c r="F285" t="s">
        <v>39</v>
      </c>
      <c r="G285" t="s">
        <v>1283</v>
      </c>
      <c r="H285" t="s">
        <v>1244</v>
      </c>
      <c r="I285" t="s">
        <v>929</v>
      </c>
      <c r="J285" t="s">
        <v>71</v>
      </c>
      <c r="K285" t="s">
        <v>1763</v>
      </c>
      <c r="L285" t="s">
        <v>24</v>
      </c>
      <c r="M285" t="s">
        <v>1930</v>
      </c>
      <c r="N285">
        <v>198</v>
      </c>
      <c r="O285" t="s">
        <v>1931</v>
      </c>
      <c r="P285">
        <v>101</v>
      </c>
    </row>
    <row r="286" spans="1:16" x14ac:dyDescent="0.25">
      <c r="A286" s="5">
        <v>656</v>
      </c>
      <c r="B286" t="s">
        <v>1762</v>
      </c>
      <c r="C286" t="str" cm="1">
        <f t="array" ref="C286">_xlfn.TEXTJOIN(",",TRUE,VLOOKUP(B286,pokemon_type!$B:$D,{2,3},FALSE))</f>
        <v>water</v>
      </c>
      <c r="D286">
        <v>3</v>
      </c>
      <c r="E286" t="s">
        <v>1390</v>
      </c>
      <c r="F286" t="s">
        <v>349</v>
      </c>
      <c r="G286" t="s">
        <v>1283</v>
      </c>
      <c r="H286" t="s">
        <v>1367</v>
      </c>
      <c r="I286" t="s">
        <v>31</v>
      </c>
      <c r="J286" t="s">
        <v>1248</v>
      </c>
      <c r="K286" t="s">
        <v>1763</v>
      </c>
      <c r="L286" t="s">
        <v>222</v>
      </c>
      <c r="M286" t="s">
        <v>2089</v>
      </c>
      <c r="N286">
        <v>198</v>
      </c>
      <c r="O286" t="s">
        <v>2090</v>
      </c>
      <c r="P286">
        <v>101</v>
      </c>
    </row>
    <row r="287" spans="1:16" x14ac:dyDescent="0.25">
      <c r="A287" s="6">
        <v>752</v>
      </c>
      <c r="B287" t="s">
        <v>1762</v>
      </c>
      <c r="C287" t="str" cm="1">
        <f t="array" ref="C287">_xlfn.TEXTJOIN(",",TRUE,VLOOKUP(B287,pokemon_type!$B:$D,{2,3},FALSE))</f>
        <v>water</v>
      </c>
      <c r="D287">
        <v>4</v>
      </c>
      <c r="E287" t="s">
        <v>1242</v>
      </c>
      <c r="F287" t="s">
        <v>349</v>
      </c>
      <c r="G287" t="s">
        <v>1283</v>
      </c>
      <c r="H287" t="s">
        <v>1244</v>
      </c>
      <c r="I287" t="s">
        <v>1248</v>
      </c>
      <c r="J287" t="s">
        <v>71</v>
      </c>
      <c r="K287" t="s">
        <v>1763</v>
      </c>
      <c r="L287" t="s">
        <v>1554</v>
      </c>
      <c r="M287" t="s">
        <v>2175</v>
      </c>
      <c r="N287">
        <v>198</v>
      </c>
      <c r="O287" t="s">
        <v>2176</v>
      </c>
      <c r="P287">
        <v>101</v>
      </c>
    </row>
    <row r="288" spans="1:16" x14ac:dyDescent="0.25">
      <c r="A288" s="3">
        <v>412</v>
      </c>
      <c r="B288" t="s">
        <v>1595</v>
      </c>
      <c r="C288" t="str" cm="1">
        <f t="array" ref="C288">_xlfn.TEXTJOIN(",",TRUE,VLOOKUP(B288,pokemon_type!$B:$D,{2,3},FALSE))</f>
        <v>normal</v>
      </c>
      <c r="D288">
        <v>1</v>
      </c>
      <c r="E288" t="s">
        <v>946</v>
      </c>
      <c r="F288" t="s">
        <v>39</v>
      </c>
      <c r="G288" t="s">
        <v>111</v>
      </c>
      <c r="H288" t="s">
        <v>151</v>
      </c>
      <c r="I288" t="s">
        <v>253</v>
      </c>
      <c r="J288" t="s">
        <v>1596</v>
      </c>
      <c r="K288" t="s">
        <v>397</v>
      </c>
      <c r="L288" t="s">
        <v>222</v>
      </c>
      <c r="M288" t="s">
        <v>1597</v>
      </c>
      <c r="N288">
        <v>236</v>
      </c>
      <c r="O288" t="s">
        <v>1598</v>
      </c>
      <c r="P288">
        <v>120</v>
      </c>
    </row>
    <row r="289" spans="1:16" x14ac:dyDescent="0.25">
      <c r="A289" s="4">
        <v>508</v>
      </c>
      <c r="B289" t="s">
        <v>1595</v>
      </c>
      <c r="C289" t="str" cm="1">
        <f t="array" ref="C289">_xlfn.TEXTJOIN(",",TRUE,VLOOKUP(B289,pokemon_type!$B:$D,{2,3},FALSE))</f>
        <v>normal</v>
      </c>
      <c r="D289">
        <v>2</v>
      </c>
      <c r="E289" t="s">
        <v>946</v>
      </c>
      <c r="F289" t="s">
        <v>349</v>
      </c>
      <c r="G289" t="s">
        <v>1793</v>
      </c>
      <c r="H289" t="s">
        <v>151</v>
      </c>
      <c r="I289" t="s">
        <v>31</v>
      </c>
      <c r="J289" t="s">
        <v>87</v>
      </c>
      <c r="K289" t="s">
        <v>397</v>
      </c>
      <c r="L289" t="s">
        <v>872</v>
      </c>
      <c r="M289" t="s">
        <v>1841</v>
      </c>
      <c r="N289">
        <v>236</v>
      </c>
      <c r="O289" t="s">
        <v>1842</v>
      </c>
      <c r="P289">
        <v>120</v>
      </c>
    </row>
    <row r="290" spans="1:16" x14ac:dyDescent="0.25">
      <c r="A290" s="5">
        <v>604</v>
      </c>
      <c r="B290" t="s">
        <v>1595</v>
      </c>
      <c r="C290" t="str" cm="1">
        <f t="array" ref="C290">_xlfn.TEXTJOIN(",",TRUE,VLOOKUP(B290,pokemon_type!$B:$D,{2,3},FALSE))</f>
        <v>normal</v>
      </c>
      <c r="D290">
        <v>3</v>
      </c>
      <c r="E290" t="s">
        <v>509</v>
      </c>
      <c r="F290" t="s">
        <v>307</v>
      </c>
      <c r="G290" t="s">
        <v>1376</v>
      </c>
      <c r="H290" t="s">
        <v>228</v>
      </c>
      <c r="I290" t="s">
        <v>1251</v>
      </c>
      <c r="J290" t="s">
        <v>151</v>
      </c>
      <c r="K290" t="s">
        <v>397</v>
      </c>
      <c r="L290" t="s">
        <v>1022</v>
      </c>
      <c r="M290" t="s">
        <v>2008</v>
      </c>
      <c r="N290">
        <v>236</v>
      </c>
      <c r="O290" t="s">
        <v>2009</v>
      </c>
      <c r="P290">
        <v>120</v>
      </c>
    </row>
    <row r="291" spans="1:16" x14ac:dyDescent="0.25">
      <c r="A291" s="6">
        <v>700</v>
      </c>
      <c r="B291" t="s">
        <v>1595</v>
      </c>
      <c r="C291" t="str" cm="1">
        <f t="array" ref="C291">_xlfn.TEXTJOIN(",",TRUE,VLOOKUP(B291,pokemon_type!$B:$D,{2,3},FALSE))</f>
        <v>normal</v>
      </c>
      <c r="D291">
        <v>4</v>
      </c>
      <c r="E291" t="s">
        <v>509</v>
      </c>
      <c r="F291" t="s">
        <v>1247</v>
      </c>
      <c r="G291" t="s">
        <v>1401</v>
      </c>
      <c r="H291" t="s">
        <v>1746</v>
      </c>
      <c r="I291" t="s">
        <v>59</v>
      </c>
      <c r="J291" t="s">
        <v>1596</v>
      </c>
      <c r="K291" t="s">
        <v>397</v>
      </c>
      <c r="L291" t="s">
        <v>1022</v>
      </c>
      <c r="M291" t="s">
        <v>2008</v>
      </c>
      <c r="N291">
        <v>236</v>
      </c>
      <c r="O291" t="s">
        <v>2009</v>
      </c>
      <c r="P291">
        <v>120</v>
      </c>
    </row>
    <row r="292" spans="1:16" x14ac:dyDescent="0.25">
      <c r="A292" s="3">
        <v>375</v>
      </c>
      <c r="B292" t="s">
        <v>1473</v>
      </c>
      <c r="C292" t="str" cm="1">
        <f t="array" ref="C292">_xlfn.TEXTJOIN(",",TRUE,VLOOKUP(B292,pokemon_type!$B:$D,{2,3},FALSE))</f>
        <v>ghost</v>
      </c>
      <c r="D292">
        <v>1</v>
      </c>
      <c r="E292" t="s">
        <v>812</v>
      </c>
      <c r="F292" t="s">
        <v>39</v>
      </c>
      <c r="G292" t="s">
        <v>494</v>
      </c>
      <c r="H292" t="s">
        <v>151</v>
      </c>
      <c r="I292" t="s">
        <v>152</v>
      </c>
      <c r="J292" t="s">
        <v>87</v>
      </c>
      <c r="K292" t="s">
        <v>417</v>
      </c>
      <c r="L292" t="s">
        <v>886</v>
      </c>
      <c r="M292" t="s">
        <v>1474</v>
      </c>
      <c r="N292">
        <v>206</v>
      </c>
      <c r="O292" t="s">
        <v>1475</v>
      </c>
      <c r="P292">
        <v>105</v>
      </c>
    </row>
    <row r="293" spans="1:16" x14ac:dyDescent="0.25">
      <c r="A293" s="4">
        <v>473</v>
      </c>
      <c r="B293" t="s">
        <v>1473</v>
      </c>
      <c r="C293" t="str" cm="1">
        <f t="array" ref="C293">_xlfn.TEXTJOIN(",",TRUE,VLOOKUP(B293,pokemon_type!$B:$D,{2,3},FALSE))</f>
        <v>ghost</v>
      </c>
      <c r="D293">
        <v>2</v>
      </c>
      <c r="E293" t="s">
        <v>1390</v>
      </c>
      <c r="F293" t="s">
        <v>349</v>
      </c>
      <c r="G293" t="s">
        <v>1264</v>
      </c>
      <c r="H293" t="s">
        <v>31</v>
      </c>
      <c r="I293" t="s">
        <v>87</v>
      </c>
      <c r="J293" t="s">
        <v>152</v>
      </c>
      <c r="K293" t="s">
        <v>417</v>
      </c>
      <c r="L293" t="s">
        <v>1331</v>
      </c>
      <c r="M293" t="s">
        <v>1783</v>
      </c>
      <c r="N293">
        <v>206</v>
      </c>
      <c r="O293" t="s">
        <v>1784</v>
      </c>
      <c r="P293">
        <v>105</v>
      </c>
    </row>
    <row r="294" spans="1:16" x14ac:dyDescent="0.25">
      <c r="A294" s="5">
        <v>567</v>
      </c>
      <c r="B294" t="s">
        <v>1473</v>
      </c>
      <c r="C294" t="str" cm="1">
        <f t="array" ref="C294">_xlfn.TEXTJOIN(",",TRUE,VLOOKUP(B294,pokemon_type!$B:$D,{2,3},FALSE))</f>
        <v>ghost</v>
      </c>
      <c r="D294">
        <v>3</v>
      </c>
      <c r="E294" t="s">
        <v>1390</v>
      </c>
      <c r="F294" t="s">
        <v>258</v>
      </c>
      <c r="G294" t="s">
        <v>1300</v>
      </c>
      <c r="H294" t="s">
        <v>1301</v>
      </c>
      <c r="I294" t="s">
        <v>87</v>
      </c>
      <c r="J294" t="s">
        <v>152</v>
      </c>
      <c r="K294" t="s">
        <v>417</v>
      </c>
      <c r="L294" t="s">
        <v>886</v>
      </c>
      <c r="M294" t="s">
        <v>1944</v>
      </c>
      <c r="N294">
        <v>206</v>
      </c>
      <c r="O294" t="s">
        <v>1945</v>
      </c>
      <c r="P294">
        <v>105</v>
      </c>
    </row>
    <row r="295" spans="1:16" x14ac:dyDescent="0.25">
      <c r="A295" s="6">
        <v>663</v>
      </c>
      <c r="B295" t="s">
        <v>1473</v>
      </c>
      <c r="C295" t="str" cm="1">
        <f t="array" ref="C295">_xlfn.TEXTJOIN(",",TRUE,VLOOKUP(B295,pokemon_type!$B:$D,{2,3},FALSE))</f>
        <v>ghost</v>
      </c>
      <c r="D295">
        <v>4</v>
      </c>
      <c r="E295" t="s">
        <v>175</v>
      </c>
      <c r="F295" t="s">
        <v>1247</v>
      </c>
      <c r="G295" t="s">
        <v>1302</v>
      </c>
      <c r="H295" t="s">
        <v>1264</v>
      </c>
      <c r="I295" t="s">
        <v>151</v>
      </c>
      <c r="J295" t="s">
        <v>1243</v>
      </c>
      <c r="K295" t="s">
        <v>417</v>
      </c>
      <c r="L295" t="s">
        <v>466</v>
      </c>
      <c r="M295" t="s">
        <v>2099</v>
      </c>
      <c r="N295">
        <v>295</v>
      </c>
      <c r="O295" t="s">
        <v>2100</v>
      </c>
      <c r="P295">
        <v>150</v>
      </c>
    </row>
    <row r="296" spans="1:16" x14ac:dyDescent="0.25">
      <c r="A296" s="7">
        <v>790</v>
      </c>
      <c r="B296" t="s">
        <v>2183</v>
      </c>
      <c r="C296" t="str" cm="1">
        <f t="array" ref="C296">_xlfn.TEXTJOIN(",",TRUE,VLOOKUP(B296,pokemon_type!$B:$D,{2,3},FALSE))</f>
        <v>ice,flying</v>
      </c>
      <c r="D296">
        <v>4</v>
      </c>
      <c r="E296" t="s">
        <v>55</v>
      </c>
      <c r="F296" t="s">
        <v>659</v>
      </c>
      <c r="G296" t="s">
        <v>1367</v>
      </c>
      <c r="H296" t="s">
        <v>1401</v>
      </c>
      <c r="I296" t="s">
        <v>661</v>
      </c>
      <c r="J296" t="s">
        <v>271</v>
      </c>
      <c r="K296" t="s">
        <v>1171</v>
      </c>
      <c r="L296" t="s">
        <v>230</v>
      </c>
      <c r="M296" t="s">
        <v>2230</v>
      </c>
      <c r="N296">
        <v>206</v>
      </c>
      <c r="O296" t="s">
        <v>2231</v>
      </c>
      <c r="P296">
        <v>105</v>
      </c>
    </row>
    <row r="297" spans="1:16" x14ac:dyDescent="0.25">
      <c r="A297" s="7">
        <v>794</v>
      </c>
      <c r="B297" t="s">
        <v>2195</v>
      </c>
      <c r="C297" t="str" cm="1">
        <f t="array" ref="C297">_xlfn.TEXTJOIN(",",TRUE,VLOOKUP(B297,pokemon_type!$B:$D,{2,3},FALSE))</f>
        <v>fire</v>
      </c>
      <c r="D297">
        <v>4</v>
      </c>
      <c r="E297" t="s">
        <v>1242</v>
      </c>
      <c r="F297" t="s">
        <v>116</v>
      </c>
      <c r="G297" t="s">
        <v>1279</v>
      </c>
      <c r="H297" t="s">
        <v>379</v>
      </c>
      <c r="I297" t="s">
        <v>59</v>
      </c>
      <c r="J297" t="s">
        <v>271</v>
      </c>
      <c r="K297" t="s">
        <v>1171</v>
      </c>
      <c r="L297" t="s">
        <v>466</v>
      </c>
      <c r="M297" t="s">
        <v>2196</v>
      </c>
      <c r="N297">
        <v>299</v>
      </c>
      <c r="O297" t="s">
        <v>2197</v>
      </c>
      <c r="P297">
        <v>152</v>
      </c>
    </row>
    <row r="298" spans="1:16" x14ac:dyDescent="0.25">
      <c r="A298" s="7">
        <v>792</v>
      </c>
      <c r="B298" t="s">
        <v>2189</v>
      </c>
      <c r="C298" t="str" cm="1">
        <f t="array" ref="C298">_xlfn.TEXTJOIN(",",TRUE,VLOOKUP(B298,pokemon_type!$B:$D,{2,3},FALSE))</f>
        <v>fire,flying</v>
      </c>
      <c r="D298">
        <v>4</v>
      </c>
      <c r="E298" t="s">
        <v>527</v>
      </c>
      <c r="F298" t="s">
        <v>329</v>
      </c>
      <c r="G298" t="s">
        <v>1320</v>
      </c>
      <c r="H298" t="s">
        <v>1401</v>
      </c>
      <c r="I298" t="s">
        <v>315</v>
      </c>
      <c r="J298" t="s">
        <v>929</v>
      </c>
      <c r="K298" t="s">
        <v>1171</v>
      </c>
      <c r="L298" t="s">
        <v>230</v>
      </c>
      <c r="M298" t="s">
        <v>2244</v>
      </c>
      <c r="N298">
        <v>194</v>
      </c>
      <c r="O298" t="s">
        <v>2245</v>
      </c>
      <c r="P298">
        <v>99</v>
      </c>
    </row>
    <row r="299" spans="1:16" x14ac:dyDescent="0.25">
      <c r="A299" s="7">
        <v>793</v>
      </c>
      <c r="B299" t="s">
        <v>2192</v>
      </c>
      <c r="C299" t="str" cm="1">
        <f t="array" ref="C299">_xlfn.TEXTJOIN(",",TRUE,VLOOKUP(B299,pokemon_type!$B:$D,{2,3},FALSE))</f>
        <v>electric,psychic</v>
      </c>
      <c r="D299">
        <v>4</v>
      </c>
      <c r="E299" t="s">
        <v>1242</v>
      </c>
      <c r="F299" t="s">
        <v>1247</v>
      </c>
      <c r="G299" t="s">
        <v>1243</v>
      </c>
      <c r="H299" t="s">
        <v>379</v>
      </c>
      <c r="I299" t="s">
        <v>87</v>
      </c>
      <c r="J299" t="s">
        <v>271</v>
      </c>
      <c r="K299" t="s">
        <v>1171</v>
      </c>
      <c r="L299" t="s">
        <v>466</v>
      </c>
      <c r="M299" t="s">
        <v>2193</v>
      </c>
      <c r="N299">
        <v>329</v>
      </c>
      <c r="O299" t="s">
        <v>2194</v>
      </c>
      <c r="P299">
        <v>167</v>
      </c>
    </row>
    <row r="300" spans="1:16" x14ac:dyDescent="0.25">
      <c r="A300" s="7">
        <v>795</v>
      </c>
      <c r="B300" t="s">
        <v>2198</v>
      </c>
      <c r="C300" t="str" cm="1">
        <f t="array" ref="C300">_xlfn.TEXTJOIN(",",TRUE,VLOOKUP(B300,pokemon_type!$B:$D,{2,3},FALSE))</f>
        <v>water,ice</v>
      </c>
      <c r="D300">
        <v>4</v>
      </c>
      <c r="E300" t="s">
        <v>1242</v>
      </c>
      <c r="F300" t="s">
        <v>258</v>
      </c>
      <c r="G300" t="s">
        <v>1283</v>
      </c>
      <c r="H300" t="s">
        <v>1244</v>
      </c>
      <c r="I300" t="s">
        <v>379</v>
      </c>
      <c r="J300" t="s">
        <v>271</v>
      </c>
      <c r="K300" t="s">
        <v>1171</v>
      </c>
      <c r="L300" t="s">
        <v>466</v>
      </c>
      <c r="M300" t="s">
        <v>2199</v>
      </c>
      <c r="N300">
        <v>269</v>
      </c>
      <c r="O300" t="s">
        <v>2200</v>
      </c>
      <c r="P300">
        <v>137</v>
      </c>
    </row>
    <row r="301" spans="1:16" x14ac:dyDescent="0.25">
      <c r="A301" s="7">
        <v>791</v>
      </c>
      <c r="B301" t="s">
        <v>2186</v>
      </c>
      <c r="C301" t="str" cm="1">
        <f t="array" ref="C301">_xlfn.TEXTJOIN(",",TRUE,VLOOKUP(B301,pokemon_type!$B:$D,{2,3},FALSE))</f>
        <v>electric,flying</v>
      </c>
      <c r="D301">
        <v>4</v>
      </c>
      <c r="E301" t="s">
        <v>55</v>
      </c>
      <c r="F301" t="s">
        <v>528</v>
      </c>
      <c r="G301" t="s">
        <v>1243</v>
      </c>
      <c r="H301" t="s">
        <v>1477</v>
      </c>
      <c r="I301" t="s">
        <v>87</v>
      </c>
      <c r="J301" t="s">
        <v>22</v>
      </c>
      <c r="K301" t="s">
        <v>1171</v>
      </c>
      <c r="L301" t="s">
        <v>230</v>
      </c>
      <c r="M301" t="s">
        <v>2242</v>
      </c>
      <c r="N301">
        <v>236</v>
      </c>
      <c r="O301" t="s">
        <v>2243</v>
      </c>
      <c r="P301">
        <v>120</v>
      </c>
    </row>
    <row r="302" spans="1:16" x14ac:dyDescent="0.25">
      <c r="A302" s="3">
        <v>381</v>
      </c>
      <c r="B302" t="s">
        <v>1493</v>
      </c>
      <c r="C302" t="str" cm="1">
        <f t="array" ref="C302">_xlfn.TEXTJOIN(",",TRUE,VLOOKUP(B302,pokemon_type!$B:$D,{2,3},FALSE))</f>
        <v>psychic</v>
      </c>
      <c r="D302">
        <v>1</v>
      </c>
      <c r="E302" t="s">
        <v>17</v>
      </c>
      <c r="F302" t="s">
        <v>349</v>
      </c>
      <c r="G302" t="s">
        <v>1264</v>
      </c>
      <c r="H302" t="s">
        <v>894</v>
      </c>
      <c r="I302" t="s">
        <v>161</v>
      </c>
      <c r="J302" t="s">
        <v>271</v>
      </c>
      <c r="K302" t="s">
        <v>171</v>
      </c>
      <c r="L302" t="s">
        <v>886</v>
      </c>
      <c r="M302" t="s">
        <v>1494</v>
      </c>
      <c r="N302">
        <v>194</v>
      </c>
      <c r="O302" t="s">
        <v>1495</v>
      </c>
      <c r="P302">
        <v>99</v>
      </c>
    </row>
    <row r="303" spans="1:16" x14ac:dyDescent="0.25">
      <c r="A303" s="4">
        <v>479</v>
      </c>
      <c r="B303" t="s">
        <v>1493</v>
      </c>
      <c r="C303" t="str" cm="1">
        <f t="array" ref="C303">_xlfn.TEXTJOIN(",",TRUE,VLOOKUP(B303,pokemon_type!$B:$D,{2,3},FALSE))</f>
        <v>psychic</v>
      </c>
      <c r="D303">
        <v>2</v>
      </c>
      <c r="E303" t="s">
        <v>509</v>
      </c>
      <c r="F303" t="s">
        <v>197</v>
      </c>
      <c r="G303" t="s">
        <v>285</v>
      </c>
      <c r="H303" t="s">
        <v>143</v>
      </c>
      <c r="I303" t="s">
        <v>344</v>
      </c>
      <c r="J303" t="s">
        <v>1264</v>
      </c>
      <c r="K303" t="s">
        <v>171</v>
      </c>
      <c r="L303" t="s">
        <v>222</v>
      </c>
      <c r="M303" t="s">
        <v>1789</v>
      </c>
      <c r="N303">
        <v>216</v>
      </c>
      <c r="O303" t="s">
        <v>1790</v>
      </c>
      <c r="P303">
        <v>110</v>
      </c>
    </row>
    <row r="304" spans="1:16" x14ac:dyDescent="0.25">
      <c r="A304" s="5">
        <v>573</v>
      </c>
      <c r="B304" t="s">
        <v>1493</v>
      </c>
      <c r="C304" t="str" cm="1">
        <f t="array" ref="C304">_xlfn.TEXTJOIN(",",TRUE,VLOOKUP(B304,pokemon_type!$B:$D,{2,3},FALSE))</f>
        <v>psychic</v>
      </c>
      <c r="D304">
        <v>3</v>
      </c>
      <c r="E304" t="s">
        <v>1242</v>
      </c>
      <c r="F304" t="s">
        <v>489</v>
      </c>
      <c r="G304" t="s">
        <v>1334</v>
      </c>
      <c r="H304" t="s">
        <v>364</v>
      </c>
      <c r="I304" t="s">
        <v>1264</v>
      </c>
      <c r="J304" t="s">
        <v>1243</v>
      </c>
      <c r="K304" t="s">
        <v>171</v>
      </c>
      <c r="L304" t="s">
        <v>24</v>
      </c>
      <c r="M304" t="s">
        <v>1952</v>
      </c>
      <c r="N304">
        <v>216</v>
      </c>
      <c r="O304" t="s">
        <v>1953</v>
      </c>
      <c r="P304">
        <v>110</v>
      </c>
    </row>
    <row r="305" spans="1:16" x14ac:dyDescent="0.25">
      <c r="A305" s="6">
        <v>669</v>
      </c>
      <c r="B305" t="s">
        <v>1493</v>
      </c>
      <c r="C305" t="str" cm="1">
        <f t="array" ref="C305">_xlfn.TEXTJOIN(",",TRUE,VLOOKUP(B305,pokemon_type!$B:$D,{2,3},FALSE))</f>
        <v>psychic</v>
      </c>
      <c r="D305">
        <v>4</v>
      </c>
      <c r="E305" t="s">
        <v>1242</v>
      </c>
      <c r="F305" t="s">
        <v>258</v>
      </c>
      <c r="G305" t="s">
        <v>1264</v>
      </c>
      <c r="H305" t="s">
        <v>1243</v>
      </c>
      <c r="I305" t="s">
        <v>1271</v>
      </c>
      <c r="J305" t="s">
        <v>801</v>
      </c>
      <c r="K305" t="s">
        <v>171</v>
      </c>
      <c r="L305" t="s">
        <v>24</v>
      </c>
      <c r="M305" t="s">
        <v>1952</v>
      </c>
      <c r="N305">
        <v>216</v>
      </c>
      <c r="O305" t="s">
        <v>1953</v>
      </c>
      <c r="P305">
        <v>110</v>
      </c>
    </row>
    <row r="306" spans="1:16" x14ac:dyDescent="0.25">
      <c r="A306" s="3">
        <v>421</v>
      </c>
      <c r="B306" t="s">
        <v>1624</v>
      </c>
      <c r="C306" t="str" cm="1">
        <f t="array" ref="C306">_xlfn.TEXTJOIN(",",TRUE,VLOOKUP(B306,pokemon_type!$B:$D,{2,3},FALSE))</f>
        <v>poison</v>
      </c>
      <c r="D306">
        <v>1</v>
      </c>
      <c r="E306" t="s">
        <v>509</v>
      </c>
      <c r="F306" t="s">
        <v>361</v>
      </c>
      <c r="G306" t="s">
        <v>1255</v>
      </c>
      <c r="H306" t="s">
        <v>169</v>
      </c>
      <c r="I306" t="s">
        <v>363</v>
      </c>
      <c r="J306" t="s">
        <v>631</v>
      </c>
      <c r="K306" t="s">
        <v>632</v>
      </c>
      <c r="L306" t="s">
        <v>44</v>
      </c>
      <c r="M306" t="s">
        <v>1625</v>
      </c>
      <c r="N306">
        <v>136</v>
      </c>
      <c r="O306" t="s">
        <v>1626</v>
      </c>
      <c r="P306">
        <v>70</v>
      </c>
    </row>
    <row r="307" spans="1:16" x14ac:dyDescent="0.25">
      <c r="A307" s="4">
        <v>517</v>
      </c>
      <c r="B307" t="s">
        <v>1624</v>
      </c>
      <c r="C307" t="str" cm="1">
        <f t="array" ref="C307">_xlfn.TEXTJOIN(",",TRUE,VLOOKUP(B307,pokemon_type!$B:$D,{2,3},FALSE))</f>
        <v>poison</v>
      </c>
      <c r="D307">
        <v>2</v>
      </c>
      <c r="E307" t="s">
        <v>64</v>
      </c>
      <c r="F307" t="s">
        <v>659</v>
      </c>
      <c r="G307" t="s">
        <v>1746</v>
      </c>
      <c r="H307" t="s">
        <v>661</v>
      </c>
      <c r="I307" t="s">
        <v>1255</v>
      </c>
      <c r="J307" t="s">
        <v>1398</v>
      </c>
      <c r="K307" t="s">
        <v>632</v>
      </c>
      <c r="L307" t="s">
        <v>993</v>
      </c>
      <c r="M307" t="s">
        <v>1853</v>
      </c>
      <c r="N307">
        <v>136</v>
      </c>
      <c r="O307" t="s">
        <v>1854</v>
      </c>
      <c r="P307">
        <v>70</v>
      </c>
    </row>
    <row r="308" spans="1:16" x14ac:dyDescent="0.25">
      <c r="A308" s="5">
        <v>613</v>
      </c>
      <c r="B308" t="s">
        <v>1624</v>
      </c>
      <c r="C308" t="str" cm="1">
        <f t="array" ref="C308">_xlfn.TEXTJOIN(",",TRUE,VLOOKUP(B308,pokemon_type!$B:$D,{2,3},FALSE))</f>
        <v>poison</v>
      </c>
      <c r="D308">
        <v>3</v>
      </c>
      <c r="E308" t="s">
        <v>527</v>
      </c>
      <c r="F308" t="s">
        <v>1247</v>
      </c>
      <c r="G308" t="s">
        <v>1255</v>
      </c>
      <c r="H308" t="s">
        <v>1243</v>
      </c>
      <c r="I308" t="s">
        <v>1279</v>
      </c>
      <c r="J308" t="s">
        <v>1271</v>
      </c>
      <c r="K308" t="s">
        <v>632</v>
      </c>
      <c r="L308" t="s">
        <v>1331</v>
      </c>
      <c r="M308" t="s">
        <v>2025</v>
      </c>
      <c r="N308">
        <v>122</v>
      </c>
      <c r="O308" t="s">
        <v>2026</v>
      </c>
      <c r="P308">
        <v>63</v>
      </c>
    </row>
    <row r="309" spans="1:16" x14ac:dyDescent="0.25">
      <c r="A309" s="6">
        <v>709</v>
      </c>
      <c r="B309" t="s">
        <v>1624</v>
      </c>
      <c r="C309" t="str" cm="1">
        <f t="array" ref="C309">_xlfn.TEXTJOIN(",",TRUE,VLOOKUP(B309,pokemon_type!$B:$D,{2,3},FALSE))</f>
        <v>poison</v>
      </c>
      <c r="D309">
        <v>4</v>
      </c>
      <c r="E309" t="s">
        <v>449</v>
      </c>
      <c r="F309" t="s">
        <v>689</v>
      </c>
      <c r="G309" t="s">
        <v>1255</v>
      </c>
      <c r="H309" t="s">
        <v>484</v>
      </c>
      <c r="I309" t="s">
        <v>1270</v>
      </c>
      <c r="J309" t="s">
        <v>1820</v>
      </c>
      <c r="K309" t="s">
        <v>632</v>
      </c>
      <c r="L309" t="s">
        <v>993</v>
      </c>
      <c r="M309" t="s">
        <v>2143</v>
      </c>
      <c r="N309">
        <v>122</v>
      </c>
      <c r="O309" t="s">
        <v>2144</v>
      </c>
      <c r="P309">
        <v>63</v>
      </c>
    </row>
    <row r="310" spans="1:16" x14ac:dyDescent="0.25">
      <c r="A310" s="3">
        <v>415</v>
      </c>
      <c r="B310" t="s">
        <v>1606</v>
      </c>
      <c r="C310" t="str" cm="1">
        <f t="array" ref="C310">_xlfn.TEXTJOIN(",",TRUE,VLOOKUP(B310,pokemon_type!$B:$D,{2,3},FALSE))</f>
        <v>poison,ground</v>
      </c>
      <c r="D310">
        <v>1</v>
      </c>
      <c r="E310" t="s">
        <v>509</v>
      </c>
      <c r="F310" t="s">
        <v>689</v>
      </c>
      <c r="G310" t="s">
        <v>1385</v>
      </c>
      <c r="H310" t="s">
        <v>319</v>
      </c>
      <c r="I310" t="s">
        <v>169</v>
      </c>
      <c r="J310" t="s">
        <v>253</v>
      </c>
      <c r="K310" t="s">
        <v>321</v>
      </c>
      <c r="L310" t="s">
        <v>44</v>
      </c>
      <c r="M310" t="s">
        <v>1607</v>
      </c>
      <c r="N310">
        <v>206</v>
      </c>
      <c r="O310" t="s">
        <v>1608</v>
      </c>
      <c r="P310">
        <v>105</v>
      </c>
    </row>
    <row r="311" spans="1:16" x14ac:dyDescent="0.25">
      <c r="A311" s="4">
        <v>511</v>
      </c>
      <c r="B311" t="s">
        <v>1606</v>
      </c>
      <c r="C311" t="str" cm="1">
        <f t="array" ref="C311">_xlfn.TEXTJOIN(",",TRUE,VLOOKUP(B311,pokemon_type!$B:$D,{2,3},FALSE))</f>
        <v>poison,ground</v>
      </c>
      <c r="D311">
        <v>2</v>
      </c>
      <c r="E311" t="s">
        <v>509</v>
      </c>
      <c r="F311" t="s">
        <v>528</v>
      </c>
      <c r="G311" t="s">
        <v>1297</v>
      </c>
      <c r="H311" t="s">
        <v>1251</v>
      </c>
      <c r="I311" t="s">
        <v>151</v>
      </c>
      <c r="J311" t="s">
        <v>484</v>
      </c>
      <c r="K311" t="s">
        <v>321</v>
      </c>
      <c r="L311" t="s">
        <v>44</v>
      </c>
      <c r="M311" t="s">
        <v>1607</v>
      </c>
      <c r="N311">
        <v>206</v>
      </c>
      <c r="O311" t="s">
        <v>1608</v>
      </c>
      <c r="P311">
        <v>105</v>
      </c>
    </row>
    <row r="312" spans="1:16" x14ac:dyDescent="0.25">
      <c r="A312" s="5">
        <v>607</v>
      </c>
      <c r="B312" t="s">
        <v>1606</v>
      </c>
      <c r="C312" t="str" cm="1">
        <f t="array" ref="C312">_xlfn.TEXTJOIN(",",TRUE,VLOOKUP(B312,pokemon_type!$B:$D,{2,3},FALSE))</f>
        <v>poison,ground</v>
      </c>
      <c r="D312">
        <v>3</v>
      </c>
      <c r="E312" t="s">
        <v>1242</v>
      </c>
      <c r="F312" t="s">
        <v>2014</v>
      </c>
      <c r="G312" t="s">
        <v>1385</v>
      </c>
      <c r="H312" t="s">
        <v>1444</v>
      </c>
      <c r="I312" t="s">
        <v>1367</v>
      </c>
      <c r="J312" t="s">
        <v>1283</v>
      </c>
      <c r="K312" t="s">
        <v>321</v>
      </c>
      <c r="L312" t="s">
        <v>24</v>
      </c>
      <c r="M312" t="s">
        <v>2015</v>
      </c>
      <c r="N312">
        <v>206</v>
      </c>
      <c r="O312" t="s">
        <v>2016</v>
      </c>
      <c r="P312">
        <v>105</v>
      </c>
    </row>
    <row r="313" spans="1:16" x14ac:dyDescent="0.25">
      <c r="A313" s="6">
        <v>703</v>
      </c>
      <c r="B313" t="s">
        <v>1606</v>
      </c>
      <c r="C313" t="str" cm="1">
        <f t="array" ref="C313">_xlfn.TEXTJOIN(",",TRUE,VLOOKUP(B313,pokemon_type!$B:$D,{2,3},FALSE))</f>
        <v>poison,ground</v>
      </c>
      <c r="D313">
        <v>4</v>
      </c>
      <c r="E313" t="s">
        <v>55</v>
      </c>
      <c r="F313" t="s">
        <v>1247</v>
      </c>
      <c r="G313" t="s">
        <v>1386</v>
      </c>
      <c r="H313" t="s">
        <v>1255</v>
      </c>
      <c r="I313" t="s">
        <v>1251</v>
      </c>
      <c r="J313" t="s">
        <v>1419</v>
      </c>
      <c r="K313" t="s">
        <v>321</v>
      </c>
      <c r="L313" t="s">
        <v>230</v>
      </c>
      <c r="M313" t="s">
        <v>2135</v>
      </c>
      <c r="N313">
        <v>206</v>
      </c>
      <c r="O313" t="s">
        <v>2136</v>
      </c>
      <c r="P313">
        <v>105</v>
      </c>
    </row>
    <row r="314" spans="1:16" x14ac:dyDescent="0.25">
      <c r="A314" s="3">
        <v>414</v>
      </c>
      <c r="B314" t="s">
        <v>1603</v>
      </c>
      <c r="C314" t="str" cm="1">
        <f t="array" ref="C314">_xlfn.TEXTJOIN(",",TRUE,VLOOKUP(B314,pokemon_type!$B:$D,{2,3},FALSE))</f>
        <v>poison,ground</v>
      </c>
      <c r="D314">
        <v>1</v>
      </c>
      <c r="E314" t="s">
        <v>509</v>
      </c>
      <c r="F314" t="s">
        <v>39</v>
      </c>
      <c r="G314" t="s">
        <v>1255</v>
      </c>
      <c r="H314" t="s">
        <v>319</v>
      </c>
      <c r="I314" t="s">
        <v>169</v>
      </c>
      <c r="J314" t="s">
        <v>253</v>
      </c>
      <c r="K314" t="s">
        <v>321</v>
      </c>
      <c r="L314" t="s">
        <v>44</v>
      </c>
      <c r="M314" t="s">
        <v>1604</v>
      </c>
      <c r="N314">
        <v>188</v>
      </c>
      <c r="O314" t="s">
        <v>1605</v>
      </c>
      <c r="P314">
        <v>96</v>
      </c>
    </row>
    <row r="315" spans="1:16" x14ac:dyDescent="0.25">
      <c r="A315" s="4">
        <v>510</v>
      </c>
      <c r="B315" t="s">
        <v>1603</v>
      </c>
      <c r="C315" t="str" cm="1">
        <f t="array" ref="C315">_xlfn.TEXTJOIN(",",TRUE,VLOOKUP(B315,pokemon_type!$B:$D,{2,3},FALSE))</f>
        <v>poison,ground</v>
      </c>
      <c r="D315">
        <v>2</v>
      </c>
      <c r="E315" t="s">
        <v>509</v>
      </c>
      <c r="F315" t="s">
        <v>528</v>
      </c>
      <c r="G315" t="s">
        <v>1401</v>
      </c>
      <c r="H315" t="s">
        <v>1251</v>
      </c>
      <c r="I315" t="s">
        <v>186</v>
      </c>
      <c r="J315" t="s">
        <v>220</v>
      </c>
      <c r="K315" t="s">
        <v>321</v>
      </c>
      <c r="L315" t="s">
        <v>44</v>
      </c>
      <c r="M315" t="s">
        <v>1604</v>
      </c>
      <c r="N315">
        <v>188</v>
      </c>
      <c r="O315" t="s">
        <v>1605</v>
      </c>
      <c r="P315">
        <v>96</v>
      </c>
    </row>
    <row r="316" spans="1:16" x14ac:dyDescent="0.25">
      <c r="A316" s="5">
        <v>606</v>
      </c>
      <c r="B316" t="s">
        <v>1603</v>
      </c>
      <c r="C316" t="str" cm="1">
        <f t="array" ref="C316">_xlfn.TEXTJOIN(",",TRUE,VLOOKUP(B316,pokemon_type!$B:$D,{2,3},FALSE))</f>
        <v>poison,ground</v>
      </c>
      <c r="D316">
        <v>3</v>
      </c>
      <c r="E316" t="s">
        <v>1242</v>
      </c>
      <c r="F316" t="s">
        <v>1247</v>
      </c>
      <c r="G316" t="s">
        <v>1243</v>
      </c>
      <c r="H316" t="s">
        <v>1279</v>
      </c>
      <c r="I316" t="s">
        <v>1244</v>
      </c>
      <c r="J316" t="s">
        <v>142</v>
      </c>
      <c r="K316" t="s">
        <v>321</v>
      </c>
      <c r="L316" t="s">
        <v>24</v>
      </c>
      <c r="M316" t="s">
        <v>2012</v>
      </c>
      <c r="N316">
        <v>188</v>
      </c>
      <c r="O316" t="s">
        <v>2013</v>
      </c>
      <c r="P316">
        <v>96</v>
      </c>
    </row>
    <row r="317" spans="1:16" x14ac:dyDescent="0.25">
      <c r="A317" s="6">
        <v>702</v>
      </c>
      <c r="B317" t="s">
        <v>1603</v>
      </c>
      <c r="C317" t="str" cm="1">
        <f t="array" ref="C317">_xlfn.TEXTJOIN(",",TRUE,VLOOKUP(B317,pokemon_type!$B:$D,{2,3},FALSE))</f>
        <v>poison,ground</v>
      </c>
      <c r="D317">
        <v>4</v>
      </c>
      <c r="E317" t="s">
        <v>509</v>
      </c>
      <c r="F317" t="s">
        <v>329</v>
      </c>
      <c r="G317" t="s">
        <v>2134</v>
      </c>
      <c r="H317" t="s">
        <v>1255</v>
      </c>
      <c r="I317" t="s">
        <v>1251</v>
      </c>
      <c r="J317" t="s">
        <v>151</v>
      </c>
      <c r="K317" t="s">
        <v>321</v>
      </c>
      <c r="L317" t="s">
        <v>44</v>
      </c>
      <c r="M317" t="s">
        <v>1604</v>
      </c>
      <c r="N317">
        <v>188</v>
      </c>
      <c r="O317" t="s">
        <v>1605</v>
      </c>
      <c r="P317">
        <v>96</v>
      </c>
    </row>
    <row r="318" spans="1:16" x14ac:dyDescent="0.25">
      <c r="A318" s="3">
        <v>431</v>
      </c>
      <c r="B318" t="s">
        <v>1656</v>
      </c>
      <c r="C318" t="str" cm="1">
        <f t="array" ref="C318">_xlfn.TEXTJOIN(",",TRUE,VLOOKUP(B318,pokemon_type!$B:$D,{2,3},FALSE))</f>
        <v>fire,ice</v>
      </c>
      <c r="D318">
        <v>1</v>
      </c>
      <c r="E318" t="s">
        <v>1242</v>
      </c>
      <c r="F318" t="s">
        <v>410</v>
      </c>
      <c r="G318" t="s">
        <v>1279</v>
      </c>
      <c r="H318" t="s">
        <v>144</v>
      </c>
      <c r="I318" t="s">
        <v>152</v>
      </c>
      <c r="J318" t="s">
        <v>330</v>
      </c>
      <c r="K318" t="s">
        <v>426</v>
      </c>
      <c r="L318" t="s">
        <v>466</v>
      </c>
      <c r="M318" t="s">
        <v>1657</v>
      </c>
      <c r="N318">
        <v>299</v>
      </c>
      <c r="O318" t="s">
        <v>1658</v>
      </c>
      <c r="P318">
        <v>152</v>
      </c>
    </row>
    <row r="319" spans="1:16" x14ac:dyDescent="0.25">
      <c r="A319" s="4">
        <v>527</v>
      </c>
      <c r="B319" t="s">
        <v>1656</v>
      </c>
      <c r="C319" t="str" cm="1">
        <f t="array" ref="C319">_xlfn.TEXTJOIN(",",TRUE,VLOOKUP(B319,pokemon_type!$B:$D,{2,3},FALSE))</f>
        <v>fire,ice</v>
      </c>
      <c r="D319">
        <v>2</v>
      </c>
      <c r="E319" t="s">
        <v>38</v>
      </c>
      <c r="F319" t="s">
        <v>1247</v>
      </c>
      <c r="G319" t="s">
        <v>1871</v>
      </c>
      <c r="H319" t="s">
        <v>169</v>
      </c>
      <c r="I319" t="s">
        <v>154</v>
      </c>
      <c r="J319" t="s">
        <v>21</v>
      </c>
      <c r="K319" t="s">
        <v>426</v>
      </c>
      <c r="L319" t="s">
        <v>466</v>
      </c>
      <c r="M319" t="s">
        <v>1872</v>
      </c>
      <c r="N319">
        <v>299</v>
      </c>
      <c r="O319" t="s">
        <v>1873</v>
      </c>
      <c r="P319">
        <v>152</v>
      </c>
    </row>
    <row r="320" spans="1:16" x14ac:dyDescent="0.25">
      <c r="A320" s="5">
        <v>623</v>
      </c>
      <c r="B320" t="s">
        <v>1656</v>
      </c>
      <c r="C320" t="str" cm="1">
        <f t="array" ref="C320">_xlfn.TEXTJOIN(",",TRUE,VLOOKUP(B320,pokemon_type!$B:$D,{2,3},FALSE))</f>
        <v>fire,ice</v>
      </c>
      <c r="D320">
        <v>3</v>
      </c>
      <c r="E320" t="s">
        <v>38</v>
      </c>
      <c r="F320" t="s">
        <v>258</v>
      </c>
      <c r="G320" t="s">
        <v>1444</v>
      </c>
      <c r="H320" t="s">
        <v>1317</v>
      </c>
      <c r="I320" t="s">
        <v>152</v>
      </c>
      <c r="J320" t="s">
        <v>31</v>
      </c>
      <c r="K320" t="s">
        <v>426</v>
      </c>
      <c r="L320" t="s">
        <v>466</v>
      </c>
      <c r="M320" t="s">
        <v>1872</v>
      </c>
      <c r="N320">
        <v>299</v>
      </c>
      <c r="O320" t="s">
        <v>1873</v>
      </c>
      <c r="P320">
        <v>152</v>
      </c>
    </row>
    <row r="321" spans="1:16" x14ac:dyDescent="0.25">
      <c r="A321" s="6">
        <v>719</v>
      </c>
      <c r="B321" t="s">
        <v>1656</v>
      </c>
      <c r="C321" t="str" cm="1">
        <f t="array" ref="C321">_xlfn.TEXTJOIN(",",TRUE,VLOOKUP(B321,pokemon_type!$B:$D,{2,3},FALSE))</f>
        <v>fire,ice</v>
      </c>
      <c r="D321">
        <v>4</v>
      </c>
      <c r="E321" t="s">
        <v>38</v>
      </c>
      <c r="F321" t="s">
        <v>329</v>
      </c>
      <c r="G321" t="s">
        <v>1320</v>
      </c>
      <c r="H321" t="s">
        <v>1401</v>
      </c>
      <c r="I321" t="s">
        <v>152</v>
      </c>
      <c r="J321" t="s">
        <v>330</v>
      </c>
      <c r="K321" t="s">
        <v>426</v>
      </c>
      <c r="L321" t="s">
        <v>466</v>
      </c>
      <c r="M321" t="s">
        <v>1872</v>
      </c>
      <c r="N321">
        <v>299</v>
      </c>
      <c r="O321" t="s">
        <v>1873</v>
      </c>
      <c r="P321">
        <v>152</v>
      </c>
    </row>
    <row r="322" spans="1:16" x14ac:dyDescent="0.25">
      <c r="A322" s="3">
        <v>437</v>
      </c>
      <c r="B322" t="s">
        <v>1675</v>
      </c>
      <c r="C322" t="str" cm="1">
        <f t="array" ref="C322">_xlfn.TEXTJOIN(",",TRUE,VLOOKUP(B322,pokemon_type!$B:$D,{2,3},FALSE))</f>
        <v>normal,electric</v>
      </c>
      <c r="D322">
        <v>1</v>
      </c>
      <c r="E322" t="s">
        <v>509</v>
      </c>
      <c r="F322" t="s">
        <v>349</v>
      </c>
      <c r="G322" t="s">
        <v>1263</v>
      </c>
      <c r="H322" t="s">
        <v>186</v>
      </c>
      <c r="I322" t="s">
        <v>151</v>
      </c>
      <c r="J322" t="s">
        <v>1248</v>
      </c>
      <c r="K322" t="s">
        <v>881</v>
      </c>
      <c r="L322" t="s">
        <v>44</v>
      </c>
      <c r="M322" t="s">
        <v>1676</v>
      </c>
      <c r="N322">
        <v>156</v>
      </c>
      <c r="O322" t="s">
        <v>1677</v>
      </c>
      <c r="P322">
        <v>80</v>
      </c>
    </row>
    <row r="323" spans="1:16" x14ac:dyDescent="0.25">
      <c r="A323" s="4">
        <v>533</v>
      </c>
      <c r="B323" t="s">
        <v>1675</v>
      </c>
      <c r="C323" t="str" cm="1">
        <f t="array" ref="C323">_xlfn.TEXTJOIN(",",TRUE,VLOOKUP(B323,pokemon_type!$B:$D,{2,3},FALSE))</f>
        <v>normal,electric</v>
      </c>
      <c r="D323">
        <v>2</v>
      </c>
      <c r="E323" t="s">
        <v>1242</v>
      </c>
      <c r="F323" t="s">
        <v>1247</v>
      </c>
      <c r="G323" t="s">
        <v>1260</v>
      </c>
      <c r="H323" t="s">
        <v>21</v>
      </c>
      <c r="I323" t="s">
        <v>87</v>
      </c>
      <c r="J323" t="s">
        <v>1248</v>
      </c>
      <c r="K323" t="s">
        <v>881</v>
      </c>
      <c r="L323" t="s">
        <v>24</v>
      </c>
      <c r="M323" t="s">
        <v>1883</v>
      </c>
      <c r="N323">
        <v>156</v>
      </c>
      <c r="O323" t="s">
        <v>1884</v>
      </c>
      <c r="P323">
        <v>80</v>
      </c>
    </row>
    <row r="324" spans="1:16" x14ac:dyDescent="0.25">
      <c r="A324" s="5">
        <v>629</v>
      </c>
      <c r="B324" t="s">
        <v>1675</v>
      </c>
      <c r="C324" t="str" cm="1">
        <f t="array" ref="C324">_xlfn.TEXTJOIN(",",TRUE,VLOOKUP(B324,pokemon_type!$B:$D,{2,3},FALSE))</f>
        <v>normal,electric</v>
      </c>
      <c r="D324">
        <v>3</v>
      </c>
      <c r="E324" t="s">
        <v>1242</v>
      </c>
      <c r="F324" t="s">
        <v>1247</v>
      </c>
      <c r="G324" t="s">
        <v>1264</v>
      </c>
      <c r="H324" t="s">
        <v>1263</v>
      </c>
      <c r="I324" t="s">
        <v>87</v>
      </c>
      <c r="J324" t="s">
        <v>1248</v>
      </c>
      <c r="K324" t="s">
        <v>881</v>
      </c>
      <c r="L324" t="s">
        <v>24</v>
      </c>
      <c r="M324" t="s">
        <v>1883</v>
      </c>
      <c r="N324">
        <v>156</v>
      </c>
      <c r="O324" t="s">
        <v>1884</v>
      </c>
      <c r="P324">
        <v>80</v>
      </c>
    </row>
    <row r="325" spans="1:16" x14ac:dyDescent="0.25">
      <c r="A325" s="6">
        <v>725</v>
      </c>
      <c r="B325" t="s">
        <v>1675</v>
      </c>
      <c r="C325" t="str" cm="1">
        <f t="array" ref="C325">_xlfn.TEXTJOIN(",",TRUE,VLOOKUP(B325,pokemon_type!$B:$D,{2,3},FALSE))</f>
        <v>normal,electric</v>
      </c>
      <c r="D325">
        <v>4</v>
      </c>
      <c r="E325" t="s">
        <v>1242</v>
      </c>
      <c r="F325" t="s">
        <v>258</v>
      </c>
      <c r="G325" t="s">
        <v>1264</v>
      </c>
      <c r="H325" t="s">
        <v>1243</v>
      </c>
      <c r="I325" t="s">
        <v>1244</v>
      </c>
      <c r="J325" t="s">
        <v>1248</v>
      </c>
      <c r="K325" t="s">
        <v>881</v>
      </c>
      <c r="L325" t="s">
        <v>24</v>
      </c>
      <c r="M325" t="s">
        <v>1883</v>
      </c>
      <c r="N325">
        <v>156</v>
      </c>
      <c r="O325" t="s">
        <v>1884</v>
      </c>
      <c r="P325">
        <v>80</v>
      </c>
    </row>
    <row r="326" spans="1:16" x14ac:dyDescent="0.25">
      <c r="A326" s="3">
        <v>389</v>
      </c>
      <c r="B326" t="s">
        <v>1520</v>
      </c>
      <c r="C326" t="str" cm="1">
        <f t="array" ref="C326">_xlfn.TEXTJOIN(",",TRUE,VLOOKUP(B326,pokemon_type!$B:$D,{2,3},FALSE))</f>
        <v>water,ground</v>
      </c>
      <c r="D326">
        <v>1</v>
      </c>
      <c r="E326" t="s">
        <v>509</v>
      </c>
      <c r="F326" t="s">
        <v>39</v>
      </c>
      <c r="G326" t="s">
        <v>1251</v>
      </c>
      <c r="H326" t="s">
        <v>484</v>
      </c>
      <c r="I326" t="s">
        <v>253</v>
      </c>
      <c r="J326" t="s">
        <v>292</v>
      </c>
      <c r="K326" t="s">
        <v>105</v>
      </c>
      <c r="L326" t="s">
        <v>1022</v>
      </c>
      <c r="M326" t="s">
        <v>1521</v>
      </c>
      <c r="N326">
        <v>106</v>
      </c>
      <c r="O326" t="s">
        <v>1522</v>
      </c>
      <c r="P326">
        <v>55</v>
      </c>
    </row>
    <row r="327" spans="1:16" x14ac:dyDescent="0.25">
      <c r="A327" s="4">
        <v>472</v>
      </c>
      <c r="B327" t="s">
        <v>1520</v>
      </c>
      <c r="C327" t="str" cm="1">
        <f t="array" ref="C327">_xlfn.TEXTJOIN(",",TRUE,VLOOKUP(B327,pokemon_type!$B:$D,{2,3},FALSE))</f>
        <v>water,ground</v>
      </c>
      <c r="D327">
        <v>2</v>
      </c>
      <c r="E327" t="s">
        <v>184</v>
      </c>
      <c r="F327" t="s">
        <v>349</v>
      </c>
      <c r="G327" t="s">
        <v>1746</v>
      </c>
      <c r="H327" t="s">
        <v>31</v>
      </c>
      <c r="I327" t="s">
        <v>102</v>
      </c>
      <c r="J327" t="s">
        <v>475</v>
      </c>
      <c r="K327" t="s">
        <v>105</v>
      </c>
      <c r="L327" t="s">
        <v>215</v>
      </c>
      <c r="M327" t="s">
        <v>1781</v>
      </c>
      <c r="N327">
        <v>95</v>
      </c>
      <c r="O327" t="s">
        <v>1782</v>
      </c>
      <c r="P327">
        <v>49</v>
      </c>
    </row>
    <row r="328" spans="1:16" x14ac:dyDescent="0.25">
      <c r="A328" s="5">
        <v>581</v>
      </c>
      <c r="B328" t="s">
        <v>1520</v>
      </c>
      <c r="C328" t="str" cm="1">
        <f t="array" ref="C328">_xlfn.TEXTJOIN(",",TRUE,VLOOKUP(B328,pokemon_type!$B:$D,{2,3},FALSE))</f>
        <v>water,ground</v>
      </c>
      <c r="D328">
        <v>3</v>
      </c>
      <c r="E328" t="s">
        <v>509</v>
      </c>
      <c r="F328" t="s">
        <v>689</v>
      </c>
      <c r="G328" t="s">
        <v>1251</v>
      </c>
      <c r="H328" t="s">
        <v>1255</v>
      </c>
      <c r="I328" t="s">
        <v>1401</v>
      </c>
      <c r="J328" t="s">
        <v>1746</v>
      </c>
      <c r="K328" t="s">
        <v>105</v>
      </c>
      <c r="L328" t="s">
        <v>1022</v>
      </c>
      <c r="M328" t="s">
        <v>1521</v>
      </c>
      <c r="N328">
        <v>106</v>
      </c>
      <c r="O328" t="s">
        <v>1522</v>
      </c>
      <c r="P328">
        <v>55</v>
      </c>
    </row>
    <row r="329" spans="1:16" x14ac:dyDescent="0.25">
      <c r="A329" s="6">
        <v>677</v>
      </c>
      <c r="B329" t="s">
        <v>1520</v>
      </c>
      <c r="C329" t="str" cm="1">
        <f t="array" ref="C329">_xlfn.TEXTJOIN(",",TRUE,VLOOKUP(B329,pokemon_type!$B:$D,{2,3},FALSE))</f>
        <v>water,ground</v>
      </c>
      <c r="D329">
        <v>4</v>
      </c>
      <c r="E329" t="s">
        <v>184</v>
      </c>
      <c r="F329" t="s">
        <v>349</v>
      </c>
      <c r="G329" t="s">
        <v>1283</v>
      </c>
      <c r="H329" t="s">
        <v>1251</v>
      </c>
      <c r="I329" t="s">
        <v>1244</v>
      </c>
      <c r="J329" t="s">
        <v>1189</v>
      </c>
      <c r="K329" t="s">
        <v>105</v>
      </c>
      <c r="L329" t="s">
        <v>1959</v>
      </c>
      <c r="M329" t="s">
        <v>2114</v>
      </c>
      <c r="N329">
        <v>95</v>
      </c>
      <c r="O329" t="s">
        <v>2115</v>
      </c>
      <c r="P329">
        <v>49</v>
      </c>
    </row>
    <row r="330" spans="1:16" x14ac:dyDescent="0.25">
      <c r="A330" s="3">
        <v>392</v>
      </c>
      <c r="B330" t="s">
        <v>1529</v>
      </c>
      <c r="C330" t="str" cm="1">
        <f t="array" ref="C330">_xlfn.TEXTJOIN(",",TRUE,VLOOKUP(B330,pokemon_type!$B:$D,{2,3},FALSE))</f>
        <v>electric</v>
      </c>
      <c r="D330">
        <v>1</v>
      </c>
      <c r="E330" t="s">
        <v>1242</v>
      </c>
      <c r="F330" t="s">
        <v>258</v>
      </c>
      <c r="G330" t="s">
        <v>1243</v>
      </c>
      <c r="H330" t="s">
        <v>117</v>
      </c>
      <c r="I330" t="s">
        <v>22</v>
      </c>
      <c r="J330" t="s">
        <v>59</v>
      </c>
      <c r="K330" t="s">
        <v>89</v>
      </c>
      <c r="L330" t="s">
        <v>1530</v>
      </c>
      <c r="M330" t="s">
        <v>1531</v>
      </c>
      <c r="N330">
        <v>278</v>
      </c>
      <c r="O330" t="s">
        <v>1532</v>
      </c>
      <c r="P330">
        <v>141</v>
      </c>
    </row>
    <row r="331" spans="1:16" x14ac:dyDescent="0.25">
      <c r="A331" s="4">
        <v>488</v>
      </c>
      <c r="B331" t="s">
        <v>1529</v>
      </c>
      <c r="C331" t="str" cm="1">
        <f t="array" ref="C331">_xlfn.TEXTJOIN(",",TRUE,VLOOKUP(B331,pokemon_type!$B:$D,{2,3},FALSE))</f>
        <v>electric</v>
      </c>
      <c r="D331">
        <v>2</v>
      </c>
      <c r="E331" t="s">
        <v>509</v>
      </c>
      <c r="F331" t="s">
        <v>1247</v>
      </c>
      <c r="G331" t="s">
        <v>1243</v>
      </c>
      <c r="H331" t="s">
        <v>1376</v>
      </c>
      <c r="I331" t="s">
        <v>228</v>
      </c>
      <c r="J331" t="s">
        <v>284</v>
      </c>
      <c r="K331" t="s">
        <v>89</v>
      </c>
      <c r="L331" t="s">
        <v>279</v>
      </c>
      <c r="M331" t="s">
        <v>1806</v>
      </c>
      <c r="N331">
        <v>299</v>
      </c>
      <c r="O331" t="s">
        <v>1807</v>
      </c>
      <c r="P331">
        <v>152</v>
      </c>
    </row>
    <row r="332" spans="1:16" x14ac:dyDescent="0.25">
      <c r="A332" s="5">
        <v>584</v>
      </c>
      <c r="B332" t="s">
        <v>1529</v>
      </c>
      <c r="C332" t="str" cm="1">
        <f t="array" ref="C332">_xlfn.TEXTJOIN(",",TRUE,VLOOKUP(B332,pokemon_type!$B:$D,{2,3},FALSE))</f>
        <v>electric</v>
      </c>
      <c r="D332">
        <v>3</v>
      </c>
      <c r="E332" t="s">
        <v>55</v>
      </c>
      <c r="F332" t="s">
        <v>29</v>
      </c>
      <c r="G332" t="s">
        <v>1419</v>
      </c>
      <c r="H332" t="s">
        <v>104</v>
      </c>
      <c r="I332" t="s">
        <v>1317</v>
      </c>
      <c r="J332" t="s">
        <v>31</v>
      </c>
      <c r="K332" t="s">
        <v>89</v>
      </c>
      <c r="L332" t="s">
        <v>466</v>
      </c>
      <c r="M332" t="s">
        <v>1972</v>
      </c>
      <c r="N332">
        <v>299</v>
      </c>
      <c r="O332" t="s">
        <v>1973</v>
      </c>
      <c r="P332">
        <v>152</v>
      </c>
    </row>
    <row r="333" spans="1:16" x14ac:dyDescent="0.25">
      <c r="A333" s="6">
        <v>680</v>
      </c>
      <c r="B333" t="s">
        <v>1529</v>
      </c>
      <c r="C333" t="str" cm="1">
        <f t="array" ref="C333">_xlfn.TEXTJOIN(",",TRUE,VLOOKUP(B333,pokemon_type!$B:$D,{2,3},FALSE))</f>
        <v>electric</v>
      </c>
      <c r="D333">
        <v>4</v>
      </c>
      <c r="E333" t="s">
        <v>55</v>
      </c>
      <c r="F333" t="s">
        <v>258</v>
      </c>
      <c r="G333" t="s">
        <v>1243</v>
      </c>
      <c r="H333" t="s">
        <v>87</v>
      </c>
      <c r="I333" t="s">
        <v>110</v>
      </c>
      <c r="J333" t="s">
        <v>1297</v>
      </c>
      <c r="K333" t="s">
        <v>89</v>
      </c>
      <c r="L333" t="s">
        <v>230</v>
      </c>
      <c r="M333" t="s">
        <v>2118</v>
      </c>
      <c r="N333">
        <v>236</v>
      </c>
      <c r="O333" t="s">
        <v>2119</v>
      </c>
      <c r="P333">
        <v>120</v>
      </c>
    </row>
    <row r="334" spans="1:16" x14ac:dyDescent="0.25">
      <c r="A334" s="7">
        <v>779</v>
      </c>
      <c r="B334" t="s">
        <v>2183</v>
      </c>
      <c r="C334" t="str" cm="1">
        <f t="array" ref="C334">_xlfn.TEXTJOIN(",",TRUE,VLOOKUP(B334,pokemon_type!$B:$D,{2,3},FALSE))</f>
        <v>ice,flying</v>
      </c>
      <c r="D334">
        <v>3</v>
      </c>
      <c r="E334" t="s">
        <v>55</v>
      </c>
      <c r="F334" t="s">
        <v>258</v>
      </c>
      <c r="G334" t="s">
        <v>1244</v>
      </c>
      <c r="H334" t="s">
        <v>111</v>
      </c>
      <c r="I334" t="s">
        <v>186</v>
      </c>
      <c r="J334" t="s">
        <v>110</v>
      </c>
      <c r="K334" t="s">
        <v>1171</v>
      </c>
      <c r="L334" t="s">
        <v>230</v>
      </c>
      <c r="M334" t="s">
        <v>2230</v>
      </c>
      <c r="N334">
        <v>206</v>
      </c>
      <c r="O334" t="s">
        <v>2231</v>
      </c>
      <c r="P334">
        <v>105</v>
      </c>
    </row>
    <row r="335" spans="1:16" x14ac:dyDescent="0.25">
      <c r="A335" s="7">
        <v>783</v>
      </c>
      <c r="B335" t="s">
        <v>2195</v>
      </c>
      <c r="C335" t="str" cm="1">
        <f t="array" ref="C335">_xlfn.TEXTJOIN(",",TRUE,VLOOKUP(B335,pokemon_type!$B:$D,{2,3},FALSE))</f>
        <v>fire</v>
      </c>
      <c r="D335">
        <v>3</v>
      </c>
      <c r="E335" t="s">
        <v>55</v>
      </c>
      <c r="F335" t="s">
        <v>1247</v>
      </c>
      <c r="G335" t="s">
        <v>1279</v>
      </c>
      <c r="H335" t="s">
        <v>1401</v>
      </c>
      <c r="I335" t="s">
        <v>143</v>
      </c>
      <c r="J335" t="s">
        <v>344</v>
      </c>
      <c r="K335" t="s">
        <v>1171</v>
      </c>
      <c r="L335" t="s">
        <v>279</v>
      </c>
      <c r="M335" t="s">
        <v>2236</v>
      </c>
      <c r="N335">
        <v>299</v>
      </c>
      <c r="O335" t="s">
        <v>2237</v>
      </c>
      <c r="P335">
        <v>152</v>
      </c>
    </row>
    <row r="336" spans="1:16" x14ac:dyDescent="0.25">
      <c r="A336" s="7">
        <v>781</v>
      </c>
      <c r="B336" t="s">
        <v>2189</v>
      </c>
      <c r="C336" t="str" cm="1">
        <f t="array" ref="C336">_xlfn.TEXTJOIN(",",TRUE,VLOOKUP(B336,pokemon_type!$B:$D,{2,3},FALSE))</f>
        <v>fire,flying</v>
      </c>
      <c r="D336">
        <v>3</v>
      </c>
      <c r="E336" t="s">
        <v>1242</v>
      </c>
      <c r="F336" t="s">
        <v>659</v>
      </c>
      <c r="G336" t="s">
        <v>1444</v>
      </c>
      <c r="H336" t="s">
        <v>21</v>
      </c>
      <c r="I336" t="s">
        <v>59</v>
      </c>
      <c r="J336" t="s">
        <v>661</v>
      </c>
      <c r="K336" t="s">
        <v>1171</v>
      </c>
      <c r="L336" t="s">
        <v>466</v>
      </c>
      <c r="M336" t="s">
        <v>2234</v>
      </c>
      <c r="N336">
        <v>279</v>
      </c>
      <c r="O336" t="s">
        <v>2235</v>
      </c>
      <c r="P336">
        <v>142</v>
      </c>
    </row>
    <row r="337" spans="1:16" x14ac:dyDescent="0.25">
      <c r="A337" s="7">
        <v>782</v>
      </c>
      <c r="B337" t="s">
        <v>2192</v>
      </c>
      <c r="C337" t="str" cm="1">
        <f t="array" ref="C337">_xlfn.TEXTJOIN(",",TRUE,VLOOKUP(B337,pokemon_type!$B:$D,{2,3},FALSE))</f>
        <v>electric,psychic</v>
      </c>
      <c r="D337">
        <v>3</v>
      </c>
      <c r="E337" t="s">
        <v>1242</v>
      </c>
      <c r="F337" t="s">
        <v>116</v>
      </c>
      <c r="G337" t="s">
        <v>1243</v>
      </c>
      <c r="H337" t="s">
        <v>87</v>
      </c>
      <c r="I337" t="s">
        <v>117</v>
      </c>
      <c r="J337" t="s">
        <v>144</v>
      </c>
      <c r="K337" t="s">
        <v>1171</v>
      </c>
      <c r="L337" t="s">
        <v>466</v>
      </c>
      <c r="M337" t="s">
        <v>2193</v>
      </c>
      <c r="N337">
        <v>329</v>
      </c>
      <c r="O337" t="s">
        <v>2194</v>
      </c>
      <c r="P337">
        <v>167</v>
      </c>
    </row>
    <row r="338" spans="1:16" x14ac:dyDescent="0.25">
      <c r="A338" s="7">
        <v>784</v>
      </c>
      <c r="B338" t="s">
        <v>2198</v>
      </c>
      <c r="C338" t="str" cm="1">
        <f t="array" ref="C338">_xlfn.TEXTJOIN(",",TRUE,VLOOKUP(B338,pokemon_type!$B:$D,{2,3},FALSE))</f>
        <v>water,ice</v>
      </c>
      <c r="D338">
        <v>3</v>
      </c>
      <c r="E338" t="s">
        <v>1242</v>
      </c>
      <c r="F338" t="s">
        <v>1247</v>
      </c>
      <c r="G338" t="s">
        <v>1283</v>
      </c>
      <c r="H338" t="s">
        <v>1244</v>
      </c>
      <c r="I338" t="s">
        <v>104</v>
      </c>
      <c r="J338" t="s">
        <v>144</v>
      </c>
      <c r="K338" t="s">
        <v>1171</v>
      </c>
      <c r="L338" t="s">
        <v>466</v>
      </c>
      <c r="M338" t="s">
        <v>2199</v>
      </c>
      <c r="N338">
        <v>269</v>
      </c>
      <c r="O338" t="s">
        <v>2200</v>
      </c>
      <c r="P338">
        <v>137</v>
      </c>
    </row>
    <row r="339" spans="1:16" x14ac:dyDescent="0.25">
      <c r="A339" s="7">
        <v>780</v>
      </c>
      <c r="B339" t="s">
        <v>2186</v>
      </c>
      <c r="C339" t="str" cm="1">
        <f t="array" ref="C339">_xlfn.TEXTJOIN(",",TRUE,VLOOKUP(B339,pokemon_type!$B:$D,{2,3},FALSE))</f>
        <v>electric,flying</v>
      </c>
      <c r="D339">
        <v>3</v>
      </c>
      <c r="E339" t="s">
        <v>55</v>
      </c>
      <c r="F339" t="s">
        <v>349</v>
      </c>
      <c r="G339" t="s">
        <v>1243</v>
      </c>
      <c r="H339" t="s">
        <v>1477</v>
      </c>
      <c r="I339" t="s">
        <v>87</v>
      </c>
      <c r="J339" t="s">
        <v>1827</v>
      </c>
      <c r="K339" t="s">
        <v>1171</v>
      </c>
      <c r="L339" t="s">
        <v>1311</v>
      </c>
      <c r="M339" t="s">
        <v>2232</v>
      </c>
      <c r="N339">
        <v>278</v>
      </c>
      <c r="O339" t="s">
        <v>2233</v>
      </c>
      <c r="P339">
        <v>141</v>
      </c>
    </row>
    <row r="340" spans="1:16" x14ac:dyDescent="0.25">
      <c r="A340" s="3">
        <v>420</v>
      </c>
      <c r="B340" t="s">
        <v>1621</v>
      </c>
      <c r="C340" t="str" cm="1">
        <f t="array" ref="C340">_xlfn.TEXTJOIN(",",TRUE,VLOOKUP(B340,pokemon_type!$B:$D,{2,3},FALSE))</f>
        <v>fire,psychic</v>
      </c>
      <c r="D340">
        <v>1</v>
      </c>
      <c r="E340" t="s">
        <v>527</v>
      </c>
      <c r="F340" t="s">
        <v>670</v>
      </c>
      <c r="G340" t="s">
        <v>1279</v>
      </c>
      <c r="H340" t="s">
        <v>319</v>
      </c>
      <c r="I340" t="s">
        <v>117</v>
      </c>
      <c r="J340" t="s">
        <v>110</v>
      </c>
      <c r="K340" t="s">
        <v>968</v>
      </c>
      <c r="L340" t="s">
        <v>466</v>
      </c>
      <c r="M340" t="s">
        <v>1622</v>
      </c>
      <c r="N340">
        <v>278</v>
      </c>
      <c r="O340" t="s">
        <v>1623</v>
      </c>
      <c r="P340">
        <v>141</v>
      </c>
    </row>
    <row r="341" spans="1:16" x14ac:dyDescent="0.25">
      <c r="A341" s="4">
        <v>516</v>
      </c>
      <c r="B341" t="s">
        <v>1621</v>
      </c>
      <c r="C341" t="str" cm="1">
        <f t="array" ref="C341">_xlfn.TEXTJOIN(",",TRUE,VLOOKUP(B341,pokemon_type!$B:$D,{2,3},FALSE))</f>
        <v>fire,psychic</v>
      </c>
      <c r="D341">
        <v>2</v>
      </c>
      <c r="E341" t="s">
        <v>55</v>
      </c>
      <c r="F341" t="s">
        <v>349</v>
      </c>
      <c r="G341" t="s">
        <v>1444</v>
      </c>
      <c r="H341" t="s">
        <v>679</v>
      </c>
      <c r="I341" t="s">
        <v>59</v>
      </c>
      <c r="J341" t="s">
        <v>31</v>
      </c>
      <c r="K341" t="s">
        <v>968</v>
      </c>
      <c r="L341" t="s">
        <v>1311</v>
      </c>
      <c r="M341" t="s">
        <v>1851</v>
      </c>
      <c r="N341">
        <v>288</v>
      </c>
      <c r="O341" t="s">
        <v>1852</v>
      </c>
      <c r="P341">
        <v>146</v>
      </c>
    </row>
    <row r="342" spans="1:16" x14ac:dyDescent="0.25">
      <c r="A342" s="5">
        <v>612</v>
      </c>
      <c r="B342" t="s">
        <v>1621</v>
      </c>
      <c r="C342" t="str" cm="1">
        <f t="array" ref="C342">_xlfn.TEXTJOIN(",",TRUE,VLOOKUP(B342,pokemon_type!$B:$D,{2,3},FALSE))</f>
        <v>fire,psychic</v>
      </c>
      <c r="D342">
        <v>3</v>
      </c>
      <c r="E342" t="s">
        <v>1242</v>
      </c>
      <c r="F342" t="s">
        <v>329</v>
      </c>
      <c r="G342" t="s">
        <v>1320</v>
      </c>
      <c r="H342" t="s">
        <v>1260</v>
      </c>
      <c r="I342" t="s">
        <v>21</v>
      </c>
      <c r="J342" t="s">
        <v>269</v>
      </c>
      <c r="K342" t="s">
        <v>968</v>
      </c>
      <c r="L342" t="s">
        <v>1628</v>
      </c>
      <c r="M342" t="s">
        <v>2023</v>
      </c>
      <c r="N342">
        <v>288</v>
      </c>
      <c r="O342" t="s">
        <v>2024</v>
      </c>
      <c r="P342">
        <v>146</v>
      </c>
    </row>
    <row r="343" spans="1:16" x14ac:dyDescent="0.25">
      <c r="A343" s="6">
        <v>708</v>
      </c>
      <c r="B343" t="s">
        <v>1621</v>
      </c>
      <c r="C343" t="str" cm="1">
        <f t="array" ref="C343">_xlfn.TEXTJOIN(",",TRUE,VLOOKUP(B343,pokemon_type!$B:$D,{2,3},FALSE))</f>
        <v>fire,psychic</v>
      </c>
      <c r="D343">
        <v>4</v>
      </c>
      <c r="E343" t="s">
        <v>55</v>
      </c>
      <c r="F343" t="s">
        <v>329</v>
      </c>
      <c r="G343" t="s">
        <v>1320</v>
      </c>
      <c r="H343" t="s">
        <v>1401</v>
      </c>
      <c r="I343" t="s">
        <v>1317</v>
      </c>
      <c r="J343" t="s">
        <v>319</v>
      </c>
      <c r="K343" t="s">
        <v>968</v>
      </c>
      <c r="L343" t="s">
        <v>1311</v>
      </c>
      <c r="M343" t="s">
        <v>1851</v>
      </c>
      <c r="N343">
        <v>288</v>
      </c>
      <c r="O343" t="s">
        <v>1852</v>
      </c>
      <c r="P343">
        <v>146</v>
      </c>
    </row>
    <row r="344" spans="1:16" x14ac:dyDescent="0.25">
      <c r="A344" s="7">
        <v>764</v>
      </c>
      <c r="B344" t="s">
        <v>2204</v>
      </c>
      <c r="C344" t="str" cm="1">
        <f t="array" ref="C344">_xlfn.TEXTJOIN(",",TRUE,VLOOKUP(B344,pokemon_type!$B:$D,{2,3},FALSE))</f>
        <v>ice,normal</v>
      </c>
      <c r="D344">
        <v>1</v>
      </c>
      <c r="E344" t="s">
        <v>1242</v>
      </c>
      <c r="F344" t="s">
        <v>659</v>
      </c>
      <c r="G344" t="s">
        <v>1244</v>
      </c>
      <c r="H344" t="s">
        <v>1243</v>
      </c>
      <c r="I344" t="s">
        <v>1189</v>
      </c>
      <c r="J344" t="s">
        <v>661</v>
      </c>
      <c r="K344" t="s">
        <v>490</v>
      </c>
      <c r="L344" t="s">
        <v>24</v>
      </c>
      <c r="M344" t="s">
        <v>2205</v>
      </c>
      <c r="N344">
        <v>136</v>
      </c>
      <c r="O344" t="s">
        <v>2206</v>
      </c>
      <c r="P344">
        <v>70</v>
      </c>
    </row>
    <row r="345" spans="1:16" x14ac:dyDescent="0.25">
      <c r="A345" s="7">
        <v>775</v>
      </c>
      <c r="B345" t="s">
        <v>2204</v>
      </c>
      <c r="C345" t="str" cm="1">
        <f t="array" ref="C345">_xlfn.TEXTJOIN(",",TRUE,VLOOKUP(B345,pokemon_type!$B:$D,{2,3},FALSE))</f>
        <v>ice,normal</v>
      </c>
      <c r="D345">
        <v>2</v>
      </c>
      <c r="E345" t="s">
        <v>527</v>
      </c>
      <c r="F345" t="s">
        <v>258</v>
      </c>
      <c r="G345" t="s">
        <v>1419</v>
      </c>
      <c r="H345" t="s">
        <v>104</v>
      </c>
      <c r="I345" t="s">
        <v>1367</v>
      </c>
      <c r="J345" t="s">
        <v>484</v>
      </c>
      <c r="K345" t="s">
        <v>490</v>
      </c>
      <c r="L345" t="s">
        <v>24</v>
      </c>
      <c r="M345" t="s">
        <v>2222</v>
      </c>
      <c r="N345">
        <v>122</v>
      </c>
      <c r="O345" t="s">
        <v>2223</v>
      </c>
      <c r="P345">
        <v>63</v>
      </c>
    </row>
    <row r="346" spans="1:16" x14ac:dyDescent="0.25">
      <c r="A346" s="7">
        <v>786</v>
      </c>
      <c r="B346" t="s">
        <v>2204</v>
      </c>
      <c r="C346" t="str" cm="1">
        <f t="array" ref="C346">_xlfn.TEXTJOIN(",",TRUE,VLOOKUP(B346,pokemon_type!$B:$D,{2,3},FALSE))</f>
        <v>ice,normal</v>
      </c>
      <c r="D346">
        <v>3</v>
      </c>
      <c r="E346" t="s">
        <v>527</v>
      </c>
      <c r="F346" t="s">
        <v>1247</v>
      </c>
      <c r="G346" t="s">
        <v>1244</v>
      </c>
      <c r="H346" t="s">
        <v>1243</v>
      </c>
      <c r="I346" t="s">
        <v>87</v>
      </c>
      <c r="J346" t="s">
        <v>1820</v>
      </c>
      <c r="K346" t="s">
        <v>490</v>
      </c>
      <c r="L346" t="s">
        <v>24</v>
      </c>
      <c r="M346" t="s">
        <v>2222</v>
      </c>
      <c r="N346">
        <v>122</v>
      </c>
      <c r="O346" t="s">
        <v>2223</v>
      </c>
      <c r="P346">
        <v>63</v>
      </c>
    </row>
    <row r="347" spans="1:16" x14ac:dyDescent="0.25">
      <c r="A347" s="7">
        <v>797</v>
      </c>
      <c r="B347" t="s">
        <v>2204</v>
      </c>
      <c r="C347" t="str" cm="1">
        <f t="array" ref="C347">_xlfn.TEXTJOIN(",",TRUE,VLOOKUP(B347,pokemon_type!$B:$D,{2,3},FALSE))</f>
        <v>ice,normal</v>
      </c>
      <c r="D347">
        <v>4</v>
      </c>
      <c r="E347" t="s">
        <v>1390</v>
      </c>
      <c r="F347" t="s">
        <v>349</v>
      </c>
      <c r="G347" t="s">
        <v>1244</v>
      </c>
      <c r="H347" t="s">
        <v>396</v>
      </c>
      <c r="I347" t="s">
        <v>59</v>
      </c>
      <c r="J347" t="s">
        <v>87</v>
      </c>
      <c r="K347" t="s">
        <v>490</v>
      </c>
      <c r="L347" t="s">
        <v>886</v>
      </c>
      <c r="M347" t="s">
        <v>2248</v>
      </c>
      <c r="N347">
        <v>136</v>
      </c>
      <c r="O347" t="s">
        <v>2249</v>
      </c>
      <c r="P347">
        <v>70</v>
      </c>
    </row>
    <row r="348" spans="1:16" x14ac:dyDescent="0.25">
      <c r="A348" s="7">
        <v>839</v>
      </c>
      <c r="B348" t="s">
        <v>2204</v>
      </c>
      <c r="C348" t="str" cm="1">
        <f t="array" ref="C348">_xlfn.TEXTJOIN(",",TRUE,VLOOKUP(B348,pokemon_type!$B:$D,{2,3},FALSE))</f>
        <v>ice,normal</v>
      </c>
      <c r="D348">
        <v>5</v>
      </c>
      <c r="E348" t="s">
        <v>449</v>
      </c>
      <c r="F348" t="s">
        <v>349</v>
      </c>
      <c r="G348" t="s">
        <v>1251</v>
      </c>
      <c r="H348" t="s">
        <v>1244</v>
      </c>
      <c r="I348" t="s">
        <v>1746</v>
      </c>
      <c r="J348" t="s">
        <v>253</v>
      </c>
      <c r="K348" t="s">
        <v>490</v>
      </c>
      <c r="L348" t="s">
        <v>1561</v>
      </c>
      <c r="M348" t="s">
        <v>2276</v>
      </c>
      <c r="N348">
        <v>122</v>
      </c>
      <c r="O348" t="s">
        <v>2277</v>
      </c>
      <c r="P348">
        <v>63</v>
      </c>
    </row>
    <row r="349" spans="1:16" x14ac:dyDescent="0.25">
      <c r="A349" s="7">
        <v>840</v>
      </c>
      <c r="B349" t="s">
        <v>2204</v>
      </c>
      <c r="C349" t="str" cm="1">
        <f t="array" ref="C349">_xlfn.TEXTJOIN(",",TRUE,VLOOKUP(B349,pokemon_type!$B:$D,{2,3},FALSE))</f>
        <v>ice,normal</v>
      </c>
      <c r="D349">
        <v>6</v>
      </c>
      <c r="E349" t="s">
        <v>1242</v>
      </c>
      <c r="F349" t="s">
        <v>659</v>
      </c>
      <c r="G349" t="s">
        <v>1244</v>
      </c>
      <c r="H349" t="s">
        <v>1243</v>
      </c>
      <c r="I349" t="s">
        <v>1387</v>
      </c>
      <c r="J349" t="s">
        <v>661</v>
      </c>
      <c r="K349" t="s">
        <v>490</v>
      </c>
      <c r="L349" t="s">
        <v>24</v>
      </c>
      <c r="M349" t="s">
        <v>2205</v>
      </c>
      <c r="N349">
        <v>136</v>
      </c>
      <c r="O349" t="s">
        <v>2206</v>
      </c>
      <c r="P349">
        <v>70</v>
      </c>
    </row>
    <row r="350" spans="1:16" x14ac:dyDescent="0.25">
      <c r="A350" s="7">
        <v>763</v>
      </c>
      <c r="B350" t="s">
        <v>2201</v>
      </c>
      <c r="C350" t="str" cm="1">
        <f t="array" ref="C350">_xlfn.TEXTJOIN(",",TRUE,VLOOKUP(B350,pokemon_type!$B:$D,{2,3},FALSE))</f>
        <v>rock,normal</v>
      </c>
      <c r="D350">
        <v>1</v>
      </c>
      <c r="E350" t="s">
        <v>509</v>
      </c>
      <c r="F350" t="s">
        <v>329</v>
      </c>
      <c r="G350" t="s">
        <v>2134</v>
      </c>
      <c r="H350" t="s">
        <v>1251</v>
      </c>
      <c r="I350" t="s">
        <v>220</v>
      </c>
      <c r="J350" t="s">
        <v>1820</v>
      </c>
      <c r="K350" t="s">
        <v>490</v>
      </c>
      <c r="L350" t="s">
        <v>44</v>
      </c>
      <c r="M350" t="s">
        <v>2202</v>
      </c>
      <c r="N350">
        <v>136</v>
      </c>
      <c r="O350" t="s">
        <v>2203</v>
      </c>
      <c r="P350">
        <v>70</v>
      </c>
    </row>
    <row r="351" spans="1:16" x14ac:dyDescent="0.25">
      <c r="A351" s="7">
        <v>774</v>
      </c>
      <c r="B351" t="s">
        <v>2201</v>
      </c>
      <c r="C351" t="str" cm="1">
        <f t="array" ref="C351">_xlfn.TEXTJOIN(",",TRUE,VLOOKUP(B351,pokemon_type!$B:$D,{2,3},FALSE))</f>
        <v>rock,normal</v>
      </c>
      <c r="D351">
        <v>2</v>
      </c>
      <c r="E351" t="s">
        <v>509</v>
      </c>
      <c r="F351" t="s">
        <v>689</v>
      </c>
      <c r="G351" t="s">
        <v>1251</v>
      </c>
      <c r="H351" t="s">
        <v>220</v>
      </c>
      <c r="I351" t="s">
        <v>253</v>
      </c>
      <c r="J351" t="s">
        <v>1820</v>
      </c>
      <c r="K351" t="s">
        <v>490</v>
      </c>
      <c r="L351" t="s">
        <v>44</v>
      </c>
      <c r="M351" t="s">
        <v>2202</v>
      </c>
      <c r="N351">
        <v>136</v>
      </c>
      <c r="O351" t="s">
        <v>2203</v>
      </c>
      <c r="P351">
        <v>70</v>
      </c>
    </row>
    <row r="352" spans="1:16" x14ac:dyDescent="0.25">
      <c r="A352" s="7">
        <v>785</v>
      </c>
      <c r="B352" t="s">
        <v>2201</v>
      </c>
      <c r="C352" t="str" cm="1">
        <f t="array" ref="C352">_xlfn.TEXTJOIN(",",TRUE,VLOOKUP(B352,pokemon_type!$B:$D,{2,3},FALSE))</f>
        <v>rock,normal</v>
      </c>
      <c r="D352">
        <v>3</v>
      </c>
      <c r="E352" t="s">
        <v>509</v>
      </c>
      <c r="F352" t="s">
        <v>659</v>
      </c>
      <c r="G352" t="s">
        <v>220</v>
      </c>
      <c r="H352" t="s">
        <v>1251</v>
      </c>
      <c r="I352" t="s">
        <v>1746</v>
      </c>
      <c r="J352" t="s">
        <v>661</v>
      </c>
      <c r="K352" t="s">
        <v>490</v>
      </c>
      <c r="L352" t="s">
        <v>78</v>
      </c>
      <c r="M352" t="s">
        <v>2238</v>
      </c>
      <c r="N352">
        <v>136</v>
      </c>
      <c r="O352" t="s">
        <v>2239</v>
      </c>
      <c r="P352">
        <v>70</v>
      </c>
    </row>
    <row r="353" spans="1:16" x14ac:dyDescent="0.25">
      <c r="A353" s="7">
        <v>796</v>
      </c>
      <c r="B353" t="s">
        <v>2201</v>
      </c>
      <c r="C353" t="str" cm="1">
        <f t="array" ref="C353">_xlfn.TEXTJOIN(",",TRUE,VLOOKUP(B353,pokemon_type!$B:$D,{2,3},FALSE))</f>
        <v>rock,normal</v>
      </c>
      <c r="D353">
        <v>4</v>
      </c>
      <c r="E353" t="s">
        <v>946</v>
      </c>
      <c r="F353" t="s">
        <v>349</v>
      </c>
      <c r="G353" t="s">
        <v>220</v>
      </c>
      <c r="H353" t="s">
        <v>484</v>
      </c>
      <c r="I353" t="s">
        <v>59</v>
      </c>
      <c r="J353" t="s">
        <v>87</v>
      </c>
      <c r="K353" t="s">
        <v>490</v>
      </c>
      <c r="L353" t="s">
        <v>872</v>
      </c>
      <c r="M353" t="s">
        <v>2246</v>
      </c>
      <c r="N353">
        <v>136</v>
      </c>
      <c r="O353" t="s">
        <v>2247</v>
      </c>
      <c r="P353">
        <v>70</v>
      </c>
    </row>
    <row r="354" spans="1:16" x14ac:dyDescent="0.25">
      <c r="A354" s="7">
        <v>837</v>
      </c>
      <c r="B354" t="s">
        <v>2201</v>
      </c>
      <c r="C354" t="str" cm="1">
        <f t="array" ref="C354">_xlfn.TEXTJOIN(",",TRUE,VLOOKUP(B354,pokemon_type!$B:$D,{2,3},FALSE))</f>
        <v>rock,normal</v>
      </c>
      <c r="D354">
        <v>5</v>
      </c>
      <c r="E354" t="s">
        <v>509</v>
      </c>
      <c r="F354" t="s">
        <v>689</v>
      </c>
      <c r="G354" t="s">
        <v>1882</v>
      </c>
      <c r="H354" t="s">
        <v>1793</v>
      </c>
      <c r="I354" t="s">
        <v>220</v>
      </c>
      <c r="J354" t="s">
        <v>59</v>
      </c>
      <c r="K354" t="s">
        <v>490</v>
      </c>
      <c r="L354" t="s">
        <v>44</v>
      </c>
      <c r="M354" t="s">
        <v>2202</v>
      </c>
      <c r="N354">
        <v>136</v>
      </c>
      <c r="O354" t="s">
        <v>2203</v>
      </c>
      <c r="P354">
        <v>70</v>
      </c>
    </row>
    <row r="355" spans="1:16" x14ac:dyDescent="0.25">
      <c r="A355" s="7">
        <v>838</v>
      </c>
      <c r="B355" t="s">
        <v>2201</v>
      </c>
      <c r="C355" t="str" cm="1">
        <f t="array" ref="C355">_xlfn.TEXTJOIN(",",TRUE,VLOOKUP(B355,pokemon_type!$B:$D,{2,3},FALSE))</f>
        <v>rock,normal</v>
      </c>
      <c r="D355">
        <v>6</v>
      </c>
      <c r="E355" t="s">
        <v>509</v>
      </c>
      <c r="F355" t="s">
        <v>258</v>
      </c>
      <c r="G355" t="s">
        <v>143</v>
      </c>
      <c r="H355" t="s">
        <v>344</v>
      </c>
      <c r="I355" t="s">
        <v>220</v>
      </c>
      <c r="J355" t="s">
        <v>1820</v>
      </c>
      <c r="K355" t="s">
        <v>490</v>
      </c>
      <c r="L355" t="s">
        <v>78</v>
      </c>
      <c r="M355" t="s">
        <v>2238</v>
      </c>
      <c r="N355">
        <v>136</v>
      </c>
      <c r="O355" t="s">
        <v>2239</v>
      </c>
      <c r="P355">
        <v>70</v>
      </c>
    </row>
    <row r="356" spans="1:16" x14ac:dyDescent="0.25">
      <c r="A356" s="7">
        <v>765</v>
      </c>
      <c r="B356" t="s">
        <v>2207</v>
      </c>
      <c r="C356" t="str" cm="1">
        <f t="array" ref="C356">_xlfn.TEXTJOIN(",",TRUE,VLOOKUP(B356,pokemon_type!$B:$D,{2,3},FALSE))</f>
        <v>steel,normal</v>
      </c>
      <c r="D356">
        <v>1</v>
      </c>
      <c r="E356" t="s">
        <v>509</v>
      </c>
      <c r="F356" t="s">
        <v>659</v>
      </c>
      <c r="G356" t="s">
        <v>538</v>
      </c>
      <c r="H356" t="s">
        <v>1746</v>
      </c>
      <c r="I356" t="s">
        <v>1189</v>
      </c>
      <c r="J356" t="s">
        <v>661</v>
      </c>
      <c r="K356" t="s">
        <v>490</v>
      </c>
      <c r="L356" t="s">
        <v>44</v>
      </c>
      <c r="M356" t="s">
        <v>2208</v>
      </c>
      <c r="N356">
        <v>136</v>
      </c>
      <c r="O356" t="s">
        <v>2209</v>
      </c>
      <c r="P356">
        <v>70</v>
      </c>
    </row>
    <row r="357" spans="1:16" x14ac:dyDescent="0.25">
      <c r="A357" s="7">
        <v>776</v>
      </c>
      <c r="B357" t="s">
        <v>2207</v>
      </c>
      <c r="C357" t="str" cm="1">
        <f t="array" ref="C357">_xlfn.TEXTJOIN(",",TRUE,VLOOKUP(B357,pokemon_type!$B:$D,{2,3},FALSE))</f>
        <v>steel,normal</v>
      </c>
      <c r="D357">
        <v>2</v>
      </c>
      <c r="E357" t="s">
        <v>527</v>
      </c>
      <c r="F357" t="s">
        <v>258</v>
      </c>
      <c r="G357" t="s">
        <v>1243</v>
      </c>
      <c r="H357" t="s">
        <v>1271</v>
      </c>
      <c r="I357" t="s">
        <v>1251</v>
      </c>
      <c r="J357" t="s">
        <v>186</v>
      </c>
      <c r="K357" t="s">
        <v>490</v>
      </c>
      <c r="L357" t="s">
        <v>647</v>
      </c>
      <c r="M357" t="s">
        <v>2224</v>
      </c>
      <c r="N357">
        <v>122</v>
      </c>
      <c r="O357" t="s">
        <v>2225</v>
      </c>
      <c r="P357">
        <v>63</v>
      </c>
    </row>
    <row r="358" spans="1:16" x14ac:dyDescent="0.25">
      <c r="A358" s="7">
        <v>787</v>
      </c>
      <c r="B358" t="s">
        <v>2207</v>
      </c>
      <c r="C358" t="str" cm="1">
        <f t="array" ref="C358">_xlfn.TEXTJOIN(",",TRUE,VLOOKUP(B358,pokemon_type!$B:$D,{2,3},FALSE))</f>
        <v>steel,normal</v>
      </c>
      <c r="D358">
        <v>3</v>
      </c>
      <c r="E358" t="s">
        <v>509</v>
      </c>
      <c r="F358" t="s">
        <v>689</v>
      </c>
      <c r="G358" t="s">
        <v>475</v>
      </c>
      <c r="H358" t="s">
        <v>1189</v>
      </c>
      <c r="I358" t="s">
        <v>253</v>
      </c>
      <c r="J358" t="s">
        <v>1820</v>
      </c>
      <c r="K358" t="s">
        <v>490</v>
      </c>
      <c r="L358" t="s">
        <v>222</v>
      </c>
      <c r="M358" t="s">
        <v>2240</v>
      </c>
      <c r="N358">
        <v>136</v>
      </c>
      <c r="O358" t="s">
        <v>2241</v>
      </c>
      <c r="P358">
        <v>70</v>
      </c>
    </row>
    <row r="359" spans="1:16" x14ac:dyDescent="0.25">
      <c r="A359" s="7">
        <v>798</v>
      </c>
      <c r="B359" t="s">
        <v>2207</v>
      </c>
      <c r="C359" t="str" cm="1">
        <f t="array" ref="C359">_xlfn.TEXTJOIN(",",TRUE,VLOOKUP(B359,pokemon_type!$B:$D,{2,3},FALSE))</f>
        <v>steel,normal</v>
      </c>
      <c r="D359">
        <v>4</v>
      </c>
      <c r="E359" t="s">
        <v>812</v>
      </c>
      <c r="F359" t="s">
        <v>349</v>
      </c>
      <c r="G359" t="s">
        <v>475</v>
      </c>
      <c r="H359" t="s">
        <v>1251</v>
      </c>
      <c r="I359" t="s">
        <v>59</v>
      </c>
      <c r="J359" t="s">
        <v>87</v>
      </c>
      <c r="K359" t="s">
        <v>490</v>
      </c>
      <c r="L359" t="s">
        <v>222</v>
      </c>
      <c r="M359" t="s">
        <v>2250</v>
      </c>
      <c r="N359">
        <v>136</v>
      </c>
      <c r="O359" t="s">
        <v>2251</v>
      </c>
      <c r="P359">
        <v>70</v>
      </c>
    </row>
    <row r="360" spans="1:16" x14ac:dyDescent="0.25">
      <c r="A360" s="7">
        <v>841</v>
      </c>
      <c r="B360" t="s">
        <v>2207</v>
      </c>
      <c r="C360" t="str" cm="1">
        <f t="array" ref="C360">_xlfn.TEXTJOIN(",",TRUE,VLOOKUP(B360,pokemon_type!$B:$D,{2,3},FALSE))</f>
        <v>steel,normal</v>
      </c>
      <c r="D360">
        <v>5</v>
      </c>
      <c r="E360" t="s">
        <v>509</v>
      </c>
      <c r="F360" t="s">
        <v>349</v>
      </c>
      <c r="G360" t="s">
        <v>1793</v>
      </c>
      <c r="H360" t="s">
        <v>1827</v>
      </c>
      <c r="I360" t="s">
        <v>293</v>
      </c>
      <c r="J360" t="s">
        <v>59</v>
      </c>
      <c r="K360" t="s">
        <v>490</v>
      </c>
      <c r="L360" t="s">
        <v>222</v>
      </c>
      <c r="M360" t="s">
        <v>2240</v>
      </c>
      <c r="N360">
        <v>136</v>
      </c>
      <c r="O360" t="s">
        <v>2241</v>
      </c>
      <c r="P360">
        <v>70</v>
      </c>
    </row>
    <row r="361" spans="1:16" x14ac:dyDescent="0.25">
      <c r="A361" s="7">
        <v>842</v>
      </c>
      <c r="B361" t="s">
        <v>2207</v>
      </c>
      <c r="C361" t="str" cm="1">
        <f t="array" ref="C361">_xlfn.TEXTJOIN(",",TRUE,VLOOKUP(B361,pokemon_type!$B:$D,{2,3},FALSE))</f>
        <v>steel,normal</v>
      </c>
      <c r="D361">
        <v>6</v>
      </c>
      <c r="E361" t="s">
        <v>509</v>
      </c>
      <c r="F361" t="s">
        <v>329</v>
      </c>
      <c r="G361" t="s">
        <v>2134</v>
      </c>
      <c r="H361" t="s">
        <v>186</v>
      </c>
      <c r="I361" t="s">
        <v>143</v>
      </c>
      <c r="J361" t="s">
        <v>344</v>
      </c>
      <c r="K361" t="s">
        <v>490</v>
      </c>
      <c r="L361" t="s">
        <v>222</v>
      </c>
      <c r="M361" t="s">
        <v>2240</v>
      </c>
      <c r="N361">
        <v>136</v>
      </c>
      <c r="O361" t="s">
        <v>2241</v>
      </c>
      <c r="P361">
        <v>70</v>
      </c>
    </row>
    <row r="362" spans="1:16" x14ac:dyDescent="0.25">
      <c r="A362" s="3">
        <v>404</v>
      </c>
      <c r="B362" t="s">
        <v>1570</v>
      </c>
      <c r="C362" t="str" cm="1">
        <f t="array" ref="C362">_xlfn.TEXTJOIN(",",TRUE,VLOOKUP(B362,pokemon_type!$B:$D,{2,3},FALSE))</f>
        <v>ground,rock</v>
      </c>
      <c r="D362">
        <v>1</v>
      </c>
      <c r="E362" t="s">
        <v>509</v>
      </c>
      <c r="F362" t="s">
        <v>689</v>
      </c>
      <c r="G362" t="s">
        <v>1251</v>
      </c>
      <c r="H362" t="s">
        <v>227</v>
      </c>
      <c r="I362" t="s">
        <v>201</v>
      </c>
      <c r="J362" t="s">
        <v>484</v>
      </c>
      <c r="K362" t="s">
        <v>729</v>
      </c>
      <c r="L362" t="s">
        <v>872</v>
      </c>
      <c r="M362" t="s">
        <v>1571</v>
      </c>
      <c r="N362">
        <v>116</v>
      </c>
      <c r="O362" t="s">
        <v>1572</v>
      </c>
      <c r="P362">
        <v>60</v>
      </c>
    </row>
    <row r="363" spans="1:16" x14ac:dyDescent="0.25">
      <c r="A363" s="4">
        <v>500</v>
      </c>
      <c r="B363" t="s">
        <v>1570</v>
      </c>
      <c r="C363" t="str" cm="1">
        <f t="array" ref="C363">_xlfn.TEXTJOIN(",",TRUE,VLOOKUP(B363,pokemon_type!$B:$D,{2,3},FALSE))</f>
        <v>ground,rock</v>
      </c>
      <c r="D363">
        <v>2</v>
      </c>
      <c r="E363" t="s">
        <v>509</v>
      </c>
      <c r="F363" t="s">
        <v>689</v>
      </c>
      <c r="G363" t="s">
        <v>1251</v>
      </c>
      <c r="H363" t="s">
        <v>1385</v>
      </c>
      <c r="I363" t="s">
        <v>220</v>
      </c>
      <c r="J363" t="s">
        <v>484</v>
      </c>
      <c r="K363" t="s">
        <v>729</v>
      </c>
      <c r="L363" t="s">
        <v>1022</v>
      </c>
      <c r="M363" t="s">
        <v>1830</v>
      </c>
      <c r="N363">
        <v>116</v>
      </c>
      <c r="O363" t="s">
        <v>1831</v>
      </c>
      <c r="P363">
        <v>60</v>
      </c>
    </row>
    <row r="364" spans="1:16" x14ac:dyDescent="0.25">
      <c r="A364" s="5">
        <v>596</v>
      </c>
      <c r="B364" t="s">
        <v>1570</v>
      </c>
      <c r="C364" t="str" cm="1">
        <f t="array" ref="C364">_xlfn.TEXTJOIN(",",TRUE,VLOOKUP(B364,pokemon_type!$B:$D,{2,3},FALSE))</f>
        <v>ground,rock</v>
      </c>
      <c r="D364">
        <v>3</v>
      </c>
      <c r="E364" t="s">
        <v>509</v>
      </c>
      <c r="F364" t="s">
        <v>689</v>
      </c>
      <c r="G364" t="s">
        <v>1386</v>
      </c>
      <c r="H364" t="s">
        <v>1091</v>
      </c>
      <c r="I364" t="s">
        <v>1251</v>
      </c>
      <c r="J364" t="s">
        <v>1385</v>
      </c>
      <c r="K364" t="s">
        <v>729</v>
      </c>
      <c r="L364" t="s">
        <v>44</v>
      </c>
      <c r="M364" t="s">
        <v>1993</v>
      </c>
      <c r="N364">
        <v>116</v>
      </c>
      <c r="O364" t="s">
        <v>1994</v>
      </c>
      <c r="P364">
        <v>60</v>
      </c>
    </row>
    <row r="365" spans="1:16" x14ac:dyDescent="0.25">
      <c r="A365" s="6">
        <v>692</v>
      </c>
      <c r="B365" t="s">
        <v>1570</v>
      </c>
      <c r="C365" t="str" cm="1">
        <f t="array" ref="C365">_xlfn.TEXTJOIN(",",TRUE,VLOOKUP(B365,pokemon_type!$B:$D,{2,3},FALSE))</f>
        <v>ground,rock</v>
      </c>
      <c r="D365">
        <v>4</v>
      </c>
      <c r="E365" t="s">
        <v>509</v>
      </c>
      <c r="F365" t="s">
        <v>689</v>
      </c>
      <c r="G365" t="s">
        <v>1386</v>
      </c>
      <c r="H365" t="s">
        <v>1251</v>
      </c>
      <c r="I365" t="s">
        <v>220</v>
      </c>
      <c r="J365" t="s">
        <v>1385</v>
      </c>
      <c r="K365" t="s">
        <v>729</v>
      </c>
      <c r="L365" t="s">
        <v>44</v>
      </c>
      <c r="M365" t="s">
        <v>1993</v>
      </c>
      <c r="N365">
        <v>116</v>
      </c>
      <c r="O365" t="s">
        <v>1994</v>
      </c>
      <c r="P365">
        <v>60</v>
      </c>
    </row>
    <row r="366" spans="1:16" x14ac:dyDescent="0.25">
      <c r="A366" s="3">
        <v>466</v>
      </c>
      <c r="B366" t="s">
        <v>1769</v>
      </c>
      <c r="C366" t="str" cm="1">
        <f t="array" ref="C366">_xlfn.TEXTJOIN(",",TRUE,VLOOKUP(B366,pokemon_type!$B:$D,{2,3},FALSE))</f>
        <v>dragon,flying</v>
      </c>
      <c r="D366">
        <v>1</v>
      </c>
      <c r="E366" t="s">
        <v>64</v>
      </c>
      <c r="F366" t="s">
        <v>116</v>
      </c>
      <c r="G366" t="s">
        <v>1600</v>
      </c>
      <c r="H366" t="s">
        <v>186</v>
      </c>
      <c r="I366" t="s">
        <v>177</v>
      </c>
      <c r="J366" t="s">
        <v>220</v>
      </c>
      <c r="K366" t="s">
        <v>992</v>
      </c>
      <c r="L366" t="s">
        <v>279</v>
      </c>
      <c r="M366" t="s">
        <v>1770</v>
      </c>
      <c r="N366">
        <v>299</v>
      </c>
      <c r="O366" t="s">
        <v>1771</v>
      </c>
      <c r="P366">
        <v>152</v>
      </c>
    </row>
    <row r="367" spans="1:16" x14ac:dyDescent="0.25">
      <c r="A367" s="4">
        <v>562</v>
      </c>
      <c r="B367" t="s">
        <v>1769</v>
      </c>
      <c r="C367" t="str" cm="1">
        <f t="array" ref="C367">_xlfn.TEXTJOIN(",",TRUE,VLOOKUP(B367,pokemon_type!$B:$D,{2,3},FALSE))</f>
        <v>dragon,flying</v>
      </c>
      <c r="D367">
        <v>2</v>
      </c>
      <c r="E367" t="s">
        <v>64</v>
      </c>
      <c r="F367" t="s">
        <v>349</v>
      </c>
      <c r="G367" t="s">
        <v>1401</v>
      </c>
      <c r="H367" t="s">
        <v>142</v>
      </c>
      <c r="I367" t="s">
        <v>143</v>
      </c>
      <c r="J367" t="s">
        <v>110</v>
      </c>
      <c r="K367" t="s">
        <v>992</v>
      </c>
      <c r="L367" t="s">
        <v>1311</v>
      </c>
      <c r="M367" t="s">
        <v>1934</v>
      </c>
      <c r="N367">
        <v>278</v>
      </c>
      <c r="O367" t="s">
        <v>1935</v>
      </c>
      <c r="P367">
        <v>141</v>
      </c>
    </row>
    <row r="368" spans="1:16" x14ac:dyDescent="0.25">
      <c r="A368" s="5">
        <v>658</v>
      </c>
      <c r="B368" t="s">
        <v>1769</v>
      </c>
      <c r="C368" t="str" cm="1">
        <f t="array" ref="C368">_xlfn.TEXTJOIN(",",TRUE,VLOOKUP(B368,pokemon_type!$B:$D,{2,3},FALSE))</f>
        <v>dragon,flying</v>
      </c>
      <c r="D368">
        <v>3</v>
      </c>
      <c r="E368" t="s">
        <v>64</v>
      </c>
      <c r="F368" t="s">
        <v>307</v>
      </c>
      <c r="G368" t="s">
        <v>1401</v>
      </c>
      <c r="H368" t="s">
        <v>1251</v>
      </c>
      <c r="I368" t="s">
        <v>142</v>
      </c>
      <c r="J368" t="s">
        <v>228</v>
      </c>
      <c r="K368" t="s">
        <v>992</v>
      </c>
      <c r="L368" t="s">
        <v>230</v>
      </c>
      <c r="M368" t="s">
        <v>2093</v>
      </c>
      <c r="N368">
        <v>236</v>
      </c>
      <c r="O368" t="s">
        <v>2094</v>
      </c>
      <c r="P368">
        <v>120</v>
      </c>
    </row>
    <row r="369" spans="1:16" x14ac:dyDescent="0.25">
      <c r="A369" s="6">
        <v>754</v>
      </c>
      <c r="B369" t="s">
        <v>1769</v>
      </c>
      <c r="C369" t="str" cm="1">
        <f t="array" ref="C369">_xlfn.TEXTJOIN(",",TRUE,VLOOKUP(B369,pokemon_type!$B:$D,{2,3},FALSE))</f>
        <v>dragon,flying</v>
      </c>
      <c r="D369">
        <v>4</v>
      </c>
      <c r="E369" t="s">
        <v>509</v>
      </c>
      <c r="F369" t="s">
        <v>258</v>
      </c>
      <c r="G369" t="s">
        <v>1401</v>
      </c>
      <c r="H369" t="s">
        <v>1251</v>
      </c>
      <c r="I369" t="s">
        <v>186</v>
      </c>
      <c r="J369" t="s">
        <v>471</v>
      </c>
      <c r="K369" t="s">
        <v>992</v>
      </c>
      <c r="L369" t="s">
        <v>44</v>
      </c>
      <c r="M369" t="s">
        <v>2177</v>
      </c>
      <c r="N369">
        <v>236</v>
      </c>
      <c r="O369" t="s">
        <v>2178</v>
      </c>
      <c r="P369">
        <v>120</v>
      </c>
    </row>
    <row r="370" spans="1:16" x14ac:dyDescent="0.25">
      <c r="A370" s="7">
        <v>829</v>
      </c>
      <c r="B370" t="s">
        <v>1769</v>
      </c>
      <c r="C370" t="str" cm="1">
        <f t="array" ref="C370">_xlfn.TEXTJOIN(",",TRUE,VLOOKUP(B370,pokemon_type!$B:$D,{2,3},FALSE))</f>
        <v>dragon,flying</v>
      </c>
      <c r="D370">
        <v>5</v>
      </c>
      <c r="E370" t="s">
        <v>509</v>
      </c>
      <c r="F370" t="s">
        <v>258</v>
      </c>
      <c r="G370" t="s">
        <v>111</v>
      </c>
      <c r="H370" t="s">
        <v>1251</v>
      </c>
      <c r="I370" t="s">
        <v>220</v>
      </c>
      <c r="J370" t="s">
        <v>471</v>
      </c>
      <c r="K370" t="s">
        <v>992</v>
      </c>
      <c r="L370" t="s">
        <v>222</v>
      </c>
      <c r="M370" t="s">
        <v>2268</v>
      </c>
      <c r="N370">
        <v>236</v>
      </c>
      <c r="O370" t="s">
        <v>2269</v>
      </c>
      <c r="P370">
        <v>120</v>
      </c>
    </row>
    <row r="371" spans="1:16" x14ac:dyDescent="0.25">
      <c r="A371" s="7">
        <v>830</v>
      </c>
      <c r="B371" t="s">
        <v>1769</v>
      </c>
      <c r="C371" t="str" cm="1">
        <f t="array" ref="C371">_xlfn.TEXTJOIN(",",TRUE,VLOOKUP(B371,pokemon_type!$B:$D,{2,3},FALSE))</f>
        <v>dragon,flying</v>
      </c>
      <c r="D371">
        <v>6</v>
      </c>
      <c r="E371" t="s">
        <v>64</v>
      </c>
      <c r="F371" t="s">
        <v>1247</v>
      </c>
      <c r="G371" t="s">
        <v>177</v>
      </c>
      <c r="H371" t="s">
        <v>186</v>
      </c>
      <c r="I371" t="s">
        <v>142</v>
      </c>
      <c r="J371" t="s">
        <v>471</v>
      </c>
      <c r="K371" t="s">
        <v>992</v>
      </c>
      <c r="L371" t="s">
        <v>222</v>
      </c>
      <c r="M371" t="s">
        <v>2270</v>
      </c>
      <c r="N371">
        <v>236</v>
      </c>
      <c r="O371" t="s">
        <v>2271</v>
      </c>
      <c r="P371">
        <v>120</v>
      </c>
    </row>
    <row r="372" spans="1:16" x14ac:dyDescent="0.25">
      <c r="A372" s="7">
        <v>831</v>
      </c>
      <c r="B372" t="s">
        <v>1769</v>
      </c>
      <c r="C372" t="str" cm="1">
        <f t="array" ref="C372">_xlfn.TEXTJOIN(",",TRUE,VLOOKUP(B372,pokemon_type!$B:$D,{2,3},FALSE))</f>
        <v>dragon,flying</v>
      </c>
      <c r="D372">
        <v>7</v>
      </c>
      <c r="E372" t="s">
        <v>1242</v>
      </c>
      <c r="F372" t="s">
        <v>1247</v>
      </c>
      <c r="G372" t="s">
        <v>1279</v>
      </c>
      <c r="H372" t="s">
        <v>1600</v>
      </c>
      <c r="I372" t="s">
        <v>142</v>
      </c>
      <c r="J372" t="s">
        <v>484</v>
      </c>
      <c r="K372" t="s">
        <v>992</v>
      </c>
      <c r="L372" t="s">
        <v>466</v>
      </c>
      <c r="M372" t="s">
        <v>2272</v>
      </c>
      <c r="N372">
        <v>299</v>
      </c>
      <c r="O372" t="s">
        <v>2273</v>
      </c>
      <c r="P372">
        <v>152</v>
      </c>
    </row>
    <row r="373" spans="1:16" x14ac:dyDescent="0.25">
      <c r="A373" s="7">
        <v>832</v>
      </c>
      <c r="B373" t="s">
        <v>1769</v>
      </c>
      <c r="C373" t="str" cm="1">
        <f t="array" ref="C373">_xlfn.TEXTJOIN(",",TRUE,VLOOKUP(B373,pokemon_type!$B:$D,{2,3},FALSE))</f>
        <v>dragon,flying</v>
      </c>
      <c r="D373">
        <v>8</v>
      </c>
      <c r="E373" t="s">
        <v>1242</v>
      </c>
      <c r="F373" t="s">
        <v>349</v>
      </c>
      <c r="G373" t="s">
        <v>1279</v>
      </c>
      <c r="H373" t="s">
        <v>1600</v>
      </c>
      <c r="I373" t="s">
        <v>142</v>
      </c>
      <c r="J373" t="s">
        <v>31</v>
      </c>
      <c r="K373" t="s">
        <v>992</v>
      </c>
      <c r="L373" t="s">
        <v>466</v>
      </c>
      <c r="M373" t="s">
        <v>2272</v>
      </c>
      <c r="N373">
        <v>299</v>
      </c>
      <c r="O373" t="s">
        <v>2273</v>
      </c>
      <c r="P373">
        <v>152</v>
      </c>
    </row>
    <row r="374" spans="1:16" x14ac:dyDescent="0.25">
      <c r="A374" s="3">
        <v>454</v>
      </c>
      <c r="B374" t="s">
        <v>1730</v>
      </c>
      <c r="C374" t="str" cm="1">
        <f t="array" ref="C374">_xlfn.TEXTJOIN(",",TRUE,VLOOKUP(B374,pokemon_type!$B:$D,{2,3},FALSE))</f>
        <v>grass</v>
      </c>
      <c r="D374">
        <v>1</v>
      </c>
      <c r="E374" t="s">
        <v>1242</v>
      </c>
      <c r="F374" t="s">
        <v>349</v>
      </c>
      <c r="G374" t="s">
        <v>1731</v>
      </c>
      <c r="H374" t="s">
        <v>212</v>
      </c>
      <c r="I374" t="s">
        <v>186</v>
      </c>
      <c r="J374" t="s">
        <v>162</v>
      </c>
      <c r="K374" t="s">
        <v>562</v>
      </c>
      <c r="L374" t="s">
        <v>466</v>
      </c>
      <c r="M374" t="s">
        <v>1732</v>
      </c>
      <c r="N374">
        <v>339</v>
      </c>
      <c r="O374" t="s">
        <v>1733</v>
      </c>
      <c r="P374">
        <v>172</v>
      </c>
    </row>
    <row r="375" spans="1:16" x14ac:dyDescent="0.25">
      <c r="A375" s="4">
        <v>550</v>
      </c>
      <c r="B375" t="s">
        <v>1730</v>
      </c>
      <c r="C375" t="str" cm="1">
        <f t="array" ref="C375">_xlfn.TEXTJOIN(",",TRUE,VLOOKUP(B375,pokemon_type!$B:$D,{2,3},FALSE))</f>
        <v>grass</v>
      </c>
      <c r="D375">
        <v>2</v>
      </c>
      <c r="E375" t="s">
        <v>1242</v>
      </c>
      <c r="F375" t="s">
        <v>1247</v>
      </c>
      <c r="G375" t="s">
        <v>1731</v>
      </c>
      <c r="H375" t="s">
        <v>431</v>
      </c>
      <c r="I375" t="s">
        <v>31</v>
      </c>
      <c r="J375" t="s">
        <v>59</v>
      </c>
      <c r="K375" t="s">
        <v>562</v>
      </c>
      <c r="L375" t="s">
        <v>466</v>
      </c>
      <c r="M375" t="s">
        <v>1732</v>
      </c>
      <c r="N375">
        <v>339</v>
      </c>
      <c r="O375" t="s">
        <v>1733</v>
      </c>
      <c r="P375">
        <v>172</v>
      </c>
    </row>
    <row r="376" spans="1:16" x14ac:dyDescent="0.25">
      <c r="A376" s="5">
        <v>646</v>
      </c>
      <c r="B376" t="s">
        <v>1730</v>
      </c>
      <c r="C376" t="str" cm="1">
        <f t="array" ref="C376">_xlfn.TEXTJOIN(",",TRUE,VLOOKUP(B376,pokemon_type!$B:$D,{2,3},FALSE))</f>
        <v>grass</v>
      </c>
      <c r="D376">
        <v>3</v>
      </c>
      <c r="E376" t="s">
        <v>55</v>
      </c>
      <c r="F376" t="s">
        <v>160</v>
      </c>
      <c r="G376" t="s">
        <v>1731</v>
      </c>
      <c r="H376" t="s">
        <v>1251</v>
      </c>
      <c r="I376" t="s">
        <v>1091</v>
      </c>
      <c r="J376" t="s">
        <v>186</v>
      </c>
      <c r="K376" t="s">
        <v>562</v>
      </c>
      <c r="L376" t="s">
        <v>1311</v>
      </c>
      <c r="M376" t="s">
        <v>2075</v>
      </c>
      <c r="N376">
        <v>318</v>
      </c>
      <c r="O376" t="s">
        <v>2076</v>
      </c>
      <c r="P376">
        <v>161</v>
      </c>
    </row>
    <row r="377" spans="1:16" x14ac:dyDescent="0.25">
      <c r="A377" s="6">
        <v>742</v>
      </c>
      <c r="B377" t="s">
        <v>1730</v>
      </c>
      <c r="C377" t="str" cm="1">
        <f t="array" ref="C377">_xlfn.TEXTJOIN(",",TRUE,VLOOKUP(B377,pokemon_type!$B:$D,{2,3},FALSE))</f>
        <v>grass</v>
      </c>
      <c r="D377">
        <v>4</v>
      </c>
      <c r="E377" t="s">
        <v>1242</v>
      </c>
      <c r="F377" t="s">
        <v>258</v>
      </c>
      <c r="G377" t="s">
        <v>1731</v>
      </c>
      <c r="H377" t="s">
        <v>1600</v>
      </c>
      <c r="I377" t="s">
        <v>142</v>
      </c>
      <c r="J377" t="s">
        <v>431</v>
      </c>
      <c r="K377" t="s">
        <v>562</v>
      </c>
      <c r="L377" t="s">
        <v>466</v>
      </c>
      <c r="M377" t="s">
        <v>1732</v>
      </c>
      <c r="N377">
        <v>339</v>
      </c>
      <c r="O377" t="s">
        <v>1733</v>
      </c>
      <c r="P377">
        <v>172</v>
      </c>
    </row>
    <row r="378" spans="1:16" x14ac:dyDescent="0.25">
      <c r="A378" s="3">
        <v>424</v>
      </c>
      <c r="B378" t="s">
        <v>1634</v>
      </c>
      <c r="C378" t="str" cm="1">
        <f t="array" ref="C378">_xlfn.TEXTJOIN(",",TRUE,VLOOKUP(B378,pokemon_type!$B:$D,{2,3},FALSE))</f>
        <v>bug,steel</v>
      </c>
      <c r="D378">
        <v>1</v>
      </c>
      <c r="E378" t="s">
        <v>509</v>
      </c>
      <c r="F378" t="s">
        <v>39</v>
      </c>
      <c r="G378" t="s">
        <v>538</v>
      </c>
      <c r="H378" t="s">
        <v>186</v>
      </c>
      <c r="I378" t="s">
        <v>253</v>
      </c>
      <c r="J378" t="s">
        <v>117</v>
      </c>
      <c r="K378" t="s">
        <v>825</v>
      </c>
      <c r="L378" t="s">
        <v>1022</v>
      </c>
      <c r="M378" t="s">
        <v>1635</v>
      </c>
      <c r="N378">
        <v>166</v>
      </c>
      <c r="O378" t="s">
        <v>1636</v>
      </c>
      <c r="P378">
        <v>85</v>
      </c>
    </row>
    <row r="379" spans="1:16" x14ac:dyDescent="0.25">
      <c r="A379" s="4">
        <v>520</v>
      </c>
      <c r="B379" t="s">
        <v>1634</v>
      </c>
      <c r="C379" t="str" cm="1">
        <f t="array" ref="C379">_xlfn.TEXTJOIN(",",TRUE,VLOOKUP(B379,pokemon_type!$B:$D,{2,3},FALSE))</f>
        <v>bug,steel</v>
      </c>
      <c r="D379">
        <v>2</v>
      </c>
      <c r="E379" t="s">
        <v>509</v>
      </c>
      <c r="F379" t="s">
        <v>689</v>
      </c>
      <c r="G379" t="s">
        <v>153</v>
      </c>
      <c r="H379" t="s">
        <v>315</v>
      </c>
      <c r="I379" t="s">
        <v>748</v>
      </c>
      <c r="J379" t="s">
        <v>22</v>
      </c>
      <c r="K379" t="s">
        <v>825</v>
      </c>
      <c r="L379" t="s">
        <v>1022</v>
      </c>
      <c r="M379" t="s">
        <v>1635</v>
      </c>
      <c r="N379">
        <v>166</v>
      </c>
      <c r="O379" t="s">
        <v>1636</v>
      </c>
      <c r="P379">
        <v>85</v>
      </c>
    </row>
    <row r="380" spans="1:16" x14ac:dyDescent="0.25">
      <c r="A380" s="5">
        <v>616</v>
      </c>
      <c r="B380" t="s">
        <v>1634</v>
      </c>
      <c r="C380" t="str" cm="1">
        <f t="array" ref="C380">_xlfn.TEXTJOIN(",",TRUE,VLOOKUP(B380,pokemon_type!$B:$D,{2,3},FALSE))</f>
        <v>bug,steel</v>
      </c>
      <c r="D380">
        <v>3</v>
      </c>
      <c r="E380" t="s">
        <v>946</v>
      </c>
      <c r="F380" t="s">
        <v>39</v>
      </c>
      <c r="G380" t="s">
        <v>1376</v>
      </c>
      <c r="H380" t="s">
        <v>228</v>
      </c>
      <c r="I380" t="s">
        <v>284</v>
      </c>
      <c r="J380" t="s">
        <v>277</v>
      </c>
      <c r="K380" t="s">
        <v>825</v>
      </c>
      <c r="L380" t="s">
        <v>1022</v>
      </c>
      <c r="M380" t="s">
        <v>2029</v>
      </c>
      <c r="N380">
        <v>166</v>
      </c>
      <c r="O380" t="s">
        <v>2030</v>
      </c>
      <c r="P380">
        <v>85</v>
      </c>
    </row>
    <row r="381" spans="1:16" x14ac:dyDescent="0.25">
      <c r="A381" s="6">
        <v>712</v>
      </c>
      <c r="B381" t="s">
        <v>1634</v>
      </c>
      <c r="C381" t="str" cm="1">
        <f t="array" ref="C381">_xlfn.TEXTJOIN(",",TRUE,VLOOKUP(B381,pokemon_type!$B:$D,{2,3},FALSE))</f>
        <v>bug,steel</v>
      </c>
      <c r="D381">
        <v>4</v>
      </c>
      <c r="E381" t="s">
        <v>946</v>
      </c>
      <c r="F381" t="s">
        <v>258</v>
      </c>
      <c r="G381" t="s">
        <v>153</v>
      </c>
      <c r="H381" t="s">
        <v>748</v>
      </c>
      <c r="I381" t="s">
        <v>284</v>
      </c>
      <c r="J381" t="s">
        <v>285</v>
      </c>
      <c r="K381" t="s">
        <v>825</v>
      </c>
      <c r="L381" t="s">
        <v>78</v>
      </c>
      <c r="M381" t="s">
        <v>2147</v>
      </c>
      <c r="N381">
        <v>166</v>
      </c>
      <c r="O381" t="s">
        <v>2148</v>
      </c>
      <c r="P381">
        <v>85</v>
      </c>
    </row>
    <row r="382" spans="1:16" x14ac:dyDescent="0.25">
      <c r="A382" s="3">
        <v>399</v>
      </c>
      <c r="B382" t="s">
        <v>1553</v>
      </c>
      <c r="C382" t="str" cm="1">
        <f t="array" ref="C382">_xlfn.TEXTJOIN(",",TRUE,VLOOKUP(B382,pokemon_type!$B:$D,{2,3},FALSE))</f>
        <v>grass,dark</v>
      </c>
      <c r="D382">
        <v>1</v>
      </c>
      <c r="E382" t="s">
        <v>527</v>
      </c>
      <c r="F382" t="s">
        <v>406</v>
      </c>
      <c r="G382" t="s">
        <v>1270</v>
      </c>
      <c r="H382" t="s">
        <v>549</v>
      </c>
      <c r="I382" t="s">
        <v>117</v>
      </c>
      <c r="J382" t="s">
        <v>161</v>
      </c>
      <c r="K382" t="s">
        <v>133</v>
      </c>
      <c r="L382" t="s">
        <v>1554</v>
      </c>
      <c r="M382" t="s">
        <v>1555</v>
      </c>
      <c r="N382">
        <v>176</v>
      </c>
      <c r="O382" t="s">
        <v>1556</v>
      </c>
      <c r="P382">
        <v>90</v>
      </c>
    </row>
    <row r="383" spans="1:16" x14ac:dyDescent="0.25">
      <c r="A383" s="4">
        <v>495</v>
      </c>
      <c r="B383" t="s">
        <v>1553</v>
      </c>
      <c r="C383" t="str" cm="1">
        <f t="array" ref="C383">_xlfn.TEXTJOIN(",",TRUE,VLOOKUP(B383,pokemon_type!$B:$D,{2,3},FALSE))</f>
        <v>grass,dark</v>
      </c>
      <c r="D383">
        <v>2</v>
      </c>
      <c r="E383" t="s">
        <v>812</v>
      </c>
      <c r="F383" t="s">
        <v>659</v>
      </c>
      <c r="G383" t="s">
        <v>212</v>
      </c>
      <c r="H383" t="s">
        <v>103</v>
      </c>
      <c r="I383" t="s">
        <v>59</v>
      </c>
      <c r="J383" t="s">
        <v>661</v>
      </c>
      <c r="K383" t="s">
        <v>133</v>
      </c>
      <c r="L383" t="s">
        <v>215</v>
      </c>
      <c r="M383" t="s">
        <v>1818</v>
      </c>
      <c r="N383">
        <v>196</v>
      </c>
      <c r="O383" t="s">
        <v>1819</v>
      </c>
      <c r="P383">
        <v>100</v>
      </c>
    </row>
    <row r="384" spans="1:16" x14ac:dyDescent="0.25">
      <c r="A384" s="5">
        <v>591</v>
      </c>
      <c r="B384" t="s">
        <v>1553</v>
      </c>
      <c r="C384" t="str" cm="1">
        <f t="array" ref="C384">_xlfn.TEXTJOIN(",",TRUE,VLOOKUP(B384,pokemon_type!$B:$D,{2,3},FALSE))</f>
        <v>grass,dark</v>
      </c>
      <c r="D384">
        <v>3</v>
      </c>
      <c r="E384" t="s">
        <v>38</v>
      </c>
      <c r="F384" t="s">
        <v>39</v>
      </c>
      <c r="G384" t="s">
        <v>1260</v>
      </c>
      <c r="H384" t="s">
        <v>21</v>
      </c>
      <c r="I384" t="s">
        <v>1820</v>
      </c>
      <c r="J384" t="s">
        <v>713</v>
      </c>
      <c r="K384" t="s">
        <v>133</v>
      </c>
      <c r="L384" t="s">
        <v>230</v>
      </c>
      <c r="M384" t="s">
        <v>1985</v>
      </c>
      <c r="N384">
        <v>196</v>
      </c>
      <c r="O384" t="s">
        <v>1986</v>
      </c>
      <c r="P384">
        <v>100</v>
      </c>
    </row>
    <row r="385" spans="1:16" x14ac:dyDescent="0.25">
      <c r="A385" s="6">
        <v>687</v>
      </c>
      <c r="B385" t="s">
        <v>1553</v>
      </c>
      <c r="C385" t="str" cm="1">
        <f t="array" ref="C385">_xlfn.TEXTJOIN(",",TRUE,VLOOKUP(B385,pokemon_type!$B:$D,{2,3},FALSE))</f>
        <v>grass,dark</v>
      </c>
      <c r="D385">
        <v>4</v>
      </c>
      <c r="E385" t="s">
        <v>64</v>
      </c>
      <c r="F385" t="s">
        <v>39</v>
      </c>
      <c r="G385" t="s">
        <v>1820</v>
      </c>
      <c r="H385" t="s">
        <v>1270</v>
      </c>
      <c r="I385" t="s">
        <v>1297</v>
      </c>
      <c r="J385" t="s">
        <v>161</v>
      </c>
      <c r="K385" t="s">
        <v>133</v>
      </c>
      <c r="L385" t="s">
        <v>230</v>
      </c>
      <c r="M385" t="s">
        <v>1985</v>
      </c>
      <c r="N385">
        <v>196</v>
      </c>
      <c r="O385" t="s">
        <v>1986</v>
      </c>
      <c r="P385">
        <v>100</v>
      </c>
    </row>
    <row r="386" spans="1:16" x14ac:dyDescent="0.25">
      <c r="A386" s="3">
        <v>433</v>
      </c>
      <c r="B386" t="s">
        <v>1662</v>
      </c>
      <c r="C386" t="str" cm="1">
        <f t="array" ref="C386">_xlfn.TEXTJOIN(",",TRUE,VLOOKUP(B386,pokemon_type!$B:$D,{2,3},FALSE))</f>
        <v>bug,rock</v>
      </c>
      <c r="D386">
        <v>1</v>
      </c>
      <c r="E386" t="s">
        <v>449</v>
      </c>
      <c r="F386" t="s">
        <v>659</v>
      </c>
      <c r="G386" t="s">
        <v>132</v>
      </c>
      <c r="H386" t="s">
        <v>131</v>
      </c>
      <c r="I386" t="s">
        <v>1387</v>
      </c>
      <c r="J386" t="s">
        <v>661</v>
      </c>
      <c r="K386" t="s">
        <v>385</v>
      </c>
      <c r="L386" t="s">
        <v>215</v>
      </c>
      <c r="M386" t="s">
        <v>1663</v>
      </c>
      <c r="N386">
        <v>41</v>
      </c>
      <c r="O386" t="s">
        <v>1664</v>
      </c>
      <c r="P386">
        <v>22</v>
      </c>
    </row>
    <row r="387" spans="1:16" x14ac:dyDescent="0.25">
      <c r="A387" s="4">
        <v>529</v>
      </c>
      <c r="B387" t="s">
        <v>1662</v>
      </c>
      <c r="C387" t="str" cm="1">
        <f t="array" ref="C387">_xlfn.TEXTJOIN(",",TRUE,VLOOKUP(B387,pokemon_type!$B:$D,{2,3},FALSE))</f>
        <v>bug,rock</v>
      </c>
      <c r="D387">
        <v>2</v>
      </c>
      <c r="E387" t="s">
        <v>946</v>
      </c>
      <c r="F387" t="s">
        <v>349</v>
      </c>
      <c r="G387" t="s">
        <v>389</v>
      </c>
      <c r="H387" t="s">
        <v>103</v>
      </c>
      <c r="I387" t="s">
        <v>335</v>
      </c>
      <c r="J387" t="s">
        <v>59</v>
      </c>
      <c r="K387" t="s">
        <v>385</v>
      </c>
      <c r="L387" t="s">
        <v>215</v>
      </c>
      <c r="M387" t="s">
        <v>1876</v>
      </c>
      <c r="N387">
        <v>46</v>
      </c>
      <c r="O387" t="s">
        <v>1877</v>
      </c>
      <c r="P387">
        <v>25</v>
      </c>
    </row>
    <row r="388" spans="1:16" x14ac:dyDescent="0.25">
      <c r="A388" s="5">
        <v>625</v>
      </c>
      <c r="B388" t="s">
        <v>1662</v>
      </c>
      <c r="C388" t="str" cm="1">
        <f t="array" ref="C388">_xlfn.TEXTJOIN(",",TRUE,VLOOKUP(B388,pokemon_type!$B:$D,{2,3},FALSE))</f>
        <v>bug,rock</v>
      </c>
      <c r="D388">
        <v>3</v>
      </c>
      <c r="E388" t="s">
        <v>946</v>
      </c>
      <c r="F388" t="s">
        <v>349</v>
      </c>
      <c r="G388" t="s">
        <v>1827</v>
      </c>
      <c r="H388" t="s">
        <v>31</v>
      </c>
      <c r="I388" t="s">
        <v>293</v>
      </c>
      <c r="J388" t="s">
        <v>59</v>
      </c>
      <c r="K388" t="s">
        <v>385</v>
      </c>
      <c r="L388" t="s">
        <v>215</v>
      </c>
      <c r="M388" t="s">
        <v>1876</v>
      </c>
      <c r="N388">
        <v>46</v>
      </c>
      <c r="O388" t="s">
        <v>1877</v>
      </c>
      <c r="P388">
        <v>25</v>
      </c>
    </row>
    <row r="389" spans="1:16" x14ac:dyDescent="0.25">
      <c r="A389" s="6">
        <v>721</v>
      </c>
      <c r="B389" t="s">
        <v>1662</v>
      </c>
      <c r="C389" t="str" cm="1">
        <f t="array" ref="C389">_xlfn.TEXTJOIN(",",TRUE,VLOOKUP(B389,pokemon_type!$B:$D,{2,3},FALSE))</f>
        <v>bug,rock</v>
      </c>
      <c r="D389">
        <v>4</v>
      </c>
      <c r="E389" t="s">
        <v>946</v>
      </c>
      <c r="F389" t="s">
        <v>659</v>
      </c>
      <c r="G389" t="s">
        <v>293</v>
      </c>
      <c r="H389" t="s">
        <v>59</v>
      </c>
      <c r="I389" t="s">
        <v>445</v>
      </c>
      <c r="J389" t="s">
        <v>661</v>
      </c>
      <c r="K389" t="s">
        <v>385</v>
      </c>
      <c r="L389" t="s">
        <v>215</v>
      </c>
      <c r="M389" t="s">
        <v>1876</v>
      </c>
      <c r="N389">
        <v>46</v>
      </c>
      <c r="O389" t="s">
        <v>1877</v>
      </c>
      <c r="P389">
        <v>25</v>
      </c>
    </row>
    <row r="390" spans="1:16" x14ac:dyDescent="0.25">
      <c r="A390" s="3">
        <v>387</v>
      </c>
      <c r="B390" t="s">
        <v>1511</v>
      </c>
      <c r="C390" t="str" cm="1">
        <f t="array" ref="C390">_xlfn.TEXTJOIN(",",TRUE,VLOOKUP(B390,pokemon_type!$B:$D,{2,3},FALSE))</f>
        <v>steel,flying</v>
      </c>
      <c r="D390">
        <v>1</v>
      </c>
      <c r="E390" t="s">
        <v>509</v>
      </c>
      <c r="F390" t="s">
        <v>160</v>
      </c>
      <c r="G390" t="s">
        <v>315</v>
      </c>
      <c r="H390" t="s">
        <v>1112</v>
      </c>
      <c r="I390" t="s">
        <v>253</v>
      </c>
      <c r="J390" t="s">
        <v>284</v>
      </c>
      <c r="K390" t="s">
        <v>1512</v>
      </c>
      <c r="L390" t="s">
        <v>872</v>
      </c>
      <c r="M390" t="s">
        <v>1513</v>
      </c>
      <c r="N390">
        <v>176</v>
      </c>
      <c r="O390" t="s">
        <v>1514</v>
      </c>
      <c r="P390">
        <v>90</v>
      </c>
    </row>
    <row r="391" spans="1:16" x14ac:dyDescent="0.25">
      <c r="A391" s="4">
        <v>483</v>
      </c>
      <c r="B391" t="s">
        <v>1511</v>
      </c>
      <c r="C391" t="str" cm="1">
        <f t="array" ref="C391">_xlfn.TEXTJOIN(",",TRUE,VLOOKUP(B391,pokemon_type!$B:$D,{2,3},FALSE))</f>
        <v>steel,flying</v>
      </c>
      <c r="D391">
        <v>2</v>
      </c>
      <c r="E391" t="s">
        <v>946</v>
      </c>
      <c r="F391" t="s">
        <v>258</v>
      </c>
      <c r="G391" t="s">
        <v>1039</v>
      </c>
      <c r="H391" t="s">
        <v>144</v>
      </c>
      <c r="I391" t="s">
        <v>1477</v>
      </c>
      <c r="J391" t="s">
        <v>293</v>
      </c>
      <c r="K391" t="s">
        <v>1512</v>
      </c>
      <c r="L391" t="s">
        <v>872</v>
      </c>
      <c r="M391" t="s">
        <v>1796</v>
      </c>
      <c r="N391">
        <v>176</v>
      </c>
      <c r="O391" t="s">
        <v>1797</v>
      </c>
      <c r="P391">
        <v>90</v>
      </c>
    </row>
    <row r="392" spans="1:16" x14ac:dyDescent="0.25">
      <c r="A392" s="5">
        <v>579</v>
      </c>
      <c r="B392" t="s">
        <v>1511</v>
      </c>
      <c r="C392" t="str" cm="1">
        <f t="array" ref="C392">_xlfn.TEXTJOIN(",",TRUE,VLOOKUP(B392,pokemon_type!$B:$D,{2,3},FALSE))</f>
        <v>steel,flying</v>
      </c>
      <c r="D392">
        <v>3</v>
      </c>
      <c r="E392" t="s">
        <v>946</v>
      </c>
      <c r="F392" t="s">
        <v>659</v>
      </c>
      <c r="G392" t="s">
        <v>293</v>
      </c>
      <c r="H392" t="s">
        <v>1746</v>
      </c>
      <c r="I392" t="s">
        <v>661</v>
      </c>
      <c r="J392" t="s">
        <v>308</v>
      </c>
      <c r="K392" t="s">
        <v>1512</v>
      </c>
      <c r="L392" t="s">
        <v>78</v>
      </c>
      <c r="M392" t="s">
        <v>1966</v>
      </c>
      <c r="N392">
        <v>176</v>
      </c>
      <c r="O392" t="s">
        <v>1967</v>
      </c>
      <c r="P392">
        <v>90</v>
      </c>
    </row>
    <row r="393" spans="1:16" x14ac:dyDescent="0.25">
      <c r="A393" s="6">
        <v>675</v>
      </c>
      <c r="B393" t="s">
        <v>1511</v>
      </c>
      <c r="C393" t="str" cm="1">
        <f t="array" ref="C393">_xlfn.TEXTJOIN(",",TRUE,VLOOKUP(B393,pokemon_type!$B:$D,{2,3},FALSE))</f>
        <v>steel,flying</v>
      </c>
      <c r="D393">
        <v>4</v>
      </c>
      <c r="E393" t="s">
        <v>509</v>
      </c>
      <c r="F393" t="s">
        <v>689</v>
      </c>
      <c r="G393" t="s">
        <v>1477</v>
      </c>
      <c r="H393" t="s">
        <v>315</v>
      </c>
      <c r="I393" t="s">
        <v>253</v>
      </c>
      <c r="J393" t="s">
        <v>220</v>
      </c>
      <c r="K393" t="s">
        <v>1512</v>
      </c>
      <c r="L393" t="s">
        <v>44</v>
      </c>
      <c r="M393" t="s">
        <v>2112</v>
      </c>
      <c r="N393">
        <v>176</v>
      </c>
      <c r="O393" t="s">
        <v>2113</v>
      </c>
      <c r="P393">
        <v>90</v>
      </c>
    </row>
    <row r="394" spans="1:16" x14ac:dyDescent="0.25">
      <c r="A394" s="3">
        <v>468</v>
      </c>
      <c r="B394" t="s">
        <v>1776</v>
      </c>
      <c r="C394" t="str" cm="1">
        <f t="array" ref="C394">_xlfn.TEXTJOIN(",",TRUE,VLOOKUP(B394,pokemon_type!$B:$D,{2,3},FALSE))</f>
        <v>normal</v>
      </c>
      <c r="D394">
        <v>1</v>
      </c>
      <c r="E394" t="s">
        <v>509</v>
      </c>
      <c r="F394" t="s">
        <v>160</v>
      </c>
      <c r="G394" t="s">
        <v>102</v>
      </c>
      <c r="H394" t="s">
        <v>1397</v>
      </c>
      <c r="I394" t="s">
        <v>143</v>
      </c>
      <c r="J394" t="s">
        <v>186</v>
      </c>
      <c r="K394" t="s">
        <v>351</v>
      </c>
      <c r="L394" t="s">
        <v>222</v>
      </c>
      <c r="M394" t="s">
        <v>1777</v>
      </c>
      <c r="N394">
        <v>236</v>
      </c>
      <c r="O394" t="s">
        <v>1778</v>
      </c>
      <c r="P394">
        <v>120</v>
      </c>
    </row>
    <row r="395" spans="1:16" x14ac:dyDescent="0.25">
      <c r="A395" s="4">
        <v>564</v>
      </c>
      <c r="B395" t="s">
        <v>1776</v>
      </c>
      <c r="C395" t="str" cm="1">
        <f t="array" ref="C395">_xlfn.TEXTJOIN(",",TRUE,VLOOKUP(B395,pokemon_type!$B:$D,{2,3},FALSE))</f>
        <v>normal</v>
      </c>
      <c r="D395">
        <v>2</v>
      </c>
      <c r="E395" t="s">
        <v>509</v>
      </c>
      <c r="F395" t="s">
        <v>349</v>
      </c>
      <c r="G395" t="s">
        <v>1297</v>
      </c>
      <c r="H395" t="s">
        <v>151</v>
      </c>
      <c r="I395" t="s">
        <v>102</v>
      </c>
      <c r="J395" t="s">
        <v>1189</v>
      </c>
      <c r="K395" t="s">
        <v>351</v>
      </c>
      <c r="L395" t="s">
        <v>215</v>
      </c>
      <c r="M395" t="s">
        <v>1939</v>
      </c>
      <c r="N395">
        <v>236</v>
      </c>
      <c r="O395" t="s">
        <v>1940</v>
      </c>
      <c r="P395">
        <v>120</v>
      </c>
    </row>
    <row r="396" spans="1:16" x14ac:dyDescent="0.25">
      <c r="A396" s="5">
        <v>660</v>
      </c>
      <c r="B396" t="s">
        <v>1776</v>
      </c>
      <c r="C396" t="str" cm="1">
        <f t="array" ref="C396">_xlfn.TEXTJOIN(",",TRUE,VLOOKUP(B396,pokemon_type!$B:$D,{2,3},FALSE))</f>
        <v>normal</v>
      </c>
      <c r="D396">
        <v>3</v>
      </c>
      <c r="E396" t="s">
        <v>509</v>
      </c>
      <c r="F396" t="s">
        <v>489</v>
      </c>
      <c r="G396" t="s">
        <v>1251</v>
      </c>
      <c r="H396" t="s">
        <v>151</v>
      </c>
      <c r="I396" t="s">
        <v>186</v>
      </c>
      <c r="J396" t="s">
        <v>484</v>
      </c>
      <c r="K396" t="s">
        <v>351</v>
      </c>
      <c r="L396" t="s">
        <v>215</v>
      </c>
      <c r="M396" t="s">
        <v>1939</v>
      </c>
      <c r="N396">
        <v>236</v>
      </c>
      <c r="O396" t="s">
        <v>1940</v>
      </c>
      <c r="P396">
        <v>120</v>
      </c>
    </row>
    <row r="397" spans="1:16" x14ac:dyDescent="0.25">
      <c r="A397" s="6">
        <v>756</v>
      </c>
      <c r="B397" t="s">
        <v>1776</v>
      </c>
      <c r="C397" t="str" cm="1">
        <f t="array" ref="C397">_xlfn.TEXTJOIN(",",TRUE,VLOOKUP(B397,pokemon_type!$B:$D,{2,3},FALSE))</f>
        <v>normal</v>
      </c>
      <c r="D397">
        <v>4</v>
      </c>
      <c r="E397" t="s">
        <v>1242</v>
      </c>
      <c r="F397" t="s">
        <v>1247</v>
      </c>
      <c r="G397" t="s">
        <v>1243</v>
      </c>
      <c r="H397" t="s">
        <v>1279</v>
      </c>
      <c r="I397" t="s">
        <v>1244</v>
      </c>
      <c r="J397" t="s">
        <v>102</v>
      </c>
      <c r="K397" t="s">
        <v>351</v>
      </c>
      <c r="L397" t="s">
        <v>1041</v>
      </c>
      <c r="M397" t="s">
        <v>2181</v>
      </c>
      <c r="N397">
        <v>236</v>
      </c>
      <c r="O397" t="s">
        <v>2182</v>
      </c>
      <c r="P397">
        <v>120</v>
      </c>
    </row>
    <row r="398" spans="1:16" x14ac:dyDescent="0.25">
      <c r="A398" s="3">
        <v>410</v>
      </c>
      <c r="B398" t="s">
        <v>1589</v>
      </c>
      <c r="C398" t="str" cm="1">
        <f t="array" ref="C398">_xlfn.TEXTJOIN(",",TRUE,VLOOKUP(B398,pokemon_type!$B:$D,{2,3},FALSE))</f>
        <v>water,psychic</v>
      </c>
      <c r="D398">
        <v>1</v>
      </c>
      <c r="E398" t="s">
        <v>527</v>
      </c>
      <c r="F398" t="s">
        <v>528</v>
      </c>
      <c r="G398" t="s">
        <v>1283</v>
      </c>
      <c r="H398" t="s">
        <v>104</v>
      </c>
      <c r="I398" t="s">
        <v>177</v>
      </c>
      <c r="J398" t="s">
        <v>1271</v>
      </c>
      <c r="K398" t="s">
        <v>581</v>
      </c>
      <c r="L398" t="s">
        <v>78</v>
      </c>
      <c r="M398" t="s">
        <v>1590</v>
      </c>
      <c r="N398">
        <v>86</v>
      </c>
      <c r="O398" t="s">
        <v>1591</v>
      </c>
      <c r="P398">
        <v>45</v>
      </c>
    </row>
    <row r="399" spans="1:16" x14ac:dyDescent="0.25">
      <c r="A399" s="4">
        <v>506</v>
      </c>
      <c r="B399" t="s">
        <v>1589</v>
      </c>
      <c r="C399" t="str" cm="1">
        <f t="array" ref="C399">_xlfn.TEXTJOIN(",",TRUE,VLOOKUP(B399,pokemon_type!$B:$D,{2,3},FALSE))</f>
        <v>water,psychic</v>
      </c>
      <c r="D399">
        <v>2</v>
      </c>
      <c r="E399" t="s">
        <v>1242</v>
      </c>
      <c r="F399" t="s">
        <v>349</v>
      </c>
      <c r="G399" t="s">
        <v>1283</v>
      </c>
      <c r="H399" t="s">
        <v>1244</v>
      </c>
      <c r="I399" t="s">
        <v>1379</v>
      </c>
      <c r="J399" t="s">
        <v>102</v>
      </c>
      <c r="K399" t="s">
        <v>581</v>
      </c>
      <c r="L399" t="s">
        <v>1022</v>
      </c>
      <c r="M399" t="s">
        <v>1837</v>
      </c>
      <c r="N399">
        <v>96</v>
      </c>
      <c r="O399" t="s">
        <v>1838</v>
      </c>
      <c r="P399">
        <v>50</v>
      </c>
    </row>
    <row r="400" spans="1:16" x14ac:dyDescent="0.25">
      <c r="A400" s="5">
        <v>602</v>
      </c>
      <c r="B400" t="s">
        <v>1589</v>
      </c>
      <c r="C400" t="str" cm="1">
        <f t="array" ref="C400">_xlfn.TEXTJOIN(",",TRUE,VLOOKUP(B400,pokemon_type!$B:$D,{2,3},FALSE))</f>
        <v>water,psychic</v>
      </c>
      <c r="D400">
        <v>3</v>
      </c>
      <c r="E400" t="s">
        <v>527</v>
      </c>
      <c r="F400" t="s">
        <v>689</v>
      </c>
      <c r="G400" t="s">
        <v>1283</v>
      </c>
      <c r="H400" t="s">
        <v>1264</v>
      </c>
      <c r="I400" t="s">
        <v>151</v>
      </c>
      <c r="J400" t="s">
        <v>31</v>
      </c>
      <c r="K400" t="s">
        <v>581</v>
      </c>
      <c r="L400" t="s">
        <v>1041</v>
      </c>
      <c r="M400" t="s">
        <v>2003</v>
      </c>
      <c r="N400">
        <v>86</v>
      </c>
      <c r="O400" t="s">
        <v>2004</v>
      </c>
      <c r="P400">
        <v>45</v>
      </c>
    </row>
    <row r="401" spans="1:16" x14ac:dyDescent="0.25">
      <c r="A401" s="6">
        <v>698</v>
      </c>
      <c r="B401" t="s">
        <v>1589</v>
      </c>
      <c r="C401" t="str" cm="1">
        <f t="array" ref="C401">_xlfn.TEXTJOIN(",",TRUE,VLOOKUP(B401,pokemon_type!$B:$D,{2,3},FALSE))</f>
        <v>water,psychic</v>
      </c>
      <c r="D401">
        <v>4</v>
      </c>
      <c r="E401" t="s">
        <v>184</v>
      </c>
      <c r="F401" t="s">
        <v>689</v>
      </c>
      <c r="G401" t="s">
        <v>1264</v>
      </c>
      <c r="H401" t="s">
        <v>1283</v>
      </c>
      <c r="I401" t="s">
        <v>1251</v>
      </c>
      <c r="J401" t="s">
        <v>1244</v>
      </c>
      <c r="K401" t="s">
        <v>581</v>
      </c>
      <c r="L401" t="s">
        <v>1041</v>
      </c>
      <c r="M401" t="s">
        <v>2130</v>
      </c>
      <c r="N401">
        <v>86</v>
      </c>
      <c r="O401" t="s">
        <v>2131</v>
      </c>
      <c r="P401">
        <v>45</v>
      </c>
    </row>
    <row r="402" spans="1:16" x14ac:dyDescent="0.25">
      <c r="A402" s="3">
        <v>411</v>
      </c>
      <c r="B402" t="s">
        <v>1592</v>
      </c>
      <c r="C402" t="str" cm="1">
        <f t="array" ref="C402">_xlfn.TEXTJOIN(",",TRUE,VLOOKUP(B402,pokemon_type!$B:$D,{2,3},FALSE))</f>
        <v>water,psychic</v>
      </c>
      <c r="D402">
        <v>1</v>
      </c>
      <c r="E402" t="s">
        <v>527</v>
      </c>
      <c r="F402" t="s">
        <v>349</v>
      </c>
      <c r="G402" t="s">
        <v>1264</v>
      </c>
      <c r="H402" t="s">
        <v>484</v>
      </c>
      <c r="I402" t="s">
        <v>1189</v>
      </c>
      <c r="J402" t="s">
        <v>31</v>
      </c>
      <c r="K402" t="s">
        <v>581</v>
      </c>
      <c r="L402" t="s">
        <v>886</v>
      </c>
      <c r="M402" t="s">
        <v>1593</v>
      </c>
      <c r="N402">
        <v>86</v>
      </c>
      <c r="O402" t="s">
        <v>1594</v>
      </c>
      <c r="P402">
        <v>45</v>
      </c>
    </row>
    <row r="403" spans="1:16" x14ac:dyDescent="0.25">
      <c r="A403" s="4">
        <v>507</v>
      </c>
      <c r="B403" t="s">
        <v>1592</v>
      </c>
      <c r="C403" t="str" cm="1">
        <f t="array" ref="C403">_xlfn.TEXTJOIN(",",TRUE,VLOOKUP(B403,pokemon_type!$B:$D,{2,3},FALSE))</f>
        <v>water,psychic</v>
      </c>
      <c r="D403">
        <v>2</v>
      </c>
      <c r="E403" t="s">
        <v>1242</v>
      </c>
      <c r="F403" t="s">
        <v>528</v>
      </c>
      <c r="G403" t="s">
        <v>102</v>
      </c>
      <c r="H403" t="s">
        <v>87</v>
      </c>
      <c r="I403" t="s">
        <v>1283</v>
      </c>
      <c r="J403" t="s">
        <v>1264</v>
      </c>
      <c r="K403" t="s">
        <v>581</v>
      </c>
      <c r="L403" t="s">
        <v>1331</v>
      </c>
      <c r="M403" t="s">
        <v>1839</v>
      </c>
      <c r="N403">
        <v>96</v>
      </c>
      <c r="O403" t="s">
        <v>1840</v>
      </c>
      <c r="P403">
        <v>50</v>
      </c>
    </row>
    <row r="404" spans="1:16" x14ac:dyDescent="0.25">
      <c r="A404" s="5">
        <v>603</v>
      </c>
      <c r="B404" t="s">
        <v>1592</v>
      </c>
      <c r="C404" t="str" cm="1">
        <f t="array" ref="C404">_xlfn.TEXTJOIN(",",TRUE,VLOOKUP(B404,pokemon_type!$B:$D,{2,3},FALSE))</f>
        <v>water,psychic</v>
      </c>
      <c r="D404">
        <v>3</v>
      </c>
      <c r="E404" t="s">
        <v>527</v>
      </c>
      <c r="F404" t="s">
        <v>689</v>
      </c>
      <c r="G404" t="s">
        <v>1264</v>
      </c>
      <c r="H404" t="s">
        <v>1283</v>
      </c>
      <c r="I404" t="s">
        <v>1244</v>
      </c>
      <c r="J404" t="s">
        <v>1251</v>
      </c>
      <c r="K404" t="s">
        <v>581</v>
      </c>
      <c r="L404" t="s">
        <v>2005</v>
      </c>
      <c r="M404" t="s">
        <v>2006</v>
      </c>
      <c r="N404">
        <v>86</v>
      </c>
      <c r="O404" t="s">
        <v>2007</v>
      </c>
      <c r="P404">
        <v>45</v>
      </c>
    </row>
    <row r="405" spans="1:16" x14ac:dyDescent="0.25">
      <c r="A405" s="6">
        <v>699</v>
      </c>
      <c r="B405" t="s">
        <v>1592</v>
      </c>
      <c r="C405" t="str" cm="1">
        <f t="array" ref="C405">_xlfn.TEXTJOIN(",",TRUE,VLOOKUP(B405,pokemon_type!$B:$D,{2,3},FALSE))</f>
        <v>water,psychic</v>
      </c>
      <c r="D405">
        <v>4</v>
      </c>
      <c r="E405" t="s">
        <v>1242</v>
      </c>
      <c r="F405" t="s">
        <v>689</v>
      </c>
      <c r="G405" t="s">
        <v>1264</v>
      </c>
      <c r="H405" t="s">
        <v>1283</v>
      </c>
      <c r="I405" t="s">
        <v>1244</v>
      </c>
      <c r="J405" t="s">
        <v>1279</v>
      </c>
      <c r="K405" t="s">
        <v>581</v>
      </c>
      <c r="L405" t="s">
        <v>1331</v>
      </c>
      <c r="M405" t="s">
        <v>1839</v>
      </c>
      <c r="N405">
        <v>96</v>
      </c>
      <c r="O405" t="s">
        <v>1840</v>
      </c>
      <c r="P405">
        <v>50</v>
      </c>
    </row>
    <row r="406" spans="1:16" x14ac:dyDescent="0.25">
      <c r="A406" s="3">
        <v>461</v>
      </c>
      <c r="B406" t="s">
        <v>1752</v>
      </c>
      <c r="C406" t="str" cm="1">
        <f t="array" ref="C406">_xlfn.TEXTJOIN(",",TRUE,VLOOKUP(B406,pokemon_type!$B:$D,{2,3},FALSE))</f>
        <v>normal</v>
      </c>
      <c r="D406">
        <v>1</v>
      </c>
      <c r="E406" t="s">
        <v>509</v>
      </c>
      <c r="F406" t="s">
        <v>349</v>
      </c>
      <c r="G406" t="s">
        <v>111</v>
      </c>
      <c r="H406" t="s">
        <v>151</v>
      </c>
      <c r="I406" t="s">
        <v>31</v>
      </c>
      <c r="J406" t="s">
        <v>59</v>
      </c>
      <c r="K406" t="s">
        <v>1753</v>
      </c>
      <c r="L406" t="s">
        <v>993</v>
      </c>
      <c r="M406" t="s">
        <v>1754</v>
      </c>
      <c r="N406">
        <v>96</v>
      </c>
      <c r="O406" t="s">
        <v>1755</v>
      </c>
      <c r="P406">
        <v>50</v>
      </c>
    </row>
    <row r="407" spans="1:16" x14ac:dyDescent="0.25">
      <c r="A407" s="4">
        <v>557</v>
      </c>
      <c r="B407" t="s">
        <v>1752</v>
      </c>
      <c r="C407" t="str" cm="1">
        <f t="array" ref="C407">_xlfn.TEXTJOIN(",",TRUE,VLOOKUP(B407,pokemon_type!$B:$D,{2,3},FALSE))</f>
        <v>normal</v>
      </c>
      <c r="D407">
        <v>2</v>
      </c>
      <c r="E407" t="s">
        <v>509</v>
      </c>
      <c r="F407" t="s">
        <v>659</v>
      </c>
      <c r="G407" t="s">
        <v>1251</v>
      </c>
      <c r="H407" t="s">
        <v>220</v>
      </c>
      <c r="I407" t="s">
        <v>1746</v>
      </c>
      <c r="J407" t="s">
        <v>661</v>
      </c>
      <c r="K407" t="s">
        <v>1753</v>
      </c>
      <c r="L407" t="s">
        <v>222</v>
      </c>
      <c r="M407" t="s">
        <v>1926</v>
      </c>
      <c r="N407">
        <v>96</v>
      </c>
      <c r="O407" t="s">
        <v>1927</v>
      </c>
      <c r="P407">
        <v>50</v>
      </c>
    </row>
    <row r="408" spans="1:16" x14ac:dyDescent="0.25">
      <c r="A408" s="5">
        <v>653</v>
      </c>
      <c r="B408" t="s">
        <v>1752</v>
      </c>
      <c r="C408" t="str" cm="1">
        <f t="array" ref="C408">_xlfn.TEXTJOIN(",",TRUE,VLOOKUP(B408,pokemon_type!$B:$D,{2,3},FALSE))</f>
        <v>normal</v>
      </c>
      <c r="D408">
        <v>3</v>
      </c>
      <c r="E408" t="s">
        <v>509</v>
      </c>
      <c r="F408" t="s">
        <v>689</v>
      </c>
      <c r="G408" t="s">
        <v>1297</v>
      </c>
      <c r="H408" t="s">
        <v>151</v>
      </c>
      <c r="I408" t="s">
        <v>143</v>
      </c>
      <c r="J408" t="s">
        <v>344</v>
      </c>
      <c r="K408" t="s">
        <v>1753</v>
      </c>
      <c r="L408" t="s">
        <v>215</v>
      </c>
      <c r="M408" t="s">
        <v>2085</v>
      </c>
      <c r="N408">
        <v>96</v>
      </c>
      <c r="O408" t="s">
        <v>2086</v>
      </c>
      <c r="P408">
        <v>50</v>
      </c>
    </row>
    <row r="409" spans="1:16" x14ac:dyDescent="0.25">
      <c r="A409" s="6">
        <v>749</v>
      </c>
      <c r="B409" t="s">
        <v>1752</v>
      </c>
      <c r="C409" t="str" cm="1">
        <f t="array" ref="C409">_xlfn.TEXTJOIN(",",TRUE,VLOOKUP(B409,pokemon_type!$B:$D,{2,3},FALSE))</f>
        <v>normal</v>
      </c>
      <c r="D409">
        <v>4</v>
      </c>
      <c r="E409" t="s">
        <v>509</v>
      </c>
      <c r="F409" t="s">
        <v>689</v>
      </c>
      <c r="G409" t="s">
        <v>1401</v>
      </c>
      <c r="H409" t="s">
        <v>151</v>
      </c>
      <c r="I409" t="s">
        <v>484</v>
      </c>
      <c r="J409" t="s">
        <v>1746</v>
      </c>
      <c r="K409" t="s">
        <v>1753</v>
      </c>
      <c r="L409" t="s">
        <v>993</v>
      </c>
      <c r="M409" t="s">
        <v>1754</v>
      </c>
      <c r="N409">
        <v>96</v>
      </c>
      <c r="O409" t="s">
        <v>1755</v>
      </c>
      <c r="P409">
        <v>50</v>
      </c>
    </row>
    <row r="410" spans="1:16" x14ac:dyDescent="0.25">
      <c r="A410" s="7">
        <v>825</v>
      </c>
      <c r="B410" t="s">
        <v>1752</v>
      </c>
      <c r="C410" t="str" cm="1">
        <f t="array" ref="C410">_xlfn.TEXTJOIN(",",TRUE,VLOOKUP(B410,pokemon_type!$B:$D,{2,3},FALSE))</f>
        <v>normal</v>
      </c>
      <c r="D410">
        <v>5</v>
      </c>
      <c r="E410" t="s">
        <v>509</v>
      </c>
      <c r="F410" t="s">
        <v>689</v>
      </c>
      <c r="G410" t="s">
        <v>1297</v>
      </c>
      <c r="H410" t="s">
        <v>151</v>
      </c>
      <c r="I410" t="s">
        <v>484</v>
      </c>
      <c r="J410" t="s">
        <v>253</v>
      </c>
      <c r="K410" t="s">
        <v>1753</v>
      </c>
      <c r="L410" t="s">
        <v>993</v>
      </c>
      <c r="M410" t="s">
        <v>1754</v>
      </c>
      <c r="N410">
        <v>96</v>
      </c>
      <c r="O410" t="s">
        <v>1755</v>
      </c>
      <c r="P410">
        <v>50</v>
      </c>
    </row>
    <row r="411" spans="1:16" x14ac:dyDescent="0.25">
      <c r="A411" s="7">
        <v>826</v>
      </c>
      <c r="B411" t="s">
        <v>1752</v>
      </c>
      <c r="C411" t="str" cm="1">
        <f t="array" ref="C411">_xlfn.TEXTJOIN(",",TRUE,VLOOKUP(B411,pokemon_type!$B:$D,{2,3},FALSE))</f>
        <v>normal</v>
      </c>
      <c r="D411">
        <v>6</v>
      </c>
      <c r="E411" t="s">
        <v>509</v>
      </c>
      <c r="F411" t="s">
        <v>349</v>
      </c>
      <c r="G411" t="s">
        <v>1251</v>
      </c>
      <c r="H411" t="s">
        <v>151</v>
      </c>
      <c r="I411" t="s">
        <v>484</v>
      </c>
      <c r="J411" t="s">
        <v>253</v>
      </c>
      <c r="K411" t="s">
        <v>1753</v>
      </c>
      <c r="L411" t="s">
        <v>993</v>
      </c>
      <c r="M411" t="s">
        <v>1754</v>
      </c>
      <c r="N411">
        <v>96</v>
      </c>
      <c r="O411" t="s">
        <v>1755</v>
      </c>
      <c r="P411">
        <v>50</v>
      </c>
    </row>
    <row r="412" spans="1:16" x14ac:dyDescent="0.25">
      <c r="A412" s="7">
        <v>827</v>
      </c>
      <c r="B412" t="s">
        <v>1752</v>
      </c>
      <c r="C412" t="str" cm="1">
        <f t="array" ref="C412">_xlfn.TEXTJOIN(",",TRUE,VLOOKUP(B412,pokemon_type!$B:$D,{2,3},FALSE))</f>
        <v>normal</v>
      </c>
      <c r="D412">
        <v>7</v>
      </c>
      <c r="E412" t="s">
        <v>509</v>
      </c>
      <c r="F412" t="s">
        <v>689</v>
      </c>
      <c r="G412" t="s">
        <v>1882</v>
      </c>
      <c r="H412" t="s">
        <v>151</v>
      </c>
      <c r="I412" t="s">
        <v>1251</v>
      </c>
      <c r="J412" t="s">
        <v>1746</v>
      </c>
      <c r="K412" t="s">
        <v>1753</v>
      </c>
      <c r="L412" t="s">
        <v>222</v>
      </c>
      <c r="M412" t="s">
        <v>1926</v>
      </c>
      <c r="N412">
        <v>96</v>
      </c>
      <c r="O412" t="s">
        <v>1927</v>
      </c>
      <c r="P412">
        <v>50</v>
      </c>
    </row>
    <row r="413" spans="1:16" x14ac:dyDescent="0.25">
      <c r="A413" s="7">
        <v>828</v>
      </c>
      <c r="B413" t="s">
        <v>1752</v>
      </c>
      <c r="C413" t="str" cm="1">
        <f t="array" ref="C413">_xlfn.TEXTJOIN(",",TRUE,VLOOKUP(B413,pokemon_type!$B:$D,{2,3},FALSE))</f>
        <v>normal</v>
      </c>
      <c r="D413">
        <v>8</v>
      </c>
      <c r="E413" t="s">
        <v>509</v>
      </c>
      <c r="F413" t="s">
        <v>659</v>
      </c>
      <c r="G413" t="s">
        <v>191</v>
      </c>
      <c r="H413" t="s">
        <v>151</v>
      </c>
      <c r="I413" t="s">
        <v>1457</v>
      </c>
      <c r="J413" t="s">
        <v>661</v>
      </c>
      <c r="K413" t="s">
        <v>1753</v>
      </c>
      <c r="L413" t="s">
        <v>222</v>
      </c>
      <c r="M413" t="s">
        <v>1926</v>
      </c>
      <c r="N413">
        <v>96</v>
      </c>
      <c r="O413" t="s">
        <v>1927</v>
      </c>
      <c r="P413">
        <v>50</v>
      </c>
    </row>
    <row r="414" spans="1:16" x14ac:dyDescent="0.25">
      <c r="A414" s="3">
        <v>440</v>
      </c>
      <c r="B414" t="s">
        <v>1684</v>
      </c>
      <c r="C414" t="str" cm="1">
        <f t="array" ref="C414">_xlfn.TEXTJOIN(",",TRUE,VLOOKUP(B414,pokemon_type!$B:$D,{2,3},FALSE))</f>
        <v>water,psychic</v>
      </c>
      <c r="D414">
        <v>1</v>
      </c>
      <c r="E414" t="s">
        <v>1242</v>
      </c>
      <c r="F414" t="s">
        <v>528</v>
      </c>
      <c r="G414" t="s">
        <v>1264</v>
      </c>
      <c r="H414" t="s">
        <v>152</v>
      </c>
      <c r="I414" t="s">
        <v>87</v>
      </c>
      <c r="J414" t="s">
        <v>1248</v>
      </c>
      <c r="K414" t="s">
        <v>709</v>
      </c>
      <c r="L414" t="s">
        <v>24</v>
      </c>
      <c r="M414" t="s">
        <v>1685</v>
      </c>
      <c r="N414">
        <v>266</v>
      </c>
      <c r="O414" t="s">
        <v>1686</v>
      </c>
      <c r="P414">
        <v>135</v>
      </c>
    </row>
    <row r="415" spans="1:16" x14ac:dyDescent="0.25">
      <c r="A415" s="4">
        <v>536</v>
      </c>
      <c r="B415" t="s">
        <v>1684</v>
      </c>
      <c r="C415" t="str" cm="1">
        <f t="array" ref="C415">_xlfn.TEXTJOIN(",",TRUE,VLOOKUP(B415,pokemon_type!$B:$D,{2,3},FALSE))</f>
        <v>water,psychic</v>
      </c>
      <c r="D415">
        <v>2</v>
      </c>
      <c r="E415" t="s">
        <v>1242</v>
      </c>
      <c r="F415" t="s">
        <v>528</v>
      </c>
      <c r="G415" t="s">
        <v>1330</v>
      </c>
      <c r="H415" t="s">
        <v>1419</v>
      </c>
      <c r="I415" t="s">
        <v>104</v>
      </c>
      <c r="J415" t="s">
        <v>1248</v>
      </c>
      <c r="K415" t="s">
        <v>709</v>
      </c>
      <c r="L415" t="s">
        <v>222</v>
      </c>
      <c r="M415" t="s">
        <v>1889</v>
      </c>
      <c r="N415">
        <v>266</v>
      </c>
      <c r="O415" t="s">
        <v>1890</v>
      </c>
      <c r="P415">
        <v>135</v>
      </c>
    </row>
    <row r="416" spans="1:16" x14ac:dyDescent="0.25">
      <c r="A416" s="5">
        <v>632</v>
      </c>
      <c r="B416" t="s">
        <v>1684</v>
      </c>
      <c r="C416" t="str" cm="1">
        <f t="array" ref="C416">_xlfn.TEXTJOIN(",",TRUE,VLOOKUP(B416,pokemon_type!$B:$D,{2,3},FALSE))</f>
        <v>water,psychic</v>
      </c>
      <c r="D416">
        <v>3</v>
      </c>
      <c r="E416" t="s">
        <v>1242</v>
      </c>
      <c r="F416" t="s">
        <v>1247</v>
      </c>
      <c r="G416" t="s">
        <v>1283</v>
      </c>
      <c r="H416" t="s">
        <v>1264</v>
      </c>
      <c r="I416" t="s">
        <v>1243</v>
      </c>
      <c r="J416" t="s">
        <v>1244</v>
      </c>
      <c r="K416" t="s">
        <v>709</v>
      </c>
      <c r="L416" t="s">
        <v>466</v>
      </c>
      <c r="M416" t="s">
        <v>2051</v>
      </c>
      <c r="N416">
        <v>329</v>
      </c>
      <c r="O416" t="s">
        <v>2052</v>
      </c>
      <c r="P416">
        <v>167</v>
      </c>
    </row>
    <row r="417" spans="1:16" x14ac:dyDescent="0.25">
      <c r="A417" s="6">
        <v>728</v>
      </c>
      <c r="B417" t="s">
        <v>1684</v>
      </c>
      <c r="C417" t="str" cm="1">
        <f t="array" ref="C417">_xlfn.TEXTJOIN(",",TRUE,VLOOKUP(B417,pokemon_type!$B:$D,{2,3},FALSE))</f>
        <v>water,psychic</v>
      </c>
      <c r="D417">
        <v>4</v>
      </c>
      <c r="E417" t="s">
        <v>1242</v>
      </c>
      <c r="F417" t="s">
        <v>1247</v>
      </c>
      <c r="G417" t="s">
        <v>1264</v>
      </c>
      <c r="H417" t="s">
        <v>1243</v>
      </c>
      <c r="I417" t="s">
        <v>1244</v>
      </c>
      <c r="J417" t="s">
        <v>1248</v>
      </c>
      <c r="K417" t="s">
        <v>709</v>
      </c>
      <c r="L417" t="s">
        <v>466</v>
      </c>
      <c r="M417" t="s">
        <v>2051</v>
      </c>
      <c r="N417">
        <v>329</v>
      </c>
      <c r="O417" t="s">
        <v>2052</v>
      </c>
      <c r="P417">
        <v>167</v>
      </c>
    </row>
    <row r="418" spans="1:16" x14ac:dyDescent="0.25">
      <c r="A418" s="7">
        <v>817</v>
      </c>
      <c r="B418" t="s">
        <v>1684</v>
      </c>
      <c r="C418" t="str" cm="1">
        <f t="array" ref="C418">_xlfn.TEXTJOIN(",",TRUE,VLOOKUP(B418,pokemon_type!$B:$D,{2,3},FALSE))</f>
        <v>water,psychic</v>
      </c>
      <c r="D418">
        <v>5</v>
      </c>
      <c r="E418" t="s">
        <v>1242</v>
      </c>
      <c r="F418" t="s">
        <v>1247</v>
      </c>
      <c r="G418" t="s">
        <v>1283</v>
      </c>
      <c r="H418" t="s">
        <v>1264</v>
      </c>
      <c r="I418" t="s">
        <v>1248</v>
      </c>
      <c r="J418" t="s">
        <v>22</v>
      </c>
      <c r="K418" t="s">
        <v>709</v>
      </c>
      <c r="L418" t="s">
        <v>466</v>
      </c>
      <c r="M418" t="s">
        <v>2051</v>
      </c>
      <c r="N418">
        <v>329</v>
      </c>
      <c r="O418" t="s">
        <v>2052</v>
      </c>
      <c r="P418">
        <v>167</v>
      </c>
    </row>
    <row r="419" spans="1:16" x14ac:dyDescent="0.25">
      <c r="A419" s="7">
        <v>818</v>
      </c>
      <c r="B419" t="s">
        <v>1684</v>
      </c>
      <c r="C419" t="str" cm="1">
        <f t="array" ref="C419">_xlfn.TEXTJOIN(",",TRUE,VLOOKUP(B419,pokemon_type!$B:$D,{2,3},FALSE))</f>
        <v>water,psychic</v>
      </c>
      <c r="D419">
        <v>6</v>
      </c>
      <c r="E419" t="s">
        <v>290</v>
      </c>
      <c r="F419" t="s">
        <v>349</v>
      </c>
      <c r="G419" t="s">
        <v>1283</v>
      </c>
      <c r="H419" t="s">
        <v>152</v>
      </c>
      <c r="I419" t="s">
        <v>87</v>
      </c>
      <c r="J419" t="s">
        <v>1248</v>
      </c>
      <c r="K419" t="s">
        <v>709</v>
      </c>
      <c r="L419" t="s">
        <v>222</v>
      </c>
      <c r="M419" t="s">
        <v>2262</v>
      </c>
      <c r="N419">
        <v>266</v>
      </c>
      <c r="O419" t="s">
        <v>2263</v>
      </c>
      <c r="P419">
        <v>135</v>
      </c>
    </row>
    <row r="420" spans="1:16" x14ac:dyDescent="0.25">
      <c r="A420" s="7">
        <v>819</v>
      </c>
      <c r="B420" t="s">
        <v>1684</v>
      </c>
      <c r="C420" t="str" cm="1">
        <f t="array" ref="C420">_xlfn.TEXTJOIN(",",TRUE,VLOOKUP(B420,pokemon_type!$B:$D,{2,3},FALSE))</f>
        <v>water,psychic</v>
      </c>
      <c r="D420">
        <v>7</v>
      </c>
      <c r="E420" t="s">
        <v>1242</v>
      </c>
      <c r="F420" t="s">
        <v>258</v>
      </c>
      <c r="G420" t="s">
        <v>1264</v>
      </c>
      <c r="H420" t="s">
        <v>1244</v>
      </c>
      <c r="I420" t="s">
        <v>1081</v>
      </c>
      <c r="J420" t="s">
        <v>1248</v>
      </c>
      <c r="K420" t="s">
        <v>709</v>
      </c>
      <c r="L420" t="s">
        <v>466</v>
      </c>
      <c r="M420" t="s">
        <v>2051</v>
      </c>
      <c r="N420">
        <v>329</v>
      </c>
      <c r="O420" t="s">
        <v>2052</v>
      </c>
      <c r="P420">
        <v>167</v>
      </c>
    </row>
    <row r="421" spans="1:16" x14ac:dyDescent="0.25">
      <c r="A421" s="7">
        <v>820</v>
      </c>
      <c r="B421" t="s">
        <v>1684</v>
      </c>
      <c r="C421" t="str" cm="1">
        <f t="array" ref="C421">_xlfn.TEXTJOIN(",",TRUE,VLOOKUP(B421,pokemon_type!$B:$D,{2,3},FALSE))</f>
        <v>water,psychic</v>
      </c>
      <c r="D421">
        <v>8</v>
      </c>
      <c r="E421" t="s">
        <v>1242</v>
      </c>
      <c r="F421" t="s">
        <v>258</v>
      </c>
      <c r="G421" t="s">
        <v>1283</v>
      </c>
      <c r="H421" t="s">
        <v>1243</v>
      </c>
      <c r="I421" t="s">
        <v>1081</v>
      </c>
      <c r="J421" t="s">
        <v>1248</v>
      </c>
      <c r="K421" t="s">
        <v>709</v>
      </c>
      <c r="L421" t="s">
        <v>466</v>
      </c>
      <c r="M421" t="s">
        <v>2051</v>
      </c>
      <c r="N421">
        <v>329</v>
      </c>
      <c r="O421" t="s">
        <v>2052</v>
      </c>
      <c r="P421">
        <v>167</v>
      </c>
    </row>
    <row r="422" spans="1:16" x14ac:dyDescent="0.25">
      <c r="A422" s="3">
        <v>434</v>
      </c>
      <c r="B422" t="s">
        <v>1665</v>
      </c>
      <c r="C422" t="str" cm="1">
        <f t="array" ref="C422">_xlfn.TEXTJOIN(",",TRUE,VLOOKUP(B422,pokemon_type!$B:$D,{2,3},FALSE))</f>
        <v>steel,ground</v>
      </c>
      <c r="D422">
        <v>1</v>
      </c>
      <c r="E422" t="s">
        <v>509</v>
      </c>
      <c r="F422" t="s">
        <v>85</v>
      </c>
      <c r="G422" t="s">
        <v>1251</v>
      </c>
      <c r="H422" t="s">
        <v>483</v>
      </c>
      <c r="I422" t="s">
        <v>227</v>
      </c>
      <c r="J422" t="s">
        <v>144</v>
      </c>
      <c r="K422" t="s">
        <v>452</v>
      </c>
      <c r="L422" t="s">
        <v>1022</v>
      </c>
      <c r="M422" t="s">
        <v>1666</v>
      </c>
      <c r="N422">
        <v>96</v>
      </c>
      <c r="O422" t="s">
        <v>1667</v>
      </c>
      <c r="P422">
        <v>50</v>
      </c>
    </row>
    <row r="423" spans="1:16" x14ac:dyDescent="0.25">
      <c r="A423" s="4">
        <v>530</v>
      </c>
      <c r="B423" t="s">
        <v>1665</v>
      </c>
      <c r="C423" t="str" cm="1">
        <f t="array" ref="C423">_xlfn.TEXTJOIN(",",TRUE,VLOOKUP(B423,pokemon_type!$B:$D,{2,3},FALSE))</f>
        <v>steel,ground</v>
      </c>
      <c r="D423">
        <v>2</v>
      </c>
      <c r="E423" t="s">
        <v>64</v>
      </c>
      <c r="F423" t="s">
        <v>349</v>
      </c>
      <c r="G423" t="s">
        <v>1251</v>
      </c>
      <c r="H423" t="s">
        <v>483</v>
      </c>
      <c r="I423" t="s">
        <v>389</v>
      </c>
      <c r="J423" t="s">
        <v>975</v>
      </c>
      <c r="K423" t="s">
        <v>452</v>
      </c>
      <c r="L423" t="s">
        <v>1022</v>
      </c>
      <c r="M423" t="s">
        <v>1878</v>
      </c>
      <c r="N423">
        <v>96</v>
      </c>
      <c r="O423" t="s">
        <v>1879</v>
      </c>
      <c r="P423">
        <v>50</v>
      </c>
    </row>
    <row r="424" spans="1:16" x14ac:dyDescent="0.25">
      <c r="A424" s="5">
        <v>626</v>
      </c>
      <c r="B424" t="s">
        <v>1665</v>
      </c>
      <c r="C424" t="str" cm="1">
        <f t="array" ref="C424">_xlfn.TEXTJOIN(",",TRUE,VLOOKUP(B424,pokemon_type!$B:$D,{2,3},FALSE))</f>
        <v>steel,ground</v>
      </c>
      <c r="D424">
        <v>3</v>
      </c>
      <c r="E424" t="s">
        <v>509</v>
      </c>
      <c r="F424" t="s">
        <v>689</v>
      </c>
      <c r="G424" t="s">
        <v>1251</v>
      </c>
      <c r="H424" t="s">
        <v>169</v>
      </c>
      <c r="I424" t="s">
        <v>220</v>
      </c>
      <c r="J424" t="s">
        <v>1820</v>
      </c>
      <c r="K424" t="s">
        <v>452</v>
      </c>
      <c r="L424" t="s">
        <v>1022</v>
      </c>
      <c r="M424" t="s">
        <v>1666</v>
      </c>
      <c r="N424">
        <v>96</v>
      </c>
      <c r="O424" t="s">
        <v>1667</v>
      </c>
      <c r="P424">
        <v>50</v>
      </c>
    </row>
    <row r="425" spans="1:16" x14ac:dyDescent="0.25">
      <c r="A425" s="6">
        <v>722</v>
      </c>
      <c r="B425" t="s">
        <v>1665</v>
      </c>
      <c r="C425" t="str" cm="1">
        <f t="array" ref="C425">_xlfn.TEXTJOIN(",",TRUE,VLOOKUP(B425,pokemon_type!$B:$D,{2,3},FALSE))</f>
        <v>steel,ground</v>
      </c>
      <c r="D425">
        <v>4</v>
      </c>
      <c r="E425" t="s">
        <v>509</v>
      </c>
      <c r="F425" t="s">
        <v>689</v>
      </c>
      <c r="G425" t="s">
        <v>1251</v>
      </c>
      <c r="H425" t="s">
        <v>1317</v>
      </c>
      <c r="I425" t="s">
        <v>1401</v>
      </c>
      <c r="J425" t="s">
        <v>1820</v>
      </c>
      <c r="K425" t="s">
        <v>452</v>
      </c>
      <c r="L425" t="s">
        <v>1022</v>
      </c>
      <c r="M425" t="s">
        <v>1666</v>
      </c>
      <c r="N425">
        <v>96</v>
      </c>
      <c r="O425" t="s">
        <v>1667</v>
      </c>
      <c r="P425">
        <v>50</v>
      </c>
    </row>
    <row r="426" spans="1:16" x14ac:dyDescent="0.25">
      <c r="A426" s="7">
        <v>768</v>
      </c>
      <c r="B426" t="s">
        <v>2183</v>
      </c>
      <c r="C426" t="str" cm="1">
        <f t="array" ref="C426">_xlfn.TEXTJOIN(",",TRUE,VLOOKUP(B426,pokemon_type!$B:$D,{2,3},FALSE))</f>
        <v>ice,flying</v>
      </c>
      <c r="D426">
        <v>2</v>
      </c>
      <c r="E426" t="s">
        <v>812</v>
      </c>
      <c r="F426" t="s">
        <v>349</v>
      </c>
      <c r="G426" t="s">
        <v>1827</v>
      </c>
      <c r="H426" t="s">
        <v>293</v>
      </c>
      <c r="I426" t="s">
        <v>1367</v>
      </c>
      <c r="J426" t="s">
        <v>59</v>
      </c>
      <c r="K426" t="s">
        <v>1171</v>
      </c>
      <c r="L426" t="s">
        <v>222</v>
      </c>
      <c r="M426" t="s">
        <v>2216</v>
      </c>
      <c r="N426">
        <v>206</v>
      </c>
      <c r="O426" t="s">
        <v>2217</v>
      </c>
      <c r="P426">
        <v>105</v>
      </c>
    </row>
    <row r="427" spans="1:16" x14ac:dyDescent="0.25">
      <c r="A427" s="7">
        <v>772</v>
      </c>
      <c r="B427" t="s">
        <v>2195</v>
      </c>
      <c r="C427" t="str" cm="1">
        <f t="array" ref="C427">_xlfn.TEXTJOIN(",",TRUE,VLOOKUP(B427,pokemon_type!$B:$D,{2,3},FALSE))</f>
        <v>fire</v>
      </c>
      <c r="D427">
        <v>2</v>
      </c>
      <c r="E427" t="s">
        <v>1242</v>
      </c>
      <c r="F427" t="s">
        <v>258</v>
      </c>
      <c r="G427" t="s">
        <v>1444</v>
      </c>
      <c r="H427" t="s">
        <v>21</v>
      </c>
      <c r="I427" t="s">
        <v>1260</v>
      </c>
      <c r="J427" t="s">
        <v>271</v>
      </c>
      <c r="K427" t="s">
        <v>1171</v>
      </c>
      <c r="L427" t="s">
        <v>466</v>
      </c>
      <c r="M427" t="s">
        <v>2196</v>
      </c>
      <c r="N427">
        <v>299</v>
      </c>
      <c r="O427" t="s">
        <v>2197</v>
      </c>
      <c r="P427">
        <v>152</v>
      </c>
    </row>
    <row r="428" spans="1:16" x14ac:dyDescent="0.25">
      <c r="A428" s="7">
        <v>770</v>
      </c>
      <c r="B428" t="s">
        <v>2189</v>
      </c>
      <c r="C428" t="str" cm="1">
        <f t="array" ref="C428">_xlfn.TEXTJOIN(",",TRUE,VLOOKUP(B428,pokemon_type!$B:$D,{2,3},FALSE))</f>
        <v>fire,flying</v>
      </c>
      <c r="D428">
        <v>2</v>
      </c>
      <c r="E428" t="s">
        <v>64</v>
      </c>
      <c r="F428" t="s">
        <v>329</v>
      </c>
      <c r="G428" t="s">
        <v>1320</v>
      </c>
      <c r="H428" t="s">
        <v>186</v>
      </c>
      <c r="I428" t="s">
        <v>59</v>
      </c>
      <c r="J428" t="s">
        <v>110</v>
      </c>
      <c r="K428" t="s">
        <v>1171</v>
      </c>
      <c r="L428" t="s">
        <v>230</v>
      </c>
      <c r="M428" t="s">
        <v>2190</v>
      </c>
      <c r="N428">
        <v>216</v>
      </c>
      <c r="O428" t="s">
        <v>2191</v>
      </c>
      <c r="P428">
        <v>110</v>
      </c>
    </row>
    <row r="429" spans="1:16" x14ac:dyDescent="0.25">
      <c r="A429" s="7">
        <v>771</v>
      </c>
      <c r="B429" t="s">
        <v>2192</v>
      </c>
      <c r="C429" t="str" cm="1">
        <f t="array" ref="C429">_xlfn.TEXTJOIN(",",TRUE,VLOOKUP(B429,pokemon_type!$B:$D,{2,3},FALSE))</f>
        <v>electric,psychic</v>
      </c>
      <c r="D429">
        <v>2</v>
      </c>
      <c r="E429" t="s">
        <v>1242</v>
      </c>
      <c r="F429" t="s">
        <v>258</v>
      </c>
      <c r="G429" t="s">
        <v>1419</v>
      </c>
      <c r="H429" t="s">
        <v>104</v>
      </c>
      <c r="I429" t="s">
        <v>59</v>
      </c>
      <c r="J429" t="s">
        <v>271</v>
      </c>
      <c r="K429" t="s">
        <v>1171</v>
      </c>
      <c r="L429" t="s">
        <v>466</v>
      </c>
      <c r="M429" t="s">
        <v>2193</v>
      </c>
      <c r="N429">
        <v>329</v>
      </c>
      <c r="O429" t="s">
        <v>2194</v>
      </c>
      <c r="P429">
        <v>167</v>
      </c>
    </row>
    <row r="430" spans="1:16" x14ac:dyDescent="0.25">
      <c r="A430" s="7">
        <v>773</v>
      </c>
      <c r="B430" t="s">
        <v>2198</v>
      </c>
      <c r="C430" t="str" cm="1">
        <f t="array" ref="C430">_xlfn.TEXTJOIN(",",TRUE,VLOOKUP(B430,pokemon_type!$B:$D,{2,3},FALSE))</f>
        <v>water,ice</v>
      </c>
      <c r="D430">
        <v>2</v>
      </c>
      <c r="E430" t="s">
        <v>290</v>
      </c>
      <c r="F430" t="s">
        <v>349</v>
      </c>
      <c r="G430" t="s">
        <v>293</v>
      </c>
      <c r="H430" t="s">
        <v>625</v>
      </c>
      <c r="I430" t="s">
        <v>59</v>
      </c>
      <c r="J430" t="s">
        <v>110</v>
      </c>
      <c r="K430" t="s">
        <v>1171</v>
      </c>
      <c r="L430" t="s">
        <v>222</v>
      </c>
      <c r="M430" t="s">
        <v>2220</v>
      </c>
      <c r="N430">
        <v>206</v>
      </c>
      <c r="O430" t="s">
        <v>2221</v>
      </c>
      <c r="P430">
        <v>105</v>
      </c>
    </row>
    <row r="431" spans="1:16" x14ac:dyDescent="0.25">
      <c r="A431" s="7">
        <v>769</v>
      </c>
      <c r="B431" t="s">
        <v>2186</v>
      </c>
      <c r="C431" t="str" cm="1">
        <f t="array" ref="C431">_xlfn.TEXTJOIN(",",TRUE,VLOOKUP(B431,pokemon_type!$B:$D,{2,3},FALSE))</f>
        <v>electric,flying</v>
      </c>
      <c r="D431">
        <v>2</v>
      </c>
      <c r="E431" t="s">
        <v>55</v>
      </c>
      <c r="F431" t="s">
        <v>258</v>
      </c>
      <c r="G431" t="s">
        <v>1419</v>
      </c>
      <c r="H431" t="s">
        <v>104</v>
      </c>
      <c r="I431" t="s">
        <v>1477</v>
      </c>
      <c r="J431" t="s">
        <v>59</v>
      </c>
      <c r="K431" t="s">
        <v>1171</v>
      </c>
      <c r="L431" t="s">
        <v>279</v>
      </c>
      <c r="M431" t="s">
        <v>2218</v>
      </c>
      <c r="N431">
        <v>299</v>
      </c>
      <c r="O431" t="s">
        <v>2219</v>
      </c>
      <c r="P431">
        <v>152</v>
      </c>
    </row>
    <row r="432" spans="1:16" x14ac:dyDescent="0.25">
      <c r="A432" s="3">
        <v>459</v>
      </c>
      <c r="B432" t="s">
        <v>1745</v>
      </c>
      <c r="C432" t="str" cm="1">
        <f t="array" ref="C432">_xlfn.TEXTJOIN(",",TRUE,VLOOKUP(B432,pokemon_type!$B:$D,{2,3},FALSE))</f>
        <v>water,ground</v>
      </c>
      <c r="D432">
        <v>1</v>
      </c>
      <c r="E432" t="s">
        <v>509</v>
      </c>
      <c r="F432" t="s">
        <v>1247</v>
      </c>
      <c r="G432" t="s">
        <v>1251</v>
      </c>
      <c r="H432" t="s">
        <v>253</v>
      </c>
      <c r="I432" t="s">
        <v>661</v>
      </c>
      <c r="J432" t="s">
        <v>1746</v>
      </c>
      <c r="K432" t="s">
        <v>571</v>
      </c>
      <c r="L432" t="s">
        <v>222</v>
      </c>
      <c r="M432" t="s">
        <v>1747</v>
      </c>
      <c r="N432">
        <v>156</v>
      </c>
      <c r="O432" t="s">
        <v>1748</v>
      </c>
      <c r="P432">
        <v>80</v>
      </c>
    </row>
    <row r="433" spans="1:16" x14ac:dyDescent="0.25">
      <c r="A433" s="4">
        <v>555</v>
      </c>
      <c r="B433" t="s">
        <v>1745</v>
      </c>
      <c r="C433" t="str" cm="1">
        <f t="array" ref="C433">_xlfn.TEXTJOIN(",",TRUE,VLOOKUP(B433,pokemon_type!$B:$D,{2,3},FALSE))</f>
        <v>water,ground</v>
      </c>
      <c r="D433">
        <v>2</v>
      </c>
      <c r="E433" t="s">
        <v>55</v>
      </c>
      <c r="F433" t="s">
        <v>689</v>
      </c>
      <c r="G433" t="s">
        <v>1283</v>
      </c>
      <c r="H433" t="s">
        <v>1251</v>
      </c>
      <c r="I433" t="s">
        <v>253</v>
      </c>
      <c r="J433" t="s">
        <v>71</v>
      </c>
      <c r="K433" t="s">
        <v>571</v>
      </c>
      <c r="L433" t="s">
        <v>222</v>
      </c>
      <c r="M433" t="s">
        <v>1922</v>
      </c>
      <c r="N433">
        <v>156</v>
      </c>
      <c r="O433" t="s">
        <v>1923</v>
      </c>
      <c r="P433">
        <v>80</v>
      </c>
    </row>
    <row r="434" spans="1:16" x14ac:dyDescent="0.25">
      <c r="A434" s="5">
        <v>651</v>
      </c>
      <c r="B434" t="s">
        <v>1745</v>
      </c>
      <c r="C434" t="str" cm="1">
        <f t="array" ref="C434">_xlfn.TEXTJOIN(",",TRUE,VLOOKUP(B434,pokemon_type!$B:$D,{2,3},FALSE))</f>
        <v>water,ground</v>
      </c>
      <c r="D434">
        <v>3</v>
      </c>
      <c r="E434" t="s">
        <v>449</v>
      </c>
      <c r="F434" t="s">
        <v>528</v>
      </c>
      <c r="G434" t="s">
        <v>1283</v>
      </c>
      <c r="H434" t="s">
        <v>1251</v>
      </c>
      <c r="I434" t="s">
        <v>1244</v>
      </c>
      <c r="J434" t="s">
        <v>253</v>
      </c>
      <c r="K434" t="s">
        <v>571</v>
      </c>
      <c r="L434" t="s">
        <v>230</v>
      </c>
      <c r="M434" t="s">
        <v>2081</v>
      </c>
      <c r="N434">
        <v>140</v>
      </c>
      <c r="O434" t="s">
        <v>2082</v>
      </c>
      <c r="P434">
        <v>72</v>
      </c>
    </row>
    <row r="435" spans="1:16" x14ac:dyDescent="0.25">
      <c r="A435" s="6">
        <v>747</v>
      </c>
      <c r="B435" t="s">
        <v>1745</v>
      </c>
      <c r="C435" t="str" cm="1">
        <f t="array" ref="C435">_xlfn.TEXTJOIN(",",TRUE,VLOOKUP(B435,pokemon_type!$B:$D,{2,3},FALSE))</f>
        <v>water,ground</v>
      </c>
      <c r="D435">
        <v>4</v>
      </c>
      <c r="E435" t="s">
        <v>527</v>
      </c>
      <c r="F435" t="s">
        <v>528</v>
      </c>
      <c r="G435" t="s">
        <v>1283</v>
      </c>
      <c r="H435" t="s">
        <v>1251</v>
      </c>
      <c r="I435" t="s">
        <v>1244</v>
      </c>
      <c r="J435" t="s">
        <v>71</v>
      </c>
      <c r="K435" t="s">
        <v>571</v>
      </c>
      <c r="L435" t="s">
        <v>230</v>
      </c>
      <c r="M435" t="s">
        <v>2169</v>
      </c>
      <c r="N435">
        <v>140</v>
      </c>
      <c r="O435" t="s">
        <v>2170</v>
      </c>
      <c r="P435">
        <v>72</v>
      </c>
    </row>
    <row r="436" spans="1:16" x14ac:dyDescent="0.25">
      <c r="A436" s="3">
        <v>409</v>
      </c>
      <c r="B436" t="s">
        <v>1586</v>
      </c>
      <c r="C436" t="str" cm="1">
        <f t="array" ref="C436">_xlfn.TEXTJOIN(",",TRUE,VLOOKUP(B436,pokemon_type!$B:$D,{2,3},FALSE))</f>
        <v>normal,fighting</v>
      </c>
      <c r="D436">
        <v>1</v>
      </c>
      <c r="E436" t="s">
        <v>509</v>
      </c>
      <c r="F436" t="s">
        <v>268</v>
      </c>
      <c r="G436" t="s">
        <v>1251</v>
      </c>
      <c r="H436" t="s">
        <v>470</v>
      </c>
      <c r="I436" t="s">
        <v>143</v>
      </c>
      <c r="J436" t="s">
        <v>111</v>
      </c>
      <c r="K436" t="s">
        <v>992</v>
      </c>
      <c r="L436" t="s">
        <v>279</v>
      </c>
      <c r="M436" t="s">
        <v>1587</v>
      </c>
      <c r="N436">
        <v>319</v>
      </c>
      <c r="O436" t="s">
        <v>1588</v>
      </c>
      <c r="P436">
        <v>162</v>
      </c>
    </row>
    <row r="437" spans="1:16" x14ac:dyDescent="0.25">
      <c r="A437" s="4">
        <v>505</v>
      </c>
      <c r="B437" t="s">
        <v>1586</v>
      </c>
      <c r="C437" t="str" cm="1">
        <f t="array" ref="C437">_xlfn.TEXTJOIN(",",TRUE,VLOOKUP(B437,pokemon_type!$B:$D,{2,3},FALSE))</f>
        <v>normal,fighting</v>
      </c>
      <c r="D437">
        <v>2</v>
      </c>
      <c r="E437" t="s">
        <v>509</v>
      </c>
      <c r="F437" t="s">
        <v>659</v>
      </c>
      <c r="G437" t="s">
        <v>1401</v>
      </c>
      <c r="H437" t="s">
        <v>1251</v>
      </c>
      <c r="I437" t="s">
        <v>59</v>
      </c>
      <c r="J437" t="s">
        <v>661</v>
      </c>
      <c r="K437" t="s">
        <v>992</v>
      </c>
      <c r="L437" t="s">
        <v>44</v>
      </c>
      <c r="M437" t="s">
        <v>1835</v>
      </c>
      <c r="N437">
        <v>256</v>
      </c>
      <c r="O437" t="s">
        <v>1836</v>
      </c>
      <c r="P437">
        <v>130</v>
      </c>
    </row>
    <row r="438" spans="1:16" x14ac:dyDescent="0.25">
      <c r="A438" s="5">
        <v>601</v>
      </c>
      <c r="B438" t="s">
        <v>1586</v>
      </c>
      <c r="C438" t="str" cm="1">
        <f t="array" ref="C438">_xlfn.TEXTJOIN(",",TRUE,VLOOKUP(B438,pokemon_type!$B:$D,{2,3},FALSE))</f>
        <v>normal,fighting</v>
      </c>
      <c r="D438">
        <v>3</v>
      </c>
      <c r="E438" t="s">
        <v>55</v>
      </c>
      <c r="F438" t="s">
        <v>349</v>
      </c>
      <c r="G438" t="s">
        <v>1401</v>
      </c>
      <c r="H438" t="s">
        <v>1251</v>
      </c>
      <c r="I438" t="s">
        <v>1279</v>
      </c>
      <c r="J438" t="s">
        <v>1244</v>
      </c>
      <c r="K438" t="s">
        <v>992</v>
      </c>
      <c r="L438" t="s">
        <v>230</v>
      </c>
      <c r="M438" t="s">
        <v>2001</v>
      </c>
      <c r="N438">
        <v>256</v>
      </c>
      <c r="O438" t="s">
        <v>2002</v>
      </c>
      <c r="P438">
        <v>130</v>
      </c>
    </row>
    <row r="439" spans="1:16" x14ac:dyDescent="0.25">
      <c r="A439" s="6">
        <v>697</v>
      </c>
      <c r="B439" t="s">
        <v>1586</v>
      </c>
      <c r="C439" t="str" cm="1">
        <f t="array" ref="C439">_xlfn.TEXTJOIN(",",TRUE,VLOOKUP(B439,pokemon_type!$B:$D,{2,3},FALSE))</f>
        <v>normal,fighting</v>
      </c>
      <c r="D439">
        <v>4</v>
      </c>
      <c r="E439" t="s">
        <v>55</v>
      </c>
      <c r="F439" t="s">
        <v>258</v>
      </c>
      <c r="G439" t="s">
        <v>1401</v>
      </c>
      <c r="H439" t="s">
        <v>227</v>
      </c>
      <c r="I439" t="s">
        <v>1243</v>
      </c>
      <c r="J439" t="s">
        <v>1283</v>
      </c>
      <c r="K439" t="s">
        <v>992</v>
      </c>
      <c r="L439" t="s">
        <v>230</v>
      </c>
      <c r="M439" t="s">
        <v>2001</v>
      </c>
      <c r="N439">
        <v>256</v>
      </c>
      <c r="O439" t="s">
        <v>2002</v>
      </c>
      <c r="P439">
        <v>130</v>
      </c>
    </row>
    <row r="440" spans="1:16" x14ac:dyDescent="0.25">
      <c r="A440" s="3">
        <v>435</v>
      </c>
      <c r="B440" t="s">
        <v>1668</v>
      </c>
      <c r="C440" t="str" cm="1">
        <f t="array" ref="C440">_xlfn.TEXTJOIN(",",TRUE,VLOOKUP(B440,pokemon_type!$B:$D,{2,3},FALSE))</f>
        <v>water,poison</v>
      </c>
      <c r="D440">
        <v>1</v>
      </c>
      <c r="E440" t="s">
        <v>812</v>
      </c>
      <c r="F440" t="s">
        <v>268</v>
      </c>
      <c r="G440" t="s">
        <v>1255</v>
      </c>
      <c r="H440" t="s">
        <v>226</v>
      </c>
      <c r="I440" t="s">
        <v>646</v>
      </c>
      <c r="J440" t="s">
        <v>152</v>
      </c>
      <c r="K440" t="s">
        <v>693</v>
      </c>
      <c r="L440" t="s">
        <v>993</v>
      </c>
      <c r="M440" t="s">
        <v>1669</v>
      </c>
      <c r="N440">
        <v>236</v>
      </c>
      <c r="O440" t="s">
        <v>1670</v>
      </c>
      <c r="P440">
        <v>120</v>
      </c>
    </row>
    <row r="441" spans="1:16" x14ac:dyDescent="0.25">
      <c r="A441" s="4">
        <v>531</v>
      </c>
      <c r="B441" t="s">
        <v>1668</v>
      </c>
      <c r="C441" t="str" cm="1">
        <f t="array" ref="C441">_xlfn.TEXTJOIN(",",TRUE,VLOOKUP(B441,pokemon_type!$B:$D,{2,3},FALSE))</f>
        <v>water,poison</v>
      </c>
      <c r="D441">
        <v>2</v>
      </c>
      <c r="E441" t="s">
        <v>64</v>
      </c>
      <c r="F441" t="s">
        <v>349</v>
      </c>
      <c r="G441" t="s">
        <v>293</v>
      </c>
      <c r="H441" t="s">
        <v>1270</v>
      </c>
      <c r="I441" t="s">
        <v>152</v>
      </c>
      <c r="J441" t="s">
        <v>1283</v>
      </c>
      <c r="K441" t="s">
        <v>693</v>
      </c>
      <c r="L441" t="s">
        <v>1561</v>
      </c>
      <c r="M441" t="s">
        <v>1880</v>
      </c>
      <c r="N441">
        <v>236</v>
      </c>
      <c r="O441" t="s">
        <v>1881</v>
      </c>
      <c r="P441">
        <v>120</v>
      </c>
    </row>
    <row r="442" spans="1:16" x14ac:dyDescent="0.25">
      <c r="A442" s="5">
        <v>627</v>
      </c>
      <c r="B442" t="s">
        <v>1668</v>
      </c>
      <c r="C442" t="str" cm="1">
        <f t="array" ref="C442">_xlfn.TEXTJOIN(",",TRUE,VLOOKUP(B442,pokemon_type!$B:$D,{2,3},FALSE))</f>
        <v>water,poison</v>
      </c>
      <c r="D442">
        <v>3</v>
      </c>
      <c r="E442" t="s">
        <v>1242</v>
      </c>
      <c r="F442" t="s">
        <v>528</v>
      </c>
      <c r="G442" t="s">
        <v>1283</v>
      </c>
      <c r="H442" t="s">
        <v>1270</v>
      </c>
      <c r="I442" t="s">
        <v>1244</v>
      </c>
      <c r="J442" t="s">
        <v>71</v>
      </c>
      <c r="K442" t="s">
        <v>693</v>
      </c>
      <c r="L442" t="s">
        <v>1530</v>
      </c>
      <c r="M442" t="s">
        <v>2043</v>
      </c>
      <c r="N442">
        <v>278</v>
      </c>
      <c r="O442" t="s">
        <v>2044</v>
      </c>
      <c r="P442">
        <v>141</v>
      </c>
    </row>
    <row r="443" spans="1:16" x14ac:dyDescent="0.25">
      <c r="A443" s="6">
        <v>723</v>
      </c>
      <c r="B443" t="s">
        <v>1668</v>
      </c>
      <c r="C443" t="str" cm="1">
        <f t="array" ref="C443">_xlfn.TEXTJOIN(",",TRUE,VLOOKUP(B443,pokemon_type!$B:$D,{2,3},FALSE))</f>
        <v>water,poison</v>
      </c>
      <c r="D443">
        <v>4</v>
      </c>
      <c r="E443" t="s">
        <v>38</v>
      </c>
      <c r="F443" t="s">
        <v>528</v>
      </c>
      <c r="G443" t="s">
        <v>1330</v>
      </c>
      <c r="H443" t="s">
        <v>1255</v>
      </c>
      <c r="I443" t="s">
        <v>1244</v>
      </c>
      <c r="J443" t="s">
        <v>71</v>
      </c>
      <c r="K443" t="s">
        <v>693</v>
      </c>
      <c r="L443" t="s">
        <v>2005</v>
      </c>
      <c r="M443" t="s">
        <v>2151</v>
      </c>
      <c r="N443">
        <v>236</v>
      </c>
      <c r="O443" t="s">
        <v>2152</v>
      </c>
      <c r="P443">
        <v>120</v>
      </c>
    </row>
    <row r="444" spans="1:16" x14ac:dyDescent="0.25">
      <c r="A444" s="3">
        <v>456</v>
      </c>
      <c r="B444" t="s">
        <v>1737</v>
      </c>
      <c r="C444" t="str" cm="1">
        <f t="array" ref="C444">_xlfn.TEXTJOIN(",",TRUE,VLOOKUP(B444,pokemon_type!$B:$D,{2,3},FALSE))</f>
        <v>fire</v>
      </c>
      <c r="D444">
        <v>1</v>
      </c>
      <c r="E444" t="s">
        <v>1242</v>
      </c>
      <c r="F444" t="s">
        <v>39</v>
      </c>
      <c r="G444" t="s">
        <v>1444</v>
      </c>
      <c r="H444" t="s">
        <v>21</v>
      </c>
      <c r="I444" t="s">
        <v>539</v>
      </c>
      <c r="J444" t="s">
        <v>144</v>
      </c>
      <c r="K444" t="s">
        <v>540</v>
      </c>
      <c r="L444" t="s">
        <v>466</v>
      </c>
      <c r="M444" t="s">
        <v>1735</v>
      </c>
      <c r="N444">
        <v>299</v>
      </c>
      <c r="O444" t="s">
        <v>1736</v>
      </c>
      <c r="P444">
        <v>152</v>
      </c>
    </row>
    <row r="445" spans="1:16" x14ac:dyDescent="0.25">
      <c r="A445" s="4">
        <v>552</v>
      </c>
      <c r="B445" t="s">
        <v>1737</v>
      </c>
      <c r="C445" t="str" cm="1">
        <f t="array" ref="C445">_xlfn.TEXTJOIN(",",TRUE,VLOOKUP(B445,pokemon_type!$B:$D,{2,3},FALSE))</f>
        <v>fire</v>
      </c>
      <c r="D445">
        <v>2</v>
      </c>
      <c r="E445" t="s">
        <v>64</v>
      </c>
      <c r="F445" t="s">
        <v>160</v>
      </c>
      <c r="G445" t="s">
        <v>1279</v>
      </c>
      <c r="H445" t="s">
        <v>431</v>
      </c>
      <c r="I445" t="s">
        <v>186</v>
      </c>
      <c r="J445" t="s">
        <v>220</v>
      </c>
      <c r="K445" t="s">
        <v>540</v>
      </c>
      <c r="L445" t="s">
        <v>1311</v>
      </c>
      <c r="M445" t="s">
        <v>1916</v>
      </c>
      <c r="N445">
        <v>278</v>
      </c>
      <c r="O445" t="s">
        <v>1917</v>
      </c>
      <c r="P445">
        <v>141</v>
      </c>
    </row>
    <row r="446" spans="1:16" x14ac:dyDescent="0.25">
      <c r="A446" s="5">
        <v>648</v>
      </c>
      <c r="B446" t="s">
        <v>1737</v>
      </c>
      <c r="C446" t="str" cm="1">
        <f t="array" ref="C446">_xlfn.TEXTJOIN(",",TRUE,VLOOKUP(B446,pokemon_type!$B:$D,{2,3},FALSE))</f>
        <v>fire</v>
      </c>
      <c r="D446">
        <v>3</v>
      </c>
      <c r="E446" t="s">
        <v>509</v>
      </c>
      <c r="F446" t="s">
        <v>307</v>
      </c>
      <c r="G446" t="s">
        <v>1251</v>
      </c>
      <c r="H446" t="s">
        <v>1320</v>
      </c>
      <c r="I446" t="s">
        <v>228</v>
      </c>
      <c r="J446" t="s">
        <v>1376</v>
      </c>
      <c r="K446" t="s">
        <v>540</v>
      </c>
      <c r="L446" t="s">
        <v>279</v>
      </c>
      <c r="M446" t="s">
        <v>1914</v>
      </c>
      <c r="N446">
        <v>299</v>
      </c>
      <c r="O446" t="s">
        <v>1915</v>
      </c>
      <c r="P446">
        <v>152</v>
      </c>
    </row>
    <row r="447" spans="1:16" x14ac:dyDescent="0.25">
      <c r="A447" s="6">
        <v>744</v>
      </c>
      <c r="B447" t="s">
        <v>1737</v>
      </c>
      <c r="C447" t="str" cm="1">
        <f t="array" ref="C447">_xlfn.TEXTJOIN(",",TRUE,VLOOKUP(B447,pokemon_type!$B:$D,{2,3},FALSE))</f>
        <v>fire</v>
      </c>
      <c r="D447">
        <v>4</v>
      </c>
      <c r="E447" t="s">
        <v>64</v>
      </c>
      <c r="F447" t="s">
        <v>329</v>
      </c>
      <c r="G447" t="s">
        <v>1320</v>
      </c>
      <c r="H447" t="s">
        <v>431</v>
      </c>
      <c r="I447" t="s">
        <v>1251</v>
      </c>
      <c r="J447" t="s">
        <v>1091</v>
      </c>
      <c r="K447" t="s">
        <v>540</v>
      </c>
      <c r="L447" t="s">
        <v>1311</v>
      </c>
      <c r="M447" t="s">
        <v>1916</v>
      </c>
      <c r="N447">
        <v>278</v>
      </c>
      <c r="O447" t="s">
        <v>1917</v>
      </c>
      <c r="P447">
        <v>141</v>
      </c>
    </row>
    <row r="448" spans="1:16" x14ac:dyDescent="0.25">
      <c r="A448" s="7">
        <v>861</v>
      </c>
      <c r="B448" t="s">
        <v>2301</v>
      </c>
      <c r="C448" t="str" cm="1">
        <f t="array" ref="C448">_xlfn.TEXTJOIN(",",TRUE,VLOOKUP(B448,pokemon_type!$B:$D,{2,3},FALSE))</f>
        <v>rock,dark</v>
      </c>
      <c r="D448">
        <v>1</v>
      </c>
      <c r="E448" t="s">
        <v>64</v>
      </c>
      <c r="F448" t="s">
        <v>258</v>
      </c>
      <c r="G448" t="s">
        <v>1251</v>
      </c>
      <c r="H448" t="s">
        <v>186</v>
      </c>
      <c r="I448" t="s">
        <v>1243</v>
      </c>
      <c r="J448" t="s">
        <v>1283</v>
      </c>
      <c r="K448" t="s">
        <v>2302</v>
      </c>
      <c r="L448" t="s">
        <v>230</v>
      </c>
      <c r="M448" t="s">
        <v>2303</v>
      </c>
      <c r="N448">
        <v>158</v>
      </c>
      <c r="O448" t="s">
        <v>2304</v>
      </c>
      <c r="P448">
        <v>81</v>
      </c>
    </row>
    <row r="449" spans="1:16" x14ac:dyDescent="0.25">
      <c r="A449" s="7">
        <v>862</v>
      </c>
      <c r="B449" t="s">
        <v>2301</v>
      </c>
      <c r="C449" t="str" cm="1">
        <f t="array" ref="C449">_xlfn.TEXTJOIN(",",TRUE,VLOOKUP(B449,pokemon_type!$B:$D,{2,3},FALSE))</f>
        <v>rock,dark</v>
      </c>
      <c r="D449">
        <v>2</v>
      </c>
      <c r="E449" t="s">
        <v>64</v>
      </c>
      <c r="F449" t="s">
        <v>258</v>
      </c>
      <c r="G449" t="s">
        <v>1251</v>
      </c>
      <c r="H449" t="s">
        <v>220</v>
      </c>
      <c r="I449" t="s">
        <v>142</v>
      </c>
      <c r="J449" t="s">
        <v>1243</v>
      </c>
      <c r="K449" t="s">
        <v>2302</v>
      </c>
      <c r="L449" t="s">
        <v>230</v>
      </c>
      <c r="M449" t="s">
        <v>2303</v>
      </c>
      <c r="N449">
        <v>158</v>
      </c>
      <c r="O449" t="s">
        <v>2304</v>
      </c>
      <c r="P449">
        <v>81</v>
      </c>
    </row>
    <row r="450" spans="1:16" x14ac:dyDescent="0.25">
      <c r="A450" s="7">
        <v>863</v>
      </c>
      <c r="B450" t="s">
        <v>2301</v>
      </c>
      <c r="C450" t="str" cm="1">
        <f t="array" ref="C450">_xlfn.TEXTJOIN(",",TRUE,VLOOKUP(B450,pokemon_type!$B:$D,{2,3},FALSE))</f>
        <v>rock,dark</v>
      </c>
      <c r="D450">
        <v>3</v>
      </c>
      <c r="E450" t="s">
        <v>509</v>
      </c>
      <c r="F450" t="s">
        <v>39</v>
      </c>
      <c r="G450" t="s">
        <v>1251</v>
      </c>
      <c r="H450" t="s">
        <v>220</v>
      </c>
      <c r="I450" t="s">
        <v>253</v>
      </c>
      <c r="J450" t="s">
        <v>471</v>
      </c>
      <c r="K450" t="s">
        <v>2302</v>
      </c>
      <c r="L450" t="s">
        <v>222</v>
      </c>
      <c r="M450" t="s">
        <v>2305</v>
      </c>
      <c r="N450">
        <v>158</v>
      </c>
      <c r="O450" t="s">
        <v>2306</v>
      </c>
      <c r="P450">
        <v>81</v>
      </c>
    </row>
    <row r="451" spans="1:16" x14ac:dyDescent="0.25">
      <c r="A451" s="7">
        <v>864</v>
      </c>
      <c r="B451" t="s">
        <v>2301</v>
      </c>
      <c r="C451" t="str" cm="1">
        <f t="array" ref="C451">_xlfn.TEXTJOIN(",",TRUE,VLOOKUP(B451,pokemon_type!$B:$D,{2,3},FALSE))</f>
        <v>rock,dark</v>
      </c>
      <c r="D451">
        <v>4</v>
      </c>
      <c r="E451" t="s">
        <v>1242</v>
      </c>
      <c r="F451" t="s">
        <v>689</v>
      </c>
      <c r="G451" t="s">
        <v>142</v>
      </c>
      <c r="H451" t="s">
        <v>1244</v>
      </c>
      <c r="I451" t="s">
        <v>1243</v>
      </c>
      <c r="J451" t="s">
        <v>1279</v>
      </c>
      <c r="K451" t="s">
        <v>2302</v>
      </c>
      <c r="L451" t="s">
        <v>24</v>
      </c>
      <c r="M451" t="s">
        <v>2307</v>
      </c>
      <c r="N451">
        <v>158</v>
      </c>
      <c r="O451" t="s">
        <v>2308</v>
      </c>
      <c r="P451">
        <v>81</v>
      </c>
    </row>
    <row r="452" spans="1:16" x14ac:dyDescent="0.25">
      <c r="A452" s="7">
        <v>865</v>
      </c>
      <c r="B452" t="s">
        <v>2301</v>
      </c>
      <c r="C452" t="str" cm="1">
        <f t="array" ref="C452">_xlfn.TEXTJOIN(",",TRUE,VLOOKUP(B452,pokemon_type!$B:$D,{2,3},FALSE))</f>
        <v>rock,dark</v>
      </c>
      <c r="D452">
        <v>5</v>
      </c>
      <c r="E452" t="s">
        <v>509</v>
      </c>
      <c r="F452" t="s">
        <v>659</v>
      </c>
      <c r="G452" t="s">
        <v>1251</v>
      </c>
      <c r="H452" t="s">
        <v>220</v>
      </c>
      <c r="I452" t="s">
        <v>471</v>
      </c>
      <c r="J452" t="s">
        <v>661</v>
      </c>
      <c r="K452" t="s">
        <v>2302</v>
      </c>
      <c r="L452" t="s">
        <v>222</v>
      </c>
      <c r="M452" t="s">
        <v>2305</v>
      </c>
      <c r="N452">
        <v>158</v>
      </c>
      <c r="O452" t="s">
        <v>2306</v>
      </c>
      <c r="P452">
        <v>81</v>
      </c>
    </row>
    <row r="453" spans="1:16" x14ac:dyDescent="0.25">
      <c r="A453" s="7">
        <v>866</v>
      </c>
      <c r="B453" t="s">
        <v>2301</v>
      </c>
      <c r="C453" t="str" cm="1">
        <f t="array" ref="C453">_xlfn.TEXTJOIN(",",TRUE,VLOOKUP(B453,pokemon_type!$B:$D,{2,3},FALSE))</f>
        <v>rock,dark</v>
      </c>
      <c r="D453">
        <v>6</v>
      </c>
      <c r="E453" t="s">
        <v>509</v>
      </c>
      <c r="F453" t="s">
        <v>659</v>
      </c>
      <c r="G453" t="s">
        <v>1251</v>
      </c>
      <c r="H453" t="s">
        <v>220</v>
      </c>
      <c r="I453" t="s">
        <v>1746</v>
      </c>
      <c r="J453" t="s">
        <v>661</v>
      </c>
      <c r="K453" t="s">
        <v>2302</v>
      </c>
      <c r="L453" t="s">
        <v>222</v>
      </c>
      <c r="M453" t="s">
        <v>2305</v>
      </c>
      <c r="N453">
        <v>158</v>
      </c>
      <c r="O453" t="s">
        <v>2306</v>
      </c>
      <c r="P453">
        <v>81</v>
      </c>
    </row>
    <row r="454" spans="1:16" x14ac:dyDescent="0.25">
      <c r="A454" s="7">
        <v>867</v>
      </c>
      <c r="B454" t="s">
        <v>2301</v>
      </c>
      <c r="C454" t="str" cm="1">
        <f t="array" ref="C454">_xlfn.TEXTJOIN(",",TRUE,VLOOKUP(B454,pokemon_type!$B:$D,{2,3},FALSE))</f>
        <v>rock,dark</v>
      </c>
      <c r="D454">
        <v>7</v>
      </c>
      <c r="E454" t="s">
        <v>509</v>
      </c>
      <c r="F454" t="s">
        <v>689</v>
      </c>
      <c r="G454" t="s">
        <v>220</v>
      </c>
      <c r="H454" t="s">
        <v>186</v>
      </c>
      <c r="I454" t="s">
        <v>484</v>
      </c>
      <c r="J454" t="s">
        <v>1746</v>
      </c>
      <c r="K454" t="s">
        <v>2302</v>
      </c>
      <c r="L454" t="s">
        <v>44</v>
      </c>
      <c r="M454" t="s">
        <v>2309</v>
      </c>
      <c r="N454">
        <v>158</v>
      </c>
      <c r="O454" t="s">
        <v>2310</v>
      </c>
      <c r="P454">
        <v>81</v>
      </c>
    </row>
    <row r="455" spans="1:16" x14ac:dyDescent="0.25">
      <c r="A455" s="7">
        <v>868</v>
      </c>
      <c r="B455" t="s">
        <v>2301</v>
      </c>
      <c r="C455" t="str" cm="1">
        <f t="array" ref="C455">_xlfn.TEXTJOIN(",",TRUE,VLOOKUP(B455,pokemon_type!$B:$D,{2,3},FALSE))</f>
        <v>rock,dark</v>
      </c>
      <c r="D455">
        <v>8</v>
      </c>
      <c r="E455" t="s">
        <v>509</v>
      </c>
      <c r="F455" t="s">
        <v>1247</v>
      </c>
      <c r="G455" t="s">
        <v>220</v>
      </c>
      <c r="H455" t="s">
        <v>87</v>
      </c>
      <c r="I455" t="s">
        <v>471</v>
      </c>
      <c r="J455" t="s">
        <v>661</v>
      </c>
      <c r="K455" t="s">
        <v>2302</v>
      </c>
      <c r="L455" t="s">
        <v>222</v>
      </c>
      <c r="M455" t="s">
        <v>2305</v>
      </c>
      <c r="N455">
        <v>158</v>
      </c>
      <c r="O455" t="s">
        <v>2306</v>
      </c>
      <c r="P455">
        <v>81</v>
      </c>
    </row>
    <row r="456" spans="1:16" x14ac:dyDescent="0.25">
      <c r="A456" s="7">
        <v>869</v>
      </c>
      <c r="B456" t="s">
        <v>2301</v>
      </c>
      <c r="C456" t="str" cm="1">
        <f t="array" ref="C456">_xlfn.TEXTJOIN(",",TRUE,VLOOKUP(B456,pokemon_type!$B:$D,{2,3},FALSE))</f>
        <v>rock,dark</v>
      </c>
      <c r="D456">
        <v>9</v>
      </c>
      <c r="E456" t="s">
        <v>64</v>
      </c>
      <c r="F456" t="s">
        <v>689</v>
      </c>
      <c r="G456" t="s">
        <v>142</v>
      </c>
      <c r="H456" t="s">
        <v>1251</v>
      </c>
      <c r="I456" t="s">
        <v>186</v>
      </c>
      <c r="J456" t="s">
        <v>31</v>
      </c>
      <c r="K456" t="s">
        <v>2302</v>
      </c>
      <c r="L456" t="s">
        <v>230</v>
      </c>
      <c r="M456" t="s">
        <v>2303</v>
      </c>
      <c r="N456">
        <v>158</v>
      </c>
      <c r="O456" t="s">
        <v>2304</v>
      </c>
      <c r="P456">
        <v>81</v>
      </c>
    </row>
    <row r="457" spans="1:16" x14ac:dyDescent="0.25">
      <c r="A457" s="7">
        <v>870</v>
      </c>
      <c r="B457" t="s">
        <v>2301</v>
      </c>
      <c r="C457" t="str" cm="1">
        <f t="array" ref="C457">_xlfn.TEXTJOIN(",",TRUE,VLOOKUP(B457,pokemon_type!$B:$D,{2,3},FALSE))</f>
        <v>rock,dark</v>
      </c>
      <c r="D457">
        <v>10</v>
      </c>
      <c r="E457" t="s">
        <v>509</v>
      </c>
      <c r="F457" t="s">
        <v>1247</v>
      </c>
      <c r="G457" t="s">
        <v>1401</v>
      </c>
      <c r="H457" t="s">
        <v>1251</v>
      </c>
      <c r="I457" t="s">
        <v>220</v>
      </c>
      <c r="J457" t="s">
        <v>471</v>
      </c>
      <c r="K457" t="s">
        <v>2302</v>
      </c>
      <c r="L457" t="s">
        <v>222</v>
      </c>
      <c r="M457" t="s">
        <v>2305</v>
      </c>
      <c r="N457">
        <v>158</v>
      </c>
      <c r="O457" t="s">
        <v>2306</v>
      </c>
      <c r="P457">
        <v>81</v>
      </c>
    </row>
    <row r="458" spans="1:16" x14ac:dyDescent="0.25">
      <c r="A458" s="3">
        <v>448</v>
      </c>
      <c r="B458" t="s">
        <v>1712</v>
      </c>
      <c r="C458" t="str" cm="1">
        <f t="array" ref="C458">_xlfn.TEXTJOIN(",",TRUE,VLOOKUP(B458,pokemon_type!$B:$D,{2,3},FALSE))</f>
        <v>dark</v>
      </c>
      <c r="D458">
        <v>1</v>
      </c>
      <c r="E458" t="s">
        <v>1390</v>
      </c>
      <c r="F458" t="s">
        <v>258</v>
      </c>
      <c r="G458" t="s">
        <v>152</v>
      </c>
      <c r="H458" t="s">
        <v>549</v>
      </c>
      <c r="I458" t="s">
        <v>59</v>
      </c>
      <c r="J458" t="s">
        <v>285</v>
      </c>
      <c r="K458" t="s">
        <v>1708</v>
      </c>
      <c r="L458" t="s">
        <v>222</v>
      </c>
      <c r="M458" t="s">
        <v>1713</v>
      </c>
      <c r="N458">
        <v>166</v>
      </c>
      <c r="O458" t="s">
        <v>1714</v>
      </c>
      <c r="P458">
        <v>85</v>
      </c>
    </row>
    <row r="459" spans="1:16" x14ac:dyDescent="0.25">
      <c r="A459" s="4">
        <v>544</v>
      </c>
      <c r="B459" t="s">
        <v>1712</v>
      </c>
      <c r="C459" t="str" cm="1">
        <f t="array" ref="C459">_xlfn.TEXTJOIN(",",TRUE,VLOOKUP(B459,pokemon_type!$B:$D,{2,3},FALSE))</f>
        <v>dark</v>
      </c>
      <c r="D459">
        <v>2</v>
      </c>
      <c r="E459" t="s">
        <v>509</v>
      </c>
      <c r="F459" t="s">
        <v>349</v>
      </c>
      <c r="G459" t="s">
        <v>1746</v>
      </c>
      <c r="H459" t="s">
        <v>363</v>
      </c>
      <c r="I459" t="s">
        <v>59</v>
      </c>
      <c r="J459" t="s">
        <v>1401</v>
      </c>
      <c r="K459" t="s">
        <v>1708</v>
      </c>
      <c r="L459" t="s">
        <v>872</v>
      </c>
      <c r="M459" t="s">
        <v>1905</v>
      </c>
      <c r="N459">
        <v>166</v>
      </c>
      <c r="O459" t="s">
        <v>1906</v>
      </c>
      <c r="P459">
        <v>85</v>
      </c>
    </row>
    <row r="460" spans="1:16" x14ac:dyDescent="0.25">
      <c r="A460" s="5">
        <v>640</v>
      </c>
      <c r="B460" t="s">
        <v>1712</v>
      </c>
      <c r="C460" t="str" cm="1">
        <f t="array" ref="C460">_xlfn.TEXTJOIN(",",TRUE,VLOOKUP(B460,pokemon_type!$B:$D,{2,3},FALSE))</f>
        <v>dark</v>
      </c>
      <c r="D460">
        <v>3</v>
      </c>
      <c r="E460" t="s">
        <v>1390</v>
      </c>
      <c r="F460" t="s">
        <v>258</v>
      </c>
      <c r="G460" t="s">
        <v>143</v>
      </c>
      <c r="H460" t="s">
        <v>344</v>
      </c>
      <c r="I460" t="s">
        <v>31</v>
      </c>
      <c r="J460" t="s">
        <v>151</v>
      </c>
      <c r="K460" t="s">
        <v>1708</v>
      </c>
      <c r="L460" t="s">
        <v>222</v>
      </c>
      <c r="M460" t="s">
        <v>1713</v>
      </c>
      <c r="N460">
        <v>166</v>
      </c>
      <c r="O460" t="s">
        <v>1714</v>
      </c>
      <c r="P460">
        <v>85</v>
      </c>
    </row>
    <row r="461" spans="1:16" x14ac:dyDescent="0.25">
      <c r="A461" s="6">
        <v>736</v>
      </c>
      <c r="B461" t="s">
        <v>1712</v>
      </c>
      <c r="C461" t="str" cm="1">
        <f t="array" ref="C461">_xlfn.TEXTJOIN(",",TRUE,VLOOKUP(B461,pokemon_type!$B:$D,{2,3},FALSE))</f>
        <v>dark</v>
      </c>
      <c r="D461">
        <v>4</v>
      </c>
      <c r="E461" t="s">
        <v>1390</v>
      </c>
      <c r="F461" t="s">
        <v>349</v>
      </c>
      <c r="G461" t="s">
        <v>152</v>
      </c>
      <c r="H461" t="s">
        <v>293</v>
      </c>
      <c r="I461" t="s">
        <v>549</v>
      </c>
      <c r="J461" t="s">
        <v>59</v>
      </c>
      <c r="K461" t="s">
        <v>1708</v>
      </c>
      <c r="L461" t="s">
        <v>222</v>
      </c>
      <c r="M461" t="s">
        <v>1713</v>
      </c>
      <c r="N461">
        <v>166</v>
      </c>
      <c r="O461" t="s">
        <v>1714</v>
      </c>
      <c r="P461">
        <v>85</v>
      </c>
    </row>
    <row r="462" spans="1:16" x14ac:dyDescent="0.25">
      <c r="A462" s="3">
        <v>426</v>
      </c>
      <c r="B462" t="s">
        <v>1641</v>
      </c>
      <c r="C462" t="str" cm="1">
        <f t="array" ref="C462">_xlfn.TEXTJOIN(",",TRUE,VLOOKUP(B462,pokemon_type!$B:$D,{2,3},FALSE))</f>
        <v>normal,fighting</v>
      </c>
      <c r="D462">
        <v>1</v>
      </c>
      <c r="E462" t="s">
        <v>55</v>
      </c>
      <c r="F462" t="s">
        <v>689</v>
      </c>
      <c r="G462" t="s">
        <v>1297</v>
      </c>
      <c r="H462" t="s">
        <v>142</v>
      </c>
      <c r="I462" t="s">
        <v>186</v>
      </c>
      <c r="J462" t="s">
        <v>253</v>
      </c>
      <c r="K462" t="s">
        <v>112</v>
      </c>
      <c r="L462" t="s">
        <v>647</v>
      </c>
      <c r="M462" t="s">
        <v>1642</v>
      </c>
      <c r="N462">
        <v>146</v>
      </c>
      <c r="O462" t="s">
        <v>1643</v>
      </c>
      <c r="P462">
        <v>75</v>
      </c>
    </row>
    <row r="463" spans="1:16" x14ac:dyDescent="0.25">
      <c r="A463" s="4">
        <v>522</v>
      </c>
      <c r="B463" t="s">
        <v>1641</v>
      </c>
      <c r="C463" t="str" cm="1">
        <f t="array" ref="C463">_xlfn.TEXTJOIN(",",TRUE,VLOOKUP(B463,pokemon_type!$B:$D,{2,3},FALSE))</f>
        <v>normal,fighting</v>
      </c>
      <c r="D463">
        <v>2</v>
      </c>
      <c r="E463" t="s">
        <v>509</v>
      </c>
      <c r="F463" t="s">
        <v>689</v>
      </c>
      <c r="G463" t="s">
        <v>1401</v>
      </c>
      <c r="H463" t="s">
        <v>1251</v>
      </c>
      <c r="I463" t="s">
        <v>484</v>
      </c>
      <c r="J463" t="s">
        <v>253</v>
      </c>
      <c r="K463" t="s">
        <v>112</v>
      </c>
      <c r="L463" t="s">
        <v>44</v>
      </c>
      <c r="M463" t="s">
        <v>1861</v>
      </c>
      <c r="N463">
        <v>146</v>
      </c>
      <c r="O463" t="s">
        <v>1862</v>
      </c>
      <c r="P463">
        <v>75</v>
      </c>
    </row>
    <row r="464" spans="1:16" x14ac:dyDescent="0.25">
      <c r="A464" s="5">
        <v>618</v>
      </c>
      <c r="B464" t="s">
        <v>1641</v>
      </c>
      <c r="C464" t="str" cm="1">
        <f t="array" ref="C464">_xlfn.TEXTJOIN(",",TRUE,VLOOKUP(B464,pokemon_type!$B:$D,{2,3},FALSE))</f>
        <v>normal,fighting</v>
      </c>
      <c r="D464">
        <v>3</v>
      </c>
      <c r="E464" t="s">
        <v>1242</v>
      </c>
      <c r="F464" t="s">
        <v>1247</v>
      </c>
      <c r="G464" t="s">
        <v>801</v>
      </c>
      <c r="H464" t="s">
        <v>431</v>
      </c>
      <c r="I464" t="s">
        <v>1271</v>
      </c>
      <c r="J464" t="s">
        <v>142</v>
      </c>
      <c r="K464" t="s">
        <v>112</v>
      </c>
      <c r="L464" t="s">
        <v>1628</v>
      </c>
      <c r="M464" t="s">
        <v>2033</v>
      </c>
      <c r="N464">
        <v>188</v>
      </c>
      <c r="O464" t="s">
        <v>2034</v>
      </c>
      <c r="P464">
        <v>96</v>
      </c>
    </row>
    <row r="465" spans="1:16" x14ac:dyDescent="0.25">
      <c r="A465" s="6">
        <v>714</v>
      </c>
      <c r="B465" t="s">
        <v>1641</v>
      </c>
      <c r="C465" t="str" cm="1">
        <f t="array" ref="C465">_xlfn.TEXTJOIN(",",TRUE,VLOOKUP(B465,pokemon_type!$B:$D,{2,3},FALSE))</f>
        <v>normal,fighting</v>
      </c>
      <c r="D465">
        <v>4</v>
      </c>
      <c r="E465" t="s">
        <v>509</v>
      </c>
      <c r="F465" t="s">
        <v>258</v>
      </c>
      <c r="G465" t="s">
        <v>1401</v>
      </c>
      <c r="H465" t="s">
        <v>1251</v>
      </c>
      <c r="I465" t="s">
        <v>220</v>
      </c>
      <c r="J465" t="s">
        <v>186</v>
      </c>
      <c r="K465" t="s">
        <v>112</v>
      </c>
      <c r="L465" t="s">
        <v>44</v>
      </c>
      <c r="M465" t="s">
        <v>1861</v>
      </c>
      <c r="N465">
        <v>146</v>
      </c>
      <c r="O465" t="s">
        <v>1862</v>
      </c>
      <c r="P465">
        <v>75</v>
      </c>
    </row>
    <row r="466" spans="1:16" x14ac:dyDescent="0.25">
      <c r="A466" s="7">
        <v>805</v>
      </c>
      <c r="B466" t="s">
        <v>1641</v>
      </c>
      <c r="C466" t="str" cm="1">
        <f t="array" ref="C466">_xlfn.TEXTJOIN(",",TRUE,VLOOKUP(B466,pokemon_type!$B:$D,{2,3},FALSE))</f>
        <v>normal,fighting</v>
      </c>
      <c r="D466">
        <v>5</v>
      </c>
      <c r="E466" t="s">
        <v>509</v>
      </c>
      <c r="F466" t="s">
        <v>489</v>
      </c>
      <c r="G466" t="s">
        <v>1297</v>
      </c>
      <c r="H466" t="s">
        <v>186</v>
      </c>
      <c r="I466" t="s">
        <v>220</v>
      </c>
      <c r="J466" t="s">
        <v>484</v>
      </c>
      <c r="K466" t="s">
        <v>112</v>
      </c>
      <c r="L466" t="s">
        <v>44</v>
      </c>
      <c r="M466" t="s">
        <v>1861</v>
      </c>
      <c r="N466">
        <v>146</v>
      </c>
      <c r="O466" t="s">
        <v>1862</v>
      </c>
      <c r="P466">
        <v>75</v>
      </c>
    </row>
    <row r="467" spans="1:16" x14ac:dyDescent="0.25">
      <c r="A467" s="7">
        <v>806</v>
      </c>
      <c r="B467" t="s">
        <v>1641</v>
      </c>
      <c r="C467" t="str" cm="1">
        <f t="array" ref="C467">_xlfn.TEXTJOIN(",",TRUE,VLOOKUP(B467,pokemon_type!$B:$D,{2,3},FALSE))</f>
        <v>normal,fighting</v>
      </c>
      <c r="D467">
        <v>6</v>
      </c>
      <c r="E467" t="s">
        <v>509</v>
      </c>
      <c r="F467" t="s">
        <v>39</v>
      </c>
      <c r="G467" t="s">
        <v>1882</v>
      </c>
      <c r="H467" t="s">
        <v>102</v>
      </c>
      <c r="I467" t="s">
        <v>748</v>
      </c>
      <c r="J467" t="s">
        <v>59</v>
      </c>
      <c r="K467" t="s">
        <v>112</v>
      </c>
      <c r="L467" t="s">
        <v>44</v>
      </c>
      <c r="M467" t="s">
        <v>1861</v>
      </c>
      <c r="N467">
        <v>146</v>
      </c>
      <c r="O467" t="s">
        <v>1862</v>
      </c>
      <c r="P467">
        <v>75</v>
      </c>
    </row>
    <row r="468" spans="1:16" x14ac:dyDescent="0.25">
      <c r="A468" s="7">
        <v>807</v>
      </c>
      <c r="B468" t="s">
        <v>1641</v>
      </c>
      <c r="C468" t="str" cm="1">
        <f t="array" ref="C468">_xlfn.TEXTJOIN(",",TRUE,VLOOKUP(B468,pokemon_type!$B:$D,{2,3},FALSE))</f>
        <v>normal,fighting</v>
      </c>
      <c r="D468">
        <v>7</v>
      </c>
      <c r="E468" t="s">
        <v>55</v>
      </c>
      <c r="F468" t="s">
        <v>689</v>
      </c>
      <c r="G468" t="s">
        <v>111</v>
      </c>
      <c r="H468" t="s">
        <v>1251</v>
      </c>
      <c r="I468" t="s">
        <v>142</v>
      </c>
      <c r="J468" t="s">
        <v>1397</v>
      </c>
      <c r="K468" t="s">
        <v>112</v>
      </c>
      <c r="L468" t="s">
        <v>647</v>
      </c>
      <c r="M468" t="s">
        <v>1642</v>
      </c>
      <c r="N468">
        <v>146</v>
      </c>
      <c r="O468" t="s">
        <v>1643</v>
      </c>
      <c r="P468">
        <v>75</v>
      </c>
    </row>
    <row r="469" spans="1:16" x14ac:dyDescent="0.25">
      <c r="A469" s="7">
        <v>808</v>
      </c>
      <c r="B469" t="s">
        <v>1641</v>
      </c>
      <c r="C469" t="str" cm="1">
        <f t="array" ref="C469">_xlfn.TEXTJOIN(",",TRUE,VLOOKUP(B469,pokemon_type!$B:$D,{2,3},FALSE))</f>
        <v>normal,fighting</v>
      </c>
      <c r="D469">
        <v>8</v>
      </c>
      <c r="E469" t="s">
        <v>55</v>
      </c>
      <c r="F469" t="s">
        <v>689</v>
      </c>
      <c r="G469" t="s">
        <v>111</v>
      </c>
      <c r="H469" t="s">
        <v>1251</v>
      </c>
      <c r="I469" t="s">
        <v>142</v>
      </c>
      <c r="J469" t="s">
        <v>484</v>
      </c>
      <c r="K469" t="s">
        <v>112</v>
      </c>
      <c r="L469" t="s">
        <v>647</v>
      </c>
      <c r="M469" t="s">
        <v>1642</v>
      </c>
      <c r="N469">
        <v>146</v>
      </c>
      <c r="O469" t="s">
        <v>1643</v>
      </c>
      <c r="P469">
        <v>75</v>
      </c>
    </row>
    <row r="470" spans="1:16" x14ac:dyDescent="0.25">
      <c r="A470" s="3">
        <v>443</v>
      </c>
      <c r="B470" t="s">
        <v>1693</v>
      </c>
      <c r="C470" t="str" cm="1">
        <f t="array" ref="C470">_xlfn.TEXTJOIN(",",TRUE,VLOOKUP(B470,pokemon_type!$B:$D,{2,3},FALSE))</f>
        <v>water</v>
      </c>
      <c r="D470">
        <v>1</v>
      </c>
      <c r="E470" t="s">
        <v>1242</v>
      </c>
      <c r="F470" t="s">
        <v>207</v>
      </c>
      <c r="G470" t="s">
        <v>1283</v>
      </c>
      <c r="H470" t="s">
        <v>144</v>
      </c>
      <c r="I470" t="s">
        <v>379</v>
      </c>
      <c r="J470" t="s">
        <v>117</v>
      </c>
      <c r="K470" t="s">
        <v>1694</v>
      </c>
      <c r="L470" t="s">
        <v>1554</v>
      </c>
      <c r="M470" t="s">
        <v>1695</v>
      </c>
      <c r="N470">
        <v>166</v>
      </c>
      <c r="O470" t="s">
        <v>1696</v>
      </c>
      <c r="P470">
        <v>85</v>
      </c>
    </row>
    <row r="471" spans="1:16" x14ac:dyDescent="0.25">
      <c r="A471" s="4">
        <v>539</v>
      </c>
      <c r="B471" t="s">
        <v>1693</v>
      </c>
      <c r="C471" t="str" cm="1">
        <f t="array" ref="C471">_xlfn.TEXTJOIN(",",TRUE,VLOOKUP(B471,pokemon_type!$B:$D,{2,3},FALSE))</f>
        <v>water</v>
      </c>
      <c r="D471">
        <v>2</v>
      </c>
      <c r="E471" t="s">
        <v>55</v>
      </c>
      <c r="F471" t="s">
        <v>528</v>
      </c>
      <c r="G471" t="s">
        <v>1283</v>
      </c>
      <c r="H471" t="s">
        <v>1244</v>
      </c>
      <c r="I471" t="s">
        <v>169</v>
      </c>
      <c r="J471" t="s">
        <v>151</v>
      </c>
      <c r="K471" t="s">
        <v>1694</v>
      </c>
      <c r="L471" t="s">
        <v>222</v>
      </c>
      <c r="M471" t="s">
        <v>1895</v>
      </c>
      <c r="N471">
        <v>166</v>
      </c>
      <c r="O471" t="s">
        <v>1896</v>
      </c>
      <c r="P471">
        <v>85</v>
      </c>
    </row>
    <row r="472" spans="1:16" x14ac:dyDescent="0.25">
      <c r="A472" s="5">
        <v>635</v>
      </c>
      <c r="B472" t="s">
        <v>1693</v>
      </c>
      <c r="C472" t="str" cm="1">
        <f t="array" ref="C472">_xlfn.TEXTJOIN(",",TRUE,VLOOKUP(B472,pokemon_type!$B:$D,{2,3},FALSE))</f>
        <v>water</v>
      </c>
      <c r="D472">
        <v>3</v>
      </c>
      <c r="E472" t="s">
        <v>290</v>
      </c>
      <c r="F472" t="s">
        <v>689</v>
      </c>
      <c r="G472" t="s">
        <v>1283</v>
      </c>
      <c r="H472" t="s">
        <v>1244</v>
      </c>
      <c r="I472" t="s">
        <v>630</v>
      </c>
      <c r="J472" t="s">
        <v>285</v>
      </c>
      <c r="K472" t="s">
        <v>1694</v>
      </c>
      <c r="L472" t="s">
        <v>222</v>
      </c>
      <c r="M472" t="s">
        <v>2057</v>
      </c>
      <c r="N472">
        <v>166</v>
      </c>
      <c r="O472" t="s">
        <v>2058</v>
      </c>
      <c r="P472">
        <v>85</v>
      </c>
    </row>
    <row r="473" spans="1:16" x14ac:dyDescent="0.25">
      <c r="A473" s="6">
        <v>731</v>
      </c>
      <c r="B473" t="s">
        <v>1693</v>
      </c>
      <c r="C473" t="str" cm="1">
        <f t="array" ref="C473">_xlfn.TEXTJOIN(",",TRUE,VLOOKUP(B473,pokemon_type!$B:$D,{2,3},FALSE))</f>
        <v>water</v>
      </c>
      <c r="D473">
        <v>4</v>
      </c>
      <c r="E473" t="s">
        <v>290</v>
      </c>
      <c r="F473" t="s">
        <v>1247</v>
      </c>
      <c r="G473" t="s">
        <v>1283</v>
      </c>
      <c r="H473" t="s">
        <v>1244</v>
      </c>
      <c r="I473" t="s">
        <v>630</v>
      </c>
      <c r="J473" t="s">
        <v>661</v>
      </c>
      <c r="K473" t="s">
        <v>1694</v>
      </c>
      <c r="L473" t="s">
        <v>1215</v>
      </c>
      <c r="M473" t="s">
        <v>2157</v>
      </c>
      <c r="N473">
        <v>166</v>
      </c>
      <c r="O473" t="s">
        <v>2158</v>
      </c>
      <c r="P473">
        <v>85</v>
      </c>
    </row>
    <row r="474" spans="1:16" x14ac:dyDescent="0.25">
      <c r="A474" s="3">
        <v>442</v>
      </c>
      <c r="B474" t="s">
        <v>1690</v>
      </c>
      <c r="C474" t="str" cm="1">
        <f t="array" ref="C474">_xlfn.TEXTJOIN(",",TRUE,VLOOKUP(B474,pokemon_type!$B:$D,{2,3},FALSE))</f>
        <v>grass,poison</v>
      </c>
      <c r="D474">
        <v>1</v>
      </c>
      <c r="E474" t="s">
        <v>527</v>
      </c>
      <c r="F474" t="s">
        <v>659</v>
      </c>
      <c r="G474" t="s">
        <v>1270</v>
      </c>
      <c r="H474" t="s">
        <v>21</v>
      </c>
      <c r="I474" t="s">
        <v>713</v>
      </c>
      <c r="J474" t="s">
        <v>213</v>
      </c>
      <c r="K474" t="s">
        <v>562</v>
      </c>
      <c r="L474" t="s">
        <v>24</v>
      </c>
      <c r="M474" t="s">
        <v>1691</v>
      </c>
      <c r="N474">
        <v>176</v>
      </c>
      <c r="O474" t="s">
        <v>1692</v>
      </c>
      <c r="P474">
        <v>90</v>
      </c>
    </row>
    <row r="475" spans="1:16" x14ac:dyDescent="0.25">
      <c r="A475" s="4">
        <v>538</v>
      </c>
      <c r="B475" t="s">
        <v>1690</v>
      </c>
      <c r="C475" t="str" cm="1">
        <f t="array" ref="C475">_xlfn.TEXTJOIN(",",TRUE,VLOOKUP(B475,pokemon_type!$B:$D,{2,3},FALSE))</f>
        <v>grass,poison</v>
      </c>
      <c r="D475">
        <v>2</v>
      </c>
      <c r="E475" t="s">
        <v>1390</v>
      </c>
      <c r="F475" t="s">
        <v>258</v>
      </c>
      <c r="G475" t="s">
        <v>212</v>
      </c>
      <c r="H475" t="s">
        <v>1270</v>
      </c>
      <c r="I475" t="s">
        <v>59</v>
      </c>
      <c r="J475" t="s">
        <v>22</v>
      </c>
      <c r="K475" t="s">
        <v>562</v>
      </c>
      <c r="L475" t="s">
        <v>222</v>
      </c>
      <c r="M475" t="s">
        <v>1893</v>
      </c>
      <c r="N475">
        <v>196</v>
      </c>
      <c r="O475" t="s">
        <v>1894</v>
      </c>
      <c r="P475">
        <v>100</v>
      </c>
    </row>
    <row r="476" spans="1:16" x14ac:dyDescent="0.25">
      <c r="A476" s="5">
        <v>634</v>
      </c>
      <c r="B476" t="s">
        <v>1690</v>
      </c>
      <c r="C476" t="str" cm="1">
        <f t="array" ref="C476">_xlfn.TEXTJOIN(",",TRUE,VLOOKUP(B476,pokemon_type!$B:$D,{2,3},FALSE))</f>
        <v>grass,poison</v>
      </c>
      <c r="D476">
        <v>3</v>
      </c>
      <c r="E476" t="s">
        <v>509</v>
      </c>
      <c r="F476" t="s">
        <v>160</v>
      </c>
      <c r="G476" t="s">
        <v>1401</v>
      </c>
      <c r="H476" t="s">
        <v>1255</v>
      </c>
      <c r="I476" t="s">
        <v>1251</v>
      </c>
      <c r="J476" t="s">
        <v>213</v>
      </c>
      <c r="K476" t="s">
        <v>562</v>
      </c>
      <c r="L476" t="s">
        <v>1252</v>
      </c>
      <c r="M476" t="s">
        <v>2055</v>
      </c>
      <c r="N476">
        <v>196</v>
      </c>
      <c r="O476" t="s">
        <v>2056</v>
      </c>
      <c r="P476">
        <v>100</v>
      </c>
    </row>
    <row r="477" spans="1:16" x14ac:dyDescent="0.25">
      <c r="A477" s="6">
        <v>730</v>
      </c>
      <c r="B477" t="s">
        <v>1690</v>
      </c>
      <c r="C477" t="str" cm="1">
        <f t="array" ref="C477">_xlfn.TEXTJOIN(",",TRUE,VLOOKUP(B477,pokemon_type!$B:$D,{2,3},FALSE))</f>
        <v>grass,poison</v>
      </c>
      <c r="D477">
        <v>4</v>
      </c>
      <c r="E477" t="s">
        <v>55</v>
      </c>
      <c r="F477" t="s">
        <v>1247</v>
      </c>
      <c r="G477" t="s">
        <v>1260</v>
      </c>
      <c r="H477" t="s">
        <v>1255</v>
      </c>
      <c r="I477" t="s">
        <v>21</v>
      </c>
      <c r="J477" t="s">
        <v>1251</v>
      </c>
      <c r="K477" t="s">
        <v>562</v>
      </c>
      <c r="L477" t="s">
        <v>1959</v>
      </c>
      <c r="M477" t="s">
        <v>2155</v>
      </c>
      <c r="N477">
        <v>196</v>
      </c>
      <c r="O477" t="s">
        <v>2156</v>
      </c>
      <c r="P477">
        <v>100</v>
      </c>
    </row>
    <row r="478" spans="1:16" x14ac:dyDescent="0.25">
      <c r="A478" s="3">
        <v>396</v>
      </c>
      <c r="B478" t="s">
        <v>1543</v>
      </c>
      <c r="C478" t="str" cm="1">
        <f t="array" ref="C478">_xlfn.TEXTJOIN(",",TRUE,VLOOKUP(B478,pokemon_type!$B:$D,{2,3},FALSE))</f>
        <v>grass,poison</v>
      </c>
      <c r="D478">
        <v>1</v>
      </c>
      <c r="E478" t="s">
        <v>527</v>
      </c>
      <c r="F478" t="s">
        <v>85</v>
      </c>
      <c r="G478" t="s">
        <v>1270</v>
      </c>
      <c r="H478" t="s">
        <v>213</v>
      </c>
      <c r="I478" t="s">
        <v>299</v>
      </c>
      <c r="J478" t="s">
        <v>713</v>
      </c>
      <c r="K478" t="s">
        <v>23</v>
      </c>
      <c r="L478" t="s">
        <v>215</v>
      </c>
      <c r="M478" t="s">
        <v>1544</v>
      </c>
      <c r="N478">
        <v>158</v>
      </c>
      <c r="O478" t="s">
        <v>1545</v>
      </c>
      <c r="P478">
        <v>81</v>
      </c>
    </row>
    <row r="479" spans="1:16" x14ac:dyDescent="0.25">
      <c r="A479" s="4">
        <v>492</v>
      </c>
      <c r="B479" t="s">
        <v>1543</v>
      </c>
      <c r="C479" t="str" cm="1">
        <f t="array" ref="C479">_xlfn.TEXTJOIN(",",TRUE,VLOOKUP(B479,pokemon_type!$B:$D,{2,3},FALSE))</f>
        <v>grass,poison</v>
      </c>
      <c r="D479">
        <v>2</v>
      </c>
      <c r="E479" t="s">
        <v>124</v>
      </c>
      <c r="F479" t="s">
        <v>349</v>
      </c>
      <c r="G479" t="s">
        <v>1270</v>
      </c>
      <c r="H479" t="s">
        <v>1255</v>
      </c>
      <c r="I479" t="s">
        <v>213</v>
      </c>
      <c r="J479" t="s">
        <v>31</v>
      </c>
      <c r="K479" t="s">
        <v>23</v>
      </c>
      <c r="L479" t="s">
        <v>230</v>
      </c>
      <c r="M479" t="s">
        <v>1812</v>
      </c>
      <c r="N479">
        <v>176</v>
      </c>
      <c r="O479" t="s">
        <v>1813</v>
      </c>
      <c r="P479">
        <v>90</v>
      </c>
    </row>
    <row r="480" spans="1:16" x14ac:dyDescent="0.25">
      <c r="A480" s="5">
        <v>588</v>
      </c>
      <c r="B480" t="s">
        <v>1543</v>
      </c>
      <c r="C480" t="str" cm="1">
        <f t="array" ref="C480">_xlfn.TEXTJOIN(",",TRUE,VLOOKUP(B480,pokemon_type!$B:$D,{2,3},FALSE))</f>
        <v>grass,poison</v>
      </c>
      <c r="D480">
        <v>3</v>
      </c>
      <c r="E480" t="s">
        <v>38</v>
      </c>
      <c r="F480" t="s">
        <v>258</v>
      </c>
      <c r="G480" t="s">
        <v>214</v>
      </c>
      <c r="H480" t="s">
        <v>762</v>
      </c>
      <c r="I480" t="s">
        <v>1270</v>
      </c>
      <c r="J480" t="s">
        <v>1255</v>
      </c>
      <c r="K480" t="s">
        <v>23</v>
      </c>
      <c r="L480" t="s">
        <v>230</v>
      </c>
      <c r="M480" t="s">
        <v>1812</v>
      </c>
      <c r="N480">
        <v>176</v>
      </c>
      <c r="O480" t="s">
        <v>1813</v>
      </c>
      <c r="P480">
        <v>90</v>
      </c>
    </row>
    <row r="481" spans="1:16" x14ac:dyDescent="0.25">
      <c r="A481" s="6">
        <v>684</v>
      </c>
      <c r="B481" t="s">
        <v>1543</v>
      </c>
      <c r="C481" t="str" cm="1">
        <f t="array" ref="C481">_xlfn.TEXTJOIN(",",TRUE,VLOOKUP(B481,pokemon_type!$B:$D,{2,3},FALSE))</f>
        <v>grass,poison</v>
      </c>
      <c r="D481">
        <v>4</v>
      </c>
      <c r="E481" t="s">
        <v>38</v>
      </c>
      <c r="F481" t="s">
        <v>258</v>
      </c>
      <c r="G481" t="s">
        <v>1270</v>
      </c>
      <c r="H481" t="s">
        <v>1401</v>
      </c>
      <c r="I481" t="s">
        <v>1255</v>
      </c>
      <c r="J481" t="s">
        <v>713</v>
      </c>
      <c r="K481" t="s">
        <v>23</v>
      </c>
      <c r="L481" t="s">
        <v>230</v>
      </c>
      <c r="M481" t="s">
        <v>1812</v>
      </c>
      <c r="N481">
        <v>176</v>
      </c>
      <c r="O481" t="s">
        <v>1813</v>
      </c>
      <c r="P481">
        <v>90</v>
      </c>
    </row>
    <row r="482" spans="1:16" x14ac:dyDescent="0.25">
      <c r="A482" s="3">
        <v>395</v>
      </c>
      <c r="B482" t="s">
        <v>1539</v>
      </c>
      <c r="C482" t="str" cm="1">
        <f t="array" ref="C482">_xlfn.TEXTJOIN(",",TRUE,VLOOKUP(B482,pokemon_type!$B:$D,{2,3},FALSE))</f>
        <v>grass,poison</v>
      </c>
      <c r="D482">
        <v>1</v>
      </c>
      <c r="E482" t="s">
        <v>812</v>
      </c>
      <c r="F482" t="s">
        <v>268</v>
      </c>
      <c r="G482" t="s">
        <v>1255</v>
      </c>
      <c r="H482" t="s">
        <v>876</v>
      </c>
      <c r="I482" t="s">
        <v>592</v>
      </c>
      <c r="J482" t="s">
        <v>1540</v>
      </c>
      <c r="K482" t="s">
        <v>23</v>
      </c>
      <c r="L482" t="s">
        <v>44</v>
      </c>
      <c r="M482" t="s">
        <v>1541</v>
      </c>
      <c r="N482">
        <v>136</v>
      </c>
      <c r="O482" t="s">
        <v>1542</v>
      </c>
      <c r="P482">
        <v>70</v>
      </c>
    </row>
    <row r="483" spans="1:16" x14ac:dyDescent="0.25">
      <c r="A483" s="4">
        <v>491</v>
      </c>
      <c r="B483" t="s">
        <v>1539</v>
      </c>
      <c r="C483" t="str" cm="1">
        <f t="array" ref="C483">_xlfn.TEXTJOIN(",",TRUE,VLOOKUP(B483,pokemon_type!$B:$D,{2,3},FALSE))</f>
        <v>grass,poison</v>
      </c>
      <c r="D483">
        <v>2</v>
      </c>
      <c r="E483" t="s">
        <v>1390</v>
      </c>
      <c r="F483" t="s">
        <v>258</v>
      </c>
      <c r="G483" t="s">
        <v>762</v>
      </c>
      <c r="H483" t="s">
        <v>59</v>
      </c>
      <c r="I483" t="s">
        <v>293</v>
      </c>
      <c r="J483" t="s">
        <v>1270</v>
      </c>
      <c r="K483" t="s">
        <v>23</v>
      </c>
      <c r="L483" t="s">
        <v>222</v>
      </c>
      <c r="M483" t="s">
        <v>1810</v>
      </c>
      <c r="N483">
        <v>136</v>
      </c>
      <c r="O483" t="s">
        <v>1811</v>
      </c>
      <c r="P483">
        <v>70</v>
      </c>
    </row>
    <row r="484" spans="1:16" x14ac:dyDescent="0.25">
      <c r="A484" s="5">
        <v>587</v>
      </c>
      <c r="B484" t="s">
        <v>1539</v>
      </c>
      <c r="C484" t="str" cm="1">
        <f t="array" ref="C484">_xlfn.TEXTJOIN(",",TRUE,VLOOKUP(B484,pokemon_type!$B:$D,{2,3},FALSE))</f>
        <v>grass,poison</v>
      </c>
      <c r="D484">
        <v>3</v>
      </c>
      <c r="E484" t="s">
        <v>38</v>
      </c>
      <c r="F484" t="s">
        <v>349</v>
      </c>
      <c r="G484" t="s">
        <v>31</v>
      </c>
      <c r="H484" t="s">
        <v>214</v>
      </c>
      <c r="I484" t="s">
        <v>1255</v>
      </c>
      <c r="J484" t="s">
        <v>1270</v>
      </c>
      <c r="K484" t="s">
        <v>23</v>
      </c>
      <c r="L484" t="s">
        <v>230</v>
      </c>
      <c r="M484" t="s">
        <v>1979</v>
      </c>
      <c r="N484">
        <v>136</v>
      </c>
      <c r="O484" t="s">
        <v>1980</v>
      </c>
      <c r="P484">
        <v>70</v>
      </c>
    </row>
    <row r="485" spans="1:16" x14ac:dyDescent="0.25">
      <c r="A485" s="6">
        <v>683</v>
      </c>
      <c r="B485" t="s">
        <v>1539</v>
      </c>
      <c r="C485" t="str" cm="1">
        <f t="array" ref="C485">_xlfn.TEXTJOIN(",",TRUE,VLOOKUP(B485,pokemon_type!$B:$D,{2,3},FALSE))</f>
        <v>grass,poison</v>
      </c>
      <c r="D485">
        <v>4</v>
      </c>
      <c r="E485" t="s">
        <v>527</v>
      </c>
      <c r="F485" t="s">
        <v>689</v>
      </c>
      <c r="G485" t="s">
        <v>1260</v>
      </c>
      <c r="H485" t="s">
        <v>1255</v>
      </c>
      <c r="I485" t="s">
        <v>21</v>
      </c>
      <c r="J485" t="s">
        <v>713</v>
      </c>
      <c r="K485" t="s">
        <v>23</v>
      </c>
      <c r="L485" t="s">
        <v>230</v>
      </c>
      <c r="M485" t="s">
        <v>2120</v>
      </c>
      <c r="N485">
        <v>122</v>
      </c>
      <c r="O485" t="s">
        <v>2121</v>
      </c>
      <c r="P485">
        <v>63</v>
      </c>
    </row>
    <row r="486" spans="1:16" x14ac:dyDescent="0.25">
      <c r="A486" s="3">
        <v>430</v>
      </c>
      <c r="B486" t="s">
        <v>1653</v>
      </c>
      <c r="C486" t="str" cm="1">
        <f t="array" ref="C486">_xlfn.TEXTJOIN(",",TRUE,VLOOKUP(B486,pokemon_type!$B:$D,{2,3},FALSE))</f>
        <v>water</v>
      </c>
      <c r="D486">
        <v>1</v>
      </c>
      <c r="E486" t="s">
        <v>184</v>
      </c>
      <c r="F486" t="s">
        <v>528</v>
      </c>
      <c r="G486" t="s">
        <v>1283</v>
      </c>
      <c r="H486" t="s">
        <v>226</v>
      </c>
      <c r="I486" t="s">
        <v>169</v>
      </c>
      <c r="J486" t="s">
        <v>144</v>
      </c>
      <c r="K486" t="s">
        <v>890</v>
      </c>
      <c r="L486" t="s">
        <v>222</v>
      </c>
      <c r="M486" t="s">
        <v>1654</v>
      </c>
      <c r="N486">
        <v>140</v>
      </c>
      <c r="O486" t="s">
        <v>1655</v>
      </c>
      <c r="P486">
        <v>72</v>
      </c>
    </row>
    <row r="487" spans="1:16" x14ac:dyDescent="0.25">
      <c r="A487" s="4">
        <v>526</v>
      </c>
      <c r="B487" t="s">
        <v>1653</v>
      </c>
      <c r="C487" t="str" cm="1">
        <f t="array" ref="C487">_xlfn.TEXTJOIN(",",TRUE,VLOOKUP(B487,pokemon_type!$B:$D,{2,3},FALSE))</f>
        <v>water</v>
      </c>
      <c r="D487">
        <v>2</v>
      </c>
      <c r="E487" t="s">
        <v>509</v>
      </c>
      <c r="F487" t="s">
        <v>659</v>
      </c>
      <c r="G487" t="s">
        <v>1401</v>
      </c>
      <c r="H487" t="s">
        <v>661</v>
      </c>
      <c r="I487" t="s">
        <v>1746</v>
      </c>
      <c r="J487" t="s">
        <v>1189</v>
      </c>
      <c r="K487" t="s">
        <v>890</v>
      </c>
      <c r="L487" t="s">
        <v>222</v>
      </c>
      <c r="M487" t="s">
        <v>1869</v>
      </c>
      <c r="N487">
        <v>156</v>
      </c>
      <c r="O487" t="s">
        <v>1870</v>
      </c>
      <c r="P487">
        <v>80</v>
      </c>
    </row>
    <row r="488" spans="1:16" x14ac:dyDescent="0.25">
      <c r="A488" s="5">
        <v>622</v>
      </c>
      <c r="B488" t="s">
        <v>1653</v>
      </c>
      <c r="C488" t="str" cm="1">
        <f t="array" ref="C488">_xlfn.TEXTJOIN(",",TRUE,VLOOKUP(B488,pokemon_type!$B:$D,{2,3},FALSE))</f>
        <v>water</v>
      </c>
      <c r="D488">
        <v>3</v>
      </c>
      <c r="E488" t="s">
        <v>1242</v>
      </c>
      <c r="F488" t="s">
        <v>659</v>
      </c>
      <c r="G488" t="s">
        <v>1330</v>
      </c>
      <c r="H488" t="s">
        <v>1941</v>
      </c>
      <c r="I488" t="s">
        <v>59</v>
      </c>
      <c r="J488" t="s">
        <v>661</v>
      </c>
      <c r="K488" t="s">
        <v>890</v>
      </c>
      <c r="L488" t="s">
        <v>222</v>
      </c>
      <c r="M488" t="s">
        <v>2039</v>
      </c>
      <c r="N488">
        <v>156</v>
      </c>
      <c r="O488" t="s">
        <v>2040</v>
      </c>
      <c r="P488">
        <v>80</v>
      </c>
    </row>
    <row r="489" spans="1:16" x14ac:dyDescent="0.25">
      <c r="A489" s="6">
        <v>718</v>
      </c>
      <c r="B489" t="s">
        <v>1653</v>
      </c>
      <c r="C489" t="str" cm="1">
        <f t="array" ref="C489">_xlfn.TEXTJOIN(",",TRUE,VLOOKUP(B489,pokemon_type!$B:$D,{2,3},FALSE))</f>
        <v>water</v>
      </c>
      <c r="D489">
        <v>4</v>
      </c>
      <c r="E489" t="s">
        <v>64</v>
      </c>
      <c r="F489" t="s">
        <v>689</v>
      </c>
      <c r="G489" t="s">
        <v>1283</v>
      </c>
      <c r="H489" t="s">
        <v>1244</v>
      </c>
      <c r="I489" t="s">
        <v>1251</v>
      </c>
      <c r="J489" t="s">
        <v>1941</v>
      </c>
      <c r="K489" t="s">
        <v>890</v>
      </c>
      <c r="L489" t="s">
        <v>222</v>
      </c>
      <c r="M489" t="s">
        <v>2149</v>
      </c>
      <c r="N489">
        <v>156</v>
      </c>
      <c r="O489" t="s">
        <v>2150</v>
      </c>
      <c r="P489">
        <v>80</v>
      </c>
    </row>
    <row r="490" spans="1:16" x14ac:dyDescent="0.25">
      <c r="A490" s="3">
        <v>453</v>
      </c>
      <c r="B490" t="s">
        <v>1727</v>
      </c>
      <c r="C490" t="str" cm="1">
        <f t="array" ref="C490">_xlfn.TEXTJOIN(",",TRUE,VLOOKUP(B490,pokemon_type!$B:$D,{2,3},FALSE))</f>
        <v>ice,water</v>
      </c>
      <c r="D490">
        <v>1</v>
      </c>
      <c r="E490" t="s">
        <v>527</v>
      </c>
      <c r="F490" t="s">
        <v>349</v>
      </c>
      <c r="G490" t="s">
        <v>1367</v>
      </c>
      <c r="H490" t="s">
        <v>396</v>
      </c>
      <c r="I490" t="s">
        <v>102</v>
      </c>
      <c r="J490" t="s">
        <v>110</v>
      </c>
      <c r="K490" t="s">
        <v>397</v>
      </c>
      <c r="L490" t="s">
        <v>222</v>
      </c>
      <c r="M490" t="s">
        <v>1728</v>
      </c>
      <c r="N490">
        <v>149</v>
      </c>
      <c r="O490" t="s">
        <v>1729</v>
      </c>
      <c r="P490">
        <v>76</v>
      </c>
    </row>
    <row r="491" spans="1:16" x14ac:dyDescent="0.25">
      <c r="A491" s="4">
        <v>549</v>
      </c>
      <c r="B491" t="s">
        <v>1727</v>
      </c>
      <c r="C491" t="str" cm="1">
        <f t="array" ref="C491">_xlfn.TEXTJOIN(",",TRUE,VLOOKUP(B491,pokemon_type!$B:$D,{2,3},FALSE))</f>
        <v>ice,water</v>
      </c>
      <c r="D491">
        <v>2</v>
      </c>
      <c r="E491" t="s">
        <v>38</v>
      </c>
      <c r="F491" t="s">
        <v>39</v>
      </c>
      <c r="G491" t="s">
        <v>1251</v>
      </c>
      <c r="H491" t="s">
        <v>1244</v>
      </c>
      <c r="I491" t="s">
        <v>1746</v>
      </c>
      <c r="J491" t="s">
        <v>59</v>
      </c>
      <c r="K491" t="s">
        <v>397</v>
      </c>
      <c r="L491" t="s">
        <v>222</v>
      </c>
      <c r="M491" t="s">
        <v>1912</v>
      </c>
      <c r="N491">
        <v>166</v>
      </c>
      <c r="O491" t="s">
        <v>1913</v>
      </c>
      <c r="P491">
        <v>85</v>
      </c>
    </row>
    <row r="492" spans="1:16" x14ac:dyDescent="0.25">
      <c r="A492" s="5">
        <v>645</v>
      </c>
      <c r="B492" t="s">
        <v>1727</v>
      </c>
      <c r="C492" t="str" cm="1">
        <f t="array" ref="C492">_xlfn.TEXTJOIN(",",TRUE,VLOOKUP(B492,pokemon_type!$B:$D,{2,3},FALSE))</f>
        <v>ice,water</v>
      </c>
      <c r="D492">
        <v>3</v>
      </c>
      <c r="E492" t="s">
        <v>64</v>
      </c>
      <c r="F492" t="s">
        <v>689</v>
      </c>
      <c r="G492" t="s">
        <v>1974</v>
      </c>
      <c r="H492" t="s">
        <v>1941</v>
      </c>
      <c r="I492" t="s">
        <v>1283</v>
      </c>
      <c r="J492" t="s">
        <v>31</v>
      </c>
      <c r="K492" t="s">
        <v>397</v>
      </c>
      <c r="L492" t="s">
        <v>222</v>
      </c>
      <c r="M492" t="s">
        <v>1912</v>
      </c>
      <c r="N492">
        <v>166</v>
      </c>
      <c r="O492" t="s">
        <v>1913</v>
      </c>
      <c r="P492">
        <v>85</v>
      </c>
    </row>
    <row r="493" spans="1:16" x14ac:dyDescent="0.25">
      <c r="A493" s="6">
        <v>741</v>
      </c>
      <c r="B493" t="s">
        <v>1727</v>
      </c>
      <c r="C493" t="str" cm="1">
        <f t="array" ref="C493">_xlfn.TEXTJOIN(",",TRUE,VLOOKUP(B493,pokemon_type!$B:$D,{2,3},FALSE))</f>
        <v>ice,water</v>
      </c>
      <c r="D493">
        <v>4</v>
      </c>
      <c r="E493" t="s">
        <v>527</v>
      </c>
      <c r="F493" t="s">
        <v>258</v>
      </c>
      <c r="G493" t="s">
        <v>1283</v>
      </c>
      <c r="H493" t="s">
        <v>1244</v>
      </c>
      <c r="I493" t="s">
        <v>1251</v>
      </c>
      <c r="J493" t="s">
        <v>1974</v>
      </c>
      <c r="K493" t="s">
        <v>397</v>
      </c>
      <c r="L493" t="s">
        <v>230</v>
      </c>
      <c r="M493" t="s">
        <v>2165</v>
      </c>
      <c r="N493">
        <v>149</v>
      </c>
      <c r="O493" t="s">
        <v>2166</v>
      </c>
      <c r="P493">
        <v>76</v>
      </c>
    </row>
    <row r="494" spans="1:16" x14ac:dyDescent="0.25">
      <c r="A494" s="3">
        <v>406</v>
      </c>
      <c r="B494" t="s">
        <v>1576</v>
      </c>
      <c r="C494" t="str" cm="1">
        <f t="array" ref="C494">_xlfn.TEXTJOIN(",",TRUE,VLOOKUP(B494,pokemon_type!$B:$D,{2,3},FALSE))</f>
        <v>poison</v>
      </c>
      <c r="D494">
        <v>1</v>
      </c>
      <c r="E494" t="s">
        <v>509</v>
      </c>
      <c r="F494" t="s">
        <v>258</v>
      </c>
      <c r="G494" t="s">
        <v>1255</v>
      </c>
      <c r="H494" t="s">
        <v>330</v>
      </c>
      <c r="I494" t="s">
        <v>151</v>
      </c>
      <c r="J494" t="s">
        <v>539</v>
      </c>
      <c r="K494" t="s">
        <v>417</v>
      </c>
      <c r="L494" t="s">
        <v>44</v>
      </c>
      <c r="M494" t="s">
        <v>1577</v>
      </c>
      <c r="N494">
        <v>156</v>
      </c>
      <c r="O494" t="s">
        <v>1578</v>
      </c>
      <c r="P494">
        <v>80</v>
      </c>
    </row>
    <row r="495" spans="1:16" x14ac:dyDescent="0.25">
      <c r="A495" s="4">
        <v>502</v>
      </c>
      <c r="B495" t="s">
        <v>1576</v>
      </c>
      <c r="C495" t="str" cm="1">
        <f t="array" ref="C495">_xlfn.TEXTJOIN(",",TRUE,VLOOKUP(B495,pokemon_type!$B:$D,{2,3},FALSE))</f>
        <v>poison</v>
      </c>
      <c r="D495">
        <v>2</v>
      </c>
      <c r="E495" t="s">
        <v>509</v>
      </c>
      <c r="F495" t="s">
        <v>85</v>
      </c>
      <c r="G495" t="s">
        <v>1832</v>
      </c>
      <c r="H495" t="s">
        <v>1255</v>
      </c>
      <c r="I495" t="s">
        <v>111</v>
      </c>
      <c r="J495" t="s">
        <v>1302</v>
      </c>
      <c r="K495" t="s">
        <v>417</v>
      </c>
      <c r="L495" t="s">
        <v>44</v>
      </c>
      <c r="M495" t="s">
        <v>1577</v>
      </c>
      <c r="N495">
        <v>156</v>
      </c>
      <c r="O495" t="s">
        <v>1578</v>
      </c>
      <c r="P495">
        <v>80</v>
      </c>
    </row>
    <row r="496" spans="1:16" x14ac:dyDescent="0.25">
      <c r="A496" s="5">
        <v>598</v>
      </c>
      <c r="B496" t="s">
        <v>1576</v>
      </c>
      <c r="C496" t="str" cm="1">
        <f t="array" ref="C496">_xlfn.TEXTJOIN(",",TRUE,VLOOKUP(B496,pokemon_type!$B:$D,{2,3},FALSE))</f>
        <v>poison</v>
      </c>
      <c r="D496">
        <v>3</v>
      </c>
      <c r="E496" t="s">
        <v>38</v>
      </c>
      <c r="F496" t="s">
        <v>39</v>
      </c>
      <c r="G496" t="s">
        <v>1820</v>
      </c>
      <c r="H496" t="s">
        <v>1255</v>
      </c>
      <c r="I496" t="s">
        <v>1279</v>
      </c>
      <c r="J496" t="s">
        <v>1243</v>
      </c>
      <c r="K496" t="s">
        <v>417</v>
      </c>
      <c r="L496" t="s">
        <v>230</v>
      </c>
      <c r="M496" t="s">
        <v>1995</v>
      </c>
      <c r="N496">
        <v>156</v>
      </c>
      <c r="O496" t="s">
        <v>1996</v>
      </c>
      <c r="P496">
        <v>80</v>
      </c>
    </row>
    <row r="497" spans="1:16" x14ac:dyDescent="0.25">
      <c r="A497" s="6">
        <v>694</v>
      </c>
      <c r="B497" t="s">
        <v>1576</v>
      </c>
      <c r="C497" t="str" cm="1">
        <f t="array" ref="C497">_xlfn.TEXTJOIN(",",TRUE,VLOOKUP(B497,pokemon_type!$B:$D,{2,3},FALSE))</f>
        <v>poison</v>
      </c>
      <c r="D497">
        <v>4</v>
      </c>
      <c r="E497" t="s">
        <v>509</v>
      </c>
      <c r="F497" t="s">
        <v>39</v>
      </c>
      <c r="G497" t="s">
        <v>1820</v>
      </c>
      <c r="H497" t="s">
        <v>1255</v>
      </c>
      <c r="I497" t="s">
        <v>1335</v>
      </c>
      <c r="J497" t="s">
        <v>151</v>
      </c>
      <c r="K497" t="s">
        <v>417</v>
      </c>
      <c r="L497" t="s">
        <v>44</v>
      </c>
      <c r="M497" t="s">
        <v>1577</v>
      </c>
      <c r="N497">
        <v>156</v>
      </c>
      <c r="O497" t="s">
        <v>1578</v>
      </c>
      <c r="P497">
        <v>80</v>
      </c>
    </row>
    <row r="498" spans="1:16" x14ac:dyDescent="0.25">
      <c r="A498" s="3">
        <v>385</v>
      </c>
      <c r="B498" t="s">
        <v>1505</v>
      </c>
      <c r="C498" t="str" cm="1">
        <f t="array" ref="C498">_xlfn.TEXTJOIN(",",TRUE,VLOOKUP(B498,pokemon_type!$B:$D,{2,3},FALSE))</f>
        <v>water,ground</v>
      </c>
      <c r="D498">
        <v>1</v>
      </c>
      <c r="E498" t="s">
        <v>509</v>
      </c>
      <c r="F498" t="s">
        <v>659</v>
      </c>
      <c r="G498" t="s">
        <v>1251</v>
      </c>
      <c r="H498" t="s">
        <v>220</v>
      </c>
      <c r="I498" t="s">
        <v>1189</v>
      </c>
      <c r="J498" t="s">
        <v>661</v>
      </c>
      <c r="K498" t="s">
        <v>229</v>
      </c>
      <c r="L498" t="s">
        <v>44</v>
      </c>
      <c r="M498" t="s">
        <v>1506</v>
      </c>
      <c r="N498">
        <v>156</v>
      </c>
      <c r="O498" t="s">
        <v>1507</v>
      </c>
      <c r="P498">
        <v>80</v>
      </c>
    </row>
    <row r="499" spans="1:16" x14ac:dyDescent="0.25">
      <c r="A499" s="4">
        <v>484</v>
      </c>
      <c r="B499" t="s">
        <v>1505</v>
      </c>
      <c r="C499" t="str" cm="1">
        <f t="array" ref="C499">_xlfn.TEXTJOIN(",",TRUE,VLOOKUP(B499,pokemon_type!$B:$D,{2,3},FALSE))</f>
        <v>water,ground</v>
      </c>
      <c r="D499">
        <v>2</v>
      </c>
      <c r="E499" t="s">
        <v>64</v>
      </c>
      <c r="F499" t="s">
        <v>528</v>
      </c>
      <c r="G499" t="s">
        <v>1283</v>
      </c>
      <c r="H499" t="s">
        <v>1251</v>
      </c>
      <c r="I499" t="s">
        <v>375</v>
      </c>
      <c r="J499" t="s">
        <v>331</v>
      </c>
      <c r="K499" t="s">
        <v>229</v>
      </c>
      <c r="L499" t="s">
        <v>230</v>
      </c>
      <c r="M499" t="s">
        <v>1798</v>
      </c>
      <c r="N499">
        <v>156</v>
      </c>
      <c r="O499" t="s">
        <v>1799</v>
      </c>
      <c r="P499">
        <v>80</v>
      </c>
    </row>
    <row r="500" spans="1:16" x14ac:dyDescent="0.25">
      <c r="A500" s="5">
        <v>577</v>
      </c>
      <c r="B500" t="s">
        <v>1505</v>
      </c>
      <c r="C500" t="str" cm="1">
        <f t="array" ref="C500">_xlfn.TEXTJOIN(",",TRUE,VLOOKUP(B500,pokemon_type!$B:$D,{2,3},FALSE))</f>
        <v>water,ground</v>
      </c>
      <c r="D500">
        <v>3</v>
      </c>
      <c r="E500" t="s">
        <v>64</v>
      </c>
      <c r="F500" t="s">
        <v>659</v>
      </c>
      <c r="G500" t="s">
        <v>1387</v>
      </c>
      <c r="H500" t="s">
        <v>661</v>
      </c>
      <c r="I500" t="s">
        <v>1283</v>
      </c>
      <c r="J500" t="s">
        <v>1941</v>
      </c>
      <c r="K500" t="s">
        <v>229</v>
      </c>
      <c r="L500" t="s">
        <v>215</v>
      </c>
      <c r="M500" t="s">
        <v>1962</v>
      </c>
      <c r="N500">
        <v>156</v>
      </c>
      <c r="O500" t="s">
        <v>1963</v>
      </c>
      <c r="P500">
        <v>80</v>
      </c>
    </row>
    <row r="501" spans="1:16" x14ac:dyDescent="0.25">
      <c r="A501" s="6">
        <v>673</v>
      </c>
      <c r="B501" t="s">
        <v>1505</v>
      </c>
      <c r="C501" t="str" cm="1">
        <f t="array" ref="C501">_xlfn.TEXTJOIN(",",TRUE,VLOOKUP(B501,pokemon_type!$B:$D,{2,3},FALSE))</f>
        <v>water,ground</v>
      </c>
      <c r="D501">
        <v>4</v>
      </c>
      <c r="E501" t="s">
        <v>527</v>
      </c>
      <c r="F501" t="s">
        <v>689</v>
      </c>
      <c r="G501" t="s">
        <v>1941</v>
      </c>
      <c r="H501" t="s">
        <v>1283</v>
      </c>
      <c r="I501" t="s">
        <v>1251</v>
      </c>
      <c r="J501" t="s">
        <v>1244</v>
      </c>
      <c r="K501" t="s">
        <v>229</v>
      </c>
      <c r="L501" t="s">
        <v>230</v>
      </c>
      <c r="M501" t="s">
        <v>2108</v>
      </c>
      <c r="N501">
        <v>140</v>
      </c>
      <c r="O501" t="s">
        <v>2109</v>
      </c>
      <c r="P501">
        <v>72</v>
      </c>
    </row>
    <row r="502" spans="1:16" x14ac:dyDescent="0.25">
      <c r="A502" s="3">
        <v>386</v>
      </c>
      <c r="B502" t="s">
        <v>1508</v>
      </c>
      <c r="C502" t="str" cm="1">
        <f t="array" ref="C502">_xlfn.TEXTJOIN(",",TRUE,VLOOKUP(B502,pokemon_type!$B:$D,{2,3},FALSE))</f>
        <v>psychic,flying</v>
      </c>
      <c r="D502">
        <v>1</v>
      </c>
      <c r="E502" t="s">
        <v>64</v>
      </c>
      <c r="F502" t="s">
        <v>239</v>
      </c>
      <c r="G502" t="s">
        <v>1477</v>
      </c>
      <c r="H502" t="s">
        <v>199</v>
      </c>
      <c r="I502" t="s">
        <v>192</v>
      </c>
      <c r="J502" t="s">
        <v>331</v>
      </c>
      <c r="K502" t="s">
        <v>612</v>
      </c>
      <c r="L502" t="s">
        <v>647</v>
      </c>
      <c r="M502" t="s">
        <v>1509</v>
      </c>
      <c r="N502">
        <v>226</v>
      </c>
      <c r="O502" t="s">
        <v>1510</v>
      </c>
      <c r="P502">
        <v>115</v>
      </c>
    </row>
    <row r="503" spans="1:16" x14ac:dyDescent="0.25">
      <c r="A503" s="4">
        <v>485</v>
      </c>
      <c r="B503" t="s">
        <v>1508</v>
      </c>
      <c r="C503" t="str" cm="1">
        <f t="array" ref="C503">_xlfn.TEXTJOIN(",",TRUE,VLOOKUP(B503,pokemon_type!$B:$D,{2,3},FALSE))</f>
        <v>psychic,flying</v>
      </c>
      <c r="D503">
        <v>2</v>
      </c>
      <c r="E503" t="s">
        <v>812</v>
      </c>
      <c r="F503" t="s">
        <v>349</v>
      </c>
      <c r="G503" t="s">
        <v>308</v>
      </c>
      <c r="H503" t="s">
        <v>293</v>
      </c>
      <c r="I503" t="s">
        <v>152</v>
      </c>
      <c r="J503" t="s">
        <v>31</v>
      </c>
      <c r="K503" t="s">
        <v>612</v>
      </c>
      <c r="L503" t="s">
        <v>222</v>
      </c>
      <c r="M503" t="s">
        <v>1800</v>
      </c>
      <c r="N503">
        <v>226</v>
      </c>
      <c r="O503" t="s">
        <v>1801</v>
      </c>
      <c r="P503">
        <v>115</v>
      </c>
    </row>
    <row r="504" spans="1:16" x14ac:dyDescent="0.25">
      <c r="A504" s="5">
        <v>578</v>
      </c>
      <c r="B504" t="s">
        <v>1508</v>
      </c>
      <c r="C504" t="str" cm="1">
        <f t="array" ref="C504">_xlfn.TEXTJOIN(",",TRUE,VLOOKUP(B504,pokemon_type!$B:$D,{2,3},FALSE))</f>
        <v>psychic,flying</v>
      </c>
      <c r="D504">
        <v>3</v>
      </c>
      <c r="E504" t="s">
        <v>251</v>
      </c>
      <c r="F504" t="s">
        <v>116</v>
      </c>
      <c r="G504" t="s">
        <v>1477</v>
      </c>
      <c r="H504" t="s">
        <v>1264</v>
      </c>
      <c r="I504" t="s">
        <v>1270</v>
      </c>
      <c r="J504" t="s">
        <v>315</v>
      </c>
      <c r="K504" t="s">
        <v>612</v>
      </c>
      <c r="L504" t="s">
        <v>1311</v>
      </c>
      <c r="M504" t="s">
        <v>1964</v>
      </c>
      <c r="N504">
        <v>294</v>
      </c>
      <c r="O504" t="s">
        <v>1965</v>
      </c>
      <c r="P504">
        <v>150</v>
      </c>
    </row>
    <row r="505" spans="1:16" x14ac:dyDescent="0.25">
      <c r="A505" s="6">
        <v>674</v>
      </c>
      <c r="B505" t="s">
        <v>1508</v>
      </c>
      <c r="C505" t="str" cm="1">
        <f t="array" ref="C505">_xlfn.TEXTJOIN(",",TRUE,VLOOKUP(B505,pokemon_type!$B:$D,{2,3},FALSE))</f>
        <v>psychic,flying</v>
      </c>
      <c r="D505">
        <v>4</v>
      </c>
      <c r="E505" t="s">
        <v>55</v>
      </c>
      <c r="F505" t="s">
        <v>141</v>
      </c>
      <c r="G505" t="s">
        <v>1264</v>
      </c>
      <c r="H505" t="s">
        <v>1477</v>
      </c>
      <c r="I505" t="s">
        <v>151</v>
      </c>
      <c r="J505" t="s">
        <v>152</v>
      </c>
      <c r="K505" t="s">
        <v>612</v>
      </c>
      <c r="L505" t="s">
        <v>230</v>
      </c>
      <c r="M505" t="s">
        <v>2110</v>
      </c>
      <c r="N505">
        <v>226</v>
      </c>
      <c r="O505" t="s">
        <v>2111</v>
      </c>
      <c r="P505">
        <v>115</v>
      </c>
    </row>
    <row r="506" spans="1:16" x14ac:dyDescent="0.25">
      <c r="A506" s="7">
        <v>757</v>
      </c>
      <c r="B506" t="s">
        <v>2183</v>
      </c>
      <c r="C506" t="str" cm="1">
        <f t="array" ref="C506">_xlfn.TEXTJOIN(",",TRUE,VLOOKUP(B506,pokemon_type!$B:$D,{2,3},FALSE))</f>
        <v>ice,flying</v>
      </c>
      <c r="D506">
        <v>1</v>
      </c>
      <c r="E506" t="s">
        <v>1242</v>
      </c>
      <c r="F506" t="s">
        <v>1247</v>
      </c>
      <c r="G506" t="s">
        <v>1244</v>
      </c>
      <c r="H506" t="s">
        <v>30</v>
      </c>
      <c r="I506" t="s">
        <v>226</v>
      </c>
      <c r="J506" t="s">
        <v>144</v>
      </c>
      <c r="K506" t="s">
        <v>1171</v>
      </c>
      <c r="L506" t="s">
        <v>466</v>
      </c>
      <c r="M506" t="s">
        <v>2184</v>
      </c>
      <c r="N506">
        <v>269</v>
      </c>
      <c r="O506" t="s">
        <v>2185</v>
      </c>
      <c r="P506">
        <v>137</v>
      </c>
    </row>
    <row r="507" spans="1:16" x14ac:dyDescent="0.25">
      <c r="A507" s="7">
        <v>761</v>
      </c>
      <c r="B507" t="s">
        <v>2195</v>
      </c>
      <c r="C507" t="str" cm="1">
        <f t="array" ref="C507">_xlfn.TEXTJOIN(",",TRUE,VLOOKUP(B507,pokemon_type!$B:$D,{2,3},FALSE))</f>
        <v>fire</v>
      </c>
      <c r="D507">
        <v>1</v>
      </c>
      <c r="E507" t="s">
        <v>1242</v>
      </c>
      <c r="F507" t="s">
        <v>659</v>
      </c>
      <c r="G507" t="s">
        <v>1279</v>
      </c>
      <c r="H507" t="s">
        <v>59</v>
      </c>
      <c r="I507" t="s">
        <v>1379</v>
      </c>
      <c r="J507" t="s">
        <v>661</v>
      </c>
      <c r="K507" t="s">
        <v>1171</v>
      </c>
      <c r="L507" t="s">
        <v>466</v>
      </c>
      <c r="M507" t="s">
        <v>2196</v>
      </c>
      <c r="N507">
        <v>299</v>
      </c>
      <c r="O507" t="s">
        <v>2197</v>
      </c>
      <c r="P507">
        <v>152</v>
      </c>
    </row>
    <row r="508" spans="1:16" x14ac:dyDescent="0.25">
      <c r="A508" s="7">
        <v>759</v>
      </c>
      <c r="B508" t="s">
        <v>2189</v>
      </c>
      <c r="C508" t="str" cm="1">
        <f t="array" ref="C508">_xlfn.TEXTJOIN(",",TRUE,VLOOKUP(B508,pokemon_type!$B:$D,{2,3},FALSE))</f>
        <v>fire,flying</v>
      </c>
      <c r="D508">
        <v>1</v>
      </c>
      <c r="E508" t="s">
        <v>55</v>
      </c>
      <c r="F508" t="s">
        <v>1247</v>
      </c>
      <c r="G508" t="s">
        <v>1279</v>
      </c>
      <c r="H508" t="s">
        <v>186</v>
      </c>
      <c r="I508" t="s">
        <v>292</v>
      </c>
      <c r="J508" t="s">
        <v>144</v>
      </c>
      <c r="K508" t="s">
        <v>1171</v>
      </c>
      <c r="L508" t="s">
        <v>230</v>
      </c>
      <c r="M508" t="s">
        <v>2190</v>
      </c>
      <c r="N508">
        <v>216</v>
      </c>
      <c r="O508" t="s">
        <v>2191</v>
      </c>
      <c r="P508">
        <v>110</v>
      </c>
    </row>
    <row r="509" spans="1:16" x14ac:dyDescent="0.25">
      <c r="A509" s="7">
        <v>760</v>
      </c>
      <c r="B509" t="s">
        <v>2192</v>
      </c>
      <c r="C509" t="str" cm="1">
        <f t="array" ref="C509">_xlfn.TEXTJOIN(",",TRUE,VLOOKUP(B509,pokemon_type!$B:$D,{2,3},FALSE))</f>
        <v>electric,psychic</v>
      </c>
      <c r="D509">
        <v>1</v>
      </c>
      <c r="E509" t="s">
        <v>1242</v>
      </c>
      <c r="F509" t="s">
        <v>659</v>
      </c>
      <c r="G509" t="s">
        <v>1243</v>
      </c>
      <c r="H509" t="s">
        <v>87</v>
      </c>
      <c r="I509" t="s">
        <v>1379</v>
      </c>
      <c r="J509" t="s">
        <v>661</v>
      </c>
      <c r="K509" t="s">
        <v>1171</v>
      </c>
      <c r="L509" t="s">
        <v>466</v>
      </c>
      <c r="M509" t="s">
        <v>2193</v>
      </c>
      <c r="N509">
        <v>329</v>
      </c>
      <c r="O509" t="s">
        <v>2194</v>
      </c>
      <c r="P509">
        <v>167</v>
      </c>
    </row>
    <row r="510" spans="1:16" x14ac:dyDescent="0.25">
      <c r="A510" s="7">
        <v>762</v>
      </c>
      <c r="B510" t="s">
        <v>2198</v>
      </c>
      <c r="C510" t="str" cm="1">
        <f t="array" ref="C510">_xlfn.TEXTJOIN(",",TRUE,VLOOKUP(B510,pokemon_type!$B:$D,{2,3},FALSE))</f>
        <v>water,ice</v>
      </c>
      <c r="D510">
        <v>1</v>
      </c>
      <c r="E510" t="s">
        <v>1242</v>
      </c>
      <c r="F510" t="s">
        <v>659</v>
      </c>
      <c r="G510" t="s">
        <v>1283</v>
      </c>
      <c r="H510" t="s">
        <v>59</v>
      </c>
      <c r="I510" t="s">
        <v>1379</v>
      </c>
      <c r="J510" t="s">
        <v>661</v>
      </c>
      <c r="K510" t="s">
        <v>1171</v>
      </c>
      <c r="L510" t="s">
        <v>466</v>
      </c>
      <c r="M510" t="s">
        <v>2199</v>
      </c>
      <c r="N510">
        <v>269</v>
      </c>
      <c r="O510" t="s">
        <v>2200</v>
      </c>
      <c r="P510">
        <v>137</v>
      </c>
    </row>
    <row r="511" spans="1:16" x14ac:dyDescent="0.25">
      <c r="A511" s="7">
        <v>758</v>
      </c>
      <c r="B511" t="s">
        <v>2186</v>
      </c>
      <c r="C511" t="str" cm="1">
        <f t="array" ref="C511">_xlfn.TEXTJOIN(",",TRUE,VLOOKUP(B511,pokemon_type!$B:$D,{2,3},FALSE))</f>
        <v>electric,flying</v>
      </c>
      <c r="D511">
        <v>1</v>
      </c>
      <c r="E511" t="s">
        <v>55</v>
      </c>
      <c r="F511" t="s">
        <v>1247</v>
      </c>
      <c r="G511" t="s">
        <v>1243</v>
      </c>
      <c r="H511" t="s">
        <v>1477</v>
      </c>
      <c r="I511" t="s">
        <v>87</v>
      </c>
      <c r="J511" t="s">
        <v>144</v>
      </c>
      <c r="K511" t="s">
        <v>1171</v>
      </c>
      <c r="L511" t="s">
        <v>466</v>
      </c>
      <c r="M511" t="s">
        <v>2187</v>
      </c>
      <c r="N511">
        <v>299</v>
      </c>
      <c r="O511" t="s">
        <v>2188</v>
      </c>
      <c r="P511">
        <v>152</v>
      </c>
    </row>
  </sheetData>
  <autoFilter ref="A1:Q511" xr:uid="{6C2CDF51-205F-4760-B049-DD55B3AC4E9D}">
    <sortState xmlns:xlrd2="http://schemas.microsoft.com/office/spreadsheetml/2017/richdata2" ref="A31:Q511">
      <sortCondition descending="1" ref="D1:D5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DA9B-F274-4FDB-991A-86B5A1F500B2}">
  <dimension ref="A1:K1016"/>
  <sheetViews>
    <sheetView topLeftCell="A639" workbookViewId="0">
      <selection activeCell="J659" sqref="J659"/>
    </sheetView>
  </sheetViews>
  <sheetFormatPr defaultRowHeight="15" x14ac:dyDescent="0.25"/>
  <cols>
    <col min="1" max="1" width="7.7109375" bestFit="1" customWidth="1"/>
    <col min="2" max="2" width="13.7109375" bestFit="1" customWidth="1"/>
    <col min="3" max="3" width="11.140625" bestFit="1" customWidth="1"/>
    <col min="4" max="4" width="7.85546875" bestFit="1" customWidth="1"/>
  </cols>
  <sheetData>
    <row r="1" spans="1:11" x14ac:dyDescent="0.25">
      <c r="A1" t="s">
        <v>2323</v>
      </c>
      <c r="B1" t="s">
        <v>2324</v>
      </c>
      <c r="C1" t="s">
        <v>2985</v>
      </c>
      <c r="D1" t="s">
        <v>2986</v>
      </c>
    </row>
    <row r="2" spans="1:11" x14ac:dyDescent="0.25">
      <c r="B2" s="8" t="s">
        <v>2325</v>
      </c>
      <c r="C2" s="8" t="s">
        <v>2326</v>
      </c>
      <c r="D2" s="8" t="s">
        <v>2327</v>
      </c>
    </row>
    <row r="3" spans="1:11" x14ac:dyDescent="0.25">
      <c r="B3" s="8" t="s">
        <v>2328</v>
      </c>
      <c r="C3" s="8" t="s">
        <v>2326</v>
      </c>
      <c r="D3" s="8" t="s">
        <v>2327</v>
      </c>
    </row>
    <row r="4" spans="1:11" x14ac:dyDescent="0.25">
      <c r="B4" s="8" t="s">
        <v>2329</v>
      </c>
      <c r="C4" s="8" t="s">
        <v>2326</v>
      </c>
      <c r="D4" s="8" t="s">
        <v>2327</v>
      </c>
    </row>
    <row r="5" spans="1:11" x14ac:dyDescent="0.25">
      <c r="B5" s="8" t="s">
        <v>2330</v>
      </c>
      <c r="C5" s="8" t="s">
        <v>2326</v>
      </c>
      <c r="D5" s="8" t="s">
        <v>2327</v>
      </c>
    </row>
    <row r="6" spans="1:11" x14ac:dyDescent="0.25">
      <c r="B6" s="8" t="s">
        <v>2331</v>
      </c>
      <c r="C6" s="8" t="s">
        <v>2326</v>
      </c>
      <c r="D6" s="8" t="s">
        <v>2327</v>
      </c>
    </row>
    <row r="7" spans="1:11" x14ac:dyDescent="0.25">
      <c r="A7">
        <v>1</v>
      </c>
      <c r="B7" s="8" t="s">
        <v>584</v>
      </c>
      <c r="C7" s="8" t="s">
        <v>2332</v>
      </c>
      <c r="D7" s="8" t="s">
        <v>2333</v>
      </c>
    </row>
    <row r="8" spans="1:11" x14ac:dyDescent="0.25">
      <c r="A8">
        <v>2</v>
      </c>
      <c r="B8" s="8" t="s">
        <v>906</v>
      </c>
      <c r="C8" s="8" t="s">
        <v>2332</v>
      </c>
      <c r="D8" s="8" t="s">
        <v>2333</v>
      </c>
      <c r="J8" t="str" cm="1">
        <f t="array" ref="J8:K8">VLOOKUP("Ivysaur",pokemon_type!$B:$D,{2,3},0)</f>
        <v>grass</v>
      </c>
      <c r="K8" t="str">
        <v>poison</v>
      </c>
    </row>
    <row r="9" spans="1:11" x14ac:dyDescent="0.25">
      <c r="A9">
        <v>3</v>
      </c>
      <c r="B9" s="8" t="s">
        <v>1690</v>
      </c>
      <c r="C9" s="8" t="s">
        <v>2332</v>
      </c>
      <c r="D9" s="8" t="s">
        <v>2333</v>
      </c>
      <c r="J9" t="str" cm="1">
        <f t="array" ref="J9">_xlfn.TEXTJOIN(",",TRUE,VLOOKUP("Ivysaur",pokemon_type!$B:$D,{2,3},FALSE))</f>
        <v>grass,poison</v>
      </c>
    </row>
    <row r="10" spans="1:11" x14ac:dyDescent="0.25">
      <c r="A10">
        <v>4</v>
      </c>
      <c r="B10" s="8" t="s">
        <v>537</v>
      </c>
      <c r="C10" s="8" t="s">
        <v>2334</v>
      </c>
      <c r="D10" s="8" t="s">
        <v>2335</v>
      </c>
      <c r="J10" t="str">
        <f t="shared" ref="J10:J18" si="0">_xlfn.TEXTJOIN(",",TRUE,C9,D9)</f>
        <v>grass,poison</v>
      </c>
    </row>
    <row r="11" spans="1:11" x14ac:dyDescent="0.25">
      <c r="A11">
        <v>5</v>
      </c>
      <c r="B11" s="8" t="s">
        <v>910</v>
      </c>
      <c r="C11" s="8" t="s">
        <v>2334</v>
      </c>
      <c r="D11" s="8" t="s">
        <v>2335</v>
      </c>
      <c r="J11" t="str">
        <f t="shared" si="0"/>
        <v>fire,normal</v>
      </c>
    </row>
    <row r="12" spans="1:11" x14ac:dyDescent="0.25">
      <c r="A12">
        <v>6</v>
      </c>
      <c r="B12" s="8" t="s">
        <v>1734</v>
      </c>
      <c r="C12" s="8" t="s">
        <v>2334</v>
      </c>
      <c r="D12" s="8" t="s">
        <v>2336</v>
      </c>
      <c r="J12" t="str">
        <f t="shared" si="0"/>
        <v>fire,normal</v>
      </c>
    </row>
    <row r="13" spans="1:11" x14ac:dyDescent="0.25">
      <c r="A13">
        <v>7</v>
      </c>
      <c r="B13" s="8" t="s">
        <v>574</v>
      </c>
      <c r="C13" s="8" t="s">
        <v>2337</v>
      </c>
      <c r="D13" s="8" t="s">
        <v>2327</v>
      </c>
      <c r="J13" t="str">
        <f t="shared" si="0"/>
        <v>fire,flying</v>
      </c>
    </row>
    <row r="14" spans="1:11" x14ac:dyDescent="0.25">
      <c r="A14">
        <v>8</v>
      </c>
      <c r="B14" s="8" t="s">
        <v>913</v>
      </c>
      <c r="C14" s="8" t="s">
        <v>2337</v>
      </c>
      <c r="D14" s="8" t="s">
        <v>2327</v>
      </c>
      <c r="J14" t="str">
        <f t="shared" si="0"/>
        <v>water</v>
      </c>
    </row>
    <row r="15" spans="1:11" x14ac:dyDescent="0.25">
      <c r="A15">
        <v>9</v>
      </c>
      <c r="B15" s="8" t="s">
        <v>1715</v>
      </c>
      <c r="C15" s="8" t="s">
        <v>2337</v>
      </c>
      <c r="D15" s="8" t="s">
        <v>2327</v>
      </c>
      <c r="J15" t="str">
        <f t="shared" si="0"/>
        <v>water</v>
      </c>
    </row>
    <row r="16" spans="1:11" x14ac:dyDescent="0.25">
      <c r="A16">
        <v>10</v>
      </c>
      <c r="B16" s="8" t="s">
        <v>37</v>
      </c>
      <c r="C16" s="8" t="s">
        <v>2338</v>
      </c>
      <c r="D16" s="8" t="s">
        <v>2335</v>
      </c>
      <c r="J16" t="str">
        <f t="shared" si="0"/>
        <v>water</v>
      </c>
    </row>
    <row r="17" spans="1:10" x14ac:dyDescent="0.25">
      <c r="A17">
        <v>11</v>
      </c>
      <c r="B17" s="8" t="s">
        <v>74</v>
      </c>
      <c r="C17" s="8" t="s">
        <v>2338</v>
      </c>
      <c r="D17" s="8" t="s">
        <v>2335</v>
      </c>
      <c r="J17" t="str">
        <f t="shared" si="0"/>
        <v>bug,normal</v>
      </c>
    </row>
    <row r="18" spans="1:10" x14ac:dyDescent="0.25">
      <c r="A18">
        <v>12</v>
      </c>
      <c r="B18" s="8" t="s">
        <v>820</v>
      </c>
      <c r="C18" s="8" t="s">
        <v>2338</v>
      </c>
      <c r="D18" s="8" t="s">
        <v>2336</v>
      </c>
      <c r="J18" t="str">
        <f t="shared" si="0"/>
        <v>bug,normal</v>
      </c>
    </row>
    <row r="19" spans="1:10" x14ac:dyDescent="0.25">
      <c r="A19">
        <v>13</v>
      </c>
      <c r="B19" s="8" t="s">
        <v>47</v>
      </c>
      <c r="C19" s="8" t="s">
        <v>2338</v>
      </c>
      <c r="D19" s="8" t="s">
        <v>2333</v>
      </c>
    </row>
    <row r="20" spans="1:10" x14ac:dyDescent="0.25">
      <c r="A20">
        <v>14</v>
      </c>
      <c r="B20" s="8" t="s">
        <v>81</v>
      </c>
      <c r="C20" s="8" t="s">
        <v>2338</v>
      </c>
      <c r="D20" s="8" t="s">
        <v>2333</v>
      </c>
    </row>
    <row r="21" spans="1:10" x14ac:dyDescent="0.25">
      <c r="A21">
        <v>15</v>
      </c>
      <c r="B21" s="8" t="s">
        <v>823</v>
      </c>
      <c r="C21" s="8" t="s">
        <v>2338</v>
      </c>
      <c r="D21" s="8" t="s">
        <v>2333</v>
      </c>
    </row>
    <row r="22" spans="1:10" x14ac:dyDescent="0.25">
      <c r="A22">
        <v>16</v>
      </c>
      <c r="B22" s="8" t="s">
        <v>238</v>
      </c>
      <c r="C22" s="8" t="s">
        <v>2335</v>
      </c>
      <c r="D22" s="8" t="s">
        <v>2336</v>
      </c>
    </row>
    <row r="23" spans="1:10" x14ac:dyDescent="0.25">
      <c r="A23">
        <v>17</v>
      </c>
      <c r="B23" s="8" t="s">
        <v>737</v>
      </c>
      <c r="C23" s="8" t="s">
        <v>2335</v>
      </c>
      <c r="D23" s="8" t="s">
        <v>2336</v>
      </c>
    </row>
    <row r="24" spans="1:10" x14ac:dyDescent="0.25">
      <c r="A24">
        <v>18</v>
      </c>
      <c r="B24" s="8" t="s">
        <v>1182</v>
      </c>
      <c r="C24" s="8" t="s">
        <v>2335</v>
      </c>
      <c r="D24" s="8" t="s">
        <v>2336</v>
      </c>
    </row>
    <row r="25" spans="1:10" x14ac:dyDescent="0.25">
      <c r="A25">
        <v>19</v>
      </c>
      <c r="B25" s="8" t="s">
        <v>244</v>
      </c>
      <c r="C25" s="8" t="s">
        <v>2335</v>
      </c>
      <c r="D25" s="8" t="s">
        <v>2339</v>
      </c>
    </row>
    <row r="26" spans="1:10" x14ac:dyDescent="0.25">
      <c r="A26">
        <v>20</v>
      </c>
      <c r="B26" s="8" t="s">
        <v>988</v>
      </c>
      <c r="C26" s="8" t="s">
        <v>2335</v>
      </c>
      <c r="D26" s="8" t="s">
        <v>2339</v>
      </c>
    </row>
    <row r="27" spans="1:10" x14ac:dyDescent="0.25">
      <c r="A27">
        <v>21</v>
      </c>
      <c r="B27" s="8" t="s">
        <v>262</v>
      </c>
      <c r="C27" s="8" t="s">
        <v>2335</v>
      </c>
      <c r="D27" s="8" t="s">
        <v>2336</v>
      </c>
    </row>
    <row r="28" spans="1:10" x14ac:dyDescent="0.25">
      <c r="A28">
        <v>22</v>
      </c>
      <c r="B28" s="8" t="s">
        <v>1476</v>
      </c>
      <c r="C28" s="8" t="s">
        <v>2335</v>
      </c>
      <c r="D28" s="8" t="s">
        <v>2336</v>
      </c>
    </row>
    <row r="29" spans="1:10" x14ac:dyDescent="0.25">
      <c r="A29">
        <v>23</v>
      </c>
      <c r="B29" s="8" t="s">
        <v>360</v>
      </c>
      <c r="C29" s="8" t="s">
        <v>2333</v>
      </c>
      <c r="D29" s="8" t="s">
        <v>2335</v>
      </c>
    </row>
    <row r="30" spans="1:10" x14ac:dyDescent="0.25">
      <c r="A30">
        <v>24</v>
      </c>
      <c r="B30" s="8" t="s">
        <v>1063</v>
      </c>
      <c r="C30" s="8" t="s">
        <v>2333</v>
      </c>
      <c r="D30" s="8" t="s">
        <v>2339</v>
      </c>
    </row>
    <row r="31" spans="1:10" x14ac:dyDescent="0.25">
      <c r="A31">
        <v>25</v>
      </c>
      <c r="B31" s="8" t="s">
        <v>429</v>
      </c>
      <c r="C31" s="8" t="s">
        <v>2340</v>
      </c>
      <c r="D31" s="8" t="s">
        <v>2327</v>
      </c>
    </row>
    <row r="32" spans="1:10" x14ac:dyDescent="0.25">
      <c r="A32">
        <v>26</v>
      </c>
      <c r="B32" s="8" t="s">
        <v>1529</v>
      </c>
      <c r="C32" s="8" t="s">
        <v>2340</v>
      </c>
      <c r="D32" s="8" t="s">
        <v>2327</v>
      </c>
    </row>
    <row r="33" spans="1:4" x14ac:dyDescent="0.25">
      <c r="A33">
        <v>27</v>
      </c>
      <c r="B33" s="8" t="s">
        <v>434</v>
      </c>
      <c r="C33" s="8" t="s">
        <v>2341</v>
      </c>
      <c r="D33" s="8" t="s">
        <v>2342</v>
      </c>
    </row>
    <row r="34" spans="1:4" x14ac:dyDescent="0.25">
      <c r="A34">
        <v>28</v>
      </c>
      <c r="B34" s="8" t="s">
        <v>1090</v>
      </c>
      <c r="C34" s="8" t="s">
        <v>2341</v>
      </c>
      <c r="D34" s="8" t="s">
        <v>2342</v>
      </c>
    </row>
    <row r="35" spans="1:4" x14ac:dyDescent="0.25">
      <c r="A35">
        <v>29</v>
      </c>
      <c r="B35" s="8" t="s">
        <v>2343</v>
      </c>
      <c r="C35" s="8" t="s">
        <v>2333</v>
      </c>
      <c r="D35" s="8" t="s">
        <v>2335</v>
      </c>
    </row>
    <row r="36" spans="1:4" x14ac:dyDescent="0.25">
      <c r="A36">
        <v>30</v>
      </c>
      <c r="B36" s="8" t="s">
        <v>789</v>
      </c>
      <c r="C36" s="8" t="s">
        <v>2333</v>
      </c>
      <c r="D36" s="8" t="s">
        <v>2335</v>
      </c>
    </row>
    <row r="37" spans="1:4" x14ac:dyDescent="0.25">
      <c r="A37">
        <v>31</v>
      </c>
      <c r="B37" s="8" t="s">
        <v>1603</v>
      </c>
      <c r="C37" s="8" t="s">
        <v>2333</v>
      </c>
      <c r="D37" s="8" t="s">
        <v>2341</v>
      </c>
    </row>
    <row r="38" spans="1:4" x14ac:dyDescent="0.25">
      <c r="A38">
        <v>32</v>
      </c>
      <c r="B38" s="8" t="s">
        <v>318</v>
      </c>
      <c r="C38" s="8" t="s">
        <v>2333</v>
      </c>
      <c r="D38" s="8" t="s">
        <v>2335</v>
      </c>
    </row>
    <row r="39" spans="1:4" x14ac:dyDescent="0.25">
      <c r="A39">
        <v>33</v>
      </c>
      <c r="B39" s="8" t="s">
        <v>792</v>
      </c>
      <c r="C39" s="8" t="s">
        <v>2333</v>
      </c>
      <c r="D39" s="8" t="s">
        <v>2335</v>
      </c>
    </row>
    <row r="40" spans="1:4" x14ac:dyDescent="0.25">
      <c r="A40">
        <v>34</v>
      </c>
      <c r="B40" s="8" t="s">
        <v>1606</v>
      </c>
      <c r="C40" s="8" t="s">
        <v>2333</v>
      </c>
      <c r="D40" s="8" t="s">
        <v>2341</v>
      </c>
    </row>
    <row r="41" spans="1:4" x14ac:dyDescent="0.25">
      <c r="A41">
        <v>35</v>
      </c>
      <c r="B41" s="8" t="s">
        <v>615</v>
      </c>
      <c r="C41" s="8" t="s">
        <v>2335</v>
      </c>
    </row>
    <row r="42" spans="1:4" x14ac:dyDescent="0.25">
      <c r="A42">
        <v>36</v>
      </c>
      <c r="B42" s="8" t="s">
        <v>1523</v>
      </c>
      <c r="C42" s="8" t="s">
        <v>2335</v>
      </c>
    </row>
    <row r="43" spans="1:4" x14ac:dyDescent="0.25">
      <c r="A43">
        <v>37</v>
      </c>
      <c r="B43" s="8" t="s">
        <v>424</v>
      </c>
      <c r="C43" s="8" t="s">
        <v>2334</v>
      </c>
      <c r="D43" s="8" t="s">
        <v>2342</v>
      </c>
    </row>
    <row r="44" spans="1:4" x14ac:dyDescent="0.25">
      <c r="A44">
        <v>38</v>
      </c>
      <c r="B44" s="8" t="s">
        <v>1656</v>
      </c>
      <c r="C44" s="8" t="s">
        <v>2334</v>
      </c>
      <c r="D44" s="8" t="s">
        <v>2342</v>
      </c>
    </row>
    <row r="45" spans="1:4" x14ac:dyDescent="0.25">
      <c r="A45">
        <v>39</v>
      </c>
      <c r="B45" s="8" t="s">
        <v>302</v>
      </c>
      <c r="C45" s="8" t="s">
        <v>2335</v>
      </c>
      <c r="D45" s="8"/>
    </row>
    <row r="46" spans="1:4" x14ac:dyDescent="0.25">
      <c r="A46">
        <v>40</v>
      </c>
      <c r="B46" s="8" t="s">
        <v>1025</v>
      </c>
      <c r="C46" s="8" t="s">
        <v>2335</v>
      </c>
      <c r="D46" s="8"/>
    </row>
    <row r="47" spans="1:4" x14ac:dyDescent="0.25">
      <c r="A47">
        <v>41</v>
      </c>
      <c r="B47" s="8" t="s">
        <v>183</v>
      </c>
      <c r="C47" s="8" t="s">
        <v>2333</v>
      </c>
      <c r="D47" s="8" t="s">
        <v>2336</v>
      </c>
    </row>
    <row r="48" spans="1:4" x14ac:dyDescent="0.25">
      <c r="A48">
        <v>42</v>
      </c>
      <c r="B48" s="8" t="s">
        <v>1111</v>
      </c>
      <c r="C48" s="8" t="s">
        <v>2333</v>
      </c>
      <c r="D48" s="8" t="s">
        <v>2336</v>
      </c>
    </row>
    <row r="49" spans="1:4" x14ac:dyDescent="0.25">
      <c r="A49">
        <v>43</v>
      </c>
      <c r="B49" s="8" t="s">
        <v>591</v>
      </c>
      <c r="C49" s="8" t="s">
        <v>2332</v>
      </c>
      <c r="D49" s="8" t="s">
        <v>2333</v>
      </c>
    </row>
    <row r="50" spans="1:4" x14ac:dyDescent="0.25">
      <c r="A50">
        <v>44</v>
      </c>
      <c r="B50" s="8" t="s">
        <v>875</v>
      </c>
      <c r="C50" s="8" t="s">
        <v>2332</v>
      </c>
      <c r="D50" s="8" t="s">
        <v>2333</v>
      </c>
    </row>
    <row r="51" spans="1:4" x14ac:dyDescent="0.25">
      <c r="A51">
        <v>45</v>
      </c>
      <c r="B51" s="8" t="s">
        <v>1539</v>
      </c>
      <c r="C51" s="8" t="s">
        <v>2332</v>
      </c>
      <c r="D51" s="8" t="s">
        <v>2333</v>
      </c>
    </row>
    <row r="52" spans="1:4" x14ac:dyDescent="0.25">
      <c r="A52">
        <v>46</v>
      </c>
      <c r="B52" s="8" t="s">
        <v>354</v>
      </c>
      <c r="C52" s="8" t="s">
        <v>2338</v>
      </c>
      <c r="D52" s="8" t="s">
        <v>2332</v>
      </c>
    </row>
    <row r="53" spans="1:4" x14ac:dyDescent="0.25">
      <c r="A53">
        <v>47</v>
      </c>
      <c r="B53" s="8" t="s">
        <v>916</v>
      </c>
      <c r="C53" s="8" t="s">
        <v>2338</v>
      </c>
      <c r="D53" s="8" t="s">
        <v>2332</v>
      </c>
    </row>
    <row r="54" spans="1:4" x14ac:dyDescent="0.25">
      <c r="A54">
        <v>48</v>
      </c>
      <c r="B54" s="8" t="s">
        <v>498</v>
      </c>
      <c r="C54" s="8" t="s">
        <v>2338</v>
      </c>
      <c r="D54" s="8" t="s">
        <v>2333</v>
      </c>
    </row>
    <row r="55" spans="1:4" x14ac:dyDescent="0.25">
      <c r="A55">
        <v>49</v>
      </c>
      <c r="B55" s="8" t="s">
        <v>1094</v>
      </c>
      <c r="C55" s="8" t="s">
        <v>2338</v>
      </c>
      <c r="D55" s="8" t="s">
        <v>2333</v>
      </c>
    </row>
    <row r="56" spans="1:4" x14ac:dyDescent="0.25">
      <c r="A56">
        <v>50</v>
      </c>
      <c r="B56" s="8" t="s">
        <v>275</v>
      </c>
      <c r="C56" s="8" t="s">
        <v>2341</v>
      </c>
      <c r="D56" s="8" t="s">
        <v>2327</v>
      </c>
    </row>
    <row r="57" spans="1:4" x14ac:dyDescent="0.25">
      <c r="A57">
        <v>51</v>
      </c>
      <c r="B57" s="8" t="s">
        <v>1466</v>
      </c>
      <c r="C57" s="8" t="s">
        <v>2341</v>
      </c>
      <c r="D57" s="8" t="s">
        <v>2327</v>
      </c>
    </row>
    <row r="58" spans="1:4" x14ac:dyDescent="0.25">
      <c r="A58">
        <v>52</v>
      </c>
      <c r="B58" s="8" t="s">
        <v>378</v>
      </c>
      <c r="C58" s="8" t="s">
        <v>2335</v>
      </c>
      <c r="D58" s="8" t="s">
        <v>2339</v>
      </c>
    </row>
    <row r="59" spans="1:4" x14ac:dyDescent="0.25">
      <c r="A59">
        <v>53</v>
      </c>
      <c r="B59" s="8" t="s">
        <v>1066</v>
      </c>
      <c r="C59" s="8" t="s">
        <v>2335</v>
      </c>
      <c r="D59" s="8" t="s">
        <v>2339</v>
      </c>
    </row>
    <row r="60" spans="1:4" x14ac:dyDescent="0.25">
      <c r="A60">
        <v>54</v>
      </c>
      <c r="B60" s="8" t="s">
        <v>595</v>
      </c>
      <c r="C60" s="8" t="s">
        <v>2337</v>
      </c>
      <c r="D60" s="8" t="s">
        <v>2327</v>
      </c>
    </row>
    <row r="61" spans="1:4" x14ac:dyDescent="0.25">
      <c r="A61">
        <v>55</v>
      </c>
      <c r="B61" s="8" t="s">
        <v>1618</v>
      </c>
      <c r="C61" s="8" t="s">
        <v>2337</v>
      </c>
      <c r="D61" s="8" t="s">
        <v>2335</v>
      </c>
    </row>
    <row r="62" spans="1:4" x14ac:dyDescent="0.25">
      <c r="A62">
        <v>56</v>
      </c>
      <c r="B62" s="8" t="s">
        <v>501</v>
      </c>
      <c r="C62" s="8" t="s">
        <v>2345</v>
      </c>
      <c r="D62" s="8" t="s">
        <v>2335</v>
      </c>
    </row>
    <row r="63" spans="1:4" x14ac:dyDescent="0.25">
      <c r="A63">
        <v>57</v>
      </c>
      <c r="B63" s="8" t="s">
        <v>1115</v>
      </c>
      <c r="C63" s="8" t="s">
        <v>2345</v>
      </c>
      <c r="D63" s="8" t="s">
        <v>2335</v>
      </c>
    </row>
    <row r="64" spans="1:4" x14ac:dyDescent="0.25">
      <c r="A64">
        <v>58</v>
      </c>
      <c r="B64" s="8" t="s">
        <v>741</v>
      </c>
      <c r="C64" s="8" t="s">
        <v>2334</v>
      </c>
      <c r="D64" s="8" t="s">
        <v>2327</v>
      </c>
    </row>
    <row r="65" spans="1:4" x14ac:dyDescent="0.25">
      <c r="A65">
        <v>59</v>
      </c>
      <c r="B65" s="8" t="s">
        <v>1766</v>
      </c>
      <c r="C65" s="8" t="s">
        <v>2334</v>
      </c>
      <c r="D65" s="8" t="s">
        <v>2327</v>
      </c>
    </row>
    <row r="66" spans="1:4" x14ac:dyDescent="0.25">
      <c r="A66">
        <v>60</v>
      </c>
      <c r="B66" s="8" t="s">
        <v>439</v>
      </c>
      <c r="C66" s="8" t="s">
        <v>2337</v>
      </c>
      <c r="D66" s="8" t="s">
        <v>2327</v>
      </c>
    </row>
    <row r="67" spans="1:4" x14ac:dyDescent="0.25">
      <c r="A67">
        <v>61</v>
      </c>
      <c r="B67" s="8" t="s">
        <v>828</v>
      </c>
      <c r="C67" s="8" t="s">
        <v>2337</v>
      </c>
      <c r="D67" s="8" t="s">
        <v>2327</v>
      </c>
    </row>
    <row r="68" spans="1:4" x14ac:dyDescent="0.25">
      <c r="A68">
        <v>62</v>
      </c>
      <c r="B68" s="8" t="s">
        <v>1225</v>
      </c>
      <c r="C68" s="8" t="s">
        <v>2337</v>
      </c>
      <c r="D68" s="8" t="s">
        <v>2345</v>
      </c>
    </row>
    <row r="69" spans="1:4" x14ac:dyDescent="0.25">
      <c r="A69">
        <v>63</v>
      </c>
      <c r="B69" s="8" t="s">
        <v>544</v>
      </c>
      <c r="C69" s="8" t="s">
        <v>2346</v>
      </c>
      <c r="D69" s="8" t="s">
        <v>2327</v>
      </c>
    </row>
    <row r="70" spans="1:4" x14ac:dyDescent="0.25">
      <c r="A70">
        <v>64</v>
      </c>
      <c r="B70" s="8" t="s">
        <v>884</v>
      </c>
      <c r="C70" s="8" t="s">
        <v>2346</v>
      </c>
      <c r="D70" s="8" t="s">
        <v>2327</v>
      </c>
    </row>
    <row r="71" spans="1:4" x14ac:dyDescent="0.25">
      <c r="A71">
        <v>65</v>
      </c>
      <c r="B71" s="8" t="s">
        <v>1573</v>
      </c>
      <c r="C71" s="8" t="s">
        <v>2346</v>
      </c>
      <c r="D71" s="8" t="s">
        <v>2327</v>
      </c>
    </row>
    <row r="72" spans="1:4" x14ac:dyDescent="0.25">
      <c r="A72">
        <v>66</v>
      </c>
      <c r="B72" s="8" t="s">
        <v>508</v>
      </c>
      <c r="C72" s="8" t="s">
        <v>2345</v>
      </c>
      <c r="D72" s="8" t="s">
        <v>2327</v>
      </c>
    </row>
    <row r="73" spans="1:4" x14ac:dyDescent="0.25">
      <c r="A73">
        <v>67</v>
      </c>
      <c r="B73" s="8" t="s">
        <v>919</v>
      </c>
      <c r="C73" s="8" t="s">
        <v>2345</v>
      </c>
      <c r="D73" s="8" t="s">
        <v>2327</v>
      </c>
    </row>
    <row r="74" spans="1:4" x14ac:dyDescent="0.25">
      <c r="A74">
        <v>68</v>
      </c>
      <c r="B74" s="8" t="s">
        <v>1659</v>
      </c>
      <c r="C74" s="8" t="s">
        <v>2345</v>
      </c>
      <c r="D74" s="8" t="s">
        <v>2347</v>
      </c>
    </row>
    <row r="75" spans="1:4" x14ac:dyDescent="0.25">
      <c r="A75">
        <v>69</v>
      </c>
      <c r="B75" s="8" t="s">
        <v>443</v>
      </c>
      <c r="C75" s="8" t="s">
        <v>2332</v>
      </c>
      <c r="D75" s="8" t="s">
        <v>2333</v>
      </c>
    </row>
    <row r="76" spans="1:4" x14ac:dyDescent="0.25">
      <c r="A76">
        <v>70</v>
      </c>
      <c r="B76" s="8" t="s">
        <v>867</v>
      </c>
      <c r="C76" s="8" t="s">
        <v>2332</v>
      </c>
      <c r="D76" s="8" t="s">
        <v>2333</v>
      </c>
    </row>
    <row r="77" spans="1:4" x14ac:dyDescent="0.25">
      <c r="A77">
        <v>71</v>
      </c>
      <c r="B77" s="8" t="s">
        <v>1543</v>
      </c>
      <c r="C77" s="8" t="s">
        <v>2332</v>
      </c>
      <c r="D77" s="8" t="s">
        <v>2333</v>
      </c>
    </row>
    <row r="78" spans="1:4" x14ac:dyDescent="0.25">
      <c r="A78">
        <v>72</v>
      </c>
      <c r="B78" s="8" t="s">
        <v>692</v>
      </c>
      <c r="C78" s="8" t="s">
        <v>2337</v>
      </c>
      <c r="D78" s="8" t="s">
        <v>2333</v>
      </c>
    </row>
    <row r="79" spans="1:4" x14ac:dyDescent="0.25">
      <c r="A79">
        <v>73</v>
      </c>
      <c r="B79" s="8" t="s">
        <v>1668</v>
      </c>
      <c r="C79" s="8" t="s">
        <v>2337</v>
      </c>
      <c r="D79" s="8" t="s">
        <v>2333</v>
      </c>
    </row>
    <row r="80" spans="1:4" x14ac:dyDescent="0.25">
      <c r="A80">
        <v>74</v>
      </c>
      <c r="B80" s="8" t="s">
        <v>448</v>
      </c>
      <c r="C80" s="8" t="s">
        <v>2347</v>
      </c>
      <c r="D80" s="8" t="s">
        <v>2341</v>
      </c>
    </row>
    <row r="81" spans="1:4" x14ac:dyDescent="0.25">
      <c r="A81">
        <v>75</v>
      </c>
      <c r="B81" s="8" t="s">
        <v>870</v>
      </c>
      <c r="C81" s="8" t="s">
        <v>2347</v>
      </c>
      <c r="D81" s="8" t="s">
        <v>2341</v>
      </c>
    </row>
    <row r="82" spans="1:4" x14ac:dyDescent="0.25">
      <c r="A82">
        <v>76</v>
      </c>
      <c r="B82" s="8" t="s">
        <v>1567</v>
      </c>
      <c r="C82" s="8" t="s">
        <v>2347</v>
      </c>
      <c r="D82" s="8" t="s">
        <v>2341</v>
      </c>
    </row>
    <row r="83" spans="1:4" x14ac:dyDescent="0.25">
      <c r="A83">
        <v>77</v>
      </c>
      <c r="B83" s="8" t="s">
        <v>966</v>
      </c>
      <c r="C83" s="8" t="s">
        <v>2334</v>
      </c>
      <c r="D83" s="8" t="s">
        <v>2346</v>
      </c>
    </row>
    <row r="84" spans="1:4" x14ac:dyDescent="0.25">
      <c r="A84">
        <v>78</v>
      </c>
      <c r="B84" s="8" t="s">
        <v>1621</v>
      </c>
      <c r="C84" s="8" t="s">
        <v>2334</v>
      </c>
      <c r="D84" s="8" t="s">
        <v>2346</v>
      </c>
    </row>
    <row r="85" spans="1:4" x14ac:dyDescent="0.25">
      <c r="A85">
        <v>79</v>
      </c>
      <c r="B85" s="8" t="s">
        <v>580</v>
      </c>
      <c r="C85" s="8" t="s">
        <v>2337</v>
      </c>
      <c r="D85" s="8" t="s">
        <v>2346</v>
      </c>
    </row>
    <row r="86" spans="1:4" x14ac:dyDescent="0.25">
      <c r="A86">
        <v>80</v>
      </c>
      <c r="B86" s="8" t="s">
        <v>1589</v>
      </c>
      <c r="C86" s="8" t="s">
        <v>2337</v>
      </c>
      <c r="D86" s="8" t="s">
        <v>2346</v>
      </c>
    </row>
    <row r="87" spans="1:4" x14ac:dyDescent="0.25">
      <c r="A87">
        <v>81</v>
      </c>
      <c r="B87" s="8" t="s">
        <v>618</v>
      </c>
      <c r="C87" s="8" t="s">
        <v>2340</v>
      </c>
      <c r="D87" s="8" t="s">
        <v>2348</v>
      </c>
    </row>
    <row r="88" spans="1:4" x14ac:dyDescent="0.25">
      <c r="A88">
        <v>82</v>
      </c>
      <c r="B88" s="8" t="s">
        <v>1159</v>
      </c>
      <c r="C88" s="8" t="s">
        <v>2340</v>
      </c>
      <c r="D88" s="8" t="s">
        <v>2348</v>
      </c>
    </row>
    <row r="89" spans="1:4" x14ac:dyDescent="0.25">
      <c r="A89">
        <v>83</v>
      </c>
      <c r="B89" s="8" t="s">
        <v>746</v>
      </c>
      <c r="C89" s="8" t="s">
        <v>2335</v>
      </c>
      <c r="D89" s="8" t="s">
        <v>2336</v>
      </c>
    </row>
    <row r="90" spans="1:4" x14ac:dyDescent="0.25">
      <c r="A90">
        <v>84</v>
      </c>
      <c r="B90" s="8" t="s">
        <v>548</v>
      </c>
      <c r="C90" s="8" t="s">
        <v>2335</v>
      </c>
      <c r="D90" s="8" t="s">
        <v>2336</v>
      </c>
    </row>
    <row r="91" spans="1:4" x14ac:dyDescent="0.25">
      <c r="A91">
        <v>85</v>
      </c>
      <c r="B91" s="8" t="s">
        <v>1490</v>
      </c>
      <c r="C91" s="8" t="s">
        <v>2335</v>
      </c>
      <c r="D91" s="8" t="s">
        <v>2336</v>
      </c>
    </row>
    <row r="92" spans="1:4" x14ac:dyDescent="0.25">
      <c r="A92">
        <v>86</v>
      </c>
      <c r="B92" s="8" t="s">
        <v>623</v>
      </c>
      <c r="C92" s="8" t="s">
        <v>2337</v>
      </c>
      <c r="D92" s="8" t="s">
        <v>2335</v>
      </c>
    </row>
    <row r="93" spans="1:4" x14ac:dyDescent="0.25">
      <c r="A93">
        <v>87</v>
      </c>
      <c r="B93" s="8" t="s">
        <v>1533</v>
      </c>
      <c r="C93" s="8" t="s">
        <v>2337</v>
      </c>
      <c r="D93" s="8" t="s">
        <v>2342</v>
      </c>
    </row>
    <row r="94" spans="1:4" x14ac:dyDescent="0.25">
      <c r="A94">
        <v>88</v>
      </c>
      <c r="B94" s="8" t="s">
        <v>628</v>
      </c>
      <c r="C94" s="8" t="s">
        <v>2333</v>
      </c>
      <c r="D94" s="8" t="s">
        <v>2327</v>
      </c>
    </row>
    <row r="95" spans="1:4" x14ac:dyDescent="0.25">
      <c r="A95">
        <v>89</v>
      </c>
      <c r="B95" s="8" t="s">
        <v>1624</v>
      </c>
      <c r="C95" s="8" t="s">
        <v>2333</v>
      </c>
      <c r="D95" s="8" t="s">
        <v>2327</v>
      </c>
    </row>
    <row r="96" spans="1:4" x14ac:dyDescent="0.25">
      <c r="A96">
        <v>90</v>
      </c>
      <c r="B96" s="8" t="s">
        <v>513</v>
      </c>
      <c r="C96" s="8" t="s">
        <v>2337</v>
      </c>
      <c r="D96" s="8" t="s">
        <v>2335</v>
      </c>
    </row>
    <row r="97" spans="1:4" x14ac:dyDescent="0.25">
      <c r="A97">
        <v>91</v>
      </c>
      <c r="B97" s="8" t="s">
        <v>1239</v>
      </c>
      <c r="C97" s="8" t="s">
        <v>2337</v>
      </c>
      <c r="D97" s="8" t="s">
        <v>2342</v>
      </c>
    </row>
    <row r="98" spans="1:4" x14ac:dyDescent="0.25">
      <c r="A98">
        <v>92</v>
      </c>
      <c r="B98" s="8" t="s">
        <v>553</v>
      </c>
      <c r="C98" s="8" t="s">
        <v>2349</v>
      </c>
      <c r="D98" s="8" t="s">
        <v>2333</v>
      </c>
    </row>
    <row r="99" spans="1:4" x14ac:dyDescent="0.25">
      <c r="A99">
        <v>93</v>
      </c>
      <c r="B99" s="8" t="s">
        <v>923</v>
      </c>
      <c r="C99" s="8" t="s">
        <v>2349</v>
      </c>
      <c r="D99" s="8" t="s">
        <v>2333</v>
      </c>
    </row>
    <row r="100" spans="1:4" x14ac:dyDescent="0.25">
      <c r="A100">
        <v>94</v>
      </c>
      <c r="B100" s="8" t="s">
        <v>1627</v>
      </c>
      <c r="C100" s="8" t="s">
        <v>2349</v>
      </c>
      <c r="D100" s="8" t="s">
        <v>2333</v>
      </c>
    </row>
    <row r="101" spans="1:4" x14ac:dyDescent="0.25">
      <c r="A101">
        <v>95</v>
      </c>
      <c r="B101" s="8" t="s">
        <v>831</v>
      </c>
      <c r="C101" s="8" t="s">
        <v>2347</v>
      </c>
      <c r="D101" s="8" t="s">
        <v>2341</v>
      </c>
    </row>
    <row r="102" spans="1:4" x14ac:dyDescent="0.25">
      <c r="A102">
        <v>96</v>
      </c>
      <c r="B102" s="8" t="s">
        <v>645</v>
      </c>
      <c r="C102" s="8" t="s">
        <v>2346</v>
      </c>
      <c r="D102" s="8" t="s">
        <v>2327</v>
      </c>
    </row>
    <row r="103" spans="1:4" x14ac:dyDescent="0.25">
      <c r="A103">
        <v>97</v>
      </c>
      <c r="B103" s="8" t="s">
        <v>1564</v>
      </c>
      <c r="C103" s="8" t="s">
        <v>2346</v>
      </c>
      <c r="D103" s="8" t="s">
        <v>2327</v>
      </c>
    </row>
    <row r="104" spans="1:4" x14ac:dyDescent="0.25">
      <c r="A104">
        <v>98</v>
      </c>
      <c r="B104" s="8" t="s">
        <v>635</v>
      </c>
      <c r="C104" s="8" t="s">
        <v>2337</v>
      </c>
      <c r="D104" s="8" t="s">
        <v>2327</v>
      </c>
    </row>
    <row r="105" spans="1:4" x14ac:dyDescent="0.25">
      <c r="A105">
        <v>99</v>
      </c>
      <c r="B105" s="8" t="s">
        <v>1193</v>
      </c>
      <c r="C105" s="8" t="s">
        <v>2337</v>
      </c>
      <c r="D105" s="8" t="s">
        <v>2347</v>
      </c>
    </row>
    <row r="106" spans="1:4" x14ac:dyDescent="0.25">
      <c r="A106">
        <v>100</v>
      </c>
      <c r="B106" s="8" t="s">
        <v>650</v>
      </c>
      <c r="C106" s="8" t="s">
        <v>2340</v>
      </c>
      <c r="D106" s="8" t="s">
        <v>2327</v>
      </c>
    </row>
    <row r="107" spans="1:4" x14ac:dyDescent="0.25">
      <c r="A107">
        <v>101</v>
      </c>
      <c r="B107" s="8" t="s">
        <v>1546</v>
      </c>
      <c r="C107" s="8" t="s">
        <v>2340</v>
      </c>
      <c r="D107" s="8" t="s">
        <v>2327</v>
      </c>
    </row>
    <row r="108" spans="1:4" x14ac:dyDescent="0.25">
      <c r="A108">
        <v>102</v>
      </c>
      <c r="B108" s="8" t="s">
        <v>639</v>
      </c>
      <c r="C108" s="8" t="s">
        <v>2332</v>
      </c>
      <c r="D108" s="8" t="s">
        <v>2346</v>
      </c>
    </row>
    <row r="109" spans="1:4" x14ac:dyDescent="0.25">
      <c r="A109">
        <v>103</v>
      </c>
      <c r="B109" s="8" t="s">
        <v>1681</v>
      </c>
      <c r="C109" s="8" t="s">
        <v>2332</v>
      </c>
      <c r="D109" s="8" t="s">
        <v>2346</v>
      </c>
    </row>
    <row r="110" spans="1:4" x14ac:dyDescent="0.25">
      <c r="A110">
        <v>104</v>
      </c>
      <c r="B110" s="8" t="s">
        <v>601</v>
      </c>
      <c r="C110" s="8" t="s">
        <v>2341</v>
      </c>
      <c r="D110" s="8" t="s">
        <v>2335</v>
      </c>
    </row>
    <row r="111" spans="1:4" x14ac:dyDescent="0.25">
      <c r="A111">
        <v>105</v>
      </c>
      <c r="B111" s="8" t="s">
        <v>1515</v>
      </c>
      <c r="C111" s="8" t="s">
        <v>2341</v>
      </c>
      <c r="D111" s="8" t="s">
        <v>2334</v>
      </c>
    </row>
    <row r="112" spans="1:4" x14ac:dyDescent="0.25">
      <c r="A112">
        <v>106</v>
      </c>
      <c r="B112" s="8" t="s">
        <v>1118</v>
      </c>
      <c r="C112" s="8" t="s">
        <v>2345</v>
      </c>
      <c r="D112" s="8" t="s">
        <v>2327</v>
      </c>
    </row>
    <row r="113" spans="1:4" x14ac:dyDescent="0.25">
      <c r="A113">
        <v>107</v>
      </c>
      <c r="B113" s="8" t="s">
        <v>1122</v>
      </c>
      <c r="C113" s="8" t="s">
        <v>2345</v>
      </c>
      <c r="D113" s="8" t="s">
        <v>2327</v>
      </c>
    </row>
    <row r="114" spans="1:4" x14ac:dyDescent="0.25">
      <c r="A114">
        <v>108</v>
      </c>
      <c r="B114" s="8" t="s">
        <v>861</v>
      </c>
      <c r="C114" s="8" t="s">
        <v>2335</v>
      </c>
      <c r="D114" s="8" t="s">
        <v>2349</v>
      </c>
    </row>
    <row r="115" spans="1:4" x14ac:dyDescent="0.25">
      <c r="A115">
        <v>109</v>
      </c>
      <c r="B115" s="8" t="s">
        <v>704</v>
      </c>
      <c r="C115" s="8" t="s">
        <v>2333</v>
      </c>
      <c r="D115" s="8" t="s">
        <v>2327</v>
      </c>
    </row>
    <row r="116" spans="1:4" x14ac:dyDescent="0.25">
      <c r="A116">
        <v>110</v>
      </c>
      <c r="B116" s="8" t="s">
        <v>1576</v>
      </c>
      <c r="C116" s="8" t="s">
        <v>2333</v>
      </c>
      <c r="D116" s="8" t="s">
        <v>2327</v>
      </c>
    </row>
    <row r="117" spans="1:4" x14ac:dyDescent="0.25">
      <c r="A117">
        <v>111</v>
      </c>
      <c r="B117" s="8" t="s">
        <v>728</v>
      </c>
      <c r="C117" s="8" t="s">
        <v>2341</v>
      </c>
      <c r="D117" s="8" t="s">
        <v>2347</v>
      </c>
    </row>
    <row r="118" spans="1:4" x14ac:dyDescent="0.25">
      <c r="A118">
        <v>112</v>
      </c>
      <c r="B118" s="8" t="s">
        <v>1570</v>
      </c>
      <c r="C118" s="8" t="s">
        <v>2341</v>
      </c>
      <c r="D118" s="8" t="s">
        <v>2347</v>
      </c>
    </row>
    <row r="119" spans="1:4" x14ac:dyDescent="0.25">
      <c r="A119">
        <v>113</v>
      </c>
      <c r="B119" s="8" t="s">
        <v>1097</v>
      </c>
      <c r="C119" s="8" t="s">
        <v>2335</v>
      </c>
      <c r="D119" s="8" t="s">
        <v>2327</v>
      </c>
    </row>
    <row r="120" spans="1:4" x14ac:dyDescent="0.25">
      <c r="A120">
        <v>114</v>
      </c>
      <c r="B120" s="8" t="s">
        <v>1060</v>
      </c>
      <c r="C120" s="8" t="s">
        <v>2332</v>
      </c>
      <c r="D120" s="8" t="s">
        <v>2327</v>
      </c>
    </row>
    <row r="121" spans="1:4" x14ac:dyDescent="0.25">
      <c r="A121">
        <v>115</v>
      </c>
      <c r="B121" s="8" t="s">
        <v>1579</v>
      </c>
      <c r="C121" s="8" t="s">
        <v>2335</v>
      </c>
      <c r="D121" s="8" t="s">
        <v>2327</v>
      </c>
    </row>
    <row r="122" spans="1:4" x14ac:dyDescent="0.25">
      <c r="A122">
        <v>116</v>
      </c>
      <c r="B122" s="8" t="s">
        <v>400</v>
      </c>
      <c r="C122" s="8" t="s">
        <v>2337</v>
      </c>
      <c r="D122" s="8" t="s">
        <v>2327</v>
      </c>
    </row>
    <row r="123" spans="1:4" x14ac:dyDescent="0.25">
      <c r="A123">
        <v>117</v>
      </c>
      <c r="B123" s="8" t="s">
        <v>1069</v>
      </c>
      <c r="C123" s="8" t="s">
        <v>2337</v>
      </c>
      <c r="D123" s="8" t="s">
        <v>2327</v>
      </c>
    </row>
    <row r="124" spans="1:4" x14ac:dyDescent="0.25">
      <c r="A124">
        <v>118</v>
      </c>
      <c r="B124" s="8" t="s">
        <v>606</v>
      </c>
      <c r="C124" s="8" t="s">
        <v>2337</v>
      </c>
      <c r="D124" s="8" t="s">
        <v>2336</v>
      </c>
    </row>
    <row r="125" spans="1:4" x14ac:dyDescent="0.25">
      <c r="A125">
        <v>119</v>
      </c>
      <c r="B125" s="8" t="s">
        <v>1102</v>
      </c>
      <c r="C125" s="8" t="s">
        <v>2337</v>
      </c>
      <c r="D125" s="8" t="s">
        <v>2338</v>
      </c>
    </row>
    <row r="126" spans="1:4" x14ac:dyDescent="0.25">
      <c r="A126">
        <v>120</v>
      </c>
      <c r="B126" s="8" t="s">
        <v>708</v>
      </c>
      <c r="C126" s="8" t="s">
        <v>2337</v>
      </c>
      <c r="D126" s="8" t="s">
        <v>2327</v>
      </c>
    </row>
    <row r="127" spans="1:4" x14ac:dyDescent="0.25">
      <c r="A127">
        <v>121</v>
      </c>
      <c r="B127" s="8" t="s">
        <v>1684</v>
      </c>
      <c r="C127" s="8" t="s">
        <v>2337</v>
      </c>
      <c r="D127" s="8" t="s">
        <v>2346</v>
      </c>
    </row>
    <row r="128" spans="1:4" x14ac:dyDescent="0.25">
      <c r="A128">
        <v>122</v>
      </c>
      <c r="B128" s="8" t="s">
        <v>1493</v>
      </c>
      <c r="C128" s="8" t="s">
        <v>2346</v>
      </c>
      <c r="D128" s="8"/>
    </row>
    <row r="129" spans="1:4" x14ac:dyDescent="0.25">
      <c r="A129">
        <v>123</v>
      </c>
      <c r="B129" s="8" t="s">
        <v>1229</v>
      </c>
      <c r="C129" s="8" t="s">
        <v>2338</v>
      </c>
      <c r="D129" s="8" t="s">
        <v>2336</v>
      </c>
    </row>
    <row r="130" spans="1:4" x14ac:dyDescent="0.25">
      <c r="A130">
        <v>124</v>
      </c>
      <c r="B130" s="8" t="s">
        <v>1483</v>
      </c>
      <c r="C130" s="8" t="s">
        <v>2342</v>
      </c>
      <c r="D130" s="8" t="s">
        <v>2346</v>
      </c>
    </row>
    <row r="131" spans="1:4" x14ac:dyDescent="0.25">
      <c r="A131">
        <v>125</v>
      </c>
      <c r="B131" s="8" t="s">
        <v>1583</v>
      </c>
      <c r="C131" s="8" t="s">
        <v>2340</v>
      </c>
      <c r="D131" s="8" t="s">
        <v>2341</v>
      </c>
    </row>
    <row r="132" spans="1:4" x14ac:dyDescent="0.25">
      <c r="A132">
        <v>126</v>
      </c>
      <c r="B132" s="8" t="s">
        <v>1609</v>
      </c>
      <c r="C132" s="8" t="s">
        <v>2334</v>
      </c>
      <c r="D132" s="8" t="s">
        <v>2333</v>
      </c>
    </row>
    <row r="133" spans="1:4" x14ac:dyDescent="0.25">
      <c r="A133">
        <v>127</v>
      </c>
      <c r="B133" s="8" t="s">
        <v>1232</v>
      </c>
      <c r="C133" s="8" t="s">
        <v>2338</v>
      </c>
      <c r="D133" s="8" t="s">
        <v>2327</v>
      </c>
    </row>
    <row r="134" spans="1:4" x14ac:dyDescent="0.25">
      <c r="A134">
        <v>128</v>
      </c>
      <c r="B134" s="8" t="s">
        <v>1586</v>
      </c>
      <c r="C134" s="8" t="s">
        <v>2335</v>
      </c>
      <c r="D134" s="8" t="s">
        <v>2345</v>
      </c>
    </row>
    <row r="135" spans="1:4" x14ac:dyDescent="0.25">
      <c r="A135">
        <v>129</v>
      </c>
      <c r="B135" s="8" t="s">
        <v>63</v>
      </c>
      <c r="C135" s="8" t="s">
        <v>2337</v>
      </c>
      <c r="D135" s="8" t="s">
        <v>2335</v>
      </c>
    </row>
    <row r="136" spans="1:4" x14ac:dyDescent="0.25">
      <c r="A136">
        <v>130</v>
      </c>
      <c r="B136" s="8" t="s">
        <v>1749</v>
      </c>
      <c r="C136" s="8" t="s">
        <v>2337</v>
      </c>
      <c r="D136" s="8" t="s">
        <v>2336</v>
      </c>
    </row>
    <row r="137" spans="1:4" x14ac:dyDescent="0.25">
      <c r="A137">
        <v>131</v>
      </c>
      <c r="B137" s="8" t="s">
        <v>1738</v>
      </c>
      <c r="C137" s="8" t="s">
        <v>2337</v>
      </c>
      <c r="D137" s="8" t="s">
        <v>2342</v>
      </c>
    </row>
    <row r="138" spans="1:4" x14ac:dyDescent="0.25">
      <c r="A138">
        <v>132</v>
      </c>
      <c r="B138" s="8" t="s">
        <v>368</v>
      </c>
      <c r="C138" s="8" t="s">
        <v>2335</v>
      </c>
      <c r="D138" s="8" t="s">
        <v>2327</v>
      </c>
    </row>
    <row r="139" spans="1:4" x14ac:dyDescent="0.25">
      <c r="A139">
        <v>133</v>
      </c>
      <c r="B139" s="8" t="s">
        <v>642</v>
      </c>
      <c r="C139" s="8" t="s">
        <v>2335</v>
      </c>
      <c r="D139" s="8"/>
    </row>
    <row r="140" spans="1:4" x14ac:dyDescent="0.25">
      <c r="A140">
        <v>134</v>
      </c>
      <c r="B140" s="8" t="s">
        <v>1693</v>
      </c>
      <c r="C140" s="8" t="s">
        <v>2337</v>
      </c>
      <c r="D140" s="8" t="s">
        <v>2327</v>
      </c>
    </row>
    <row r="141" spans="1:4" x14ac:dyDescent="0.25">
      <c r="A141">
        <v>135</v>
      </c>
      <c r="B141" s="8" t="s">
        <v>1697</v>
      </c>
      <c r="C141" s="8" t="s">
        <v>2340</v>
      </c>
      <c r="D141" s="8" t="s">
        <v>2327</v>
      </c>
    </row>
    <row r="142" spans="1:4" x14ac:dyDescent="0.25">
      <c r="A142">
        <v>136</v>
      </c>
      <c r="B142" s="8" t="s">
        <v>1701</v>
      </c>
      <c r="C142" s="8" t="s">
        <v>2334</v>
      </c>
      <c r="D142" s="8" t="s">
        <v>2327</v>
      </c>
    </row>
    <row r="143" spans="1:4" x14ac:dyDescent="0.25">
      <c r="A143">
        <v>137</v>
      </c>
      <c r="B143" s="8" t="s">
        <v>879</v>
      </c>
      <c r="C143" s="8" t="s">
        <v>2335</v>
      </c>
      <c r="D143" s="8" t="s">
        <v>2327</v>
      </c>
    </row>
    <row r="144" spans="1:4" x14ac:dyDescent="0.25">
      <c r="A144">
        <v>138</v>
      </c>
      <c r="B144" s="8" t="s">
        <v>752</v>
      </c>
      <c r="C144" s="8" t="s">
        <v>2347</v>
      </c>
      <c r="D144" s="8" t="s">
        <v>2337</v>
      </c>
    </row>
    <row r="145" spans="1:4" x14ac:dyDescent="0.25">
      <c r="A145">
        <v>139</v>
      </c>
      <c r="B145" s="8" t="s">
        <v>1218</v>
      </c>
      <c r="C145" s="8" t="s">
        <v>2347</v>
      </c>
      <c r="D145" s="8" t="s">
        <v>2337</v>
      </c>
    </row>
    <row r="146" spans="1:4" x14ac:dyDescent="0.25">
      <c r="A146">
        <v>140</v>
      </c>
      <c r="B146" s="8" t="s">
        <v>757</v>
      </c>
      <c r="C146" s="8" t="s">
        <v>2347</v>
      </c>
      <c r="D146" s="8" t="s">
        <v>2337</v>
      </c>
    </row>
    <row r="147" spans="1:4" x14ac:dyDescent="0.25">
      <c r="A147">
        <v>141</v>
      </c>
      <c r="B147" s="8" t="s">
        <v>1222</v>
      </c>
      <c r="C147" s="8" t="s">
        <v>2347</v>
      </c>
      <c r="D147" s="8" t="s">
        <v>2337</v>
      </c>
    </row>
    <row r="148" spans="1:4" x14ac:dyDescent="0.25">
      <c r="A148">
        <v>142</v>
      </c>
      <c r="B148" s="8" t="s">
        <v>1671</v>
      </c>
      <c r="C148" s="8" t="s">
        <v>2347</v>
      </c>
      <c r="D148" s="8" t="s">
        <v>2336</v>
      </c>
    </row>
    <row r="149" spans="1:4" x14ac:dyDescent="0.25">
      <c r="A149">
        <v>143</v>
      </c>
      <c r="B149" s="8" t="s">
        <v>1752</v>
      </c>
      <c r="C149" s="8" t="s">
        <v>2335</v>
      </c>
      <c r="D149" s="8" t="s">
        <v>2327</v>
      </c>
    </row>
    <row r="150" spans="1:4" x14ac:dyDescent="0.25">
      <c r="A150">
        <v>144</v>
      </c>
      <c r="B150" s="8" t="s">
        <v>2183</v>
      </c>
      <c r="C150" s="8" t="s">
        <v>2342</v>
      </c>
      <c r="D150" s="8" t="s">
        <v>2336</v>
      </c>
    </row>
    <row r="151" spans="1:4" x14ac:dyDescent="0.25">
      <c r="A151">
        <v>145</v>
      </c>
      <c r="B151" s="8" t="s">
        <v>2186</v>
      </c>
      <c r="C151" s="8" t="s">
        <v>2340</v>
      </c>
      <c r="D151" s="8" t="s">
        <v>2336</v>
      </c>
    </row>
    <row r="152" spans="1:4" x14ac:dyDescent="0.25">
      <c r="A152">
        <v>146</v>
      </c>
      <c r="B152" s="8" t="s">
        <v>2189</v>
      </c>
      <c r="C152" s="8" t="s">
        <v>2334</v>
      </c>
      <c r="D152" s="8" t="s">
        <v>2336</v>
      </c>
    </row>
    <row r="153" spans="1:4" x14ac:dyDescent="0.25">
      <c r="A153">
        <v>147</v>
      </c>
      <c r="B153" s="8" t="s">
        <v>455</v>
      </c>
      <c r="C153" s="8" t="s">
        <v>2350</v>
      </c>
      <c r="D153" s="8" t="s">
        <v>2335</v>
      </c>
    </row>
    <row r="154" spans="1:4" x14ac:dyDescent="0.25">
      <c r="A154">
        <v>148</v>
      </c>
      <c r="B154" s="8" t="s">
        <v>1004</v>
      </c>
      <c r="C154" s="8" t="s">
        <v>2350</v>
      </c>
      <c r="D154" s="8" t="s">
        <v>2335</v>
      </c>
    </row>
    <row r="155" spans="1:4" x14ac:dyDescent="0.25">
      <c r="A155">
        <v>149</v>
      </c>
      <c r="B155" s="8" t="s">
        <v>2290</v>
      </c>
      <c r="C155" s="8" t="s">
        <v>2350</v>
      </c>
      <c r="D155" s="8" t="s">
        <v>2336</v>
      </c>
    </row>
    <row r="156" spans="1:4" x14ac:dyDescent="0.25">
      <c r="A156">
        <v>150</v>
      </c>
      <c r="B156" s="8" t="s">
        <v>2351</v>
      </c>
      <c r="C156" s="8" t="s">
        <v>2346</v>
      </c>
      <c r="D156" s="8" t="s">
        <v>2345</v>
      </c>
    </row>
    <row r="157" spans="1:4" x14ac:dyDescent="0.25">
      <c r="A157">
        <v>151</v>
      </c>
      <c r="B157" s="8" t="s">
        <v>2352</v>
      </c>
      <c r="C157" s="8" t="s">
        <v>2346</v>
      </c>
      <c r="D157" s="8" t="s">
        <v>2335</v>
      </c>
    </row>
    <row r="158" spans="1:4" x14ac:dyDescent="0.25">
      <c r="A158">
        <v>152</v>
      </c>
      <c r="B158" s="8" t="s">
        <v>587</v>
      </c>
      <c r="C158" s="8" t="s">
        <v>2332</v>
      </c>
      <c r="D158" s="8" t="s">
        <v>2335</v>
      </c>
    </row>
    <row r="159" spans="1:4" x14ac:dyDescent="0.25">
      <c r="A159">
        <v>153</v>
      </c>
      <c r="B159" s="8" t="s">
        <v>928</v>
      </c>
      <c r="C159" s="8" t="s">
        <v>2332</v>
      </c>
      <c r="D159" s="8" t="s">
        <v>2335</v>
      </c>
    </row>
    <row r="160" spans="1:4" x14ac:dyDescent="0.25">
      <c r="A160">
        <v>154</v>
      </c>
      <c r="B160" s="8" t="s">
        <v>1704</v>
      </c>
      <c r="C160" s="8" t="s">
        <v>2332</v>
      </c>
      <c r="D160" s="8" t="s">
        <v>2327</v>
      </c>
    </row>
    <row r="161" spans="1:4" x14ac:dyDescent="0.25">
      <c r="A161">
        <v>155</v>
      </c>
      <c r="B161" s="8" t="s">
        <v>543</v>
      </c>
      <c r="C161" s="8" t="s">
        <v>2334</v>
      </c>
      <c r="D161" s="8" t="s">
        <v>2335</v>
      </c>
    </row>
    <row r="162" spans="1:4" x14ac:dyDescent="0.25">
      <c r="A162">
        <v>156</v>
      </c>
      <c r="B162" s="8" t="s">
        <v>932</v>
      </c>
      <c r="C162" s="8" t="s">
        <v>2334</v>
      </c>
      <c r="D162" s="8" t="s">
        <v>2335</v>
      </c>
    </row>
    <row r="163" spans="1:4" x14ac:dyDescent="0.25">
      <c r="A163">
        <v>157</v>
      </c>
      <c r="B163" s="8" t="s">
        <v>1737</v>
      </c>
      <c r="C163" s="8" t="s">
        <v>2334</v>
      </c>
      <c r="D163" s="8" t="s">
        <v>2327</v>
      </c>
    </row>
    <row r="164" spans="1:4" x14ac:dyDescent="0.25">
      <c r="A164">
        <v>158</v>
      </c>
      <c r="B164" s="8" t="s">
        <v>577</v>
      </c>
      <c r="C164" s="8" t="s">
        <v>2337</v>
      </c>
      <c r="D164" s="8" t="s">
        <v>2327</v>
      </c>
    </row>
    <row r="165" spans="1:4" x14ac:dyDescent="0.25">
      <c r="A165">
        <v>159</v>
      </c>
      <c r="B165" s="8" t="s">
        <v>935</v>
      </c>
      <c r="C165" s="8" t="s">
        <v>2337</v>
      </c>
      <c r="D165" s="8" t="s">
        <v>2335</v>
      </c>
    </row>
    <row r="166" spans="1:4" x14ac:dyDescent="0.25">
      <c r="A166">
        <v>160</v>
      </c>
      <c r="B166" s="8" t="s">
        <v>1718</v>
      </c>
      <c r="C166" s="8" t="s">
        <v>2337</v>
      </c>
      <c r="D166" s="8" t="s">
        <v>2346</v>
      </c>
    </row>
    <row r="167" spans="1:4" x14ac:dyDescent="0.25">
      <c r="A167">
        <v>161</v>
      </c>
      <c r="B167" s="8" t="s">
        <v>115</v>
      </c>
      <c r="C167" s="8" t="s">
        <v>2335</v>
      </c>
      <c r="D167" s="8" t="s">
        <v>2327</v>
      </c>
    </row>
    <row r="168" spans="1:4" x14ac:dyDescent="0.25">
      <c r="A168">
        <v>162</v>
      </c>
      <c r="B168" s="8" t="s">
        <v>996</v>
      </c>
      <c r="C168" s="8" t="s">
        <v>2335</v>
      </c>
      <c r="D168" s="8" t="s">
        <v>2327</v>
      </c>
    </row>
    <row r="169" spans="1:4" x14ac:dyDescent="0.25">
      <c r="A169">
        <v>163</v>
      </c>
      <c r="B169" s="8" t="s">
        <v>267</v>
      </c>
      <c r="C169" s="8" t="s">
        <v>2335</v>
      </c>
      <c r="D169" s="8" t="s">
        <v>2336</v>
      </c>
    </row>
    <row r="170" spans="1:4" x14ac:dyDescent="0.25">
      <c r="A170">
        <v>164</v>
      </c>
      <c r="B170" s="8" t="s">
        <v>1087</v>
      </c>
      <c r="C170" s="8" t="s">
        <v>2335</v>
      </c>
      <c r="D170" s="8" t="s">
        <v>2336</v>
      </c>
    </row>
    <row r="171" spans="1:4" x14ac:dyDescent="0.25">
      <c r="A171">
        <v>165</v>
      </c>
      <c r="B171" s="8" t="s">
        <v>282</v>
      </c>
      <c r="C171" s="8" t="s">
        <v>2338</v>
      </c>
      <c r="D171" s="8" t="s">
        <v>2336</v>
      </c>
    </row>
    <row r="172" spans="1:4" x14ac:dyDescent="0.25">
      <c r="A172">
        <v>166</v>
      </c>
      <c r="B172" s="8" t="s">
        <v>842</v>
      </c>
      <c r="C172" s="8" t="s">
        <v>2338</v>
      </c>
      <c r="D172" s="8" t="s">
        <v>2336</v>
      </c>
    </row>
    <row r="173" spans="1:4" x14ac:dyDescent="0.25">
      <c r="A173">
        <v>167</v>
      </c>
      <c r="B173" s="8" t="s">
        <v>196</v>
      </c>
      <c r="C173" s="8" t="s">
        <v>2338</v>
      </c>
      <c r="D173" s="8" t="s">
        <v>2333</v>
      </c>
    </row>
    <row r="174" spans="1:4" x14ac:dyDescent="0.25">
      <c r="A174">
        <v>168</v>
      </c>
      <c r="B174" s="8" t="s">
        <v>846</v>
      </c>
      <c r="C174" s="8" t="s">
        <v>2338</v>
      </c>
      <c r="D174" s="8" t="s">
        <v>2333</v>
      </c>
    </row>
    <row r="175" spans="1:4" x14ac:dyDescent="0.25">
      <c r="A175">
        <v>169</v>
      </c>
      <c r="B175" s="8" t="s">
        <v>1742</v>
      </c>
      <c r="C175" s="8" t="s">
        <v>2333</v>
      </c>
      <c r="D175" s="8" t="s">
        <v>2336</v>
      </c>
    </row>
    <row r="176" spans="1:4" x14ac:dyDescent="0.25">
      <c r="A176">
        <v>170</v>
      </c>
      <c r="B176" s="8" t="s">
        <v>654</v>
      </c>
      <c r="C176" s="8" t="s">
        <v>2337</v>
      </c>
      <c r="D176" s="8" t="s">
        <v>2340</v>
      </c>
    </row>
    <row r="177" spans="1:4" x14ac:dyDescent="0.25">
      <c r="A177">
        <v>171</v>
      </c>
      <c r="B177" s="8" t="s">
        <v>1496</v>
      </c>
      <c r="C177" s="8" t="s">
        <v>2337</v>
      </c>
      <c r="D177" s="8" t="s">
        <v>2340</v>
      </c>
    </row>
    <row r="178" spans="1:4" x14ac:dyDescent="0.25">
      <c r="A178">
        <v>172</v>
      </c>
      <c r="B178" s="8" t="s">
        <v>84</v>
      </c>
      <c r="C178" s="8" t="s">
        <v>2340</v>
      </c>
      <c r="D178" s="8" t="s">
        <v>2327</v>
      </c>
    </row>
    <row r="179" spans="1:4" x14ac:dyDescent="0.25">
      <c r="A179">
        <v>173</v>
      </c>
      <c r="B179" s="8" t="s">
        <v>123</v>
      </c>
      <c r="C179" s="8" t="s">
        <v>2335</v>
      </c>
    </row>
    <row r="180" spans="1:4" x14ac:dyDescent="0.25">
      <c r="A180">
        <v>174</v>
      </c>
      <c r="B180" s="8" t="s">
        <v>96</v>
      </c>
      <c r="C180" s="8" t="s">
        <v>2335</v>
      </c>
      <c r="D180" s="8"/>
    </row>
    <row r="181" spans="1:4" x14ac:dyDescent="0.25">
      <c r="A181">
        <v>175</v>
      </c>
      <c r="B181" s="8" t="s">
        <v>190</v>
      </c>
      <c r="C181" s="8" t="s">
        <v>2335</v>
      </c>
    </row>
    <row r="182" spans="1:4" x14ac:dyDescent="0.25">
      <c r="A182">
        <v>176</v>
      </c>
      <c r="B182" s="8" t="s">
        <v>938</v>
      </c>
      <c r="C182" s="8" t="s">
        <v>2335</v>
      </c>
      <c r="D182" s="8" t="s">
        <v>2336</v>
      </c>
    </row>
    <row r="183" spans="1:4" x14ac:dyDescent="0.25">
      <c r="A183">
        <v>177</v>
      </c>
      <c r="B183" s="8" t="s">
        <v>611</v>
      </c>
      <c r="C183" s="8" t="s">
        <v>2346</v>
      </c>
      <c r="D183" s="8" t="s">
        <v>2336</v>
      </c>
    </row>
    <row r="184" spans="1:4" x14ac:dyDescent="0.25">
      <c r="A184">
        <v>178</v>
      </c>
      <c r="B184" s="8" t="s">
        <v>1508</v>
      </c>
      <c r="C184" s="8" t="s">
        <v>2346</v>
      </c>
      <c r="D184" s="8" t="s">
        <v>2336</v>
      </c>
    </row>
    <row r="185" spans="1:4" x14ac:dyDescent="0.25">
      <c r="A185">
        <v>179</v>
      </c>
      <c r="B185" s="8" t="s">
        <v>334</v>
      </c>
      <c r="C185" s="8" t="s">
        <v>2340</v>
      </c>
      <c r="D185" s="8" t="s">
        <v>2335</v>
      </c>
    </row>
    <row r="186" spans="1:4" x14ac:dyDescent="0.25">
      <c r="A186">
        <v>180</v>
      </c>
      <c r="B186" s="8" t="s">
        <v>795</v>
      </c>
      <c r="C186" s="8" t="s">
        <v>2340</v>
      </c>
      <c r="D186" s="8" t="s">
        <v>2335</v>
      </c>
    </row>
    <row r="187" spans="1:4" x14ac:dyDescent="0.25">
      <c r="A187">
        <v>181</v>
      </c>
      <c r="B187" s="8" t="s">
        <v>1631</v>
      </c>
      <c r="C187" s="8" t="s">
        <v>2340</v>
      </c>
      <c r="D187" s="8" t="s">
        <v>2327</v>
      </c>
    </row>
    <row r="188" spans="1:4" x14ac:dyDescent="0.25">
      <c r="A188">
        <v>182</v>
      </c>
      <c r="B188" s="8" t="s">
        <v>1200</v>
      </c>
      <c r="C188" s="8" t="s">
        <v>2332</v>
      </c>
      <c r="D188" s="8" t="s">
        <v>2327</v>
      </c>
    </row>
    <row r="189" spans="1:4" x14ac:dyDescent="0.25">
      <c r="A189">
        <v>183</v>
      </c>
      <c r="B189" s="8" t="s">
        <v>205</v>
      </c>
      <c r="C189" s="8" t="s">
        <v>2337</v>
      </c>
      <c r="D189" s="8"/>
    </row>
    <row r="190" spans="1:4" x14ac:dyDescent="0.25">
      <c r="A190">
        <v>184</v>
      </c>
      <c r="B190" s="8" t="s">
        <v>971</v>
      </c>
      <c r="C190" s="8" t="s">
        <v>2337</v>
      </c>
      <c r="D190" s="8"/>
    </row>
    <row r="191" spans="1:4" x14ac:dyDescent="0.25">
      <c r="A191">
        <v>185</v>
      </c>
      <c r="B191" s="8" t="s">
        <v>974</v>
      </c>
      <c r="C191" s="8" t="s">
        <v>2347</v>
      </c>
      <c r="D191" s="8" t="s">
        <v>2327</v>
      </c>
    </row>
    <row r="192" spans="1:4" x14ac:dyDescent="0.25">
      <c r="A192">
        <v>186</v>
      </c>
      <c r="B192" s="8" t="s">
        <v>1236</v>
      </c>
      <c r="C192" s="8" t="s">
        <v>2337</v>
      </c>
      <c r="D192" s="8" t="s">
        <v>2327</v>
      </c>
    </row>
    <row r="193" spans="1:4" x14ac:dyDescent="0.25">
      <c r="A193">
        <v>187</v>
      </c>
      <c r="B193" s="8" t="s">
        <v>210</v>
      </c>
      <c r="C193" s="8" t="s">
        <v>2332</v>
      </c>
      <c r="D193" s="8" t="s">
        <v>2336</v>
      </c>
    </row>
    <row r="194" spans="1:4" x14ac:dyDescent="0.25">
      <c r="A194">
        <v>188</v>
      </c>
      <c r="B194" s="8" t="s">
        <v>712</v>
      </c>
      <c r="C194" s="8" t="s">
        <v>2332</v>
      </c>
      <c r="D194" s="8" t="s">
        <v>2336</v>
      </c>
    </row>
    <row r="195" spans="1:4" x14ac:dyDescent="0.25">
      <c r="A195">
        <v>189</v>
      </c>
      <c r="B195" s="8" t="s">
        <v>1105</v>
      </c>
      <c r="C195" s="8" t="s">
        <v>2332</v>
      </c>
      <c r="D195" s="8" t="s">
        <v>2336</v>
      </c>
    </row>
    <row r="196" spans="1:4" x14ac:dyDescent="0.25">
      <c r="A196">
        <v>190</v>
      </c>
      <c r="B196" s="8" t="s">
        <v>771</v>
      </c>
      <c r="C196" s="8" t="s">
        <v>2335</v>
      </c>
      <c r="D196" s="8" t="s">
        <v>2327</v>
      </c>
    </row>
    <row r="197" spans="1:4" x14ac:dyDescent="0.25">
      <c r="A197">
        <v>191</v>
      </c>
      <c r="B197" s="8" t="s">
        <v>16</v>
      </c>
      <c r="C197" s="8" t="s">
        <v>2332</v>
      </c>
      <c r="D197" s="8" t="s">
        <v>2327</v>
      </c>
    </row>
    <row r="198" spans="1:4" x14ac:dyDescent="0.25">
      <c r="A198">
        <v>192</v>
      </c>
      <c r="B198" s="8" t="s">
        <v>1028</v>
      </c>
      <c r="C198" s="8" t="s">
        <v>2332</v>
      </c>
      <c r="D198" s="8"/>
    </row>
    <row r="199" spans="1:4" x14ac:dyDescent="0.25">
      <c r="A199">
        <v>193</v>
      </c>
      <c r="B199" s="8" t="s">
        <v>849</v>
      </c>
      <c r="C199" s="8" t="s">
        <v>2338</v>
      </c>
      <c r="D199" s="8" t="s">
        <v>2336</v>
      </c>
    </row>
    <row r="200" spans="1:4" x14ac:dyDescent="0.25">
      <c r="A200">
        <v>194</v>
      </c>
      <c r="B200" s="8" t="s">
        <v>101</v>
      </c>
      <c r="C200" s="8" t="s">
        <v>2337</v>
      </c>
      <c r="D200" s="8" t="s">
        <v>2341</v>
      </c>
    </row>
    <row r="201" spans="1:4" x14ac:dyDescent="0.25">
      <c r="A201">
        <v>195</v>
      </c>
      <c r="B201" s="8" t="s">
        <v>1520</v>
      </c>
      <c r="C201" s="8" t="s">
        <v>2337</v>
      </c>
      <c r="D201" s="8" t="s">
        <v>2341</v>
      </c>
    </row>
    <row r="202" spans="1:4" x14ac:dyDescent="0.25">
      <c r="A202">
        <v>196</v>
      </c>
      <c r="B202" s="8" t="s">
        <v>1707</v>
      </c>
      <c r="C202" s="8" t="s">
        <v>2346</v>
      </c>
      <c r="D202" s="8" t="s">
        <v>2346</v>
      </c>
    </row>
    <row r="203" spans="1:4" x14ac:dyDescent="0.25">
      <c r="A203">
        <v>197</v>
      </c>
      <c r="B203" s="8" t="s">
        <v>1712</v>
      </c>
      <c r="C203" s="8" t="s">
        <v>2339</v>
      </c>
      <c r="D203" s="8" t="s">
        <v>2327</v>
      </c>
    </row>
    <row r="204" spans="1:4" x14ac:dyDescent="0.25">
      <c r="A204">
        <v>198</v>
      </c>
      <c r="B204" s="8" t="s">
        <v>941</v>
      </c>
      <c r="C204" s="8" t="s">
        <v>2339</v>
      </c>
      <c r="D204" s="8" t="s">
        <v>2336</v>
      </c>
    </row>
    <row r="205" spans="1:4" x14ac:dyDescent="0.25">
      <c r="A205">
        <v>199</v>
      </c>
      <c r="B205" s="8" t="s">
        <v>1592</v>
      </c>
      <c r="C205" s="8" t="s">
        <v>2337</v>
      </c>
      <c r="D205" s="8" t="s">
        <v>2346</v>
      </c>
    </row>
    <row r="206" spans="1:4" x14ac:dyDescent="0.25">
      <c r="A206">
        <v>200</v>
      </c>
      <c r="B206" s="8" t="s">
        <v>1473</v>
      </c>
      <c r="C206" s="8" t="s">
        <v>2349</v>
      </c>
      <c r="D206" s="8" t="s">
        <v>2327</v>
      </c>
    </row>
    <row r="207" spans="1:4" x14ac:dyDescent="0.25">
      <c r="A207">
        <v>201</v>
      </c>
      <c r="B207" s="8" t="s">
        <v>700</v>
      </c>
      <c r="C207" s="8" t="s">
        <v>2346</v>
      </c>
      <c r="D207" s="8" t="s">
        <v>2335</v>
      </c>
    </row>
    <row r="208" spans="1:4" x14ac:dyDescent="0.25">
      <c r="A208">
        <v>202</v>
      </c>
      <c r="B208" s="8" t="s">
        <v>945</v>
      </c>
      <c r="C208" s="8" t="s">
        <v>2346</v>
      </c>
      <c r="D208" s="8" t="s">
        <v>2345</v>
      </c>
    </row>
    <row r="209" spans="1:4" x14ac:dyDescent="0.25">
      <c r="A209">
        <v>203</v>
      </c>
      <c r="B209" s="8" t="s">
        <v>1126</v>
      </c>
      <c r="C209" s="8" t="s">
        <v>2335</v>
      </c>
      <c r="D209" s="8" t="s">
        <v>2346</v>
      </c>
    </row>
    <row r="210" spans="1:4" x14ac:dyDescent="0.25">
      <c r="A210">
        <v>204</v>
      </c>
      <c r="B210" s="8" t="s">
        <v>382</v>
      </c>
      <c r="C210" s="8" t="s">
        <v>2338</v>
      </c>
      <c r="D210" s="8" t="s">
        <v>2335</v>
      </c>
    </row>
    <row r="211" spans="1:4" x14ac:dyDescent="0.25">
      <c r="A211">
        <v>205</v>
      </c>
      <c r="B211" s="8" t="s">
        <v>1502</v>
      </c>
      <c r="C211" s="8" t="s">
        <v>2338</v>
      </c>
      <c r="D211" s="8" t="s">
        <v>2348</v>
      </c>
    </row>
    <row r="212" spans="1:4" x14ac:dyDescent="0.25">
      <c r="A212">
        <v>206</v>
      </c>
      <c r="B212" s="8" t="s">
        <v>999</v>
      </c>
      <c r="C212" s="8" t="s">
        <v>2335</v>
      </c>
      <c r="D212" s="8" t="s">
        <v>2327</v>
      </c>
    </row>
    <row r="213" spans="1:4" x14ac:dyDescent="0.25">
      <c r="A213">
        <v>207</v>
      </c>
      <c r="B213" s="8" t="s">
        <v>1034</v>
      </c>
      <c r="C213" s="8" t="s">
        <v>2341</v>
      </c>
      <c r="D213" s="8" t="s">
        <v>2336</v>
      </c>
    </row>
    <row r="214" spans="1:4" x14ac:dyDescent="0.25">
      <c r="A214">
        <v>208</v>
      </c>
      <c r="B214" s="8" t="s">
        <v>1665</v>
      </c>
      <c r="C214" s="8" t="s">
        <v>2348</v>
      </c>
      <c r="D214" s="8" t="s">
        <v>2341</v>
      </c>
    </row>
    <row r="215" spans="1:4" x14ac:dyDescent="0.25">
      <c r="A215">
        <v>209</v>
      </c>
      <c r="B215" s="8" t="s">
        <v>459</v>
      </c>
      <c r="C215" s="8" t="s">
        <v>2335</v>
      </c>
    </row>
    <row r="216" spans="1:4" x14ac:dyDescent="0.25">
      <c r="A216">
        <v>210</v>
      </c>
      <c r="B216" s="8" t="s">
        <v>1480</v>
      </c>
      <c r="C216" s="8" t="s">
        <v>2335</v>
      </c>
    </row>
    <row r="217" spans="1:4" x14ac:dyDescent="0.25">
      <c r="A217">
        <v>211</v>
      </c>
      <c r="B217" s="8" t="s">
        <v>1038</v>
      </c>
      <c r="C217" s="8" t="s">
        <v>2337</v>
      </c>
      <c r="D217" s="8" t="s">
        <v>2333</v>
      </c>
    </row>
    <row r="218" spans="1:4" x14ac:dyDescent="0.25">
      <c r="A218">
        <v>212</v>
      </c>
      <c r="B218" s="8" t="s">
        <v>1634</v>
      </c>
      <c r="C218" s="8" t="s">
        <v>2338</v>
      </c>
      <c r="D218" s="8" t="s">
        <v>2348</v>
      </c>
    </row>
    <row r="219" spans="1:4" x14ac:dyDescent="0.25">
      <c r="A219">
        <v>213</v>
      </c>
      <c r="B219" s="8" t="s">
        <v>1662</v>
      </c>
      <c r="C219" s="8" t="s">
        <v>2338</v>
      </c>
      <c r="D219" s="8" t="s">
        <v>2347</v>
      </c>
    </row>
    <row r="220" spans="1:4" x14ac:dyDescent="0.25">
      <c r="A220">
        <v>214</v>
      </c>
      <c r="B220" s="8" t="s">
        <v>1637</v>
      </c>
      <c r="C220" s="8" t="s">
        <v>2338</v>
      </c>
      <c r="D220" s="8" t="s">
        <v>2345</v>
      </c>
    </row>
    <row r="221" spans="1:4" x14ac:dyDescent="0.25">
      <c r="A221">
        <v>215</v>
      </c>
      <c r="B221" s="8" t="s">
        <v>1044</v>
      </c>
      <c r="C221" s="8" t="s">
        <v>2339</v>
      </c>
      <c r="D221" s="8" t="s">
        <v>2342</v>
      </c>
    </row>
    <row r="222" spans="1:4" x14ac:dyDescent="0.25">
      <c r="A222">
        <v>216</v>
      </c>
      <c r="B222" s="8" t="s">
        <v>658</v>
      </c>
      <c r="C222" s="8" t="s">
        <v>2335</v>
      </c>
      <c r="D222" s="8" t="s">
        <v>2339</v>
      </c>
    </row>
    <row r="223" spans="1:4" x14ac:dyDescent="0.25">
      <c r="A223">
        <v>217</v>
      </c>
      <c r="B223" s="8" t="s">
        <v>1641</v>
      </c>
      <c r="C223" s="8" t="s">
        <v>2335</v>
      </c>
      <c r="D223" s="8" t="s">
        <v>2345</v>
      </c>
    </row>
    <row r="224" spans="1:4" x14ac:dyDescent="0.25">
      <c r="A224">
        <v>218</v>
      </c>
      <c r="B224" s="8" t="s">
        <v>218</v>
      </c>
      <c r="C224" s="8" t="s">
        <v>2334</v>
      </c>
      <c r="D224" s="8" t="s">
        <v>2335</v>
      </c>
    </row>
    <row r="225" spans="1:4" x14ac:dyDescent="0.25">
      <c r="A225">
        <v>219</v>
      </c>
      <c r="B225" s="8" t="s">
        <v>978</v>
      </c>
      <c r="C225" s="8" t="s">
        <v>2334</v>
      </c>
      <c r="D225" s="8" t="s">
        <v>2347</v>
      </c>
    </row>
    <row r="226" spans="1:4" x14ac:dyDescent="0.25">
      <c r="A226">
        <v>220</v>
      </c>
      <c r="B226" s="8" t="s">
        <v>225</v>
      </c>
      <c r="C226" s="8" t="s">
        <v>2342</v>
      </c>
      <c r="D226" s="8" t="s">
        <v>2341</v>
      </c>
    </row>
    <row r="227" spans="1:4" x14ac:dyDescent="0.25">
      <c r="A227">
        <v>221</v>
      </c>
      <c r="B227" s="8" t="s">
        <v>1108</v>
      </c>
      <c r="C227" s="8" t="s">
        <v>2342</v>
      </c>
      <c r="D227" s="8" t="s">
        <v>2341</v>
      </c>
    </row>
    <row r="228" spans="1:4" x14ac:dyDescent="0.25">
      <c r="A228">
        <v>222</v>
      </c>
      <c r="B228" s="8" t="s">
        <v>811</v>
      </c>
      <c r="C228" s="8" t="s">
        <v>2337</v>
      </c>
      <c r="D228" s="8" t="s">
        <v>2347</v>
      </c>
    </row>
    <row r="229" spans="1:4" x14ac:dyDescent="0.25">
      <c r="A229">
        <v>223</v>
      </c>
      <c r="B229" s="8" t="s">
        <v>463</v>
      </c>
      <c r="C229" s="8" t="s">
        <v>2337</v>
      </c>
      <c r="D229" s="8" t="s">
        <v>2327</v>
      </c>
    </row>
    <row r="230" spans="1:4" x14ac:dyDescent="0.25">
      <c r="A230">
        <v>224</v>
      </c>
      <c r="B230" s="8" t="s">
        <v>1203</v>
      </c>
      <c r="C230" s="8" t="s">
        <v>2337</v>
      </c>
      <c r="D230" s="8" t="s">
        <v>2327</v>
      </c>
    </row>
    <row r="231" spans="1:4" x14ac:dyDescent="0.25">
      <c r="A231">
        <v>225</v>
      </c>
      <c r="B231" s="8" t="s">
        <v>664</v>
      </c>
      <c r="C231" s="8" t="s">
        <v>2342</v>
      </c>
      <c r="D231" s="8" t="s">
        <v>2336</v>
      </c>
    </row>
    <row r="232" spans="1:4" x14ac:dyDescent="0.25">
      <c r="A232">
        <v>226</v>
      </c>
      <c r="B232" s="8" t="s">
        <v>1163</v>
      </c>
      <c r="C232" s="8" t="s">
        <v>2337</v>
      </c>
      <c r="D232" s="8" t="s">
        <v>2336</v>
      </c>
    </row>
    <row r="233" spans="1:4" x14ac:dyDescent="0.25">
      <c r="A233">
        <v>227</v>
      </c>
      <c r="B233" s="8" t="s">
        <v>1511</v>
      </c>
      <c r="C233" s="8" t="s">
        <v>2348</v>
      </c>
      <c r="D233" s="8" t="s">
        <v>2336</v>
      </c>
    </row>
    <row r="234" spans="1:4" x14ac:dyDescent="0.25">
      <c r="A234">
        <v>228</v>
      </c>
      <c r="B234" s="8" t="s">
        <v>669</v>
      </c>
      <c r="C234" s="8" t="s">
        <v>2339</v>
      </c>
      <c r="D234" s="8" t="s">
        <v>2334</v>
      </c>
    </row>
    <row r="235" spans="1:4" x14ac:dyDescent="0.25">
      <c r="A235">
        <v>229</v>
      </c>
      <c r="B235" s="8" t="s">
        <v>1644</v>
      </c>
      <c r="C235" s="8" t="s">
        <v>2339</v>
      </c>
      <c r="D235" s="8" t="s">
        <v>2334</v>
      </c>
    </row>
    <row r="236" spans="1:4" x14ac:dyDescent="0.25">
      <c r="A236">
        <v>230</v>
      </c>
      <c r="B236" s="8" t="s">
        <v>1756</v>
      </c>
      <c r="C236" s="8" t="s">
        <v>2337</v>
      </c>
      <c r="D236" s="8" t="s">
        <v>2350</v>
      </c>
    </row>
    <row r="237" spans="1:4" x14ac:dyDescent="0.25">
      <c r="A237">
        <v>231</v>
      </c>
      <c r="B237" s="8" t="s">
        <v>674</v>
      </c>
      <c r="C237" s="8" t="s">
        <v>2341</v>
      </c>
      <c r="D237" s="8" t="s">
        <v>2335</v>
      </c>
    </row>
    <row r="238" spans="1:4" x14ac:dyDescent="0.25">
      <c r="A238">
        <v>232</v>
      </c>
      <c r="B238" s="8" t="s">
        <v>1647</v>
      </c>
      <c r="C238" s="8" t="s">
        <v>2341</v>
      </c>
      <c r="D238" s="8" t="s">
        <v>2335</v>
      </c>
    </row>
    <row r="239" spans="1:4" x14ac:dyDescent="0.25">
      <c r="A239">
        <v>233</v>
      </c>
      <c r="B239" s="8" t="s">
        <v>1675</v>
      </c>
      <c r="C239" s="8" t="s">
        <v>2335</v>
      </c>
      <c r="D239" s="8" t="s">
        <v>2340</v>
      </c>
    </row>
    <row r="240" spans="1:4" x14ac:dyDescent="0.25">
      <c r="A240">
        <v>234</v>
      </c>
      <c r="B240" s="8" t="s">
        <v>1167</v>
      </c>
      <c r="C240" s="8" t="s">
        <v>2335</v>
      </c>
      <c r="D240" s="8" t="s">
        <v>2327</v>
      </c>
    </row>
    <row r="241" spans="1:4" x14ac:dyDescent="0.25">
      <c r="A241">
        <v>235</v>
      </c>
      <c r="B241" s="8" t="s">
        <v>233</v>
      </c>
      <c r="C241" s="8" t="s">
        <v>2335</v>
      </c>
      <c r="D241" s="8" t="s">
        <v>2327</v>
      </c>
    </row>
    <row r="242" spans="1:4" x14ac:dyDescent="0.25">
      <c r="A242">
        <v>236</v>
      </c>
      <c r="B242" s="8" t="s">
        <v>108</v>
      </c>
      <c r="C242" s="8" t="s">
        <v>2345</v>
      </c>
      <c r="D242" s="8" t="s">
        <v>2335</v>
      </c>
    </row>
    <row r="243" spans="1:4" x14ac:dyDescent="0.25">
      <c r="A243">
        <v>237</v>
      </c>
      <c r="B243" s="8" t="s">
        <v>1130</v>
      </c>
      <c r="C243" s="8" t="s">
        <v>2345</v>
      </c>
      <c r="D243" s="8" t="s">
        <v>2327</v>
      </c>
    </row>
    <row r="244" spans="1:4" x14ac:dyDescent="0.25">
      <c r="A244">
        <v>238</v>
      </c>
      <c r="B244" s="8" t="s">
        <v>520</v>
      </c>
      <c r="C244" s="8" t="s">
        <v>2342</v>
      </c>
      <c r="D244" s="8" t="s">
        <v>2346</v>
      </c>
    </row>
    <row r="245" spans="1:4" x14ac:dyDescent="0.25">
      <c r="A245">
        <v>239</v>
      </c>
      <c r="B245" s="8" t="s">
        <v>775</v>
      </c>
      <c r="C245" s="8" t="s">
        <v>2340</v>
      </c>
      <c r="D245" s="8" t="s">
        <v>2335</v>
      </c>
    </row>
    <row r="246" spans="1:4" x14ac:dyDescent="0.25">
      <c r="A246">
        <v>240</v>
      </c>
      <c r="B246" s="8" t="s">
        <v>800</v>
      </c>
      <c r="C246" s="8" t="s">
        <v>2334</v>
      </c>
      <c r="D246" s="8" t="s">
        <v>2333</v>
      </c>
    </row>
    <row r="247" spans="1:4" x14ac:dyDescent="0.25">
      <c r="A247">
        <v>241</v>
      </c>
      <c r="B247" s="8" t="s">
        <v>1595</v>
      </c>
      <c r="C247" s="8" t="s">
        <v>2335</v>
      </c>
      <c r="D247" s="8" t="s">
        <v>2327</v>
      </c>
    </row>
    <row r="248" spans="1:4" x14ac:dyDescent="0.25">
      <c r="A248">
        <v>242</v>
      </c>
      <c r="B248" s="8" t="s">
        <v>1759</v>
      </c>
      <c r="C248" s="8" t="s">
        <v>2335</v>
      </c>
      <c r="D248" s="8" t="s">
        <v>2327</v>
      </c>
    </row>
    <row r="249" spans="1:4" x14ac:dyDescent="0.25">
      <c r="A249">
        <v>243</v>
      </c>
      <c r="B249" s="8" t="s">
        <v>2192</v>
      </c>
      <c r="C249" s="8" t="s">
        <v>2340</v>
      </c>
      <c r="D249" s="8" t="s">
        <v>2346</v>
      </c>
    </row>
    <row r="250" spans="1:4" x14ac:dyDescent="0.25">
      <c r="A250">
        <v>244</v>
      </c>
      <c r="B250" s="8" t="s">
        <v>2195</v>
      </c>
      <c r="C250" s="8" t="s">
        <v>2334</v>
      </c>
      <c r="D250" s="8" t="s">
        <v>2327</v>
      </c>
    </row>
    <row r="251" spans="1:4" x14ac:dyDescent="0.25">
      <c r="A251">
        <v>245</v>
      </c>
      <c r="B251" s="8" t="s">
        <v>2198</v>
      </c>
      <c r="C251" s="8" t="s">
        <v>2337</v>
      </c>
      <c r="D251" s="8" t="s">
        <v>2342</v>
      </c>
    </row>
    <row r="252" spans="1:4" x14ac:dyDescent="0.25">
      <c r="A252">
        <v>246</v>
      </c>
      <c r="B252" s="8" t="s">
        <v>469</v>
      </c>
      <c r="C252" s="8" t="s">
        <v>2347</v>
      </c>
      <c r="D252" s="8" t="s">
        <v>2341</v>
      </c>
    </row>
    <row r="253" spans="1:4" x14ac:dyDescent="0.25">
      <c r="A253">
        <v>247</v>
      </c>
      <c r="B253" s="8" t="s">
        <v>981</v>
      </c>
      <c r="C253" s="8" t="s">
        <v>2347</v>
      </c>
      <c r="D253" s="8" t="s">
        <v>2341</v>
      </c>
    </row>
    <row r="254" spans="1:4" x14ac:dyDescent="0.25">
      <c r="A254">
        <v>248</v>
      </c>
      <c r="B254" s="8" t="s">
        <v>2301</v>
      </c>
      <c r="C254" s="8" t="s">
        <v>2347</v>
      </c>
      <c r="D254" s="8" t="s">
        <v>2339</v>
      </c>
    </row>
    <row r="255" spans="1:4" x14ac:dyDescent="0.25">
      <c r="A255">
        <v>249</v>
      </c>
      <c r="B255" s="8" t="s">
        <v>2353</v>
      </c>
      <c r="C255" s="8" t="s">
        <v>2346</v>
      </c>
      <c r="D255" s="8" t="s">
        <v>2336</v>
      </c>
    </row>
    <row r="256" spans="1:4" x14ac:dyDescent="0.25">
      <c r="A256">
        <v>250</v>
      </c>
      <c r="B256" s="8" t="s">
        <v>2354</v>
      </c>
      <c r="C256" s="8" t="s">
        <v>2334</v>
      </c>
      <c r="D256" s="8" t="s">
        <v>2336</v>
      </c>
    </row>
    <row r="257" spans="1:4" x14ac:dyDescent="0.25">
      <c r="A257">
        <v>251</v>
      </c>
      <c r="B257" s="8" t="s">
        <v>2355</v>
      </c>
      <c r="C257" s="8" t="s">
        <v>2346</v>
      </c>
      <c r="D257" s="8" t="s">
        <v>2332</v>
      </c>
    </row>
    <row r="258" spans="1:4" x14ac:dyDescent="0.25">
      <c r="A258">
        <v>252</v>
      </c>
      <c r="B258" s="8" t="s">
        <v>561</v>
      </c>
      <c r="C258" s="8" t="s">
        <v>2332</v>
      </c>
      <c r="D258" s="8" t="s">
        <v>2327</v>
      </c>
    </row>
    <row r="259" spans="1:4" x14ac:dyDescent="0.25">
      <c r="A259">
        <v>253</v>
      </c>
      <c r="B259" s="8" t="s">
        <v>957</v>
      </c>
      <c r="C259" s="8" t="s">
        <v>2332</v>
      </c>
      <c r="D259" s="8" t="s">
        <v>2338</v>
      </c>
    </row>
    <row r="260" spans="1:4" x14ac:dyDescent="0.25">
      <c r="A260">
        <v>254</v>
      </c>
      <c r="B260" s="8" t="s">
        <v>1730</v>
      </c>
      <c r="C260" s="8" t="s">
        <v>2332</v>
      </c>
      <c r="D260" s="8" t="s">
        <v>2327</v>
      </c>
    </row>
    <row r="261" spans="1:4" x14ac:dyDescent="0.25">
      <c r="A261">
        <v>255</v>
      </c>
      <c r="B261" s="8" t="s">
        <v>565</v>
      </c>
      <c r="C261" s="8" t="s">
        <v>2334</v>
      </c>
      <c r="D261" s="8" t="s">
        <v>2335</v>
      </c>
    </row>
    <row r="262" spans="1:4" x14ac:dyDescent="0.25">
      <c r="A262">
        <v>256</v>
      </c>
      <c r="B262" s="8" t="s">
        <v>960</v>
      </c>
      <c r="C262" s="8" t="s">
        <v>2334</v>
      </c>
      <c r="D262" s="8" t="s">
        <v>2345</v>
      </c>
    </row>
    <row r="263" spans="1:4" x14ac:dyDescent="0.25">
      <c r="A263">
        <v>257</v>
      </c>
      <c r="B263" s="8" t="s">
        <v>1724</v>
      </c>
      <c r="C263" s="8" t="s">
        <v>2334</v>
      </c>
      <c r="D263" s="8" t="s">
        <v>2345</v>
      </c>
    </row>
    <row r="264" spans="1:4" x14ac:dyDescent="0.25">
      <c r="A264">
        <v>258</v>
      </c>
      <c r="B264" s="8" t="s">
        <v>568</v>
      </c>
      <c r="C264" s="8" t="s">
        <v>2337</v>
      </c>
      <c r="D264" s="8" t="s">
        <v>2335</v>
      </c>
    </row>
    <row r="265" spans="1:4" x14ac:dyDescent="0.25">
      <c r="A265">
        <v>259</v>
      </c>
      <c r="B265" s="8" t="s">
        <v>963</v>
      </c>
      <c r="C265" s="8" t="s">
        <v>2337</v>
      </c>
      <c r="D265" s="8" t="s">
        <v>2341</v>
      </c>
    </row>
    <row r="266" spans="1:4" x14ac:dyDescent="0.25">
      <c r="A266">
        <v>260</v>
      </c>
      <c r="B266" s="8" t="s">
        <v>1745</v>
      </c>
      <c r="C266" s="8" t="s">
        <v>2337</v>
      </c>
      <c r="D266" s="8" t="s">
        <v>2341</v>
      </c>
    </row>
    <row r="267" spans="1:4" x14ac:dyDescent="0.25">
      <c r="A267">
        <v>261</v>
      </c>
      <c r="B267" s="8" t="s">
        <v>140</v>
      </c>
      <c r="C267" s="8" t="s">
        <v>2339</v>
      </c>
      <c r="D267" s="8" t="s">
        <v>2335</v>
      </c>
    </row>
    <row r="268" spans="1:4" x14ac:dyDescent="0.25">
      <c r="A268">
        <v>262</v>
      </c>
      <c r="B268" s="8" t="s">
        <v>1007</v>
      </c>
      <c r="C268" s="8" t="s">
        <v>2339</v>
      </c>
      <c r="D268" s="8" t="s">
        <v>2327</v>
      </c>
    </row>
    <row r="269" spans="1:4" x14ac:dyDescent="0.25">
      <c r="A269">
        <v>263</v>
      </c>
      <c r="B269" s="8" t="s">
        <v>174</v>
      </c>
      <c r="C269" s="8" t="s">
        <v>2335</v>
      </c>
      <c r="D269" s="8" t="s">
        <v>2339</v>
      </c>
    </row>
    <row r="270" spans="1:4" x14ac:dyDescent="0.25">
      <c r="A270">
        <v>264</v>
      </c>
      <c r="B270" s="8" t="s">
        <v>1010</v>
      </c>
      <c r="C270" s="8" t="s">
        <v>2335</v>
      </c>
      <c r="D270" s="8" t="s">
        <v>2339</v>
      </c>
    </row>
    <row r="271" spans="1:4" x14ac:dyDescent="0.25">
      <c r="A271">
        <v>265</v>
      </c>
      <c r="B271" s="8" t="s">
        <v>51</v>
      </c>
      <c r="C271" s="8" t="s">
        <v>2338</v>
      </c>
      <c r="D271" s="8" t="s">
        <v>2327</v>
      </c>
    </row>
    <row r="272" spans="1:4" x14ac:dyDescent="0.25">
      <c r="A272">
        <v>266</v>
      </c>
      <c r="B272" s="8" t="s">
        <v>92</v>
      </c>
      <c r="C272" s="8" t="s">
        <v>2338</v>
      </c>
      <c r="D272" s="8" t="s">
        <v>2327</v>
      </c>
    </row>
    <row r="273" spans="1:4" x14ac:dyDescent="0.25">
      <c r="A273">
        <v>267</v>
      </c>
      <c r="B273" s="8" t="s">
        <v>835</v>
      </c>
      <c r="C273" s="8" t="s">
        <v>2338</v>
      </c>
      <c r="D273" s="8" t="s">
        <v>2336</v>
      </c>
    </row>
    <row r="274" spans="1:4" x14ac:dyDescent="0.25">
      <c r="A274">
        <v>268</v>
      </c>
      <c r="B274" s="8" t="s">
        <v>95</v>
      </c>
      <c r="C274" s="8" t="s">
        <v>2338</v>
      </c>
      <c r="D274" s="8" t="s">
        <v>2327</v>
      </c>
    </row>
    <row r="275" spans="1:4" x14ac:dyDescent="0.25">
      <c r="A275">
        <v>269</v>
      </c>
      <c r="B275" s="8" t="s">
        <v>838</v>
      </c>
      <c r="C275" s="8" t="s">
        <v>2338</v>
      </c>
      <c r="D275" s="8" t="s">
        <v>2333</v>
      </c>
    </row>
    <row r="276" spans="1:4" x14ac:dyDescent="0.25">
      <c r="A276">
        <v>270</v>
      </c>
      <c r="B276" s="8" t="s">
        <v>136</v>
      </c>
      <c r="C276" s="8" t="s">
        <v>2337</v>
      </c>
      <c r="D276" s="8" t="s">
        <v>2332</v>
      </c>
    </row>
    <row r="277" spans="1:4" x14ac:dyDescent="0.25">
      <c r="A277">
        <v>271</v>
      </c>
      <c r="B277" s="8" t="s">
        <v>721</v>
      </c>
      <c r="C277" s="8" t="s">
        <v>2337</v>
      </c>
      <c r="D277" s="8" t="s">
        <v>2332</v>
      </c>
    </row>
    <row r="278" spans="1:4" x14ac:dyDescent="0.25">
      <c r="A278">
        <v>272</v>
      </c>
      <c r="B278" s="8" t="s">
        <v>1560</v>
      </c>
      <c r="C278" s="8" t="s">
        <v>2337</v>
      </c>
      <c r="D278" s="8" t="s">
        <v>2332</v>
      </c>
    </row>
    <row r="279" spans="1:4" x14ac:dyDescent="0.25">
      <c r="A279">
        <v>273</v>
      </c>
      <c r="B279" s="8" t="s">
        <v>128</v>
      </c>
      <c r="C279" s="8" t="s">
        <v>2332</v>
      </c>
      <c r="D279" s="8" t="s">
        <v>2335</v>
      </c>
    </row>
    <row r="280" spans="1:4" x14ac:dyDescent="0.25">
      <c r="A280">
        <v>274</v>
      </c>
      <c r="B280" s="8" t="s">
        <v>716</v>
      </c>
      <c r="C280" s="8" t="s">
        <v>2332</v>
      </c>
      <c r="D280" s="8" t="s">
        <v>2339</v>
      </c>
    </row>
    <row r="281" spans="1:4" x14ac:dyDescent="0.25">
      <c r="A281">
        <v>275</v>
      </c>
      <c r="B281" s="8" t="s">
        <v>1553</v>
      </c>
      <c r="C281" s="8" t="s">
        <v>2332</v>
      </c>
      <c r="D281" s="8" t="s">
        <v>2339</v>
      </c>
    </row>
    <row r="282" spans="1:4" x14ac:dyDescent="0.25">
      <c r="A282">
        <v>276</v>
      </c>
      <c r="B282" s="8" t="s">
        <v>306</v>
      </c>
      <c r="C282" s="8" t="s">
        <v>2335</v>
      </c>
      <c r="D282" s="8" t="s">
        <v>2336</v>
      </c>
    </row>
    <row r="283" spans="1:4" x14ac:dyDescent="0.25">
      <c r="A283">
        <v>277</v>
      </c>
      <c r="B283" s="8" t="s">
        <v>1053</v>
      </c>
      <c r="C283" s="8" t="s">
        <v>2335</v>
      </c>
      <c r="D283" s="8" t="s">
        <v>2336</v>
      </c>
    </row>
    <row r="284" spans="1:4" x14ac:dyDescent="0.25">
      <c r="A284">
        <v>278</v>
      </c>
      <c r="B284" s="8" t="s">
        <v>314</v>
      </c>
      <c r="C284" s="8" t="s">
        <v>2337</v>
      </c>
      <c r="D284" s="8" t="s">
        <v>2336</v>
      </c>
    </row>
    <row r="285" spans="1:4" x14ac:dyDescent="0.25">
      <c r="A285">
        <v>279</v>
      </c>
      <c r="B285" s="8" t="s">
        <v>1048</v>
      </c>
      <c r="C285" s="8" t="s">
        <v>2337</v>
      </c>
      <c r="D285" s="8" t="s">
        <v>2336</v>
      </c>
    </row>
    <row r="286" spans="1:4" x14ac:dyDescent="0.25">
      <c r="A286">
        <v>280</v>
      </c>
      <c r="B286" s="8" t="s">
        <v>54</v>
      </c>
      <c r="C286" s="8" t="s">
        <v>2346</v>
      </c>
      <c r="D286" s="8"/>
    </row>
    <row r="287" spans="1:4" x14ac:dyDescent="0.25">
      <c r="A287">
        <v>281</v>
      </c>
      <c r="B287" s="8" t="s">
        <v>328</v>
      </c>
      <c r="C287" s="8" t="s">
        <v>2346</v>
      </c>
      <c r="D287" s="8"/>
    </row>
    <row r="288" spans="1:4" x14ac:dyDescent="0.25">
      <c r="A288">
        <v>282</v>
      </c>
      <c r="B288" s="8" t="s">
        <v>1678</v>
      </c>
      <c r="C288" s="8" t="s">
        <v>2346</v>
      </c>
      <c r="D288" s="8"/>
    </row>
    <row r="289" spans="1:4" x14ac:dyDescent="0.25">
      <c r="A289">
        <v>283</v>
      </c>
      <c r="B289" s="8" t="s">
        <v>297</v>
      </c>
      <c r="C289" s="8" t="s">
        <v>2338</v>
      </c>
      <c r="D289" s="8" t="s">
        <v>2337</v>
      </c>
    </row>
    <row r="290" spans="1:4" x14ac:dyDescent="0.25">
      <c r="A290">
        <v>284</v>
      </c>
      <c r="B290" s="8" t="s">
        <v>991</v>
      </c>
      <c r="C290" s="8" t="s">
        <v>2338</v>
      </c>
      <c r="D290" s="8" t="s">
        <v>2336</v>
      </c>
    </row>
    <row r="291" spans="1:4" x14ac:dyDescent="0.25">
      <c r="A291">
        <v>285</v>
      </c>
      <c r="B291" s="8" t="s">
        <v>405</v>
      </c>
      <c r="C291" s="8" t="s">
        <v>2332</v>
      </c>
      <c r="D291" s="8" t="s">
        <v>2327</v>
      </c>
    </row>
    <row r="292" spans="1:4" x14ac:dyDescent="0.25">
      <c r="A292">
        <v>286</v>
      </c>
      <c r="B292" s="8" t="s">
        <v>1499</v>
      </c>
      <c r="C292" s="8" t="s">
        <v>2332</v>
      </c>
      <c r="D292" s="8" t="s">
        <v>2345</v>
      </c>
    </row>
    <row r="293" spans="1:4" x14ac:dyDescent="0.25">
      <c r="A293">
        <v>287</v>
      </c>
      <c r="B293" s="8" t="s">
        <v>348</v>
      </c>
      <c r="C293" s="8" t="s">
        <v>2335</v>
      </c>
      <c r="D293" s="8" t="s">
        <v>2327</v>
      </c>
    </row>
    <row r="294" spans="1:4" x14ac:dyDescent="0.25">
      <c r="A294">
        <v>288</v>
      </c>
      <c r="B294" s="8" t="s">
        <v>1077</v>
      </c>
      <c r="C294" s="8" t="s">
        <v>2335</v>
      </c>
      <c r="D294" s="8" t="s">
        <v>2345</v>
      </c>
    </row>
    <row r="295" spans="1:4" x14ac:dyDescent="0.25">
      <c r="A295">
        <v>289</v>
      </c>
      <c r="B295" s="8" t="s">
        <v>1776</v>
      </c>
      <c r="C295" s="8" t="s">
        <v>2335</v>
      </c>
      <c r="D295" s="8" t="s">
        <v>2327</v>
      </c>
    </row>
    <row r="296" spans="1:4" x14ac:dyDescent="0.25">
      <c r="A296">
        <v>290</v>
      </c>
      <c r="B296" s="8" t="s">
        <v>289</v>
      </c>
      <c r="C296" s="8" t="s">
        <v>2338</v>
      </c>
      <c r="D296" s="8" t="s">
        <v>2341</v>
      </c>
    </row>
    <row r="297" spans="1:4" x14ac:dyDescent="0.25">
      <c r="A297">
        <v>291</v>
      </c>
      <c r="B297" s="8" t="s">
        <v>1137</v>
      </c>
      <c r="C297" s="8" t="s">
        <v>2338</v>
      </c>
      <c r="D297" s="8" t="s">
        <v>2336</v>
      </c>
    </row>
    <row r="298" spans="1:4" x14ac:dyDescent="0.25">
      <c r="A298">
        <v>292</v>
      </c>
      <c r="B298" s="8" t="s">
        <v>149</v>
      </c>
      <c r="C298" s="8" t="s">
        <v>2338</v>
      </c>
      <c r="D298" s="8" t="s">
        <v>2349</v>
      </c>
    </row>
    <row r="299" spans="1:4" x14ac:dyDescent="0.25">
      <c r="A299">
        <v>293</v>
      </c>
      <c r="B299" s="8" t="s">
        <v>167</v>
      </c>
      <c r="C299" s="8" t="s">
        <v>2335</v>
      </c>
      <c r="D299" s="8" t="s">
        <v>2327</v>
      </c>
    </row>
    <row r="300" spans="1:4" x14ac:dyDescent="0.25">
      <c r="A300">
        <v>294</v>
      </c>
      <c r="B300" s="8" t="s">
        <v>778</v>
      </c>
      <c r="C300" s="8" t="s">
        <v>2335</v>
      </c>
      <c r="D300" s="8" t="s">
        <v>2339</v>
      </c>
    </row>
    <row r="301" spans="1:4" x14ac:dyDescent="0.25">
      <c r="A301">
        <v>295</v>
      </c>
      <c r="B301" s="8" t="s">
        <v>1549</v>
      </c>
      <c r="C301" s="8" t="s">
        <v>2335</v>
      </c>
      <c r="D301" s="8" t="s">
        <v>2327</v>
      </c>
    </row>
    <row r="302" spans="1:4" x14ac:dyDescent="0.25">
      <c r="A302">
        <v>296</v>
      </c>
      <c r="B302" s="8" t="s">
        <v>159</v>
      </c>
      <c r="C302" s="8" t="s">
        <v>2345</v>
      </c>
      <c r="D302" s="8" t="s">
        <v>2327</v>
      </c>
    </row>
    <row r="303" spans="1:4" x14ac:dyDescent="0.25">
      <c r="A303">
        <v>297</v>
      </c>
      <c r="B303" s="8" t="s">
        <v>1526</v>
      </c>
      <c r="C303" s="8" t="s">
        <v>2345</v>
      </c>
      <c r="D303" s="8" t="s">
        <v>2327</v>
      </c>
    </row>
    <row r="304" spans="1:4" x14ac:dyDescent="0.25">
      <c r="A304">
        <v>298</v>
      </c>
      <c r="B304" s="8" t="s">
        <v>27</v>
      </c>
      <c r="C304" s="8" t="s">
        <v>2335</v>
      </c>
      <c r="D304" s="8"/>
    </row>
    <row r="305" spans="1:4" x14ac:dyDescent="0.25">
      <c r="A305">
        <v>299</v>
      </c>
      <c r="B305" s="8" t="s">
        <v>806</v>
      </c>
      <c r="C305" s="8" t="s">
        <v>2347</v>
      </c>
      <c r="D305" s="8" t="s">
        <v>2327</v>
      </c>
    </row>
    <row r="306" spans="1:4" x14ac:dyDescent="0.25">
      <c r="A306">
        <v>300</v>
      </c>
      <c r="B306" s="8" t="s">
        <v>257</v>
      </c>
      <c r="C306" s="8" t="s">
        <v>2335</v>
      </c>
      <c r="D306" s="8" t="s">
        <v>2327</v>
      </c>
    </row>
    <row r="307" spans="1:4" x14ac:dyDescent="0.25">
      <c r="A307">
        <v>301</v>
      </c>
      <c r="B307" s="8" t="s">
        <v>853</v>
      </c>
      <c r="C307" s="8" t="s">
        <v>2335</v>
      </c>
      <c r="D307" s="8" t="s">
        <v>2327</v>
      </c>
    </row>
    <row r="308" spans="1:4" x14ac:dyDescent="0.25">
      <c r="A308">
        <v>302</v>
      </c>
      <c r="B308" s="8" t="s">
        <v>857</v>
      </c>
      <c r="C308" s="8" t="s">
        <v>2339</v>
      </c>
      <c r="D308" s="8" t="s">
        <v>2349</v>
      </c>
    </row>
    <row r="309" spans="1:4" x14ac:dyDescent="0.25">
      <c r="A309">
        <v>303</v>
      </c>
      <c r="B309" s="8" t="s">
        <v>816</v>
      </c>
      <c r="C309" s="8" t="s">
        <v>2348</v>
      </c>
      <c r="D309" s="8"/>
    </row>
    <row r="310" spans="1:4" x14ac:dyDescent="0.25">
      <c r="A310">
        <v>304</v>
      </c>
      <c r="B310" s="8" t="s">
        <v>684</v>
      </c>
      <c r="C310" s="8" t="s">
        <v>2348</v>
      </c>
      <c r="D310" s="8" t="s">
        <v>2347</v>
      </c>
    </row>
    <row r="311" spans="1:4" x14ac:dyDescent="0.25">
      <c r="A311">
        <v>305</v>
      </c>
      <c r="B311" s="8" t="s">
        <v>1056</v>
      </c>
      <c r="C311" s="8" t="s">
        <v>2348</v>
      </c>
      <c r="D311" s="8" t="s">
        <v>2347</v>
      </c>
    </row>
    <row r="312" spans="1:4" x14ac:dyDescent="0.25">
      <c r="A312">
        <v>306</v>
      </c>
      <c r="B312" s="8" t="s">
        <v>1721</v>
      </c>
      <c r="C312" s="8" t="s">
        <v>2348</v>
      </c>
      <c r="D312" s="8" t="s">
        <v>2347</v>
      </c>
    </row>
    <row r="313" spans="1:4" x14ac:dyDescent="0.25">
      <c r="A313">
        <v>307</v>
      </c>
      <c r="B313" s="8" t="s">
        <v>339</v>
      </c>
      <c r="C313" s="8" t="s">
        <v>2345</v>
      </c>
      <c r="D313" s="8" t="s">
        <v>2346</v>
      </c>
    </row>
    <row r="314" spans="1:4" x14ac:dyDescent="0.25">
      <c r="A314">
        <v>308</v>
      </c>
      <c r="B314" s="8" t="s">
        <v>1470</v>
      </c>
      <c r="C314" s="8" t="s">
        <v>2345</v>
      </c>
      <c r="D314" s="8" t="s">
        <v>2346</v>
      </c>
    </row>
    <row r="315" spans="1:4" x14ac:dyDescent="0.25">
      <c r="A315">
        <v>309</v>
      </c>
      <c r="B315" s="8" t="s">
        <v>420</v>
      </c>
      <c r="C315" s="8" t="s">
        <v>2340</v>
      </c>
      <c r="D315" s="8" t="s">
        <v>2335</v>
      </c>
    </row>
    <row r="316" spans="1:4" x14ac:dyDescent="0.25">
      <c r="A316">
        <v>310</v>
      </c>
      <c r="B316" s="8" t="s">
        <v>1536</v>
      </c>
      <c r="C316" s="8" t="s">
        <v>2340</v>
      </c>
      <c r="D316" s="8" t="s">
        <v>2327</v>
      </c>
    </row>
    <row r="317" spans="1:4" x14ac:dyDescent="0.25">
      <c r="A317">
        <v>311</v>
      </c>
      <c r="B317" s="8" t="s">
        <v>949</v>
      </c>
      <c r="C317" s="8" t="s">
        <v>2340</v>
      </c>
      <c r="D317" s="8" t="s">
        <v>2327</v>
      </c>
    </row>
    <row r="318" spans="1:4" x14ac:dyDescent="0.25">
      <c r="A318">
        <v>312</v>
      </c>
      <c r="B318" s="8" t="s">
        <v>953</v>
      </c>
      <c r="C318" s="8" t="s">
        <v>2340</v>
      </c>
      <c r="D318" s="8" t="s">
        <v>2327</v>
      </c>
    </row>
    <row r="319" spans="1:4" x14ac:dyDescent="0.25">
      <c r="A319">
        <v>313</v>
      </c>
      <c r="B319" s="8" t="s">
        <v>899</v>
      </c>
      <c r="C319" s="8" t="s">
        <v>2338</v>
      </c>
      <c r="D319" s="8" t="s">
        <v>2335</v>
      </c>
    </row>
    <row r="320" spans="1:4" x14ac:dyDescent="0.25">
      <c r="A320">
        <v>314</v>
      </c>
      <c r="B320" s="8" t="s">
        <v>903</v>
      </c>
      <c r="C320" s="8" t="s">
        <v>2338</v>
      </c>
      <c r="D320" s="8" t="s">
        <v>2335</v>
      </c>
    </row>
    <row r="321" spans="1:4" x14ac:dyDescent="0.25">
      <c r="A321">
        <v>315</v>
      </c>
      <c r="B321" s="8" t="s">
        <v>893</v>
      </c>
      <c r="C321" s="8" t="s">
        <v>2332</v>
      </c>
      <c r="D321" s="8" t="s">
        <v>2333</v>
      </c>
    </row>
    <row r="322" spans="1:4" x14ac:dyDescent="0.25">
      <c r="A322">
        <v>316</v>
      </c>
      <c r="B322" s="8" t="s">
        <v>493</v>
      </c>
      <c r="C322" s="8" t="s">
        <v>2333</v>
      </c>
      <c r="D322" s="8" t="s">
        <v>2335</v>
      </c>
    </row>
    <row r="323" spans="1:4" x14ac:dyDescent="0.25">
      <c r="A323">
        <v>317</v>
      </c>
      <c r="B323" s="8" t="s">
        <v>1174</v>
      </c>
      <c r="C323" s="8" t="s">
        <v>2333</v>
      </c>
      <c r="D323" s="8" t="s">
        <v>2335</v>
      </c>
    </row>
    <row r="324" spans="1:4" x14ac:dyDescent="0.25">
      <c r="A324">
        <v>318</v>
      </c>
      <c r="B324" s="8" t="s">
        <v>526</v>
      </c>
      <c r="C324" s="8" t="s">
        <v>2337</v>
      </c>
      <c r="D324" s="8" t="s">
        <v>2339</v>
      </c>
    </row>
    <row r="325" spans="1:4" x14ac:dyDescent="0.25">
      <c r="A325">
        <v>319</v>
      </c>
      <c r="B325" s="8" t="s">
        <v>1153</v>
      </c>
      <c r="C325" s="8" t="s">
        <v>2337</v>
      </c>
      <c r="D325" s="8" t="s">
        <v>2339</v>
      </c>
    </row>
    <row r="326" spans="1:4" x14ac:dyDescent="0.25">
      <c r="A326">
        <v>320</v>
      </c>
      <c r="B326" s="8" t="s">
        <v>889</v>
      </c>
      <c r="C326" s="8" t="s">
        <v>2337</v>
      </c>
      <c r="D326" s="8" t="s">
        <v>2335</v>
      </c>
    </row>
    <row r="327" spans="1:4" x14ac:dyDescent="0.25">
      <c r="A327">
        <v>321</v>
      </c>
      <c r="B327" s="8" t="s">
        <v>1653</v>
      </c>
      <c r="C327" s="8" t="s">
        <v>2337</v>
      </c>
      <c r="D327" s="8" t="s">
        <v>2327</v>
      </c>
    </row>
    <row r="328" spans="1:4" x14ac:dyDescent="0.25">
      <c r="A328">
        <v>322</v>
      </c>
      <c r="B328" s="8" t="s">
        <v>523</v>
      </c>
      <c r="C328" s="8" t="s">
        <v>2334</v>
      </c>
      <c r="D328" s="8" t="s">
        <v>2341</v>
      </c>
    </row>
    <row r="329" spans="1:4" x14ac:dyDescent="0.25">
      <c r="A329">
        <v>323</v>
      </c>
      <c r="B329" s="8" t="s">
        <v>1149</v>
      </c>
      <c r="C329" s="8" t="s">
        <v>2334</v>
      </c>
      <c r="D329" s="8" t="s">
        <v>2341</v>
      </c>
    </row>
    <row r="330" spans="1:4" x14ac:dyDescent="0.25">
      <c r="A330">
        <v>324</v>
      </c>
      <c r="B330" s="8" t="s">
        <v>1188</v>
      </c>
      <c r="C330" s="8" t="s">
        <v>2334</v>
      </c>
      <c r="D330" s="8" t="s">
        <v>2327</v>
      </c>
    </row>
    <row r="331" spans="1:4" x14ac:dyDescent="0.25">
      <c r="A331">
        <v>325</v>
      </c>
      <c r="B331" s="8" t="s">
        <v>677</v>
      </c>
      <c r="C331" s="8" t="s">
        <v>2346</v>
      </c>
      <c r="D331" s="8" t="s">
        <v>2335</v>
      </c>
    </row>
    <row r="332" spans="1:4" x14ac:dyDescent="0.25">
      <c r="A332">
        <v>326</v>
      </c>
      <c r="B332" s="8" t="s">
        <v>1185</v>
      </c>
      <c r="C332" s="8" t="s">
        <v>2346</v>
      </c>
      <c r="D332" s="8" t="s">
        <v>2335</v>
      </c>
    </row>
    <row r="333" spans="1:4" x14ac:dyDescent="0.25">
      <c r="A333">
        <v>327</v>
      </c>
      <c r="B333" s="8" t="s">
        <v>784</v>
      </c>
      <c r="C333" s="8" t="s">
        <v>2335</v>
      </c>
      <c r="D333" s="8" t="s">
        <v>2327</v>
      </c>
    </row>
    <row r="334" spans="1:4" x14ac:dyDescent="0.25">
      <c r="A334">
        <v>328</v>
      </c>
      <c r="B334" s="8" t="s">
        <v>388</v>
      </c>
      <c r="C334" s="8" t="s">
        <v>2341</v>
      </c>
      <c r="D334" s="8" t="s">
        <v>2327</v>
      </c>
    </row>
    <row r="335" spans="1:4" x14ac:dyDescent="0.25">
      <c r="A335">
        <v>329</v>
      </c>
      <c r="B335" s="8" t="s">
        <v>725</v>
      </c>
      <c r="C335" s="8" t="s">
        <v>2341</v>
      </c>
      <c r="D335" s="8" t="s">
        <v>2350</v>
      </c>
    </row>
    <row r="336" spans="1:4" x14ac:dyDescent="0.25">
      <c r="A336">
        <v>330</v>
      </c>
      <c r="B336" s="8" t="s">
        <v>1687</v>
      </c>
      <c r="C336" s="8" t="s">
        <v>2341</v>
      </c>
      <c r="D336" s="8" t="s">
        <v>2350</v>
      </c>
    </row>
    <row r="337" spans="1:4" x14ac:dyDescent="0.25">
      <c r="A337">
        <v>331</v>
      </c>
      <c r="B337" s="8" t="s">
        <v>696</v>
      </c>
      <c r="C337" s="8" t="s">
        <v>2332</v>
      </c>
      <c r="D337" s="8" t="s">
        <v>2333</v>
      </c>
    </row>
    <row r="338" spans="1:4" x14ac:dyDescent="0.25">
      <c r="A338">
        <v>332</v>
      </c>
      <c r="B338" s="8" t="s">
        <v>1196</v>
      </c>
      <c r="C338" s="8" t="s">
        <v>2332</v>
      </c>
      <c r="D338" s="8" t="s">
        <v>2339</v>
      </c>
    </row>
    <row r="339" spans="1:4" x14ac:dyDescent="0.25">
      <c r="A339">
        <v>333</v>
      </c>
      <c r="B339" s="8" t="s">
        <v>557</v>
      </c>
      <c r="C339" s="8" t="s">
        <v>2335</v>
      </c>
      <c r="D339" s="8" t="s">
        <v>2336</v>
      </c>
    </row>
    <row r="340" spans="1:4" x14ac:dyDescent="0.25">
      <c r="A340">
        <v>334</v>
      </c>
      <c r="B340" s="8" t="s">
        <v>1599</v>
      </c>
      <c r="C340" s="8" t="s">
        <v>2350</v>
      </c>
      <c r="D340" s="8" t="s">
        <v>2336</v>
      </c>
    </row>
    <row r="341" spans="1:4" x14ac:dyDescent="0.25">
      <c r="A341">
        <v>335</v>
      </c>
      <c r="B341" s="8" t="s">
        <v>1145</v>
      </c>
      <c r="C341" s="8" t="s">
        <v>2335</v>
      </c>
      <c r="D341" s="8" t="s">
        <v>2327</v>
      </c>
    </row>
    <row r="342" spans="1:4" x14ac:dyDescent="0.25">
      <c r="A342">
        <v>336</v>
      </c>
      <c r="B342" s="8" t="s">
        <v>1141</v>
      </c>
      <c r="C342" s="8" t="s">
        <v>2333</v>
      </c>
      <c r="D342" s="8" t="s">
        <v>2335</v>
      </c>
    </row>
    <row r="343" spans="1:4" x14ac:dyDescent="0.25">
      <c r="A343">
        <v>337</v>
      </c>
      <c r="B343" s="8" t="s">
        <v>1080</v>
      </c>
      <c r="C343" s="8" t="s">
        <v>2347</v>
      </c>
      <c r="D343" s="8" t="s">
        <v>2346</v>
      </c>
    </row>
    <row r="344" spans="1:4" x14ac:dyDescent="0.25">
      <c r="A344">
        <v>338</v>
      </c>
      <c r="B344" s="8" t="s">
        <v>1084</v>
      </c>
      <c r="C344" s="8" t="s">
        <v>2347</v>
      </c>
      <c r="D344" s="8" t="s">
        <v>2346</v>
      </c>
    </row>
    <row r="345" spans="1:4" x14ac:dyDescent="0.25">
      <c r="A345">
        <v>339</v>
      </c>
      <c r="B345" s="8" t="s">
        <v>374</v>
      </c>
      <c r="C345" s="8" t="s">
        <v>2337</v>
      </c>
      <c r="D345" s="8" t="s">
        <v>2341</v>
      </c>
    </row>
    <row r="346" spans="1:4" x14ac:dyDescent="0.25">
      <c r="A346">
        <v>340</v>
      </c>
      <c r="B346" s="8" t="s">
        <v>1505</v>
      </c>
      <c r="C346" s="8" t="s">
        <v>2337</v>
      </c>
      <c r="D346" s="8" t="s">
        <v>2341</v>
      </c>
    </row>
    <row r="347" spans="1:4" x14ac:dyDescent="0.25">
      <c r="A347">
        <v>341</v>
      </c>
      <c r="B347" s="8" t="s">
        <v>532</v>
      </c>
      <c r="C347" s="8" t="s">
        <v>2337</v>
      </c>
      <c r="D347" s="8" t="s">
        <v>2327</v>
      </c>
    </row>
    <row r="348" spans="1:4" x14ac:dyDescent="0.25">
      <c r="A348">
        <v>342</v>
      </c>
      <c r="B348" s="8" t="s">
        <v>1178</v>
      </c>
      <c r="C348" s="8" t="s">
        <v>2337</v>
      </c>
      <c r="D348" s="8" t="s">
        <v>2339</v>
      </c>
    </row>
    <row r="349" spans="1:4" x14ac:dyDescent="0.25">
      <c r="A349">
        <v>343</v>
      </c>
      <c r="B349" s="8" t="s">
        <v>474</v>
      </c>
      <c r="C349" s="8" t="s">
        <v>2341</v>
      </c>
      <c r="D349" s="8" t="s">
        <v>2346</v>
      </c>
    </row>
    <row r="350" spans="1:4" x14ac:dyDescent="0.25">
      <c r="A350">
        <v>344</v>
      </c>
      <c r="B350" s="8" t="s">
        <v>1650</v>
      </c>
      <c r="C350" s="8" t="s">
        <v>2341</v>
      </c>
      <c r="D350" s="8" t="s">
        <v>2346</v>
      </c>
    </row>
    <row r="351" spans="1:4" x14ac:dyDescent="0.25">
      <c r="A351">
        <v>345</v>
      </c>
      <c r="B351" s="8" t="s">
        <v>761</v>
      </c>
      <c r="C351" s="8" t="s">
        <v>2347</v>
      </c>
      <c r="D351" s="8" t="s">
        <v>2332</v>
      </c>
    </row>
    <row r="352" spans="1:4" x14ac:dyDescent="0.25">
      <c r="A352">
        <v>346</v>
      </c>
      <c r="B352" s="8" t="s">
        <v>1612</v>
      </c>
      <c r="C352" s="8" t="s">
        <v>2347</v>
      </c>
      <c r="D352" s="8" t="s">
        <v>2332</v>
      </c>
    </row>
    <row r="353" spans="1:4" x14ac:dyDescent="0.25">
      <c r="A353">
        <v>347</v>
      </c>
      <c r="B353" s="8" t="s">
        <v>766</v>
      </c>
      <c r="C353" s="8" t="s">
        <v>2347</v>
      </c>
      <c r="D353" s="8" t="s">
        <v>2338</v>
      </c>
    </row>
    <row r="354" spans="1:4" x14ac:dyDescent="0.25">
      <c r="A354">
        <v>348</v>
      </c>
      <c r="B354" s="8" t="s">
        <v>1615</v>
      </c>
      <c r="C354" s="8" t="s">
        <v>2347</v>
      </c>
      <c r="D354" s="8" t="s">
        <v>2338</v>
      </c>
    </row>
    <row r="355" spans="1:4" x14ac:dyDescent="0.25">
      <c r="A355">
        <v>349</v>
      </c>
      <c r="B355" s="8" t="s">
        <v>69</v>
      </c>
      <c r="C355" s="8" t="s">
        <v>2337</v>
      </c>
      <c r="D355" s="8" t="s">
        <v>2335</v>
      </c>
    </row>
    <row r="356" spans="1:4" x14ac:dyDescent="0.25">
      <c r="A356">
        <v>350</v>
      </c>
      <c r="B356" s="8" t="s">
        <v>1762</v>
      </c>
      <c r="C356" s="8" t="s">
        <v>2337</v>
      </c>
      <c r="D356" s="8" t="s">
        <v>2327</v>
      </c>
    </row>
    <row r="357" spans="1:4" x14ac:dyDescent="0.25">
      <c r="A357">
        <v>351</v>
      </c>
      <c r="B357" s="8" t="s">
        <v>1014</v>
      </c>
      <c r="C357" s="8" t="s">
        <v>2335</v>
      </c>
      <c r="D357" s="8" t="s">
        <v>2334</v>
      </c>
    </row>
    <row r="358" spans="1:4" x14ac:dyDescent="0.25">
      <c r="A358">
        <v>352</v>
      </c>
      <c r="B358" s="8" t="s">
        <v>1072</v>
      </c>
      <c r="C358" s="8" t="s">
        <v>2335</v>
      </c>
      <c r="D358" s="8" t="s">
        <v>2339</v>
      </c>
    </row>
    <row r="359" spans="1:4" x14ac:dyDescent="0.25">
      <c r="A359">
        <v>353</v>
      </c>
      <c r="B359" s="8" t="s">
        <v>409</v>
      </c>
      <c r="C359" s="8" t="s">
        <v>2349</v>
      </c>
      <c r="D359" s="8" t="s">
        <v>2339</v>
      </c>
    </row>
    <row r="360" spans="1:4" x14ac:dyDescent="0.25">
      <c r="A360">
        <v>354</v>
      </c>
      <c r="B360" s="8" t="s">
        <v>1134</v>
      </c>
      <c r="C360" s="8" t="s">
        <v>2349</v>
      </c>
      <c r="D360" s="8" t="s">
        <v>2327</v>
      </c>
    </row>
    <row r="361" spans="1:4" x14ac:dyDescent="0.25">
      <c r="A361">
        <v>355</v>
      </c>
      <c r="B361" s="8" t="s">
        <v>415</v>
      </c>
      <c r="C361" s="8" t="s">
        <v>2349</v>
      </c>
      <c r="D361" s="8" t="s">
        <v>2335</v>
      </c>
    </row>
    <row r="362" spans="1:4" x14ac:dyDescent="0.25">
      <c r="A362">
        <v>356</v>
      </c>
      <c r="B362" s="8" t="s">
        <v>1487</v>
      </c>
      <c r="C362" s="8" t="s">
        <v>2349</v>
      </c>
      <c r="D362" s="8" t="s">
        <v>2327</v>
      </c>
    </row>
    <row r="363" spans="1:4" x14ac:dyDescent="0.25">
      <c r="A363">
        <v>357</v>
      </c>
      <c r="B363" s="8" t="s">
        <v>1156</v>
      </c>
      <c r="C363" s="8" t="s">
        <v>2332</v>
      </c>
      <c r="D363" s="8" t="s">
        <v>2336</v>
      </c>
    </row>
    <row r="364" spans="1:4" x14ac:dyDescent="0.25">
      <c r="A364">
        <v>358</v>
      </c>
      <c r="B364" s="8" t="s">
        <v>1031</v>
      </c>
      <c r="C364" s="8" t="s">
        <v>2346</v>
      </c>
      <c r="D364" s="8" t="s">
        <v>2327</v>
      </c>
    </row>
    <row r="365" spans="1:4" x14ac:dyDescent="0.25">
      <c r="A365">
        <v>359</v>
      </c>
      <c r="B365" s="8" t="s">
        <v>1170</v>
      </c>
      <c r="C365" s="8" t="s">
        <v>2339</v>
      </c>
      <c r="D365" s="8" t="s">
        <v>2335</v>
      </c>
    </row>
    <row r="366" spans="1:4" x14ac:dyDescent="0.25">
      <c r="A366">
        <v>360</v>
      </c>
      <c r="B366" s="8" t="s">
        <v>250</v>
      </c>
      <c r="C366" s="8" t="s">
        <v>2346</v>
      </c>
      <c r="D366" s="8" t="s">
        <v>2335</v>
      </c>
    </row>
    <row r="367" spans="1:4" x14ac:dyDescent="0.25">
      <c r="A367">
        <v>361</v>
      </c>
      <c r="B367" s="8" t="s">
        <v>478</v>
      </c>
      <c r="C367" s="8" t="s">
        <v>2342</v>
      </c>
      <c r="D367" s="8" t="s">
        <v>2327</v>
      </c>
    </row>
    <row r="368" spans="1:4" x14ac:dyDescent="0.25">
      <c r="A368">
        <v>362</v>
      </c>
      <c r="B368" s="8" t="s">
        <v>1557</v>
      </c>
      <c r="C368" s="8" t="s">
        <v>2342</v>
      </c>
      <c r="D368" s="8" t="s">
        <v>2327</v>
      </c>
    </row>
    <row r="369" spans="1:4" x14ac:dyDescent="0.25">
      <c r="A369">
        <v>363</v>
      </c>
      <c r="B369" s="8" t="s">
        <v>393</v>
      </c>
      <c r="C369" s="8" t="s">
        <v>2342</v>
      </c>
      <c r="D369" s="8" t="s">
        <v>2337</v>
      </c>
    </row>
    <row r="370" spans="1:4" x14ac:dyDescent="0.25">
      <c r="A370">
        <v>364</v>
      </c>
      <c r="B370" s="8" t="s">
        <v>984</v>
      </c>
      <c r="C370" s="8" t="s">
        <v>2342</v>
      </c>
      <c r="D370" s="8" t="s">
        <v>2337</v>
      </c>
    </row>
    <row r="371" spans="1:4" x14ac:dyDescent="0.25">
      <c r="A371">
        <v>365</v>
      </c>
      <c r="B371" s="8" t="s">
        <v>1727</v>
      </c>
      <c r="C371" s="8" t="s">
        <v>2342</v>
      </c>
      <c r="D371" s="8" t="s">
        <v>2337</v>
      </c>
    </row>
    <row r="372" spans="1:4" x14ac:dyDescent="0.25">
      <c r="A372">
        <v>366</v>
      </c>
      <c r="B372" s="8" t="s">
        <v>732</v>
      </c>
      <c r="C372" s="8" t="s">
        <v>2337</v>
      </c>
      <c r="D372" s="8" t="s">
        <v>2327</v>
      </c>
    </row>
    <row r="373" spans="1:4" x14ac:dyDescent="0.25">
      <c r="A373">
        <v>367</v>
      </c>
      <c r="B373" s="8" t="s">
        <v>1207</v>
      </c>
      <c r="C373" s="8" t="s">
        <v>2337</v>
      </c>
      <c r="D373" s="8" t="s">
        <v>2327</v>
      </c>
    </row>
    <row r="374" spans="1:4" x14ac:dyDescent="0.25">
      <c r="A374">
        <v>368</v>
      </c>
      <c r="B374" s="8" t="s">
        <v>1210</v>
      </c>
      <c r="C374" s="8" t="s">
        <v>2337</v>
      </c>
      <c r="D374" s="8" t="s">
        <v>2327</v>
      </c>
    </row>
    <row r="375" spans="1:4" x14ac:dyDescent="0.25">
      <c r="A375">
        <v>369</v>
      </c>
      <c r="B375" s="8" t="s">
        <v>1213</v>
      </c>
      <c r="C375" s="8" t="s">
        <v>2337</v>
      </c>
      <c r="D375" s="8" t="s">
        <v>2347</v>
      </c>
    </row>
    <row r="376" spans="1:4" x14ac:dyDescent="0.25">
      <c r="A376">
        <v>370</v>
      </c>
      <c r="B376" s="8" t="s">
        <v>688</v>
      </c>
      <c r="C376" s="8" t="s">
        <v>2337</v>
      </c>
      <c r="D376" s="8" t="s">
        <v>2327</v>
      </c>
    </row>
    <row r="377" spans="1:4" x14ac:dyDescent="0.25">
      <c r="A377">
        <v>371</v>
      </c>
      <c r="B377" s="8" t="s">
        <v>482</v>
      </c>
      <c r="C377" s="8" t="s">
        <v>2350</v>
      </c>
      <c r="D377" s="8" t="s">
        <v>2335</v>
      </c>
    </row>
    <row r="378" spans="1:4" x14ac:dyDescent="0.25">
      <c r="A378">
        <v>372</v>
      </c>
      <c r="B378" s="8" t="s">
        <v>1018</v>
      </c>
      <c r="C378" s="8" t="s">
        <v>2350</v>
      </c>
      <c r="D378" s="8" t="s">
        <v>2335</v>
      </c>
    </row>
    <row r="379" spans="1:4" x14ac:dyDescent="0.25">
      <c r="A379">
        <v>373</v>
      </c>
      <c r="B379" s="8" t="s">
        <v>1769</v>
      </c>
      <c r="C379" s="8" t="s">
        <v>2350</v>
      </c>
      <c r="D379" s="8" t="s">
        <v>2336</v>
      </c>
    </row>
    <row r="380" spans="1:4" x14ac:dyDescent="0.25">
      <c r="A380">
        <v>374</v>
      </c>
      <c r="B380" s="8" t="s">
        <v>488</v>
      </c>
      <c r="C380" s="8" t="s">
        <v>2348</v>
      </c>
      <c r="D380" s="8" t="s">
        <v>2346</v>
      </c>
    </row>
    <row r="381" spans="1:4" x14ac:dyDescent="0.25">
      <c r="A381">
        <v>375</v>
      </c>
      <c r="B381" s="8" t="s">
        <v>1021</v>
      </c>
      <c r="C381" s="8" t="s">
        <v>2348</v>
      </c>
      <c r="D381" s="8" t="s">
        <v>2346</v>
      </c>
    </row>
    <row r="382" spans="1:4" x14ac:dyDescent="0.25">
      <c r="A382">
        <v>376</v>
      </c>
      <c r="B382" s="8" t="s">
        <v>1772</v>
      </c>
      <c r="C382" s="8" t="s">
        <v>2348</v>
      </c>
      <c r="D382" s="8" t="s">
        <v>2346</v>
      </c>
    </row>
    <row r="383" spans="1:4" x14ac:dyDescent="0.25">
      <c r="A383">
        <v>377</v>
      </c>
      <c r="B383" s="8" t="s">
        <v>2201</v>
      </c>
      <c r="C383" s="8" t="s">
        <v>2347</v>
      </c>
      <c r="D383" s="8" t="s">
        <v>2335</v>
      </c>
    </row>
    <row r="384" spans="1:4" x14ac:dyDescent="0.25">
      <c r="A384">
        <v>378</v>
      </c>
      <c r="B384" s="8" t="s">
        <v>2204</v>
      </c>
      <c r="C384" s="8" t="s">
        <v>2342</v>
      </c>
      <c r="D384" s="8" t="s">
        <v>2335</v>
      </c>
    </row>
    <row r="385" spans="1:4" x14ac:dyDescent="0.25">
      <c r="A385">
        <v>379</v>
      </c>
      <c r="B385" s="8" t="s">
        <v>2207</v>
      </c>
      <c r="C385" s="8" t="s">
        <v>2348</v>
      </c>
      <c r="D385" s="8" t="s">
        <v>2335</v>
      </c>
    </row>
    <row r="386" spans="1:4" x14ac:dyDescent="0.25">
      <c r="A386">
        <v>380</v>
      </c>
      <c r="B386" s="8" t="s">
        <v>2210</v>
      </c>
      <c r="C386" s="8" t="s">
        <v>2350</v>
      </c>
      <c r="D386" s="8" t="s">
        <v>2346</v>
      </c>
    </row>
    <row r="387" spans="1:4" x14ac:dyDescent="0.25">
      <c r="A387">
        <v>381</v>
      </c>
      <c r="B387" s="8" t="s">
        <v>2213</v>
      </c>
      <c r="C387" s="8" t="s">
        <v>2350</v>
      </c>
      <c r="D387" s="8" t="s">
        <v>2346</v>
      </c>
    </row>
    <row r="388" spans="1:4" x14ac:dyDescent="0.25">
      <c r="A388">
        <v>382</v>
      </c>
      <c r="B388" s="8" t="s">
        <v>2356</v>
      </c>
      <c r="C388" s="8" t="s">
        <v>2337</v>
      </c>
      <c r="D388" s="8" t="s">
        <v>2347</v>
      </c>
    </row>
    <row r="389" spans="1:4" x14ac:dyDescent="0.25">
      <c r="A389">
        <v>383</v>
      </c>
      <c r="B389" s="8" t="s">
        <v>2357</v>
      </c>
      <c r="C389" s="8" t="s">
        <v>2341</v>
      </c>
      <c r="D389" s="8" t="s">
        <v>2347</v>
      </c>
    </row>
    <row r="390" spans="1:4" x14ac:dyDescent="0.25">
      <c r="A390">
        <v>384</v>
      </c>
      <c r="B390" s="8" t="s">
        <v>2358</v>
      </c>
      <c r="C390" s="8" t="s">
        <v>2350</v>
      </c>
      <c r="D390" s="8" t="s">
        <v>2336</v>
      </c>
    </row>
    <row r="391" spans="1:4" x14ac:dyDescent="0.25">
      <c r="A391">
        <v>385</v>
      </c>
      <c r="B391" s="8" t="s">
        <v>2359</v>
      </c>
      <c r="C391" s="8" t="s">
        <v>2348</v>
      </c>
      <c r="D391" s="8" t="s">
        <v>2346</v>
      </c>
    </row>
    <row r="392" spans="1:4" x14ac:dyDescent="0.25">
      <c r="A392">
        <v>386</v>
      </c>
      <c r="B392" s="8" t="s">
        <v>2360</v>
      </c>
      <c r="C392" s="8" t="s">
        <v>2346</v>
      </c>
      <c r="D392" s="8" t="s">
        <v>2335</v>
      </c>
    </row>
    <row r="393" spans="1:4" x14ac:dyDescent="0.25">
      <c r="A393">
        <v>387</v>
      </c>
      <c r="B393" s="8" t="s">
        <v>2361</v>
      </c>
      <c r="C393" s="8" t="s">
        <v>2332</v>
      </c>
      <c r="D393" s="8" t="s">
        <v>2335</v>
      </c>
    </row>
    <row r="394" spans="1:4" x14ac:dyDescent="0.25">
      <c r="A394">
        <v>388</v>
      </c>
      <c r="B394" s="8" t="s">
        <v>2362</v>
      </c>
      <c r="C394" s="8" t="s">
        <v>2332</v>
      </c>
      <c r="D394" s="8" t="s">
        <v>2335</v>
      </c>
    </row>
    <row r="395" spans="1:4" x14ac:dyDescent="0.25">
      <c r="A395">
        <v>389</v>
      </c>
      <c r="B395" s="8" t="s">
        <v>2363</v>
      </c>
      <c r="C395" s="8" t="s">
        <v>2332</v>
      </c>
      <c r="D395" s="8" t="s">
        <v>2341</v>
      </c>
    </row>
    <row r="396" spans="1:4" x14ac:dyDescent="0.25">
      <c r="A396">
        <v>390</v>
      </c>
      <c r="B396" s="8" t="s">
        <v>2364</v>
      </c>
      <c r="C396" s="8" t="s">
        <v>2334</v>
      </c>
      <c r="D396" s="8" t="s">
        <v>2335</v>
      </c>
    </row>
    <row r="397" spans="1:4" x14ac:dyDescent="0.25">
      <c r="A397">
        <v>391</v>
      </c>
      <c r="B397" s="8" t="s">
        <v>2365</v>
      </c>
      <c r="C397" s="8" t="s">
        <v>2334</v>
      </c>
      <c r="D397" s="8" t="s">
        <v>2345</v>
      </c>
    </row>
    <row r="398" spans="1:4" x14ac:dyDescent="0.25">
      <c r="A398">
        <v>392</v>
      </c>
      <c r="B398" s="8" t="s">
        <v>2366</v>
      </c>
      <c r="C398" s="8" t="s">
        <v>2334</v>
      </c>
      <c r="D398" s="8" t="s">
        <v>2345</v>
      </c>
    </row>
    <row r="399" spans="1:4" x14ac:dyDescent="0.25">
      <c r="A399">
        <v>393</v>
      </c>
      <c r="B399" s="8" t="s">
        <v>2367</v>
      </c>
      <c r="C399" s="8" t="s">
        <v>2337</v>
      </c>
      <c r="D399" s="8" t="s">
        <v>2335</v>
      </c>
    </row>
    <row r="400" spans="1:4" x14ac:dyDescent="0.25">
      <c r="A400">
        <v>394</v>
      </c>
      <c r="B400" s="8" t="s">
        <v>2368</v>
      </c>
      <c r="C400" s="8" t="s">
        <v>2337</v>
      </c>
      <c r="D400" s="8" t="s">
        <v>2348</v>
      </c>
    </row>
    <row r="401" spans="1:4" x14ac:dyDescent="0.25">
      <c r="A401">
        <v>395</v>
      </c>
      <c r="B401" s="8" t="s">
        <v>2369</v>
      </c>
      <c r="C401" s="8" t="s">
        <v>2337</v>
      </c>
      <c r="D401" s="8" t="s">
        <v>2348</v>
      </c>
    </row>
    <row r="402" spans="1:4" x14ac:dyDescent="0.25">
      <c r="A402">
        <v>396</v>
      </c>
      <c r="B402" s="8" t="s">
        <v>2370</v>
      </c>
      <c r="C402" s="8" t="s">
        <v>2335</v>
      </c>
      <c r="D402" s="8" t="s">
        <v>2336</v>
      </c>
    </row>
    <row r="403" spans="1:4" x14ac:dyDescent="0.25">
      <c r="A403">
        <v>397</v>
      </c>
      <c r="B403" s="8" t="s">
        <v>2371</v>
      </c>
      <c r="C403" s="8" t="s">
        <v>2335</v>
      </c>
      <c r="D403" s="8" t="s">
        <v>2336</v>
      </c>
    </row>
    <row r="404" spans="1:4" x14ac:dyDescent="0.25">
      <c r="A404">
        <v>398</v>
      </c>
      <c r="B404" s="8" t="s">
        <v>2372</v>
      </c>
      <c r="C404" s="8" t="s">
        <v>2335</v>
      </c>
      <c r="D404" s="8" t="s">
        <v>2336</v>
      </c>
    </row>
    <row r="405" spans="1:4" x14ac:dyDescent="0.25">
      <c r="A405">
        <v>399</v>
      </c>
      <c r="B405" s="8" t="s">
        <v>2373</v>
      </c>
      <c r="C405" s="8" t="s">
        <v>2335</v>
      </c>
      <c r="D405" s="8" t="s">
        <v>2327</v>
      </c>
    </row>
    <row r="406" spans="1:4" x14ac:dyDescent="0.25">
      <c r="A406">
        <v>400</v>
      </c>
      <c r="B406" s="8" t="s">
        <v>2374</v>
      </c>
      <c r="C406" s="8" t="s">
        <v>2335</v>
      </c>
      <c r="D406" s="8" t="s">
        <v>2337</v>
      </c>
    </row>
    <row r="407" spans="1:4" x14ac:dyDescent="0.25">
      <c r="A407">
        <v>401</v>
      </c>
      <c r="B407" s="8" t="s">
        <v>2375</v>
      </c>
      <c r="C407" s="8" t="s">
        <v>2338</v>
      </c>
      <c r="D407" s="8" t="s">
        <v>2327</v>
      </c>
    </row>
    <row r="408" spans="1:4" x14ac:dyDescent="0.25">
      <c r="A408">
        <v>402</v>
      </c>
      <c r="B408" s="8" t="s">
        <v>2376</v>
      </c>
      <c r="C408" s="8" t="s">
        <v>2338</v>
      </c>
      <c r="D408" s="8" t="s">
        <v>2327</v>
      </c>
    </row>
    <row r="409" spans="1:4" x14ac:dyDescent="0.25">
      <c r="A409">
        <v>403</v>
      </c>
      <c r="B409" s="8" t="s">
        <v>2377</v>
      </c>
      <c r="C409" s="8" t="s">
        <v>2340</v>
      </c>
      <c r="D409" s="8" t="s">
        <v>2335</v>
      </c>
    </row>
    <row r="410" spans="1:4" x14ac:dyDescent="0.25">
      <c r="A410">
        <v>404</v>
      </c>
      <c r="B410" s="8" t="s">
        <v>2378</v>
      </c>
      <c r="C410" s="8" t="s">
        <v>2340</v>
      </c>
      <c r="D410" s="8" t="s">
        <v>2335</v>
      </c>
    </row>
    <row r="411" spans="1:4" x14ac:dyDescent="0.25">
      <c r="A411">
        <v>405</v>
      </c>
      <c r="B411" s="8" t="s">
        <v>2379</v>
      </c>
      <c r="C411" s="8" t="s">
        <v>2340</v>
      </c>
      <c r="D411" s="8" t="s">
        <v>2327</v>
      </c>
    </row>
    <row r="412" spans="1:4" x14ac:dyDescent="0.25">
      <c r="A412">
        <v>406</v>
      </c>
      <c r="B412" s="8" t="s">
        <v>2380</v>
      </c>
      <c r="C412" s="8" t="s">
        <v>2332</v>
      </c>
      <c r="D412" s="8" t="s">
        <v>2333</v>
      </c>
    </row>
    <row r="413" spans="1:4" x14ac:dyDescent="0.25">
      <c r="A413">
        <v>407</v>
      </c>
      <c r="B413" s="8" t="s">
        <v>2381</v>
      </c>
      <c r="C413" s="8" t="s">
        <v>2332</v>
      </c>
      <c r="D413" s="8" t="s">
        <v>2333</v>
      </c>
    </row>
    <row r="414" spans="1:4" x14ac:dyDescent="0.25">
      <c r="A414">
        <v>408</v>
      </c>
      <c r="B414" s="8" t="s">
        <v>2382</v>
      </c>
      <c r="C414" s="8" t="s">
        <v>2347</v>
      </c>
      <c r="D414" s="8" t="s">
        <v>2335</v>
      </c>
    </row>
    <row r="415" spans="1:4" x14ac:dyDescent="0.25">
      <c r="A415">
        <v>409</v>
      </c>
      <c r="B415" s="8" t="s">
        <v>2383</v>
      </c>
      <c r="C415" s="8" t="s">
        <v>2347</v>
      </c>
      <c r="D415" s="8" t="s">
        <v>2335</v>
      </c>
    </row>
    <row r="416" spans="1:4" x14ac:dyDescent="0.25">
      <c r="A416">
        <v>410</v>
      </c>
      <c r="B416" s="8" t="s">
        <v>2384</v>
      </c>
      <c r="C416" s="8" t="s">
        <v>2347</v>
      </c>
      <c r="D416" s="8" t="s">
        <v>2348</v>
      </c>
    </row>
    <row r="417" spans="1:4" x14ac:dyDescent="0.25">
      <c r="A417">
        <v>411</v>
      </c>
      <c r="B417" s="8" t="s">
        <v>2385</v>
      </c>
      <c r="C417" s="8" t="s">
        <v>2347</v>
      </c>
      <c r="D417" s="8" t="s">
        <v>2348</v>
      </c>
    </row>
    <row r="418" spans="1:4" x14ac:dyDescent="0.25">
      <c r="A418">
        <v>412</v>
      </c>
      <c r="B418" s="8" t="s">
        <v>2386</v>
      </c>
      <c r="C418" s="8" t="s">
        <v>2338</v>
      </c>
      <c r="D418" s="8" t="s">
        <v>2335</v>
      </c>
    </row>
    <row r="419" spans="1:4" x14ac:dyDescent="0.25">
      <c r="A419">
        <v>413</v>
      </c>
      <c r="B419" s="8" t="s">
        <v>2387</v>
      </c>
      <c r="C419" s="8" t="s">
        <v>2338</v>
      </c>
      <c r="D419" s="8" t="s">
        <v>2332</v>
      </c>
    </row>
    <row r="420" spans="1:4" x14ac:dyDescent="0.25">
      <c r="A420">
        <v>414</v>
      </c>
      <c r="B420" s="8" t="s">
        <v>2388</v>
      </c>
      <c r="C420" s="8" t="s">
        <v>2338</v>
      </c>
      <c r="D420" s="8" t="s">
        <v>2336</v>
      </c>
    </row>
    <row r="421" spans="1:4" x14ac:dyDescent="0.25">
      <c r="A421">
        <v>415</v>
      </c>
      <c r="B421" s="8" t="s">
        <v>2389</v>
      </c>
      <c r="C421" s="8" t="s">
        <v>2338</v>
      </c>
      <c r="D421" s="8" t="s">
        <v>2336</v>
      </c>
    </row>
    <row r="422" spans="1:4" x14ac:dyDescent="0.25">
      <c r="A422">
        <v>416</v>
      </c>
      <c r="B422" s="8" t="s">
        <v>2390</v>
      </c>
      <c r="C422" s="8" t="s">
        <v>2338</v>
      </c>
      <c r="D422" s="8" t="s">
        <v>2336</v>
      </c>
    </row>
    <row r="423" spans="1:4" x14ac:dyDescent="0.25">
      <c r="A423">
        <v>417</v>
      </c>
      <c r="B423" s="8" t="s">
        <v>2391</v>
      </c>
      <c r="C423" s="8" t="s">
        <v>2340</v>
      </c>
      <c r="D423" s="8" t="s">
        <v>2335</v>
      </c>
    </row>
    <row r="424" spans="1:4" x14ac:dyDescent="0.25">
      <c r="A424">
        <v>418</v>
      </c>
      <c r="B424" s="8" t="s">
        <v>2392</v>
      </c>
      <c r="C424" s="8" t="s">
        <v>2337</v>
      </c>
      <c r="D424" s="8" t="s">
        <v>2335</v>
      </c>
    </row>
    <row r="425" spans="1:4" x14ac:dyDescent="0.25">
      <c r="A425">
        <v>419</v>
      </c>
      <c r="B425" s="8" t="s">
        <v>2393</v>
      </c>
      <c r="C425" s="8" t="s">
        <v>2337</v>
      </c>
      <c r="D425" s="8" t="s">
        <v>2342</v>
      </c>
    </row>
    <row r="426" spans="1:4" x14ac:dyDescent="0.25">
      <c r="A426">
        <v>420</v>
      </c>
      <c r="B426" s="8" t="s">
        <v>2394</v>
      </c>
      <c r="C426" s="8" t="s">
        <v>2332</v>
      </c>
      <c r="D426" s="8" t="s">
        <v>2327</v>
      </c>
    </row>
    <row r="427" spans="1:4" x14ac:dyDescent="0.25">
      <c r="A427">
        <v>421</v>
      </c>
      <c r="B427" s="8" t="s">
        <v>2395</v>
      </c>
      <c r="C427" s="8" t="s">
        <v>2332</v>
      </c>
      <c r="D427" s="8" t="s">
        <v>2327</v>
      </c>
    </row>
    <row r="428" spans="1:4" x14ac:dyDescent="0.25">
      <c r="A428">
        <v>422</v>
      </c>
      <c r="B428" s="8" t="s">
        <v>2396</v>
      </c>
      <c r="C428" s="8" t="s">
        <v>2337</v>
      </c>
      <c r="D428" s="8" t="s">
        <v>2327</v>
      </c>
    </row>
    <row r="429" spans="1:4" x14ac:dyDescent="0.25">
      <c r="A429">
        <v>423</v>
      </c>
      <c r="B429" s="8" t="s">
        <v>2397</v>
      </c>
      <c r="C429" s="8" t="s">
        <v>2337</v>
      </c>
      <c r="D429" s="8" t="s">
        <v>2341</v>
      </c>
    </row>
    <row r="430" spans="1:4" x14ac:dyDescent="0.25">
      <c r="A430">
        <v>424</v>
      </c>
      <c r="B430" s="8" t="s">
        <v>2398</v>
      </c>
      <c r="C430" s="8" t="s">
        <v>2335</v>
      </c>
      <c r="D430" s="8" t="s">
        <v>2346</v>
      </c>
    </row>
    <row r="431" spans="1:4" x14ac:dyDescent="0.25">
      <c r="A431">
        <v>425</v>
      </c>
      <c r="B431" s="8" t="s">
        <v>2399</v>
      </c>
      <c r="C431" s="8" t="s">
        <v>2349</v>
      </c>
      <c r="D431" s="8" t="s">
        <v>2336</v>
      </c>
    </row>
    <row r="432" spans="1:4" x14ac:dyDescent="0.25">
      <c r="A432">
        <v>426</v>
      </c>
      <c r="B432" s="8" t="s">
        <v>2400</v>
      </c>
      <c r="C432" s="8" t="s">
        <v>2349</v>
      </c>
      <c r="D432" s="8" t="s">
        <v>2336</v>
      </c>
    </row>
    <row r="433" spans="1:4" x14ac:dyDescent="0.25">
      <c r="A433">
        <v>427</v>
      </c>
      <c r="B433" s="8" t="s">
        <v>2401</v>
      </c>
      <c r="C433" s="8" t="s">
        <v>2335</v>
      </c>
      <c r="D433" s="8" t="s">
        <v>2327</v>
      </c>
    </row>
    <row r="434" spans="1:4" x14ac:dyDescent="0.25">
      <c r="A434">
        <v>428</v>
      </c>
      <c r="B434" s="8" t="s">
        <v>2402</v>
      </c>
      <c r="C434" s="8" t="s">
        <v>2335</v>
      </c>
      <c r="D434" s="8" t="s">
        <v>2327</v>
      </c>
    </row>
    <row r="435" spans="1:4" x14ac:dyDescent="0.25">
      <c r="A435">
        <v>429</v>
      </c>
      <c r="B435" s="8" t="s">
        <v>2403</v>
      </c>
      <c r="C435" s="8" t="s">
        <v>2349</v>
      </c>
      <c r="D435" s="8" t="s">
        <v>2334</v>
      </c>
    </row>
    <row r="436" spans="1:4" x14ac:dyDescent="0.25">
      <c r="A436">
        <v>430</v>
      </c>
      <c r="B436" s="8" t="s">
        <v>2404</v>
      </c>
      <c r="C436" s="8" t="s">
        <v>2339</v>
      </c>
      <c r="D436" s="8" t="s">
        <v>2336</v>
      </c>
    </row>
    <row r="437" spans="1:4" x14ac:dyDescent="0.25">
      <c r="A437">
        <v>431</v>
      </c>
      <c r="B437" s="8" t="s">
        <v>2405</v>
      </c>
      <c r="C437" s="8" t="s">
        <v>2335</v>
      </c>
      <c r="D437" s="8" t="s">
        <v>2327</v>
      </c>
    </row>
    <row r="438" spans="1:4" x14ac:dyDescent="0.25">
      <c r="A438">
        <v>432</v>
      </c>
      <c r="B438" s="8" t="s">
        <v>2406</v>
      </c>
      <c r="C438" s="8" t="s">
        <v>2335</v>
      </c>
      <c r="D438" s="8" t="s">
        <v>2327</v>
      </c>
    </row>
    <row r="439" spans="1:4" x14ac:dyDescent="0.25">
      <c r="A439">
        <v>433</v>
      </c>
      <c r="B439" s="8" t="s">
        <v>2407</v>
      </c>
      <c r="C439" s="8" t="s">
        <v>2346</v>
      </c>
      <c r="D439" s="8" t="s">
        <v>2335</v>
      </c>
    </row>
    <row r="440" spans="1:4" x14ac:dyDescent="0.25">
      <c r="A440">
        <v>434</v>
      </c>
      <c r="B440" s="8" t="s">
        <v>2408</v>
      </c>
      <c r="C440" s="8" t="s">
        <v>2333</v>
      </c>
      <c r="D440" s="8" t="s">
        <v>2339</v>
      </c>
    </row>
    <row r="441" spans="1:4" x14ac:dyDescent="0.25">
      <c r="A441">
        <v>435</v>
      </c>
      <c r="B441" s="8" t="s">
        <v>2409</v>
      </c>
      <c r="C441" s="8" t="s">
        <v>2333</v>
      </c>
      <c r="D441" s="8" t="s">
        <v>2339</v>
      </c>
    </row>
    <row r="442" spans="1:4" x14ac:dyDescent="0.25">
      <c r="A442">
        <v>436</v>
      </c>
      <c r="B442" s="8" t="s">
        <v>2410</v>
      </c>
      <c r="C442" s="8" t="s">
        <v>2348</v>
      </c>
      <c r="D442" s="8" t="s">
        <v>2346</v>
      </c>
    </row>
    <row r="443" spans="1:4" x14ac:dyDescent="0.25">
      <c r="A443">
        <v>437</v>
      </c>
      <c r="B443" s="8" t="s">
        <v>2411</v>
      </c>
      <c r="C443" s="8" t="s">
        <v>2348</v>
      </c>
      <c r="D443" s="8" t="s">
        <v>2346</v>
      </c>
    </row>
    <row r="444" spans="1:4" x14ac:dyDescent="0.25">
      <c r="A444">
        <v>438</v>
      </c>
      <c r="B444" s="8" t="s">
        <v>2412</v>
      </c>
      <c r="C444" s="8" t="s">
        <v>2347</v>
      </c>
      <c r="D444" s="8" t="s">
        <v>2339</v>
      </c>
    </row>
    <row r="445" spans="1:4" x14ac:dyDescent="0.25">
      <c r="A445">
        <v>439</v>
      </c>
      <c r="B445" s="8" t="s">
        <v>2413</v>
      </c>
      <c r="C445" s="8" t="s">
        <v>2346</v>
      </c>
      <c r="D445" s="8"/>
    </row>
    <row r="446" spans="1:4" x14ac:dyDescent="0.25">
      <c r="A446">
        <v>440</v>
      </c>
      <c r="B446" s="8" t="s">
        <v>2414</v>
      </c>
      <c r="C446" s="8" t="s">
        <v>2335</v>
      </c>
      <c r="D446" s="8" t="s">
        <v>2327</v>
      </c>
    </row>
    <row r="447" spans="1:4" x14ac:dyDescent="0.25">
      <c r="A447">
        <v>441</v>
      </c>
      <c r="B447" s="8" t="s">
        <v>2415</v>
      </c>
      <c r="C447" s="8" t="s">
        <v>2335</v>
      </c>
      <c r="D447" s="8" t="s">
        <v>2336</v>
      </c>
    </row>
    <row r="448" spans="1:4" x14ac:dyDescent="0.25">
      <c r="A448">
        <v>442</v>
      </c>
      <c r="B448" s="8" t="s">
        <v>2416</v>
      </c>
      <c r="C448" s="8" t="s">
        <v>2349</v>
      </c>
      <c r="D448" s="8" t="s">
        <v>2339</v>
      </c>
    </row>
    <row r="449" spans="1:4" x14ac:dyDescent="0.25">
      <c r="A449">
        <v>443</v>
      </c>
      <c r="B449" s="8" t="s">
        <v>2417</v>
      </c>
      <c r="C449" s="8" t="s">
        <v>2350</v>
      </c>
      <c r="D449" s="8" t="s">
        <v>2341</v>
      </c>
    </row>
    <row r="450" spans="1:4" x14ac:dyDescent="0.25">
      <c r="A450">
        <v>444</v>
      </c>
      <c r="B450" s="8" t="s">
        <v>2418</v>
      </c>
      <c r="C450" s="8" t="s">
        <v>2350</v>
      </c>
      <c r="D450" s="8" t="s">
        <v>2341</v>
      </c>
    </row>
    <row r="451" spans="1:4" x14ac:dyDescent="0.25">
      <c r="A451">
        <v>445</v>
      </c>
      <c r="B451" s="8" t="s">
        <v>2419</v>
      </c>
      <c r="C451" s="8" t="s">
        <v>2350</v>
      </c>
      <c r="D451" s="8" t="s">
        <v>2341</v>
      </c>
    </row>
    <row r="452" spans="1:4" x14ac:dyDescent="0.25">
      <c r="A452">
        <v>446</v>
      </c>
      <c r="B452" s="8" t="s">
        <v>2420</v>
      </c>
      <c r="C452" s="8" t="s">
        <v>2335</v>
      </c>
      <c r="D452" s="8" t="s">
        <v>2327</v>
      </c>
    </row>
    <row r="453" spans="1:4" x14ac:dyDescent="0.25">
      <c r="A453">
        <v>447</v>
      </c>
      <c r="B453" s="8" t="s">
        <v>2421</v>
      </c>
      <c r="C453" s="8" t="s">
        <v>2345</v>
      </c>
      <c r="D453" s="8" t="s">
        <v>2335</v>
      </c>
    </row>
    <row r="454" spans="1:4" x14ac:dyDescent="0.25">
      <c r="A454">
        <v>448</v>
      </c>
      <c r="B454" s="8" t="s">
        <v>2422</v>
      </c>
      <c r="C454" s="8" t="s">
        <v>2345</v>
      </c>
      <c r="D454" s="8" t="s">
        <v>2348</v>
      </c>
    </row>
    <row r="455" spans="1:4" x14ac:dyDescent="0.25">
      <c r="A455">
        <v>449</v>
      </c>
      <c r="B455" s="8" t="s">
        <v>2423</v>
      </c>
      <c r="C455" s="8" t="s">
        <v>2341</v>
      </c>
      <c r="D455" s="8" t="s">
        <v>2347</v>
      </c>
    </row>
    <row r="456" spans="1:4" x14ac:dyDescent="0.25">
      <c r="A456">
        <v>450</v>
      </c>
      <c r="B456" s="8" t="s">
        <v>2424</v>
      </c>
      <c r="C456" s="8" t="s">
        <v>2341</v>
      </c>
      <c r="D456" s="8" t="s">
        <v>2342</v>
      </c>
    </row>
    <row r="457" spans="1:4" x14ac:dyDescent="0.25">
      <c r="A457">
        <v>451</v>
      </c>
      <c r="B457" s="8" t="s">
        <v>2425</v>
      </c>
      <c r="C457" s="8" t="s">
        <v>2333</v>
      </c>
      <c r="D457" s="8" t="s">
        <v>2338</v>
      </c>
    </row>
    <row r="458" spans="1:4" x14ac:dyDescent="0.25">
      <c r="A458">
        <v>452</v>
      </c>
      <c r="B458" s="8" t="s">
        <v>2426</v>
      </c>
      <c r="C458" s="8" t="s">
        <v>2333</v>
      </c>
      <c r="D458" s="8" t="s">
        <v>2339</v>
      </c>
    </row>
    <row r="459" spans="1:4" x14ac:dyDescent="0.25">
      <c r="A459">
        <v>453</v>
      </c>
      <c r="B459" s="8" t="s">
        <v>2427</v>
      </c>
      <c r="C459" s="8" t="s">
        <v>2333</v>
      </c>
      <c r="D459" s="8" t="s">
        <v>2345</v>
      </c>
    </row>
    <row r="460" spans="1:4" x14ac:dyDescent="0.25">
      <c r="A460">
        <v>454</v>
      </c>
      <c r="B460" s="8" t="s">
        <v>2428</v>
      </c>
      <c r="C460" s="8" t="s">
        <v>2333</v>
      </c>
      <c r="D460" s="8" t="s">
        <v>2345</v>
      </c>
    </row>
    <row r="461" spans="1:4" x14ac:dyDescent="0.25">
      <c r="A461">
        <v>455</v>
      </c>
      <c r="B461" s="8" t="s">
        <v>2429</v>
      </c>
      <c r="C461" s="8" t="s">
        <v>2332</v>
      </c>
      <c r="D461" s="8" t="s">
        <v>2341</v>
      </c>
    </row>
    <row r="462" spans="1:4" x14ac:dyDescent="0.25">
      <c r="A462">
        <v>456</v>
      </c>
      <c r="B462" s="8" t="s">
        <v>2430</v>
      </c>
      <c r="C462" s="8" t="s">
        <v>2337</v>
      </c>
      <c r="D462" s="8" t="s">
        <v>2335</v>
      </c>
    </row>
    <row r="463" spans="1:4" x14ac:dyDescent="0.25">
      <c r="A463">
        <v>457</v>
      </c>
      <c r="B463" s="8" t="s">
        <v>2431</v>
      </c>
      <c r="C463" s="8" t="s">
        <v>2337</v>
      </c>
      <c r="D463" s="8" t="s">
        <v>2327</v>
      </c>
    </row>
    <row r="464" spans="1:4" x14ac:dyDescent="0.25">
      <c r="A464">
        <v>458</v>
      </c>
      <c r="B464" s="8" t="s">
        <v>2432</v>
      </c>
      <c r="C464" s="8" t="s">
        <v>2337</v>
      </c>
      <c r="D464" s="8" t="s">
        <v>2336</v>
      </c>
    </row>
    <row r="465" spans="1:4" x14ac:dyDescent="0.25">
      <c r="A465">
        <v>459</v>
      </c>
      <c r="B465" s="8" t="s">
        <v>2433</v>
      </c>
      <c r="C465" s="8" t="s">
        <v>2332</v>
      </c>
      <c r="D465" s="8" t="s">
        <v>2342</v>
      </c>
    </row>
    <row r="466" spans="1:4" x14ac:dyDescent="0.25">
      <c r="A466">
        <v>460</v>
      </c>
      <c r="B466" s="8" t="s">
        <v>2434</v>
      </c>
      <c r="C466" s="8" t="s">
        <v>2332</v>
      </c>
      <c r="D466" s="8" t="s">
        <v>2342</v>
      </c>
    </row>
    <row r="467" spans="1:4" x14ac:dyDescent="0.25">
      <c r="A467">
        <v>461</v>
      </c>
      <c r="B467" s="8" t="s">
        <v>2435</v>
      </c>
      <c r="C467" s="8" t="s">
        <v>2339</v>
      </c>
      <c r="D467" s="8" t="s">
        <v>2342</v>
      </c>
    </row>
    <row r="468" spans="1:4" x14ac:dyDescent="0.25">
      <c r="A468">
        <v>462</v>
      </c>
      <c r="B468" s="8" t="s">
        <v>2436</v>
      </c>
      <c r="C468" s="8" t="s">
        <v>2340</v>
      </c>
      <c r="D468" s="8" t="s">
        <v>2348</v>
      </c>
    </row>
    <row r="469" spans="1:4" x14ac:dyDescent="0.25">
      <c r="A469">
        <v>463</v>
      </c>
      <c r="B469" s="8" t="s">
        <v>2437</v>
      </c>
      <c r="C469" s="8" t="s">
        <v>2335</v>
      </c>
      <c r="D469" s="8" t="s">
        <v>2327</v>
      </c>
    </row>
    <row r="470" spans="1:4" x14ac:dyDescent="0.25">
      <c r="A470">
        <v>464</v>
      </c>
      <c r="B470" s="8" t="s">
        <v>2438</v>
      </c>
      <c r="C470" s="8" t="s">
        <v>2341</v>
      </c>
      <c r="D470" s="8" t="s">
        <v>2347</v>
      </c>
    </row>
    <row r="471" spans="1:4" x14ac:dyDescent="0.25">
      <c r="A471">
        <v>465</v>
      </c>
      <c r="B471" s="8" t="s">
        <v>2439</v>
      </c>
      <c r="C471" s="8" t="s">
        <v>2332</v>
      </c>
      <c r="D471" s="8" t="s">
        <v>2327</v>
      </c>
    </row>
    <row r="472" spans="1:4" x14ac:dyDescent="0.25">
      <c r="A472">
        <v>466</v>
      </c>
      <c r="B472" s="8" t="s">
        <v>2440</v>
      </c>
      <c r="C472" s="8" t="s">
        <v>2340</v>
      </c>
      <c r="D472" s="8" t="s">
        <v>2327</v>
      </c>
    </row>
    <row r="473" spans="1:4" x14ac:dyDescent="0.25">
      <c r="A473">
        <v>467</v>
      </c>
      <c r="B473" s="8" t="s">
        <v>2441</v>
      </c>
      <c r="C473" s="8" t="s">
        <v>2334</v>
      </c>
      <c r="D473" s="8" t="s">
        <v>2340</v>
      </c>
    </row>
    <row r="474" spans="1:4" x14ac:dyDescent="0.25">
      <c r="A474">
        <v>468</v>
      </c>
      <c r="B474" s="8" t="s">
        <v>2442</v>
      </c>
      <c r="C474" s="8" t="s">
        <v>2335</v>
      </c>
      <c r="D474" s="8" t="s">
        <v>2336</v>
      </c>
    </row>
    <row r="475" spans="1:4" x14ac:dyDescent="0.25">
      <c r="A475">
        <v>469</v>
      </c>
      <c r="B475" s="8" t="s">
        <v>2443</v>
      </c>
      <c r="C475" s="8" t="s">
        <v>2338</v>
      </c>
      <c r="D475" s="8" t="s">
        <v>2336</v>
      </c>
    </row>
    <row r="476" spans="1:4" x14ac:dyDescent="0.25">
      <c r="A476">
        <v>470</v>
      </c>
      <c r="B476" s="8" t="s">
        <v>2444</v>
      </c>
      <c r="C476" s="8" t="s">
        <v>2332</v>
      </c>
      <c r="D476" s="8" t="s">
        <v>2327</v>
      </c>
    </row>
    <row r="477" spans="1:4" x14ac:dyDescent="0.25">
      <c r="A477">
        <v>471</v>
      </c>
      <c r="B477" s="8" t="s">
        <v>2445</v>
      </c>
      <c r="C477" s="8" t="s">
        <v>2342</v>
      </c>
      <c r="D477" s="8" t="s">
        <v>2327</v>
      </c>
    </row>
    <row r="478" spans="1:4" x14ac:dyDescent="0.25">
      <c r="A478">
        <v>472</v>
      </c>
      <c r="B478" s="8" t="s">
        <v>2446</v>
      </c>
      <c r="C478" s="8" t="s">
        <v>2341</v>
      </c>
      <c r="D478" s="8" t="s">
        <v>2336</v>
      </c>
    </row>
    <row r="479" spans="1:4" x14ac:dyDescent="0.25">
      <c r="A479">
        <v>473</v>
      </c>
      <c r="B479" s="8" t="s">
        <v>2447</v>
      </c>
      <c r="C479" s="8" t="s">
        <v>2342</v>
      </c>
      <c r="D479" s="8" t="s">
        <v>2341</v>
      </c>
    </row>
    <row r="480" spans="1:4" x14ac:dyDescent="0.25">
      <c r="A480">
        <v>474</v>
      </c>
      <c r="B480" s="8" t="s">
        <v>2448</v>
      </c>
      <c r="C480" s="8" t="s">
        <v>2335</v>
      </c>
      <c r="D480" s="8" t="s">
        <v>2346</v>
      </c>
    </row>
    <row r="481" spans="1:4" x14ac:dyDescent="0.25">
      <c r="A481">
        <v>475</v>
      </c>
      <c r="B481" s="8" t="s">
        <v>2449</v>
      </c>
      <c r="C481" s="8" t="s">
        <v>2346</v>
      </c>
      <c r="D481" s="8" t="s">
        <v>2345</v>
      </c>
    </row>
    <row r="482" spans="1:4" x14ac:dyDescent="0.25">
      <c r="A482">
        <v>476</v>
      </c>
      <c r="B482" s="8" t="s">
        <v>2450</v>
      </c>
      <c r="C482" s="8" t="s">
        <v>2347</v>
      </c>
      <c r="D482" s="8" t="s">
        <v>2348</v>
      </c>
    </row>
    <row r="483" spans="1:4" x14ac:dyDescent="0.25">
      <c r="A483">
        <v>477</v>
      </c>
      <c r="B483" s="8" t="s">
        <v>2451</v>
      </c>
      <c r="C483" s="8" t="s">
        <v>2349</v>
      </c>
      <c r="D483" s="8" t="s">
        <v>2327</v>
      </c>
    </row>
    <row r="484" spans="1:4" x14ac:dyDescent="0.25">
      <c r="A484">
        <v>478</v>
      </c>
      <c r="B484" s="8" t="s">
        <v>2452</v>
      </c>
      <c r="C484" s="8" t="s">
        <v>2342</v>
      </c>
      <c r="D484" s="8" t="s">
        <v>2349</v>
      </c>
    </row>
    <row r="485" spans="1:4" x14ac:dyDescent="0.25">
      <c r="A485">
        <v>479</v>
      </c>
      <c r="B485" s="8" t="s">
        <v>2453</v>
      </c>
      <c r="C485" s="8" t="s">
        <v>2340</v>
      </c>
      <c r="D485" s="8" t="s">
        <v>2349</v>
      </c>
    </row>
    <row r="486" spans="1:4" x14ac:dyDescent="0.25">
      <c r="A486">
        <v>480</v>
      </c>
      <c r="B486" s="8" t="s">
        <v>2454</v>
      </c>
      <c r="C486" s="8" t="s">
        <v>2346</v>
      </c>
      <c r="D486" s="8" t="s">
        <v>2339</v>
      </c>
    </row>
    <row r="487" spans="1:4" x14ac:dyDescent="0.25">
      <c r="A487">
        <v>481</v>
      </c>
      <c r="B487" s="8" t="s">
        <v>2455</v>
      </c>
      <c r="C487" s="8" t="s">
        <v>2346</v>
      </c>
      <c r="D487" s="8" t="s">
        <v>2327</v>
      </c>
    </row>
    <row r="488" spans="1:4" x14ac:dyDescent="0.25">
      <c r="A488">
        <v>482</v>
      </c>
      <c r="B488" s="8" t="s">
        <v>2456</v>
      </c>
      <c r="C488" s="8" t="s">
        <v>2346</v>
      </c>
      <c r="D488" s="8" t="s">
        <v>2335</v>
      </c>
    </row>
    <row r="489" spans="1:4" x14ac:dyDescent="0.25">
      <c r="A489">
        <v>483</v>
      </c>
      <c r="B489" s="8" t="s">
        <v>2457</v>
      </c>
      <c r="C489" s="8" t="s">
        <v>2348</v>
      </c>
      <c r="D489" s="8" t="s">
        <v>2350</v>
      </c>
    </row>
    <row r="490" spans="1:4" x14ac:dyDescent="0.25">
      <c r="A490">
        <v>484</v>
      </c>
      <c r="B490" s="8" t="s">
        <v>2458</v>
      </c>
      <c r="C490" s="8" t="s">
        <v>2337</v>
      </c>
      <c r="D490" s="8" t="s">
        <v>2350</v>
      </c>
    </row>
    <row r="491" spans="1:4" x14ac:dyDescent="0.25">
      <c r="A491">
        <v>485</v>
      </c>
      <c r="B491" s="8" t="s">
        <v>2459</v>
      </c>
      <c r="C491" s="8" t="s">
        <v>2334</v>
      </c>
      <c r="D491" s="8" t="s">
        <v>2348</v>
      </c>
    </row>
    <row r="492" spans="1:4" x14ac:dyDescent="0.25">
      <c r="A492">
        <v>486</v>
      </c>
      <c r="B492" s="8" t="s">
        <v>2460</v>
      </c>
      <c r="C492" s="8" t="s">
        <v>2335</v>
      </c>
      <c r="D492" s="8" t="s">
        <v>2348</v>
      </c>
    </row>
    <row r="493" spans="1:4" x14ac:dyDescent="0.25">
      <c r="A493">
        <v>487</v>
      </c>
      <c r="B493" s="8" t="s">
        <v>2461</v>
      </c>
      <c r="C493" s="8" t="s">
        <v>2349</v>
      </c>
      <c r="D493" s="8" t="s">
        <v>2350</v>
      </c>
    </row>
    <row r="494" spans="1:4" x14ac:dyDescent="0.25">
      <c r="A494">
        <v>488</v>
      </c>
      <c r="B494" s="8" t="s">
        <v>2462</v>
      </c>
      <c r="C494" s="8" t="s">
        <v>2346</v>
      </c>
      <c r="D494" s="8" t="s">
        <v>2327</v>
      </c>
    </row>
    <row r="495" spans="1:4" x14ac:dyDescent="0.25">
      <c r="A495">
        <v>489</v>
      </c>
      <c r="B495" s="8" t="s">
        <v>2463</v>
      </c>
      <c r="C495" s="8" t="s">
        <v>2337</v>
      </c>
      <c r="D495" s="8" t="s">
        <v>2327</v>
      </c>
    </row>
    <row r="496" spans="1:4" x14ac:dyDescent="0.25">
      <c r="A496">
        <v>490</v>
      </c>
      <c r="B496" s="8" t="s">
        <v>2464</v>
      </c>
      <c r="C496" s="8" t="s">
        <v>2337</v>
      </c>
      <c r="D496" s="8" t="s">
        <v>2338</v>
      </c>
    </row>
    <row r="497" spans="1:4" x14ac:dyDescent="0.25">
      <c r="A497">
        <v>491</v>
      </c>
      <c r="B497" s="8" t="s">
        <v>2465</v>
      </c>
      <c r="C497" s="8" t="s">
        <v>2339</v>
      </c>
      <c r="D497" s="8" t="s">
        <v>2349</v>
      </c>
    </row>
    <row r="498" spans="1:4" x14ac:dyDescent="0.25">
      <c r="A498">
        <v>492</v>
      </c>
      <c r="B498" s="8" t="s">
        <v>2466</v>
      </c>
      <c r="C498" s="8" t="s">
        <v>2332</v>
      </c>
      <c r="D498" s="8" t="s">
        <v>2335</v>
      </c>
    </row>
    <row r="499" spans="1:4" x14ac:dyDescent="0.25">
      <c r="A499">
        <v>493</v>
      </c>
      <c r="B499" s="8" t="s">
        <v>2467</v>
      </c>
      <c r="C499" s="8" t="s">
        <v>2335</v>
      </c>
      <c r="D499" s="8" t="s">
        <v>2334</v>
      </c>
    </row>
    <row r="500" spans="1:4" x14ac:dyDescent="0.25">
      <c r="A500">
        <v>494</v>
      </c>
      <c r="B500" s="8" t="s">
        <v>2468</v>
      </c>
      <c r="C500" s="8" t="s">
        <v>2346</v>
      </c>
      <c r="D500" s="8" t="s">
        <v>2334</v>
      </c>
    </row>
    <row r="501" spans="1:4" x14ac:dyDescent="0.25">
      <c r="A501">
        <v>495</v>
      </c>
      <c r="B501" s="8" t="s">
        <v>2469</v>
      </c>
      <c r="C501" s="8" t="s">
        <v>2332</v>
      </c>
      <c r="D501" s="8" t="s">
        <v>2335</v>
      </c>
    </row>
    <row r="502" spans="1:4" x14ac:dyDescent="0.25">
      <c r="A502">
        <v>496</v>
      </c>
      <c r="B502" s="8" t="s">
        <v>2470</v>
      </c>
      <c r="C502" s="8" t="s">
        <v>2332</v>
      </c>
      <c r="D502" s="8" t="s">
        <v>2335</v>
      </c>
    </row>
    <row r="503" spans="1:4" x14ac:dyDescent="0.25">
      <c r="A503">
        <v>497</v>
      </c>
      <c r="B503" s="8" t="s">
        <v>2471</v>
      </c>
      <c r="C503" s="8" t="s">
        <v>2332</v>
      </c>
      <c r="D503" s="8" t="s">
        <v>2335</v>
      </c>
    </row>
    <row r="504" spans="1:4" x14ac:dyDescent="0.25">
      <c r="A504">
        <v>498</v>
      </c>
      <c r="B504" s="8" t="s">
        <v>2472</v>
      </c>
      <c r="C504" s="8" t="s">
        <v>2334</v>
      </c>
      <c r="D504" s="8" t="s">
        <v>2327</v>
      </c>
    </row>
    <row r="505" spans="1:4" x14ac:dyDescent="0.25">
      <c r="A505">
        <v>499</v>
      </c>
      <c r="B505" s="8" t="s">
        <v>2473</v>
      </c>
      <c r="C505" s="8" t="s">
        <v>2334</v>
      </c>
      <c r="D505" s="8" t="s">
        <v>2345</v>
      </c>
    </row>
    <row r="506" spans="1:4" x14ac:dyDescent="0.25">
      <c r="A506">
        <v>500</v>
      </c>
      <c r="B506" s="8" t="s">
        <v>2474</v>
      </c>
      <c r="C506" s="8" t="s">
        <v>2334</v>
      </c>
      <c r="D506" s="8" t="s">
        <v>2345</v>
      </c>
    </row>
    <row r="507" spans="1:4" x14ac:dyDescent="0.25">
      <c r="A507">
        <v>501</v>
      </c>
      <c r="B507" s="8" t="s">
        <v>2475</v>
      </c>
      <c r="C507" s="8" t="s">
        <v>2337</v>
      </c>
      <c r="D507" s="8" t="s">
        <v>2335</v>
      </c>
    </row>
    <row r="508" spans="1:4" x14ac:dyDescent="0.25">
      <c r="A508">
        <v>502</v>
      </c>
      <c r="B508" s="8" t="s">
        <v>2476</v>
      </c>
      <c r="C508" s="8" t="s">
        <v>2337</v>
      </c>
      <c r="D508" s="8" t="s">
        <v>2327</v>
      </c>
    </row>
    <row r="509" spans="1:4" x14ac:dyDescent="0.25">
      <c r="A509">
        <v>503</v>
      </c>
      <c r="B509" s="8" t="s">
        <v>2477</v>
      </c>
      <c r="C509" s="8" t="s">
        <v>2337</v>
      </c>
      <c r="D509" s="8" t="s">
        <v>2327</v>
      </c>
    </row>
    <row r="510" spans="1:4" x14ac:dyDescent="0.25">
      <c r="A510">
        <v>504</v>
      </c>
      <c r="B510" s="8" t="s">
        <v>2478</v>
      </c>
      <c r="C510" s="8" t="s">
        <v>2335</v>
      </c>
      <c r="D510" s="8" t="s">
        <v>2327</v>
      </c>
    </row>
    <row r="511" spans="1:4" x14ac:dyDescent="0.25">
      <c r="A511">
        <v>505</v>
      </c>
      <c r="B511" s="8" t="s">
        <v>2479</v>
      </c>
      <c r="C511" s="8" t="s">
        <v>2335</v>
      </c>
      <c r="D511" s="8" t="s">
        <v>2349</v>
      </c>
    </row>
    <row r="512" spans="1:4" x14ac:dyDescent="0.25">
      <c r="A512">
        <v>506</v>
      </c>
      <c r="B512" s="8" t="s">
        <v>2480</v>
      </c>
      <c r="C512" s="8" t="s">
        <v>2335</v>
      </c>
      <c r="D512" s="8" t="s">
        <v>2327</v>
      </c>
    </row>
    <row r="513" spans="1:4" x14ac:dyDescent="0.25">
      <c r="A513">
        <v>507</v>
      </c>
      <c r="B513" s="8" t="s">
        <v>2481</v>
      </c>
      <c r="C513" s="8" t="s">
        <v>2335</v>
      </c>
      <c r="D513" s="8" t="s">
        <v>2327</v>
      </c>
    </row>
    <row r="514" spans="1:4" x14ac:dyDescent="0.25">
      <c r="A514">
        <v>508</v>
      </c>
      <c r="B514" s="8" t="s">
        <v>2482</v>
      </c>
      <c r="C514" s="8" t="s">
        <v>2335</v>
      </c>
      <c r="D514" s="8" t="s">
        <v>2342</v>
      </c>
    </row>
    <row r="515" spans="1:4" x14ac:dyDescent="0.25">
      <c r="A515">
        <v>509</v>
      </c>
      <c r="B515" s="8" t="s">
        <v>2483</v>
      </c>
      <c r="C515" s="8" t="s">
        <v>2339</v>
      </c>
      <c r="D515" s="8" t="s">
        <v>2335</v>
      </c>
    </row>
    <row r="516" spans="1:4" x14ac:dyDescent="0.25">
      <c r="A516">
        <v>510</v>
      </c>
      <c r="B516" s="8" t="s">
        <v>2484</v>
      </c>
      <c r="C516" s="8" t="s">
        <v>2339</v>
      </c>
      <c r="D516" s="8" t="s">
        <v>2335</v>
      </c>
    </row>
    <row r="517" spans="1:4" x14ac:dyDescent="0.25">
      <c r="A517">
        <v>511</v>
      </c>
      <c r="B517" s="8" t="s">
        <v>2485</v>
      </c>
      <c r="C517" s="8" t="s">
        <v>2332</v>
      </c>
      <c r="D517" s="8" t="s">
        <v>2335</v>
      </c>
    </row>
    <row r="518" spans="1:4" x14ac:dyDescent="0.25">
      <c r="A518">
        <v>512</v>
      </c>
      <c r="B518" s="8" t="s">
        <v>2486</v>
      </c>
      <c r="C518" s="8" t="s">
        <v>2332</v>
      </c>
      <c r="D518" s="8" t="s">
        <v>2335</v>
      </c>
    </row>
    <row r="519" spans="1:4" x14ac:dyDescent="0.25">
      <c r="A519">
        <v>513</v>
      </c>
      <c r="B519" s="8" t="s">
        <v>2487</v>
      </c>
      <c r="C519" s="8" t="s">
        <v>2334</v>
      </c>
      <c r="D519" s="8" t="s">
        <v>2335</v>
      </c>
    </row>
    <row r="520" spans="1:4" x14ac:dyDescent="0.25">
      <c r="A520">
        <v>514</v>
      </c>
      <c r="B520" s="8" t="s">
        <v>2488</v>
      </c>
      <c r="C520" s="8" t="s">
        <v>2334</v>
      </c>
      <c r="D520" s="8" t="s">
        <v>2335</v>
      </c>
    </row>
    <row r="521" spans="1:4" x14ac:dyDescent="0.25">
      <c r="A521">
        <v>515</v>
      </c>
      <c r="B521" s="8" t="s">
        <v>2489</v>
      </c>
      <c r="C521" s="8" t="s">
        <v>2337</v>
      </c>
      <c r="D521" s="8" t="s">
        <v>2335</v>
      </c>
    </row>
    <row r="522" spans="1:4" x14ac:dyDescent="0.25">
      <c r="A522">
        <v>516</v>
      </c>
      <c r="B522" s="8" t="s">
        <v>2490</v>
      </c>
      <c r="C522" s="8" t="s">
        <v>2337</v>
      </c>
      <c r="D522" s="8" t="s">
        <v>2335</v>
      </c>
    </row>
    <row r="523" spans="1:4" x14ac:dyDescent="0.25">
      <c r="A523">
        <v>517</v>
      </c>
      <c r="B523" s="8" t="s">
        <v>2491</v>
      </c>
      <c r="C523" s="8" t="s">
        <v>2346</v>
      </c>
      <c r="D523" s="8" t="s">
        <v>2327</v>
      </c>
    </row>
    <row r="524" spans="1:4" x14ac:dyDescent="0.25">
      <c r="A524">
        <v>518</v>
      </c>
      <c r="B524" s="8" t="s">
        <v>2492</v>
      </c>
      <c r="C524" s="8" t="s">
        <v>2346</v>
      </c>
      <c r="D524" s="8" t="s">
        <v>2327</v>
      </c>
    </row>
    <row r="525" spans="1:4" x14ac:dyDescent="0.25">
      <c r="A525">
        <v>519</v>
      </c>
      <c r="B525" s="8" t="s">
        <v>2493</v>
      </c>
      <c r="C525" s="8" t="s">
        <v>2335</v>
      </c>
      <c r="D525" s="8" t="s">
        <v>2336</v>
      </c>
    </row>
    <row r="526" spans="1:4" x14ac:dyDescent="0.25">
      <c r="A526">
        <v>520</v>
      </c>
      <c r="B526" s="8" t="s">
        <v>2494</v>
      </c>
      <c r="C526" s="8" t="s">
        <v>2335</v>
      </c>
      <c r="D526" s="8" t="s">
        <v>2336</v>
      </c>
    </row>
    <row r="527" spans="1:4" x14ac:dyDescent="0.25">
      <c r="A527">
        <v>521</v>
      </c>
      <c r="B527" s="8" t="s">
        <v>2495</v>
      </c>
      <c r="C527" s="8" t="s">
        <v>2335</v>
      </c>
      <c r="D527" s="8" t="s">
        <v>2336</v>
      </c>
    </row>
    <row r="528" spans="1:4" x14ac:dyDescent="0.25">
      <c r="A528">
        <v>522</v>
      </c>
      <c r="B528" s="8" t="s">
        <v>2496</v>
      </c>
      <c r="C528" s="8" t="s">
        <v>2340</v>
      </c>
      <c r="D528" s="8" t="s">
        <v>2335</v>
      </c>
    </row>
    <row r="529" spans="1:4" x14ac:dyDescent="0.25">
      <c r="A529">
        <v>523</v>
      </c>
      <c r="B529" s="8" t="s">
        <v>2497</v>
      </c>
      <c r="C529" s="8" t="s">
        <v>2340</v>
      </c>
      <c r="D529" s="8" t="s">
        <v>2327</v>
      </c>
    </row>
    <row r="530" spans="1:4" x14ac:dyDescent="0.25">
      <c r="A530">
        <v>524</v>
      </c>
      <c r="B530" s="8" t="s">
        <v>2498</v>
      </c>
      <c r="C530" s="8" t="s">
        <v>2347</v>
      </c>
      <c r="D530" s="8" t="s">
        <v>2335</v>
      </c>
    </row>
    <row r="531" spans="1:4" x14ac:dyDescent="0.25">
      <c r="A531">
        <v>525</v>
      </c>
      <c r="B531" s="8" t="s">
        <v>2499</v>
      </c>
      <c r="C531" s="8" t="s">
        <v>2347</v>
      </c>
      <c r="D531" s="8" t="s">
        <v>2327</v>
      </c>
    </row>
    <row r="532" spans="1:4" x14ac:dyDescent="0.25">
      <c r="A532">
        <v>526</v>
      </c>
      <c r="B532" s="8" t="s">
        <v>2500</v>
      </c>
      <c r="C532" s="8" t="s">
        <v>2347</v>
      </c>
      <c r="D532" s="8" t="s">
        <v>2327</v>
      </c>
    </row>
    <row r="533" spans="1:4" x14ac:dyDescent="0.25">
      <c r="A533">
        <v>527</v>
      </c>
      <c r="B533" s="8" t="s">
        <v>2501</v>
      </c>
      <c r="C533" s="8" t="s">
        <v>2346</v>
      </c>
      <c r="D533" s="8" t="s">
        <v>2336</v>
      </c>
    </row>
    <row r="534" spans="1:4" x14ac:dyDescent="0.25">
      <c r="A534">
        <v>528</v>
      </c>
      <c r="B534" s="8" t="s">
        <v>2502</v>
      </c>
      <c r="C534" s="8" t="s">
        <v>2346</v>
      </c>
      <c r="D534" s="8" t="s">
        <v>2336</v>
      </c>
    </row>
    <row r="535" spans="1:4" x14ac:dyDescent="0.25">
      <c r="A535">
        <v>529</v>
      </c>
      <c r="B535" s="8" t="s">
        <v>2503</v>
      </c>
      <c r="C535" s="8" t="s">
        <v>2341</v>
      </c>
      <c r="D535" s="8" t="s">
        <v>2335</v>
      </c>
    </row>
    <row r="536" spans="1:4" x14ac:dyDescent="0.25">
      <c r="A536">
        <v>530</v>
      </c>
      <c r="B536" s="8" t="s">
        <v>2504</v>
      </c>
      <c r="C536" s="8" t="s">
        <v>2341</v>
      </c>
      <c r="D536" s="8" t="s">
        <v>2348</v>
      </c>
    </row>
    <row r="537" spans="1:4" x14ac:dyDescent="0.25">
      <c r="A537">
        <v>531</v>
      </c>
      <c r="B537" s="8" t="s">
        <v>2505</v>
      </c>
      <c r="C537" s="8" t="s">
        <v>2335</v>
      </c>
      <c r="D537" s="8" t="s">
        <v>2327</v>
      </c>
    </row>
    <row r="538" spans="1:4" x14ac:dyDescent="0.25">
      <c r="A538">
        <v>532</v>
      </c>
      <c r="B538" s="8" t="s">
        <v>2506</v>
      </c>
      <c r="C538" s="8" t="s">
        <v>2345</v>
      </c>
      <c r="D538" s="8" t="s">
        <v>2335</v>
      </c>
    </row>
    <row r="539" spans="1:4" x14ac:dyDescent="0.25">
      <c r="A539">
        <v>533</v>
      </c>
      <c r="B539" s="8" t="s">
        <v>2507</v>
      </c>
      <c r="C539" s="8" t="s">
        <v>2345</v>
      </c>
      <c r="D539" s="8" t="s">
        <v>2335</v>
      </c>
    </row>
    <row r="540" spans="1:4" x14ac:dyDescent="0.25">
      <c r="A540">
        <v>534</v>
      </c>
      <c r="B540" s="8" t="s">
        <v>2508</v>
      </c>
      <c r="C540" s="8" t="s">
        <v>2345</v>
      </c>
      <c r="D540" s="8" t="s">
        <v>2335</v>
      </c>
    </row>
    <row r="541" spans="1:4" x14ac:dyDescent="0.25">
      <c r="A541">
        <v>535</v>
      </c>
      <c r="B541" s="8" t="s">
        <v>2509</v>
      </c>
      <c r="C541" s="8" t="s">
        <v>2337</v>
      </c>
      <c r="D541" s="8" t="s">
        <v>2327</v>
      </c>
    </row>
    <row r="542" spans="1:4" x14ac:dyDescent="0.25">
      <c r="A542">
        <v>536</v>
      </c>
      <c r="B542" s="8" t="s">
        <v>2510</v>
      </c>
      <c r="C542" s="8" t="s">
        <v>2337</v>
      </c>
      <c r="D542" s="8" t="s">
        <v>2341</v>
      </c>
    </row>
    <row r="543" spans="1:4" x14ac:dyDescent="0.25">
      <c r="A543">
        <v>537</v>
      </c>
      <c r="B543" s="8" t="s">
        <v>2511</v>
      </c>
      <c r="C543" s="8" t="s">
        <v>2337</v>
      </c>
      <c r="D543" s="8" t="s">
        <v>2341</v>
      </c>
    </row>
    <row r="544" spans="1:4" x14ac:dyDescent="0.25">
      <c r="A544">
        <v>538</v>
      </c>
      <c r="B544" s="8" t="s">
        <v>2512</v>
      </c>
      <c r="C544" s="8" t="s">
        <v>2345</v>
      </c>
      <c r="D544" s="8" t="s">
        <v>2327</v>
      </c>
    </row>
    <row r="545" spans="1:4" x14ac:dyDescent="0.25">
      <c r="A545">
        <v>539</v>
      </c>
      <c r="B545" s="8" t="s">
        <v>2513</v>
      </c>
      <c r="C545" s="8" t="s">
        <v>2345</v>
      </c>
      <c r="D545" s="8" t="s">
        <v>2327</v>
      </c>
    </row>
    <row r="546" spans="1:4" x14ac:dyDescent="0.25">
      <c r="A546">
        <v>540</v>
      </c>
      <c r="B546" s="8" t="s">
        <v>2514</v>
      </c>
      <c r="C546" s="8" t="s">
        <v>2338</v>
      </c>
      <c r="D546" s="8" t="s">
        <v>2332</v>
      </c>
    </row>
    <row r="547" spans="1:4" x14ac:dyDescent="0.25">
      <c r="A547">
        <v>541</v>
      </c>
      <c r="B547" s="8" t="s">
        <v>2515</v>
      </c>
      <c r="C547" s="8" t="s">
        <v>2338</v>
      </c>
      <c r="D547" s="8" t="s">
        <v>2332</v>
      </c>
    </row>
    <row r="548" spans="1:4" x14ac:dyDescent="0.25">
      <c r="A548">
        <v>542</v>
      </c>
      <c r="B548" s="8" t="s">
        <v>2516</v>
      </c>
      <c r="C548" s="8" t="s">
        <v>2338</v>
      </c>
      <c r="D548" s="8" t="s">
        <v>2332</v>
      </c>
    </row>
    <row r="549" spans="1:4" x14ac:dyDescent="0.25">
      <c r="A549">
        <v>543</v>
      </c>
      <c r="B549" s="8" t="s">
        <v>2517</v>
      </c>
      <c r="C549" s="8" t="s">
        <v>2338</v>
      </c>
      <c r="D549" s="8" t="s">
        <v>2333</v>
      </c>
    </row>
    <row r="550" spans="1:4" x14ac:dyDescent="0.25">
      <c r="A550">
        <v>544</v>
      </c>
      <c r="B550" s="8" t="s">
        <v>2518</v>
      </c>
      <c r="C550" s="8" t="s">
        <v>2338</v>
      </c>
      <c r="D550" s="8" t="s">
        <v>2333</v>
      </c>
    </row>
    <row r="551" spans="1:4" x14ac:dyDescent="0.25">
      <c r="A551">
        <v>545</v>
      </c>
      <c r="B551" s="8" t="s">
        <v>2519</v>
      </c>
      <c r="C551" s="8" t="s">
        <v>2338</v>
      </c>
      <c r="D551" s="8" t="s">
        <v>2333</v>
      </c>
    </row>
    <row r="552" spans="1:4" x14ac:dyDescent="0.25">
      <c r="A552">
        <v>546</v>
      </c>
      <c r="B552" s="8" t="s">
        <v>2520</v>
      </c>
      <c r="C552" s="8" t="s">
        <v>2332</v>
      </c>
      <c r="D552" s="8"/>
    </row>
    <row r="553" spans="1:4" x14ac:dyDescent="0.25">
      <c r="A553">
        <v>547</v>
      </c>
      <c r="B553" s="8" t="s">
        <v>2521</v>
      </c>
      <c r="C553" s="8" t="s">
        <v>2332</v>
      </c>
      <c r="D553" s="8"/>
    </row>
    <row r="554" spans="1:4" x14ac:dyDescent="0.25">
      <c r="A554">
        <v>548</v>
      </c>
      <c r="B554" s="8" t="s">
        <v>2522</v>
      </c>
      <c r="C554" s="8" t="s">
        <v>2332</v>
      </c>
      <c r="D554" s="8" t="s">
        <v>2327</v>
      </c>
    </row>
    <row r="555" spans="1:4" x14ac:dyDescent="0.25">
      <c r="A555">
        <v>549</v>
      </c>
      <c r="B555" s="8" t="s">
        <v>2523</v>
      </c>
      <c r="C555" s="8" t="s">
        <v>2332</v>
      </c>
      <c r="D555" s="8" t="s">
        <v>2327</v>
      </c>
    </row>
    <row r="556" spans="1:4" x14ac:dyDescent="0.25">
      <c r="A556">
        <v>550</v>
      </c>
      <c r="B556" s="8" t="s">
        <v>2524</v>
      </c>
      <c r="C556" s="8" t="s">
        <v>2337</v>
      </c>
      <c r="D556" s="8" t="s">
        <v>2335</v>
      </c>
    </row>
    <row r="557" spans="1:4" x14ac:dyDescent="0.25">
      <c r="A557">
        <v>551</v>
      </c>
      <c r="B557" s="8" t="s">
        <v>2525</v>
      </c>
      <c r="C557" s="8" t="s">
        <v>2341</v>
      </c>
      <c r="D557" s="8" t="s">
        <v>2339</v>
      </c>
    </row>
    <row r="558" spans="1:4" x14ac:dyDescent="0.25">
      <c r="A558">
        <v>552</v>
      </c>
      <c r="B558" s="8" t="s">
        <v>2526</v>
      </c>
      <c r="C558" s="8" t="s">
        <v>2341</v>
      </c>
      <c r="D558" s="8" t="s">
        <v>2339</v>
      </c>
    </row>
    <row r="559" spans="1:4" x14ac:dyDescent="0.25">
      <c r="A559">
        <v>553</v>
      </c>
      <c r="B559" s="8" t="s">
        <v>2527</v>
      </c>
      <c r="C559" s="8" t="s">
        <v>2341</v>
      </c>
      <c r="D559" s="8" t="s">
        <v>2339</v>
      </c>
    </row>
    <row r="560" spans="1:4" x14ac:dyDescent="0.25">
      <c r="A560">
        <v>554</v>
      </c>
      <c r="B560" s="8" t="s">
        <v>2528</v>
      </c>
      <c r="C560" s="8" t="s">
        <v>2334</v>
      </c>
      <c r="D560" s="8" t="s">
        <v>2342</v>
      </c>
    </row>
    <row r="561" spans="1:4" x14ac:dyDescent="0.25">
      <c r="A561">
        <v>555</v>
      </c>
      <c r="B561" s="8" t="s">
        <v>2529</v>
      </c>
      <c r="C561" s="8" t="s">
        <v>2334</v>
      </c>
      <c r="D561" s="8" t="s">
        <v>2342</v>
      </c>
    </row>
    <row r="562" spans="1:4" x14ac:dyDescent="0.25">
      <c r="A562">
        <v>556</v>
      </c>
      <c r="B562" s="8" t="s">
        <v>2530</v>
      </c>
      <c r="C562" s="8" t="s">
        <v>2332</v>
      </c>
      <c r="D562" s="8" t="s">
        <v>2327</v>
      </c>
    </row>
    <row r="563" spans="1:4" x14ac:dyDescent="0.25">
      <c r="A563">
        <v>557</v>
      </c>
      <c r="B563" s="8" t="s">
        <v>2531</v>
      </c>
      <c r="C563" s="8" t="s">
        <v>2338</v>
      </c>
      <c r="D563" s="8" t="s">
        <v>2347</v>
      </c>
    </row>
    <row r="564" spans="1:4" x14ac:dyDescent="0.25">
      <c r="A564">
        <v>558</v>
      </c>
      <c r="B564" s="8" t="s">
        <v>2532</v>
      </c>
      <c r="C564" s="8" t="s">
        <v>2338</v>
      </c>
      <c r="D564" s="8" t="s">
        <v>2347</v>
      </c>
    </row>
    <row r="565" spans="1:4" x14ac:dyDescent="0.25">
      <c r="A565">
        <v>559</v>
      </c>
      <c r="B565" s="8" t="s">
        <v>2533</v>
      </c>
      <c r="C565" s="8" t="s">
        <v>2339</v>
      </c>
      <c r="D565" s="8" t="s">
        <v>2345</v>
      </c>
    </row>
    <row r="566" spans="1:4" x14ac:dyDescent="0.25">
      <c r="A566">
        <v>560</v>
      </c>
      <c r="B566" s="8" t="s">
        <v>2534</v>
      </c>
      <c r="C566" s="8" t="s">
        <v>2339</v>
      </c>
      <c r="D566" s="8" t="s">
        <v>2345</v>
      </c>
    </row>
    <row r="567" spans="1:4" x14ac:dyDescent="0.25">
      <c r="A567">
        <v>561</v>
      </c>
      <c r="B567" s="8" t="s">
        <v>2535</v>
      </c>
      <c r="C567" s="8" t="s">
        <v>2346</v>
      </c>
      <c r="D567" s="8" t="s">
        <v>2336</v>
      </c>
    </row>
    <row r="568" spans="1:4" x14ac:dyDescent="0.25">
      <c r="A568">
        <v>562</v>
      </c>
      <c r="B568" s="8" t="s">
        <v>2536</v>
      </c>
      <c r="C568" s="8" t="s">
        <v>2349</v>
      </c>
      <c r="D568" s="8" t="s">
        <v>2341</v>
      </c>
    </row>
    <row r="569" spans="1:4" x14ac:dyDescent="0.25">
      <c r="A569">
        <v>563</v>
      </c>
      <c r="B569" s="8" t="s">
        <v>2537</v>
      </c>
      <c r="C569" s="8" t="s">
        <v>2349</v>
      </c>
      <c r="D569" s="8" t="s">
        <v>2327</v>
      </c>
    </row>
    <row r="570" spans="1:4" x14ac:dyDescent="0.25">
      <c r="A570">
        <v>564</v>
      </c>
      <c r="B570" s="8" t="s">
        <v>2538</v>
      </c>
      <c r="C570" s="8" t="s">
        <v>2337</v>
      </c>
      <c r="D570" s="8" t="s">
        <v>2347</v>
      </c>
    </row>
    <row r="571" spans="1:4" x14ac:dyDescent="0.25">
      <c r="A571">
        <v>565</v>
      </c>
      <c r="B571" s="8" t="s">
        <v>2539</v>
      </c>
      <c r="C571" s="8" t="s">
        <v>2337</v>
      </c>
      <c r="D571" s="8" t="s">
        <v>2347</v>
      </c>
    </row>
    <row r="572" spans="1:4" x14ac:dyDescent="0.25">
      <c r="A572">
        <v>566</v>
      </c>
      <c r="B572" s="8" t="s">
        <v>2540</v>
      </c>
      <c r="C572" s="8" t="s">
        <v>2347</v>
      </c>
      <c r="D572" s="8" t="s">
        <v>2336</v>
      </c>
    </row>
    <row r="573" spans="1:4" x14ac:dyDescent="0.25">
      <c r="A573">
        <v>567</v>
      </c>
      <c r="B573" s="8" t="s">
        <v>2541</v>
      </c>
      <c r="C573" s="8" t="s">
        <v>2347</v>
      </c>
      <c r="D573" s="8" t="s">
        <v>2336</v>
      </c>
    </row>
    <row r="574" spans="1:4" x14ac:dyDescent="0.25">
      <c r="A574">
        <v>568</v>
      </c>
      <c r="B574" s="8" t="s">
        <v>2542</v>
      </c>
      <c r="C574" s="8" t="s">
        <v>2333</v>
      </c>
      <c r="D574" s="8" t="s">
        <v>2335</v>
      </c>
    </row>
    <row r="575" spans="1:4" x14ac:dyDescent="0.25">
      <c r="A575">
        <v>569</v>
      </c>
      <c r="B575" s="8" t="s">
        <v>2543</v>
      </c>
      <c r="C575" s="8" t="s">
        <v>2333</v>
      </c>
      <c r="D575" s="8" t="s">
        <v>2335</v>
      </c>
    </row>
    <row r="576" spans="1:4" x14ac:dyDescent="0.25">
      <c r="A576">
        <v>570</v>
      </c>
      <c r="B576" s="8" t="s">
        <v>2544</v>
      </c>
      <c r="C576" s="8" t="s">
        <v>2339</v>
      </c>
      <c r="D576" s="8" t="s">
        <v>2335</v>
      </c>
    </row>
    <row r="577" spans="1:4" x14ac:dyDescent="0.25">
      <c r="A577">
        <v>571</v>
      </c>
      <c r="B577" s="8" t="s">
        <v>2545</v>
      </c>
      <c r="C577" s="8" t="s">
        <v>2339</v>
      </c>
      <c r="D577" s="8" t="s">
        <v>2335</v>
      </c>
    </row>
    <row r="578" spans="1:4" x14ac:dyDescent="0.25">
      <c r="A578">
        <v>572</v>
      </c>
      <c r="B578" s="8" t="s">
        <v>2546</v>
      </c>
      <c r="C578" s="8" t="s">
        <v>2335</v>
      </c>
      <c r="D578" s="8" t="s">
        <v>2327</v>
      </c>
    </row>
    <row r="579" spans="1:4" x14ac:dyDescent="0.25">
      <c r="A579">
        <v>573</v>
      </c>
      <c r="B579" s="8" t="s">
        <v>2547</v>
      </c>
      <c r="C579" s="8" t="s">
        <v>2335</v>
      </c>
      <c r="D579" s="8" t="s">
        <v>2332</v>
      </c>
    </row>
    <row r="580" spans="1:4" x14ac:dyDescent="0.25">
      <c r="A580">
        <v>574</v>
      </c>
      <c r="B580" s="8" t="s">
        <v>2548</v>
      </c>
      <c r="C580" s="8" t="s">
        <v>2346</v>
      </c>
      <c r="D580" s="8" t="s">
        <v>2335</v>
      </c>
    </row>
    <row r="581" spans="1:4" x14ac:dyDescent="0.25">
      <c r="A581">
        <v>575</v>
      </c>
      <c r="B581" s="8" t="s">
        <v>2549</v>
      </c>
      <c r="C581" s="8" t="s">
        <v>2346</v>
      </c>
      <c r="D581" s="8" t="s">
        <v>2335</v>
      </c>
    </row>
    <row r="582" spans="1:4" x14ac:dyDescent="0.25">
      <c r="A582">
        <v>576</v>
      </c>
      <c r="B582" s="8" t="s">
        <v>2550</v>
      </c>
      <c r="C582" s="8" t="s">
        <v>2346</v>
      </c>
      <c r="D582" s="8" t="s">
        <v>2335</v>
      </c>
    </row>
    <row r="583" spans="1:4" x14ac:dyDescent="0.25">
      <c r="A583">
        <v>577</v>
      </c>
      <c r="B583" s="8" t="s">
        <v>2551</v>
      </c>
      <c r="C583" s="8" t="s">
        <v>2346</v>
      </c>
      <c r="D583" s="8" t="s">
        <v>2327</v>
      </c>
    </row>
    <row r="584" spans="1:4" x14ac:dyDescent="0.25">
      <c r="A584">
        <v>578</v>
      </c>
      <c r="B584" s="8" t="s">
        <v>2552</v>
      </c>
      <c r="C584" s="8" t="s">
        <v>2346</v>
      </c>
      <c r="D584" s="8" t="s">
        <v>2327</v>
      </c>
    </row>
    <row r="585" spans="1:4" x14ac:dyDescent="0.25">
      <c r="A585">
        <v>579</v>
      </c>
      <c r="B585" s="8" t="s">
        <v>2553</v>
      </c>
      <c r="C585" s="8" t="s">
        <v>2346</v>
      </c>
      <c r="D585" s="8" t="s">
        <v>2335</v>
      </c>
    </row>
    <row r="586" spans="1:4" x14ac:dyDescent="0.25">
      <c r="A586">
        <v>580</v>
      </c>
      <c r="B586" s="8" t="s">
        <v>2554</v>
      </c>
      <c r="C586" s="8" t="s">
        <v>2337</v>
      </c>
      <c r="D586" s="8" t="s">
        <v>2336</v>
      </c>
    </row>
    <row r="587" spans="1:4" x14ac:dyDescent="0.25">
      <c r="A587">
        <v>581</v>
      </c>
      <c r="B587" s="8" t="s">
        <v>2555</v>
      </c>
      <c r="C587" s="8" t="s">
        <v>2337</v>
      </c>
      <c r="D587" s="8" t="s">
        <v>2336</v>
      </c>
    </row>
    <row r="588" spans="1:4" x14ac:dyDescent="0.25">
      <c r="A588">
        <v>582</v>
      </c>
      <c r="B588" s="8" t="s">
        <v>2556</v>
      </c>
      <c r="C588" s="8" t="s">
        <v>2342</v>
      </c>
      <c r="D588" s="8" t="s">
        <v>2349</v>
      </c>
    </row>
    <row r="589" spans="1:4" x14ac:dyDescent="0.25">
      <c r="A589">
        <v>583</v>
      </c>
      <c r="B589" s="8" t="s">
        <v>2557</v>
      </c>
      <c r="C589" s="8" t="s">
        <v>2342</v>
      </c>
      <c r="D589" s="8" t="s">
        <v>2349</v>
      </c>
    </row>
    <row r="590" spans="1:4" x14ac:dyDescent="0.25">
      <c r="A590">
        <v>584</v>
      </c>
      <c r="B590" s="8" t="s">
        <v>2558</v>
      </c>
      <c r="C590" s="8" t="s">
        <v>2342</v>
      </c>
      <c r="D590" s="8" t="s">
        <v>2335</v>
      </c>
    </row>
    <row r="591" spans="1:4" x14ac:dyDescent="0.25">
      <c r="A591">
        <v>585</v>
      </c>
      <c r="B591" s="8" t="s">
        <v>2559</v>
      </c>
      <c r="C591" s="8" t="s">
        <v>2335</v>
      </c>
      <c r="D591" s="8" t="s">
        <v>2332</v>
      </c>
    </row>
    <row r="592" spans="1:4" x14ac:dyDescent="0.25">
      <c r="A592">
        <v>586</v>
      </c>
      <c r="B592" s="8" t="s">
        <v>2560</v>
      </c>
      <c r="C592" s="8" t="s">
        <v>2335</v>
      </c>
      <c r="D592" s="8" t="s">
        <v>2332</v>
      </c>
    </row>
    <row r="593" spans="1:4" x14ac:dyDescent="0.25">
      <c r="A593">
        <v>587</v>
      </c>
      <c r="B593" s="8" t="s">
        <v>2561</v>
      </c>
      <c r="C593" s="8" t="s">
        <v>2340</v>
      </c>
      <c r="D593" s="8" t="s">
        <v>2336</v>
      </c>
    </row>
    <row r="594" spans="1:4" x14ac:dyDescent="0.25">
      <c r="A594">
        <v>588</v>
      </c>
      <c r="B594" s="8" t="s">
        <v>2562</v>
      </c>
      <c r="C594" s="8" t="s">
        <v>2338</v>
      </c>
      <c r="D594" s="8" t="s">
        <v>2336</v>
      </c>
    </row>
    <row r="595" spans="1:4" x14ac:dyDescent="0.25">
      <c r="A595">
        <v>589</v>
      </c>
      <c r="B595" s="8" t="s">
        <v>2563</v>
      </c>
      <c r="C595" s="8" t="s">
        <v>2338</v>
      </c>
      <c r="D595" s="8" t="s">
        <v>2348</v>
      </c>
    </row>
    <row r="596" spans="1:4" x14ac:dyDescent="0.25">
      <c r="A596">
        <v>590</v>
      </c>
      <c r="B596" s="8" t="s">
        <v>2564</v>
      </c>
      <c r="C596" s="8" t="s">
        <v>2332</v>
      </c>
      <c r="D596" s="8" t="s">
        <v>2333</v>
      </c>
    </row>
    <row r="597" spans="1:4" x14ac:dyDescent="0.25">
      <c r="A597">
        <v>591</v>
      </c>
      <c r="B597" s="8" t="s">
        <v>2565</v>
      </c>
      <c r="C597" s="8" t="s">
        <v>2332</v>
      </c>
      <c r="D597" s="8" t="s">
        <v>2333</v>
      </c>
    </row>
    <row r="598" spans="1:4" x14ac:dyDescent="0.25">
      <c r="A598">
        <v>592</v>
      </c>
      <c r="B598" s="8" t="s">
        <v>2566</v>
      </c>
      <c r="C598" s="8" t="s">
        <v>2337</v>
      </c>
      <c r="D598" s="8" t="s">
        <v>2349</v>
      </c>
    </row>
    <row r="599" spans="1:4" x14ac:dyDescent="0.25">
      <c r="A599">
        <v>593</v>
      </c>
      <c r="B599" s="8" t="s">
        <v>2567</v>
      </c>
      <c r="C599" s="8" t="s">
        <v>2337</v>
      </c>
      <c r="D599" s="8" t="s">
        <v>2349</v>
      </c>
    </row>
    <row r="600" spans="1:4" x14ac:dyDescent="0.25">
      <c r="A600">
        <v>594</v>
      </c>
      <c r="B600" s="8" t="s">
        <v>2568</v>
      </c>
      <c r="C600" s="8" t="s">
        <v>2337</v>
      </c>
      <c r="D600" s="8" t="s">
        <v>2335</v>
      </c>
    </row>
    <row r="601" spans="1:4" x14ac:dyDescent="0.25">
      <c r="A601">
        <v>595</v>
      </c>
      <c r="B601" s="8" t="s">
        <v>2569</v>
      </c>
      <c r="C601" s="8" t="s">
        <v>2338</v>
      </c>
      <c r="D601" s="8" t="s">
        <v>2340</v>
      </c>
    </row>
    <row r="602" spans="1:4" x14ac:dyDescent="0.25">
      <c r="A602">
        <v>596</v>
      </c>
      <c r="B602" s="8" t="s">
        <v>2570</v>
      </c>
      <c r="C602" s="8" t="s">
        <v>2338</v>
      </c>
      <c r="D602" s="8" t="s">
        <v>2340</v>
      </c>
    </row>
    <row r="603" spans="1:4" x14ac:dyDescent="0.25">
      <c r="A603">
        <v>597</v>
      </c>
      <c r="B603" s="8" t="s">
        <v>2571</v>
      </c>
      <c r="C603" s="8" t="s">
        <v>2332</v>
      </c>
      <c r="D603" s="8" t="s">
        <v>2348</v>
      </c>
    </row>
    <row r="604" spans="1:4" x14ac:dyDescent="0.25">
      <c r="A604">
        <v>598</v>
      </c>
      <c r="B604" s="8" t="s">
        <v>2572</v>
      </c>
      <c r="C604" s="8" t="s">
        <v>2332</v>
      </c>
      <c r="D604" s="8" t="s">
        <v>2348</v>
      </c>
    </row>
    <row r="605" spans="1:4" x14ac:dyDescent="0.25">
      <c r="A605">
        <v>599</v>
      </c>
      <c r="B605" s="8" t="s">
        <v>2573</v>
      </c>
      <c r="C605" s="8" t="s">
        <v>2348</v>
      </c>
      <c r="D605" s="8" t="s">
        <v>2340</v>
      </c>
    </row>
    <row r="606" spans="1:4" x14ac:dyDescent="0.25">
      <c r="A606">
        <v>600</v>
      </c>
      <c r="B606" s="8" t="s">
        <v>2574</v>
      </c>
      <c r="C606" s="8" t="s">
        <v>2348</v>
      </c>
      <c r="D606" s="8" t="s">
        <v>2340</v>
      </c>
    </row>
    <row r="607" spans="1:4" x14ac:dyDescent="0.25">
      <c r="A607">
        <v>601</v>
      </c>
      <c r="B607" s="8" t="s">
        <v>2575</v>
      </c>
      <c r="C607" s="8" t="s">
        <v>2348</v>
      </c>
      <c r="D607" s="8" t="s">
        <v>2340</v>
      </c>
    </row>
    <row r="608" spans="1:4" x14ac:dyDescent="0.25">
      <c r="A608">
        <v>602</v>
      </c>
      <c r="B608" s="8" t="s">
        <v>2576</v>
      </c>
      <c r="C608" s="8" t="s">
        <v>2340</v>
      </c>
      <c r="D608" s="8" t="s">
        <v>2335</v>
      </c>
    </row>
    <row r="609" spans="1:4" x14ac:dyDescent="0.25">
      <c r="A609">
        <v>603</v>
      </c>
      <c r="B609" s="8" t="s">
        <v>2577</v>
      </c>
      <c r="C609" s="8" t="s">
        <v>2340</v>
      </c>
      <c r="D609" s="8" t="s">
        <v>2339</v>
      </c>
    </row>
    <row r="610" spans="1:4" x14ac:dyDescent="0.25">
      <c r="A610">
        <v>604</v>
      </c>
      <c r="B610" s="8" t="s">
        <v>2578</v>
      </c>
      <c r="C610" s="8" t="s">
        <v>2340</v>
      </c>
      <c r="D610" s="8" t="s">
        <v>2339</v>
      </c>
    </row>
    <row r="611" spans="1:4" x14ac:dyDescent="0.25">
      <c r="A611">
        <v>605</v>
      </c>
      <c r="B611" s="8" t="s">
        <v>2579</v>
      </c>
      <c r="C611" s="8" t="s">
        <v>2346</v>
      </c>
      <c r="D611" s="8" t="s">
        <v>2327</v>
      </c>
    </row>
    <row r="612" spans="1:4" x14ac:dyDescent="0.25">
      <c r="A612">
        <v>606</v>
      </c>
      <c r="B612" s="8" t="s">
        <v>2580</v>
      </c>
      <c r="C612" s="8" t="s">
        <v>2346</v>
      </c>
      <c r="D612" s="8" t="s">
        <v>2327</v>
      </c>
    </row>
    <row r="613" spans="1:4" x14ac:dyDescent="0.25">
      <c r="A613">
        <v>607</v>
      </c>
      <c r="B613" s="8" t="s">
        <v>2581</v>
      </c>
      <c r="C613" s="8" t="s">
        <v>2349</v>
      </c>
      <c r="D613" s="8" t="s">
        <v>2334</v>
      </c>
    </row>
    <row r="614" spans="1:4" x14ac:dyDescent="0.25">
      <c r="A614">
        <v>608</v>
      </c>
      <c r="B614" s="8" t="s">
        <v>2582</v>
      </c>
      <c r="C614" s="8" t="s">
        <v>2349</v>
      </c>
      <c r="D614" s="8" t="s">
        <v>2334</v>
      </c>
    </row>
    <row r="615" spans="1:4" x14ac:dyDescent="0.25">
      <c r="A615">
        <v>609</v>
      </c>
      <c r="B615" s="8" t="s">
        <v>2583</v>
      </c>
      <c r="C615" s="8" t="s">
        <v>2349</v>
      </c>
      <c r="D615" s="8" t="s">
        <v>2334</v>
      </c>
    </row>
    <row r="616" spans="1:4" x14ac:dyDescent="0.25">
      <c r="A616">
        <v>610</v>
      </c>
      <c r="B616" s="8" t="s">
        <v>2584</v>
      </c>
      <c r="C616" s="8" t="s">
        <v>2350</v>
      </c>
      <c r="D616" s="8" t="s">
        <v>2335</v>
      </c>
    </row>
    <row r="617" spans="1:4" x14ac:dyDescent="0.25">
      <c r="A617">
        <v>611</v>
      </c>
      <c r="B617" s="8" t="s">
        <v>2585</v>
      </c>
      <c r="C617" s="8" t="s">
        <v>2350</v>
      </c>
      <c r="D617" s="8" t="s">
        <v>2335</v>
      </c>
    </row>
    <row r="618" spans="1:4" x14ac:dyDescent="0.25">
      <c r="A618">
        <v>612</v>
      </c>
      <c r="B618" s="8" t="s">
        <v>2586</v>
      </c>
      <c r="C618" s="8" t="s">
        <v>2350</v>
      </c>
      <c r="D618" s="8" t="s">
        <v>2327</v>
      </c>
    </row>
    <row r="619" spans="1:4" x14ac:dyDescent="0.25">
      <c r="A619">
        <v>613</v>
      </c>
      <c r="B619" s="8" t="s">
        <v>2587</v>
      </c>
      <c r="C619" s="8" t="s">
        <v>2342</v>
      </c>
      <c r="D619" s="8" t="s">
        <v>2335</v>
      </c>
    </row>
    <row r="620" spans="1:4" x14ac:dyDescent="0.25">
      <c r="A620">
        <v>614</v>
      </c>
      <c r="B620" s="8" t="s">
        <v>2588</v>
      </c>
      <c r="C620" s="8" t="s">
        <v>2342</v>
      </c>
      <c r="D620" s="8" t="s">
        <v>2327</v>
      </c>
    </row>
    <row r="621" spans="1:4" x14ac:dyDescent="0.25">
      <c r="A621">
        <v>615</v>
      </c>
      <c r="B621" s="8" t="s">
        <v>2589</v>
      </c>
      <c r="C621" s="8" t="s">
        <v>2342</v>
      </c>
      <c r="D621" s="8" t="s">
        <v>2327</v>
      </c>
    </row>
    <row r="622" spans="1:4" x14ac:dyDescent="0.25">
      <c r="A622">
        <v>616</v>
      </c>
      <c r="B622" s="8" t="s">
        <v>2590</v>
      </c>
      <c r="C622" s="8" t="s">
        <v>2338</v>
      </c>
      <c r="D622" s="8" t="s">
        <v>2332</v>
      </c>
    </row>
    <row r="623" spans="1:4" x14ac:dyDescent="0.25">
      <c r="A623">
        <v>617</v>
      </c>
      <c r="B623" s="8" t="s">
        <v>2591</v>
      </c>
      <c r="C623" s="8" t="s">
        <v>2338</v>
      </c>
      <c r="D623" s="8" t="s">
        <v>2337</v>
      </c>
    </row>
    <row r="624" spans="1:4" x14ac:dyDescent="0.25">
      <c r="A624">
        <v>618</v>
      </c>
      <c r="B624" s="8" t="s">
        <v>2592</v>
      </c>
      <c r="C624" s="8" t="s">
        <v>2341</v>
      </c>
      <c r="D624" s="8" t="s">
        <v>2340</v>
      </c>
    </row>
    <row r="625" spans="1:4" x14ac:dyDescent="0.25">
      <c r="A625">
        <v>619</v>
      </c>
      <c r="B625" s="8" t="s">
        <v>2593</v>
      </c>
      <c r="C625" s="8" t="s">
        <v>2345</v>
      </c>
      <c r="D625" s="8" t="s">
        <v>2335</v>
      </c>
    </row>
    <row r="626" spans="1:4" x14ac:dyDescent="0.25">
      <c r="A626">
        <v>620</v>
      </c>
      <c r="B626" s="8" t="s">
        <v>2594</v>
      </c>
      <c r="C626" s="8" t="s">
        <v>2345</v>
      </c>
      <c r="D626" s="8" t="s">
        <v>2327</v>
      </c>
    </row>
    <row r="627" spans="1:4" x14ac:dyDescent="0.25">
      <c r="A627">
        <v>621</v>
      </c>
      <c r="B627" s="8" t="s">
        <v>2595</v>
      </c>
      <c r="C627" s="8" t="s">
        <v>2350</v>
      </c>
      <c r="D627" s="8" t="s">
        <v>2335</v>
      </c>
    </row>
    <row r="628" spans="1:4" x14ac:dyDescent="0.25">
      <c r="A628">
        <v>622</v>
      </c>
      <c r="B628" s="8" t="s">
        <v>2596</v>
      </c>
      <c r="C628" s="8" t="s">
        <v>2341</v>
      </c>
      <c r="D628" s="8" t="s">
        <v>2349</v>
      </c>
    </row>
    <row r="629" spans="1:4" x14ac:dyDescent="0.25">
      <c r="A629">
        <v>623</v>
      </c>
      <c r="B629" s="8" t="s">
        <v>2597</v>
      </c>
      <c r="C629" s="8" t="s">
        <v>2341</v>
      </c>
      <c r="D629" s="8" t="s">
        <v>2349</v>
      </c>
    </row>
    <row r="630" spans="1:4" x14ac:dyDescent="0.25">
      <c r="A630">
        <v>624</v>
      </c>
      <c r="B630" s="8" t="s">
        <v>2598</v>
      </c>
      <c r="C630" s="8" t="s">
        <v>2339</v>
      </c>
      <c r="D630" s="8" t="s">
        <v>2348</v>
      </c>
    </row>
    <row r="631" spans="1:4" x14ac:dyDescent="0.25">
      <c r="A631">
        <v>625</v>
      </c>
      <c r="B631" s="8" t="s">
        <v>2599</v>
      </c>
      <c r="C631" s="8" t="s">
        <v>2339</v>
      </c>
      <c r="D631" s="8" t="s">
        <v>2348</v>
      </c>
    </row>
    <row r="632" spans="1:4" x14ac:dyDescent="0.25">
      <c r="A632">
        <v>626</v>
      </c>
      <c r="B632" s="8" t="s">
        <v>2600</v>
      </c>
      <c r="C632" s="8" t="s">
        <v>2335</v>
      </c>
      <c r="D632" s="8" t="s">
        <v>2339</v>
      </c>
    </row>
    <row r="633" spans="1:4" x14ac:dyDescent="0.25">
      <c r="A633">
        <v>627</v>
      </c>
      <c r="B633" s="8" t="s">
        <v>2601</v>
      </c>
      <c r="C633" s="8" t="s">
        <v>2335</v>
      </c>
      <c r="D633" s="8" t="s">
        <v>2336</v>
      </c>
    </row>
    <row r="634" spans="1:4" x14ac:dyDescent="0.25">
      <c r="A634">
        <v>628</v>
      </c>
      <c r="B634" s="8" t="s">
        <v>2602</v>
      </c>
      <c r="C634" s="8" t="s">
        <v>2335</v>
      </c>
      <c r="D634" s="8" t="s">
        <v>2336</v>
      </c>
    </row>
    <row r="635" spans="1:4" x14ac:dyDescent="0.25">
      <c r="A635">
        <v>629</v>
      </c>
      <c r="B635" s="8" t="s">
        <v>2603</v>
      </c>
      <c r="C635" s="8" t="s">
        <v>2339</v>
      </c>
      <c r="D635" s="8" t="s">
        <v>2336</v>
      </c>
    </row>
    <row r="636" spans="1:4" x14ac:dyDescent="0.25">
      <c r="A636">
        <v>630</v>
      </c>
      <c r="B636" s="8" t="s">
        <v>2604</v>
      </c>
      <c r="C636" s="8" t="s">
        <v>2339</v>
      </c>
      <c r="D636" s="8" t="s">
        <v>2336</v>
      </c>
    </row>
    <row r="637" spans="1:4" x14ac:dyDescent="0.25">
      <c r="A637">
        <v>631</v>
      </c>
      <c r="B637" s="8" t="s">
        <v>2605</v>
      </c>
      <c r="C637" s="8" t="s">
        <v>2334</v>
      </c>
      <c r="D637" s="8" t="s">
        <v>2339</v>
      </c>
    </row>
    <row r="638" spans="1:4" x14ac:dyDescent="0.25">
      <c r="A638">
        <v>632</v>
      </c>
      <c r="B638" s="8" t="s">
        <v>2606</v>
      </c>
      <c r="C638" s="8" t="s">
        <v>2338</v>
      </c>
      <c r="D638" s="8" t="s">
        <v>2348</v>
      </c>
    </row>
    <row r="639" spans="1:4" x14ac:dyDescent="0.25">
      <c r="A639">
        <v>633</v>
      </c>
      <c r="B639" s="8" t="s">
        <v>2607</v>
      </c>
      <c r="C639" s="8" t="s">
        <v>2339</v>
      </c>
      <c r="D639" s="8" t="s">
        <v>2350</v>
      </c>
    </row>
    <row r="640" spans="1:4" x14ac:dyDescent="0.25">
      <c r="A640">
        <v>634</v>
      </c>
      <c r="B640" s="8" t="s">
        <v>2608</v>
      </c>
      <c r="C640" s="8" t="s">
        <v>2339</v>
      </c>
      <c r="D640" s="8" t="s">
        <v>2350</v>
      </c>
    </row>
    <row r="641" spans="1:4" x14ac:dyDescent="0.25">
      <c r="A641">
        <v>635</v>
      </c>
      <c r="B641" s="8" t="s">
        <v>2609</v>
      </c>
      <c r="C641" s="8" t="s">
        <v>2339</v>
      </c>
      <c r="D641" s="8" t="s">
        <v>2350</v>
      </c>
    </row>
    <row r="642" spans="1:4" x14ac:dyDescent="0.25">
      <c r="A642">
        <v>636</v>
      </c>
      <c r="B642" s="8" t="s">
        <v>2610</v>
      </c>
      <c r="C642" s="8" t="s">
        <v>2338</v>
      </c>
      <c r="D642" s="8" t="s">
        <v>2334</v>
      </c>
    </row>
    <row r="643" spans="1:4" x14ac:dyDescent="0.25">
      <c r="A643">
        <v>637</v>
      </c>
      <c r="B643" s="8" t="s">
        <v>2611</v>
      </c>
      <c r="C643" s="8" t="s">
        <v>2338</v>
      </c>
      <c r="D643" s="8" t="s">
        <v>2334</v>
      </c>
    </row>
    <row r="644" spans="1:4" x14ac:dyDescent="0.25">
      <c r="A644">
        <v>638</v>
      </c>
      <c r="B644" s="8" t="s">
        <v>2612</v>
      </c>
      <c r="C644" s="8" t="s">
        <v>2348</v>
      </c>
      <c r="D644" s="8" t="s">
        <v>2345</v>
      </c>
    </row>
    <row r="645" spans="1:4" x14ac:dyDescent="0.25">
      <c r="A645">
        <v>639</v>
      </c>
      <c r="B645" s="8" t="s">
        <v>2613</v>
      </c>
      <c r="C645" s="8" t="s">
        <v>2347</v>
      </c>
      <c r="D645" s="8" t="s">
        <v>2345</v>
      </c>
    </row>
    <row r="646" spans="1:4" x14ac:dyDescent="0.25">
      <c r="A646">
        <v>640</v>
      </c>
      <c r="B646" s="8" t="s">
        <v>2614</v>
      </c>
      <c r="C646" s="8" t="s">
        <v>2332</v>
      </c>
      <c r="D646" s="8" t="s">
        <v>2345</v>
      </c>
    </row>
    <row r="647" spans="1:4" x14ac:dyDescent="0.25">
      <c r="A647">
        <v>641</v>
      </c>
      <c r="B647" s="8" t="s">
        <v>2615</v>
      </c>
      <c r="C647" s="8" t="s">
        <v>2336</v>
      </c>
      <c r="D647" s="8" t="s">
        <v>2335</v>
      </c>
    </row>
    <row r="648" spans="1:4" x14ac:dyDescent="0.25">
      <c r="A648">
        <v>642</v>
      </c>
      <c r="B648" s="8" t="s">
        <v>2616</v>
      </c>
      <c r="C648" s="8" t="s">
        <v>2340</v>
      </c>
      <c r="D648" s="8" t="s">
        <v>2336</v>
      </c>
    </row>
    <row r="649" spans="1:4" x14ac:dyDescent="0.25">
      <c r="A649">
        <v>643</v>
      </c>
      <c r="B649" s="8" t="s">
        <v>2617</v>
      </c>
      <c r="C649" s="8" t="s">
        <v>2350</v>
      </c>
      <c r="D649" s="8" t="s">
        <v>2334</v>
      </c>
    </row>
    <row r="650" spans="1:4" x14ac:dyDescent="0.25">
      <c r="A650">
        <v>644</v>
      </c>
      <c r="B650" s="8" t="s">
        <v>2618</v>
      </c>
      <c r="C650" s="8" t="s">
        <v>2350</v>
      </c>
      <c r="D650" s="8" t="s">
        <v>2340</v>
      </c>
    </row>
    <row r="651" spans="1:4" x14ac:dyDescent="0.25">
      <c r="A651">
        <v>645</v>
      </c>
      <c r="B651" s="8" t="s">
        <v>2619</v>
      </c>
      <c r="C651" s="8" t="s">
        <v>2341</v>
      </c>
      <c r="D651" s="8" t="s">
        <v>2336</v>
      </c>
    </row>
    <row r="652" spans="1:4" x14ac:dyDescent="0.25">
      <c r="A652">
        <v>646</v>
      </c>
      <c r="B652" s="8" t="s">
        <v>2620</v>
      </c>
      <c r="C652" s="8" t="s">
        <v>2350</v>
      </c>
      <c r="D652" s="8" t="s">
        <v>2342</v>
      </c>
    </row>
    <row r="653" spans="1:4" x14ac:dyDescent="0.25">
      <c r="A653">
        <v>647</v>
      </c>
      <c r="B653" s="8" t="s">
        <v>2621</v>
      </c>
      <c r="C653" s="8" t="s">
        <v>2337</v>
      </c>
      <c r="D653" s="8" t="s">
        <v>2345</v>
      </c>
    </row>
    <row r="654" spans="1:4" x14ac:dyDescent="0.25">
      <c r="A654">
        <v>648</v>
      </c>
      <c r="B654" s="8" t="s">
        <v>2622</v>
      </c>
      <c r="C654" s="8" t="s">
        <v>2335</v>
      </c>
      <c r="D654" s="8" t="s">
        <v>2346</v>
      </c>
    </row>
    <row r="655" spans="1:4" x14ac:dyDescent="0.25">
      <c r="A655">
        <v>649</v>
      </c>
      <c r="B655" s="8" t="s">
        <v>2623</v>
      </c>
      <c r="C655" s="8" t="s">
        <v>2338</v>
      </c>
      <c r="D655" s="8" t="s">
        <v>2348</v>
      </c>
    </row>
    <row r="656" spans="1:4" x14ac:dyDescent="0.25">
      <c r="A656">
        <v>650</v>
      </c>
      <c r="B656" s="8" t="s">
        <v>2624</v>
      </c>
      <c r="C656" s="8" t="s">
        <v>2332</v>
      </c>
      <c r="D656" s="8" t="s">
        <v>2327</v>
      </c>
    </row>
    <row r="657" spans="1:4" x14ac:dyDescent="0.25">
      <c r="A657">
        <v>651</v>
      </c>
      <c r="B657" s="8" t="s">
        <v>2625</v>
      </c>
      <c r="C657" s="8" t="s">
        <v>2332</v>
      </c>
      <c r="D657" s="8" t="s">
        <v>2327</v>
      </c>
    </row>
    <row r="658" spans="1:4" x14ac:dyDescent="0.25">
      <c r="A658">
        <v>652</v>
      </c>
      <c r="B658" s="8" t="s">
        <v>2626</v>
      </c>
      <c r="C658" s="8" t="s">
        <v>2332</v>
      </c>
      <c r="D658" s="8" t="s">
        <v>2345</v>
      </c>
    </row>
    <row r="659" spans="1:4" x14ac:dyDescent="0.25">
      <c r="A659">
        <v>653</v>
      </c>
      <c r="B659" s="8" t="s">
        <v>2627</v>
      </c>
      <c r="C659" s="8" t="s">
        <v>2334</v>
      </c>
      <c r="D659" s="8" t="s">
        <v>2327</v>
      </c>
    </row>
    <row r="660" spans="1:4" x14ac:dyDescent="0.25">
      <c r="A660">
        <v>654</v>
      </c>
      <c r="B660" s="8" t="s">
        <v>2628</v>
      </c>
      <c r="C660" s="8" t="s">
        <v>2334</v>
      </c>
      <c r="D660" s="8" t="s">
        <v>2327</v>
      </c>
    </row>
    <row r="661" spans="1:4" x14ac:dyDescent="0.25">
      <c r="A661">
        <v>655</v>
      </c>
      <c r="B661" s="8" t="s">
        <v>2629</v>
      </c>
      <c r="C661" s="8" t="s">
        <v>2334</v>
      </c>
      <c r="D661" s="8" t="s">
        <v>2346</v>
      </c>
    </row>
    <row r="662" spans="1:4" x14ac:dyDescent="0.25">
      <c r="A662">
        <v>656</v>
      </c>
      <c r="B662" s="8" t="s">
        <v>2630</v>
      </c>
      <c r="C662" s="8" t="s">
        <v>2337</v>
      </c>
      <c r="D662" s="8" t="s">
        <v>2327</v>
      </c>
    </row>
    <row r="663" spans="1:4" x14ac:dyDescent="0.25">
      <c r="A663">
        <v>657</v>
      </c>
      <c r="B663" s="8" t="s">
        <v>2631</v>
      </c>
      <c r="C663" s="8" t="s">
        <v>2337</v>
      </c>
      <c r="D663" s="8" t="s">
        <v>2327</v>
      </c>
    </row>
    <row r="664" spans="1:4" x14ac:dyDescent="0.25">
      <c r="A664">
        <v>658</v>
      </c>
      <c r="B664" s="8" t="s">
        <v>2632</v>
      </c>
      <c r="C664" s="8" t="s">
        <v>2337</v>
      </c>
      <c r="D664" s="8" t="s">
        <v>2339</v>
      </c>
    </row>
    <row r="665" spans="1:4" x14ac:dyDescent="0.25">
      <c r="A665">
        <v>659</v>
      </c>
      <c r="B665" s="8" t="s">
        <v>2633</v>
      </c>
      <c r="C665" s="8" t="s">
        <v>2335</v>
      </c>
      <c r="D665" s="8" t="s">
        <v>2341</v>
      </c>
    </row>
    <row r="666" spans="1:4" x14ac:dyDescent="0.25">
      <c r="A666">
        <v>660</v>
      </c>
      <c r="B666" s="8" t="s">
        <v>2634</v>
      </c>
      <c r="C666" s="8" t="s">
        <v>2335</v>
      </c>
      <c r="D666" s="8" t="s">
        <v>2341</v>
      </c>
    </row>
    <row r="667" spans="1:4" x14ac:dyDescent="0.25">
      <c r="A667">
        <v>661</v>
      </c>
      <c r="B667" s="8" t="s">
        <v>2635</v>
      </c>
      <c r="C667" s="8" t="s">
        <v>2335</v>
      </c>
      <c r="D667" s="8" t="s">
        <v>2336</v>
      </c>
    </row>
    <row r="668" spans="1:4" x14ac:dyDescent="0.25">
      <c r="A668">
        <v>662</v>
      </c>
      <c r="B668" s="8" t="s">
        <v>2636</v>
      </c>
      <c r="C668" s="8" t="s">
        <v>2334</v>
      </c>
      <c r="D668" s="8" t="s">
        <v>2336</v>
      </c>
    </row>
    <row r="669" spans="1:4" x14ac:dyDescent="0.25">
      <c r="A669">
        <v>663</v>
      </c>
      <c r="B669" s="8" t="s">
        <v>2637</v>
      </c>
      <c r="C669" s="8" t="s">
        <v>2334</v>
      </c>
      <c r="D669" s="8" t="s">
        <v>2336</v>
      </c>
    </row>
    <row r="670" spans="1:4" x14ac:dyDescent="0.25">
      <c r="A670">
        <v>664</v>
      </c>
      <c r="B670" s="8" t="s">
        <v>2638</v>
      </c>
      <c r="C670" s="8" t="s">
        <v>2338</v>
      </c>
      <c r="D670" s="8" t="s">
        <v>2335</v>
      </c>
    </row>
    <row r="671" spans="1:4" x14ac:dyDescent="0.25">
      <c r="A671">
        <v>665</v>
      </c>
      <c r="B671" s="8" t="s">
        <v>2639</v>
      </c>
      <c r="C671" s="8" t="s">
        <v>2338</v>
      </c>
      <c r="D671" s="8" t="s">
        <v>2335</v>
      </c>
    </row>
    <row r="672" spans="1:4" x14ac:dyDescent="0.25">
      <c r="A672">
        <v>666</v>
      </c>
      <c r="B672" s="8" t="s">
        <v>2640</v>
      </c>
      <c r="C672" s="8" t="s">
        <v>2338</v>
      </c>
      <c r="D672" s="8" t="s">
        <v>2336</v>
      </c>
    </row>
    <row r="673" spans="1:4" x14ac:dyDescent="0.25">
      <c r="A673">
        <v>667</v>
      </c>
      <c r="B673" s="8" t="s">
        <v>2641</v>
      </c>
      <c r="C673" s="8" t="s">
        <v>2334</v>
      </c>
      <c r="D673" s="8" t="s">
        <v>2335</v>
      </c>
    </row>
    <row r="674" spans="1:4" x14ac:dyDescent="0.25">
      <c r="A674">
        <v>668</v>
      </c>
      <c r="B674" s="8" t="s">
        <v>2642</v>
      </c>
      <c r="C674" s="8" t="s">
        <v>2334</v>
      </c>
      <c r="D674" s="8" t="s">
        <v>2335</v>
      </c>
    </row>
    <row r="675" spans="1:4" x14ac:dyDescent="0.25">
      <c r="A675">
        <v>669</v>
      </c>
      <c r="B675" s="8" t="s">
        <v>2643</v>
      </c>
      <c r="C675" s="8" t="s">
        <v>2344</v>
      </c>
      <c r="D675" s="8" t="s">
        <v>2335</v>
      </c>
    </row>
    <row r="676" spans="1:4" x14ac:dyDescent="0.25">
      <c r="A676">
        <v>670</v>
      </c>
      <c r="B676" s="8" t="s">
        <v>2644</v>
      </c>
      <c r="C676" s="8" t="s">
        <v>2344</v>
      </c>
      <c r="D676" s="8" t="s">
        <v>2335</v>
      </c>
    </row>
    <row r="677" spans="1:4" x14ac:dyDescent="0.25">
      <c r="A677">
        <v>671</v>
      </c>
      <c r="B677" s="8" t="s">
        <v>2645</v>
      </c>
      <c r="C677" s="8" t="s">
        <v>2344</v>
      </c>
      <c r="D677" s="8" t="s">
        <v>2327</v>
      </c>
    </row>
    <row r="678" spans="1:4" x14ac:dyDescent="0.25">
      <c r="A678">
        <v>672</v>
      </c>
      <c r="B678" s="8" t="s">
        <v>2646</v>
      </c>
      <c r="C678" s="8" t="s">
        <v>2332</v>
      </c>
      <c r="D678" s="8" t="s">
        <v>2335</v>
      </c>
    </row>
    <row r="679" spans="1:4" x14ac:dyDescent="0.25">
      <c r="A679">
        <v>673</v>
      </c>
      <c r="B679" s="8" t="s">
        <v>2647</v>
      </c>
      <c r="C679" s="8" t="s">
        <v>2332</v>
      </c>
      <c r="D679" s="8" t="s">
        <v>2336</v>
      </c>
    </row>
    <row r="680" spans="1:4" x14ac:dyDescent="0.25">
      <c r="A680">
        <v>674</v>
      </c>
      <c r="B680" s="8" t="s">
        <v>2648</v>
      </c>
      <c r="C680" s="8" t="s">
        <v>2345</v>
      </c>
      <c r="D680" s="8" t="s">
        <v>2335</v>
      </c>
    </row>
    <row r="681" spans="1:4" x14ac:dyDescent="0.25">
      <c r="A681">
        <v>675</v>
      </c>
      <c r="B681" s="8" t="s">
        <v>2649</v>
      </c>
      <c r="C681" s="8" t="s">
        <v>2345</v>
      </c>
      <c r="D681" s="8" t="s">
        <v>2339</v>
      </c>
    </row>
    <row r="682" spans="1:4" x14ac:dyDescent="0.25">
      <c r="A682">
        <v>676</v>
      </c>
      <c r="B682" s="8" t="s">
        <v>2650</v>
      </c>
      <c r="C682" s="8" t="s">
        <v>2335</v>
      </c>
      <c r="D682" s="8" t="s">
        <v>2327</v>
      </c>
    </row>
    <row r="683" spans="1:4" x14ac:dyDescent="0.25">
      <c r="A683">
        <v>677</v>
      </c>
      <c r="B683" s="8" t="s">
        <v>2651</v>
      </c>
      <c r="C683" s="8" t="s">
        <v>2346</v>
      </c>
      <c r="D683" s="8" t="s">
        <v>2335</v>
      </c>
    </row>
    <row r="684" spans="1:4" x14ac:dyDescent="0.25">
      <c r="A684">
        <v>678</v>
      </c>
      <c r="B684" s="8" t="s">
        <v>2652</v>
      </c>
      <c r="C684" s="8" t="s">
        <v>2346</v>
      </c>
      <c r="D684" s="8" t="s">
        <v>2345</v>
      </c>
    </row>
    <row r="685" spans="1:4" x14ac:dyDescent="0.25">
      <c r="A685">
        <v>679</v>
      </c>
      <c r="B685" s="8" t="s">
        <v>2653</v>
      </c>
      <c r="C685" s="8" t="s">
        <v>2348</v>
      </c>
      <c r="D685" s="8" t="s">
        <v>2349</v>
      </c>
    </row>
    <row r="686" spans="1:4" x14ac:dyDescent="0.25">
      <c r="A686">
        <v>680</v>
      </c>
      <c r="B686" s="8" t="s">
        <v>2654</v>
      </c>
      <c r="C686" s="8" t="s">
        <v>2348</v>
      </c>
      <c r="D686" s="8" t="s">
        <v>2349</v>
      </c>
    </row>
    <row r="687" spans="1:4" x14ac:dyDescent="0.25">
      <c r="A687">
        <v>681</v>
      </c>
      <c r="B687" s="8" t="s">
        <v>2655</v>
      </c>
      <c r="C687" s="8" t="s">
        <v>2348</v>
      </c>
      <c r="D687" s="8" t="s">
        <v>2349</v>
      </c>
    </row>
    <row r="688" spans="1:4" x14ac:dyDescent="0.25">
      <c r="A688">
        <v>682</v>
      </c>
      <c r="B688" s="8" t="s">
        <v>2656</v>
      </c>
      <c r="C688" s="8" t="s">
        <v>2344</v>
      </c>
      <c r="D688" s="8" t="s">
        <v>2335</v>
      </c>
    </row>
    <row r="689" spans="1:4" x14ac:dyDescent="0.25">
      <c r="A689">
        <v>683</v>
      </c>
      <c r="B689" s="8" t="s">
        <v>2657</v>
      </c>
      <c r="C689" s="8" t="s">
        <v>2344</v>
      </c>
      <c r="D689" s="8" t="s">
        <v>2327</v>
      </c>
    </row>
    <row r="690" spans="1:4" x14ac:dyDescent="0.25">
      <c r="A690">
        <v>684</v>
      </c>
      <c r="B690" s="8" t="s">
        <v>2658</v>
      </c>
      <c r="C690" s="8" t="s">
        <v>2344</v>
      </c>
      <c r="D690" s="8" t="s">
        <v>2335</v>
      </c>
    </row>
    <row r="691" spans="1:4" x14ac:dyDescent="0.25">
      <c r="A691">
        <v>685</v>
      </c>
      <c r="B691" s="8" t="s">
        <v>2659</v>
      </c>
      <c r="C691" s="8" t="s">
        <v>2344</v>
      </c>
      <c r="D691" s="8" t="s">
        <v>2335</v>
      </c>
    </row>
    <row r="692" spans="1:4" x14ac:dyDescent="0.25">
      <c r="A692">
        <v>686</v>
      </c>
      <c r="B692" s="8" t="s">
        <v>2660</v>
      </c>
      <c r="C692" s="8" t="s">
        <v>2339</v>
      </c>
      <c r="D692" s="8" t="s">
        <v>2346</v>
      </c>
    </row>
    <row r="693" spans="1:4" x14ac:dyDescent="0.25">
      <c r="A693">
        <v>687</v>
      </c>
      <c r="B693" s="8" t="s">
        <v>2661</v>
      </c>
      <c r="C693" s="8" t="s">
        <v>2339</v>
      </c>
      <c r="D693" s="8" t="s">
        <v>2346</v>
      </c>
    </row>
    <row r="694" spans="1:4" x14ac:dyDescent="0.25">
      <c r="A694">
        <v>688</v>
      </c>
      <c r="B694" s="8" t="s">
        <v>2662</v>
      </c>
      <c r="C694" s="8" t="s">
        <v>2347</v>
      </c>
      <c r="D694" s="8" t="s">
        <v>2337</v>
      </c>
    </row>
    <row r="695" spans="1:4" x14ac:dyDescent="0.25">
      <c r="A695">
        <v>689</v>
      </c>
      <c r="B695" s="8" t="s">
        <v>2663</v>
      </c>
      <c r="C695" s="8" t="s">
        <v>2347</v>
      </c>
      <c r="D695" s="8" t="s">
        <v>2337</v>
      </c>
    </row>
    <row r="696" spans="1:4" x14ac:dyDescent="0.25">
      <c r="A696">
        <v>690</v>
      </c>
      <c r="B696" s="8" t="s">
        <v>2664</v>
      </c>
      <c r="C696" s="8" t="s">
        <v>2333</v>
      </c>
      <c r="D696" s="8" t="s">
        <v>2337</v>
      </c>
    </row>
    <row r="697" spans="1:4" x14ac:dyDescent="0.25">
      <c r="A697">
        <v>691</v>
      </c>
      <c r="B697" s="8" t="s">
        <v>2665</v>
      </c>
      <c r="C697" s="8" t="s">
        <v>2333</v>
      </c>
      <c r="D697" s="8" t="s">
        <v>2350</v>
      </c>
    </row>
    <row r="698" spans="1:4" x14ac:dyDescent="0.25">
      <c r="A698">
        <v>692</v>
      </c>
      <c r="B698" s="8" t="s">
        <v>2666</v>
      </c>
      <c r="C698" s="8" t="s">
        <v>2337</v>
      </c>
      <c r="D698" s="8" t="s">
        <v>2335</v>
      </c>
    </row>
    <row r="699" spans="1:4" x14ac:dyDescent="0.25">
      <c r="A699">
        <v>693</v>
      </c>
      <c r="B699" s="8" t="s">
        <v>2667</v>
      </c>
      <c r="C699" s="8" t="s">
        <v>2337</v>
      </c>
      <c r="D699" s="8" t="s">
        <v>2345</v>
      </c>
    </row>
    <row r="700" spans="1:4" x14ac:dyDescent="0.25">
      <c r="A700">
        <v>694</v>
      </c>
      <c r="B700" s="8" t="s">
        <v>2668</v>
      </c>
      <c r="C700" s="8" t="s">
        <v>2340</v>
      </c>
      <c r="D700" s="8" t="s">
        <v>2335</v>
      </c>
    </row>
    <row r="701" spans="1:4" x14ac:dyDescent="0.25">
      <c r="A701">
        <v>695</v>
      </c>
      <c r="B701" s="8" t="s">
        <v>2669</v>
      </c>
      <c r="C701" s="8" t="s">
        <v>2340</v>
      </c>
      <c r="D701" s="8" t="s">
        <v>2335</v>
      </c>
    </row>
    <row r="702" spans="1:4" x14ac:dyDescent="0.25">
      <c r="A702">
        <v>696</v>
      </c>
      <c r="B702" s="8" t="s">
        <v>2670</v>
      </c>
      <c r="C702" s="8" t="s">
        <v>2347</v>
      </c>
      <c r="D702" s="8" t="s">
        <v>2350</v>
      </c>
    </row>
    <row r="703" spans="1:4" x14ac:dyDescent="0.25">
      <c r="A703">
        <v>697</v>
      </c>
      <c r="B703" s="8" t="s">
        <v>2671</v>
      </c>
      <c r="C703" s="8" t="s">
        <v>2347</v>
      </c>
      <c r="D703" s="8" t="s">
        <v>2350</v>
      </c>
    </row>
    <row r="704" spans="1:4" x14ac:dyDescent="0.25">
      <c r="A704">
        <v>698</v>
      </c>
      <c r="B704" s="8" t="s">
        <v>2672</v>
      </c>
      <c r="C704" s="8" t="s">
        <v>2347</v>
      </c>
      <c r="D704" s="8" t="s">
        <v>2342</v>
      </c>
    </row>
    <row r="705" spans="1:4" x14ac:dyDescent="0.25">
      <c r="A705">
        <v>699</v>
      </c>
      <c r="B705" s="8" t="s">
        <v>2673</v>
      </c>
      <c r="C705" s="8" t="s">
        <v>2347</v>
      </c>
      <c r="D705" s="8" t="s">
        <v>2342</v>
      </c>
    </row>
    <row r="706" spans="1:4" x14ac:dyDescent="0.25">
      <c r="A706">
        <v>700</v>
      </c>
      <c r="B706" s="8" t="s">
        <v>2674</v>
      </c>
      <c r="C706" s="8" t="s">
        <v>2344</v>
      </c>
      <c r="D706" s="8" t="s">
        <v>2327</v>
      </c>
    </row>
    <row r="707" spans="1:4" x14ac:dyDescent="0.25">
      <c r="A707">
        <v>701</v>
      </c>
      <c r="B707" s="8" t="s">
        <v>2675</v>
      </c>
      <c r="C707" s="8" t="s">
        <v>2345</v>
      </c>
      <c r="D707" s="8" t="s">
        <v>2336</v>
      </c>
    </row>
    <row r="708" spans="1:4" x14ac:dyDescent="0.25">
      <c r="A708">
        <v>702</v>
      </c>
      <c r="B708" s="8" t="s">
        <v>2676</v>
      </c>
      <c r="C708" s="8" t="s">
        <v>2340</v>
      </c>
      <c r="D708" s="8" t="s">
        <v>2344</v>
      </c>
    </row>
    <row r="709" spans="1:4" x14ac:dyDescent="0.25">
      <c r="A709">
        <v>703</v>
      </c>
      <c r="B709" s="8" t="s">
        <v>2677</v>
      </c>
      <c r="C709" s="8" t="s">
        <v>2347</v>
      </c>
      <c r="D709" s="8" t="s">
        <v>2344</v>
      </c>
    </row>
    <row r="710" spans="1:4" x14ac:dyDescent="0.25">
      <c r="A710">
        <v>704</v>
      </c>
      <c r="B710" s="8" t="s">
        <v>2678</v>
      </c>
      <c r="C710" s="8" t="s">
        <v>2350</v>
      </c>
      <c r="D710" s="8" t="s">
        <v>2335</v>
      </c>
    </row>
    <row r="711" spans="1:4" x14ac:dyDescent="0.25">
      <c r="A711">
        <v>705</v>
      </c>
      <c r="B711" s="8" t="s">
        <v>2679</v>
      </c>
      <c r="C711" s="8" t="s">
        <v>2350</v>
      </c>
      <c r="D711" s="8" t="s">
        <v>2348</v>
      </c>
    </row>
    <row r="712" spans="1:4" x14ac:dyDescent="0.25">
      <c r="A712">
        <v>706</v>
      </c>
      <c r="B712" s="8" t="s">
        <v>2680</v>
      </c>
      <c r="C712" s="8" t="s">
        <v>2350</v>
      </c>
      <c r="D712" s="8" t="s">
        <v>2348</v>
      </c>
    </row>
    <row r="713" spans="1:4" x14ac:dyDescent="0.25">
      <c r="A713">
        <v>707</v>
      </c>
      <c r="B713" s="8" t="s">
        <v>2681</v>
      </c>
      <c r="C713" s="8" t="s">
        <v>2348</v>
      </c>
      <c r="D713" s="8" t="s">
        <v>2344</v>
      </c>
    </row>
    <row r="714" spans="1:4" x14ac:dyDescent="0.25">
      <c r="A714">
        <v>708</v>
      </c>
      <c r="B714" s="8" t="s">
        <v>2682</v>
      </c>
      <c r="C714" s="8" t="s">
        <v>2349</v>
      </c>
      <c r="D714" s="8" t="s">
        <v>2332</v>
      </c>
    </row>
    <row r="715" spans="1:4" x14ac:dyDescent="0.25">
      <c r="A715">
        <v>709</v>
      </c>
      <c r="B715" s="8" t="s">
        <v>2683</v>
      </c>
      <c r="C715" s="8" t="s">
        <v>2349</v>
      </c>
      <c r="D715" s="8" t="s">
        <v>2332</v>
      </c>
    </row>
    <row r="716" spans="1:4" x14ac:dyDescent="0.25">
      <c r="A716">
        <v>710</v>
      </c>
      <c r="B716" s="8" t="s">
        <v>2684</v>
      </c>
      <c r="C716" s="8" t="s">
        <v>2349</v>
      </c>
      <c r="D716" s="8" t="s">
        <v>2332</v>
      </c>
    </row>
    <row r="717" spans="1:4" x14ac:dyDescent="0.25">
      <c r="A717">
        <v>711</v>
      </c>
      <c r="B717" s="8" t="s">
        <v>2685</v>
      </c>
      <c r="C717" s="8" t="s">
        <v>2349</v>
      </c>
      <c r="D717" s="8" t="s">
        <v>2332</v>
      </c>
    </row>
    <row r="718" spans="1:4" x14ac:dyDescent="0.25">
      <c r="A718">
        <v>712</v>
      </c>
      <c r="B718" s="8" t="s">
        <v>2686</v>
      </c>
      <c r="C718" s="8" t="s">
        <v>2342</v>
      </c>
      <c r="D718" s="8" t="s">
        <v>2335</v>
      </c>
    </row>
    <row r="719" spans="1:4" x14ac:dyDescent="0.25">
      <c r="A719">
        <v>713</v>
      </c>
      <c r="B719" s="8" t="s">
        <v>2687</v>
      </c>
      <c r="C719" s="8" t="s">
        <v>2342</v>
      </c>
      <c r="D719" s="8" t="s">
        <v>2327</v>
      </c>
    </row>
    <row r="720" spans="1:4" x14ac:dyDescent="0.25">
      <c r="A720">
        <v>714</v>
      </c>
      <c r="B720" s="8" t="s">
        <v>2688</v>
      </c>
      <c r="C720" s="8" t="s">
        <v>2336</v>
      </c>
      <c r="D720" s="8" t="s">
        <v>2350</v>
      </c>
    </row>
    <row r="721" spans="1:4" x14ac:dyDescent="0.25">
      <c r="A721">
        <v>715</v>
      </c>
      <c r="B721" s="8" t="s">
        <v>2689</v>
      </c>
      <c r="C721" s="8" t="s">
        <v>2336</v>
      </c>
      <c r="D721" s="8" t="s">
        <v>2350</v>
      </c>
    </row>
    <row r="722" spans="1:4" x14ac:dyDescent="0.25">
      <c r="A722">
        <v>716</v>
      </c>
      <c r="B722" s="8" t="s">
        <v>2690</v>
      </c>
      <c r="C722" s="8" t="s">
        <v>2344</v>
      </c>
      <c r="D722" s="8" t="s">
        <v>2346</v>
      </c>
    </row>
    <row r="723" spans="1:4" x14ac:dyDescent="0.25">
      <c r="A723">
        <v>717</v>
      </c>
      <c r="B723" s="8" t="s">
        <v>2691</v>
      </c>
      <c r="C723" s="8" t="s">
        <v>2339</v>
      </c>
      <c r="D723" s="8" t="s">
        <v>2336</v>
      </c>
    </row>
    <row r="724" spans="1:4" x14ac:dyDescent="0.25">
      <c r="A724">
        <v>718</v>
      </c>
      <c r="B724" s="8" t="s">
        <v>2692</v>
      </c>
      <c r="C724" s="8" t="s">
        <v>2350</v>
      </c>
      <c r="D724" s="8" t="s">
        <v>2341</v>
      </c>
    </row>
    <row r="725" spans="1:4" x14ac:dyDescent="0.25">
      <c r="A725">
        <v>719</v>
      </c>
      <c r="B725" s="8" t="s">
        <v>2693</v>
      </c>
      <c r="C725" s="8" t="s">
        <v>2347</v>
      </c>
      <c r="D725" s="8" t="s">
        <v>2344</v>
      </c>
    </row>
    <row r="726" spans="1:4" x14ac:dyDescent="0.25">
      <c r="A726">
        <v>720</v>
      </c>
      <c r="B726" s="8" t="s">
        <v>2694</v>
      </c>
      <c r="C726" s="8" t="s">
        <v>2346</v>
      </c>
      <c r="D726" s="8" t="s">
        <v>2349</v>
      </c>
    </row>
    <row r="727" spans="1:4" x14ac:dyDescent="0.25">
      <c r="A727">
        <v>721</v>
      </c>
      <c r="B727" s="8" t="s">
        <v>2695</v>
      </c>
      <c r="C727" s="8" t="s">
        <v>2334</v>
      </c>
      <c r="D727" s="8" t="s">
        <v>2337</v>
      </c>
    </row>
    <row r="728" spans="1:4" x14ac:dyDescent="0.25">
      <c r="A728">
        <v>722</v>
      </c>
      <c r="B728" s="8" t="s">
        <v>2696</v>
      </c>
      <c r="C728" s="8" t="s">
        <v>2332</v>
      </c>
      <c r="D728" s="8" t="s">
        <v>2336</v>
      </c>
    </row>
    <row r="729" spans="1:4" x14ac:dyDescent="0.25">
      <c r="A729">
        <v>723</v>
      </c>
      <c r="B729" s="8" t="s">
        <v>2697</v>
      </c>
      <c r="C729" s="8" t="s">
        <v>2332</v>
      </c>
      <c r="D729" s="8" t="s">
        <v>2336</v>
      </c>
    </row>
    <row r="730" spans="1:4" x14ac:dyDescent="0.25">
      <c r="A730">
        <v>724</v>
      </c>
      <c r="B730" s="8" t="s">
        <v>2698</v>
      </c>
      <c r="C730" s="8" t="s">
        <v>2332</v>
      </c>
      <c r="D730" s="8" t="s">
        <v>2349</v>
      </c>
    </row>
    <row r="731" spans="1:4" x14ac:dyDescent="0.25">
      <c r="A731">
        <v>725</v>
      </c>
      <c r="B731" s="8" t="s">
        <v>2699</v>
      </c>
      <c r="C731" s="8" t="s">
        <v>2334</v>
      </c>
      <c r="D731" s="8" t="s">
        <v>2335</v>
      </c>
    </row>
    <row r="732" spans="1:4" x14ac:dyDescent="0.25">
      <c r="A732">
        <v>726</v>
      </c>
      <c r="B732" s="8" t="s">
        <v>2700</v>
      </c>
      <c r="C732" s="8" t="s">
        <v>2334</v>
      </c>
      <c r="D732" s="8" t="s">
        <v>2335</v>
      </c>
    </row>
    <row r="733" spans="1:4" x14ac:dyDescent="0.25">
      <c r="A733">
        <v>727</v>
      </c>
      <c r="B733" s="8" t="s">
        <v>2701</v>
      </c>
      <c r="C733" s="8" t="s">
        <v>2334</v>
      </c>
      <c r="D733" s="8" t="s">
        <v>2339</v>
      </c>
    </row>
    <row r="734" spans="1:4" x14ac:dyDescent="0.25">
      <c r="A734">
        <v>728</v>
      </c>
      <c r="B734" s="8" t="s">
        <v>2702</v>
      </c>
      <c r="C734" s="8" t="s">
        <v>2337</v>
      </c>
      <c r="D734" s="8" t="s">
        <v>2335</v>
      </c>
    </row>
    <row r="735" spans="1:4" x14ac:dyDescent="0.25">
      <c r="A735">
        <v>729</v>
      </c>
      <c r="B735" s="8" t="s">
        <v>2703</v>
      </c>
      <c r="C735" s="8" t="s">
        <v>2337</v>
      </c>
      <c r="D735" s="8" t="s">
        <v>2335</v>
      </c>
    </row>
    <row r="736" spans="1:4" x14ac:dyDescent="0.25">
      <c r="A736">
        <v>730</v>
      </c>
      <c r="B736" s="8" t="s">
        <v>2704</v>
      </c>
      <c r="C736" s="8" t="s">
        <v>2337</v>
      </c>
      <c r="D736" s="8" t="s">
        <v>2344</v>
      </c>
    </row>
    <row r="737" spans="1:4" x14ac:dyDescent="0.25">
      <c r="A737">
        <v>731</v>
      </c>
      <c r="B737" s="8" t="s">
        <v>2705</v>
      </c>
      <c r="C737" s="8" t="s">
        <v>2335</v>
      </c>
      <c r="D737" s="8" t="s">
        <v>2336</v>
      </c>
    </row>
    <row r="738" spans="1:4" x14ac:dyDescent="0.25">
      <c r="A738">
        <v>732</v>
      </c>
      <c r="B738" s="8" t="s">
        <v>2706</v>
      </c>
      <c r="C738" s="8" t="s">
        <v>2335</v>
      </c>
      <c r="D738" s="8" t="s">
        <v>2336</v>
      </c>
    </row>
    <row r="739" spans="1:4" x14ac:dyDescent="0.25">
      <c r="A739">
        <v>733</v>
      </c>
      <c r="B739" s="8" t="s">
        <v>2707</v>
      </c>
      <c r="C739" s="8" t="s">
        <v>2335</v>
      </c>
      <c r="D739" s="8" t="s">
        <v>2336</v>
      </c>
    </row>
    <row r="740" spans="1:4" x14ac:dyDescent="0.25">
      <c r="A740">
        <v>734</v>
      </c>
      <c r="B740" s="8" t="s">
        <v>2708</v>
      </c>
      <c r="C740" s="8" t="s">
        <v>2335</v>
      </c>
      <c r="D740" s="8" t="s">
        <v>2327</v>
      </c>
    </row>
    <row r="741" spans="1:4" x14ac:dyDescent="0.25">
      <c r="A741">
        <v>735</v>
      </c>
      <c r="B741" s="8" t="s">
        <v>2709</v>
      </c>
      <c r="C741" s="8" t="s">
        <v>2335</v>
      </c>
      <c r="D741" s="8" t="s">
        <v>2327</v>
      </c>
    </row>
    <row r="742" spans="1:4" x14ac:dyDescent="0.25">
      <c r="A742">
        <v>736</v>
      </c>
      <c r="B742" s="8" t="s">
        <v>2710</v>
      </c>
      <c r="C742" s="8" t="s">
        <v>2338</v>
      </c>
      <c r="D742" s="8" t="s">
        <v>2335</v>
      </c>
    </row>
    <row r="743" spans="1:4" x14ac:dyDescent="0.25">
      <c r="A743">
        <v>737</v>
      </c>
      <c r="B743" s="8" t="s">
        <v>2711</v>
      </c>
      <c r="C743" s="8" t="s">
        <v>2338</v>
      </c>
      <c r="D743" s="8" t="s">
        <v>2340</v>
      </c>
    </row>
    <row r="744" spans="1:4" x14ac:dyDescent="0.25">
      <c r="A744">
        <v>738</v>
      </c>
      <c r="B744" s="8" t="s">
        <v>2712</v>
      </c>
      <c r="C744" s="8" t="s">
        <v>2338</v>
      </c>
      <c r="D744" s="8" t="s">
        <v>2340</v>
      </c>
    </row>
    <row r="745" spans="1:4" x14ac:dyDescent="0.25">
      <c r="A745">
        <v>739</v>
      </c>
      <c r="B745" s="8" t="s">
        <v>2713</v>
      </c>
      <c r="C745" s="8" t="s">
        <v>2345</v>
      </c>
      <c r="D745" s="8" t="s">
        <v>2337</v>
      </c>
    </row>
    <row r="746" spans="1:4" x14ac:dyDescent="0.25">
      <c r="A746">
        <v>740</v>
      </c>
      <c r="B746" s="8" t="s">
        <v>2714</v>
      </c>
      <c r="C746" s="8" t="s">
        <v>2345</v>
      </c>
      <c r="D746" s="8" t="s">
        <v>2342</v>
      </c>
    </row>
    <row r="747" spans="1:4" x14ac:dyDescent="0.25">
      <c r="A747">
        <v>741</v>
      </c>
      <c r="B747" s="8" t="s">
        <v>2715</v>
      </c>
      <c r="C747" s="8" t="s">
        <v>2336</v>
      </c>
      <c r="D747" s="8" t="s">
        <v>2335</v>
      </c>
    </row>
    <row r="748" spans="1:4" x14ac:dyDescent="0.25">
      <c r="A748">
        <v>742</v>
      </c>
      <c r="B748" s="8" t="s">
        <v>2716</v>
      </c>
      <c r="C748" s="8" t="s">
        <v>2338</v>
      </c>
      <c r="D748" s="8" t="s">
        <v>2344</v>
      </c>
    </row>
    <row r="749" spans="1:4" x14ac:dyDescent="0.25">
      <c r="A749">
        <v>743</v>
      </c>
      <c r="B749" s="8" t="s">
        <v>2717</v>
      </c>
      <c r="C749" s="8" t="s">
        <v>2338</v>
      </c>
      <c r="D749" s="8" t="s">
        <v>2344</v>
      </c>
    </row>
    <row r="750" spans="1:4" x14ac:dyDescent="0.25">
      <c r="A750">
        <v>744</v>
      </c>
      <c r="B750" s="8" t="s">
        <v>2718</v>
      </c>
      <c r="C750" s="8" t="s">
        <v>2347</v>
      </c>
      <c r="D750" s="8" t="s">
        <v>2335</v>
      </c>
    </row>
    <row r="751" spans="1:4" x14ac:dyDescent="0.25">
      <c r="A751">
        <v>745</v>
      </c>
      <c r="B751" s="8" t="s">
        <v>2719</v>
      </c>
      <c r="C751" s="8" t="s">
        <v>2347</v>
      </c>
      <c r="D751" s="8" t="s">
        <v>2347</v>
      </c>
    </row>
    <row r="752" spans="1:4" x14ac:dyDescent="0.25">
      <c r="A752">
        <v>746</v>
      </c>
      <c r="B752" s="8" t="s">
        <v>2720</v>
      </c>
      <c r="C752" s="8" t="s">
        <v>2337</v>
      </c>
      <c r="D752" s="8" t="s">
        <v>2337</v>
      </c>
    </row>
    <row r="753" spans="1:4" x14ac:dyDescent="0.25">
      <c r="A753">
        <v>747</v>
      </c>
      <c r="B753" s="8" t="s">
        <v>2721</v>
      </c>
      <c r="C753" s="8" t="s">
        <v>2333</v>
      </c>
      <c r="D753" s="8" t="s">
        <v>2337</v>
      </c>
    </row>
    <row r="754" spans="1:4" x14ac:dyDescent="0.25">
      <c r="A754">
        <v>748</v>
      </c>
      <c r="B754" s="8" t="s">
        <v>2722</v>
      </c>
      <c r="C754" s="8" t="s">
        <v>2333</v>
      </c>
      <c r="D754" s="8" t="s">
        <v>2337</v>
      </c>
    </row>
    <row r="755" spans="1:4" x14ac:dyDescent="0.25">
      <c r="A755">
        <v>749</v>
      </c>
      <c r="B755" s="8" t="s">
        <v>2723</v>
      </c>
      <c r="C755" s="8" t="s">
        <v>2341</v>
      </c>
      <c r="D755" s="8" t="s">
        <v>2327</v>
      </c>
    </row>
    <row r="756" spans="1:4" x14ac:dyDescent="0.25">
      <c r="A756">
        <v>750</v>
      </c>
      <c r="B756" s="8" t="s">
        <v>2724</v>
      </c>
      <c r="C756" s="8" t="s">
        <v>2341</v>
      </c>
      <c r="D756" s="8" t="s">
        <v>2327</v>
      </c>
    </row>
    <row r="757" spans="1:4" x14ac:dyDescent="0.25">
      <c r="A757">
        <v>751</v>
      </c>
      <c r="B757" s="8" t="s">
        <v>2725</v>
      </c>
      <c r="C757" s="8" t="s">
        <v>2337</v>
      </c>
      <c r="D757" s="8" t="s">
        <v>2338</v>
      </c>
    </row>
    <row r="758" spans="1:4" x14ac:dyDescent="0.25">
      <c r="A758">
        <v>752</v>
      </c>
      <c r="B758" s="8" t="s">
        <v>2726</v>
      </c>
      <c r="C758" s="8" t="s">
        <v>2337</v>
      </c>
      <c r="D758" s="8" t="s">
        <v>2338</v>
      </c>
    </row>
    <row r="759" spans="1:4" x14ac:dyDescent="0.25">
      <c r="A759">
        <v>753</v>
      </c>
      <c r="B759" s="8" t="s">
        <v>2727</v>
      </c>
      <c r="C759" s="8" t="s">
        <v>2332</v>
      </c>
      <c r="D759" s="8" t="s">
        <v>2338</v>
      </c>
    </row>
    <row r="760" spans="1:4" x14ac:dyDescent="0.25">
      <c r="A760">
        <v>754</v>
      </c>
      <c r="B760" s="8" t="s">
        <v>2728</v>
      </c>
      <c r="C760" s="8" t="s">
        <v>2332</v>
      </c>
      <c r="D760" s="8" t="s">
        <v>2327</v>
      </c>
    </row>
    <row r="761" spans="1:4" x14ac:dyDescent="0.25">
      <c r="A761">
        <v>755</v>
      </c>
      <c r="B761" s="8" t="s">
        <v>2729</v>
      </c>
      <c r="C761" s="8" t="s">
        <v>2332</v>
      </c>
      <c r="D761" s="8" t="s">
        <v>2344</v>
      </c>
    </row>
    <row r="762" spans="1:4" x14ac:dyDescent="0.25">
      <c r="A762">
        <v>756</v>
      </c>
      <c r="B762" s="8" t="s">
        <v>2730</v>
      </c>
      <c r="C762" s="8" t="s">
        <v>2332</v>
      </c>
      <c r="D762" s="8" t="s">
        <v>2344</v>
      </c>
    </row>
    <row r="763" spans="1:4" x14ac:dyDescent="0.25">
      <c r="A763">
        <v>757</v>
      </c>
      <c r="B763" s="8" t="s">
        <v>2731</v>
      </c>
      <c r="C763" s="8" t="s">
        <v>2333</v>
      </c>
      <c r="D763" s="8" t="s">
        <v>2334</v>
      </c>
    </row>
    <row r="764" spans="1:4" x14ac:dyDescent="0.25">
      <c r="A764">
        <v>758</v>
      </c>
      <c r="B764" s="8" t="s">
        <v>2732</v>
      </c>
      <c r="C764" s="8" t="s">
        <v>2333</v>
      </c>
      <c r="D764" s="8" t="s">
        <v>2334</v>
      </c>
    </row>
    <row r="765" spans="1:4" x14ac:dyDescent="0.25">
      <c r="A765">
        <v>759</v>
      </c>
      <c r="B765" s="8" t="s">
        <v>2733</v>
      </c>
      <c r="C765" s="8" t="s">
        <v>2335</v>
      </c>
      <c r="D765" s="8" t="s">
        <v>2345</v>
      </c>
    </row>
    <row r="766" spans="1:4" x14ac:dyDescent="0.25">
      <c r="A766">
        <v>760</v>
      </c>
      <c r="B766" s="8" t="s">
        <v>2734</v>
      </c>
      <c r="C766" s="8" t="s">
        <v>2335</v>
      </c>
      <c r="D766" s="8" t="s">
        <v>2345</v>
      </c>
    </row>
    <row r="767" spans="1:4" x14ac:dyDescent="0.25">
      <c r="A767">
        <v>761</v>
      </c>
      <c r="B767" s="8" t="s">
        <v>2735</v>
      </c>
      <c r="C767" s="8" t="s">
        <v>2332</v>
      </c>
      <c r="D767" s="8" t="s">
        <v>2335</v>
      </c>
    </row>
    <row r="768" spans="1:4" x14ac:dyDescent="0.25">
      <c r="A768">
        <v>762</v>
      </c>
      <c r="B768" s="8" t="s">
        <v>2736</v>
      </c>
      <c r="C768" s="8" t="s">
        <v>2332</v>
      </c>
      <c r="D768" s="8" t="s">
        <v>2335</v>
      </c>
    </row>
    <row r="769" spans="1:4" x14ac:dyDescent="0.25">
      <c r="A769">
        <v>763</v>
      </c>
      <c r="B769" s="8" t="s">
        <v>2737</v>
      </c>
      <c r="C769" s="8" t="s">
        <v>2332</v>
      </c>
      <c r="D769" s="8" t="s">
        <v>2332</v>
      </c>
    </row>
    <row r="770" spans="1:4" x14ac:dyDescent="0.25">
      <c r="A770">
        <v>764</v>
      </c>
      <c r="B770" s="8" t="s">
        <v>2738</v>
      </c>
      <c r="C770" s="8" t="s">
        <v>2344</v>
      </c>
      <c r="D770" s="8" t="s">
        <v>2335</v>
      </c>
    </row>
    <row r="771" spans="1:4" x14ac:dyDescent="0.25">
      <c r="A771">
        <v>765</v>
      </c>
      <c r="B771" s="8" t="s">
        <v>2739</v>
      </c>
      <c r="C771" s="8" t="s">
        <v>2335</v>
      </c>
      <c r="D771" s="8" t="s">
        <v>2346</v>
      </c>
    </row>
    <row r="772" spans="1:4" x14ac:dyDescent="0.25">
      <c r="A772">
        <v>766</v>
      </c>
      <c r="B772" s="8" t="s">
        <v>2740</v>
      </c>
      <c r="C772" s="8" t="s">
        <v>2345</v>
      </c>
      <c r="D772" s="8" t="s">
        <v>2335</v>
      </c>
    </row>
    <row r="773" spans="1:4" x14ac:dyDescent="0.25">
      <c r="A773">
        <v>767</v>
      </c>
      <c r="B773" s="8" t="s">
        <v>2741</v>
      </c>
      <c r="C773" s="8" t="s">
        <v>2338</v>
      </c>
      <c r="D773" s="8" t="s">
        <v>2337</v>
      </c>
    </row>
    <row r="774" spans="1:4" x14ac:dyDescent="0.25">
      <c r="A774">
        <v>768</v>
      </c>
      <c r="B774" s="8" t="s">
        <v>2742</v>
      </c>
      <c r="C774" s="8" t="s">
        <v>2338</v>
      </c>
      <c r="D774" s="8" t="s">
        <v>2337</v>
      </c>
    </row>
    <row r="775" spans="1:4" x14ac:dyDescent="0.25">
      <c r="A775">
        <v>769</v>
      </c>
      <c r="B775" s="8" t="s">
        <v>2743</v>
      </c>
      <c r="C775" s="8" t="s">
        <v>2349</v>
      </c>
      <c r="D775" s="8" t="s">
        <v>2341</v>
      </c>
    </row>
    <row r="776" spans="1:4" x14ac:dyDescent="0.25">
      <c r="A776">
        <v>770</v>
      </c>
      <c r="B776" s="8" t="s">
        <v>2744</v>
      </c>
      <c r="C776" s="8" t="s">
        <v>2349</v>
      </c>
      <c r="D776" s="8" t="s">
        <v>2341</v>
      </c>
    </row>
    <row r="777" spans="1:4" x14ac:dyDescent="0.25">
      <c r="A777">
        <v>771</v>
      </c>
      <c r="B777" s="8" t="s">
        <v>2745</v>
      </c>
      <c r="C777" s="8" t="s">
        <v>2337</v>
      </c>
      <c r="D777" s="8" t="s">
        <v>2335</v>
      </c>
    </row>
    <row r="778" spans="1:4" x14ac:dyDescent="0.25">
      <c r="A778">
        <v>772</v>
      </c>
      <c r="B778" s="8" t="s">
        <v>2746</v>
      </c>
      <c r="C778" s="8" t="s">
        <v>2335</v>
      </c>
      <c r="D778" s="8" t="s">
        <v>2327</v>
      </c>
    </row>
    <row r="779" spans="1:4" x14ac:dyDescent="0.25">
      <c r="A779">
        <v>773</v>
      </c>
      <c r="B779" s="8" t="s">
        <v>2747</v>
      </c>
      <c r="C779" s="8" t="s">
        <v>2335</v>
      </c>
      <c r="D779" s="8" t="s">
        <v>2327</v>
      </c>
    </row>
    <row r="780" spans="1:4" x14ac:dyDescent="0.25">
      <c r="A780">
        <v>774</v>
      </c>
      <c r="B780" s="8" t="s">
        <v>2748</v>
      </c>
      <c r="C780" s="8" t="s">
        <v>2347</v>
      </c>
      <c r="D780" s="8" t="s">
        <v>2336</v>
      </c>
    </row>
    <row r="781" spans="1:4" x14ac:dyDescent="0.25">
      <c r="A781">
        <v>775</v>
      </c>
      <c r="B781" s="8" t="s">
        <v>2749</v>
      </c>
      <c r="C781" s="8" t="s">
        <v>2335</v>
      </c>
      <c r="D781" s="8" t="s">
        <v>2327</v>
      </c>
    </row>
    <row r="782" spans="1:4" x14ac:dyDescent="0.25">
      <c r="A782">
        <v>776</v>
      </c>
      <c r="B782" s="8" t="s">
        <v>2750</v>
      </c>
      <c r="C782" s="8" t="s">
        <v>2334</v>
      </c>
      <c r="D782" s="8" t="s">
        <v>2350</v>
      </c>
    </row>
    <row r="783" spans="1:4" x14ac:dyDescent="0.25">
      <c r="A783">
        <v>777</v>
      </c>
      <c r="B783" s="8" t="s">
        <v>2751</v>
      </c>
      <c r="C783" s="8" t="s">
        <v>2340</v>
      </c>
      <c r="D783" s="8" t="s">
        <v>2348</v>
      </c>
    </row>
    <row r="784" spans="1:4" x14ac:dyDescent="0.25">
      <c r="A784">
        <v>778</v>
      </c>
      <c r="B784" s="8" t="s">
        <v>2752</v>
      </c>
      <c r="C784" s="8" t="s">
        <v>2349</v>
      </c>
      <c r="D784" s="8" t="s">
        <v>2344</v>
      </c>
    </row>
    <row r="785" spans="1:4" x14ac:dyDescent="0.25">
      <c r="A785">
        <v>779</v>
      </c>
      <c r="B785" s="8" t="s">
        <v>2753</v>
      </c>
      <c r="C785" s="8" t="s">
        <v>2337</v>
      </c>
      <c r="D785" s="8" t="s">
        <v>2346</v>
      </c>
    </row>
    <row r="786" spans="1:4" x14ac:dyDescent="0.25">
      <c r="A786">
        <v>780</v>
      </c>
      <c r="B786" s="8" t="s">
        <v>2754</v>
      </c>
      <c r="C786" s="8" t="s">
        <v>2335</v>
      </c>
      <c r="D786" s="8" t="s">
        <v>2350</v>
      </c>
    </row>
    <row r="787" spans="1:4" x14ac:dyDescent="0.25">
      <c r="A787">
        <v>781</v>
      </c>
      <c r="B787" s="8" t="s">
        <v>2755</v>
      </c>
      <c r="C787" s="8" t="s">
        <v>2349</v>
      </c>
      <c r="D787" s="8" t="s">
        <v>2332</v>
      </c>
    </row>
    <row r="788" spans="1:4" x14ac:dyDescent="0.25">
      <c r="A788">
        <v>782</v>
      </c>
      <c r="B788" s="8" t="s">
        <v>2756</v>
      </c>
      <c r="C788" s="8" t="s">
        <v>2350</v>
      </c>
      <c r="D788" s="8" t="s">
        <v>2335</v>
      </c>
    </row>
    <row r="789" spans="1:4" x14ac:dyDescent="0.25">
      <c r="A789">
        <v>783</v>
      </c>
      <c r="B789" s="8" t="s">
        <v>2757</v>
      </c>
      <c r="C789" s="8" t="s">
        <v>2350</v>
      </c>
      <c r="D789" s="8" t="s">
        <v>2345</v>
      </c>
    </row>
    <row r="790" spans="1:4" x14ac:dyDescent="0.25">
      <c r="A790">
        <v>784</v>
      </c>
      <c r="B790" s="8" t="s">
        <v>2758</v>
      </c>
      <c r="C790" s="8" t="s">
        <v>2350</v>
      </c>
      <c r="D790" s="8" t="s">
        <v>2345</v>
      </c>
    </row>
    <row r="791" spans="1:4" x14ac:dyDescent="0.25">
      <c r="A791">
        <v>785</v>
      </c>
      <c r="B791" s="8" t="s">
        <v>2759</v>
      </c>
      <c r="C791" s="8" t="s">
        <v>2340</v>
      </c>
      <c r="D791" s="8" t="s">
        <v>2344</v>
      </c>
    </row>
    <row r="792" spans="1:4" x14ac:dyDescent="0.25">
      <c r="A792">
        <v>786</v>
      </c>
      <c r="B792" s="8" t="s">
        <v>2760</v>
      </c>
      <c r="C792" s="8" t="s">
        <v>2346</v>
      </c>
      <c r="D792" s="8" t="s">
        <v>2344</v>
      </c>
    </row>
    <row r="793" spans="1:4" x14ac:dyDescent="0.25">
      <c r="A793">
        <v>787</v>
      </c>
      <c r="B793" s="8" t="s">
        <v>2761</v>
      </c>
      <c r="C793" s="8" t="s">
        <v>2332</v>
      </c>
      <c r="D793" s="8" t="s">
        <v>2344</v>
      </c>
    </row>
    <row r="794" spans="1:4" x14ac:dyDescent="0.25">
      <c r="A794">
        <v>788</v>
      </c>
      <c r="B794" s="8" t="s">
        <v>2762</v>
      </c>
      <c r="C794" s="8" t="s">
        <v>2337</v>
      </c>
      <c r="D794" s="8" t="s">
        <v>2344</v>
      </c>
    </row>
    <row r="795" spans="1:4" x14ac:dyDescent="0.25">
      <c r="A795">
        <v>789</v>
      </c>
      <c r="B795" s="8" t="s">
        <v>2763</v>
      </c>
      <c r="C795" s="8" t="s">
        <v>2346</v>
      </c>
      <c r="D795" s="8" t="s">
        <v>2335</v>
      </c>
    </row>
    <row r="796" spans="1:4" x14ac:dyDescent="0.25">
      <c r="A796">
        <v>790</v>
      </c>
      <c r="B796" s="8" t="s">
        <v>2764</v>
      </c>
      <c r="C796" s="8" t="s">
        <v>2346</v>
      </c>
      <c r="D796" s="8" t="s">
        <v>2327</v>
      </c>
    </row>
    <row r="797" spans="1:4" x14ac:dyDescent="0.25">
      <c r="A797">
        <v>791</v>
      </c>
      <c r="B797" s="8" t="s">
        <v>2765</v>
      </c>
      <c r="C797" s="8" t="s">
        <v>2346</v>
      </c>
      <c r="D797" s="8" t="s">
        <v>2348</v>
      </c>
    </row>
    <row r="798" spans="1:4" x14ac:dyDescent="0.25">
      <c r="A798">
        <v>792</v>
      </c>
      <c r="B798" s="8" t="s">
        <v>2766</v>
      </c>
      <c r="C798" s="8" t="s">
        <v>2346</v>
      </c>
      <c r="D798" s="8" t="s">
        <v>2349</v>
      </c>
    </row>
    <row r="799" spans="1:4" x14ac:dyDescent="0.25">
      <c r="A799">
        <v>793</v>
      </c>
      <c r="B799" s="8" t="s">
        <v>2767</v>
      </c>
      <c r="C799" s="8" t="s">
        <v>2347</v>
      </c>
      <c r="D799" s="8" t="s">
        <v>2333</v>
      </c>
    </row>
    <row r="800" spans="1:4" x14ac:dyDescent="0.25">
      <c r="A800">
        <v>794</v>
      </c>
      <c r="B800" s="8" t="s">
        <v>2768</v>
      </c>
      <c r="C800" s="8" t="s">
        <v>2338</v>
      </c>
      <c r="D800" s="8" t="s">
        <v>2345</v>
      </c>
    </row>
    <row r="801" spans="1:4" x14ac:dyDescent="0.25">
      <c r="A801">
        <v>795</v>
      </c>
      <c r="B801" s="8" t="s">
        <v>2769</v>
      </c>
      <c r="C801" s="8" t="s">
        <v>2338</v>
      </c>
      <c r="D801" s="8" t="s">
        <v>2345</v>
      </c>
    </row>
    <row r="802" spans="1:4" x14ac:dyDescent="0.25">
      <c r="A802">
        <v>796</v>
      </c>
      <c r="B802" s="8" t="s">
        <v>2770</v>
      </c>
      <c r="C802" s="8" t="s">
        <v>2340</v>
      </c>
      <c r="D802" s="8" t="s">
        <v>2338</v>
      </c>
    </row>
    <row r="803" spans="1:4" x14ac:dyDescent="0.25">
      <c r="A803">
        <v>797</v>
      </c>
      <c r="B803" s="8" t="s">
        <v>2771</v>
      </c>
      <c r="C803" s="8" t="s">
        <v>2348</v>
      </c>
      <c r="D803" s="8" t="s">
        <v>2336</v>
      </c>
    </row>
    <row r="804" spans="1:4" x14ac:dyDescent="0.25">
      <c r="A804">
        <v>798</v>
      </c>
      <c r="B804" s="8" t="s">
        <v>2772</v>
      </c>
      <c r="C804" s="8" t="s">
        <v>2332</v>
      </c>
      <c r="D804" s="8" t="s">
        <v>2348</v>
      </c>
    </row>
    <row r="805" spans="1:4" x14ac:dyDescent="0.25">
      <c r="A805">
        <v>799</v>
      </c>
      <c r="B805" s="8" t="s">
        <v>2773</v>
      </c>
      <c r="C805" s="8" t="s">
        <v>2339</v>
      </c>
      <c r="D805" s="8" t="s">
        <v>2350</v>
      </c>
    </row>
    <row r="806" spans="1:4" x14ac:dyDescent="0.25">
      <c r="A806">
        <v>800</v>
      </c>
      <c r="B806" s="8" t="s">
        <v>2774</v>
      </c>
      <c r="C806" s="8" t="s">
        <v>2346</v>
      </c>
      <c r="D806" s="8" t="s">
        <v>2344</v>
      </c>
    </row>
    <row r="807" spans="1:4" x14ac:dyDescent="0.25">
      <c r="A807">
        <v>801</v>
      </c>
      <c r="B807" s="8" t="s">
        <v>2775</v>
      </c>
      <c r="C807" s="8" t="s">
        <v>2348</v>
      </c>
      <c r="D807" s="8" t="s">
        <v>2344</v>
      </c>
    </row>
    <row r="808" spans="1:4" x14ac:dyDescent="0.25">
      <c r="A808">
        <v>802</v>
      </c>
      <c r="B808" s="8" t="s">
        <v>2776</v>
      </c>
      <c r="C808" s="8" t="s">
        <v>2345</v>
      </c>
      <c r="D808" s="8" t="s">
        <v>2349</v>
      </c>
    </row>
    <row r="809" spans="1:4" x14ac:dyDescent="0.25">
      <c r="A809">
        <v>803</v>
      </c>
      <c r="B809" s="8" t="s">
        <v>2777</v>
      </c>
      <c r="C809" s="8" t="s">
        <v>2333</v>
      </c>
      <c r="D809" s="8" t="s">
        <v>2327</v>
      </c>
    </row>
    <row r="810" spans="1:4" x14ac:dyDescent="0.25">
      <c r="A810">
        <v>804</v>
      </c>
      <c r="B810" s="8" t="s">
        <v>2778</v>
      </c>
      <c r="C810" s="8" t="s">
        <v>2333</v>
      </c>
      <c r="D810" s="8" t="s">
        <v>2350</v>
      </c>
    </row>
    <row r="811" spans="1:4" x14ac:dyDescent="0.25">
      <c r="A811">
        <v>805</v>
      </c>
      <c r="B811" s="8" t="s">
        <v>2779</v>
      </c>
      <c r="C811" s="8" t="s">
        <v>2347</v>
      </c>
      <c r="D811" s="8" t="s">
        <v>2348</v>
      </c>
    </row>
    <row r="812" spans="1:4" x14ac:dyDescent="0.25">
      <c r="A812">
        <v>806</v>
      </c>
      <c r="B812" s="8" t="s">
        <v>2780</v>
      </c>
      <c r="C812" s="8" t="s">
        <v>2334</v>
      </c>
      <c r="D812" s="8" t="s">
        <v>2349</v>
      </c>
    </row>
    <row r="813" spans="1:4" x14ac:dyDescent="0.25">
      <c r="A813">
        <v>807</v>
      </c>
      <c r="B813" s="8" t="s">
        <v>2781</v>
      </c>
      <c r="C813" s="8" t="s">
        <v>2340</v>
      </c>
      <c r="D813" s="8" t="s">
        <v>2327</v>
      </c>
    </row>
    <row r="814" spans="1:4" x14ac:dyDescent="0.25">
      <c r="A814">
        <v>808</v>
      </c>
      <c r="B814" s="8" t="s">
        <v>2782</v>
      </c>
      <c r="C814" s="8" t="s">
        <v>2348</v>
      </c>
      <c r="D814" s="8" t="s">
        <v>2327</v>
      </c>
    </row>
    <row r="815" spans="1:4" x14ac:dyDescent="0.25">
      <c r="A815">
        <v>809</v>
      </c>
      <c r="B815" s="8" t="s">
        <v>2783</v>
      </c>
      <c r="C815" s="8" t="s">
        <v>2348</v>
      </c>
      <c r="D815" s="8" t="s">
        <v>2340</v>
      </c>
    </row>
    <row r="816" spans="1:4" x14ac:dyDescent="0.25">
      <c r="A816">
        <v>810</v>
      </c>
      <c r="B816" s="8" t="s">
        <v>2784</v>
      </c>
      <c r="C816" s="8" t="s">
        <v>2332</v>
      </c>
      <c r="D816" s="8" t="s">
        <v>2327</v>
      </c>
    </row>
    <row r="817" spans="1:4" x14ac:dyDescent="0.25">
      <c r="A817">
        <v>811</v>
      </c>
      <c r="B817" s="8" t="s">
        <v>2785</v>
      </c>
      <c r="C817" s="8" t="s">
        <v>2332</v>
      </c>
      <c r="D817" s="8" t="s">
        <v>2327</v>
      </c>
    </row>
    <row r="818" spans="1:4" x14ac:dyDescent="0.25">
      <c r="A818">
        <v>812</v>
      </c>
      <c r="B818" s="8" t="s">
        <v>2786</v>
      </c>
      <c r="C818" s="8" t="s">
        <v>2332</v>
      </c>
      <c r="D818" s="8" t="s">
        <v>2327</v>
      </c>
    </row>
    <row r="819" spans="1:4" x14ac:dyDescent="0.25">
      <c r="A819">
        <v>813</v>
      </c>
      <c r="B819" s="8" t="s">
        <v>2787</v>
      </c>
      <c r="C819" s="8" t="s">
        <v>2334</v>
      </c>
      <c r="D819" s="8" t="s">
        <v>2334</v>
      </c>
    </row>
    <row r="820" spans="1:4" x14ac:dyDescent="0.25">
      <c r="A820">
        <v>814</v>
      </c>
      <c r="B820" s="8" t="s">
        <v>2788</v>
      </c>
      <c r="C820" s="8" t="s">
        <v>2334</v>
      </c>
      <c r="D820" s="8" t="s">
        <v>2327</v>
      </c>
    </row>
    <row r="821" spans="1:4" x14ac:dyDescent="0.25">
      <c r="A821">
        <v>815</v>
      </c>
      <c r="B821" s="8" t="s">
        <v>2789</v>
      </c>
      <c r="C821" s="8" t="s">
        <v>2334</v>
      </c>
      <c r="D821" s="8" t="s">
        <v>2327</v>
      </c>
    </row>
    <row r="822" spans="1:4" x14ac:dyDescent="0.25">
      <c r="A822">
        <v>816</v>
      </c>
      <c r="B822" s="8" t="s">
        <v>2790</v>
      </c>
      <c r="C822" s="8" t="s">
        <v>2337</v>
      </c>
      <c r="D822" s="8" t="s">
        <v>2327</v>
      </c>
    </row>
    <row r="823" spans="1:4" x14ac:dyDescent="0.25">
      <c r="A823">
        <v>817</v>
      </c>
      <c r="B823" s="8" t="s">
        <v>2791</v>
      </c>
      <c r="C823" s="8" t="s">
        <v>2337</v>
      </c>
      <c r="D823" s="8" t="s">
        <v>2327</v>
      </c>
    </row>
    <row r="824" spans="1:4" x14ac:dyDescent="0.25">
      <c r="A824">
        <v>818</v>
      </c>
      <c r="B824" s="8" t="s">
        <v>2792</v>
      </c>
      <c r="C824" s="8" t="s">
        <v>2337</v>
      </c>
      <c r="D824" s="8" t="s">
        <v>2327</v>
      </c>
    </row>
    <row r="825" spans="1:4" x14ac:dyDescent="0.25">
      <c r="A825">
        <v>819</v>
      </c>
      <c r="B825" s="8" t="s">
        <v>2793</v>
      </c>
      <c r="C825" s="8" t="s">
        <v>2335</v>
      </c>
      <c r="D825" s="8" t="s">
        <v>2327</v>
      </c>
    </row>
    <row r="826" spans="1:4" x14ac:dyDescent="0.25">
      <c r="A826">
        <v>820</v>
      </c>
      <c r="B826" s="8" t="s">
        <v>2794</v>
      </c>
      <c r="C826" s="8" t="s">
        <v>2335</v>
      </c>
      <c r="D826" s="8" t="s">
        <v>2327</v>
      </c>
    </row>
    <row r="827" spans="1:4" x14ac:dyDescent="0.25">
      <c r="A827">
        <v>821</v>
      </c>
      <c r="B827" s="8" t="s">
        <v>2795</v>
      </c>
      <c r="C827" s="8" t="s">
        <v>2336</v>
      </c>
      <c r="D827" s="8" t="s">
        <v>2336</v>
      </c>
    </row>
    <row r="828" spans="1:4" x14ac:dyDescent="0.25">
      <c r="A828">
        <v>822</v>
      </c>
      <c r="B828" s="8" t="s">
        <v>2796</v>
      </c>
      <c r="C828" s="8" t="s">
        <v>2336</v>
      </c>
      <c r="D828" s="8" t="s">
        <v>2336</v>
      </c>
    </row>
    <row r="829" spans="1:4" x14ac:dyDescent="0.25">
      <c r="A829">
        <v>823</v>
      </c>
      <c r="B829" s="8" t="s">
        <v>2797</v>
      </c>
      <c r="C829" s="8" t="s">
        <v>2336</v>
      </c>
      <c r="D829" s="8" t="s">
        <v>2348</v>
      </c>
    </row>
    <row r="830" spans="1:4" x14ac:dyDescent="0.25">
      <c r="A830">
        <v>824</v>
      </c>
      <c r="B830" s="8" t="s">
        <v>2798</v>
      </c>
      <c r="C830" s="8" t="s">
        <v>2338</v>
      </c>
      <c r="D830" s="8" t="s">
        <v>2327</v>
      </c>
    </row>
    <row r="831" spans="1:4" x14ac:dyDescent="0.25">
      <c r="A831">
        <v>825</v>
      </c>
      <c r="B831" s="8" t="s">
        <v>2799</v>
      </c>
      <c r="C831" s="8" t="s">
        <v>2338</v>
      </c>
      <c r="D831" s="8" t="s">
        <v>2346</v>
      </c>
    </row>
    <row r="832" spans="1:4" x14ac:dyDescent="0.25">
      <c r="A832">
        <v>826</v>
      </c>
      <c r="B832" s="8" t="s">
        <v>2800</v>
      </c>
      <c r="C832" s="8" t="s">
        <v>2338</v>
      </c>
      <c r="D832" s="8" t="s">
        <v>2346</v>
      </c>
    </row>
    <row r="833" spans="1:4" x14ac:dyDescent="0.25">
      <c r="A833">
        <v>827</v>
      </c>
      <c r="B833" s="8" t="s">
        <v>2801</v>
      </c>
      <c r="C833" s="8" t="s">
        <v>2339</v>
      </c>
      <c r="D833" s="8" t="s">
        <v>2327</v>
      </c>
    </row>
    <row r="834" spans="1:4" x14ac:dyDescent="0.25">
      <c r="A834">
        <v>828</v>
      </c>
      <c r="B834" s="8" t="s">
        <v>2802</v>
      </c>
      <c r="C834" s="8" t="s">
        <v>2339</v>
      </c>
      <c r="D834" s="8" t="s">
        <v>2327</v>
      </c>
    </row>
    <row r="835" spans="1:4" x14ac:dyDescent="0.25">
      <c r="A835">
        <v>829</v>
      </c>
      <c r="B835" s="8" t="s">
        <v>2803</v>
      </c>
      <c r="C835" s="8" t="s">
        <v>2332</v>
      </c>
      <c r="D835" s="8" t="s">
        <v>2327</v>
      </c>
    </row>
    <row r="836" spans="1:4" x14ac:dyDescent="0.25">
      <c r="A836">
        <v>830</v>
      </c>
      <c r="B836" s="8" t="s">
        <v>2804</v>
      </c>
      <c r="C836" s="8" t="s">
        <v>2332</v>
      </c>
      <c r="D836" s="8" t="s">
        <v>2327</v>
      </c>
    </row>
    <row r="837" spans="1:4" x14ac:dyDescent="0.25">
      <c r="A837">
        <v>831</v>
      </c>
      <c r="B837" s="8" t="s">
        <v>2805</v>
      </c>
      <c r="C837" s="8" t="s">
        <v>2335</v>
      </c>
      <c r="D837" s="8" t="s">
        <v>2327</v>
      </c>
    </row>
    <row r="838" spans="1:4" x14ac:dyDescent="0.25">
      <c r="A838">
        <v>832</v>
      </c>
      <c r="B838" s="8" t="s">
        <v>2806</v>
      </c>
      <c r="C838" s="8" t="s">
        <v>2335</v>
      </c>
      <c r="D838" s="8" t="s">
        <v>2327</v>
      </c>
    </row>
    <row r="839" spans="1:4" x14ac:dyDescent="0.25">
      <c r="A839">
        <v>833</v>
      </c>
      <c r="B839" s="8" t="s">
        <v>2807</v>
      </c>
      <c r="C839" s="8" t="s">
        <v>2337</v>
      </c>
      <c r="D839" s="8" t="s">
        <v>2347</v>
      </c>
    </row>
    <row r="840" spans="1:4" x14ac:dyDescent="0.25">
      <c r="A840">
        <v>834</v>
      </c>
      <c r="B840" s="8" t="s">
        <v>2808</v>
      </c>
      <c r="C840" s="8" t="s">
        <v>2337</v>
      </c>
      <c r="D840" s="8" t="s">
        <v>2347</v>
      </c>
    </row>
    <row r="841" spans="1:4" x14ac:dyDescent="0.25">
      <c r="A841">
        <v>835</v>
      </c>
      <c r="B841" s="8" t="s">
        <v>2809</v>
      </c>
      <c r="C841" s="8" t="s">
        <v>2340</v>
      </c>
      <c r="D841" s="8" t="s">
        <v>2327</v>
      </c>
    </row>
    <row r="842" spans="1:4" x14ac:dyDescent="0.25">
      <c r="A842">
        <v>836</v>
      </c>
      <c r="B842" s="8" t="s">
        <v>2810</v>
      </c>
      <c r="C842" s="8" t="s">
        <v>2340</v>
      </c>
      <c r="D842" s="8" t="s">
        <v>2327</v>
      </c>
    </row>
    <row r="843" spans="1:4" x14ac:dyDescent="0.25">
      <c r="A843">
        <v>837</v>
      </c>
      <c r="B843" s="8" t="s">
        <v>2811</v>
      </c>
      <c r="C843" s="8" t="s">
        <v>2347</v>
      </c>
      <c r="D843" s="8" t="s">
        <v>2334</v>
      </c>
    </row>
    <row r="844" spans="1:4" x14ac:dyDescent="0.25">
      <c r="A844">
        <v>838</v>
      </c>
      <c r="B844" s="8" t="s">
        <v>2812</v>
      </c>
      <c r="C844" s="8" t="s">
        <v>2347</v>
      </c>
      <c r="D844" s="8" t="s">
        <v>2334</v>
      </c>
    </row>
    <row r="845" spans="1:4" x14ac:dyDescent="0.25">
      <c r="A845">
        <v>839</v>
      </c>
      <c r="B845" s="8" t="s">
        <v>2813</v>
      </c>
      <c r="C845" s="8" t="s">
        <v>2347</v>
      </c>
      <c r="D845" s="8" t="s">
        <v>2334</v>
      </c>
    </row>
    <row r="846" spans="1:4" x14ac:dyDescent="0.25">
      <c r="A846">
        <v>840</v>
      </c>
      <c r="B846" s="8" t="s">
        <v>2814</v>
      </c>
      <c r="C846" s="8" t="s">
        <v>2332</v>
      </c>
      <c r="D846" s="8" t="s">
        <v>2350</v>
      </c>
    </row>
    <row r="847" spans="1:4" x14ac:dyDescent="0.25">
      <c r="A847">
        <v>841</v>
      </c>
      <c r="B847" s="8" t="s">
        <v>2815</v>
      </c>
      <c r="C847" s="8" t="s">
        <v>2332</v>
      </c>
      <c r="D847" s="8" t="s">
        <v>2350</v>
      </c>
    </row>
    <row r="848" spans="1:4" x14ac:dyDescent="0.25">
      <c r="A848">
        <v>842</v>
      </c>
      <c r="B848" s="8" t="s">
        <v>2816</v>
      </c>
      <c r="C848" s="8" t="s">
        <v>2332</v>
      </c>
      <c r="D848" s="8" t="s">
        <v>2350</v>
      </c>
    </row>
    <row r="849" spans="1:4" x14ac:dyDescent="0.25">
      <c r="A849">
        <v>843</v>
      </c>
      <c r="B849" s="8" t="s">
        <v>2817</v>
      </c>
      <c r="C849" s="8" t="s">
        <v>2341</v>
      </c>
      <c r="D849" s="8" t="s">
        <v>2327</v>
      </c>
    </row>
    <row r="850" spans="1:4" x14ac:dyDescent="0.25">
      <c r="A850">
        <v>844</v>
      </c>
      <c r="B850" s="8" t="s">
        <v>2818</v>
      </c>
      <c r="C850" s="8" t="s">
        <v>2341</v>
      </c>
      <c r="D850" s="8" t="s">
        <v>2341</v>
      </c>
    </row>
    <row r="851" spans="1:4" x14ac:dyDescent="0.25">
      <c r="A851">
        <v>845</v>
      </c>
      <c r="B851" s="8" t="s">
        <v>2819</v>
      </c>
      <c r="C851" s="8" t="s">
        <v>2336</v>
      </c>
      <c r="D851" s="8" t="s">
        <v>2337</v>
      </c>
    </row>
    <row r="852" spans="1:4" x14ac:dyDescent="0.25">
      <c r="A852">
        <v>846</v>
      </c>
      <c r="B852" s="8" t="s">
        <v>2820</v>
      </c>
      <c r="C852" s="8" t="s">
        <v>2337</v>
      </c>
      <c r="D852" s="8" t="s">
        <v>2327</v>
      </c>
    </row>
    <row r="853" spans="1:4" x14ac:dyDescent="0.25">
      <c r="A853">
        <v>847</v>
      </c>
      <c r="B853" s="8" t="s">
        <v>2821</v>
      </c>
      <c r="C853" s="8" t="s">
        <v>2337</v>
      </c>
      <c r="D853" s="8" t="s">
        <v>2337</v>
      </c>
    </row>
    <row r="854" spans="1:4" x14ac:dyDescent="0.25">
      <c r="A854">
        <v>848</v>
      </c>
      <c r="B854" s="8" t="s">
        <v>2822</v>
      </c>
      <c r="C854" s="8" t="s">
        <v>2340</v>
      </c>
      <c r="D854" s="8" t="s">
        <v>2333</v>
      </c>
    </row>
    <row r="855" spans="1:4" x14ac:dyDescent="0.25">
      <c r="A855">
        <v>849</v>
      </c>
      <c r="B855" s="8" t="s">
        <v>2823</v>
      </c>
      <c r="C855" s="8" t="s">
        <v>2340</v>
      </c>
      <c r="D855" s="8" t="s">
        <v>2333</v>
      </c>
    </row>
    <row r="856" spans="1:4" x14ac:dyDescent="0.25">
      <c r="A856">
        <v>850</v>
      </c>
      <c r="B856" s="8" t="s">
        <v>2824</v>
      </c>
      <c r="C856" s="8" t="s">
        <v>2334</v>
      </c>
      <c r="D856" s="8" t="s">
        <v>2338</v>
      </c>
    </row>
    <row r="857" spans="1:4" x14ac:dyDescent="0.25">
      <c r="A857">
        <v>851</v>
      </c>
      <c r="B857" s="8" t="s">
        <v>2825</v>
      </c>
      <c r="C857" s="8" t="s">
        <v>2334</v>
      </c>
      <c r="D857" s="8" t="s">
        <v>2338</v>
      </c>
    </row>
    <row r="858" spans="1:4" x14ac:dyDescent="0.25">
      <c r="A858">
        <v>852</v>
      </c>
      <c r="B858" s="8" t="s">
        <v>2826</v>
      </c>
      <c r="C858" s="8" t="s">
        <v>2345</v>
      </c>
      <c r="D858" s="8" t="s">
        <v>2327</v>
      </c>
    </row>
    <row r="859" spans="1:4" x14ac:dyDescent="0.25">
      <c r="A859">
        <v>853</v>
      </c>
      <c r="B859" s="8" t="s">
        <v>2827</v>
      </c>
      <c r="C859" s="8" t="s">
        <v>2345</v>
      </c>
      <c r="D859" s="8" t="s">
        <v>2337</v>
      </c>
    </row>
    <row r="860" spans="1:4" x14ac:dyDescent="0.25">
      <c r="A860">
        <v>854</v>
      </c>
      <c r="B860" s="8" t="s">
        <v>2828</v>
      </c>
      <c r="C860" s="8" t="s">
        <v>2349</v>
      </c>
      <c r="D860" s="8" t="s">
        <v>2327</v>
      </c>
    </row>
    <row r="861" spans="1:4" x14ac:dyDescent="0.25">
      <c r="A861">
        <v>855</v>
      </c>
      <c r="B861" s="8" t="s">
        <v>2829</v>
      </c>
      <c r="C861" s="8" t="s">
        <v>2349</v>
      </c>
      <c r="D861" s="8" t="s">
        <v>2327</v>
      </c>
    </row>
    <row r="862" spans="1:4" x14ac:dyDescent="0.25">
      <c r="A862">
        <v>856</v>
      </c>
      <c r="B862" s="8" t="s">
        <v>2830</v>
      </c>
      <c r="C862" s="8" t="s">
        <v>2346</v>
      </c>
      <c r="D862" s="8" t="s">
        <v>2344</v>
      </c>
    </row>
    <row r="863" spans="1:4" x14ac:dyDescent="0.25">
      <c r="A863">
        <v>857</v>
      </c>
      <c r="B863" s="8" t="s">
        <v>2831</v>
      </c>
      <c r="C863" s="8" t="s">
        <v>2346</v>
      </c>
      <c r="D863" s="8" t="s">
        <v>2344</v>
      </c>
    </row>
    <row r="864" spans="1:4" x14ac:dyDescent="0.25">
      <c r="A864">
        <v>858</v>
      </c>
      <c r="B864" s="8" t="s">
        <v>2832</v>
      </c>
      <c r="C864" s="8" t="s">
        <v>2346</v>
      </c>
      <c r="D864" s="8" t="s">
        <v>2344</v>
      </c>
    </row>
    <row r="865" spans="1:4" x14ac:dyDescent="0.25">
      <c r="A865">
        <v>859</v>
      </c>
      <c r="B865" s="8" t="s">
        <v>2833</v>
      </c>
      <c r="C865" s="8" t="s">
        <v>2339</v>
      </c>
      <c r="D865" s="8" t="s">
        <v>2344</v>
      </c>
    </row>
    <row r="866" spans="1:4" x14ac:dyDescent="0.25">
      <c r="A866">
        <v>860</v>
      </c>
      <c r="B866" s="8" t="s">
        <v>2834</v>
      </c>
      <c r="C866" s="8" t="s">
        <v>2339</v>
      </c>
      <c r="D866" s="8" t="s">
        <v>2344</v>
      </c>
    </row>
    <row r="867" spans="1:4" x14ac:dyDescent="0.25">
      <c r="A867">
        <v>861</v>
      </c>
      <c r="B867" s="8" t="s">
        <v>2835</v>
      </c>
      <c r="C867" s="8" t="s">
        <v>2339</v>
      </c>
      <c r="D867" s="8" t="s">
        <v>2344</v>
      </c>
    </row>
    <row r="868" spans="1:4" x14ac:dyDescent="0.25">
      <c r="A868">
        <v>862</v>
      </c>
      <c r="B868" s="8" t="s">
        <v>2836</v>
      </c>
      <c r="C868" s="8" t="s">
        <v>2339</v>
      </c>
      <c r="D868" s="8" t="s">
        <v>2335</v>
      </c>
    </row>
    <row r="869" spans="1:4" x14ac:dyDescent="0.25">
      <c r="A869">
        <v>863</v>
      </c>
      <c r="B869" s="8" t="s">
        <v>2837</v>
      </c>
      <c r="C869" s="8" t="s">
        <v>2348</v>
      </c>
      <c r="D869" s="8" t="s">
        <v>2348</v>
      </c>
    </row>
    <row r="870" spans="1:4" x14ac:dyDescent="0.25">
      <c r="A870">
        <v>864</v>
      </c>
      <c r="B870" s="8" t="s">
        <v>2838</v>
      </c>
      <c r="C870" s="8" t="s">
        <v>2349</v>
      </c>
      <c r="D870" s="8" t="s">
        <v>2327</v>
      </c>
    </row>
    <row r="871" spans="1:4" x14ac:dyDescent="0.25">
      <c r="A871">
        <v>865</v>
      </c>
      <c r="B871" s="8" t="s">
        <v>2839</v>
      </c>
      <c r="C871" s="8" t="s">
        <v>2345</v>
      </c>
      <c r="D871" s="8" t="s">
        <v>2327</v>
      </c>
    </row>
    <row r="872" spans="1:4" x14ac:dyDescent="0.25">
      <c r="A872">
        <v>866</v>
      </c>
      <c r="B872" s="8" t="s">
        <v>2840</v>
      </c>
      <c r="C872" s="8" t="s">
        <v>2342</v>
      </c>
      <c r="D872" s="8" t="s">
        <v>2346</v>
      </c>
    </row>
    <row r="873" spans="1:4" x14ac:dyDescent="0.25">
      <c r="A873">
        <v>867</v>
      </c>
      <c r="B873" s="8" t="s">
        <v>2841</v>
      </c>
      <c r="C873" s="8" t="s">
        <v>2341</v>
      </c>
      <c r="D873" s="8" t="s">
        <v>2349</v>
      </c>
    </row>
    <row r="874" spans="1:4" x14ac:dyDescent="0.25">
      <c r="A874">
        <v>868</v>
      </c>
      <c r="B874" s="8" t="s">
        <v>2842</v>
      </c>
      <c r="C874" s="8" t="s">
        <v>2344</v>
      </c>
      <c r="D874" s="8" t="s">
        <v>2327</v>
      </c>
    </row>
    <row r="875" spans="1:4" x14ac:dyDescent="0.25">
      <c r="A875">
        <v>869</v>
      </c>
      <c r="B875" s="8" t="s">
        <v>2843</v>
      </c>
      <c r="C875" s="8" t="s">
        <v>2344</v>
      </c>
      <c r="D875" s="8" t="s">
        <v>2327</v>
      </c>
    </row>
    <row r="876" spans="1:4" x14ac:dyDescent="0.25">
      <c r="A876">
        <v>870</v>
      </c>
      <c r="B876" s="8" t="s">
        <v>2844</v>
      </c>
      <c r="C876" s="8" t="s">
        <v>2345</v>
      </c>
      <c r="D876" s="8" t="s">
        <v>2345</v>
      </c>
    </row>
    <row r="877" spans="1:4" x14ac:dyDescent="0.25">
      <c r="A877">
        <v>871</v>
      </c>
      <c r="B877" s="8" t="s">
        <v>2845</v>
      </c>
      <c r="C877" s="8" t="s">
        <v>2340</v>
      </c>
      <c r="D877" s="8" t="s">
        <v>2340</v>
      </c>
    </row>
    <row r="878" spans="1:4" x14ac:dyDescent="0.25">
      <c r="A878">
        <v>872</v>
      </c>
      <c r="B878" s="8" t="s">
        <v>2846</v>
      </c>
      <c r="C878" s="8" t="s">
        <v>2342</v>
      </c>
      <c r="D878" s="8" t="s">
        <v>2338</v>
      </c>
    </row>
    <row r="879" spans="1:4" x14ac:dyDescent="0.25">
      <c r="A879">
        <v>873</v>
      </c>
      <c r="B879" s="8" t="s">
        <v>2847</v>
      </c>
      <c r="C879" s="8" t="s">
        <v>2342</v>
      </c>
      <c r="D879" s="8" t="s">
        <v>2338</v>
      </c>
    </row>
    <row r="880" spans="1:4" x14ac:dyDescent="0.25">
      <c r="A880">
        <v>874</v>
      </c>
      <c r="B880" s="8" t="s">
        <v>2848</v>
      </c>
      <c r="C880" s="8" t="s">
        <v>2347</v>
      </c>
      <c r="D880" s="8" t="s">
        <v>2327</v>
      </c>
    </row>
    <row r="881" spans="1:4" x14ac:dyDescent="0.25">
      <c r="A881">
        <v>875</v>
      </c>
      <c r="B881" s="8" t="s">
        <v>2849</v>
      </c>
      <c r="C881" s="8" t="s">
        <v>2342</v>
      </c>
      <c r="D881" s="8" t="s">
        <v>2342</v>
      </c>
    </row>
    <row r="882" spans="1:4" x14ac:dyDescent="0.25">
      <c r="A882">
        <v>876</v>
      </c>
      <c r="B882" s="8" t="s">
        <v>2850</v>
      </c>
      <c r="C882" s="8" t="s">
        <v>2346</v>
      </c>
      <c r="D882" s="8" t="s">
        <v>2335</v>
      </c>
    </row>
    <row r="883" spans="1:4" x14ac:dyDescent="0.25">
      <c r="A883">
        <v>877</v>
      </c>
      <c r="B883" s="8" t="s">
        <v>2851</v>
      </c>
      <c r="C883" s="8" t="s">
        <v>2340</v>
      </c>
      <c r="D883" s="8" t="s">
        <v>2339</v>
      </c>
    </row>
    <row r="884" spans="1:4" x14ac:dyDescent="0.25">
      <c r="A884">
        <v>878</v>
      </c>
      <c r="B884" s="8" t="s">
        <v>2852</v>
      </c>
      <c r="C884" s="8" t="s">
        <v>2348</v>
      </c>
      <c r="D884" s="8" t="s">
        <v>2327</v>
      </c>
    </row>
    <row r="885" spans="1:4" x14ac:dyDescent="0.25">
      <c r="A885">
        <v>879</v>
      </c>
      <c r="B885" s="8" t="s">
        <v>2853</v>
      </c>
      <c r="C885" s="8" t="s">
        <v>2348</v>
      </c>
      <c r="D885" s="8" t="s">
        <v>2327</v>
      </c>
    </row>
    <row r="886" spans="1:4" x14ac:dyDescent="0.25">
      <c r="A886">
        <v>880</v>
      </c>
      <c r="B886" s="8" t="s">
        <v>2854</v>
      </c>
      <c r="C886" s="8" t="s">
        <v>2340</v>
      </c>
      <c r="D886" s="8" t="s">
        <v>2350</v>
      </c>
    </row>
    <row r="887" spans="1:4" x14ac:dyDescent="0.25">
      <c r="A887">
        <v>881</v>
      </c>
      <c r="B887" s="8" t="s">
        <v>2855</v>
      </c>
      <c r="C887" s="8" t="s">
        <v>2340</v>
      </c>
      <c r="D887" s="8" t="s">
        <v>2342</v>
      </c>
    </row>
    <row r="888" spans="1:4" x14ac:dyDescent="0.25">
      <c r="A888">
        <v>882</v>
      </c>
      <c r="B888" s="8" t="s">
        <v>2856</v>
      </c>
      <c r="C888" s="8" t="s">
        <v>2337</v>
      </c>
      <c r="D888" s="8" t="s">
        <v>2350</v>
      </c>
    </row>
    <row r="889" spans="1:4" x14ac:dyDescent="0.25">
      <c r="A889">
        <v>883</v>
      </c>
      <c r="B889" s="8" t="s">
        <v>2857</v>
      </c>
      <c r="C889" s="8" t="s">
        <v>2337</v>
      </c>
      <c r="D889" s="8" t="s">
        <v>2342</v>
      </c>
    </row>
    <row r="890" spans="1:4" x14ac:dyDescent="0.25">
      <c r="A890">
        <v>884</v>
      </c>
      <c r="B890" s="8" t="s">
        <v>2858</v>
      </c>
      <c r="C890" s="8" t="s">
        <v>2348</v>
      </c>
      <c r="D890" s="8" t="s">
        <v>2350</v>
      </c>
    </row>
    <row r="891" spans="1:4" x14ac:dyDescent="0.25">
      <c r="A891">
        <v>885</v>
      </c>
      <c r="B891" s="8" t="s">
        <v>2859</v>
      </c>
      <c r="C891" s="8" t="s">
        <v>2350</v>
      </c>
      <c r="D891" s="8" t="s">
        <v>2349</v>
      </c>
    </row>
    <row r="892" spans="1:4" x14ac:dyDescent="0.25">
      <c r="A892">
        <v>886</v>
      </c>
      <c r="B892" s="8" t="s">
        <v>2860</v>
      </c>
      <c r="C892" s="8" t="s">
        <v>2350</v>
      </c>
      <c r="D892" s="8" t="s">
        <v>2349</v>
      </c>
    </row>
    <row r="893" spans="1:4" x14ac:dyDescent="0.25">
      <c r="A893">
        <v>887</v>
      </c>
      <c r="B893" s="8" t="s">
        <v>2861</v>
      </c>
      <c r="C893" s="8" t="s">
        <v>2350</v>
      </c>
      <c r="D893" s="8" t="s">
        <v>2349</v>
      </c>
    </row>
    <row r="894" spans="1:4" x14ac:dyDescent="0.25">
      <c r="A894">
        <v>888</v>
      </c>
      <c r="B894" s="8" t="s">
        <v>2862</v>
      </c>
      <c r="C894" s="8" t="s">
        <v>2344</v>
      </c>
      <c r="D894" s="8" t="s">
        <v>2327</v>
      </c>
    </row>
    <row r="895" spans="1:4" x14ac:dyDescent="0.25">
      <c r="A895">
        <v>889</v>
      </c>
      <c r="B895" s="8" t="s">
        <v>2863</v>
      </c>
      <c r="C895" s="8" t="s">
        <v>2345</v>
      </c>
      <c r="D895" s="8" t="s">
        <v>2327</v>
      </c>
    </row>
    <row r="896" spans="1:4" x14ac:dyDescent="0.25">
      <c r="A896">
        <v>890</v>
      </c>
      <c r="B896" s="8" t="s">
        <v>2864</v>
      </c>
      <c r="C896" s="8" t="s">
        <v>2333</v>
      </c>
      <c r="D896" s="8" t="s">
        <v>2350</v>
      </c>
    </row>
    <row r="897" spans="1:4" x14ac:dyDescent="0.25">
      <c r="A897">
        <v>891</v>
      </c>
      <c r="B897" s="8" t="s">
        <v>2865</v>
      </c>
      <c r="C897" s="8" t="s">
        <v>2345</v>
      </c>
      <c r="D897" s="8" t="s">
        <v>2345</v>
      </c>
    </row>
    <row r="898" spans="1:4" x14ac:dyDescent="0.25">
      <c r="A898">
        <v>892</v>
      </c>
      <c r="B898" s="8" t="s">
        <v>2866</v>
      </c>
      <c r="C898" s="8" t="s">
        <v>2345</v>
      </c>
      <c r="D898" s="8" t="s">
        <v>2339</v>
      </c>
    </row>
    <row r="899" spans="1:4" x14ac:dyDescent="0.25">
      <c r="A899">
        <v>893</v>
      </c>
      <c r="B899" s="8" t="s">
        <v>2867</v>
      </c>
      <c r="C899" s="8" t="s">
        <v>2339</v>
      </c>
      <c r="D899" s="8" t="s">
        <v>2332</v>
      </c>
    </row>
    <row r="900" spans="1:4" x14ac:dyDescent="0.25">
      <c r="A900">
        <v>894</v>
      </c>
      <c r="B900" s="8" t="s">
        <v>2868</v>
      </c>
      <c r="C900" s="8" t="s">
        <v>2340</v>
      </c>
      <c r="D900" s="8" t="s">
        <v>2327</v>
      </c>
    </row>
    <row r="901" spans="1:4" x14ac:dyDescent="0.25">
      <c r="A901">
        <v>895</v>
      </c>
      <c r="B901" s="8" t="s">
        <v>2869</v>
      </c>
      <c r="C901" s="8" t="s">
        <v>2350</v>
      </c>
      <c r="D901" s="8" t="s">
        <v>2327</v>
      </c>
    </row>
    <row r="902" spans="1:4" x14ac:dyDescent="0.25">
      <c r="A902">
        <v>896</v>
      </c>
      <c r="B902" s="8" t="s">
        <v>2870</v>
      </c>
      <c r="C902" s="8" t="s">
        <v>2342</v>
      </c>
      <c r="D902" s="8" t="s">
        <v>2335</v>
      </c>
    </row>
    <row r="903" spans="1:4" x14ac:dyDescent="0.25">
      <c r="A903">
        <v>897</v>
      </c>
      <c r="B903" s="8" t="s">
        <v>2871</v>
      </c>
      <c r="C903" s="8" t="s">
        <v>2349</v>
      </c>
      <c r="D903" s="8" t="s">
        <v>2335</v>
      </c>
    </row>
    <row r="904" spans="1:4" x14ac:dyDescent="0.25">
      <c r="A904">
        <v>898</v>
      </c>
      <c r="B904" s="8" t="s">
        <v>2872</v>
      </c>
      <c r="C904" s="8" t="s">
        <v>2346</v>
      </c>
      <c r="D904" s="8" t="s">
        <v>2332</v>
      </c>
    </row>
    <row r="905" spans="1:4" x14ac:dyDescent="0.25">
      <c r="A905">
        <v>899</v>
      </c>
      <c r="B905" s="8" t="s">
        <v>2873</v>
      </c>
      <c r="C905" s="8" t="s">
        <v>2335</v>
      </c>
      <c r="D905" s="8" t="s">
        <v>2346</v>
      </c>
    </row>
    <row r="906" spans="1:4" x14ac:dyDescent="0.25">
      <c r="A906">
        <v>900</v>
      </c>
      <c r="B906" s="8" t="s">
        <v>2874</v>
      </c>
      <c r="C906" s="8" t="s">
        <v>2338</v>
      </c>
      <c r="D906" s="8" t="s">
        <v>2347</v>
      </c>
    </row>
    <row r="907" spans="1:4" x14ac:dyDescent="0.25">
      <c r="A907">
        <v>901</v>
      </c>
      <c r="B907" s="8" t="s">
        <v>2875</v>
      </c>
      <c r="C907" s="8" t="s">
        <v>2341</v>
      </c>
      <c r="D907" s="8" t="s">
        <v>2335</v>
      </c>
    </row>
    <row r="908" spans="1:4" x14ac:dyDescent="0.25">
      <c r="A908">
        <v>902</v>
      </c>
      <c r="B908" s="8" t="s">
        <v>2876</v>
      </c>
      <c r="C908" s="8" t="s">
        <v>2337</v>
      </c>
      <c r="D908" s="8" t="s">
        <v>2349</v>
      </c>
    </row>
    <row r="909" spans="1:4" x14ac:dyDescent="0.25">
      <c r="A909">
        <v>903</v>
      </c>
      <c r="B909" s="8" t="s">
        <v>2877</v>
      </c>
      <c r="C909" s="8" t="s">
        <v>2345</v>
      </c>
      <c r="D909" s="8" t="s">
        <v>2333</v>
      </c>
    </row>
    <row r="910" spans="1:4" x14ac:dyDescent="0.25">
      <c r="A910">
        <v>904</v>
      </c>
      <c r="B910" s="8" t="s">
        <v>2878</v>
      </c>
      <c r="C910" s="8" t="s">
        <v>2339</v>
      </c>
      <c r="D910" s="8" t="s">
        <v>2333</v>
      </c>
    </row>
    <row r="911" spans="1:4" x14ac:dyDescent="0.25">
      <c r="A911">
        <v>905</v>
      </c>
      <c r="B911" s="8" t="s">
        <v>2879</v>
      </c>
      <c r="C911" s="8" t="s">
        <v>2344</v>
      </c>
      <c r="D911" s="8" t="s">
        <v>2336</v>
      </c>
    </row>
    <row r="912" spans="1:4" x14ac:dyDescent="0.25">
      <c r="A912">
        <v>906</v>
      </c>
      <c r="B912" s="8" t="s">
        <v>2880</v>
      </c>
      <c r="C912" s="8" t="s">
        <v>2332</v>
      </c>
      <c r="D912" s="8" t="s">
        <v>2339</v>
      </c>
    </row>
    <row r="913" spans="1:4" x14ac:dyDescent="0.25">
      <c r="A913">
        <v>907</v>
      </c>
      <c r="B913" s="8" t="s">
        <v>2881</v>
      </c>
      <c r="C913" s="8" t="s">
        <v>2332</v>
      </c>
      <c r="D913" s="8" t="s">
        <v>2339</v>
      </c>
    </row>
    <row r="914" spans="1:4" x14ac:dyDescent="0.25">
      <c r="A914">
        <v>908</v>
      </c>
      <c r="B914" s="8" t="s">
        <v>2882</v>
      </c>
      <c r="C914" s="8" t="s">
        <v>2332</v>
      </c>
      <c r="D914" s="8" t="s">
        <v>2339</v>
      </c>
    </row>
    <row r="915" spans="1:4" x14ac:dyDescent="0.25">
      <c r="A915">
        <v>909</v>
      </c>
      <c r="B915" s="8" t="s">
        <v>2883</v>
      </c>
      <c r="C915" s="8" t="s">
        <v>2334</v>
      </c>
      <c r="D915" s="8" t="s">
        <v>2327</v>
      </c>
    </row>
    <row r="916" spans="1:4" x14ac:dyDescent="0.25">
      <c r="A916">
        <v>910</v>
      </c>
      <c r="B916" s="8" t="s">
        <v>2884</v>
      </c>
      <c r="C916" s="8" t="s">
        <v>2334</v>
      </c>
      <c r="D916" s="8" t="s">
        <v>2327</v>
      </c>
    </row>
    <row r="917" spans="1:4" x14ac:dyDescent="0.25">
      <c r="A917">
        <v>911</v>
      </c>
      <c r="B917" s="8" t="s">
        <v>2885</v>
      </c>
      <c r="C917" s="8" t="s">
        <v>2334</v>
      </c>
      <c r="D917" s="8" t="s">
        <v>2349</v>
      </c>
    </row>
    <row r="918" spans="1:4" x14ac:dyDescent="0.25">
      <c r="A918">
        <v>912</v>
      </c>
      <c r="B918" s="8" t="s">
        <v>2886</v>
      </c>
      <c r="C918" s="8" t="s">
        <v>2337</v>
      </c>
      <c r="D918" s="8" t="s">
        <v>2327</v>
      </c>
    </row>
    <row r="919" spans="1:4" x14ac:dyDescent="0.25">
      <c r="A919">
        <v>913</v>
      </c>
      <c r="B919" s="8" t="s">
        <v>2887</v>
      </c>
      <c r="C919" s="8" t="s">
        <v>2337</v>
      </c>
      <c r="D919" s="8" t="s">
        <v>2327</v>
      </c>
    </row>
    <row r="920" spans="1:4" x14ac:dyDescent="0.25">
      <c r="A920">
        <v>914</v>
      </c>
      <c r="B920" s="8" t="s">
        <v>2888</v>
      </c>
      <c r="C920" s="8" t="s">
        <v>2337</v>
      </c>
      <c r="D920" s="8" t="s">
        <v>2345</v>
      </c>
    </row>
    <row r="921" spans="1:4" x14ac:dyDescent="0.25">
      <c r="A921">
        <v>915</v>
      </c>
      <c r="B921" s="8" t="s">
        <v>2889</v>
      </c>
      <c r="C921" s="8" t="s">
        <v>2335</v>
      </c>
      <c r="D921" s="8" t="s">
        <v>2327</v>
      </c>
    </row>
    <row r="922" spans="1:4" x14ac:dyDescent="0.25">
      <c r="A922">
        <v>916</v>
      </c>
      <c r="B922" s="8" t="s">
        <v>2890</v>
      </c>
      <c r="C922" s="8" t="s">
        <v>2335</v>
      </c>
      <c r="D922" s="8" t="s">
        <v>2327</v>
      </c>
    </row>
    <row r="923" spans="1:4" x14ac:dyDescent="0.25">
      <c r="A923">
        <v>917</v>
      </c>
      <c r="B923" s="8" t="s">
        <v>2891</v>
      </c>
      <c r="C923" s="8" t="s">
        <v>2338</v>
      </c>
      <c r="D923" s="8" t="s">
        <v>2327</v>
      </c>
    </row>
    <row r="924" spans="1:4" x14ac:dyDescent="0.25">
      <c r="A924">
        <v>918</v>
      </c>
      <c r="B924" s="8" t="s">
        <v>2892</v>
      </c>
      <c r="C924" s="8" t="s">
        <v>2338</v>
      </c>
      <c r="D924" s="8" t="s">
        <v>2327</v>
      </c>
    </row>
    <row r="925" spans="1:4" x14ac:dyDescent="0.25">
      <c r="A925">
        <v>919</v>
      </c>
      <c r="B925" s="8" t="s">
        <v>2893</v>
      </c>
      <c r="C925" s="8" t="s">
        <v>2338</v>
      </c>
      <c r="D925" s="8" t="s">
        <v>2327</v>
      </c>
    </row>
    <row r="926" spans="1:4" x14ac:dyDescent="0.25">
      <c r="A926">
        <v>920</v>
      </c>
      <c r="B926" s="8" t="s">
        <v>2894</v>
      </c>
      <c r="C926" s="8" t="s">
        <v>2338</v>
      </c>
      <c r="D926" s="8" t="s">
        <v>2339</v>
      </c>
    </row>
    <row r="927" spans="1:4" x14ac:dyDescent="0.25">
      <c r="A927">
        <v>921</v>
      </c>
      <c r="B927" s="8" t="s">
        <v>2895</v>
      </c>
      <c r="C927" s="8" t="s">
        <v>2340</v>
      </c>
      <c r="D927" s="8" t="s">
        <v>2327</v>
      </c>
    </row>
    <row r="928" spans="1:4" x14ac:dyDescent="0.25">
      <c r="A928">
        <v>922</v>
      </c>
      <c r="B928" s="8" t="s">
        <v>2896</v>
      </c>
      <c r="C928" s="8" t="s">
        <v>2340</v>
      </c>
      <c r="D928" s="8" t="s">
        <v>2345</v>
      </c>
    </row>
    <row r="929" spans="1:4" x14ac:dyDescent="0.25">
      <c r="A929">
        <v>923</v>
      </c>
      <c r="B929" s="8" t="s">
        <v>2897</v>
      </c>
      <c r="C929" s="8" t="s">
        <v>2340</v>
      </c>
      <c r="D929" s="8" t="s">
        <v>2345</v>
      </c>
    </row>
    <row r="930" spans="1:4" x14ac:dyDescent="0.25">
      <c r="A930">
        <v>924</v>
      </c>
      <c r="B930" s="8" t="s">
        <v>2898</v>
      </c>
      <c r="C930" s="8" t="s">
        <v>2335</v>
      </c>
      <c r="D930" s="8" t="s">
        <v>2327</v>
      </c>
    </row>
    <row r="931" spans="1:4" x14ac:dyDescent="0.25">
      <c r="A931">
        <v>925</v>
      </c>
      <c r="B931" s="8" t="s">
        <v>2899</v>
      </c>
      <c r="C931" s="8" t="s">
        <v>2335</v>
      </c>
      <c r="D931" s="8" t="s">
        <v>2327</v>
      </c>
    </row>
    <row r="932" spans="1:4" x14ac:dyDescent="0.25">
      <c r="A932">
        <v>926</v>
      </c>
      <c r="B932" s="8" t="s">
        <v>2900</v>
      </c>
      <c r="C932" s="8" t="s">
        <v>2344</v>
      </c>
      <c r="D932" s="8" t="s">
        <v>2327</v>
      </c>
    </row>
    <row r="933" spans="1:4" x14ac:dyDescent="0.25">
      <c r="A933">
        <v>927</v>
      </c>
      <c r="B933" s="8" t="s">
        <v>2901</v>
      </c>
      <c r="C933" s="8" t="s">
        <v>2344</v>
      </c>
      <c r="D933" s="8" t="s">
        <v>2334</v>
      </c>
    </row>
    <row r="934" spans="1:4" x14ac:dyDescent="0.25">
      <c r="A934">
        <v>928</v>
      </c>
      <c r="B934" s="8" t="s">
        <v>2902</v>
      </c>
      <c r="C934" s="8" t="s">
        <v>2332</v>
      </c>
      <c r="D934" s="8" t="s">
        <v>2335</v>
      </c>
    </row>
    <row r="935" spans="1:4" x14ac:dyDescent="0.25">
      <c r="A935">
        <v>929</v>
      </c>
      <c r="B935" s="8" t="s">
        <v>2903</v>
      </c>
      <c r="C935" s="8" t="s">
        <v>2332</v>
      </c>
      <c r="D935" s="8" t="s">
        <v>2335</v>
      </c>
    </row>
    <row r="936" spans="1:4" x14ac:dyDescent="0.25">
      <c r="A936">
        <v>930</v>
      </c>
      <c r="B936" s="8" t="s">
        <v>2904</v>
      </c>
      <c r="C936" s="8" t="s">
        <v>2332</v>
      </c>
      <c r="D936" s="8" t="s">
        <v>2335</v>
      </c>
    </row>
    <row r="937" spans="1:4" x14ac:dyDescent="0.25">
      <c r="A937">
        <v>931</v>
      </c>
      <c r="B937" s="8" t="s">
        <v>2905</v>
      </c>
      <c r="C937" s="8" t="s">
        <v>2335</v>
      </c>
      <c r="D937" s="8" t="s">
        <v>2336</v>
      </c>
    </row>
    <row r="938" spans="1:4" x14ac:dyDescent="0.25">
      <c r="A938">
        <v>932</v>
      </c>
      <c r="B938" s="8" t="s">
        <v>2906</v>
      </c>
      <c r="C938" s="8" t="s">
        <v>2347</v>
      </c>
      <c r="D938" s="8" t="s">
        <v>2327</v>
      </c>
    </row>
    <row r="939" spans="1:4" x14ac:dyDescent="0.25">
      <c r="A939">
        <v>933</v>
      </c>
      <c r="B939" s="8" t="s">
        <v>2907</v>
      </c>
      <c r="C939" s="8" t="s">
        <v>2347</v>
      </c>
      <c r="D939" s="8" t="s">
        <v>2327</v>
      </c>
    </row>
    <row r="940" spans="1:4" x14ac:dyDescent="0.25">
      <c r="A940">
        <v>934</v>
      </c>
      <c r="B940" s="8" t="s">
        <v>2908</v>
      </c>
      <c r="C940" s="8" t="s">
        <v>2347</v>
      </c>
      <c r="D940" s="8" t="s">
        <v>2327</v>
      </c>
    </row>
    <row r="941" spans="1:4" x14ac:dyDescent="0.25">
      <c r="A941">
        <v>935</v>
      </c>
      <c r="B941" s="8" t="s">
        <v>2909</v>
      </c>
      <c r="C941" s="8" t="s">
        <v>2334</v>
      </c>
      <c r="D941" s="8" t="s">
        <v>2346</v>
      </c>
    </row>
    <row r="942" spans="1:4" x14ac:dyDescent="0.25">
      <c r="A942">
        <v>936</v>
      </c>
      <c r="B942" s="8" t="s">
        <v>2910</v>
      </c>
      <c r="C942" s="8" t="s">
        <v>2334</v>
      </c>
      <c r="D942" s="8" t="s">
        <v>2346</v>
      </c>
    </row>
    <row r="943" spans="1:4" x14ac:dyDescent="0.25">
      <c r="A943">
        <v>937</v>
      </c>
      <c r="B943" s="8" t="s">
        <v>2911</v>
      </c>
      <c r="C943" s="8" t="s">
        <v>2334</v>
      </c>
      <c r="D943" s="8" t="s">
        <v>2349</v>
      </c>
    </row>
    <row r="944" spans="1:4" x14ac:dyDescent="0.25">
      <c r="A944">
        <v>938</v>
      </c>
      <c r="B944" s="8" t="s">
        <v>2912</v>
      </c>
      <c r="C944" s="8" t="s">
        <v>2340</v>
      </c>
      <c r="D944" s="8" t="s">
        <v>2327</v>
      </c>
    </row>
    <row r="945" spans="1:4" x14ac:dyDescent="0.25">
      <c r="A945">
        <v>939</v>
      </c>
      <c r="B945" s="8" t="s">
        <v>2913</v>
      </c>
      <c r="C945" s="8" t="s">
        <v>2340</v>
      </c>
      <c r="D945" s="8" t="s">
        <v>2327</v>
      </c>
    </row>
    <row r="946" spans="1:4" x14ac:dyDescent="0.25">
      <c r="A946">
        <v>940</v>
      </c>
      <c r="B946" s="8" t="s">
        <v>2914</v>
      </c>
      <c r="C946" s="8" t="s">
        <v>2340</v>
      </c>
      <c r="D946" s="8" t="s">
        <v>2336</v>
      </c>
    </row>
    <row r="947" spans="1:4" x14ac:dyDescent="0.25">
      <c r="A947">
        <v>941</v>
      </c>
      <c r="B947" s="8" t="s">
        <v>2915</v>
      </c>
      <c r="C947" s="8" t="s">
        <v>2340</v>
      </c>
      <c r="D947" s="8" t="s">
        <v>2336</v>
      </c>
    </row>
    <row r="948" spans="1:4" x14ac:dyDescent="0.25">
      <c r="A948">
        <v>942</v>
      </c>
      <c r="B948" s="8" t="s">
        <v>2916</v>
      </c>
      <c r="C948" s="8" t="s">
        <v>2339</v>
      </c>
      <c r="D948" s="8" t="s">
        <v>2327</v>
      </c>
    </row>
    <row r="949" spans="1:4" x14ac:dyDescent="0.25">
      <c r="A949">
        <v>943</v>
      </c>
      <c r="B949" s="8" t="s">
        <v>2917</v>
      </c>
      <c r="C949" s="8" t="s">
        <v>2339</v>
      </c>
      <c r="D949" s="8" t="s">
        <v>2327</v>
      </c>
    </row>
    <row r="950" spans="1:4" x14ac:dyDescent="0.25">
      <c r="A950">
        <v>944</v>
      </c>
      <c r="B950" s="8" t="s">
        <v>2918</v>
      </c>
      <c r="C950" s="8" t="s">
        <v>2333</v>
      </c>
      <c r="D950" s="8" t="s">
        <v>2335</v>
      </c>
    </row>
    <row r="951" spans="1:4" x14ac:dyDescent="0.25">
      <c r="A951">
        <v>945</v>
      </c>
      <c r="B951" s="8" t="s">
        <v>2919</v>
      </c>
      <c r="C951" s="8" t="s">
        <v>2333</v>
      </c>
      <c r="D951" s="8" t="s">
        <v>2335</v>
      </c>
    </row>
    <row r="952" spans="1:4" x14ac:dyDescent="0.25">
      <c r="A952">
        <v>946</v>
      </c>
      <c r="B952" s="8" t="s">
        <v>2920</v>
      </c>
      <c r="C952" s="8" t="s">
        <v>2332</v>
      </c>
      <c r="D952" s="8" t="s">
        <v>2349</v>
      </c>
    </row>
    <row r="953" spans="1:4" x14ac:dyDescent="0.25">
      <c r="A953">
        <v>947</v>
      </c>
      <c r="B953" s="8" t="s">
        <v>2921</v>
      </c>
      <c r="C953" s="8" t="s">
        <v>2332</v>
      </c>
      <c r="D953" s="8" t="s">
        <v>2349</v>
      </c>
    </row>
    <row r="954" spans="1:4" x14ac:dyDescent="0.25">
      <c r="A954">
        <v>948</v>
      </c>
      <c r="B954" s="8" t="s">
        <v>2922</v>
      </c>
      <c r="C954" s="8" t="s">
        <v>2341</v>
      </c>
      <c r="D954" s="8" t="s">
        <v>2332</v>
      </c>
    </row>
    <row r="955" spans="1:4" x14ac:dyDescent="0.25">
      <c r="A955">
        <v>949</v>
      </c>
      <c r="B955" s="8" t="s">
        <v>2923</v>
      </c>
      <c r="C955" s="8" t="s">
        <v>2341</v>
      </c>
      <c r="D955" s="8" t="s">
        <v>2332</v>
      </c>
    </row>
    <row r="956" spans="1:4" x14ac:dyDescent="0.25">
      <c r="A956">
        <v>950</v>
      </c>
      <c r="B956" s="8" t="s">
        <v>2924</v>
      </c>
      <c r="C956" s="8" t="s">
        <v>2347</v>
      </c>
      <c r="D956" s="8" t="s">
        <v>2327</v>
      </c>
    </row>
    <row r="957" spans="1:4" x14ac:dyDescent="0.25">
      <c r="A957">
        <v>951</v>
      </c>
      <c r="B957" s="8" t="s">
        <v>2925</v>
      </c>
      <c r="C957" s="8" t="s">
        <v>2332</v>
      </c>
      <c r="D957" s="8" t="s">
        <v>2327</v>
      </c>
    </row>
    <row r="958" spans="1:4" x14ac:dyDescent="0.25">
      <c r="A958">
        <v>952</v>
      </c>
      <c r="B958" s="8" t="s">
        <v>2926</v>
      </c>
      <c r="C958" s="8" t="s">
        <v>2332</v>
      </c>
      <c r="D958" s="8" t="s">
        <v>2334</v>
      </c>
    </row>
    <row r="959" spans="1:4" x14ac:dyDescent="0.25">
      <c r="A959">
        <v>953</v>
      </c>
      <c r="B959" s="8" t="s">
        <v>2927</v>
      </c>
      <c r="C959" s="8" t="s">
        <v>2338</v>
      </c>
      <c r="D959" s="8" t="s">
        <v>2327</v>
      </c>
    </row>
    <row r="960" spans="1:4" x14ac:dyDescent="0.25">
      <c r="A960">
        <v>954</v>
      </c>
      <c r="B960" s="8" t="s">
        <v>2928</v>
      </c>
      <c r="C960" s="8" t="s">
        <v>2338</v>
      </c>
      <c r="D960" s="8" t="s">
        <v>2346</v>
      </c>
    </row>
    <row r="961" spans="1:4" x14ac:dyDescent="0.25">
      <c r="A961">
        <v>955</v>
      </c>
      <c r="B961" s="8" t="s">
        <v>2929</v>
      </c>
      <c r="C961" s="8" t="s">
        <v>2346</v>
      </c>
      <c r="D961" s="8" t="s">
        <v>2327</v>
      </c>
    </row>
    <row r="962" spans="1:4" x14ac:dyDescent="0.25">
      <c r="A962">
        <v>956</v>
      </c>
      <c r="B962" s="8" t="s">
        <v>2930</v>
      </c>
      <c r="C962" s="8" t="s">
        <v>2346</v>
      </c>
      <c r="D962" s="8" t="s">
        <v>2327</v>
      </c>
    </row>
    <row r="963" spans="1:4" x14ac:dyDescent="0.25">
      <c r="A963">
        <v>957</v>
      </c>
      <c r="B963" s="8" t="s">
        <v>2931</v>
      </c>
      <c r="C963" s="8" t="s">
        <v>2344</v>
      </c>
      <c r="D963" s="8" t="s">
        <v>2348</v>
      </c>
    </row>
    <row r="964" spans="1:4" x14ac:dyDescent="0.25">
      <c r="A964">
        <v>958</v>
      </c>
      <c r="B964" s="8" t="s">
        <v>2932</v>
      </c>
      <c r="C964" s="8" t="s">
        <v>2344</v>
      </c>
      <c r="D964" s="8" t="s">
        <v>2348</v>
      </c>
    </row>
    <row r="965" spans="1:4" x14ac:dyDescent="0.25">
      <c r="A965">
        <v>959</v>
      </c>
      <c r="B965" s="8" t="s">
        <v>2933</v>
      </c>
      <c r="C965" s="8" t="s">
        <v>2344</v>
      </c>
      <c r="D965" s="8" t="s">
        <v>2348</v>
      </c>
    </row>
    <row r="966" spans="1:4" x14ac:dyDescent="0.25">
      <c r="A966">
        <v>960</v>
      </c>
      <c r="B966" s="8" t="s">
        <v>2934</v>
      </c>
      <c r="C966" s="8" t="s">
        <v>2337</v>
      </c>
      <c r="D966" s="8" t="s">
        <v>2327</v>
      </c>
    </row>
    <row r="967" spans="1:4" x14ac:dyDescent="0.25">
      <c r="A967">
        <v>961</v>
      </c>
      <c r="B967" s="8" t="s">
        <v>2935</v>
      </c>
      <c r="C967" s="8" t="s">
        <v>2337</v>
      </c>
      <c r="D967" s="8" t="s">
        <v>2327</v>
      </c>
    </row>
    <row r="968" spans="1:4" x14ac:dyDescent="0.25">
      <c r="A968">
        <v>962</v>
      </c>
      <c r="B968" s="8" t="s">
        <v>2936</v>
      </c>
      <c r="C968" s="8" t="s">
        <v>2336</v>
      </c>
      <c r="D968" s="8" t="s">
        <v>2339</v>
      </c>
    </row>
    <row r="969" spans="1:4" x14ac:dyDescent="0.25">
      <c r="A969">
        <v>963</v>
      </c>
      <c r="B969" s="8" t="s">
        <v>2937</v>
      </c>
      <c r="C969" s="8" t="s">
        <v>2337</v>
      </c>
      <c r="D969" s="8" t="s">
        <v>2327</v>
      </c>
    </row>
    <row r="970" spans="1:4" x14ac:dyDescent="0.25">
      <c r="A970">
        <v>964</v>
      </c>
      <c r="B970" s="8" t="s">
        <v>2938</v>
      </c>
      <c r="C970" s="8" t="s">
        <v>2337</v>
      </c>
      <c r="D970" s="8" t="s">
        <v>2327</v>
      </c>
    </row>
    <row r="971" spans="1:4" x14ac:dyDescent="0.25">
      <c r="A971">
        <v>965</v>
      </c>
      <c r="B971" s="8" t="s">
        <v>2939</v>
      </c>
      <c r="C971" s="8" t="s">
        <v>2348</v>
      </c>
      <c r="D971" s="8" t="s">
        <v>2333</v>
      </c>
    </row>
    <row r="972" spans="1:4" x14ac:dyDescent="0.25">
      <c r="A972">
        <v>966</v>
      </c>
      <c r="B972" s="8" t="s">
        <v>2940</v>
      </c>
      <c r="C972" s="8" t="s">
        <v>2348</v>
      </c>
      <c r="D972" s="8" t="s">
        <v>2333</v>
      </c>
    </row>
    <row r="973" spans="1:4" x14ac:dyDescent="0.25">
      <c r="A973">
        <v>967</v>
      </c>
      <c r="B973" s="8" t="s">
        <v>2941</v>
      </c>
      <c r="C973" s="8" t="s">
        <v>2350</v>
      </c>
      <c r="D973" s="8" t="s">
        <v>2335</v>
      </c>
    </row>
    <row r="974" spans="1:4" x14ac:dyDescent="0.25">
      <c r="A974">
        <v>968</v>
      </c>
      <c r="B974" s="8" t="s">
        <v>2942</v>
      </c>
      <c r="C974" s="8" t="s">
        <v>2348</v>
      </c>
      <c r="D974" s="8" t="s">
        <v>2327</v>
      </c>
    </row>
    <row r="975" spans="1:4" x14ac:dyDescent="0.25">
      <c r="A975">
        <v>969</v>
      </c>
      <c r="B975" s="8" t="s">
        <v>2943</v>
      </c>
      <c r="C975" s="8" t="s">
        <v>2347</v>
      </c>
      <c r="D975" s="8" t="s">
        <v>2333</v>
      </c>
    </row>
    <row r="976" spans="1:4" x14ac:dyDescent="0.25">
      <c r="A976">
        <v>970</v>
      </c>
      <c r="B976" s="8" t="s">
        <v>2944</v>
      </c>
      <c r="C976" s="8" t="s">
        <v>2347</v>
      </c>
      <c r="D976" s="8" t="s">
        <v>2333</v>
      </c>
    </row>
    <row r="977" spans="1:4" x14ac:dyDescent="0.25">
      <c r="A977">
        <v>971</v>
      </c>
      <c r="B977" s="8" t="s">
        <v>2945</v>
      </c>
      <c r="C977" s="8" t="s">
        <v>2349</v>
      </c>
      <c r="D977" s="8" t="s">
        <v>2327</v>
      </c>
    </row>
    <row r="978" spans="1:4" x14ac:dyDescent="0.25">
      <c r="A978">
        <v>972</v>
      </c>
      <c r="B978" s="8" t="s">
        <v>2946</v>
      </c>
      <c r="C978" s="8" t="s">
        <v>2349</v>
      </c>
      <c r="D978" s="8" t="s">
        <v>2327</v>
      </c>
    </row>
    <row r="979" spans="1:4" x14ac:dyDescent="0.25">
      <c r="A979">
        <v>973</v>
      </c>
      <c r="B979" s="8" t="s">
        <v>2947</v>
      </c>
      <c r="C979" s="8" t="s">
        <v>2336</v>
      </c>
      <c r="D979" s="8" t="s">
        <v>2345</v>
      </c>
    </row>
    <row r="980" spans="1:4" x14ac:dyDescent="0.25">
      <c r="A980">
        <v>974</v>
      </c>
      <c r="B980" s="8" t="s">
        <v>2948</v>
      </c>
      <c r="C980" s="8" t="s">
        <v>2342</v>
      </c>
      <c r="D980" s="8" t="s">
        <v>2327</v>
      </c>
    </row>
    <row r="981" spans="1:4" x14ac:dyDescent="0.25">
      <c r="A981">
        <v>975</v>
      </c>
      <c r="B981" s="8" t="s">
        <v>2949</v>
      </c>
      <c r="C981" s="8" t="s">
        <v>2342</v>
      </c>
      <c r="D981" s="8" t="s">
        <v>2327</v>
      </c>
    </row>
    <row r="982" spans="1:4" x14ac:dyDescent="0.25">
      <c r="A982">
        <v>976</v>
      </c>
      <c r="B982" s="8" t="s">
        <v>2950</v>
      </c>
      <c r="C982" s="8" t="s">
        <v>2337</v>
      </c>
      <c r="D982" s="8" t="s">
        <v>2346</v>
      </c>
    </row>
    <row r="983" spans="1:4" x14ac:dyDescent="0.25">
      <c r="A983">
        <v>977</v>
      </c>
      <c r="B983" s="8" t="s">
        <v>2951</v>
      </c>
      <c r="C983" s="8" t="s">
        <v>2337</v>
      </c>
      <c r="D983" s="8" t="s">
        <v>2327</v>
      </c>
    </row>
    <row r="984" spans="1:4" x14ac:dyDescent="0.25">
      <c r="A984">
        <v>978</v>
      </c>
      <c r="B984" s="8" t="s">
        <v>2952</v>
      </c>
      <c r="C984" s="8" t="s">
        <v>2350</v>
      </c>
      <c r="D984" s="8" t="s">
        <v>2337</v>
      </c>
    </row>
    <row r="985" spans="1:4" x14ac:dyDescent="0.25">
      <c r="A985">
        <v>979</v>
      </c>
      <c r="B985" s="8" t="s">
        <v>2953</v>
      </c>
      <c r="C985" s="8" t="s">
        <v>2345</v>
      </c>
      <c r="D985" s="8" t="s">
        <v>2349</v>
      </c>
    </row>
    <row r="986" spans="1:4" x14ac:dyDescent="0.25">
      <c r="A986">
        <v>980</v>
      </c>
      <c r="B986" s="8" t="s">
        <v>2954</v>
      </c>
      <c r="C986" s="8" t="s">
        <v>2333</v>
      </c>
      <c r="D986" s="8" t="s">
        <v>2341</v>
      </c>
    </row>
    <row r="987" spans="1:4" x14ac:dyDescent="0.25">
      <c r="A987">
        <v>981</v>
      </c>
      <c r="B987" s="8" t="s">
        <v>2955</v>
      </c>
      <c r="C987" s="8" t="s">
        <v>2335</v>
      </c>
      <c r="D987" s="8" t="s">
        <v>2346</v>
      </c>
    </row>
    <row r="988" spans="1:4" x14ac:dyDescent="0.25">
      <c r="A988">
        <v>982</v>
      </c>
      <c r="B988" s="8" t="s">
        <v>2956</v>
      </c>
      <c r="C988" s="8" t="s">
        <v>2335</v>
      </c>
      <c r="D988" s="8" t="s">
        <v>2327</v>
      </c>
    </row>
    <row r="989" spans="1:4" x14ac:dyDescent="0.25">
      <c r="A989">
        <v>983</v>
      </c>
      <c r="B989" s="8" t="s">
        <v>2957</v>
      </c>
      <c r="C989" s="8" t="s">
        <v>2339</v>
      </c>
      <c r="D989" s="8" t="s">
        <v>2348</v>
      </c>
    </row>
    <row r="990" spans="1:4" x14ac:dyDescent="0.25">
      <c r="A990">
        <v>984</v>
      </c>
      <c r="B990" s="8" t="s">
        <v>2958</v>
      </c>
      <c r="C990" s="8" t="s">
        <v>2341</v>
      </c>
      <c r="D990" s="8" t="s">
        <v>2345</v>
      </c>
    </row>
    <row r="991" spans="1:4" x14ac:dyDescent="0.25">
      <c r="A991">
        <v>985</v>
      </c>
      <c r="B991" s="8" t="s">
        <v>2959</v>
      </c>
      <c r="C991" s="8" t="s">
        <v>2344</v>
      </c>
      <c r="D991" s="8" t="s">
        <v>2346</v>
      </c>
    </row>
    <row r="992" spans="1:4" x14ac:dyDescent="0.25">
      <c r="A992">
        <v>986</v>
      </c>
      <c r="B992" s="8" t="s">
        <v>2960</v>
      </c>
      <c r="C992" s="8" t="s">
        <v>2332</v>
      </c>
      <c r="D992" s="8" t="s">
        <v>2339</v>
      </c>
    </row>
    <row r="993" spans="1:4" x14ac:dyDescent="0.25">
      <c r="A993">
        <v>987</v>
      </c>
      <c r="B993" s="8" t="s">
        <v>2961</v>
      </c>
      <c r="C993" s="8" t="s">
        <v>2349</v>
      </c>
      <c r="D993" s="8" t="s">
        <v>2344</v>
      </c>
    </row>
    <row r="994" spans="1:4" x14ac:dyDescent="0.25">
      <c r="A994">
        <v>988</v>
      </c>
      <c r="B994" s="8" t="s">
        <v>2962</v>
      </c>
      <c r="C994" s="8" t="s">
        <v>2338</v>
      </c>
      <c r="D994" s="8" t="s">
        <v>2345</v>
      </c>
    </row>
    <row r="995" spans="1:4" x14ac:dyDescent="0.25">
      <c r="A995">
        <v>989</v>
      </c>
      <c r="B995" s="8" t="s">
        <v>2963</v>
      </c>
      <c r="C995" s="8" t="s">
        <v>2340</v>
      </c>
      <c r="D995" s="8" t="s">
        <v>2341</v>
      </c>
    </row>
    <row r="996" spans="1:4" x14ac:dyDescent="0.25">
      <c r="A996">
        <v>990</v>
      </c>
      <c r="B996" s="8" t="s">
        <v>2964</v>
      </c>
      <c r="C996" s="8" t="s">
        <v>2341</v>
      </c>
      <c r="D996" s="8" t="s">
        <v>2348</v>
      </c>
    </row>
    <row r="997" spans="1:4" x14ac:dyDescent="0.25">
      <c r="A997">
        <v>991</v>
      </c>
      <c r="B997" s="8" t="s">
        <v>2965</v>
      </c>
      <c r="C997" s="8" t="s">
        <v>2342</v>
      </c>
      <c r="D997" s="8" t="s">
        <v>2337</v>
      </c>
    </row>
    <row r="998" spans="1:4" x14ac:dyDescent="0.25">
      <c r="A998">
        <v>992</v>
      </c>
      <c r="B998" s="8" t="s">
        <v>2966</v>
      </c>
      <c r="C998" s="8" t="s">
        <v>2345</v>
      </c>
      <c r="D998" s="8" t="s">
        <v>2340</v>
      </c>
    </row>
    <row r="999" spans="1:4" x14ac:dyDescent="0.25">
      <c r="A999">
        <v>993</v>
      </c>
      <c r="B999" s="8" t="s">
        <v>2967</v>
      </c>
      <c r="C999" s="8" t="s">
        <v>2339</v>
      </c>
      <c r="D999" s="8" t="s">
        <v>2336</v>
      </c>
    </row>
    <row r="1000" spans="1:4" x14ac:dyDescent="0.25">
      <c r="A1000">
        <v>994</v>
      </c>
      <c r="B1000" s="8" t="s">
        <v>2968</v>
      </c>
      <c r="C1000" s="8" t="s">
        <v>2334</v>
      </c>
      <c r="D1000" s="8" t="s">
        <v>2333</v>
      </c>
    </row>
    <row r="1001" spans="1:4" x14ac:dyDescent="0.25">
      <c r="A1001">
        <v>995</v>
      </c>
      <c r="B1001" s="8" t="s">
        <v>2969</v>
      </c>
      <c r="C1001" s="8" t="s">
        <v>2347</v>
      </c>
      <c r="D1001" s="8" t="s">
        <v>2340</v>
      </c>
    </row>
    <row r="1002" spans="1:4" x14ac:dyDescent="0.25">
      <c r="A1002">
        <v>996</v>
      </c>
      <c r="B1002" s="8" t="s">
        <v>2970</v>
      </c>
      <c r="C1002" s="8" t="s">
        <v>2350</v>
      </c>
      <c r="D1002" s="8" t="s">
        <v>2342</v>
      </c>
    </row>
    <row r="1003" spans="1:4" x14ac:dyDescent="0.25">
      <c r="A1003">
        <v>997</v>
      </c>
      <c r="B1003" s="8" t="s">
        <v>2971</v>
      </c>
      <c r="C1003" s="8" t="s">
        <v>2350</v>
      </c>
      <c r="D1003" s="8" t="s">
        <v>2342</v>
      </c>
    </row>
    <row r="1004" spans="1:4" x14ac:dyDescent="0.25">
      <c r="A1004">
        <v>998</v>
      </c>
      <c r="B1004" s="8" t="s">
        <v>2972</v>
      </c>
      <c r="C1004" s="8" t="s">
        <v>2350</v>
      </c>
      <c r="D1004" s="8" t="s">
        <v>2342</v>
      </c>
    </row>
    <row r="1005" spans="1:4" x14ac:dyDescent="0.25">
      <c r="A1005">
        <v>999</v>
      </c>
      <c r="B1005" s="8" t="s">
        <v>2973</v>
      </c>
      <c r="C1005" s="8" t="s">
        <v>2349</v>
      </c>
      <c r="D1005" s="8" t="s">
        <v>2327</v>
      </c>
    </row>
    <row r="1006" spans="1:4" x14ac:dyDescent="0.25">
      <c r="A1006">
        <v>1000</v>
      </c>
      <c r="B1006" s="8" t="s">
        <v>2974</v>
      </c>
      <c r="C1006" s="8" t="s">
        <v>2348</v>
      </c>
      <c r="D1006" s="8" t="s">
        <v>2349</v>
      </c>
    </row>
    <row r="1007" spans="1:4" x14ac:dyDescent="0.25">
      <c r="A1007">
        <v>1001</v>
      </c>
      <c r="B1007" s="8" t="s">
        <v>2975</v>
      </c>
      <c r="C1007" s="8" t="s">
        <v>2339</v>
      </c>
      <c r="D1007" s="8" t="s">
        <v>2332</v>
      </c>
    </row>
    <row r="1008" spans="1:4" x14ac:dyDescent="0.25">
      <c r="A1008">
        <v>1002</v>
      </c>
      <c r="B1008" s="8" t="s">
        <v>2976</v>
      </c>
      <c r="C1008" s="8" t="s">
        <v>2339</v>
      </c>
      <c r="D1008" s="8" t="s">
        <v>2342</v>
      </c>
    </row>
    <row r="1009" spans="1:4" x14ac:dyDescent="0.25">
      <c r="A1009">
        <v>1003</v>
      </c>
      <c r="B1009" s="8" t="s">
        <v>2977</v>
      </c>
      <c r="C1009" s="8" t="s">
        <v>2339</v>
      </c>
      <c r="D1009" s="8" t="s">
        <v>2341</v>
      </c>
    </row>
    <row r="1010" spans="1:4" x14ac:dyDescent="0.25">
      <c r="A1010">
        <v>1004</v>
      </c>
      <c r="B1010" s="8" t="s">
        <v>2978</v>
      </c>
      <c r="C1010" s="8" t="s">
        <v>2339</v>
      </c>
      <c r="D1010" s="8" t="s">
        <v>2334</v>
      </c>
    </row>
    <row r="1011" spans="1:4" x14ac:dyDescent="0.25">
      <c r="A1011">
        <v>1005</v>
      </c>
      <c r="B1011" s="8" t="s">
        <v>2979</v>
      </c>
      <c r="C1011" s="8" t="s">
        <v>2350</v>
      </c>
      <c r="D1011" s="8" t="s">
        <v>2339</v>
      </c>
    </row>
    <row r="1012" spans="1:4" x14ac:dyDescent="0.25">
      <c r="A1012">
        <v>1006</v>
      </c>
      <c r="B1012" s="8" t="s">
        <v>2980</v>
      </c>
      <c r="C1012" s="8" t="s">
        <v>2344</v>
      </c>
      <c r="D1012" s="8" t="s">
        <v>2345</v>
      </c>
    </row>
    <row r="1013" spans="1:4" x14ac:dyDescent="0.25">
      <c r="A1013">
        <v>1007</v>
      </c>
      <c r="B1013" s="8" t="s">
        <v>2981</v>
      </c>
      <c r="C1013" s="8" t="s">
        <v>2345</v>
      </c>
      <c r="D1013" s="8" t="s">
        <v>2350</v>
      </c>
    </row>
    <row r="1014" spans="1:4" x14ac:dyDescent="0.25">
      <c r="A1014">
        <v>1008</v>
      </c>
      <c r="B1014" s="8" t="s">
        <v>2982</v>
      </c>
      <c r="C1014" s="8" t="s">
        <v>2340</v>
      </c>
      <c r="D1014" s="8" t="s">
        <v>2350</v>
      </c>
    </row>
    <row r="1015" spans="1:4" x14ac:dyDescent="0.25">
      <c r="A1015">
        <v>1009</v>
      </c>
      <c r="B1015" s="8" t="s">
        <v>2983</v>
      </c>
      <c r="C1015" s="8" t="s">
        <v>2337</v>
      </c>
      <c r="D1015" s="8" t="s">
        <v>2350</v>
      </c>
    </row>
    <row r="1016" spans="1:4" x14ac:dyDescent="0.25">
      <c r="A1016">
        <v>1010</v>
      </c>
      <c r="B1016" s="8" t="s">
        <v>2984</v>
      </c>
      <c r="C1016" s="8" t="s">
        <v>2332</v>
      </c>
      <c r="D1016" s="8" t="s">
        <v>2346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6C1069-FF16-4125-8A20-D528BB585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1</vt:lpstr>
      <vt:lpstr>Group 2</vt:lpstr>
      <vt:lpstr>Group 3</vt:lpstr>
      <vt:lpstr>pokemon_type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Garcia</dc:creator>
  <cp:lastModifiedBy>Aitor Garcia</cp:lastModifiedBy>
  <dcterms:created xsi:type="dcterms:W3CDTF">2023-12-14T01:37:26Z</dcterms:created>
  <dcterms:modified xsi:type="dcterms:W3CDTF">2023-12-14T16:24:48Z</dcterms:modified>
</cp:coreProperties>
</file>