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"/>
    </mc:Choice>
  </mc:AlternateContent>
  <xr:revisionPtr revIDLastSave="0" documentId="8_{A6A6A870-374B-44ED-B72E-54A5FF04DDC1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23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3" i="1" l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<sst xmlns="http://schemas.openxmlformats.org/spreadsheetml/2006/main" count="164" uniqueCount="86">
  <si>
    <t>Official Transcript</t>
  </si>
  <si>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</si>
  <si>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</si>
  <si>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</si>
  <si>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</si>
  <si>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</si>
  <si>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</si>
  <si>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</si>
  <si>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</si>
  <si>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</si>
  <si>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</si>
  <si>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</si>
  <si>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</si>
  <si>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</si>
  <si>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</si>
  <si>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</si>
  <si>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</si>
  <si>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</si>
  <si>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</si>
  <si>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</si>
  <si>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Pre-Request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</si>
  <si>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</si>
  <si>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</si>
  <si>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</si>
  <si>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</si>
  <si>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</si>
  <si>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</si>
  <si>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</si>
  <si>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</si>
  <si>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</si>
  <si>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</si>
  <si>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</si>
  <si>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</si>
  <si>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</si>
  <si>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</si>
  <si>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</si>
  <si>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</si>
  <si>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</si>
  <si>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1</t>
  </si>
  <si>
    <t>Quiz 2</t>
  </si>
  <si>
    <t>Assignment</t>
  </si>
  <si>
    <t xml:space="preserve"> 4/5</t>
  </si>
  <si>
    <t xml:space="preserve"> 4.5/5</t>
  </si>
  <si>
    <t>Lab/Section</t>
  </si>
  <si>
    <t xml:space="preserve"> 10/10</t>
  </si>
  <si>
    <t>Attendance</t>
  </si>
  <si>
    <t xml:space="preserve"> 5/5</t>
  </si>
  <si>
    <t>Bonus</t>
  </si>
  <si>
    <t>Total before Final</t>
  </si>
  <si>
    <t>Project</t>
  </si>
  <si>
    <t>5 bonus</t>
  </si>
  <si>
    <t xml:space="preserve"> 30/30</t>
  </si>
  <si>
    <t xml:space="preserve"> 7/10</t>
  </si>
  <si>
    <t xml:space="preserve"> 15/30</t>
  </si>
  <si>
    <t xml:space="preserve"> 29/30</t>
  </si>
  <si>
    <t xml:space="preserve"> 28/30 </t>
  </si>
  <si>
    <t xml:space="preserve"> -/5</t>
  </si>
  <si>
    <t xml:space="preserve"> 3/5</t>
  </si>
  <si>
    <t xml:space="preserve"> 13/15</t>
  </si>
  <si>
    <t xml:space="preserve"> </t>
  </si>
  <si>
    <t xml:space="preserve"> 10/10 bonus</t>
  </si>
  <si>
    <t xml:space="preserve"> 40/40 (43/40 with bonus)</t>
  </si>
  <si>
    <t xml:space="preserve"> 34/40 (39/40 with bonus)</t>
  </si>
  <si>
    <t xml:space="preserve"> 2.5/2.5</t>
  </si>
  <si>
    <t xml:space="preserve"> 1.5/2.5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</si>
  <si>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</si>
  <si>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</si>
  <si>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</si>
  <si>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</si>
  <si>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</si>
  <si>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</si>
  <si>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</si>
  <si>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</si>
  <si>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</si>
  <si>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</si>
  <si>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</si>
  <si>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</si>
  <si>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</si>
  <si>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</si>
  <si>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</si>
  <si>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Column2</t>
  </si>
  <si>
    <t>Column3</t>
  </si>
  <si>
    <t>Column4</t>
  </si>
  <si>
    <t>Column5</t>
  </si>
  <si>
    <t>Official Transcript of Grades</t>
  </si>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</sst>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2" fillId="2" borderId="0" xfId="1" applyAlignment="1">
      <alignment horizontal="left" vertical="center"/>
    </xf>
    <xf numFmtId="0" fontId="2" fillId="2" borderId="0" xfId="1"/>
    <xf numFmtId="16" fontId="0" fillId="0" borderId="0" xfId="0" applyNumberFormat="1"/>
    <xf numFmtId="0" fontId="5" fillId="0" borderId="0" xfId="0" applyFont="1"/>
    <xf numFmtId="0" fontId="6" fillId="0" borderId="0" xfId="2"/>
    <xf numFmtId="0" fontId="0" fillId="3" borderId="0" xfId="0" applyFill="1"/>
    <xf numFmtId="0" fontId="7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64" formatCode="00000000"/>
    </dxf>
    <dxf>
      <numFmt numFmtId="164" formatCode="00000000"/>
    </dxf>
    <dxf>
      <numFmt numFmtId="164" formatCode="00000000"/>
    </dxf>
    <dxf>
      <numFmt numFmtId="164" formatCode="00000000"/>
    </dxf>
    <dxf>
      <numFmt numFmtId="164" formatCode="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>
  <autoFilter ref="B4:H12" xr:uid="{EC8BBAC2-F974-41EE-A33B-D9728D1FB776}"/>
  <tableColumns count="7">
    <tableColumn id="8" xr3:uid="{63F333E7-F6E7-4DF2-9487-C123CB920E95}" name="S. No"/>
    <tableColumn id="9" xr3:uid="{F38EB66C-1B09-4660-BFC2-9DB78AF36267}" name="Course Name"/>
    <tableColumn id="15" xr3:uid="{12EB338E-68DD-4BC0-95B6-BCEDDA4E9521}" name="Pre-Request"/>
    <tableColumn id="10" xr3:uid="{E33BFB61-8B17-4729-87F1-6D2275CF5C92}" name="Course Code" dataDxfId="10"/>
    <tableColumn id="11" xr3:uid="{756EBA51-EBAD-43CF-A483-1C218FFC4EBC}" name="Credit Hours"/>
    <tableColumn id="12" xr3:uid="{2076F066-C303-420A-8C33-F20C8697EE39}" name="Credit Hour Price"/>
    <tableColumn id="13" xr3:uid="{AC87CA98-BDD2-4601-8551-394BD3998015}" name="Course Pric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>
  <autoFilter ref="B15:H22" xr:uid="{DCE949A3-1104-4EE3-8974-CAF899620CD7}"/>
  <tableColumns count="7">
    <tableColumn id="8" xr3:uid="{1863A1F8-44C1-4DCA-BD68-EBFB7384951C}" name="S. No"/>
    <tableColumn id="9" xr3:uid="{5D3BC791-397A-48D3-BFA5-BBBC1A2A7907}" name="Course Name"/>
    <tableColumn id="15" xr3:uid="{453A42BC-A072-42B3-8A09-4E6B76DEDCED}" name="Pre-Request"/>
    <tableColumn id="10" xr3:uid="{1700FAE5-8654-46A4-A039-AFBE529992BE}" name="Course Code" dataDxfId="9" totalsRowDxfId="8"/>
    <tableColumn id="11" xr3:uid="{172877EC-7A8C-4D10-8BC7-342C3D021671}" name="Credit Hours"/>
    <tableColumn id="12" xr3:uid="{7E6011B4-7A10-4A16-9E75-C91E0A9DED0C}" name="Credit Hour Price"/>
    <tableColumn id="13" xr3:uid="{920FA2B5-9D44-44C3-BEDA-BA8CE63644C3}" name="Course Price" totalsRowFunction="sum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3" totalsRowCount="1">
  <autoFilter ref="B26:H32" xr:uid="{44CB78D9-9928-43D4-80DA-A73A09C1C177}"/>
  <tableColumns count="7">
    <tableColumn id="8" xr3:uid="{80F5D784-25D0-41BF-B665-68DCCFC51EFF}" name="S. No"/>
    <tableColumn id="9" xr3:uid="{2B5580DF-E177-43F7-9479-7A8138AF1CE6}" name="Course Name"/>
    <tableColumn id="15" xr3:uid="{8ACB0870-3619-477D-A7D2-AA574B94DBD4}" name="Pre-Request"/>
    <tableColumn id="10" xr3:uid="{659372D5-C9CC-41E8-9569-93511561BC00}" name="Course Code" dataDxfId="7" totalsRowDxfId="6"/>
    <tableColumn id="11" xr3:uid="{D56AECAB-5A16-435D-81B5-609A7D36AEBE}" name="Credit Hours"/>
    <tableColumn id="12" xr3:uid="{A1C5E82C-5836-4124-92EB-9BAFA5AF7757}" name="Credit Hour Price"/>
    <tableColumn id="13" xr3:uid="{5CF1FF64-9BF4-434F-8529-F1D78945F6AA}" name="Course Price" totalsRowFunction="sum">
      <calculatedColumnFormula array="1">MMULT(F27,G27)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E11" totalsRowShown="0">
  <autoFilter ref="B4:E11" xr:uid="{7AFF9129-6ACC-422A-A110-9760E0DB5968}"/>
  <tableColumns count="4">
    <tableColumn id="1" xr3:uid="{47BB9116-96B6-4659-B8C9-6763DFE5D1EB}" name="S. No" dataDxfId="5"/>
    <tableColumn id="2" xr3:uid="{2B8CF846-525A-49A3-A6F6-814996D28C49}" name="Course Name" dataDxfId="4"/>
    <tableColumn id="3" xr3:uid="{B231F6C5-4575-494A-8370-72E0D3EDCBDC}" name="Midterm"/>
    <tableColumn id="4" xr3:uid="{D6654B14-A53B-4F5A-9499-ECE1E8712304}" name="Fin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M22" totalsRowShown="0">
  <autoFilter ref="B15:M22" xr:uid="{70147C35-1E51-4E8F-8D2F-0DC595D09A6B}"/>
  <tableColumns count="12">
    <tableColumn id="1" xr3:uid="{02190C55-16B9-496A-8C2B-E2D76168AF93}" name="S. No" dataDxfId="3"/>
    <tableColumn id="2" xr3:uid="{8DDC9744-D783-4D5E-B711-CF5C3C040ABC}" name="Course Name" dataDxfId="2"/>
    <tableColumn id="3" xr3:uid="{9C022831-0FB4-49E3-8B57-CD0F58290144}" name="Quiz 1"/>
    <tableColumn id="4" xr3:uid="{34FCA559-C89D-473C-8942-2292B887A2A4}" name="Midterm"/>
    <tableColumn id="5" xr3:uid="{0F6F8166-E582-4B76-9F91-C9C2D1808907}" name="Quiz 2"/>
    <tableColumn id="6" xr3:uid="{EFBE54E6-D600-4809-926B-5D8DBDC45E41}" name="Assignment"/>
    <tableColumn id="7" xr3:uid="{A32E3DB1-2152-494A-822F-FC2D92D28388}" name="Lab/Section"/>
    <tableColumn id="8" xr3:uid="{5F0A669B-C36B-46E0-B69D-9305866DFFFF}" name="Attendance"/>
    <tableColumn id="9" xr3:uid="{A8331DF3-AFFE-41A9-822B-6AC90848082A}" name="Bonus" dataDxfId="1"/>
    <tableColumn id="10" xr3:uid="{AD915B9F-4A94-4E27-8FB4-1300230158A1}" name="Project"/>
    <tableColumn id="11" xr3:uid="{26BFE13A-C341-4990-AFFA-A6ECAD09F356}" name="Total before Final"/>
    <tableColumn id="12" xr3:uid="{BCC3D8B0-331D-4A91-B469-53D9E53C629B}" name="Fin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H33" totalsRowShown="0">
  <autoFilter ref="B26:H33" xr:uid="{96D8E5AD-210F-4754-8120-BE78EBD354EC}"/>
  <tableColumns count="7">
    <tableColumn id="1" xr3:uid="{28F8E7D6-B383-4600-A048-22F8C4AD82D6}" name="S. No" dataDxfId="0"/>
    <tableColumn id="2" xr3:uid="{98B567B0-0A0B-437E-A58C-5F6D5BF775AD}" name="Course Name"/>
    <tableColumn id="3" xr3:uid="{708E2B51-9292-4F59-B3A9-7C074F022F75}" name="Assignment 1"/>
    <tableColumn id="4" xr3:uid="{9B2E9229-D92C-4C19-BA99-682524CBF178}" name="Column2"/>
    <tableColumn id="5" xr3:uid="{5C92E070-6EAC-4835-893B-B64750A6A022}" name="Column3"/>
    <tableColumn id="6" xr3:uid="{BE62E445-155B-4DCE-9238-BB400FE31908}" name="Column4"/>
    <tableColumn id="7" xr3:uid="{C3F1662F-2159-423B-907C-383464F612E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33"/>
  <sheetViews>
    <sheetView zoomScale="127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10.33203125" bestFit="1" customWidth="1"/>
    <col min="3" max="3" width="32.21875" customWidth="1"/>
    <col min="4" max="4" width="16.88671875" style="1" bestFit="1" customWidth="1"/>
    <col min="5" max="5" width="13.77734375" bestFit="1" customWidth="1"/>
    <col min="6" max="6" width="13.5546875" bestFit="1" customWidth="1"/>
    <col min="7" max="7" width="17.44140625" bestFit="1" customWidth="1"/>
    <col min="8" max="8" width="13.5546875" bestFit="1" customWidth="1"/>
  </cols>
  <sheetData>
    <row r="1" spans="1:8" x14ac:dyDescent="0.3">
      <c r="A1" t="s">
        <v>0</v>
      </c>
    </row>
    <row r="2" spans="1:8" x14ac:dyDescent="0.3">
      <c r="A2" s="10" t="s">
        <v>76</v>
      </c>
    </row>
    <row r="3" spans="1:8" x14ac:dyDescent="0.3">
      <c r="B3" t="s">
        <v>1</v>
      </c>
      <c r="D3"/>
      <c r="E3" s="1"/>
    </row>
    <row r="4" spans="1:8" x14ac:dyDescent="0.3">
      <c r="B4" t="s">
        <v>2</v>
      </c>
      <c r="C4" t="s">
        <v>14</v>
      </c>
      <c r="D4" t="s">
        <v>20</v>
      </c>
      <c r="E4" s="1" t="s">
        <v>3</v>
      </c>
      <c r="F4" t="s">
        <v>4</v>
      </c>
      <c r="G4" t="s">
        <v>12</v>
      </c>
      <c r="H4" t="s">
        <v>13</v>
      </c>
    </row>
    <row r="5" spans="1:8" x14ac:dyDescent="0.3">
      <c r="B5">
        <v>1</v>
      </c>
      <c r="C5" t="s">
        <v>6</v>
      </c>
      <c r="D5"/>
      <c r="E5" s="2">
        <v>4170105</v>
      </c>
      <c r="F5">
        <v>3</v>
      </c>
      <c r="G5">
        <v>770</v>
      </c>
      <c r="H5" cm="1">
        <f t="array" ref="H5">MMULT(F5,G5)</f>
        <v>2310</v>
      </c>
    </row>
    <row r="6" spans="1:8" x14ac:dyDescent="0.3">
      <c r="B6">
        <v>2</v>
      </c>
      <c r="C6" t="s">
        <v>7</v>
      </c>
      <c r="D6"/>
      <c r="E6" s="2">
        <v>4170108</v>
      </c>
      <c r="F6">
        <v>3</v>
      </c>
      <c r="G6">
        <v>770</v>
      </c>
      <c r="H6" cm="1">
        <f t="array" ref="H6">MMULT(F6,G6)</f>
        <v>2310</v>
      </c>
    </row>
    <row r="7" spans="1:8" x14ac:dyDescent="0.3">
      <c r="B7">
        <v>3</v>
      </c>
      <c r="C7" t="s">
        <v>8</v>
      </c>
      <c r="D7"/>
      <c r="E7" s="2">
        <v>4170103</v>
      </c>
      <c r="F7">
        <v>3</v>
      </c>
      <c r="G7">
        <v>770</v>
      </c>
      <c r="H7" cm="1">
        <f t="array" ref="H7">MMULT(F7,G7)</f>
        <v>2310</v>
      </c>
    </row>
    <row r="8" spans="1:8" x14ac:dyDescent="0.3">
      <c r="B8">
        <v>4</v>
      </c>
      <c r="C8" t="s">
        <v>5</v>
      </c>
      <c r="D8"/>
      <c r="E8" s="2">
        <v>4170101</v>
      </c>
      <c r="F8">
        <v>2</v>
      </c>
      <c r="G8">
        <v>770</v>
      </c>
      <c r="H8" cm="1">
        <f t="array" ref="H8">MMULT(F8,G8)</f>
        <v>1540</v>
      </c>
    </row>
    <row r="9" spans="1:8" x14ac:dyDescent="0.3">
      <c r="B9">
        <v>5</v>
      </c>
      <c r="C9" t="s">
        <v>9</v>
      </c>
      <c r="D9"/>
      <c r="E9" s="2" t="s">
        <v>23</v>
      </c>
      <c r="F9">
        <v>2</v>
      </c>
      <c r="G9">
        <v>770</v>
      </c>
      <c r="H9" cm="1">
        <f t="array" ref="H9">MMULT(F9,G9)</f>
        <v>1540</v>
      </c>
    </row>
    <row r="10" spans="1:8" x14ac:dyDescent="0.3">
      <c r="B10">
        <v>6</v>
      </c>
      <c r="C10" t="s">
        <v>10</v>
      </c>
      <c r="D10"/>
      <c r="E10" s="2" t="s">
        <v>23</v>
      </c>
      <c r="F10">
        <v>2</v>
      </c>
      <c r="G10">
        <v>770</v>
      </c>
      <c r="H10" cm="1">
        <f t="array" ref="H10">MMULT(F10,G10)</f>
        <v>1540</v>
      </c>
    </row>
    <row r="11" spans="1:8" x14ac:dyDescent="0.3">
      <c r="B11">
        <v>7</v>
      </c>
      <c r="C11" t="s">
        <v>11</v>
      </c>
      <c r="D11"/>
      <c r="E11" s="2" t="s">
        <v>23</v>
      </c>
      <c r="F11">
        <v>2</v>
      </c>
      <c r="G11">
        <v>770</v>
      </c>
      <c r="H11" cm="1">
        <f t="array" ref="H11">MMULT(F11,G11)</f>
        <v>1540</v>
      </c>
    </row>
    <row r="12" spans="1:8" x14ac:dyDescent="0.3">
      <c r="D12"/>
      <c r="E12" s="1"/>
      <c r="H12">
        <f>SUBTOTAL(109,H5:H11)</f>
        <v>13090</v>
      </c>
    </row>
    <row r="13" spans="1:8" x14ac:dyDescent="0.3">
      <c r="D13"/>
      <c r="E13" s="1"/>
    </row>
    <row r="14" spans="1:8" x14ac:dyDescent="0.3">
      <c r="B14" t="s">
        <v>24</v>
      </c>
      <c r="D14"/>
      <c r="E14" s="1"/>
    </row>
    <row r="15" spans="1:8" x14ac:dyDescent="0.3">
      <c r="B15" t="s">
        <v>2</v>
      </c>
      <c r="C15" t="s">
        <v>14</v>
      </c>
      <c r="D15" t="s">
        <v>20</v>
      </c>
      <c r="E15" s="1" t="s">
        <v>3</v>
      </c>
      <c r="F15" t="s">
        <v>4</v>
      </c>
      <c r="G15" t="s">
        <v>12</v>
      </c>
      <c r="H15" t="s">
        <v>13</v>
      </c>
    </row>
    <row r="16" spans="1:8" x14ac:dyDescent="0.3">
      <c r="B16">
        <v>1</v>
      </c>
      <c r="C16" t="s">
        <v>15</v>
      </c>
      <c r="D16" t="s">
        <v>6</v>
      </c>
      <c r="E16" s="2">
        <v>4170106</v>
      </c>
      <c r="F16">
        <v>3</v>
      </c>
      <c r="G16">
        <v>770</v>
      </c>
      <c r="H16" cm="1">
        <f t="array" ref="H16">MMULT(F16,G16)</f>
        <v>2310</v>
      </c>
    </row>
    <row r="17" spans="2:8" x14ac:dyDescent="0.3">
      <c r="B17">
        <v>2</v>
      </c>
      <c r="C17" t="s">
        <v>16</v>
      </c>
      <c r="D17" t="s">
        <v>7</v>
      </c>
      <c r="E17" s="2">
        <v>4170203</v>
      </c>
      <c r="F17">
        <v>3</v>
      </c>
      <c r="G17">
        <v>770</v>
      </c>
      <c r="H17" cm="1">
        <f t="array" ref="H17">MMULT(F17,G17)</f>
        <v>2310</v>
      </c>
    </row>
    <row r="18" spans="2:8" x14ac:dyDescent="0.3">
      <c r="B18">
        <v>3</v>
      </c>
      <c r="C18" t="s">
        <v>19</v>
      </c>
      <c r="D18" t="s">
        <v>8</v>
      </c>
      <c r="E18" s="2">
        <v>4170104</v>
      </c>
      <c r="F18">
        <v>3</v>
      </c>
      <c r="G18">
        <v>770</v>
      </c>
      <c r="H18" cm="1">
        <f t="array" ref="H18">MMULT(F18,G18)</f>
        <v>2310</v>
      </c>
    </row>
    <row r="19" spans="2:8" x14ac:dyDescent="0.3">
      <c r="B19">
        <v>4</v>
      </c>
      <c r="C19" t="s">
        <v>18</v>
      </c>
      <c r="D19" t="s">
        <v>5</v>
      </c>
      <c r="E19" s="2">
        <v>4170102</v>
      </c>
      <c r="F19">
        <v>2</v>
      </c>
      <c r="G19">
        <v>770</v>
      </c>
      <c r="H19" cm="1">
        <f t="array" ref="H19">MMULT(F19,G19)</f>
        <v>1540</v>
      </c>
    </row>
    <row r="20" spans="2:8" x14ac:dyDescent="0.3">
      <c r="B20">
        <v>5</v>
      </c>
      <c r="C20" t="s">
        <v>17</v>
      </c>
      <c r="D20"/>
      <c r="E20" s="2">
        <v>4170107</v>
      </c>
      <c r="F20">
        <v>2</v>
      </c>
      <c r="G20">
        <v>770</v>
      </c>
      <c r="H20" cm="1">
        <f t="array" ref="H20">MMULT(F20,G20)</f>
        <v>1540</v>
      </c>
    </row>
    <row r="21" spans="2:8" x14ac:dyDescent="0.3">
      <c r="B21">
        <v>6</v>
      </c>
      <c r="C21" t="s">
        <v>21</v>
      </c>
      <c r="D21"/>
      <c r="E21" s="2" t="s">
        <v>23</v>
      </c>
      <c r="F21">
        <v>2</v>
      </c>
      <c r="G21">
        <v>770</v>
      </c>
      <c r="H21" cm="1">
        <f t="array" ref="H21">MMULT(F21,G21)</f>
        <v>1540</v>
      </c>
    </row>
    <row r="22" spans="2:8" x14ac:dyDescent="0.3">
      <c r="B22">
        <v>7</v>
      </c>
      <c r="C22" t="s">
        <v>22</v>
      </c>
      <c r="D22"/>
      <c r="E22" s="2" t="s">
        <v>23</v>
      </c>
      <c r="F22">
        <v>2</v>
      </c>
      <c r="G22">
        <v>770</v>
      </c>
      <c r="H22" cm="1">
        <f t="array" ref="H22">MMULT(F22,G22)</f>
        <v>1540</v>
      </c>
    </row>
    <row r="23" spans="2:8" x14ac:dyDescent="0.3">
      <c r="D23"/>
      <c r="E23" s="1"/>
      <c r="H23">
        <f>SUBTOTAL(109,Table13[Course Price])</f>
        <v>13090</v>
      </c>
    </row>
    <row r="24" spans="2:8" x14ac:dyDescent="0.3">
      <c r="D24"/>
      <c r="E24" s="1"/>
    </row>
    <row r="25" spans="2:8" x14ac:dyDescent="0.3">
      <c r="B25" t="s">
        <v>66</v>
      </c>
    </row>
    <row r="26" spans="2:8" x14ac:dyDescent="0.3">
      <c r="B26" t="s">
        <v>2</v>
      </c>
      <c r="C26" t="s">
        <v>14</v>
      </c>
      <c r="D26" t="s">
        <v>20</v>
      </c>
      <c r="E26" s="1" t="s">
        <v>3</v>
      </c>
      <c r="F26" t="s">
        <v>4</v>
      </c>
      <c r="G26" t="s">
        <v>12</v>
      </c>
      <c r="H26" t="s">
        <v>13</v>
      </c>
    </row>
    <row r="27" spans="2:8" x14ac:dyDescent="0.3">
      <c r="B27">
        <v>1</v>
      </c>
      <c r="C27" t="s">
        <v>68</v>
      </c>
      <c r="D27" t="s">
        <v>7</v>
      </c>
      <c r="E27" s="2">
        <v>4170204</v>
      </c>
      <c r="F27">
        <v>3</v>
      </c>
      <c r="G27">
        <v>850</v>
      </c>
      <c r="H27" cm="1">
        <f t="array" ref="H27">MMULT(F27,G27)</f>
        <v>2550</v>
      </c>
    </row>
    <row r="28" spans="2:8" x14ac:dyDescent="0.3">
      <c r="B28">
        <v>2</v>
      </c>
      <c r="C28" t="s">
        <v>69</v>
      </c>
      <c r="D28" t="s">
        <v>70</v>
      </c>
      <c r="E28" s="2">
        <v>4170206</v>
      </c>
      <c r="F28">
        <v>3</v>
      </c>
      <c r="G28">
        <v>850</v>
      </c>
      <c r="H28" cm="1">
        <f t="array" ref="H28">MMULT(F28,G28)</f>
        <v>2550</v>
      </c>
    </row>
    <row r="29" spans="2:8" x14ac:dyDescent="0.3">
      <c r="B29">
        <v>3</v>
      </c>
      <c r="C29" t="s">
        <v>71</v>
      </c>
      <c r="D29" t="s">
        <v>70</v>
      </c>
      <c r="E29" s="2">
        <v>4170208</v>
      </c>
      <c r="F29">
        <v>3</v>
      </c>
      <c r="G29">
        <v>850</v>
      </c>
      <c r="H29" cm="1">
        <f t="array" ref="H29">MMULT(F29,G29)</f>
        <v>2550</v>
      </c>
    </row>
    <row r="30" spans="2:8" x14ac:dyDescent="0.3">
      <c r="B30">
        <v>4</v>
      </c>
      <c r="C30" t="s">
        <v>72</v>
      </c>
      <c r="D30" t="s">
        <v>70</v>
      </c>
      <c r="E30" s="2">
        <v>4170205</v>
      </c>
      <c r="F30">
        <v>3</v>
      </c>
      <c r="G30">
        <v>850</v>
      </c>
      <c r="H30" cm="1">
        <f t="array" ref="H30">MMULT(F30,G30)</f>
        <v>2550</v>
      </c>
    </row>
    <row r="31" spans="2:8" x14ac:dyDescent="0.3">
      <c r="B31">
        <v>5</v>
      </c>
      <c r="C31" t="s">
        <v>73</v>
      </c>
      <c r="D31"/>
      <c r="E31" s="2">
        <v>4170207</v>
      </c>
      <c r="F31">
        <v>3</v>
      </c>
      <c r="G31">
        <v>850</v>
      </c>
      <c r="H31" cm="1">
        <f t="array" ref="H31">MMULT(F31,G31)</f>
        <v>2550</v>
      </c>
    </row>
    <row r="32" spans="2:8" x14ac:dyDescent="0.3">
      <c r="B32">
        <v>6</v>
      </c>
      <c r="C32" t="s">
        <v>67</v>
      </c>
      <c r="D32" t="s">
        <v>18</v>
      </c>
      <c r="E32" s="2">
        <v>4170201</v>
      </c>
      <c r="F32">
        <v>2</v>
      </c>
      <c r="G32">
        <v>850</v>
      </c>
      <c r="H32" cm="1">
        <f t="array" ref="H32">MMULT(F32,G32)</f>
        <v>1700</v>
      </c>
    </row>
    <row r="33" spans="4:8" x14ac:dyDescent="0.3">
      <c r="D33"/>
      <c r="E33" s="1"/>
      <c r="H33">
        <f>SUBTOTAL(109,Table136[Course Price])</f>
        <v>14450</v>
      </c>
    </row>
  </sheetData>
  <phoneticPr fontId="1" type="noConversion"/>
  <hyperlinks>
    <hyperlink ref="A2" location="Sheet2!A5" display="Grades" xr:uid="{092C6FFF-4053-4F87-ADD9-81DBBFDB2F63}"/>
  </hyperlink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Q33"/>
  <sheetViews>
    <sheetView tabSelected="1" topLeftCell="A16" zoomScale="122" zoomScaleNormal="70" workbookViewId="0">
      <selection activeCell="D27" sqref="D27"/>
    </sheetView>
  </sheetViews>
  <sheetFormatPr defaultRowHeight="14.4" x14ac:dyDescent="0.3"/>
  <cols>
    <col min="1" max="1" width="15.33203125" customWidth="1"/>
    <col min="2" max="2" width="10.44140625" bestFit="1" customWidth="1"/>
    <col min="3" max="3" width="26.109375" bestFit="1" customWidth="1"/>
    <col min="4" max="4" width="13.77734375" customWidth="1"/>
    <col min="5" max="5" width="10.5546875" bestFit="1" customWidth="1"/>
    <col min="6" max="6" width="8.33203125" bestFit="1" customWidth="1"/>
    <col min="7" max="7" width="13" bestFit="1" customWidth="1"/>
    <col min="8" max="8" width="13.33203125" bestFit="1" customWidth="1"/>
    <col min="9" max="9" width="13" bestFit="1" customWidth="1"/>
    <col min="10" max="10" width="9.109375" bestFit="1" customWidth="1"/>
    <col min="11" max="11" width="11.77734375" bestFit="1" customWidth="1"/>
    <col min="12" max="12" width="22.6640625" bestFit="1" customWidth="1"/>
    <col min="13" max="13" width="7.109375" bestFit="1" customWidth="1"/>
    <col min="15" max="15" width="5.44140625" bestFit="1" customWidth="1"/>
    <col min="17" max="17" width="5.44140625" bestFit="1" customWidth="1"/>
  </cols>
  <sheetData>
    <row r="1" spans="1:17" x14ac:dyDescent="0.3">
      <c r="A1" t="s">
        <v>84</v>
      </c>
    </row>
    <row r="3" spans="1:17" x14ac:dyDescent="0.3">
      <c r="B3" t="s">
        <v>1</v>
      </c>
    </row>
    <row r="4" spans="1:17" x14ac:dyDescent="0.3">
      <c r="B4" s="3" t="s">
        <v>2</v>
      </c>
      <c r="C4" s="3" t="s">
        <v>14</v>
      </c>
      <c r="D4" t="s">
        <v>25</v>
      </c>
      <c r="E4" t="s">
        <v>26</v>
      </c>
      <c r="G4" s="6" t="s">
        <v>30</v>
      </c>
      <c r="H4" s="6">
        <v>3.1164710000000002</v>
      </c>
      <c r="I4" s="7" t="s">
        <v>28</v>
      </c>
    </row>
    <row r="5" spans="1:17" x14ac:dyDescent="0.3">
      <c r="B5" s="4">
        <v>1</v>
      </c>
      <c r="C5" s="11" t="s">
        <v>6</v>
      </c>
      <c r="E5" t="s">
        <v>27</v>
      </c>
      <c r="G5" s="6" t="s">
        <v>31</v>
      </c>
      <c r="H5" s="6">
        <v>3.1164999999999998</v>
      </c>
      <c r="I5" s="7" t="s">
        <v>28</v>
      </c>
    </row>
    <row r="6" spans="1:17" x14ac:dyDescent="0.3">
      <c r="B6" s="5">
        <v>2</v>
      </c>
      <c r="C6" t="s">
        <v>7</v>
      </c>
      <c r="E6" t="s">
        <v>27</v>
      </c>
    </row>
    <row r="7" spans="1:17" x14ac:dyDescent="0.3">
      <c r="B7" s="4">
        <v>3</v>
      </c>
      <c r="C7" s="11" t="s">
        <v>8</v>
      </c>
      <c r="E7" t="s">
        <v>28</v>
      </c>
    </row>
    <row r="8" spans="1:17" x14ac:dyDescent="0.3">
      <c r="B8" s="5">
        <v>4</v>
      </c>
      <c r="C8" t="s">
        <v>5</v>
      </c>
      <c r="E8" t="s">
        <v>28</v>
      </c>
    </row>
    <row r="9" spans="1:17" x14ac:dyDescent="0.3">
      <c r="B9" s="4">
        <v>5</v>
      </c>
      <c r="C9" s="11" t="s">
        <v>9</v>
      </c>
      <c r="E9" t="s">
        <v>28</v>
      </c>
    </row>
    <row r="10" spans="1:17" x14ac:dyDescent="0.3">
      <c r="B10" s="5">
        <v>6</v>
      </c>
      <c r="C10" t="s">
        <v>10</v>
      </c>
      <c r="E10" t="s">
        <v>27</v>
      </c>
    </row>
    <row r="11" spans="1:17" x14ac:dyDescent="0.3">
      <c r="B11" s="4">
        <v>7</v>
      </c>
      <c r="C11" s="11" t="s">
        <v>11</v>
      </c>
      <c r="E11" t="s">
        <v>29</v>
      </c>
    </row>
    <row r="14" spans="1:17" x14ac:dyDescent="0.3">
      <c r="B14" t="s">
        <v>24</v>
      </c>
    </row>
    <row r="15" spans="1:17" x14ac:dyDescent="0.3">
      <c r="B15" s="3" t="s">
        <v>2</v>
      </c>
      <c r="C15" s="3" t="s">
        <v>14</v>
      </c>
      <c r="D15" t="s">
        <v>38</v>
      </c>
      <c r="E15" t="s">
        <v>25</v>
      </c>
      <c r="F15" t="s">
        <v>39</v>
      </c>
      <c r="G15" t="s">
        <v>40</v>
      </c>
      <c r="H15" t="s">
        <v>43</v>
      </c>
      <c r="I15" t="s">
        <v>45</v>
      </c>
      <c r="J15" s="9" t="s">
        <v>47</v>
      </c>
      <c r="K15" t="s">
        <v>49</v>
      </c>
      <c r="L15" t="s">
        <v>48</v>
      </c>
      <c r="M15" t="s">
        <v>26</v>
      </c>
      <c r="O15" s="6" t="s">
        <v>30</v>
      </c>
      <c r="P15" s="6">
        <v>3.57</v>
      </c>
      <c r="Q15" s="7" t="s">
        <v>75</v>
      </c>
    </row>
    <row r="16" spans="1:17" x14ac:dyDescent="0.3">
      <c r="B16" s="4">
        <v>1</v>
      </c>
      <c r="C16" t="s">
        <v>15</v>
      </c>
      <c r="E16" s="8" t="s">
        <v>32</v>
      </c>
      <c r="G16" t="s">
        <v>64</v>
      </c>
      <c r="H16" t="s">
        <v>44</v>
      </c>
      <c r="I16" t="s">
        <v>63</v>
      </c>
      <c r="J16" s="9"/>
      <c r="K16" t="s">
        <v>46</v>
      </c>
      <c r="L16" t="s">
        <v>65</v>
      </c>
      <c r="M16" t="s">
        <v>74</v>
      </c>
      <c r="O16" s="6" t="s">
        <v>31</v>
      </c>
      <c r="P16" s="6">
        <v>3.3431999999999999</v>
      </c>
      <c r="Q16" s="7" t="s">
        <v>27</v>
      </c>
    </row>
    <row r="17" spans="2:13" x14ac:dyDescent="0.3">
      <c r="B17" s="5">
        <v>2</v>
      </c>
      <c r="C17" t="s">
        <v>16</v>
      </c>
      <c r="E17" t="s">
        <v>32</v>
      </c>
      <c r="G17" t="s">
        <v>44</v>
      </c>
      <c r="H17" t="s">
        <v>57</v>
      </c>
      <c r="I17" t="s">
        <v>59</v>
      </c>
      <c r="J17" s="9" t="s">
        <v>50</v>
      </c>
      <c r="K17" t="s">
        <v>58</v>
      </c>
      <c r="L17" t="s">
        <v>62</v>
      </c>
      <c r="M17" t="s">
        <v>28</v>
      </c>
    </row>
    <row r="18" spans="2:13" x14ac:dyDescent="0.3">
      <c r="B18" s="4">
        <v>3</v>
      </c>
      <c r="C18" t="s">
        <v>19</v>
      </c>
      <c r="D18" t="s">
        <v>41</v>
      </c>
      <c r="E18" t="s">
        <v>33</v>
      </c>
      <c r="F18" t="s">
        <v>44</v>
      </c>
      <c r="H18" s="8"/>
      <c r="I18" t="s">
        <v>46</v>
      </c>
      <c r="J18" s="9" t="s">
        <v>44</v>
      </c>
      <c r="K18" t="s">
        <v>60</v>
      </c>
      <c r="L18" t="s">
        <v>61</v>
      </c>
      <c r="M18" t="s">
        <v>75</v>
      </c>
    </row>
    <row r="19" spans="2:13" x14ac:dyDescent="0.3">
      <c r="B19" s="5">
        <v>4</v>
      </c>
      <c r="C19" t="s">
        <v>18</v>
      </c>
      <c r="D19" t="s">
        <v>41</v>
      </c>
      <c r="E19" t="s">
        <v>34</v>
      </c>
      <c r="F19" t="s">
        <v>42</v>
      </c>
      <c r="G19" t="s">
        <v>56</v>
      </c>
      <c r="I19" t="s">
        <v>46</v>
      </c>
      <c r="J19" s="9"/>
      <c r="L19" t="s">
        <v>55</v>
      </c>
      <c r="M19" t="s">
        <v>74</v>
      </c>
    </row>
    <row r="20" spans="2:13" x14ac:dyDescent="0.3">
      <c r="B20" s="4">
        <v>5</v>
      </c>
      <c r="C20" t="s">
        <v>17</v>
      </c>
      <c r="E20" t="s">
        <v>35</v>
      </c>
      <c r="F20" s="8" t="s">
        <v>52</v>
      </c>
      <c r="J20" s="9"/>
      <c r="L20" t="s">
        <v>53</v>
      </c>
      <c r="M20" t="s">
        <v>29</v>
      </c>
    </row>
    <row r="21" spans="2:13" x14ac:dyDescent="0.3">
      <c r="B21" s="5">
        <v>6</v>
      </c>
      <c r="C21" t="s">
        <v>21</v>
      </c>
      <c r="E21" t="s">
        <v>36</v>
      </c>
      <c r="J21" s="9"/>
      <c r="L21" t="s">
        <v>51</v>
      </c>
      <c r="M21" t="s">
        <v>74</v>
      </c>
    </row>
    <row r="22" spans="2:13" x14ac:dyDescent="0.3">
      <c r="B22" s="4">
        <v>7</v>
      </c>
      <c r="C22" t="s">
        <v>22</v>
      </c>
      <c r="E22" t="s">
        <v>37</v>
      </c>
      <c r="J22" s="9"/>
      <c r="K22" t="s">
        <v>44</v>
      </c>
      <c r="L22" t="s">
        <v>54</v>
      </c>
      <c r="M22" t="s">
        <v>75</v>
      </c>
    </row>
    <row r="25" spans="2:13" x14ac:dyDescent="0.3">
      <c r="B25" t="s">
        <v>66</v>
      </c>
    </row>
    <row r="26" spans="2:13" x14ac:dyDescent="0.3">
      <c r="B26" t="s">
        <v>2</v>
      </c>
      <c r="C26" t="s">
        <v>14</v>
      </c>
      <c r="D26" t="s">
        <v>85</v>
      </c>
      <c r="E26" t="s">
        <v>80</v>
      </c>
      <c r="F26" t="s">
        <v>81</v>
      </c>
      <c r="G26" t="s">
        <v>82</v>
      </c>
      <c r="H26" t="s">
        <v>83</v>
      </c>
    </row>
    <row r="27" spans="2:13" x14ac:dyDescent="0.3">
      <c r="B27" s="12">
        <v>1</v>
      </c>
      <c r="C27" t="s">
        <v>67</v>
      </c>
    </row>
    <row r="28" spans="2:13" x14ac:dyDescent="0.3">
      <c r="B28" s="12">
        <v>2</v>
      </c>
      <c r="C28" t="s">
        <v>78</v>
      </c>
    </row>
    <row r="29" spans="2:13" x14ac:dyDescent="0.3">
      <c r="B29" s="12">
        <v>3</v>
      </c>
      <c r="C29" t="s">
        <v>77</v>
      </c>
    </row>
    <row r="30" spans="2:13" x14ac:dyDescent="0.3">
      <c r="B30" s="12">
        <v>4</v>
      </c>
      <c r="C30" t="s">
        <v>72</v>
      </c>
    </row>
    <row r="31" spans="2:13" x14ac:dyDescent="0.3">
      <c r="B31" s="12">
        <v>5</v>
      </c>
      <c r="C31" t="s">
        <v>73</v>
      </c>
    </row>
    <row r="32" spans="2:13" x14ac:dyDescent="0.3">
      <c r="B32" s="12">
        <v>6</v>
      </c>
      <c r="C32" t="s">
        <v>71</v>
      </c>
      <c r="D32">
        <v>5</v>
      </c>
    </row>
    <row r="33" spans="2:3" x14ac:dyDescent="0.3">
      <c r="B33" s="12">
        <v>7</v>
      </c>
      <c r="C33" t="s">
        <v>79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Props1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2023-11-03T19:22:00Z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