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chaur\Downloads\"/>
    </mc:Choice>
  </mc:AlternateContent>
  <xr:revisionPtr revIDLastSave="0" documentId="13_ncr:1_{622B01E1-5337-4628-BE7D-BD769E759199}" xr6:coauthVersionLast="47" xr6:coauthVersionMax="47" xr10:uidLastSave="{00000000-0000-0000-0000-000000000000}"/>
  <bookViews>
    <workbookView xWindow="0" yWindow="0" windowWidth="23040" windowHeight="12240" activeTab="3" xr2:uid="{00000000-000D-0000-FFFF-FFFF00000000}"/>
  </bookViews>
  <sheets>
    <sheet name="How to Download" sheetId="1" r:id="rId1"/>
    <sheet name="Dashboard" sheetId="2" r:id="rId2"/>
    <sheet name="Sheet1" sheetId="4" r:id="rId3"/>
    <sheet name="Data" sheetId="3" r:id="rId4"/>
  </sheets>
  <definedNames>
    <definedName name="Slicer_Month">#N/A</definedName>
    <definedName name="Slicer_Quart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9" roundtripDataChecksum="PACRG5Wu8J07FU3HwKdVaikn6ZyruuDfZZe+GCYFSHs="/>
    </ext>
  </extLst>
</workbook>
</file>

<file path=xl/calcChain.xml><?xml version="1.0" encoding="utf-8"?>
<calcChain xmlns="http://schemas.openxmlformats.org/spreadsheetml/2006/main">
  <c r="F27" i="4" l="1"/>
  <c r="E4" i="4"/>
  <c r="F26" i="4"/>
</calcChain>
</file>

<file path=xl/sharedStrings.xml><?xml version="1.0" encoding="utf-8"?>
<sst xmlns="http://schemas.openxmlformats.org/spreadsheetml/2006/main" count="220" uniqueCount="42">
  <si>
    <t>Click "File"</t>
  </si>
  <si>
    <t>then Choose Download
to Microsoft Excel</t>
  </si>
  <si>
    <t xml:space="preserve"> </t>
  </si>
  <si>
    <t>Month</t>
  </si>
  <si>
    <t>Quarter</t>
  </si>
  <si>
    <t>Region</t>
  </si>
  <si>
    <t>Sales</t>
  </si>
  <si>
    <t>Target Sales</t>
  </si>
  <si>
    <t>Profit</t>
  </si>
  <si>
    <t>Customers</t>
  </si>
  <si>
    <t>Customers Last Year</t>
  </si>
  <si>
    <t>Customer Satisfaction Rate</t>
  </si>
  <si>
    <t>Customer Unsatisfaction Rate</t>
  </si>
  <si>
    <t>Quarter 1</t>
  </si>
  <si>
    <t>Argentina</t>
  </si>
  <si>
    <t>Brazil</t>
  </si>
  <si>
    <t>Chicaco</t>
  </si>
  <si>
    <t>Chile</t>
  </si>
  <si>
    <t>Columbia</t>
  </si>
  <si>
    <t>Los Angeles</t>
  </si>
  <si>
    <t>Peru</t>
  </si>
  <si>
    <t>Quarter 2</t>
  </si>
  <si>
    <t>Quarter 3</t>
  </si>
  <si>
    <t>Quarter 4</t>
  </si>
  <si>
    <t>Sum of Sales</t>
  </si>
  <si>
    <t>Sum of Profit</t>
  </si>
  <si>
    <t>Sum of Customers</t>
  </si>
  <si>
    <t>Values</t>
  </si>
  <si>
    <t>Metric</t>
  </si>
  <si>
    <t>Value</t>
  </si>
  <si>
    <t>Row Labels</t>
  </si>
  <si>
    <t>Grand Total</t>
  </si>
  <si>
    <t>Apr</t>
  </si>
  <si>
    <t>May</t>
  </si>
  <si>
    <t>Jun</t>
  </si>
  <si>
    <t>Sum of Customers Last Year</t>
  </si>
  <si>
    <t>Average of Customer Satisfaction Rate</t>
  </si>
  <si>
    <t>Average of Customer Unsatisfaction Rate</t>
  </si>
  <si>
    <t>Sum of Target Sales</t>
  </si>
  <si>
    <t xml:space="preserve">Sales </t>
  </si>
  <si>
    <t xml:space="preserve">Profit </t>
  </si>
  <si>
    <t xml:space="preserve">Customers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</si>
</sst>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 #,##0.00_ ;_ * \-#,##0.00_ ;_ * &quot;-&quot;??_ ;_ @_ "/>
    <numFmt numFmtId="164" formatCode="\$* #,##0_-;\-* #,##0_-;_-* &quot;-&quot;??_-;_-@"/>
    <numFmt numFmtId="165" formatCode="#.#,&quot;K&quot;"/>
    <numFmt numFmtId="166" formatCode="#,##0_ ;\-#,##0\ "/>
    <numFmt numFmtId="167" formatCode="_-* #,##0_-;\-* #,##0_-;_-* &quot;-&quot;??_-;_-@"/>
    <numFmt numFmtId="168" formatCode="_ * #,##0_ ;_ * \-#,##0_ ;_ * &quot;-&quot;??_ ;_ @_ "/>
    <numFmt numFmtId="169" formatCode="\$\ * #,##0_ ;_ * \-#,##0_ ;_ * &quot;-&quot;??_ ;_ @_ "/>
  </numFmts>
  <fonts count="10" x14ac:knownFonts="1">
    <font>
      <sz val="12"/>
      <color theme="1"/>
      <name val="Calibri"/>
      <scheme val="minor"/>
    </font>
    <font>
      <b/>
      <sz val="28"/>
      <color rgb="FF000000"/>
      <name val="Calibri"/>
    </font>
    <font>
      <sz val="12"/>
      <color theme="0"/>
      <name val="Calibri"/>
    </font>
    <font>
      <b/>
      <sz val="12"/>
      <color theme="0"/>
      <name val="Calibri"/>
    </font>
    <font>
      <sz val="12"/>
      <color theme="1"/>
      <name val="Calibri"/>
    </font>
    <font>
      <sz val="12"/>
      <color theme="1"/>
      <name val="Calibri"/>
      <scheme val="minor"/>
    </font>
    <font>
      <b/>
      <sz val="12"/>
      <color theme="1"/>
      <name val="Calibri"/>
      <family val="2"/>
      <scheme val="minor"/>
    </font>
    <font>
      <sz val="12"/>
      <color theme="1"/>
      <name val="Calibri"/>
      <family val="2"/>
      <scheme val="minor"/>
    </font>
    <font>
      <sz val="18"/>
      <color theme="1"/>
      <name val="Calibri"/>
      <family val="2"/>
      <scheme val="minor"/>
    </font>
    <font>
      <sz val="18"/>
      <color theme="1"/>
      <name val="Calibri"/>
      <scheme val="minor"/>
    </font>
  </fonts>
  <fills count="5">
    <fill>
      <patternFill patternType="none"/>
    </fill>
    <fill>
      <patternFill patternType="gray125"/>
    </fill>
    <fill>
      <patternFill patternType="solid">
        <fgColor rgb="FF1F3864"/>
        <bgColor rgb="FF1F3864"/>
      </patternFill>
    </fill>
    <fill>
      <patternFill patternType="solid">
        <fgColor theme="0"/>
        <bgColor rgb="FF1F3864"/>
      </patternFill>
    </fill>
    <fill>
      <patternFill patternType="solid">
        <fgColor theme="0" tint="-0.14999847407452621"/>
        <bgColor rgb="FF1F3864"/>
      </patternFill>
    </fill>
  </fills>
  <borders count="20">
    <border>
      <left/>
      <right/>
      <top/>
      <bottom/>
      <diagonal/>
    </border>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rgb="FFABABAB"/>
      </top>
      <bottom style="thin">
        <color rgb="FFABABAB"/>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53">
    <xf numFmtId="0" fontId="0" fillId="0" borderId="0" xfId="0"/>
    <xf numFmtId="0" fontId="1" fillId="0" borderId="0" xfId="0" applyFont="1"/>
    <xf numFmtId="0" fontId="2" fillId="2" borderId="1" xfId="0" applyFont="1" applyFill="1" applyBorder="1"/>
    <xf numFmtId="18" fontId="2" fillId="2" borderId="1" xfId="0" applyNumberFormat="1" applyFont="1" applyFill="1" applyBorder="1" applyAlignment="1">
      <alignment horizontal="right"/>
    </xf>
    <xf numFmtId="0" fontId="3" fillId="2" borderId="1" xfId="0" applyFont="1" applyFill="1" applyBorder="1"/>
    <xf numFmtId="164" fontId="2" fillId="2" borderId="1" xfId="0" applyNumberFormat="1" applyFont="1" applyFill="1" applyBorder="1"/>
    <xf numFmtId="165" fontId="2" fillId="2" borderId="1" xfId="0" applyNumberFormat="1" applyFont="1" applyFill="1" applyBorder="1"/>
    <xf numFmtId="9" fontId="2" fillId="2" borderId="1" xfId="0" applyNumberFormat="1" applyFont="1" applyFill="1" applyBorder="1"/>
    <xf numFmtId="166" fontId="2" fillId="2" borderId="1" xfId="0" applyNumberFormat="1" applyFont="1" applyFill="1" applyBorder="1"/>
    <xf numFmtId="0" fontId="3" fillId="0" borderId="2" xfId="0" applyFont="1" applyBorder="1"/>
    <xf numFmtId="0" fontId="3" fillId="0" borderId="3" xfId="0" applyFont="1" applyBorder="1"/>
    <xf numFmtId="0" fontId="3" fillId="0" borderId="4" xfId="0" applyFont="1" applyBorder="1"/>
    <xf numFmtId="17" fontId="4" fillId="0" borderId="5" xfId="0" applyNumberFormat="1" applyFont="1" applyBorder="1"/>
    <xf numFmtId="167" fontId="4" fillId="0" borderId="6" xfId="0" applyNumberFormat="1" applyFont="1" applyBorder="1"/>
    <xf numFmtId="0" fontId="4" fillId="0" borderId="6" xfId="0" applyFont="1" applyBorder="1"/>
    <xf numFmtId="9" fontId="4" fillId="0" borderId="6" xfId="0" applyNumberFormat="1" applyFont="1" applyBorder="1"/>
    <xf numFmtId="9" fontId="4" fillId="0" borderId="7" xfId="0" applyNumberFormat="1" applyFont="1" applyBorder="1"/>
    <xf numFmtId="17" fontId="4" fillId="0" borderId="6" xfId="0" applyNumberFormat="1" applyFont="1" applyBorder="1"/>
    <xf numFmtId="17" fontId="4" fillId="0" borderId="8" xfId="0" applyNumberFormat="1" applyFont="1" applyBorder="1"/>
    <xf numFmtId="0" fontId="4" fillId="0" borderId="9" xfId="0" applyFont="1" applyBorder="1"/>
    <xf numFmtId="17" fontId="4" fillId="0" borderId="9" xfId="0" applyNumberFormat="1" applyFont="1" applyBorder="1"/>
    <xf numFmtId="167" fontId="4" fillId="0" borderId="9" xfId="0" applyNumberFormat="1" applyFont="1" applyBorder="1"/>
    <xf numFmtId="9" fontId="4" fillId="0" borderId="9" xfId="0" applyNumberFormat="1" applyFont="1" applyBorder="1"/>
    <xf numFmtId="0" fontId="0" fillId="0" borderId="10" xfId="0" applyBorder="1"/>
    <xf numFmtId="0" fontId="0" fillId="0" borderId="13" xfId="0" applyBorder="1"/>
    <xf numFmtId="0" fontId="0" fillId="0" borderId="10" xfId="0" pivotButton="1"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7" fillId="0" borderId="0" xfId="0" applyFont="1"/>
    <xf numFmtId="0" fontId="6" fillId="0" borderId="16" xfId="0" applyFont="1" applyBorder="1"/>
    <xf numFmtId="0" fontId="0" fillId="0" borderId="16" xfId="0" applyBorder="1" applyAlignment="1">
      <alignment horizontal="left"/>
    </xf>
    <xf numFmtId="168" fontId="0" fillId="0" borderId="13" xfId="0" applyNumberFormat="1" applyBorder="1"/>
    <xf numFmtId="168" fontId="0" fillId="0" borderId="14" xfId="0" applyNumberFormat="1" applyBorder="1"/>
    <xf numFmtId="168" fontId="0" fillId="0" borderId="15" xfId="0" applyNumberFormat="1" applyBorder="1"/>
    <xf numFmtId="169" fontId="0" fillId="0" borderId="16" xfId="1" applyNumberFormat="1" applyFont="1" applyBorder="1"/>
    <xf numFmtId="0" fontId="0" fillId="0" borderId="17" xfId="0" applyBorder="1" applyAlignment="1">
      <alignment horizontal="left"/>
    </xf>
    <xf numFmtId="0" fontId="0" fillId="0" borderId="18" xfId="0" applyBorder="1"/>
    <xf numFmtId="9" fontId="0" fillId="0" borderId="13" xfId="0" applyNumberFormat="1" applyBorder="1"/>
    <xf numFmtId="9" fontId="0" fillId="0" borderId="15" xfId="0" applyNumberFormat="1" applyBorder="1"/>
    <xf numFmtId="0" fontId="2" fillId="3" borderId="1" xfId="0" applyFont="1" applyFill="1" applyBorder="1"/>
    <xf numFmtId="0" fontId="3" fillId="3" borderId="1" xfId="0" applyFont="1" applyFill="1" applyBorder="1" applyAlignment="1">
      <alignment horizontal="center"/>
    </xf>
    <xf numFmtId="18" fontId="2" fillId="3" borderId="1" xfId="0" applyNumberFormat="1" applyFont="1" applyFill="1" applyBorder="1" applyAlignment="1">
      <alignment horizontal="right"/>
    </xf>
    <xf numFmtId="0" fontId="2" fillId="4" borderId="1" xfId="0" applyFont="1" applyFill="1" applyBorder="1"/>
    <xf numFmtId="0" fontId="3" fillId="4" borderId="1" xfId="0" applyFont="1" applyFill="1" applyBorder="1" applyAlignment="1">
      <alignment horizontal="center" vertical="center"/>
    </xf>
    <xf numFmtId="9" fontId="0" fillId="0" borderId="16" xfId="0" applyNumberFormat="1" applyBorder="1"/>
    <xf numFmtId="9" fontId="0" fillId="0" borderId="16" xfId="2" applyFont="1" applyBorder="1"/>
    <xf numFmtId="0" fontId="8" fillId="0" borderId="0" xfId="0" applyFont="1"/>
    <xf numFmtId="0" fontId="9" fillId="0" borderId="0" xfId="0" pivotButton="1" applyFont="1"/>
    <xf numFmtId="0" fontId="9" fillId="0" borderId="0" xfId="0" applyFont="1"/>
    <xf numFmtId="0" fontId="9" fillId="0" borderId="0" xfId="0" applyFont="1" applyAlignment="1">
      <alignment horizontal="left"/>
    </xf>
    <xf numFmtId="0" fontId="0" fillId="0" borderId="17" xfId="0" applyBorder="1"/>
    <xf numFmtId="0" fontId="0" fillId="0" borderId="19" xfId="0" applyBorder="1"/>
  </cellXfs>
  <cellStyles count="3">
    <cellStyle name="Comma" xfId="1" builtinId="3"/>
    <cellStyle name="Normal" xfId="0" builtinId="0"/>
    <cellStyle name="Percent" xfId="2" builtinId="5"/>
  </cellStyles>
  <dxfs count="10">
    <dxf>
      <numFmt numFmtId="168" formatCode="_ * #,##0_ ;_ * \-#,##0_ ;_ * &quot;-&quot;??_ ;_ @_ "/>
    </dxf>
    <dxf>
      <numFmt numFmtId="13" formatCode="0%"/>
    </dxf>
    <dxf>
      <font>
        <sz val="18"/>
      </font>
    </dxf>
    <dxf>
      <font>
        <sz val="18"/>
      </font>
    </dxf>
    <dxf>
      <font>
        <sz val="18"/>
      </font>
    </dxf>
    <dxf>
      <font>
        <sz val="18"/>
      </font>
    </dxf>
    <dxf>
      <font>
        <sz val="18"/>
      </font>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s>
  <tableStyles count="1">
    <tableStyle name="Data-style" pivot="0" count="3" xr9:uid="{00000000-0011-0000-FFFF-FFFF00000000}">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Dashboard.xlsx]Sheet1!PivotTable2</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c:f>
              <c:strCache>
                <c:ptCount val="1"/>
                <c:pt idx="0">
                  <c:v>Sum of Customers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Sheet1!$A$10:$A$13</c:f>
              <c:strCache>
                <c:ptCount val="3"/>
                <c:pt idx="0">
                  <c:v>Apr</c:v>
                </c:pt>
                <c:pt idx="1">
                  <c:v>May</c:v>
                </c:pt>
                <c:pt idx="2">
                  <c:v>Jun</c:v>
                </c:pt>
              </c:strCache>
            </c:strRef>
          </c:cat>
          <c:val>
            <c:numRef>
              <c:f>Sheet1!$B$10:$B$13</c:f>
              <c:numCache>
                <c:formatCode>General</c:formatCode>
                <c:ptCount val="3"/>
                <c:pt idx="0">
                  <c:v>52</c:v>
                </c:pt>
                <c:pt idx="1">
                  <c:v>49</c:v>
                </c:pt>
                <c:pt idx="2">
                  <c:v>49</c:v>
                </c:pt>
              </c:numCache>
            </c:numRef>
          </c:val>
          <c:smooth val="1"/>
          <c:extLst>
            <c:ext xmlns:c16="http://schemas.microsoft.com/office/drawing/2014/chart" uri="{C3380CC4-5D6E-409C-BE32-E72D297353CC}">
              <c16:uniqueId val="{00000000-E9A3-4F05-8B33-C82C52ACEC04}"/>
            </c:ext>
          </c:extLst>
        </c:ser>
        <c:ser>
          <c:idx val="1"/>
          <c:order val="1"/>
          <c:tx>
            <c:strRef>
              <c:f>Sheet1!$C$9</c:f>
              <c:strCache>
                <c:ptCount val="1"/>
                <c:pt idx="0">
                  <c:v>Sum of Customers Last Year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Sheet1!$A$10:$A$13</c:f>
              <c:strCache>
                <c:ptCount val="3"/>
                <c:pt idx="0">
                  <c:v>Apr</c:v>
                </c:pt>
                <c:pt idx="1">
                  <c:v>May</c:v>
                </c:pt>
                <c:pt idx="2">
                  <c:v>Jun</c:v>
                </c:pt>
              </c:strCache>
            </c:strRef>
          </c:cat>
          <c:val>
            <c:numRef>
              <c:f>Sheet1!$C$10:$C$13</c:f>
              <c:numCache>
                <c:formatCode>General</c:formatCode>
                <c:ptCount val="3"/>
                <c:pt idx="0">
                  <c:v>91</c:v>
                </c:pt>
                <c:pt idx="1">
                  <c:v>76</c:v>
                </c:pt>
                <c:pt idx="2">
                  <c:v>72</c:v>
                </c:pt>
              </c:numCache>
            </c:numRef>
          </c:val>
          <c:smooth val="1"/>
          <c:extLst>
            <c:ext xmlns:c16="http://schemas.microsoft.com/office/drawing/2014/chart" uri="{C3380CC4-5D6E-409C-BE32-E72D297353CC}">
              <c16:uniqueId val="{00000001-E9A3-4F05-8B33-C82C52ACEC04}"/>
            </c:ext>
          </c:extLst>
        </c:ser>
        <c:dLbls>
          <c:dLblPos val="t"/>
          <c:showLegendKey val="0"/>
          <c:showVal val="1"/>
          <c:showCatName val="0"/>
          <c:showSerName val="0"/>
          <c:showPercent val="0"/>
          <c:showBubbleSize val="0"/>
        </c:dLbls>
        <c:marker val="1"/>
        <c:smooth val="0"/>
        <c:axId val="1033790448"/>
        <c:axId val="1033801008"/>
      </c:lineChart>
      <c:catAx>
        <c:axId val="103379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01008"/>
        <c:crosses val="autoZero"/>
        <c:auto val="1"/>
        <c:lblAlgn val="ctr"/>
        <c:lblOffset val="100"/>
        <c:noMultiLvlLbl val="0"/>
      </c:catAx>
      <c:valAx>
        <c:axId val="103380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790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Dashboard.xlsx]Sheet1!PivotTable4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w="19050">
            <a:solidFill>
              <a:schemeClr val="lt1"/>
            </a:solidFill>
          </a:ln>
          <a:effectLst/>
        </c:spPr>
      </c:pivotFmt>
      <c:pivotFmt>
        <c:idx val="6"/>
        <c:spPr>
          <a:solidFill>
            <a:srgbClr val="C00000"/>
          </a:solidFill>
          <a:ln w="19050">
            <a:solidFill>
              <a:schemeClr val="lt1"/>
            </a:solidFill>
          </a:ln>
          <a:effectLst/>
        </c:spPr>
      </c:pivotFmt>
    </c:pivotFmts>
    <c:plotArea>
      <c:layout/>
      <c:doughnutChart>
        <c:varyColors val="1"/>
        <c:ser>
          <c:idx val="0"/>
          <c:order val="0"/>
          <c:tx>
            <c:strRef>
              <c:f>Sheet1!$B$25</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B06B-46D4-9917-296978E93485}"/>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B06B-46D4-9917-296978E93485}"/>
              </c:ext>
            </c:extLst>
          </c:dPt>
          <c:cat>
            <c:strRef>
              <c:f>Sheet1!$A$26:$A$27</c:f>
              <c:strCache>
                <c:ptCount val="2"/>
                <c:pt idx="0">
                  <c:v>Average of Customer Satisfaction Rate</c:v>
                </c:pt>
                <c:pt idx="1">
                  <c:v>Average of Customer Unsatisfaction Rate</c:v>
                </c:pt>
              </c:strCache>
            </c:strRef>
          </c:cat>
          <c:val>
            <c:numRef>
              <c:f>Sheet1!$B$26:$B$27</c:f>
              <c:numCache>
                <c:formatCode>0%</c:formatCode>
                <c:ptCount val="2"/>
                <c:pt idx="0">
                  <c:v>0.43416536318237015</c:v>
                </c:pt>
                <c:pt idx="1">
                  <c:v>0.56583463681763002</c:v>
                </c:pt>
              </c:numCache>
            </c:numRef>
          </c:val>
          <c:extLst>
            <c:ext xmlns:c16="http://schemas.microsoft.com/office/drawing/2014/chart" uri="{C3380CC4-5D6E-409C-BE32-E72D297353CC}">
              <c16:uniqueId val="{00000004-B06B-46D4-9917-296978E93485}"/>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Dashboard.xlsx]Sheet1!PivotTable5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Sheet1!$B$30</c:f>
              <c:strCache>
                <c:ptCount val="1"/>
                <c:pt idx="0">
                  <c:v>Sum of Sales</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Sheet1!$A$31:$A$34</c:f>
              <c:strCache>
                <c:ptCount val="3"/>
                <c:pt idx="0">
                  <c:v>Apr</c:v>
                </c:pt>
                <c:pt idx="1">
                  <c:v>May</c:v>
                </c:pt>
                <c:pt idx="2">
                  <c:v>Jun</c:v>
                </c:pt>
              </c:strCache>
            </c:strRef>
          </c:cat>
          <c:val>
            <c:numRef>
              <c:f>Sheet1!$B$31:$B$34</c:f>
              <c:numCache>
                <c:formatCode>General</c:formatCode>
                <c:ptCount val="3"/>
                <c:pt idx="0">
                  <c:v>270</c:v>
                </c:pt>
                <c:pt idx="1">
                  <c:v>473</c:v>
                </c:pt>
                <c:pt idx="2">
                  <c:v>359</c:v>
                </c:pt>
              </c:numCache>
            </c:numRef>
          </c:val>
          <c:extLst>
            <c:ext xmlns:c16="http://schemas.microsoft.com/office/drawing/2014/chart" uri="{C3380CC4-5D6E-409C-BE32-E72D297353CC}">
              <c16:uniqueId val="{00000000-79B9-4298-BCE7-FFA5F744E879}"/>
            </c:ext>
          </c:extLst>
        </c:ser>
        <c:ser>
          <c:idx val="1"/>
          <c:order val="1"/>
          <c:tx>
            <c:strRef>
              <c:f>Sheet1!$C$30</c:f>
              <c:strCache>
                <c:ptCount val="1"/>
                <c:pt idx="0">
                  <c:v>Sum of Target Sales</c:v>
                </c:pt>
              </c:strCache>
            </c:strRef>
          </c:tx>
          <c:spPr>
            <a:solidFill>
              <a:schemeClr val="accent1">
                <a:lumMod val="20000"/>
                <a:lumOff val="8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Sheet1!$A$31:$A$34</c:f>
              <c:strCache>
                <c:ptCount val="3"/>
                <c:pt idx="0">
                  <c:v>Apr</c:v>
                </c:pt>
                <c:pt idx="1">
                  <c:v>May</c:v>
                </c:pt>
                <c:pt idx="2">
                  <c:v>Jun</c:v>
                </c:pt>
              </c:strCache>
            </c:strRef>
          </c:cat>
          <c:val>
            <c:numRef>
              <c:f>Sheet1!$C$31:$C$34</c:f>
              <c:numCache>
                <c:formatCode>General</c:formatCode>
                <c:ptCount val="3"/>
                <c:pt idx="0">
                  <c:v>354</c:v>
                </c:pt>
                <c:pt idx="1">
                  <c:v>441</c:v>
                </c:pt>
                <c:pt idx="2">
                  <c:v>472</c:v>
                </c:pt>
              </c:numCache>
            </c:numRef>
          </c:val>
          <c:extLst>
            <c:ext xmlns:c16="http://schemas.microsoft.com/office/drawing/2014/chart" uri="{C3380CC4-5D6E-409C-BE32-E72D297353CC}">
              <c16:uniqueId val="{00000001-79B9-4298-BCE7-FFA5F744E879}"/>
            </c:ext>
          </c:extLst>
        </c:ser>
        <c:dLbls>
          <c:showLegendKey val="0"/>
          <c:showVal val="1"/>
          <c:showCatName val="0"/>
          <c:showSerName val="0"/>
          <c:showPercent val="0"/>
          <c:showBubbleSize val="0"/>
        </c:dLbls>
        <c:axId val="897446528"/>
        <c:axId val="897447968"/>
      </c:areaChart>
      <c:catAx>
        <c:axId val="89744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447968"/>
        <c:crosses val="autoZero"/>
        <c:auto val="1"/>
        <c:lblAlgn val="ctr"/>
        <c:lblOffset val="100"/>
        <c:noMultiLvlLbl val="0"/>
      </c:catAx>
      <c:valAx>
        <c:axId val="897447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4465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666750</xdr:colOff>
      <xdr:row>0</xdr:row>
      <xdr:rowOff>66675</xdr:rowOff>
    </xdr:from>
    <xdr:ext cx="1933575" cy="752475"/>
    <xdr:sp macro="" textlink="">
      <xdr:nvSpPr>
        <xdr:cNvPr id="3" name="Shape 3">
          <a:extLst>
            <a:ext uri="{FF2B5EF4-FFF2-40B4-BE49-F238E27FC236}">
              <a16:creationId xmlns:a16="http://schemas.microsoft.com/office/drawing/2014/main" id="{00000000-0008-0000-0000-000003000000}"/>
            </a:ext>
          </a:extLst>
        </xdr:cNvPr>
        <xdr:cNvSpPr/>
      </xdr:nvSpPr>
      <xdr:spPr>
        <a:xfrm>
          <a:off x="2221575" y="690500"/>
          <a:ext cx="1251000" cy="730500"/>
        </a:xfrm>
        <a:prstGeom prst="rightArrow">
          <a:avLst>
            <a:gd name="adj1" fmla="val 50000"/>
            <a:gd name="adj2" fmla="val 50000"/>
          </a:avLst>
        </a:prstGeom>
        <a:solidFill>
          <a:srgbClr val="00FF00"/>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clientData fLocksWithSheet="0"/>
  </xdr:oneCellAnchor>
  <xdr:oneCellAnchor>
    <xdr:from>
      <xdr:col>3</xdr:col>
      <xdr:colOff>476250</xdr:colOff>
      <xdr:row>14</xdr:row>
      <xdr:rowOff>190500</xdr:rowOff>
    </xdr:from>
    <xdr:ext cx="1685925" cy="714375"/>
    <xdr:sp macro="" textlink="">
      <xdr:nvSpPr>
        <xdr:cNvPr id="4" name="Shape 4">
          <a:extLst>
            <a:ext uri="{FF2B5EF4-FFF2-40B4-BE49-F238E27FC236}">
              <a16:creationId xmlns:a16="http://schemas.microsoft.com/office/drawing/2014/main" id="{00000000-0008-0000-0000-000004000000}"/>
            </a:ext>
          </a:extLst>
        </xdr:cNvPr>
        <xdr:cNvSpPr/>
      </xdr:nvSpPr>
      <xdr:spPr>
        <a:xfrm>
          <a:off x="1180850" y="1200850"/>
          <a:ext cx="1671300" cy="690600"/>
        </a:xfrm>
        <a:prstGeom prst="rightArrow">
          <a:avLst>
            <a:gd name="adj1" fmla="val 50000"/>
            <a:gd name="adj2" fmla="val 50000"/>
          </a:avLst>
        </a:prstGeom>
        <a:solidFill>
          <a:srgbClr val="00FF00"/>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clientData fLocksWithSheet="0"/>
  </xdr:oneCellAnchor>
  <xdr:oneCellAnchor>
    <xdr:from>
      <xdr:col>4</xdr:col>
      <xdr:colOff>676275</xdr:colOff>
      <xdr:row>4</xdr:row>
      <xdr:rowOff>38100</xdr:rowOff>
    </xdr:from>
    <xdr:ext cx="6124575" cy="4953000"/>
    <xdr:pic>
      <xdr:nvPicPr>
        <xdr:cNvPr id="2" name="image3.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171450</xdr:colOff>
      <xdr:row>0</xdr:row>
      <xdr:rowOff>9525</xdr:rowOff>
    </xdr:from>
    <xdr:ext cx="4410075" cy="600075"/>
    <xdr:pic>
      <xdr:nvPicPr>
        <xdr:cNvPr id="5" name="image1.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absolute">
    <xdr:from>
      <xdr:col>0</xdr:col>
      <xdr:colOff>454741</xdr:colOff>
      <xdr:row>1</xdr:row>
      <xdr:rowOff>0</xdr:rowOff>
    </xdr:from>
    <xdr:to>
      <xdr:col>9</xdr:col>
      <xdr:colOff>307257</xdr:colOff>
      <xdr:row>35</xdr:row>
      <xdr:rowOff>0</xdr:rowOff>
    </xdr:to>
    <xdr:sp macro="" textlink="">
      <xdr:nvSpPr>
        <xdr:cNvPr id="6" name="Shape 6">
          <a:extLst>
            <a:ext uri="{FF2B5EF4-FFF2-40B4-BE49-F238E27FC236}">
              <a16:creationId xmlns:a16="http://schemas.microsoft.com/office/drawing/2014/main" id="{00000000-0008-0000-0100-000006000000}"/>
            </a:ext>
          </a:extLst>
        </xdr:cNvPr>
        <xdr:cNvSpPr/>
      </xdr:nvSpPr>
      <xdr:spPr>
        <a:xfrm>
          <a:off x="454741" y="245806"/>
          <a:ext cx="8357419" cy="7570839"/>
        </a:xfrm>
        <a:prstGeom prst="rect">
          <a:avLst/>
        </a:prstGeom>
        <a:solidFill>
          <a:srgbClr val="D8D8D8"/>
        </a:solidFill>
        <a:ln>
          <a:noFill/>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twoCellAnchor>
  <xdr:twoCellAnchor editAs="absolute">
    <xdr:from>
      <xdr:col>1</xdr:col>
      <xdr:colOff>44245</xdr:colOff>
      <xdr:row>1</xdr:row>
      <xdr:rowOff>135195</xdr:rowOff>
    </xdr:from>
    <xdr:to>
      <xdr:col>14</xdr:col>
      <xdr:colOff>159774</xdr:colOff>
      <xdr:row>6</xdr:row>
      <xdr:rowOff>184602</xdr:rowOff>
    </xdr:to>
    <xdr:sp macro="" textlink="">
      <xdr:nvSpPr>
        <xdr:cNvPr id="3" name="Rectangle: Rounded Corners 2">
          <a:extLst>
            <a:ext uri="{FF2B5EF4-FFF2-40B4-BE49-F238E27FC236}">
              <a16:creationId xmlns:a16="http://schemas.microsoft.com/office/drawing/2014/main" id="{B54FFC9C-7A99-C753-EF7E-80B9D820E242}"/>
            </a:ext>
          </a:extLst>
        </xdr:cNvPr>
        <xdr:cNvSpPr/>
      </xdr:nvSpPr>
      <xdr:spPr>
        <a:xfrm>
          <a:off x="572729" y="381001"/>
          <a:ext cx="12295239" cy="1204698"/>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5400" b="1">
              <a:solidFill>
                <a:schemeClr val="accent1">
                  <a:lumMod val="50000"/>
                </a:schemeClr>
              </a:solidFill>
            </a:rPr>
            <a:t>           </a:t>
          </a:r>
          <a:r>
            <a:rPr lang="en-IN" sz="7200" b="1">
              <a:solidFill>
                <a:schemeClr val="accent1">
                  <a:lumMod val="50000"/>
                </a:schemeClr>
              </a:solidFill>
            </a:rPr>
            <a:t>   SALES DASHBOARD 2025</a:t>
          </a:r>
        </a:p>
      </xdr:txBody>
    </xdr:sp>
    <xdr:clientData/>
  </xdr:twoCellAnchor>
  <xdr:twoCellAnchor editAs="absolute">
    <xdr:from>
      <xdr:col>1</xdr:col>
      <xdr:colOff>135193</xdr:colOff>
      <xdr:row>1</xdr:row>
      <xdr:rowOff>85725</xdr:rowOff>
    </xdr:from>
    <xdr:to>
      <xdr:col>3</xdr:col>
      <xdr:colOff>319549</xdr:colOff>
      <xdr:row>7</xdr:row>
      <xdr:rowOff>38714</xdr:rowOff>
    </xdr:to>
    <xdr:pic>
      <xdr:nvPicPr>
        <xdr:cNvPr id="2" name="image2.png" descr="Adidas logo PNG transparent image download, size: 1500x1200px">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663677" y="331531"/>
          <a:ext cx="2138517" cy="1304925"/>
        </a:xfrm>
        <a:prstGeom prst="rect">
          <a:avLst/>
        </a:prstGeom>
        <a:noFill/>
      </xdr:spPr>
    </xdr:pic>
    <xdr:clientData fLocksWithSheet="0"/>
  </xdr:twoCellAnchor>
  <xdr:twoCellAnchor editAs="absolute">
    <xdr:from>
      <xdr:col>1</xdr:col>
      <xdr:colOff>49161</xdr:colOff>
      <xdr:row>7</xdr:row>
      <xdr:rowOff>122904</xdr:rowOff>
    </xdr:from>
    <xdr:to>
      <xdr:col>3</xdr:col>
      <xdr:colOff>73742</xdr:colOff>
      <xdr:row>33</xdr:row>
      <xdr:rowOff>270388</xdr:rowOff>
    </xdr:to>
    <xdr:sp macro="" textlink="">
      <xdr:nvSpPr>
        <xdr:cNvPr id="4" name="Rectangle 3">
          <a:extLst>
            <a:ext uri="{FF2B5EF4-FFF2-40B4-BE49-F238E27FC236}">
              <a16:creationId xmlns:a16="http://schemas.microsoft.com/office/drawing/2014/main" id="{5DB95AEF-188A-C385-25BE-EC11AE36742D}"/>
            </a:ext>
          </a:extLst>
        </xdr:cNvPr>
        <xdr:cNvSpPr/>
      </xdr:nvSpPr>
      <xdr:spPr>
        <a:xfrm>
          <a:off x="577645" y="1720646"/>
          <a:ext cx="1978742" cy="5923936"/>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solidFill>
                <a:schemeClr val="accent1">
                  <a:lumMod val="50000"/>
                </a:schemeClr>
              </a:solidFill>
            </a:rPr>
            <a:t>FILTERS</a:t>
          </a:r>
        </a:p>
      </xdr:txBody>
    </xdr:sp>
    <xdr:clientData/>
  </xdr:twoCellAnchor>
  <xdr:twoCellAnchor editAs="absolute">
    <xdr:from>
      <xdr:col>3</xdr:col>
      <xdr:colOff>172066</xdr:colOff>
      <xdr:row>7</xdr:row>
      <xdr:rowOff>73743</xdr:rowOff>
    </xdr:from>
    <xdr:to>
      <xdr:col>7</xdr:col>
      <xdr:colOff>24581</xdr:colOff>
      <xdr:row>13</xdr:row>
      <xdr:rowOff>86033</xdr:rowOff>
    </xdr:to>
    <xdr:sp macro="" textlink="Sheet1!E4">
      <xdr:nvSpPr>
        <xdr:cNvPr id="5" name="Rectangle: Rounded Corners 4">
          <a:extLst>
            <a:ext uri="{FF2B5EF4-FFF2-40B4-BE49-F238E27FC236}">
              <a16:creationId xmlns:a16="http://schemas.microsoft.com/office/drawing/2014/main" id="{04B5A2DE-7C77-23F3-3906-2C6D68CB2458}"/>
            </a:ext>
          </a:extLst>
        </xdr:cNvPr>
        <xdr:cNvSpPr/>
      </xdr:nvSpPr>
      <xdr:spPr>
        <a:xfrm>
          <a:off x="2654711" y="1671485"/>
          <a:ext cx="3527322" cy="1069258"/>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B83BD2F1-BE7E-4FE4-8CB8-6E1BBEE5EC3E}" type="TxLink">
            <a:rPr lang="en-US" sz="5400" b="1" i="0" u="none" strike="noStrike">
              <a:solidFill>
                <a:schemeClr val="accent1">
                  <a:lumMod val="50000"/>
                </a:schemeClr>
              </a:solidFill>
              <a:latin typeface="Calibri"/>
              <a:ea typeface="Calibri"/>
              <a:cs typeface="Calibri"/>
            </a:rPr>
            <a:pPr algn="ctr"/>
            <a:t>$ 1,102 </a:t>
          </a:fld>
          <a:endParaRPr lang="en-IN" sz="5400" b="1">
            <a:solidFill>
              <a:schemeClr val="accent1">
                <a:lumMod val="50000"/>
              </a:schemeClr>
            </a:solidFill>
          </a:endParaRPr>
        </a:p>
      </xdr:txBody>
    </xdr:sp>
    <xdr:clientData/>
  </xdr:twoCellAnchor>
  <xdr:twoCellAnchor editAs="absolute">
    <xdr:from>
      <xdr:col>7</xdr:col>
      <xdr:colOff>98323</xdr:colOff>
      <xdr:row>7</xdr:row>
      <xdr:rowOff>73740</xdr:rowOff>
    </xdr:from>
    <xdr:to>
      <xdr:col>10</xdr:col>
      <xdr:colOff>577645</xdr:colOff>
      <xdr:row>13</xdr:row>
      <xdr:rowOff>49159</xdr:rowOff>
    </xdr:to>
    <xdr:sp macro="" textlink="Sheet1!E5">
      <xdr:nvSpPr>
        <xdr:cNvPr id="11" name="Rectangle: Rounded Corners 10">
          <a:extLst>
            <a:ext uri="{FF2B5EF4-FFF2-40B4-BE49-F238E27FC236}">
              <a16:creationId xmlns:a16="http://schemas.microsoft.com/office/drawing/2014/main" id="{A294A9A7-29DF-48B0-9515-CE0954D92B18}"/>
            </a:ext>
          </a:extLst>
        </xdr:cNvPr>
        <xdr:cNvSpPr/>
      </xdr:nvSpPr>
      <xdr:spPr>
        <a:xfrm>
          <a:off x="6255775" y="1671482"/>
          <a:ext cx="3220064" cy="1032387"/>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A648C3F7-C368-4DFB-A211-974B1B3303D9}" type="TxLink">
            <a:rPr lang="en-US" sz="5400" b="1" i="0" u="none" strike="noStrike">
              <a:solidFill>
                <a:schemeClr val="accent1">
                  <a:lumMod val="50000"/>
                </a:schemeClr>
              </a:solidFill>
              <a:latin typeface="Calibri"/>
              <a:ea typeface="Calibri"/>
              <a:cs typeface="Calibri"/>
            </a:rPr>
            <a:pPr algn="ctr"/>
            <a:t>$ 647 </a:t>
          </a:fld>
          <a:endParaRPr lang="en-IN" sz="7200" b="1">
            <a:solidFill>
              <a:schemeClr val="accent1">
                <a:lumMod val="50000"/>
              </a:schemeClr>
            </a:solidFill>
          </a:endParaRPr>
        </a:p>
      </xdr:txBody>
    </xdr:sp>
    <xdr:clientData/>
  </xdr:twoCellAnchor>
  <xdr:twoCellAnchor editAs="absolute">
    <xdr:from>
      <xdr:col>10</xdr:col>
      <xdr:colOff>688258</xdr:colOff>
      <xdr:row>7</xdr:row>
      <xdr:rowOff>73742</xdr:rowOff>
    </xdr:from>
    <xdr:to>
      <xdr:col>15</xdr:col>
      <xdr:colOff>36871</xdr:colOff>
      <xdr:row>13</xdr:row>
      <xdr:rowOff>61451</xdr:rowOff>
    </xdr:to>
    <xdr:sp macro="" textlink="Sheet1!E6">
      <xdr:nvSpPr>
        <xdr:cNvPr id="12" name="Rectangle: Rounded Corners 11">
          <a:extLst>
            <a:ext uri="{FF2B5EF4-FFF2-40B4-BE49-F238E27FC236}">
              <a16:creationId xmlns:a16="http://schemas.microsoft.com/office/drawing/2014/main" id="{93E1E743-306A-453C-AA07-77611E4EF434}"/>
            </a:ext>
          </a:extLst>
        </xdr:cNvPr>
        <xdr:cNvSpPr/>
      </xdr:nvSpPr>
      <xdr:spPr>
        <a:xfrm>
          <a:off x="9586452" y="1671484"/>
          <a:ext cx="3330677" cy="1044677"/>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819016D9-C765-4142-B6B2-9DF4BFCA97EA}" type="TxLink">
            <a:rPr lang="en-US" sz="5400" b="1" i="0" u="none" strike="noStrike">
              <a:solidFill>
                <a:schemeClr val="accent1">
                  <a:lumMod val="50000"/>
                </a:schemeClr>
              </a:solidFill>
              <a:latin typeface="Calibri"/>
              <a:ea typeface="Calibri"/>
              <a:cs typeface="Calibri"/>
            </a:rPr>
            <a:pPr algn="ctr"/>
            <a:t> 842 </a:t>
          </a:fld>
          <a:endParaRPr lang="en-IN" sz="7200" b="1">
            <a:solidFill>
              <a:schemeClr val="accent1">
                <a:lumMod val="50000"/>
              </a:schemeClr>
            </a:solidFill>
          </a:endParaRPr>
        </a:p>
      </xdr:txBody>
    </xdr:sp>
    <xdr:clientData/>
  </xdr:twoCellAnchor>
  <xdr:twoCellAnchor editAs="absolute">
    <xdr:from>
      <xdr:col>3</xdr:col>
      <xdr:colOff>196644</xdr:colOff>
      <xdr:row>25</xdr:row>
      <xdr:rowOff>24581</xdr:rowOff>
    </xdr:from>
    <xdr:to>
      <xdr:col>9</xdr:col>
      <xdr:colOff>294967</xdr:colOff>
      <xdr:row>33</xdr:row>
      <xdr:rowOff>258097</xdr:rowOff>
    </xdr:to>
    <xdr:sp macro="" textlink="">
      <xdr:nvSpPr>
        <xdr:cNvPr id="14" name="Rectangle 13">
          <a:extLst>
            <a:ext uri="{FF2B5EF4-FFF2-40B4-BE49-F238E27FC236}">
              <a16:creationId xmlns:a16="http://schemas.microsoft.com/office/drawing/2014/main" id="{4A6030A4-37F5-40FD-A82F-82BE24532BC7}"/>
            </a:ext>
          </a:extLst>
        </xdr:cNvPr>
        <xdr:cNvSpPr/>
      </xdr:nvSpPr>
      <xdr:spPr>
        <a:xfrm>
          <a:off x="2679289" y="5039033"/>
          <a:ext cx="6120581" cy="2593258"/>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solidFill>
                <a:schemeClr val="accent1">
                  <a:lumMod val="50000"/>
                </a:schemeClr>
              </a:solidFill>
            </a:rPr>
            <a:t>Monthly Sales vs Target</a:t>
          </a:r>
        </a:p>
      </xdr:txBody>
    </xdr:sp>
    <xdr:clientData/>
  </xdr:twoCellAnchor>
  <xdr:twoCellAnchor editAs="absolute">
    <xdr:from>
      <xdr:col>3</xdr:col>
      <xdr:colOff>184355</xdr:colOff>
      <xdr:row>13</xdr:row>
      <xdr:rowOff>147485</xdr:rowOff>
    </xdr:from>
    <xdr:to>
      <xdr:col>9</xdr:col>
      <xdr:colOff>294969</xdr:colOff>
      <xdr:row>24</xdr:row>
      <xdr:rowOff>122903</xdr:rowOff>
    </xdr:to>
    <xdr:sp macro="" textlink="">
      <xdr:nvSpPr>
        <xdr:cNvPr id="15" name="Rectangle 14">
          <a:extLst>
            <a:ext uri="{FF2B5EF4-FFF2-40B4-BE49-F238E27FC236}">
              <a16:creationId xmlns:a16="http://schemas.microsoft.com/office/drawing/2014/main" id="{2D65FE42-52C2-4CB4-B534-EC9838A6DACE}"/>
            </a:ext>
          </a:extLst>
        </xdr:cNvPr>
        <xdr:cNvSpPr/>
      </xdr:nvSpPr>
      <xdr:spPr>
        <a:xfrm>
          <a:off x="2667000" y="2802195"/>
          <a:ext cx="6132872" cy="2138514"/>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solidFill>
                <a:schemeClr val="accent1">
                  <a:lumMod val="50000"/>
                </a:schemeClr>
              </a:solidFill>
              <a:latin typeface="+mn-lt"/>
            </a:rPr>
            <a:t>Customer per Month Vs Last year</a:t>
          </a:r>
        </a:p>
      </xdr:txBody>
    </xdr:sp>
    <xdr:clientData/>
  </xdr:twoCellAnchor>
  <xdr:twoCellAnchor editAs="absolute">
    <xdr:from>
      <xdr:col>10</xdr:col>
      <xdr:colOff>12290</xdr:colOff>
      <xdr:row>13</xdr:row>
      <xdr:rowOff>147484</xdr:rowOff>
    </xdr:from>
    <xdr:to>
      <xdr:col>15</xdr:col>
      <xdr:colOff>12290</xdr:colOff>
      <xdr:row>24</xdr:row>
      <xdr:rowOff>110611</xdr:rowOff>
    </xdr:to>
    <xdr:sp macro="" textlink="">
      <xdr:nvSpPr>
        <xdr:cNvPr id="16" name="Rectangle 15">
          <a:extLst>
            <a:ext uri="{FF2B5EF4-FFF2-40B4-BE49-F238E27FC236}">
              <a16:creationId xmlns:a16="http://schemas.microsoft.com/office/drawing/2014/main" id="{9CB2CAAA-2EFC-4D10-AF31-FC9728C96818}"/>
            </a:ext>
          </a:extLst>
        </xdr:cNvPr>
        <xdr:cNvSpPr/>
      </xdr:nvSpPr>
      <xdr:spPr>
        <a:xfrm>
          <a:off x="8910484" y="2802194"/>
          <a:ext cx="3982064" cy="2126223"/>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solidFill>
                <a:schemeClr val="accent1">
                  <a:lumMod val="50000"/>
                </a:schemeClr>
              </a:solidFill>
            </a:rPr>
            <a:t>Customer Satisfaction</a:t>
          </a:r>
          <a:r>
            <a:rPr lang="en-IN" sz="1200" b="1" baseline="0">
              <a:solidFill>
                <a:schemeClr val="accent1">
                  <a:lumMod val="50000"/>
                </a:schemeClr>
              </a:solidFill>
            </a:rPr>
            <a:t>  Rate</a:t>
          </a:r>
          <a:endParaRPr lang="en-IN" sz="1200" b="1">
            <a:solidFill>
              <a:schemeClr val="accent1">
                <a:lumMod val="50000"/>
              </a:schemeClr>
            </a:solidFill>
          </a:endParaRPr>
        </a:p>
      </xdr:txBody>
    </xdr:sp>
    <xdr:clientData/>
  </xdr:twoCellAnchor>
  <xdr:twoCellAnchor editAs="absolute">
    <xdr:from>
      <xdr:col>3</xdr:col>
      <xdr:colOff>233516</xdr:colOff>
      <xdr:row>7</xdr:row>
      <xdr:rowOff>122903</xdr:rowOff>
    </xdr:from>
    <xdr:to>
      <xdr:col>4</xdr:col>
      <xdr:colOff>73741</xdr:colOff>
      <xdr:row>9</xdr:row>
      <xdr:rowOff>49162</xdr:rowOff>
    </xdr:to>
    <xdr:sp macro="" textlink="">
      <xdr:nvSpPr>
        <xdr:cNvPr id="7" name="TextBox 6">
          <a:extLst>
            <a:ext uri="{FF2B5EF4-FFF2-40B4-BE49-F238E27FC236}">
              <a16:creationId xmlns:a16="http://schemas.microsoft.com/office/drawing/2014/main" id="{5F84067C-B398-B608-1BE5-2000F6EFEDC2}"/>
            </a:ext>
          </a:extLst>
        </xdr:cNvPr>
        <xdr:cNvSpPr txBox="1"/>
      </xdr:nvSpPr>
      <xdr:spPr>
        <a:xfrm>
          <a:off x="2716161" y="1720645"/>
          <a:ext cx="725128" cy="31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800" b="1">
              <a:solidFill>
                <a:schemeClr val="accent1">
                  <a:lumMod val="50000"/>
                </a:schemeClr>
              </a:solidFill>
            </a:rPr>
            <a:t>Sales</a:t>
          </a:r>
        </a:p>
      </xdr:txBody>
    </xdr:sp>
    <xdr:clientData/>
  </xdr:twoCellAnchor>
  <xdr:twoCellAnchor editAs="absolute">
    <xdr:from>
      <xdr:col>7</xdr:col>
      <xdr:colOff>184354</xdr:colOff>
      <xdr:row>7</xdr:row>
      <xdr:rowOff>98323</xdr:rowOff>
    </xdr:from>
    <xdr:to>
      <xdr:col>7</xdr:col>
      <xdr:colOff>983225</xdr:colOff>
      <xdr:row>9</xdr:row>
      <xdr:rowOff>0</xdr:rowOff>
    </xdr:to>
    <xdr:sp macro="" textlink="">
      <xdr:nvSpPr>
        <xdr:cNvPr id="8" name="TextBox 7">
          <a:extLst>
            <a:ext uri="{FF2B5EF4-FFF2-40B4-BE49-F238E27FC236}">
              <a16:creationId xmlns:a16="http://schemas.microsoft.com/office/drawing/2014/main" id="{15EC3B5A-314B-4F36-FB97-787300493EF4}"/>
            </a:ext>
          </a:extLst>
        </xdr:cNvPr>
        <xdr:cNvSpPr txBox="1"/>
      </xdr:nvSpPr>
      <xdr:spPr>
        <a:xfrm>
          <a:off x="6341806" y="1696065"/>
          <a:ext cx="798871" cy="29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1">
                  <a:lumMod val="50000"/>
                </a:schemeClr>
              </a:solidFill>
            </a:rPr>
            <a:t>Profit</a:t>
          </a:r>
        </a:p>
      </xdr:txBody>
    </xdr:sp>
    <xdr:clientData/>
  </xdr:twoCellAnchor>
  <xdr:twoCellAnchor editAs="absolute">
    <xdr:from>
      <xdr:col>10</xdr:col>
      <xdr:colOff>970935</xdr:colOff>
      <xdr:row>7</xdr:row>
      <xdr:rowOff>36871</xdr:rowOff>
    </xdr:from>
    <xdr:to>
      <xdr:col>13</xdr:col>
      <xdr:colOff>848032</xdr:colOff>
      <xdr:row>8</xdr:row>
      <xdr:rowOff>110613</xdr:rowOff>
    </xdr:to>
    <xdr:sp macro="" textlink="">
      <xdr:nvSpPr>
        <xdr:cNvPr id="13" name="TextBox 12">
          <a:extLst>
            <a:ext uri="{FF2B5EF4-FFF2-40B4-BE49-F238E27FC236}">
              <a16:creationId xmlns:a16="http://schemas.microsoft.com/office/drawing/2014/main" id="{8D0425DF-3B2A-22E7-06EE-CA5C2789BB45}"/>
            </a:ext>
          </a:extLst>
        </xdr:cNvPr>
        <xdr:cNvSpPr txBox="1"/>
      </xdr:nvSpPr>
      <xdr:spPr>
        <a:xfrm>
          <a:off x="9869129" y="1634613"/>
          <a:ext cx="2470355" cy="27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1">
                  <a:lumMod val="50000"/>
                </a:schemeClr>
              </a:solidFill>
            </a:rPr>
            <a:t>Number of Customers</a:t>
          </a:r>
        </a:p>
      </xdr:txBody>
    </xdr:sp>
    <xdr:clientData/>
  </xdr:twoCellAnchor>
  <xdr:twoCellAnchor editAs="absolute">
    <xdr:from>
      <xdr:col>3</xdr:col>
      <xdr:colOff>221226</xdr:colOff>
      <xdr:row>15</xdr:row>
      <xdr:rowOff>61452</xdr:rowOff>
    </xdr:from>
    <xdr:to>
      <xdr:col>9</xdr:col>
      <xdr:colOff>245806</xdr:colOff>
      <xdr:row>24</xdr:row>
      <xdr:rowOff>36871</xdr:rowOff>
    </xdr:to>
    <xdr:graphicFrame macro="">
      <xdr:nvGraphicFramePr>
        <xdr:cNvPr id="9" name="Chart 8">
          <a:extLst>
            <a:ext uri="{FF2B5EF4-FFF2-40B4-BE49-F238E27FC236}">
              <a16:creationId xmlns:a16="http://schemas.microsoft.com/office/drawing/2014/main" id="{1BA6D377-31E1-4C1F-A9A7-998C4260E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36871</xdr:colOff>
      <xdr:row>15</xdr:row>
      <xdr:rowOff>73742</xdr:rowOff>
    </xdr:from>
    <xdr:to>
      <xdr:col>13</xdr:col>
      <xdr:colOff>848033</xdr:colOff>
      <xdr:row>24</xdr:row>
      <xdr:rowOff>61452</xdr:rowOff>
    </xdr:to>
    <xdr:graphicFrame macro="">
      <xdr:nvGraphicFramePr>
        <xdr:cNvPr id="18" name="Chart 17">
          <a:extLst>
            <a:ext uri="{FF2B5EF4-FFF2-40B4-BE49-F238E27FC236}">
              <a16:creationId xmlns:a16="http://schemas.microsoft.com/office/drawing/2014/main" id="{0BDE7B50-3220-4F35-8D59-81DE29164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221226</xdr:colOff>
      <xdr:row>26</xdr:row>
      <xdr:rowOff>61452</xdr:rowOff>
    </xdr:from>
    <xdr:to>
      <xdr:col>9</xdr:col>
      <xdr:colOff>233516</xdr:colOff>
      <xdr:row>33</xdr:row>
      <xdr:rowOff>270386</xdr:rowOff>
    </xdr:to>
    <xdr:graphicFrame macro="">
      <xdr:nvGraphicFramePr>
        <xdr:cNvPr id="20" name="Chart 19">
          <a:extLst>
            <a:ext uri="{FF2B5EF4-FFF2-40B4-BE49-F238E27FC236}">
              <a16:creationId xmlns:a16="http://schemas.microsoft.com/office/drawing/2014/main" id="{B528DAAE-F3C5-4761-AFCB-2E5F3CE44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11</xdr:col>
      <xdr:colOff>61451</xdr:colOff>
      <xdr:row>18</xdr:row>
      <xdr:rowOff>49162</xdr:rowOff>
    </xdr:from>
    <xdr:to>
      <xdr:col>12</xdr:col>
      <xdr:colOff>307258</xdr:colOff>
      <xdr:row>21</xdr:row>
      <xdr:rowOff>86032</xdr:rowOff>
    </xdr:to>
    <xdr:sp macro="" textlink="Sheet1!F26">
      <xdr:nvSpPr>
        <xdr:cNvPr id="10" name="TextBox 9">
          <a:extLst>
            <a:ext uri="{FF2B5EF4-FFF2-40B4-BE49-F238E27FC236}">
              <a16:creationId xmlns:a16="http://schemas.microsoft.com/office/drawing/2014/main" id="{1DCAE266-C74E-1EF9-88C2-CD4BB3CA5F1B}"/>
            </a:ext>
          </a:extLst>
        </xdr:cNvPr>
        <xdr:cNvSpPr txBox="1"/>
      </xdr:nvSpPr>
      <xdr:spPr>
        <a:xfrm>
          <a:off x="10188677" y="3687097"/>
          <a:ext cx="897194" cy="626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6310341-794E-4FDD-B397-080CBBC23CDD}" type="TxLink">
            <a:rPr lang="en-US" sz="2800" b="1" i="0" u="none" strike="noStrike">
              <a:solidFill>
                <a:srgbClr val="000000"/>
              </a:solidFill>
              <a:latin typeface="Calibri"/>
              <a:ea typeface="Calibri"/>
              <a:cs typeface="Calibri"/>
            </a:rPr>
            <a:pPr algn="ctr"/>
            <a:t>43%</a:t>
          </a:fld>
          <a:endParaRPr lang="en-IN" sz="2400" b="1"/>
        </a:p>
      </xdr:txBody>
    </xdr:sp>
    <xdr:clientData/>
  </xdr:twoCellAnchor>
  <xdr:twoCellAnchor editAs="oneCell">
    <xdr:from>
      <xdr:col>1</xdr:col>
      <xdr:colOff>32691</xdr:colOff>
      <xdr:row>7</xdr:row>
      <xdr:rowOff>131752</xdr:rowOff>
    </xdr:from>
    <xdr:to>
      <xdr:col>3</xdr:col>
      <xdr:colOff>61451</xdr:colOff>
      <xdr:row>18</xdr:row>
      <xdr:rowOff>135194</xdr:rowOff>
    </xdr:to>
    <mc:AlternateContent xmlns:mc="http://schemas.openxmlformats.org/markup-compatibility/2006" xmlns:a14="http://schemas.microsoft.com/office/drawing/2010/main">
      <mc:Choice Requires="a14">
        <xdr:graphicFrame macro="">
          <xdr:nvGraphicFramePr>
            <xdr:cNvPr id="22" name="Month">
              <a:extLst>
                <a:ext uri="{FF2B5EF4-FFF2-40B4-BE49-F238E27FC236}">
                  <a16:creationId xmlns:a16="http://schemas.microsoft.com/office/drawing/2014/main" id="{89ADB854-F254-378C-810D-CF3FDB71590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61175" y="1729494"/>
              <a:ext cx="1982921" cy="2043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58009</xdr:colOff>
      <xdr:row>19</xdr:row>
      <xdr:rowOff>24580</xdr:rowOff>
    </xdr:from>
    <xdr:to>
      <xdr:col>3</xdr:col>
      <xdr:colOff>86031</xdr:colOff>
      <xdr:row>26</xdr:row>
      <xdr:rowOff>24581</xdr:rowOff>
    </xdr:to>
    <mc:AlternateContent xmlns:mc="http://schemas.openxmlformats.org/markup-compatibility/2006" xmlns:a14="http://schemas.microsoft.com/office/drawing/2010/main">
      <mc:Choice Requires="a14">
        <xdr:graphicFrame macro="">
          <xdr:nvGraphicFramePr>
            <xdr:cNvPr id="23" name="Quarter">
              <a:extLst>
                <a:ext uri="{FF2B5EF4-FFF2-40B4-BE49-F238E27FC236}">
                  <a16:creationId xmlns:a16="http://schemas.microsoft.com/office/drawing/2014/main" id="{1E2A899E-8ECE-B84D-D785-FD72090D8643}"/>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586493" y="3859161"/>
              <a:ext cx="1982183" cy="147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46457</xdr:colOff>
      <xdr:row>26</xdr:row>
      <xdr:rowOff>135194</xdr:rowOff>
    </xdr:from>
    <xdr:to>
      <xdr:col>3</xdr:col>
      <xdr:colOff>61451</xdr:colOff>
      <xdr:row>35</xdr:row>
      <xdr:rowOff>0</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1EF772DC-A8A1-B84D-532B-43AE23D431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4941" y="5444613"/>
              <a:ext cx="1969155" cy="2372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al Chaurasiya" refreshedDate="45591.86287384259" createdVersion="8" refreshedVersion="8" minRefreshableVersion="3" recordCount="84" xr:uid="{1CE2689A-7358-40AD-B1F3-A02D0AABCAE7}">
  <cacheSource type="worksheet">
    <worksheetSource name="Table_1"/>
  </cacheSource>
  <cacheFields count="12">
    <cacheField name="Month" numFmtId="17">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fieldGroup par="11"/>
    </cacheField>
    <cacheField name="Quarter" numFmtId="0">
      <sharedItems count="4">
        <s v="Quarter 1"/>
        <s v="Quarter 2"/>
        <s v="Quarter 3"/>
        <s v="Quarter 4"/>
      </sharedItems>
    </cacheField>
    <cacheField name="Region" numFmtId="0">
      <sharedItems count="7">
        <s v="Argentina"/>
        <s v="Brazil"/>
        <s v="Chicaco"/>
        <s v="Chile"/>
        <s v="Columbia"/>
        <s v="Los Angeles"/>
        <s v="Peru"/>
      </sharedItems>
    </cacheField>
    <cacheField name="Sales" numFmtId="167">
      <sharedItems containsSemiMixedTypes="0" containsString="0" containsNumber="1" containsInteger="1" minValue="11" maxValue="98"/>
    </cacheField>
    <cacheField name="Target Sales" numFmtId="167">
      <sharedItems containsSemiMixedTypes="0" containsString="0" containsNumber="1" containsInteger="1" minValue="11" maxValue="100"/>
    </cacheField>
    <cacheField name="Profit" numFmtId="167">
      <sharedItems containsSemiMixedTypes="0" containsString="0" containsNumber="1" containsInteger="1" minValue="1" maxValue="20"/>
    </cacheField>
    <cacheField name="Customers" numFmtId="0">
      <sharedItems containsSemiMixedTypes="0" containsString="0" containsNumber="1" containsInteger="1" minValue="1" maxValue="20"/>
    </cacheField>
    <cacheField name="Customers Last Year" numFmtId="0">
      <sharedItems containsSemiMixedTypes="0" containsString="0" containsNumber="1" containsInteger="1" minValue="1" maxValue="20"/>
    </cacheField>
    <cacheField name="Customer Satisfaction Rate" numFmtId="9">
      <sharedItems containsSemiMixedTypes="0" containsString="0" containsNumber="1" minValue="3.5458478998356968E-3" maxValue="0.98032755159011598"/>
    </cacheField>
    <cacheField name="Customer Unsatisfaction Rate" numFmtId="9">
      <sharedItems containsSemiMixedTypes="0" containsString="0" containsNumber="1" minValue="1.9672448409884025E-2" maxValue="0.9964541521001643"/>
    </cacheField>
    <cacheField name="Days (Month)" numFmtId="0" databaseField="0">
      <fieldGroup base="0">
        <rangePr groupBy="days" startDate="2023-01-01T00:00:00" endDate="2023-12-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3"/>
        </groupItems>
      </fieldGroup>
    </cacheField>
    <cacheField name="Months (Month)" numFmtId="0" databaseField="0">
      <fieldGroup base="0">
        <rangePr groupBy="months" startDate="2023-01-01T00:00:00" endDate="2023-12-02T00:00:00"/>
        <groupItems count="14">
          <s v="&lt;01-01-2023"/>
          <s v="Jan"/>
          <s v="Feb"/>
          <s v="Mar"/>
          <s v="Apr"/>
          <s v="May"/>
          <s v="Jun"/>
          <s v="Jul"/>
          <s v="Aug"/>
          <s v="Sep"/>
          <s v="Oct"/>
          <s v="Nov"/>
          <s v="Dec"/>
          <s v="&gt;02-12-2023"/>
        </groupItems>
      </fieldGroup>
    </cacheField>
  </cacheFields>
  <extLst>
    <ext xmlns:x14="http://schemas.microsoft.com/office/spreadsheetml/2009/9/main" uri="{725AE2AE-9491-48be-B2B4-4EB974FC3084}">
      <x14:pivotCacheDefinition pivotCacheId="902772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x v="0"/>
    <n v="65"/>
    <n v="92"/>
    <n v="1"/>
    <n v="4"/>
    <n v="1"/>
    <n v="0.34625772797250076"/>
    <n v="0.65374227202749924"/>
  </r>
  <r>
    <x v="0"/>
    <x v="0"/>
    <x v="1"/>
    <n v="57"/>
    <n v="22"/>
    <n v="4"/>
    <n v="1"/>
    <n v="14"/>
    <n v="0.78597109943072074"/>
    <n v="0.21402890056927926"/>
  </r>
  <r>
    <x v="0"/>
    <x v="0"/>
    <x v="2"/>
    <n v="98"/>
    <n v="40"/>
    <n v="4"/>
    <n v="5"/>
    <n v="10"/>
    <n v="0.9240255509025056"/>
    <n v="7.5974449097494401E-2"/>
  </r>
  <r>
    <x v="0"/>
    <x v="0"/>
    <x v="3"/>
    <n v="28"/>
    <n v="72"/>
    <n v="3"/>
    <n v="3"/>
    <n v="12"/>
    <n v="0.58880048012050579"/>
    <n v="0.41119951987949421"/>
  </r>
  <r>
    <x v="0"/>
    <x v="0"/>
    <x v="4"/>
    <n v="71"/>
    <n v="62"/>
    <n v="2"/>
    <n v="1"/>
    <n v="7"/>
    <n v="3.5150947248919984E-2"/>
    <n v="0.96484905275108002"/>
  </r>
  <r>
    <x v="0"/>
    <x v="0"/>
    <x v="5"/>
    <n v="76"/>
    <n v="63"/>
    <n v="3"/>
    <n v="1"/>
    <n v="15"/>
    <n v="0.23873471511375621"/>
    <n v="0.76126528488624379"/>
  </r>
  <r>
    <x v="0"/>
    <x v="0"/>
    <x v="6"/>
    <n v="51"/>
    <n v="70"/>
    <n v="2"/>
    <n v="4"/>
    <n v="14"/>
    <n v="0.77790267685205849"/>
    <n v="0.22209732314794151"/>
  </r>
  <r>
    <x v="1"/>
    <x v="0"/>
    <x v="0"/>
    <n v="20"/>
    <n v="86"/>
    <n v="2"/>
    <n v="5"/>
    <n v="15"/>
    <n v="0.10160706260803842"/>
    <n v="0.89839293739196158"/>
  </r>
  <r>
    <x v="1"/>
    <x v="0"/>
    <x v="1"/>
    <n v="24"/>
    <n v="59"/>
    <n v="5"/>
    <n v="4"/>
    <n v="8"/>
    <n v="0.43636918784915846"/>
    <n v="0.56363081215084154"/>
  </r>
  <r>
    <x v="1"/>
    <x v="0"/>
    <x v="2"/>
    <n v="90"/>
    <n v="70"/>
    <n v="3"/>
    <n v="1"/>
    <n v="3"/>
    <n v="0.17372747364176722"/>
    <n v="0.82627252635823278"/>
  </r>
  <r>
    <x v="1"/>
    <x v="0"/>
    <x v="3"/>
    <n v="11"/>
    <n v="58"/>
    <n v="2"/>
    <n v="2"/>
    <n v="16"/>
    <n v="0.64859458353937016"/>
    <n v="0.35140541646062984"/>
  </r>
  <r>
    <x v="1"/>
    <x v="0"/>
    <x v="4"/>
    <n v="75"/>
    <n v="33"/>
    <n v="4"/>
    <n v="3"/>
    <n v="3"/>
    <n v="0.76241226805272988"/>
    <n v="0.23758773194727012"/>
  </r>
  <r>
    <x v="1"/>
    <x v="0"/>
    <x v="5"/>
    <n v="84"/>
    <n v="89"/>
    <n v="5"/>
    <n v="1"/>
    <n v="12"/>
    <n v="0.43707648592316184"/>
    <n v="0.56292351407683816"/>
  </r>
  <r>
    <x v="1"/>
    <x v="0"/>
    <x v="6"/>
    <n v="14"/>
    <n v="61"/>
    <n v="3"/>
    <n v="5"/>
    <n v="4"/>
    <n v="0.46303689218379529"/>
    <n v="0.53696310781620471"/>
  </r>
  <r>
    <x v="2"/>
    <x v="0"/>
    <x v="0"/>
    <n v="68"/>
    <n v="91"/>
    <n v="5"/>
    <n v="5"/>
    <n v="7"/>
    <n v="0.66767520072142073"/>
    <n v="0.33232479927857927"/>
  </r>
  <r>
    <x v="2"/>
    <x v="0"/>
    <x v="1"/>
    <n v="14"/>
    <n v="29"/>
    <n v="5"/>
    <n v="4"/>
    <n v="1"/>
    <n v="0.41055505829640326"/>
    <n v="0.58944494170359674"/>
  </r>
  <r>
    <x v="2"/>
    <x v="0"/>
    <x v="2"/>
    <n v="15"/>
    <n v="33"/>
    <n v="1"/>
    <n v="3"/>
    <n v="13"/>
    <n v="0.88998233221275069"/>
    <n v="0.11001766778724931"/>
  </r>
  <r>
    <x v="2"/>
    <x v="0"/>
    <x v="3"/>
    <n v="75"/>
    <n v="50"/>
    <n v="2"/>
    <n v="5"/>
    <n v="11"/>
    <n v="0.57589077844802861"/>
    <n v="0.42410922155197139"/>
  </r>
  <r>
    <x v="2"/>
    <x v="0"/>
    <x v="4"/>
    <n v="40"/>
    <n v="20"/>
    <n v="1"/>
    <n v="2"/>
    <n v="3"/>
    <n v="0.68694805359360045"/>
    <n v="0.31305194640639955"/>
  </r>
  <r>
    <x v="2"/>
    <x v="0"/>
    <x v="5"/>
    <n v="75"/>
    <n v="74"/>
    <n v="3"/>
    <n v="2"/>
    <n v="8"/>
    <n v="0.59995565507099546"/>
    <n v="0.40004434492900454"/>
  </r>
  <r>
    <x v="2"/>
    <x v="0"/>
    <x v="6"/>
    <n v="28"/>
    <n v="88"/>
    <n v="1"/>
    <n v="4"/>
    <n v="12"/>
    <n v="0.76430816896592513"/>
    <n v="0.23569183103407487"/>
  </r>
  <r>
    <x v="3"/>
    <x v="1"/>
    <x v="0"/>
    <n v="21"/>
    <n v="85"/>
    <n v="7"/>
    <n v="8"/>
    <n v="17"/>
    <n v="0.60557083532419698"/>
    <n v="0.39442916467580302"/>
  </r>
  <r>
    <x v="3"/>
    <x v="1"/>
    <x v="1"/>
    <n v="17"/>
    <n v="15"/>
    <n v="9"/>
    <n v="6"/>
    <n v="17"/>
    <n v="0.83616302285711275"/>
    <n v="0.16383697714288725"/>
  </r>
  <r>
    <x v="3"/>
    <x v="1"/>
    <x v="2"/>
    <n v="31"/>
    <n v="76"/>
    <n v="7"/>
    <n v="10"/>
    <n v="14"/>
    <n v="0.14892212321821185"/>
    <n v="0.85107787678178815"/>
  </r>
  <r>
    <x v="3"/>
    <x v="1"/>
    <x v="3"/>
    <n v="12"/>
    <n v="66"/>
    <n v="9"/>
    <n v="5"/>
    <n v="14"/>
    <n v="0.37774242783714473"/>
    <n v="0.62225757216285527"/>
  </r>
  <r>
    <x v="3"/>
    <x v="1"/>
    <x v="4"/>
    <n v="42"/>
    <n v="37"/>
    <n v="7"/>
    <n v="6"/>
    <n v="9"/>
    <n v="0.50328064898418012"/>
    <n v="0.49671935101581988"/>
  </r>
  <r>
    <x v="3"/>
    <x v="1"/>
    <x v="5"/>
    <n v="70"/>
    <n v="35"/>
    <n v="7"/>
    <n v="10"/>
    <n v="12"/>
    <n v="0.32519562478300201"/>
    <n v="0.67480437521699799"/>
  </r>
  <r>
    <x v="3"/>
    <x v="1"/>
    <x v="6"/>
    <n v="77"/>
    <n v="40"/>
    <n v="10"/>
    <n v="7"/>
    <n v="8"/>
    <n v="0.57032730425796396"/>
    <n v="0.42967269574203604"/>
  </r>
  <r>
    <x v="4"/>
    <x v="1"/>
    <x v="0"/>
    <n v="88"/>
    <n v="79"/>
    <n v="7"/>
    <n v="10"/>
    <n v="18"/>
    <n v="0.31967510707180125"/>
    <n v="0.68032489292819875"/>
  </r>
  <r>
    <x v="4"/>
    <x v="1"/>
    <x v="1"/>
    <n v="83"/>
    <n v="54"/>
    <n v="9"/>
    <n v="7"/>
    <n v="7"/>
    <n v="0.1713223300420309"/>
    <n v="0.8286776699579691"/>
  </r>
  <r>
    <x v="4"/>
    <x v="1"/>
    <x v="2"/>
    <n v="88"/>
    <n v="82"/>
    <n v="7"/>
    <n v="5"/>
    <n v="17"/>
    <n v="0.15186824797415466"/>
    <n v="0.84813175202584534"/>
  </r>
  <r>
    <x v="4"/>
    <x v="1"/>
    <x v="3"/>
    <n v="60"/>
    <n v="95"/>
    <n v="7"/>
    <n v="7"/>
    <n v="5"/>
    <n v="0.62420796159290537"/>
    <n v="0.37579203840709463"/>
  </r>
  <r>
    <x v="4"/>
    <x v="1"/>
    <x v="4"/>
    <n v="39"/>
    <n v="65"/>
    <n v="9"/>
    <n v="7"/>
    <n v="9"/>
    <n v="0.73989743676438924"/>
    <n v="0.26010256323561076"/>
  </r>
  <r>
    <x v="4"/>
    <x v="1"/>
    <x v="5"/>
    <n v="79"/>
    <n v="55"/>
    <n v="8"/>
    <n v="8"/>
    <n v="1"/>
    <n v="0.48965755250073573"/>
    <n v="0.51034244749926427"/>
  </r>
  <r>
    <x v="4"/>
    <x v="1"/>
    <x v="6"/>
    <n v="36"/>
    <n v="11"/>
    <n v="6"/>
    <n v="5"/>
    <n v="19"/>
    <n v="0.6296255488167023"/>
    <n v="0.3703744511832977"/>
  </r>
  <r>
    <x v="5"/>
    <x v="1"/>
    <x v="0"/>
    <n v="94"/>
    <n v="93"/>
    <n v="9"/>
    <n v="8"/>
    <n v="13"/>
    <n v="0.1213286362660172"/>
    <n v="0.8786713637339828"/>
  </r>
  <r>
    <x v="5"/>
    <x v="1"/>
    <x v="1"/>
    <n v="30"/>
    <n v="40"/>
    <n v="7"/>
    <n v="7"/>
    <n v="12"/>
    <n v="0.83852923134268753"/>
    <n v="0.16147076865731247"/>
  </r>
  <r>
    <x v="5"/>
    <x v="1"/>
    <x v="2"/>
    <n v="21"/>
    <n v="60"/>
    <n v="9"/>
    <n v="7"/>
    <n v="11"/>
    <n v="9.18142324459853E-2"/>
    <n v="0.9081857675540147"/>
  </r>
  <r>
    <x v="5"/>
    <x v="1"/>
    <x v="3"/>
    <n v="72"/>
    <n v="98"/>
    <n v="6"/>
    <n v="9"/>
    <n v="7"/>
    <n v="0.63422458595281206"/>
    <n v="0.36577541404718794"/>
  </r>
  <r>
    <x v="5"/>
    <x v="1"/>
    <x v="4"/>
    <n v="53"/>
    <n v="69"/>
    <n v="7"/>
    <n v="6"/>
    <n v="4"/>
    <n v="0.11452739312109328"/>
    <n v="0.88547260687890672"/>
  </r>
  <r>
    <x v="5"/>
    <x v="1"/>
    <x v="5"/>
    <n v="53"/>
    <n v="41"/>
    <n v="10"/>
    <n v="7"/>
    <n v="9"/>
    <n v="0.37341643972946714"/>
    <n v="0.62658356027053286"/>
  </r>
  <r>
    <x v="5"/>
    <x v="1"/>
    <x v="6"/>
    <n v="36"/>
    <n v="71"/>
    <n v="5"/>
    <n v="5"/>
    <n v="16"/>
    <n v="0.45017593594717753"/>
    <n v="0.54982406405282247"/>
  </r>
  <r>
    <x v="6"/>
    <x v="2"/>
    <x v="0"/>
    <n v="44"/>
    <n v="11"/>
    <n v="2"/>
    <n v="10"/>
    <n v="10"/>
    <n v="9.1526241358877325E-2"/>
    <n v="0.90847375864112268"/>
  </r>
  <r>
    <x v="6"/>
    <x v="2"/>
    <x v="1"/>
    <n v="48"/>
    <n v="54"/>
    <n v="10"/>
    <n v="13"/>
    <n v="10"/>
    <n v="0.20771507527292543"/>
    <n v="0.79228492472707457"/>
  </r>
  <r>
    <x v="6"/>
    <x v="2"/>
    <x v="2"/>
    <n v="44"/>
    <n v="19"/>
    <n v="7"/>
    <n v="14"/>
    <n v="13"/>
    <n v="9.1723582758922895E-2"/>
    <n v="0.90827641724107711"/>
  </r>
  <r>
    <x v="6"/>
    <x v="2"/>
    <x v="3"/>
    <n v="92"/>
    <n v="48"/>
    <n v="7"/>
    <n v="10"/>
    <n v="10"/>
    <n v="9.9591789112852713E-2"/>
    <n v="0.90040821088714729"/>
  </r>
  <r>
    <x v="6"/>
    <x v="2"/>
    <x v="4"/>
    <n v="26"/>
    <n v="46"/>
    <n v="16"/>
    <n v="10"/>
    <n v="15"/>
    <n v="0.47397958938615159"/>
    <n v="0.52602041061384841"/>
  </r>
  <r>
    <x v="6"/>
    <x v="2"/>
    <x v="5"/>
    <n v="74"/>
    <n v="35"/>
    <n v="20"/>
    <n v="11"/>
    <n v="11"/>
    <n v="0.55600594856629204"/>
    <n v="0.44399405143370796"/>
  </r>
  <r>
    <x v="6"/>
    <x v="2"/>
    <x v="6"/>
    <n v="47"/>
    <n v="21"/>
    <n v="3"/>
    <n v="11"/>
    <n v="10"/>
    <n v="0.12030239850439017"/>
    <n v="0.87969760149560983"/>
  </r>
  <r>
    <x v="7"/>
    <x v="2"/>
    <x v="0"/>
    <n v="56"/>
    <n v="31"/>
    <n v="10"/>
    <n v="10"/>
    <n v="10"/>
    <n v="0.92154975877026768"/>
    <n v="7.845024122973232E-2"/>
  </r>
  <r>
    <x v="7"/>
    <x v="2"/>
    <x v="1"/>
    <n v="97"/>
    <n v="66"/>
    <n v="1"/>
    <n v="15"/>
    <n v="15"/>
    <n v="4.1110178164573519E-2"/>
    <n v="0.95888982183542648"/>
  </r>
  <r>
    <x v="7"/>
    <x v="2"/>
    <x v="2"/>
    <n v="56"/>
    <n v="79"/>
    <n v="11"/>
    <n v="15"/>
    <n v="10"/>
    <n v="0.56275665096482452"/>
    <n v="0.43724334903517548"/>
  </r>
  <r>
    <x v="7"/>
    <x v="2"/>
    <x v="3"/>
    <n v="27"/>
    <n v="75"/>
    <n v="2"/>
    <n v="15"/>
    <n v="12"/>
    <n v="0.10057902737476632"/>
    <n v="0.89942097262523368"/>
  </r>
  <r>
    <x v="7"/>
    <x v="2"/>
    <x v="4"/>
    <n v="96"/>
    <n v="36"/>
    <n v="9"/>
    <n v="13"/>
    <n v="15"/>
    <n v="0.29357130722225833"/>
    <n v="0.70642869277774167"/>
  </r>
  <r>
    <x v="7"/>
    <x v="2"/>
    <x v="5"/>
    <n v="88"/>
    <n v="56"/>
    <n v="6"/>
    <n v="12"/>
    <n v="11"/>
    <n v="0.81718602692742837"/>
    <n v="0.18281397307257163"/>
  </r>
  <r>
    <x v="7"/>
    <x v="2"/>
    <x v="6"/>
    <n v="70"/>
    <n v="37"/>
    <n v="16"/>
    <n v="10"/>
    <n v="11"/>
    <n v="0.45463606821114544"/>
    <n v="0.54536393178885456"/>
  </r>
  <r>
    <x v="8"/>
    <x v="2"/>
    <x v="0"/>
    <n v="19"/>
    <n v="47"/>
    <n v="3"/>
    <n v="13"/>
    <n v="15"/>
    <n v="7.1809464719049143E-2"/>
    <n v="0.92819053528095086"/>
  </r>
  <r>
    <x v="8"/>
    <x v="2"/>
    <x v="1"/>
    <n v="80"/>
    <n v="84"/>
    <n v="10"/>
    <n v="11"/>
    <n v="15"/>
    <n v="0.97208285249650528"/>
    <n v="2.7917147503494721E-2"/>
  </r>
  <r>
    <x v="8"/>
    <x v="2"/>
    <x v="2"/>
    <n v="55"/>
    <n v="68"/>
    <n v="5"/>
    <n v="10"/>
    <n v="14"/>
    <n v="5.2389258388720217E-2"/>
    <n v="0.94761074161127978"/>
  </r>
  <r>
    <x v="8"/>
    <x v="2"/>
    <x v="3"/>
    <n v="18"/>
    <n v="24"/>
    <n v="7"/>
    <n v="10"/>
    <n v="14"/>
    <n v="0.5423804870629515"/>
    <n v="0.4576195129370485"/>
  </r>
  <r>
    <x v="8"/>
    <x v="2"/>
    <x v="4"/>
    <n v="46"/>
    <n v="18"/>
    <n v="17"/>
    <n v="12"/>
    <n v="10"/>
    <n v="0.11393462265317977"/>
    <n v="0.88606537734682023"/>
  </r>
  <r>
    <x v="8"/>
    <x v="2"/>
    <x v="5"/>
    <n v="11"/>
    <n v="55"/>
    <n v="13"/>
    <n v="10"/>
    <n v="14"/>
    <n v="0.43822991898288188"/>
    <n v="0.56177008101711812"/>
  </r>
  <r>
    <x v="8"/>
    <x v="2"/>
    <x v="6"/>
    <n v="68"/>
    <n v="35"/>
    <n v="11"/>
    <n v="11"/>
    <n v="15"/>
    <n v="0.42200738283156414"/>
    <n v="0.57799261716843586"/>
  </r>
  <r>
    <x v="9"/>
    <x v="3"/>
    <x v="0"/>
    <n v="77"/>
    <n v="99"/>
    <n v="13"/>
    <n v="20"/>
    <n v="20"/>
    <n v="0.13653712140675511"/>
    <n v="0.86346287859324489"/>
  </r>
  <r>
    <x v="9"/>
    <x v="3"/>
    <x v="1"/>
    <n v="96"/>
    <n v="95"/>
    <n v="7"/>
    <n v="17"/>
    <n v="19"/>
    <n v="0.11740391932362582"/>
    <n v="0.88259608067637418"/>
  </r>
  <r>
    <x v="9"/>
    <x v="3"/>
    <x v="2"/>
    <n v="63"/>
    <n v="34"/>
    <n v="12"/>
    <n v="20"/>
    <n v="20"/>
    <n v="0.89389116330726381"/>
    <n v="0.10610883669273619"/>
  </r>
  <r>
    <x v="9"/>
    <x v="3"/>
    <x v="3"/>
    <n v="60"/>
    <n v="51"/>
    <n v="19"/>
    <n v="17"/>
    <n v="20"/>
    <n v="0.24435817059646436"/>
    <n v="0.75564182940353564"/>
  </r>
  <r>
    <x v="9"/>
    <x v="3"/>
    <x v="4"/>
    <n v="48"/>
    <n v="77"/>
    <n v="10"/>
    <n v="19"/>
    <n v="19"/>
    <n v="0.38023107562225489"/>
    <n v="0.61976892437774511"/>
  </r>
  <r>
    <x v="9"/>
    <x v="3"/>
    <x v="5"/>
    <n v="14"/>
    <n v="63"/>
    <n v="8"/>
    <n v="16"/>
    <n v="16"/>
    <n v="0.23222838436065674"/>
    <n v="0.76777161563934326"/>
  </r>
  <r>
    <x v="9"/>
    <x v="3"/>
    <x v="6"/>
    <n v="86"/>
    <n v="25"/>
    <n v="2"/>
    <n v="20"/>
    <n v="16"/>
    <n v="3.5458478998356968E-3"/>
    <n v="0.9964541521001643"/>
  </r>
  <r>
    <x v="10"/>
    <x v="3"/>
    <x v="0"/>
    <n v="49"/>
    <n v="70"/>
    <n v="20"/>
    <n v="18"/>
    <n v="18"/>
    <n v="0.18672054484105216"/>
    <n v="0.81327945515894784"/>
  </r>
  <r>
    <x v="10"/>
    <x v="3"/>
    <x v="1"/>
    <n v="11"/>
    <n v="28"/>
    <n v="15"/>
    <n v="15"/>
    <n v="19"/>
    <n v="1.3469682511812131E-2"/>
    <n v="0.98653031748818787"/>
  </r>
  <r>
    <x v="10"/>
    <x v="3"/>
    <x v="2"/>
    <n v="66"/>
    <n v="86"/>
    <n v="14"/>
    <n v="18"/>
    <n v="15"/>
    <n v="0.98032755159011598"/>
    <n v="1.9672448409884025E-2"/>
  </r>
  <r>
    <x v="10"/>
    <x v="3"/>
    <x v="3"/>
    <n v="54"/>
    <n v="23"/>
    <n v="18"/>
    <n v="17"/>
    <n v="15"/>
    <n v="0.70332248206694925"/>
    <n v="0.29667751793305075"/>
  </r>
  <r>
    <x v="10"/>
    <x v="3"/>
    <x v="4"/>
    <n v="90"/>
    <n v="100"/>
    <n v="13"/>
    <n v="19"/>
    <n v="20"/>
    <n v="0.26582153392748609"/>
    <n v="0.73417846607251391"/>
  </r>
  <r>
    <x v="10"/>
    <x v="3"/>
    <x v="5"/>
    <n v="53"/>
    <n v="58"/>
    <n v="17"/>
    <n v="20"/>
    <n v="15"/>
    <n v="0.16723346325821475"/>
    <n v="0.83276653674178525"/>
  </r>
  <r>
    <x v="10"/>
    <x v="3"/>
    <x v="6"/>
    <n v="54"/>
    <n v="11"/>
    <n v="5"/>
    <n v="20"/>
    <n v="17"/>
    <n v="0.3933628015597862"/>
    <n v="0.6066371984402138"/>
  </r>
  <r>
    <x v="11"/>
    <x v="3"/>
    <x v="0"/>
    <n v="17"/>
    <n v="41"/>
    <n v="17"/>
    <n v="19"/>
    <n v="17"/>
    <n v="2.1142999538719676E-2"/>
    <n v="0.97885700046128032"/>
  </r>
  <r>
    <x v="11"/>
    <x v="3"/>
    <x v="1"/>
    <n v="61"/>
    <n v="50"/>
    <n v="5"/>
    <n v="15"/>
    <n v="20"/>
    <n v="0.44662767429449535"/>
    <n v="0.55337232570550465"/>
  </r>
  <r>
    <x v="11"/>
    <x v="3"/>
    <x v="2"/>
    <n v="49"/>
    <n v="21"/>
    <n v="7"/>
    <n v="16"/>
    <n v="20"/>
    <n v="0.60621107486341697"/>
    <n v="0.39378892513658303"/>
  </r>
  <r>
    <x v="11"/>
    <x v="3"/>
    <x v="3"/>
    <n v="59"/>
    <n v="37"/>
    <n v="17"/>
    <n v="17"/>
    <n v="16"/>
    <n v="0.18468638261948822"/>
    <n v="0.81531361738051178"/>
  </r>
  <r>
    <x v="11"/>
    <x v="3"/>
    <x v="4"/>
    <n v="65"/>
    <n v="86"/>
    <n v="11"/>
    <n v="20"/>
    <n v="17"/>
    <n v="0.6408382443668732"/>
    <n v="0.3591617556331268"/>
  </r>
  <r>
    <x v="11"/>
    <x v="3"/>
    <x v="5"/>
    <n v="80"/>
    <n v="27"/>
    <n v="1"/>
    <n v="18"/>
    <n v="19"/>
    <n v="0.65941415569000617"/>
    <n v="0.34058584430999383"/>
  </r>
  <r>
    <x v="11"/>
    <x v="3"/>
    <x v="6"/>
    <n v="55"/>
    <n v="53"/>
    <n v="7"/>
    <n v="20"/>
    <n v="15"/>
    <n v="5.4849314886576295E-2"/>
    <n v="0.945150685113423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B893D4-986B-458B-A67B-9A806F6B463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Region">
  <location ref="K26:N33" firstHeaderRow="0" firstDataRow="1" firstDataCol="1"/>
  <pivotFields count="12">
    <pivotField numFmtId="17" showAll="0">
      <items count="13">
        <item x="0"/>
        <item x="1"/>
        <item x="2"/>
        <item x="3"/>
        <item x="4"/>
        <item x="5"/>
        <item x="6"/>
        <item x="7"/>
        <item x="8"/>
        <item x="9"/>
        <item x="10"/>
        <item x="11"/>
        <item t="default"/>
      </items>
    </pivotField>
    <pivotField showAll="0">
      <items count="5">
        <item h="1" x="0"/>
        <item x="1"/>
        <item h="1" x="2"/>
        <item h="1" x="3"/>
        <item t="default"/>
      </items>
    </pivotField>
    <pivotField axis="axisRow" showAll="0">
      <items count="8">
        <item x="0"/>
        <item x="1"/>
        <item x="2"/>
        <item x="3"/>
        <item x="4"/>
        <item x="5"/>
        <item x="6"/>
        <item t="default"/>
      </items>
    </pivotField>
    <pivotField dataField="1" numFmtId="167" showAll="0"/>
    <pivotField numFmtId="167" showAll="0"/>
    <pivotField dataField="1" numFmtId="167" showAll="0"/>
    <pivotField dataField="1" showAll="0"/>
    <pivotField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7">
    <i>
      <x/>
    </i>
    <i>
      <x v="1"/>
    </i>
    <i>
      <x v="2"/>
    </i>
    <i>
      <x v="3"/>
    </i>
    <i>
      <x v="4"/>
    </i>
    <i>
      <x v="5"/>
    </i>
    <i>
      <x v="6"/>
    </i>
  </rowItems>
  <colFields count="1">
    <field x="-2"/>
  </colFields>
  <colItems count="3">
    <i>
      <x/>
    </i>
    <i i="1">
      <x v="1"/>
    </i>
    <i i="2">
      <x v="2"/>
    </i>
  </colItems>
  <dataFields count="3">
    <dataField name="Sales " fld="3" baseField="0" baseItem="0"/>
    <dataField name="Profit " fld="5" baseField="0" baseItem="0"/>
    <dataField name="Customers " fld="6" baseField="0" baseItem="0"/>
  </dataFields>
  <formats count="5">
    <format dxfId="6">
      <pivotArea type="all" dataOnly="0" outline="0" fieldPosition="0"/>
    </format>
    <format dxfId="5">
      <pivotArea outline="0" collapsedLevelsAreSubtotals="1"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outline="0" fieldPosition="0">
        <references count="1">
          <reference field="4294967294" count="3">
            <x v="0"/>
            <x v="1"/>
            <x v="2"/>
          </reference>
        </references>
      </pivotArea>
    </format>
  </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600985-7178-45C4-84D9-29D4DACCFC87}"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2">
    <pivotField numFmtId="17" showAll="0">
      <items count="13">
        <item x="0"/>
        <item x="1"/>
        <item x="2"/>
        <item x="3"/>
        <item x="4"/>
        <item x="5"/>
        <item x="6"/>
        <item x="7"/>
        <item x="8"/>
        <item x="9"/>
        <item x="10"/>
        <item x="11"/>
        <item t="default"/>
      </items>
    </pivotField>
    <pivotField showAll="0">
      <items count="5">
        <item h="1" x="0"/>
        <item x="1"/>
        <item h="1" x="2"/>
        <item h="1" x="3"/>
        <item t="default"/>
      </items>
    </pivotField>
    <pivotField showAll="0">
      <items count="8">
        <item x="0"/>
        <item x="1"/>
        <item x="2"/>
        <item x="3"/>
        <item x="4"/>
        <item x="5"/>
        <item x="6"/>
        <item t="default"/>
      </items>
    </pivotField>
    <pivotField dataField="1" numFmtId="167" showAll="0"/>
    <pivotField numFmtId="167" showAll="0"/>
    <pivotField dataField="1" numFmtId="167" showAll="0"/>
    <pivotField dataField="1" showAll="0"/>
    <pivotField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i="1">
      <x v="1"/>
    </i>
    <i i="2">
      <x v="2"/>
    </i>
  </rowItems>
  <colItems count="1">
    <i/>
  </colItems>
  <dataFields count="3">
    <dataField name="Sum of Sales" fld="3" baseField="0" baseItem="0"/>
    <dataField name="Sum of Profit" fld="5" baseField="0" baseItem="0"/>
    <dataField name="Sum of Customers" fld="6" baseField="0" baseItem="0"/>
  </dataFields>
  <formats count="1">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4E4EEA-0F32-4132-8289-069995A276C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C34" firstHeaderRow="0" firstDataRow="1" firstDataCol="1"/>
  <pivotFields count="12">
    <pivotField axis="axisRow" numFmtId="17" showAll="0">
      <items count="13">
        <item x="0"/>
        <item x="1"/>
        <item x="2"/>
        <item x="3"/>
        <item x="4"/>
        <item x="5"/>
        <item x="6"/>
        <item x="7"/>
        <item x="8"/>
        <item x="9"/>
        <item x="10"/>
        <item x="11"/>
        <item t="default"/>
      </items>
    </pivotField>
    <pivotField showAll="0">
      <items count="5">
        <item h="1" x="0"/>
        <item x="1"/>
        <item h="1" x="2"/>
        <item h="1" x="3"/>
        <item t="default"/>
      </items>
    </pivotField>
    <pivotField showAll="0">
      <items count="8">
        <item x="0"/>
        <item x="1"/>
        <item x="2"/>
        <item x="3"/>
        <item x="4"/>
        <item x="5"/>
        <item x="6"/>
        <item t="default"/>
      </items>
    </pivotField>
    <pivotField dataField="1" numFmtId="167" showAll="0"/>
    <pivotField dataField="1" numFmtId="167" showAll="0"/>
    <pivotField numFmtId="167" showAll="0"/>
    <pivotField showAll="0"/>
    <pivotField showAll="0"/>
    <pivotField numFmtId="9"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4">
    <i>
      <x v="4"/>
    </i>
    <i>
      <x v="5"/>
    </i>
    <i>
      <x v="6"/>
    </i>
    <i t="grand">
      <x/>
    </i>
  </rowItems>
  <colFields count="1">
    <field x="-2"/>
  </colFields>
  <colItems count="2">
    <i>
      <x/>
    </i>
    <i i="1">
      <x v="1"/>
    </i>
  </colItems>
  <dataFields count="2">
    <dataField name="Sum of Sales" fld="3" baseField="0" baseItem="0"/>
    <dataField name="Sum of Target Sales"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B1A645-9F80-42B7-98AC-A06BCAEAE82C}"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B27" firstHeaderRow="1" firstDataRow="1" firstDataCol="1"/>
  <pivotFields count="12">
    <pivotField numFmtId="17" showAll="0">
      <items count="13">
        <item x="0"/>
        <item x="1"/>
        <item x="2"/>
        <item x="3"/>
        <item x="4"/>
        <item x="5"/>
        <item x="6"/>
        <item x="7"/>
        <item x="8"/>
        <item x="9"/>
        <item x="10"/>
        <item x="11"/>
        <item t="default"/>
      </items>
    </pivotField>
    <pivotField showAll="0">
      <items count="5">
        <item h="1" x="0"/>
        <item x="1"/>
        <item h="1" x="2"/>
        <item h="1" x="3"/>
        <item t="default"/>
      </items>
    </pivotField>
    <pivotField showAll="0">
      <items count="8">
        <item x="0"/>
        <item x="1"/>
        <item x="2"/>
        <item x="3"/>
        <item x="4"/>
        <item x="5"/>
        <item x="6"/>
        <item t="default"/>
      </items>
    </pivotField>
    <pivotField numFmtId="167" showAll="0"/>
    <pivotField numFmtId="167" showAll="0"/>
    <pivotField numFmtId="167" showAll="0"/>
    <pivotField showAll="0"/>
    <pivotField showAll="0"/>
    <pivotField dataField="1" numFmtId="9" showAll="0"/>
    <pivotField dataField="1"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2">
    <i>
      <x/>
    </i>
    <i i="1">
      <x v="1"/>
    </i>
  </rowItems>
  <colItems count="1">
    <i/>
  </colItems>
  <dataFields count="2">
    <dataField name="Average of Customer Satisfaction Rate" fld="8" subtotal="average" baseField="0" baseItem="0"/>
    <dataField name="Average of Customer Unsatisfaction Rate" fld="9" subtotal="average" baseField="0" baseItem="0"/>
  </dataFields>
  <formats count="1">
    <format dxfId="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0"/>
          </reference>
        </references>
      </pivotArea>
    </chartFormat>
    <chartFormat chart="3" format="6">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96223C-CF3A-4462-B19A-F216905CD1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C13" firstHeaderRow="0" firstDataRow="1" firstDataCol="1"/>
  <pivotFields count="12">
    <pivotField axis="axisRow" numFmtId="17" showAll="0">
      <items count="13">
        <item x="0"/>
        <item x="1"/>
        <item x="2"/>
        <item x="3"/>
        <item x="4"/>
        <item x="5"/>
        <item x="6"/>
        <item x="7"/>
        <item x="8"/>
        <item x="9"/>
        <item x="10"/>
        <item x="11"/>
        <item t="default"/>
      </items>
    </pivotField>
    <pivotField showAll="0">
      <items count="5">
        <item h="1" x="0"/>
        <item x="1"/>
        <item h="1" x="2"/>
        <item h="1" x="3"/>
        <item t="default"/>
      </items>
    </pivotField>
    <pivotField showAll="0">
      <items count="8">
        <item x="0"/>
        <item x="1"/>
        <item x="2"/>
        <item x="3"/>
        <item x="4"/>
        <item x="5"/>
        <item x="6"/>
        <item t="default"/>
      </items>
    </pivotField>
    <pivotField numFmtId="167" showAll="0"/>
    <pivotField numFmtId="167" showAll="0"/>
    <pivotField numFmtId="167" showAll="0"/>
    <pivotField dataField="1" showAll="0"/>
    <pivotField dataField="1"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4">
    <i>
      <x v="4"/>
    </i>
    <i>
      <x v="5"/>
    </i>
    <i>
      <x v="6"/>
    </i>
    <i t="grand">
      <x/>
    </i>
  </rowItems>
  <colFields count="1">
    <field x="-2"/>
  </colFields>
  <colItems count="2">
    <i>
      <x/>
    </i>
    <i i="1">
      <x v="1"/>
    </i>
  </colItems>
  <dataFields count="2">
    <dataField name="Sum of Customers" fld="6" baseField="0" baseItem="0"/>
    <dataField name="Sum of Customers Last Year"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8EC3D6C-71D6-482B-9CAF-30ACAEC045C1}" sourceName="Month">
  <pivotTables>
    <pivotTable tabId="2" name="PivotTable6"/>
    <pivotTable tabId="4" name="PivotTable1"/>
    <pivotTable tabId="4" name="PivotTable2"/>
    <pivotTable tabId="4" name="PivotTable4"/>
    <pivotTable tabId="4" name="PivotTable5"/>
  </pivotTables>
  <data>
    <tabular pivotCacheId="902772313">
      <items count="12">
        <i x="3" s="1"/>
        <i x="4" s="1"/>
        <i x="5" s="1"/>
        <i x="0" s="1" nd="1"/>
        <i x="1" s="1" nd="1"/>
        <i x="2" s="1" nd="1"/>
        <i x="6" s="1" nd="1"/>
        <i x="7" s="1" nd="1"/>
        <i x="8" s="1" nd="1"/>
        <i x="9" s="1" nd="1"/>
        <i x="10" s="1" nd="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B78828C0-96BB-4DCC-89D0-2D09298211D8}" sourceName="Quarter">
  <pivotTables>
    <pivotTable tabId="2" name="PivotTable6"/>
    <pivotTable tabId="4" name="PivotTable1"/>
    <pivotTable tabId="4" name="PivotTable2"/>
    <pivotTable tabId="4" name="PivotTable4"/>
    <pivotTable tabId="4" name="PivotTable5"/>
  </pivotTables>
  <data>
    <tabular pivotCacheId="902772313">
      <items count="4">
        <i x="0"/>
        <i x="1" s="1"/>
        <i x="2"/>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A0C099-625B-4465-ABC1-F1845FC29769}" sourceName="Region">
  <pivotTables>
    <pivotTable tabId="2" name="PivotTable6"/>
    <pivotTable tabId="4" name="PivotTable1"/>
    <pivotTable tabId="4" name="PivotTable2"/>
    <pivotTable tabId="4" name="PivotTable4"/>
    <pivotTable tabId="4" name="PivotTable5"/>
  </pivotTables>
  <data>
    <tabular pivotCacheId="902772313">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4DEF034-4161-47C2-BCE5-EA5E01EC8AFF}" cache="Slicer_Month" caption="Month" columnCount="2" style="SlicerStyleDark1" rowHeight="260350"/>
  <slicer name="Quarter" xr10:uid="{005C1D38-0751-4542-B7AC-6BE5F11BC2D7}" cache="Slicer_Quarter" caption="Quarter" style="SlicerStyleDark1" rowHeight="260350"/>
  <slicer name="Region" xr10:uid="{CACCAB15-3EAE-43F5-BD60-8212DCE53D8D}" cache="Slicer_Region" caption="Region" style="SlicerStyleDark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85">
  <tableColumns count="10">
    <tableColumn id="1" xr3:uid="{00000000-0010-0000-0000-000001000000}" name="Month"/>
    <tableColumn id="2" xr3:uid="{00000000-0010-0000-0000-000002000000}" name="Quarter"/>
    <tableColumn id="3" xr3:uid="{00000000-0010-0000-0000-000003000000}" name="Region"/>
    <tableColumn id="4" xr3:uid="{00000000-0010-0000-0000-000004000000}" name="Sales"/>
    <tableColumn id="5" xr3:uid="{00000000-0010-0000-0000-000005000000}" name="Target Sales"/>
    <tableColumn id="6" xr3:uid="{00000000-0010-0000-0000-000006000000}" name="Profit"/>
    <tableColumn id="7" xr3:uid="{00000000-0010-0000-0000-000007000000}" name="Customers"/>
    <tableColumn id="8" xr3:uid="{00000000-0010-0000-0000-000008000000}" name="Customers Last Year"/>
    <tableColumn id="9" xr3:uid="{00000000-0010-0000-0000-000009000000}" name="Customer Satisfaction Rate"/>
    <tableColumn id="10" xr3:uid="{00000000-0010-0000-0000-00000A000000}" name="Customer Unsatisfac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B13"/>
  <sheetViews>
    <sheetView workbookViewId="0"/>
  </sheetViews>
  <sheetFormatPr defaultColWidth="11.19921875" defaultRowHeight="15" customHeight="1" x14ac:dyDescent="0.3"/>
  <sheetData>
    <row r="2" spans="1:2" ht="15" customHeight="1" x14ac:dyDescent="0.7">
      <c r="B2" s="1" t="s">
        <v>0</v>
      </c>
    </row>
    <row r="13" spans="1:2" ht="15" customHeight="1" x14ac:dyDescent="0.7">
      <c r="A13" s="1" t="s">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zoomScale="62" zoomScaleNormal="62" workbookViewId="0">
      <selection activeCell="X22" sqref="X22"/>
    </sheetView>
  </sheetViews>
  <sheetFormatPr defaultColWidth="11.19921875" defaultRowHeight="15" customHeight="1" x14ac:dyDescent="0.3"/>
  <cols>
    <col min="1" max="1" width="6.8984375" customWidth="1"/>
    <col min="2" max="2" width="8.69921875" customWidth="1"/>
    <col min="3" max="3" width="17" customWidth="1"/>
    <col min="4" max="4" width="11.59765625" customWidth="1"/>
    <col min="5" max="5" width="13" customWidth="1"/>
    <col min="6" max="6" width="11.59765625" customWidth="1"/>
    <col min="7" max="7" width="12" customWidth="1"/>
    <col min="8" max="8" width="16.796875" customWidth="1"/>
    <col min="9" max="9" width="14.09765625" customWidth="1"/>
    <col min="10" max="10" width="5.19921875" customWidth="1"/>
    <col min="11" max="11" width="16.09765625" bestFit="1" customWidth="1"/>
    <col min="12" max="12" width="8.59765625" bestFit="1" customWidth="1"/>
    <col min="13" max="13" width="9.296875" customWidth="1"/>
    <col min="14" max="14" width="15.8984375" bestFit="1" customWidth="1"/>
    <col min="15" max="15" width="2.296875" customWidth="1"/>
    <col min="16" max="16" width="6.19921875" customWidth="1"/>
    <col min="17" max="17" width="8.59765625" customWidth="1"/>
    <col min="18" max="18" width="8.296875" customWidth="1"/>
    <col min="19" max="19" width="14.296875" hidden="1" customWidth="1"/>
    <col min="20" max="20" width="9.765625E-2" hidden="1" customWidth="1"/>
    <col min="21" max="21" width="0.59765625" hidden="1" customWidth="1"/>
    <col min="22" max="22" width="9.765625E-2" hidden="1" customWidth="1"/>
    <col min="23" max="24" width="8.59765625" customWidth="1"/>
    <col min="25" max="25" width="17.296875" customWidth="1"/>
    <col min="26" max="26" width="48.59765625" customWidth="1"/>
  </cols>
  <sheetData>
    <row r="1" spans="1:26" ht="19.5" customHeight="1" x14ac:dyDescent="0.3">
      <c r="A1" s="2"/>
      <c r="B1" s="2"/>
      <c r="C1" s="2"/>
      <c r="D1" s="2"/>
      <c r="E1" s="2"/>
      <c r="F1" s="2"/>
      <c r="G1" s="2"/>
      <c r="H1" s="2"/>
      <c r="I1" s="2"/>
      <c r="J1" s="2"/>
      <c r="K1" s="2"/>
      <c r="L1" s="2"/>
      <c r="M1" s="2"/>
      <c r="N1" s="2"/>
      <c r="O1" s="2"/>
      <c r="P1" s="2"/>
      <c r="Q1" s="2"/>
      <c r="R1" s="2"/>
      <c r="S1" s="2"/>
      <c r="T1" s="2"/>
      <c r="U1" s="2"/>
      <c r="V1" s="2"/>
      <c r="W1" s="2"/>
      <c r="X1" s="2"/>
      <c r="Y1" s="2"/>
      <c r="Z1" s="2"/>
    </row>
    <row r="2" spans="1:26" ht="29.25" customHeight="1" x14ac:dyDescent="0.3">
      <c r="A2" s="2"/>
      <c r="B2" s="2"/>
      <c r="C2" s="2"/>
      <c r="D2" s="2"/>
      <c r="E2" s="2"/>
      <c r="F2" s="2"/>
      <c r="G2" s="2"/>
      <c r="H2" s="2"/>
      <c r="I2" s="40"/>
      <c r="J2" s="43"/>
      <c r="K2" s="43"/>
      <c r="L2" s="43"/>
      <c r="M2" s="43"/>
      <c r="N2" s="43"/>
      <c r="O2" s="43"/>
      <c r="P2" s="43"/>
      <c r="Q2" s="2"/>
      <c r="R2" s="2"/>
      <c r="S2" s="2"/>
      <c r="T2" s="2"/>
      <c r="U2" s="2"/>
      <c r="V2" s="2"/>
      <c r="W2" s="2"/>
      <c r="X2" s="2"/>
      <c r="Y2" s="2"/>
      <c r="Z2" s="2"/>
    </row>
    <row r="3" spans="1:26" ht="15.6" x14ac:dyDescent="0.3">
      <c r="A3" s="2"/>
      <c r="B3" s="2"/>
      <c r="C3" s="2"/>
      <c r="D3" s="2"/>
      <c r="E3" s="2"/>
      <c r="F3" s="2"/>
      <c r="G3" s="2"/>
      <c r="H3" s="2"/>
      <c r="I3" s="40"/>
      <c r="J3" s="43"/>
      <c r="K3" s="43"/>
      <c r="L3" s="43"/>
      <c r="M3" s="43"/>
      <c r="N3" s="43"/>
      <c r="O3" s="43"/>
      <c r="P3" s="43"/>
      <c r="Q3" s="2"/>
      <c r="R3" s="2"/>
      <c r="S3" s="2"/>
      <c r="T3" s="2"/>
      <c r="U3" s="2"/>
      <c r="V3" s="2"/>
      <c r="W3" s="2"/>
      <c r="X3" s="2"/>
      <c r="Y3" s="2"/>
      <c r="Z3" s="2"/>
    </row>
    <row r="4" spans="1:26" ht="15.6" x14ac:dyDescent="0.3">
      <c r="A4" s="2"/>
      <c r="B4" s="2"/>
      <c r="C4" s="2"/>
      <c r="D4" s="2"/>
      <c r="E4" s="2"/>
      <c r="F4" s="2"/>
      <c r="G4" s="2"/>
      <c r="H4" s="2"/>
      <c r="I4" s="40"/>
      <c r="J4" s="43"/>
      <c r="K4" s="43"/>
      <c r="L4" s="43"/>
      <c r="M4" s="43"/>
      <c r="N4" s="43"/>
      <c r="O4" s="43"/>
      <c r="P4" s="43"/>
      <c r="Q4" s="2"/>
      <c r="R4" s="2"/>
      <c r="S4" s="2"/>
      <c r="T4" s="2"/>
      <c r="U4" s="2"/>
      <c r="V4" s="2"/>
      <c r="W4" s="2"/>
      <c r="X4" s="2"/>
      <c r="Y4" s="2"/>
      <c r="Z4" s="2"/>
    </row>
    <row r="5" spans="1:26" ht="15.6" x14ac:dyDescent="0.3">
      <c r="A5" s="2"/>
      <c r="B5" s="2"/>
      <c r="C5" s="2"/>
      <c r="D5" s="2"/>
      <c r="E5" s="2"/>
      <c r="F5" s="2"/>
      <c r="G5" s="2"/>
      <c r="H5" s="2"/>
      <c r="I5" s="40"/>
      <c r="J5" s="43"/>
      <c r="K5" s="43"/>
      <c r="L5" s="43"/>
      <c r="M5" s="43"/>
      <c r="N5" s="43"/>
      <c r="O5" s="43"/>
      <c r="P5" s="43"/>
      <c r="Q5" s="2"/>
      <c r="R5" s="2"/>
      <c r="S5" s="2"/>
      <c r="T5" s="2"/>
      <c r="U5" s="2"/>
      <c r="V5" s="2"/>
      <c r="W5" s="2"/>
      <c r="X5" s="2"/>
      <c r="Y5" s="2"/>
      <c r="Z5" s="2"/>
    </row>
    <row r="6" spans="1:26" ht="15.6" x14ac:dyDescent="0.3">
      <c r="A6" s="2"/>
      <c r="B6" s="2"/>
      <c r="C6" s="2"/>
      <c r="D6" s="2"/>
      <c r="E6" s="2"/>
      <c r="F6" s="2"/>
      <c r="G6" s="2"/>
      <c r="H6" s="2"/>
      <c r="I6" s="40"/>
      <c r="J6" s="43"/>
      <c r="K6" s="43"/>
      <c r="L6" s="43"/>
      <c r="M6" s="43"/>
      <c r="N6" s="43"/>
      <c r="O6" s="43"/>
      <c r="P6" s="43"/>
      <c r="Q6" s="2"/>
      <c r="R6" s="2"/>
      <c r="S6" s="2"/>
      <c r="T6" s="2"/>
      <c r="U6" s="2"/>
      <c r="V6" s="2"/>
      <c r="W6" s="2"/>
      <c r="X6" s="2"/>
      <c r="Y6" s="2"/>
      <c r="Z6" s="2"/>
    </row>
    <row r="7" spans="1:26" ht="15.6" x14ac:dyDescent="0.3">
      <c r="A7" s="2"/>
      <c r="B7" s="2"/>
      <c r="C7" s="2"/>
      <c r="D7" s="2"/>
      <c r="E7" s="2"/>
      <c r="F7" s="2"/>
      <c r="G7" s="2"/>
      <c r="H7" s="2"/>
      <c r="I7" s="40"/>
      <c r="J7" s="43"/>
      <c r="K7" s="43"/>
      <c r="L7" s="43"/>
      <c r="M7" s="43"/>
      <c r="N7" s="43"/>
      <c r="O7" s="43"/>
      <c r="P7" s="43"/>
      <c r="Q7" s="2"/>
      <c r="R7" s="2"/>
      <c r="S7" s="2"/>
      <c r="T7" s="2"/>
      <c r="U7" s="2"/>
      <c r="V7" s="2"/>
      <c r="W7" s="2"/>
      <c r="X7" s="2"/>
      <c r="Y7" s="2"/>
      <c r="Z7" s="2"/>
    </row>
    <row r="8" spans="1:26" ht="15.6" x14ac:dyDescent="0.3">
      <c r="A8" s="2"/>
      <c r="B8" s="2"/>
      <c r="C8" s="2"/>
      <c r="D8" s="2"/>
      <c r="E8" s="2"/>
      <c r="F8" s="2"/>
      <c r="G8" s="2"/>
      <c r="H8" s="2"/>
      <c r="I8" s="40"/>
      <c r="J8" s="43"/>
      <c r="K8" s="43"/>
      <c r="L8" s="43"/>
      <c r="M8" s="43"/>
      <c r="N8" s="43"/>
      <c r="O8" s="43"/>
      <c r="P8" s="43"/>
      <c r="Q8" s="2"/>
      <c r="R8" s="2"/>
      <c r="S8" s="2"/>
      <c r="T8" s="2"/>
      <c r="U8" s="2"/>
      <c r="V8" s="2"/>
      <c r="W8" s="2"/>
      <c r="X8" s="2"/>
      <c r="Y8" s="2"/>
      <c r="Z8" s="2"/>
    </row>
    <row r="9" spans="1:26" ht="15.6" x14ac:dyDescent="0.3">
      <c r="A9" s="2"/>
      <c r="B9" s="2"/>
      <c r="C9" s="2"/>
      <c r="D9" s="2"/>
      <c r="E9" s="2"/>
      <c r="F9" s="2"/>
      <c r="G9" s="2"/>
      <c r="H9" s="2"/>
      <c r="I9" s="40"/>
      <c r="J9" s="43"/>
      <c r="K9" s="43"/>
      <c r="L9" s="43"/>
      <c r="M9" s="43"/>
      <c r="N9" s="43"/>
      <c r="O9" s="43"/>
      <c r="P9" s="43"/>
      <c r="Q9" s="2"/>
      <c r="R9" s="2"/>
      <c r="S9" s="2"/>
      <c r="T9" s="2"/>
      <c r="U9" s="2"/>
      <c r="V9" s="2"/>
      <c r="W9" s="2"/>
      <c r="X9" s="2"/>
      <c r="Y9" s="2"/>
      <c r="Z9" s="2"/>
    </row>
    <row r="10" spans="1:26" ht="15.6" x14ac:dyDescent="0.3">
      <c r="A10" s="2"/>
      <c r="B10" s="2"/>
      <c r="C10" s="2"/>
      <c r="D10" s="2"/>
      <c r="E10" s="2"/>
      <c r="F10" s="2"/>
      <c r="G10" s="2"/>
      <c r="H10" s="2"/>
      <c r="I10" s="40"/>
      <c r="J10" s="43"/>
      <c r="K10" s="43"/>
      <c r="L10" s="43"/>
      <c r="M10" s="43"/>
      <c r="N10" s="43"/>
      <c r="O10" s="43"/>
      <c r="P10" s="43"/>
      <c r="Q10" s="2"/>
      <c r="R10" s="2"/>
      <c r="S10" s="2"/>
      <c r="T10" s="2"/>
      <c r="U10" s="2"/>
      <c r="V10" s="2"/>
      <c r="W10" s="2"/>
      <c r="X10" s="2"/>
      <c r="Y10" s="2"/>
      <c r="Z10" s="2"/>
    </row>
    <row r="11" spans="1:26" ht="6" customHeight="1" x14ac:dyDescent="0.3">
      <c r="A11" s="2"/>
      <c r="B11" s="2"/>
      <c r="C11" s="2"/>
      <c r="D11" s="2"/>
      <c r="E11" s="2"/>
      <c r="F11" s="2"/>
      <c r="G11" s="2"/>
      <c r="H11" s="2"/>
      <c r="I11" s="40"/>
      <c r="J11" s="43"/>
      <c r="K11" s="43"/>
      <c r="L11" s="43"/>
      <c r="M11" s="43"/>
      <c r="N11" s="43"/>
      <c r="O11" s="43"/>
      <c r="P11" s="43"/>
      <c r="Q11" s="2"/>
      <c r="R11" s="2"/>
      <c r="S11" s="2"/>
      <c r="T11" s="2"/>
      <c r="U11" s="2"/>
      <c r="V11" s="2"/>
      <c r="W11" s="2"/>
      <c r="X11" s="2"/>
      <c r="Y11" s="2"/>
      <c r="Z11" s="2"/>
    </row>
    <row r="12" spans="1:26" ht="15.6" x14ac:dyDescent="0.3">
      <c r="A12" s="2" t="s">
        <v>2</v>
      </c>
      <c r="B12" s="2"/>
      <c r="C12" s="2"/>
      <c r="D12" s="2"/>
      <c r="E12" s="2"/>
      <c r="F12" s="2"/>
      <c r="G12" s="2"/>
      <c r="H12" s="2"/>
      <c r="I12" s="40"/>
      <c r="J12" s="43"/>
      <c r="K12" s="43"/>
      <c r="L12" s="43"/>
      <c r="M12" s="43"/>
      <c r="N12" s="43"/>
      <c r="O12" s="43"/>
      <c r="P12" s="43"/>
      <c r="Q12" s="2"/>
      <c r="R12" s="2"/>
      <c r="S12" s="2"/>
      <c r="T12" s="2"/>
      <c r="U12" s="2"/>
      <c r="V12" s="2"/>
      <c r="W12" s="2"/>
      <c r="X12" s="2"/>
      <c r="Y12" s="2"/>
      <c r="Z12" s="2"/>
    </row>
    <row r="13" spans="1:26" ht="15.6" x14ac:dyDescent="0.3">
      <c r="A13" s="2"/>
      <c r="B13" s="2"/>
      <c r="C13" s="2"/>
      <c r="D13" s="2"/>
      <c r="E13" s="2"/>
      <c r="F13" s="2"/>
      <c r="G13" s="2"/>
      <c r="H13" s="2"/>
      <c r="I13" s="40"/>
      <c r="J13" s="43"/>
      <c r="K13" s="43"/>
      <c r="L13" s="43"/>
      <c r="M13" s="43"/>
      <c r="N13" s="43"/>
      <c r="O13" s="43"/>
      <c r="P13" s="43"/>
      <c r="Q13" s="2"/>
      <c r="R13" s="2"/>
      <c r="S13" s="2"/>
      <c r="T13" s="2"/>
      <c r="U13" s="2"/>
      <c r="V13" s="2"/>
      <c r="W13" s="2"/>
      <c r="X13" s="2"/>
      <c r="Y13" s="2"/>
      <c r="Z13" s="2"/>
    </row>
    <row r="14" spans="1:26" ht="15.6" x14ac:dyDescent="0.3">
      <c r="A14" s="2"/>
      <c r="B14" s="2"/>
      <c r="C14" s="2"/>
      <c r="D14" s="2"/>
      <c r="E14" s="2"/>
      <c r="F14" s="2"/>
      <c r="G14" s="2"/>
      <c r="H14" s="2"/>
      <c r="I14" s="40"/>
      <c r="J14" s="43"/>
      <c r="K14" s="43"/>
      <c r="L14" s="43"/>
      <c r="M14" s="43"/>
      <c r="N14" s="43"/>
      <c r="O14" s="43"/>
      <c r="P14" s="43"/>
      <c r="Q14" s="2"/>
      <c r="R14" s="2"/>
      <c r="S14" s="2"/>
      <c r="T14" s="2"/>
      <c r="U14" s="2"/>
      <c r="V14" s="2"/>
      <c r="W14" s="2"/>
      <c r="X14" s="2"/>
      <c r="Y14" s="2"/>
      <c r="Z14" s="2"/>
    </row>
    <row r="15" spans="1:26" ht="15.6" x14ac:dyDescent="0.3">
      <c r="A15" s="2"/>
      <c r="B15" s="2"/>
      <c r="C15" s="2"/>
      <c r="D15" s="2"/>
      <c r="E15" s="2"/>
      <c r="F15" s="2"/>
      <c r="G15" s="2"/>
      <c r="H15" s="2"/>
      <c r="I15" s="40"/>
      <c r="J15" s="43"/>
      <c r="K15" s="43"/>
      <c r="L15" s="43"/>
      <c r="M15" s="43"/>
      <c r="N15" s="43"/>
      <c r="O15" s="43"/>
      <c r="P15" s="43"/>
      <c r="Q15" s="2"/>
      <c r="R15" s="2"/>
      <c r="S15" s="2"/>
      <c r="T15" s="2"/>
      <c r="U15" s="2"/>
      <c r="V15" s="2"/>
      <c r="W15" s="2"/>
      <c r="X15" s="2"/>
      <c r="Y15" s="2"/>
      <c r="Z15" s="2"/>
    </row>
    <row r="16" spans="1:26" ht="15.6" x14ac:dyDescent="0.3">
      <c r="A16" s="2"/>
      <c r="B16" s="2"/>
      <c r="C16" s="2"/>
      <c r="D16" s="2"/>
      <c r="E16" s="2"/>
      <c r="F16" s="2"/>
      <c r="G16" s="2"/>
      <c r="H16" s="2"/>
      <c r="I16" s="40"/>
      <c r="J16" s="43"/>
      <c r="K16" s="43"/>
      <c r="L16" s="43"/>
      <c r="M16" s="43"/>
      <c r="N16" s="43"/>
      <c r="O16" s="43"/>
      <c r="P16" s="43"/>
      <c r="Q16" s="2"/>
      <c r="R16" s="2"/>
      <c r="S16" s="2"/>
      <c r="T16" s="2"/>
      <c r="U16" s="2"/>
      <c r="V16" s="2"/>
      <c r="W16" s="2"/>
      <c r="X16" s="2"/>
      <c r="Y16" s="2"/>
      <c r="Z16" s="2"/>
    </row>
    <row r="17" spans="1:26" ht="15.6" x14ac:dyDescent="0.3">
      <c r="A17" s="2"/>
      <c r="B17" s="2"/>
      <c r="C17" s="2"/>
      <c r="D17" s="2"/>
      <c r="E17" s="2"/>
      <c r="F17" s="2"/>
      <c r="G17" s="2"/>
      <c r="H17" s="2"/>
      <c r="I17" s="41"/>
      <c r="J17" s="44"/>
      <c r="K17" s="44"/>
      <c r="L17" s="44"/>
      <c r="M17" s="43"/>
      <c r="N17" s="43"/>
      <c r="O17" s="43"/>
      <c r="P17" s="43"/>
      <c r="Q17" s="2"/>
      <c r="R17" s="2"/>
      <c r="S17" s="2"/>
      <c r="T17" s="2"/>
      <c r="U17" s="2"/>
      <c r="V17" s="2"/>
      <c r="W17" s="2"/>
      <c r="X17" s="2"/>
      <c r="Y17" s="2"/>
      <c r="Z17" s="2"/>
    </row>
    <row r="18" spans="1:26" ht="15.6" x14ac:dyDescent="0.3">
      <c r="A18" s="2"/>
      <c r="B18" s="2"/>
      <c r="C18" s="2"/>
      <c r="D18" s="2"/>
      <c r="E18" s="2"/>
      <c r="F18" s="2"/>
      <c r="G18" s="2"/>
      <c r="H18" s="2"/>
      <c r="I18" s="42"/>
      <c r="J18" s="43"/>
      <c r="K18" s="43"/>
      <c r="L18" s="43"/>
      <c r="M18" s="43"/>
      <c r="N18" s="43"/>
      <c r="O18" s="43"/>
      <c r="P18" s="43"/>
      <c r="Q18" s="2"/>
      <c r="R18" s="2"/>
      <c r="S18" s="2"/>
      <c r="T18" s="2"/>
      <c r="U18" s="2"/>
      <c r="V18" s="2"/>
      <c r="W18" s="2"/>
      <c r="X18" s="2"/>
      <c r="Y18" s="2"/>
      <c r="Z18" s="2"/>
    </row>
    <row r="19" spans="1:26" ht="15.6" x14ac:dyDescent="0.3">
      <c r="A19" s="2"/>
      <c r="B19" s="2"/>
      <c r="C19" s="2"/>
      <c r="D19" s="2"/>
      <c r="E19" s="2"/>
      <c r="F19" s="2"/>
      <c r="G19" s="2"/>
      <c r="H19" s="2"/>
      <c r="I19" s="42"/>
      <c r="J19" s="43"/>
      <c r="K19" s="43"/>
      <c r="L19" s="43"/>
      <c r="M19" s="43"/>
      <c r="N19" s="43"/>
      <c r="O19" s="43"/>
      <c r="P19" s="43"/>
      <c r="Q19" s="2"/>
      <c r="R19" s="2"/>
      <c r="W19" s="2"/>
      <c r="X19" s="2"/>
      <c r="Y19" s="2"/>
      <c r="Z19" s="2"/>
    </row>
    <row r="20" spans="1:26" ht="15.6" x14ac:dyDescent="0.3">
      <c r="A20" s="2"/>
      <c r="B20" s="2"/>
      <c r="C20" s="2"/>
      <c r="D20" s="2"/>
      <c r="E20" s="2"/>
      <c r="F20" s="2"/>
      <c r="G20" s="2"/>
      <c r="H20" s="2"/>
      <c r="I20" s="42"/>
      <c r="J20" s="43"/>
      <c r="K20" s="43"/>
      <c r="L20" s="43"/>
      <c r="M20" s="43"/>
      <c r="N20" s="43"/>
      <c r="O20" s="43"/>
      <c r="P20" s="43"/>
      <c r="Q20" s="2"/>
      <c r="R20" s="2"/>
      <c r="W20" s="2"/>
      <c r="X20" s="2"/>
      <c r="Y20" s="2"/>
      <c r="Z20" s="2"/>
    </row>
    <row r="21" spans="1:26" ht="15.6" x14ac:dyDescent="0.3">
      <c r="A21" s="2"/>
      <c r="B21" s="2"/>
      <c r="C21" s="2"/>
      <c r="D21" s="2"/>
      <c r="E21" s="2"/>
      <c r="F21" s="2"/>
      <c r="G21" s="2"/>
      <c r="H21" s="2"/>
      <c r="I21" s="42"/>
      <c r="J21" s="43"/>
      <c r="K21" s="43"/>
      <c r="L21" s="43"/>
      <c r="M21" s="43"/>
      <c r="N21" s="43"/>
      <c r="O21" s="43"/>
      <c r="P21" s="43"/>
      <c r="Q21" s="2"/>
      <c r="R21" s="2"/>
      <c r="W21" s="2"/>
      <c r="X21" s="2"/>
      <c r="Y21" s="2"/>
      <c r="Z21" s="2"/>
    </row>
    <row r="22" spans="1:26" ht="15.6" x14ac:dyDescent="0.3">
      <c r="A22" s="2"/>
      <c r="B22" s="2"/>
      <c r="C22" s="2"/>
      <c r="D22" s="2"/>
      <c r="E22" s="2"/>
      <c r="F22" s="2"/>
      <c r="G22" s="2"/>
      <c r="H22" s="2"/>
      <c r="I22" s="42"/>
      <c r="J22" s="43"/>
      <c r="K22" s="43"/>
      <c r="L22" s="43"/>
      <c r="M22" s="43"/>
      <c r="N22" s="43"/>
      <c r="O22" s="43"/>
      <c r="P22" s="43"/>
      <c r="Q22" s="2"/>
      <c r="R22" s="2"/>
      <c r="W22" s="2"/>
      <c r="X22" s="2"/>
      <c r="Y22" s="2"/>
      <c r="Z22" s="2"/>
    </row>
    <row r="23" spans="1:26" ht="15.6" x14ac:dyDescent="0.3">
      <c r="A23" s="2"/>
      <c r="B23" s="2"/>
      <c r="C23" s="2"/>
      <c r="D23" s="2"/>
      <c r="E23" s="2"/>
      <c r="F23" s="2"/>
      <c r="G23" s="2"/>
      <c r="H23" s="2"/>
      <c r="I23" s="42"/>
      <c r="J23" s="43"/>
      <c r="K23" s="43"/>
      <c r="L23" s="43"/>
      <c r="M23" s="43"/>
      <c r="N23" s="43"/>
      <c r="O23" s="43"/>
      <c r="P23" s="43"/>
      <c r="Q23" s="2"/>
      <c r="R23" s="2"/>
      <c r="W23" s="2"/>
      <c r="X23" s="2"/>
      <c r="Y23" s="2"/>
      <c r="Z23" s="2"/>
    </row>
    <row r="24" spans="1:26" ht="15.6" x14ac:dyDescent="0.3">
      <c r="A24" s="2"/>
      <c r="B24" s="2"/>
      <c r="C24" s="2"/>
      <c r="D24" s="2"/>
      <c r="E24" s="2"/>
      <c r="F24" s="2"/>
      <c r="G24" s="2"/>
      <c r="H24" s="2"/>
      <c r="I24" s="42"/>
      <c r="J24" s="43"/>
      <c r="K24" s="43"/>
      <c r="L24" s="43"/>
      <c r="M24" s="43"/>
      <c r="N24" s="43"/>
      <c r="O24" s="43"/>
      <c r="P24" s="43"/>
      <c r="Q24" s="2"/>
      <c r="R24" s="2"/>
      <c r="W24" s="2"/>
      <c r="X24" s="2"/>
      <c r="Y24" s="2"/>
      <c r="Z24" s="2"/>
    </row>
    <row r="25" spans="1:26" ht="15.6" x14ac:dyDescent="0.3">
      <c r="A25" s="2"/>
      <c r="B25" s="2"/>
      <c r="C25" s="2"/>
      <c r="D25" s="2"/>
      <c r="E25" s="2"/>
      <c r="F25" s="2"/>
      <c r="G25" s="2"/>
      <c r="H25" s="2"/>
      <c r="I25" s="42"/>
      <c r="J25" s="43"/>
      <c r="K25" s="43"/>
      <c r="L25" s="43"/>
      <c r="M25" s="43"/>
      <c r="N25" s="43"/>
      <c r="O25" s="43"/>
      <c r="P25" s="43"/>
      <c r="Q25" s="2"/>
      <c r="R25" s="2"/>
      <c r="W25" s="2"/>
      <c r="X25" s="2"/>
      <c r="Y25" s="2"/>
      <c r="Z25" s="2"/>
    </row>
    <row r="26" spans="1:26" ht="23.4" x14ac:dyDescent="0.45">
      <c r="A26" s="2"/>
      <c r="B26" s="2"/>
      <c r="C26" s="2"/>
      <c r="D26" s="2"/>
      <c r="E26" s="2"/>
      <c r="F26" s="2"/>
      <c r="G26" s="2"/>
      <c r="H26" s="2"/>
      <c r="I26" s="42"/>
      <c r="J26" s="43"/>
      <c r="K26" s="48" t="s">
        <v>5</v>
      </c>
      <c r="L26" s="49" t="s">
        <v>39</v>
      </c>
      <c r="M26" s="49" t="s">
        <v>40</v>
      </c>
      <c r="N26" s="49" t="s">
        <v>41</v>
      </c>
      <c r="O26" s="43"/>
      <c r="P26" s="43"/>
      <c r="Q26" s="2"/>
      <c r="R26" s="2"/>
      <c r="W26" s="2"/>
      <c r="X26" s="2"/>
      <c r="Y26" s="2"/>
      <c r="Z26" s="2"/>
    </row>
    <row r="27" spans="1:26" ht="23.4" x14ac:dyDescent="0.45">
      <c r="A27" s="2"/>
      <c r="B27" s="2"/>
      <c r="C27" s="2"/>
      <c r="D27" s="2"/>
      <c r="E27" s="2"/>
      <c r="F27" s="2"/>
      <c r="G27" s="2"/>
      <c r="H27" s="2"/>
      <c r="I27" s="42"/>
      <c r="J27" s="43"/>
      <c r="K27" s="50" t="s">
        <v>14</v>
      </c>
      <c r="L27" s="49">
        <v>203</v>
      </c>
      <c r="M27" s="49">
        <v>23</v>
      </c>
      <c r="N27" s="49">
        <v>26</v>
      </c>
      <c r="O27" s="43"/>
      <c r="P27" s="43"/>
      <c r="Q27" s="2"/>
      <c r="R27" s="2"/>
      <c r="W27" s="2"/>
      <c r="X27" s="2"/>
      <c r="Y27" s="2"/>
      <c r="Z27" s="2"/>
    </row>
    <row r="28" spans="1:26" ht="23.4" x14ac:dyDescent="0.45">
      <c r="A28" s="2"/>
      <c r="B28" s="2"/>
      <c r="C28" s="2"/>
      <c r="D28" s="2"/>
      <c r="E28" s="2"/>
      <c r="F28" s="2"/>
      <c r="G28" s="2"/>
      <c r="H28" s="2"/>
      <c r="I28" s="42"/>
      <c r="J28" s="43"/>
      <c r="K28" s="50" t="s">
        <v>15</v>
      </c>
      <c r="L28" s="49">
        <v>130</v>
      </c>
      <c r="M28" s="49">
        <v>25</v>
      </c>
      <c r="N28" s="49">
        <v>20</v>
      </c>
      <c r="O28" s="43"/>
      <c r="P28" s="43"/>
      <c r="Q28" s="2"/>
      <c r="R28" s="2"/>
      <c r="V28" s="2"/>
      <c r="W28" s="2"/>
      <c r="X28" s="2"/>
      <c r="Y28" s="2"/>
      <c r="Z28" s="2"/>
    </row>
    <row r="29" spans="1:26" ht="23.4" x14ac:dyDescent="0.45">
      <c r="A29" s="2"/>
      <c r="B29" s="2"/>
      <c r="C29" s="2"/>
      <c r="D29" s="2"/>
      <c r="E29" s="2"/>
      <c r="F29" s="2"/>
      <c r="G29" s="2"/>
      <c r="H29" s="2"/>
      <c r="I29" s="42"/>
      <c r="J29" s="43"/>
      <c r="K29" s="50" t="s">
        <v>16</v>
      </c>
      <c r="L29" s="49">
        <v>140</v>
      </c>
      <c r="M29" s="49">
        <v>23</v>
      </c>
      <c r="N29" s="49">
        <v>22</v>
      </c>
      <c r="O29" s="43"/>
      <c r="P29" s="43"/>
      <c r="Q29" s="2"/>
      <c r="R29" s="2"/>
      <c r="V29" s="2"/>
      <c r="W29" s="2"/>
      <c r="X29" s="2"/>
      <c r="Y29" s="2"/>
      <c r="Z29" s="2"/>
    </row>
    <row r="30" spans="1:26" ht="23.4" x14ac:dyDescent="0.45">
      <c r="A30" s="2"/>
      <c r="B30" s="2"/>
      <c r="C30" s="2"/>
      <c r="D30" s="2"/>
      <c r="E30" s="2"/>
      <c r="F30" s="2"/>
      <c r="G30" s="2"/>
      <c r="H30" s="2"/>
      <c r="I30" s="42"/>
      <c r="J30" s="43"/>
      <c r="K30" s="50" t="s">
        <v>17</v>
      </c>
      <c r="L30" s="49">
        <v>144</v>
      </c>
      <c r="M30" s="49">
        <v>22</v>
      </c>
      <c r="N30" s="49">
        <v>21</v>
      </c>
      <c r="O30" s="43"/>
      <c r="P30" s="43"/>
      <c r="Q30" s="2"/>
      <c r="R30" s="2"/>
      <c r="V30" s="2"/>
      <c r="W30" s="2"/>
      <c r="X30" s="2"/>
      <c r="Y30" s="2"/>
      <c r="Z30" s="2"/>
    </row>
    <row r="31" spans="1:26" ht="23.4" x14ac:dyDescent="0.45">
      <c r="A31" s="2"/>
      <c r="B31" s="2"/>
      <c r="C31" s="2"/>
      <c r="D31" s="2"/>
      <c r="E31" s="2"/>
      <c r="F31" s="2"/>
      <c r="G31" s="2"/>
      <c r="H31" s="2"/>
      <c r="I31" s="42"/>
      <c r="J31" s="43"/>
      <c r="K31" s="50" t="s">
        <v>18</v>
      </c>
      <c r="L31" s="49">
        <v>134</v>
      </c>
      <c r="M31" s="49">
        <v>23</v>
      </c>
      <c r="N31" s="49">
        <v>19</v>
      </c>
      <c r="O31" s="43"/>
      <c r="P31" s="43"/>
      <c r="Q31" s="2"/>
      <c r="R31" s="2"/>
      <c r="V31" s="2"/>
      <c r="W31" s="2"/>
      <c r="X31" s="2"/>
      <c r="Y31" s="2"/>
      <c r="Z31" s="2"/>
    </row>
    <row r="32" spans="1:26" ht="23.4" x14ac:dyDescent="0.45">
      <c r="A32" s="2"/>
      <c r="B32" s="2"/>
      <c r="C32" s="2"/>
      <c r="D32" s="2"/>
      <c r="E32" s="2"/>
      <c r="F32" s="2"/>
      <c r="G32" s="2"/>
      <c r="H32" s="2"/>
      <c r="I32" s="42"/>
      <c r="J32" s="43"/>
      <c r="K32" s="50" t="s">
        <v>19</v>
      </c>
      <c r="L32" s="49">
        <v>202</v>
      </c>
      <c r="M32" s="49">
        <v>25</v>
      </c>
      <c r="N32" s="49">
        <v>25</v>
      </c>
      <c r="O32" s="43"/>
      <c r="P32" s="43"/>
      <c r="Q32" s="2"/>
      <c r="R32" s="2"/>
      <c r="V32" s="2"/>
      <c r="W32" s="2"/>
      <c r="X32" s="2"/>
      <c r="Y32" s="2"/>
      <c r="Z32" s="2"/>
    </row>
    <row r="33" spans="1:26" ht="23.4" x14ac:dyDescent="0.45">
      <c r="A33" s="2"/>
      <c r="B33" s="2"/>
      <c r="C33" s="2"/>
      <c r="D33" s="2"/>
      <c r="E33" s="2"/>
      <c r="F33" s="2"/>
      <c r="G33" s="2"/>
      <c r="H33" s="2"/>
      <c r="I33" s="42"/>
      <c r="J33" s="43"/>
      <c r="K33" s="50" t="s">
        <v>20</v>
      </c>
      <c r="L33" s="49">
        <v>149</v>
      </c>
      <c r="M33" s="49">
        <v>21</v>
      </c>
      <c r="N33" s="49">
        <v>17</v>
      </c>
      <c r="O33" s="43"/>
      <c r="P33" s="43"/>
      <c r="Q33" s="2"/>
      <c r="R33" s="2"/>
      <c r="V33" s="2"/>
      <c r="W33" s="2"/>
      <c r="X33" s="2"/>
      <c r="Y33" s="2"/>
      <c r="Z33" s="2"/>
    </row>
    <row r="34" spans="1:26" ht="23.4" x14ac:dyDescent="0.45">
      <c r="A34" s="2"/>
      <c r="B34" s="2"/>
      <c r="C34" s="2"/>
      <c r="D34" s="2"/>
      <c r="E34" s="2"/>
      <c r="F34" s="2"/>
      <c r="G34" s="2"/>
      <c r="H34" s="2"/>
      <c r="I34" s="42"/>
      <c r="J34" s="43"/>
      <c r="K34" s="47"/>
      <c r="L34" s="47"/>
      <c r="M34" s="47"/>
      <c r="N34" s="47"/>
      <c r="O34" s="43"/>
      <c r="P34" s="43"/>
      <c r="Q34" s="2"/>
      <c r="R34" s="2"/>
      <c r="V34" s="2"/>
      <c r="W34" s="2"/>
      <c r="X34" s="2"/>
      <c r="Y34" s="2"/>
      <c r="Z34" s="2"/>
    </row>
    <row r="35" spans="1:26" ht="11.4" customHeight="1" x14ac:dyDescent="0.3">
      <c r="A35" s="2"/>
      <c r="B35" s="2"/>
      <c r="C35" s="2"/>
      <c r="D35" s="2"/>
      <c r="E35" s="2"/>
      <c r="F35" s="2"/>
      <c r="G35" s="2"/>
      <c r="H35" s="2"/>
      <c r="I35" s="42"/>
      <c r="J35" s="43"/>
      <c r="K35" s="43"/>
      <c r="L35" s="43"/>
      <c r="M35" s="43"/>
      <c r="N35" s="43"/>
      <c r="O35" s="43"/>
      <c r="P35" s="43"/>
      <c r="Q35" s="2"/>
      <c r="R35" s="2"/>
      <c r="V35" s="2"/>
      <c r="W35" s="2"/>
      <c r="X35" s="2"/>
      <c r="Y35" s="2"/>
      <c r="Z35" s="2"/>
    </row>
    <row r="36" spans="1:26" ht="1.2" hidden="1" customHeight="1" x14ac:dyDescent="0.3">
      <c r="A36" s="2"/>
      <c r="B36" s="2"/>
      <c r="C36" s="2"/>
      <c r="D36" s="2"/>
      <c r="E36" s="2"/>
      <c r="F36" s="2"/>
      <c r="G36" s="2"/>
      <c r="H36" s="2"/>
      <c r="I36" s="42"/>
      <c r="J36" s="43"/>
      <c r="K36" s="43"/>
      <c r="L36" s="43"/>
      <c r="M36" s="43"/>
      <c r="N36" s="43"/>
      <c r="O36" s="43"/>
      <c r="P36" s="43"/>
      <c r="Q36" s="2"/>
      <c r="R36" s="2"/>
      <c r="V36" s="2"/>
      <c r="W36" s="2"/>
      <c r="X36" s="2"/>
      <c r="Y36" s="2"/>
      <c r="Z36" s="2"/>
    </row>
    <row r="37" spans="1:26" ht="15.6" x14ac:dyDescent="0.3">
      <c r="A37" s="2"/>
      <c r="B37" s="2"/>
      <c r="C37" s="2"/>
      <c r="D37" s="2"/>
      <c r="E37" s="2"/>
      <c r="F37" s="2"/>
      <c r="G37" s="2"/>
      <c r="H37" s="2"/>
      <c r="I37" s="3"/>
      <c r="J37" s="2"/>
      <c r="K37" s="2"/>
      <c r="L37" s="2"/>
      <c r="M37" s="2"/>
      <c r="N37" s="2"/>
      <c r="O37" s="2"/>
      <c r="P37" s="2"/>
      <c r="Q37" s="2"/>
      <c r="R37" s="2"/>
      <c r="S37" s="2"/>
      <c r="T37" s="2"/>
      <c r="U37" s="2"/>
      <c r="V37" s="2"/>
      <c r="W37" s="2"/>
      <c r="X37" s="2"/>
      <c r="Y37" s="2"/>
      <c r="Z37" s="2"/>
    </row>
    <row r="38" spans="1:26" ht="9" customHeight="1" x14ac:dyDescent="0.3">
      <c r="A38" s="2"/>
      <c r="B38" s="2"/>
      <c r="C38" s="2"/>
      <c r="D38" s="2"/>
      <c r="E38" s="2"/>
      <c r="F38" s="2"/>
      <c r="G38" s="2"/>
      <c r="H38" s="2"/>
      <c r="I38" s="3"/>
      <c r="J38" s="2"/>
      <c r="K38" s="2"/>
      <c r="L38" s="2"/>
      <c r="M38" s="2"/>
      <c r="N38" s="2"/>
      <c r="O38" s="2"/>
      <c r="P38" s="2"/>
      <c r="Q38" s="2"/>
      <c r="R38" s="2"/>
      <c r="S38" s="2"/>
      <c r="T38" s="2"/>
      <c r="U38" s="2"/>
      <c r="V38" s="2"/>
      <c r="W38" s="2"/>
      <c r="X38" s="2"/>
      <c r="Y38" s="2"/>
      <c r="Z38" s="2"/>
    </row>
    <row r="39" spans="1:26" ht="15.6" x14ac:dyDescent="0.3">
      <c r="A39" s="2"/>
      <c r="B39" s="2"/>
      <c r="C39" s="2"/>
      <c r="D39" s="2"/>
      <c r="E39" s="2"/>
      <c r="F39" s="2"/>
      <c r="G39" s="2"/>
      <c r="H39" s="2"/>
      <c r="I39" s="3"/>
      <c r="J39" s="2"/>
      <c r="K39" s="2"/>
      <c r="L39" s="2"/>
      <c r="M39" s="2"/>
      <c r="N39" s="2"/>
      <c r="O39" s="2"/>
      <c r="P39" s="2"/>
      <c r="Q39" s="2"/>
      <c r="R39" s="2"/>
      <c r="S39" s="2"/>
      <c r="T39" s="2"/>
      <c r="U39" s="2"/>
      <c r="V39" s="2"/>
      <c r="W39" s="2"/>
      <c r="X39" s="2"/>
      <c r="Y39" s="2"/>
      <c r="Z39" s="2"/>
    </row>
    <row r="40" spans="1:26" ht="15.6" x14ac:dyDescent="0.3">
      <c r="A40" s="2"/>
      <c r="B40" s="2"/>
      <c r="C40" s="2"/>
      <c r="D40" s="2"/>
      <c r="E40" s="2"/>
      <c r="F40" s="2"/>
      <c r="G40" s="2"/>
      <c r="H40" s="2"/>
      <c r="I40" s="3"/>
      <c r="J40" s="2"/>
      <c r="K40" s="2"/>
      <c r="L40" s="2"/>
      <c r="M40" s="2"/>
      <c r="N40" s="2"/>
      <c r="O40" s="2"/>
      <c r="P40" s="2"/>
      <c r="Q40" s="2"/>
      <c r="R40" s="2"/>
      <c r="S40" s="2"/>
      <c r="T40" s="2"/>
      <c r="U40" s="2"/>
      <c r="V40" s="2"/>
      <c r="W40" s="2"/>
      <c r="X40" s="2"/>
      <c r="Y40" s="2"/>
      <c r="Z40" s="2"/>
    </row>
    <row r="41" spans="1:26" ht="15.6" x14ac:dyDescent="0.3">
      <c r="A41" s="2"/>
      <c r="B41" s="2"/>
      <c r="C41" s="2"/>
      <c r="D41" s="2"/>
      <c r="E41" s="2"/>
      <c r="F41" s="2"/>
      <c r="G41" s="2"/>
      <c r="H41" s="2"/>
      <c r="I41" s="3"/>
      <c r="J41" s="2"/>
      <c r="K41" s="2"/>
      <c r="L41" s="2"/>
      <c r="M41" s="2"/>
      <c r="N41" s="2"/>
      <c r="O41" s="2"/>
      <c r="P41" s="2"/>
      <c r="Q41" s="2"/>
      <c r="R41" s="2"/>
      <c r="S41" s="2"/>
      <c r="T41" s="2"/>
      <c r="U41" s="2"/>
      <c r="V41" s="2"/>
      <c r="W41" s="2"/>
      <c r="X41" s="2"/>
      <c r="Y41" s="2"/>
      <c r="Z41" s="2"/>
    </row>
    <row r="42" spans="1:26" ht="15.6"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6"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6"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6"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6" x14ac:dyDescent="0.3">
      <c r="A46" s="2"/>
      <c r="B46" s="2"/>
      <c r="C46" s="4"/>
      <c r="D46" s="4"/>
      <c r="E46" s="2"/>
      <c r="F46" s="4"/>
      <c r="G46" s="4"/>
      <c r="H46" s="4"/>
      <c r="I46" s="4"/>
      <c r="J46" s="2"/>
      <c r="K46" s="4"/>
      <c r="L46" s="4"/>
      <c r="M46" s="2"/>
      <c r="N46" s="2"/>
      <c r="O46" s="2"/>
      <c r="P46" s="2"/>
      <c r="Q46" s="2"/>
      <c r="R46" s="2"/>
      <c r="S46" s="2"/>
      <c r="T46" s="2"/>
      <c r="U46" s="2"/>
      <c r="V46" s="2"/>
      <c r="W46" s="2"/>
      <c r="X46" s="2"/>
      <c r="Y46" s="2"/>
      <c r="Z46" s="2"/>
    </row>
    <row r="47" spans="1:26" ht="15.6" x14ac:dyDescent="0.3">
      <c r="A47" s="2"/>
      <c r="B47" s="2"/>
      <c r="C47" s="2"/>
      <c r="D47" s="5"/>
      <c r="E47" s="2"/>
      <c r="F47" s="2"/>
      <c r="G47" s="2"/>
      <c r="H47" s="6"/>
      <c r="I47" s="6"/>
      <c r="J47" s="2"/>
      <c r="K47" s="2"/>
      <c r="L47" s="6"/>
      <c r="M47" s="2"/>
      <c r="N47" s="2"/>
      <c r="O47" s="2"/>
      <c r="P47" s="2"/>
      <c r="Q47" s="2"/>
      <c r="R47" s="2"/>
      <c r="S47" s="2"/>
      <c r="T47" s="2"/>
      <c r="U47" s="2"/>
      <c r="V47" s="2"/>
      <c r="W47" s="2"/>
      <c r="X47" s="2"/>
      <c r="Y47" s="2"/>
      <c r="Z47" s="2"/>
    </row>
    <row r="48" spans="1:26" ht="15.6" x14ac:dyDescent="0.3">
      <c r="A48" s="2"/>
      <c r="B48" s="2"/>
      <c r="C48" s="2"/>
      <c r="D48" s="5"/>
      <c r="E48" s="2"/>
      <c r="F48" s="2"/>
      <c r="G48" s="7"/>
      <c r="H48" s="6"/>
      <c r="I48" s="6"/>
      <c r="J48" s="2"/>
      <c r="K48" s="2"/>
      <c r="L48" s="6"/>
      <c r="M48" s="2"/>
      <c r="N48" s="2"/>
      <c r="O48" s="2"/>
      <c r="P48" s="2"/>
      <c r="Q48" s="2"/>
      <c r="R48" s="2"/>
      <c r="S48" s="2"/>
      <c r="T48" s="2"/>
      <c r="U48" s="2"/>
      <c r="V48" s="2"/>
      <c r="W48" s="2"/>
      <c r="X48" s="2"/>
      <c r="Y48" s="2"/>
      <c r="Z48" s="2"/>
    </row>
    <row r="49" spans="1:26" ht="15.6" x14ac:dyDescent="0.3">
      <c r="A49" s="2"/>
      <c r="B49" s="2"/>
      <c r="C49" s="2"/>
      <c r="D49" s="8"/>
      <c r="E49" s="2"/>
      <c r="F49" s="2"/>
      <c r="G49" s="7"/>
      <c r="H49" s="6"/>
      <c r="I49" s="6"/>
      <c r="J49" s="2"/>
      <c r="K49" s="2"/>
      <c r="L49" s="6"/>
      <c r="M49" s="2"/>
      <c r="N49" s="2"/>
      <c r="O49" s="2"/>
      <c r="P49" s="2"/>
      <c r="Q49" s="2"/>
      <c r="R49" s="2"/>
      <c r="S49" s="2"/>
      <c r="T49" s="2"/>
      <c r="U49" s="2"/>
      <c r="V49" s="2"/>
      <c r="W49" s="2"/>
      <c r="X49" s="2"/>
      <c r="Y49" s="2"/>
      <c r="Z49" s="2"/>
    </row>
    <row r="50" spans="1:26" ht="15.6"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6"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6"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6"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6"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6"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6"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6"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6"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6"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6"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6"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6"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6"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6"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6"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6"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6"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6"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6"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6"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6"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6"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6"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6"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6"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6"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6"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6"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6"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6"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6"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6"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6"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6"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6"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6"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6"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6"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6"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6"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6"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6"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6"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6"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6"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6"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6"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6"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6"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6"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6"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6"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6"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6"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6"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6"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6"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6"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6"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6"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6"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6"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6"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6"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6"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6"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6"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6"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6"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6"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6"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6"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6"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6"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6"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6"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6"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6"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6"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6"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6"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6"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6"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6"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6"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6"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6"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6"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6"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6"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6"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6"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6"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6"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6"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6"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6"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6"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6"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6"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6"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6"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6"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6"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6"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6"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6"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6"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6"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6"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6"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6"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6"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6"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6"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6"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6"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6"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6"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6"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6"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6"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6"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6"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6"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6"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6"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6"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6"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6"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6"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6"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6"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6"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6"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6"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6"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6"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6"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6"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6"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6"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6"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6"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6"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6"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6"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6"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6"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6"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6"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6"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6"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6"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6"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6"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6"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6"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6"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6"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6"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6"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6"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6"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6"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6"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6"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6"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6"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6"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6"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6"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6"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6"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6"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6"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6"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6"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6"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6"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6"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6"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6"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6"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6"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6"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6"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6"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6"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6"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6"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6"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6"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6"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6"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6"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6"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6"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6"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6"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6"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6"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6"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6"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6"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6"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6"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6"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6"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6"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6"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6"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6"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6"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6"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6"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6"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6"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6"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6"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6"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6"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6"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6"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6"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6"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6"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6"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6"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6"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6"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6"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6"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6"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6"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6"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6"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6"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6"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6"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6"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6"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6"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6"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6"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6"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6"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6"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6"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6"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6"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6"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6"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6"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6"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6"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6"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6"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6"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6"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6"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6"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6"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6"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6"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6"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6"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6"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6"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6"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6"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6"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6"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6"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6"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6"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6"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6"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6"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6"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6"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6"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6"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6"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6"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6"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6"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6"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6"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6"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6"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6"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6"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6"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6"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6"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6"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6"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6"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6"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6"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6"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6"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6"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6"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6"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6"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6"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6"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6"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6"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6"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6"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6"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6"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6"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6"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6"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6"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6"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6"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6"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6"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6"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6"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6"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6"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6"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6"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6"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6"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6"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6"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6"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6"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6"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6"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6"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6"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6"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6"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6"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6"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6"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6"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6"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6"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6"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6"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6"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6"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6"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6"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6"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6"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6"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6"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6"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6"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6"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6"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6"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6"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6"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6"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6"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6"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6"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6"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6"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6"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6"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6"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6"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6"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6"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6"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6"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6"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6"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6"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6"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6"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6"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6"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6"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6"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6"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6"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6"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6"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6"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6"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6"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6"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6"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6"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6"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6"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6"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6"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6"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6"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6"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6"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6"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6"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6"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6"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6"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6"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6"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6"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6"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6"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6"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6"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6"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6"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6"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6"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6"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6"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6"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6"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6"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6"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6"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6"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6"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6"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6"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6"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6"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6"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6"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6"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6"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6"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6"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6"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6"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6"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6"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6"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6"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6"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6"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6"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6"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6"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6"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6"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6"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6"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6"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6"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6"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6"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6"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6"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6"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6"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6"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6"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6"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6"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6"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6"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6"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6"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6"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6"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6"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6"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6"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6"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6"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6"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6"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6"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6"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6"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6"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6"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6"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6"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6"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6"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6"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6"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6"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6"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6"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6"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6"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6"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6"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6"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6"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6"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6"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6"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6"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6"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6"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6"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6"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6"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6"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6"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6"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6"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6"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6"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6"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6"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6"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6"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6"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6"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6"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6"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6"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6"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6"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6"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6"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6"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6"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6"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6"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6"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6"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6"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6"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6"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6"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6"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6"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6"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6"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6"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6"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6"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6"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6"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6"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6"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6"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6"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6"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6"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6"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6"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6"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6"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6"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6"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6"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6"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6"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6"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6"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6"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6"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6"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6"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6"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6"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6"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6"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6"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6"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6"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6"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6"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6"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6"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6"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6"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6"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6"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6"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6"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6"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6"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6"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6"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6"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6"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6"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6"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6"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6"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6"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6"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6"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6"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6"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6"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6"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6"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6"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6"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6"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6"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6"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6"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6"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6"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6"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6"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6"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6"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6"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6"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6"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6"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6"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6"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6"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6"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6"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6"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6"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6"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6"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6"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6"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6"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6"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6"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6"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6"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6"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6"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6"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6"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6"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6"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6"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6"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6"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6"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6"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6"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6"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6"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6"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6"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6"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6"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6"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6"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6"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6"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6"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6"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6"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6"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6"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6"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6"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6"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6"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6"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6"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6"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6"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6"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6"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6"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6"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6"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6"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6"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6"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6"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6"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6"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6"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6"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6"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6"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6"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6"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6"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6"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6"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6"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6"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6"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6"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6"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6"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6"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6"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6"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6"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6"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6"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6"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6"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6"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6"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6"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6"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6"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6"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6"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6"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6"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6"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6"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6"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6"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6"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6"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6"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6"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6"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6"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6"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6"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6"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6"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6"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6"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6"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6"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6"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6"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6"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6"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6"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6"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6"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6"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6"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6"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6"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6"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6"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6"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6"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6"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6"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6"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6"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6"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6"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6"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6"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6"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6"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6"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6"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6"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6"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6"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6"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6"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6"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6"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6"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6"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6"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6"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6"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6"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6"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6"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6"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6"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6"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6"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6"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6"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6"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6"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6"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6"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6"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6"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6"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6"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6"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6"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6"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6"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6"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6"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6"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6"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6"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6"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6"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6"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6"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6"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6"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6"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6"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6"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6"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6"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6"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6"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6"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6"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6"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6"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6"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6"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6"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6"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6"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6"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6"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6"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6"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6"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6"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6"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6"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6"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6"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6"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6"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6"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6"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6"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6"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6"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6"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6"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6"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6"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6"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6"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6"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6"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6"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6"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6"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6"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6"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6"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6"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6"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6"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6"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6"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6"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6"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6"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6"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6"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6"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6"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6"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6"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6"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6"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6"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6"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6"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6"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6"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6"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6"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6"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6"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6"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6"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6"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6"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6"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6"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6"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6"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6"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6"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6"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6"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6"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6"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6"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6"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6"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6"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6"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6"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6"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6"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6"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6"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6"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6"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6"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6"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6"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6"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6"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6"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6"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6"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6"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6"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6"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6"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6"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6"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6"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6"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6"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6"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6"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6"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6"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6"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6"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6"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6"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6"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6"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6"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6"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6"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6"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6"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6"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6"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6"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6"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6"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6"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6"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6"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6"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6"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6"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6"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6"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6"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6"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6"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6"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6"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J18:L25 J35:L41 J26:J34">
    <cfRule type="colorScale" priority="1">
      <colorScale>
        <cfvo type="min"/>
        <cfvo type="percentile" val="50"/>
        <cfvo type="max"/>
        <color rgb="FFF8696B"/>
        <color rgb="FFFFEB84"/>
        <color rgb="FF63BE7B"/>
      </colorScale>
    </cfRule>
  </conditionalFormatting>
  <pageMargins left="0.7" right="0.7" top="0.75" bottom="0.75" header="0" footer="0"/>
  <pageSetup orientation="landscape"/>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1BC91-F8C1-4885-9C72-C00C339AFDEE}">
  <dimension ref="A3:F34"/>
  <sheetViews>
    <sheetView topLeftCell="A16" workbookViewId="0">
      <selection activeCell="I31" sqref="I31"/>
    </sheetView>
  </sheetViews>
  <sheetFormatPr defaultRowHeight="15.6" x14ac:dyDescent="0.3"/>
  <cols>
    <col min="1" max="1" width="12.19921875" bestFit="1" customWidth="1"/>
    <col min="2" max="2" width="11.3984375" bestFit="1" customWidth="1"/>
    <col min="3" max="3" width="17.3984375" bestFit="1" customWidth="1"/>
    <col min="4" max="4" width="15.59765625" customWidth="1"/>
    <col min="5" max="5" width="35.3984375" customWidth="1"/>
  </cols>
  <sheetData>
    <row r="3" spans="1:6" x14ac:dyDescent="0.3">
      <c r="A3" s="25" t="s">
        <v>27</v>
      </c>
      <c r="B3" s="24"/>
      <c r="D3" s="30" t="s">
        <v>28</v>
      </c>
      <c r="E3" s="30" t="s">
        <v>29</v>
      </c>
      <c r="F3" s="29"/>
    </row>
    <row r="4" spans="1:6" x14ac:dyDescent="0.3">
      <c r="A4" s="26" t="s">
        <v>24</v>
      </c>
      <c r="B4" s="32">
        <v>1102</v>
      </c>
      <c r="D4" s="31" t="s">
        <v>24</v>
      </c>
      <c r="E4" s="35">
        <f>GETPIVOTDATA("Sum of Sales",$A$3)</f>
        <v>1102</v>
      </c>
    </row>
    <row r="5" spans="1:6" x14ac:dyDescent="0.3">
      <c r="A5" s="27" t="s">
        <v>25</v>
      </c>
      <c r="B5" s="33">
        <v>162</v>
      </c>
      <c r="D5" s="31" t="s">
        <v>25</v>
      </c>
      <c r="E5" s="35">
        <v>647</v>
      </c>
    </row>
    <row r="6" spans="1:6" x14ac:dyDescent="0.3">
      <c r="A6" s="28" t="s">
        <v>26</v>
      </c>
      <c r="B6" s="34">
        <v>150</v>
      </c>
      <c r="D6" s="31" t="s">
        <v>26</v>
      </c>
      <c r="E6" s="34">
        <v>842</v>
      </c>
    </row>
    <row r="9" spans="1:6" x14ac:dyDescent="0.3">
      <c r="A9" s="25" t="s">
        <v>30</v>
      </c>
      <c r="B9" s="23" t="s">
        <v>26</v>
      </c>
      <c r="C9" s="37" t="s">
        <v>35</v>
      </c>
    </row>
    <row r="10" spans="1:6" x14ac:dyDescent="0.3">
      <c r="A10" s="26" t="s">
        <v>32</v>
      </c>
      <c r="B10" s="23">
        <v>52</v>
      </c>
      <c r="C10" s="37">
        <v>91</v>
      </c>
    </row>
    <row r="11" spans="1:6" x14ac:dyDescent="0.3">
      <c r="A11" s="26" t="s">
        <v>33</v>
      </c>
      <c r="B11" s="23">
        <v>49</v>
      </c>
      <c r="C11" s="37">
        <v>76</v>
      </c>
    </row>
    <row r="12" spans="1:6" x14ac:dyDescent="0.3">
      <c r="A12" s="26" t="s">
        <v>34</v>
      </c>
      <c r="B12" s="23">
        <v>49</v>
      </c>
      <c r="C12" s="37">
        <v>72</v>
      </c>
    </row>
    <row r="13" spans="1:6" x14ac:dyDescent="0.3">
      <c r="A13" s="36" t="s">
        <v>31</v>
      </c>
      <c r="B13" s="51">
        <v>150</v>
      </c>
      <c r="C13" s="52">
        <v>239</v>
      </c>
    </row>
    <row r="25" spans="1:6" x14ac:dyDescent="0.3">
      <c r="A25" s="25" t="s">
        <v>27</v>
      </c>
      <c r="B25" s="24"/>
    </row>
    <row r="26" spans="1:6" x14ac:dyDescent="0.3">
      <c r="A26" s="26" t="s">
        <v>36</v>
      </c>
      <c r="B26" s="38">
        <v>0.43416536318237015</v>
      </c>
      <c r="E26" s="31" t="s">
        <v>36</v>
      </c>
      <c r="F26" s="45">
        <f>GETPIVOTDATA("Average of Customer Satisfaction Rate",$A$25)</f>
        <v>0.43416536318237015</v>
      </c>
    </row>
    <row r="27" spans="1:6" x14ac:dyDescent="0.3">
      <c r="A27" s="28" t="s">
        <v>37</v>
      </c>
      <c r="B27" s="39">
        <v>0.56583463681763002</v>
      </c>
      <c r="E27" s="31" t="s">
        <v>37</v>
      </c>
      <c r="F27" s="46">
        <f>GETPIVOTDATA("Average of Customer Unsatisfaction Rate",$A$25)</f>
        <v>0.56583463681763002</v>
      </c>
    </row>
    <row r="30" spans="1:6" x14ac:dyDescent="0.3">
      <c r="A30" s="25" t="s">
        <v>30</v>
      </c>
      <c r="B30" s="23" t="s">
        <v>24</v>
      </c>
      <c r="C30" s="37" t="s">
        <v>38</v>
      </c>
    </row>
    <row r="31" spans="1:6" x14ac:dyDescent="0.3">
      <c r="A31" s="26" t="s">
        <v>32</v>
      </c>
      <c r="B31" s="23">
        <v>270</v>
      </c>
      <c r="C31" s="37">
        <v>354</v>
      </c>
    </row>
    <row r="32" spans="1:6" x14ac:dyDescent="0.3">
      <c r="A32" s="26" t="s">
        <v>33</v>
      </c>
      <c r="B32" s="23">
        <v>473</v>
      </c>
      <c r="C32" s="37">
        <v>441</v>
      </c>
    </row>
    <row r="33" spans="1:3" x14ac:dyDescent="0.3">
      <c r="A33" s="26" t="s">
        <v>34</v>
      </c>
      <c r="B33" s="23">
        <v>359</v>
      </c>
      <c r="C33" s="37">
        <v>472</v>
      </c>
    </row>
    <row r="34" spans="1:3" x14ac:dyDescent="0.3">
      <c r="A34" s="36" t="s">
        <v>31</v>
      </c>
      <c r="B34" s="51">
        <v>1102</v>
      </c>
      <c r="C34" s="52">
        <v>1267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5"/>
  <sheetViews>
    <sheetView tabSelected="1" topLeftCell="A43" workbookViewId="0">
      <selection activeCell="A85" sqref="A85"/>
    </sheetView>
  </sheetViews>
  <sheetFormatPr defaultColWidth="11.19921875" defaultRowHeight="15" customHeight="1" x14ac:dyDescent="0.3"/>
  <cols>
    <col min="1" max="1" width="9.796875" customWidth="1"/>
    <col min="2" max="3" width="10.19921875" customWidth="1"/>
    <col min="4" max="4" width="7.3984375" customWidth="1"/>
    <col min="5" max="5" width="12.59765625" customWidth="1"/>
    <col min="6" max="6" width="7.8984375" customWidth="1"/>
    <col min="7" max="7" width="12.296875" customWidth="1"/>
    <col min="8" max="8" width="19.3984375" customWidth="1"/>
    <col min="9" max="9" width="25.09765625" customWidth="1"/>
    <col min="10" max="10" width="27.3984375" customWidth="1"/>
    <col min="11" max="26" width="8.59765625" customWidth="1"/>
  </cols>
  <sheetData>
    <row r="1" spans="1:10" x14ac:dyDescent="0.3">
      <c r="A1" s="9" t="s">
        <v>3</v>
      </c>
      <c r="B1" s="10" t="s">
        <v>4</v>
      </c>
      <c r="C1" s="10" t="s">
        <v>5</v>
      </c>
      <c r="D1" s="10" t="s">
        <v>6</v>
      </c>
      <c r="E1" s="10" t="s">
        <v>7</v>
      </c>
      <c r="F1" s="10" t="s">
        <v>8</v>
      </c>
      <c r="G1" s="10" t="s">
        <v>9</v>
      </c>
      <c r="H1" s="10" t="s">
        <v>10</v>
      </c>
      <c r="I1" s="10" t="s">
        <v>11</v>
      </c>
      <c r="J1" s="11" t="s">
        <v>12</v>
      </c>
    </row>
    <row r="2" spans="1:10" x14ac:dyDescent="0.3">
      <c r="A2" s="12">
        <v>45658</v>
      </c>
      <c r="B2" s="13" t="s">
        <v>13</v>
      </c>
      <c r="C2" s="14" t="s">
        <v>14</v>
      </c>
      <c r="D2" s="13">
        <v>65</v>
      </c>
      <c r="E2" s="13">
        <v>92</v>
      </c>
      <c r="F2" s="13">
        <v>1</v>
      </c>
      <c r="G2" s="13">
        <v>4</v>
      </c>
      <c r="H2" s="14">
        <v>1</v>
      </c>
      <c r="I2" s="15">
        <v>0.34625772797250076</v>
      </c>
      <c r="J2" s="16">
        <v>0.65374227202749924</v>
      </c>
    </row>
    <row r="3" spans="1:10" x14ac:dyDescent="0.3">
      <c r="A3" s="12">
        <v>45658</v>
      </c>
      <c r="B3" s="13" t="s">
        <v>13</v>
      </c>
      <c r="C3" s="14" t="s">
        <v>15</v>
      </c>
      <c r="D3" s="13">
        <v>57</v>
      </c>
      <c r="E3" s="13">
        <v>22</v>
      </c>
      <c r="F3" s="13">
        <v>4</v>
      </c>
      <c r="G3" s="13">
        <v>1</v>
      </c>
      <c r="H3" s="14">
        <v>14</v>
      </c>
      <c r="I3" s="15">
        <v>0.78597109943072074</v>
      </c>
      <c r="J3" s="16">
        <v>0.21402890056927926</v>
      </c>
    </row>
    <row r="4" spans="1:10" x14ac:dyDescent="0.3">
      <c r="A4" s="12">
        <v>45658</v>
      </c>
      <c r="B4" s="13" t="s">
        <v>13</v>
      </c>
      <c r="C4" s="14" t="s">
        <v>16</v>
      </c>
      <c r="D4" s="13">
        <v>98</v>
      </c>
      <c r="E4" s="13">
        <v>40</v>
      </c>
      <c r="F4" s="13">
        <v>4</v>
      </c>
      <c r="G4" s="13">
        <v>5</v>
      </c>
      <c r="H4" s="14">
        <v>10</v>
      </c>
      <c r="I4" s="15">
        <v>0.9240255509025056</v>
      </c>
      <c r="J4" s="16">
        <v>7.5974449097494401E-2</v>
      </c>
    </row>
    <row r="5" spans="1:10" x14ac:dyDescent="0.3">
      <c r="A5" s="12">
        <v>45658</v>
      </c>
      <c r="B5" s="13" t="s">
        <v>13</v>
      </c>
      <c r="C5" s="14" t="s">
        <v>17</v>
      </c>
      <c r="D5" s="13">
        <v>28</v>
      </c>
      <c r="E5" s="13">
        <v>72</v>
      </c>
      <c r="F5" s="13">
        <v>3</v>
      </c>
      <c r="G5" s="13">
        <v>3</v>
      </c>
      <c r="H5" s="14">
        <v>12</v>
      </c>
      <c r="I5" s="15">
        <v>0.58880048012050579</v>
      </c>
      <c r="J5" s="16">
        <v>0.41119951987949421</v>
      </c>
    </row>
    <row r="6" spans="1:10" x14ac:dyDescent="0.3">
      <c r="A6" s="12">
        <v>45658</v>
      </c>
      <c r="B6" s="13" t="s">
        <v>13</v>
      </c>
      <c r="C6" s="14" t="s">
        <v>18</v>
      </c>
      <c r="D6" s="13">
        <v>71</v>
      </c>
      <c r="E6" s="13">
        <v>62</v>
      </c>
      <c r="F6" s="13">
        <v>2</v>
      </c>
      <c r="G6" s="13">
        <v>1</v>
      </c>
      <c r="H6" s="14">
        <v>7</v>
      </c>
      <c r="I6" s="15">
        <v>3.5150947248919984E-2</v>
      </c>
      <c r="J6" s="16">
        <v>0.96484905275108002</v>
      </c>
    </row>
    <row r="7" spans="1:10" x14ac:dyDescent="0.3">
      <c r="A7" s="12">
        <v>45658</v>
      </c>
      <c r="B7" s="13" t="s">
        <v>13</v>
      </c>
      <c r="C7" s="14" t="s">
        <v>19</v>
      </c>
      <c r="D7" s="13">
        <v>76</v>
      </c>
      <c r="E7" s="13">
        <v>63</v>
      </c>
      <c r="F7" s="13">
        <v>3</v>
      </c>
      <c r="G7" s="13">
        <v>1</v>
      </c>
      <c r="H7" s="14">
        <v>15</v>
      </c>
      <c r="I7" s="15">
        <v>0.23873471511375621</v>
      </c>
      <c r="J7" s="16">
        <v>0.76126528488624379</v>
      </c>
    </row>
    <row r="8" spans="1:10" x14ac:dyDescent="0.3">
      <c r="A8" s="12">
        <v>45658</v>
      </c>
      <c r="B8" s="13" t="s">
        <v>13</v>
      </c>
      <c r="C8" s="14" t="s">
        <v>20</v>
      </c>
      <c r="D8" s="13">
        <v>51</v>
      </c>
      <c r="E8" s="13">
        <v>70</v>
      </c>
      <c r="F8" s="13">
        <v>2</v>
      </c>
      <c r="G8" s="13">
        <v>4</v>
      </c>
      <c r="H8" s="14">
        <v>14</v>
      </c>
      <c r="I8" s="15">
        <v>0.77790267685205849</v>
      </c>
      <c r="J8" s="16">
        <v>0.22209732314794151</v>
      </c>
    </row>
    <row r="9" spans="1:10" x14ac:dyDescent="0.3">
      <c r="A9" s="12">
        <v>45689</v>
      </c>
      <c r="B9" s="13" t="s">
        <v>13</v>
      </c>
      <c r="C9" s="14" t="s">
        <v>14</v>
      </c>
      <c r="D9" s="13">
        <v>20</v>
      </c>
      <c r="E9" s="13">
        <v>86</v>
      </c>
      <c r="F9" s="13">
        <v>2</v>
      </c>
      <c r="G9" s="13">
        <v>5</v>
      </c>
      <c r="H9" s="14">
        <v>15</v>
      </c>
      <c r="I9" s="15">
        <v>0.10160706260803842</v>
      </c>
      <c r="J9" s="16">
        <v>0.89839293739196158</v>
      </c>
    </row>
    <row r="10" spans="1:10" x14ac:dyDescent="0.3">
      <c r="A10" s="12">
        <v>45689</v>
      </c>
      <c r="B10" s="13" t="s">
        <v>13</v>
      </c>
      <c r="C10" s="14" t="s">
        <v>15</v>
      </c>
      <c r="D10" s="13">
        <v>24</v>
      </c>
      <c r="E10" s="13">
        <v>59</v>
      </c>
      <c r="F10" s="13">
        <v>5</v>
      </c>
      <c r="G10" s="13">
        <v>4</v>
      </c>
      <c r="H10" s="14">
        <v>8</v>
      </c>
      <c r="I10" s="15">
        <v>0.43636918784915846</v>
      </c>
      <c r="J10" s="16">
        <v>0.56363081215084154</v>
      </c>
    </row>
    <row r="11" spans="1:10" x14ac:dyDescent="0.3">
      <c r="A11" s="12">
        <v>45689</v>
      </c>
      <c r="B11" s="13" t="s">
        <v>13</v>
      </c>
      <c r="C11" s="14" t="s">
        <v>16</v>
      </c>
      <c r="D11" s="13">
        <v>90</v>
      </c>
      <c r="E11" s="13">
        <v>70</v>
      </c>
      <c r="F11" s="13">
        <v>3</v>
      </c>
      <c r="G11" s="13">
        <v>1</v>
      </c>
      <c r="H11" s="14">
        <v>3</v>
      </c>
      <c r="I11" s="15">
        <v>0.17372747364176722</v>
      </c>
      <c r="J11" s="16">
        <v>0.82627252635823278</v>
      </c>
    </row>
    <row r="12" spans="1:10" x14ac:dyDescent="0.3">
      <c r="A12" s="12">
        <v>45689</v>
      </c>
      <c r="B12" s="13" t="s">
        <v>13</v>
      </c>
      <c r="C12" s="14" t="s">
        <v>17</v>
      </c>
      <c r="D12" s="13">
        <v>11</v>
      </c>
      <c r="E12" s="13">
        <v>58</v>
      </c>
      <c r="F12" s="13">
        <v>2</v>
      </c>
      <c r="G12" s="13">
        <v>2</v>
      </c>
      <c r="H12" s="14">
        <v>16</v>
      </c>
      <c r="I12" s="15">
        <v>0.64859458353937016</v>
      </c>
      <c r="J12" s="16">
        <v>0.35140541646062984</v>
      </c>
    </row>
    <row r="13" spans="1:10" x14ac:dyDescent="0.3">
      <c r="A13" s="12">
        <v>45689</v>
      </c>
      <c r="B13" s="13" t="s">
        <v>13</v>
      </c>
      <c r="C13" s="14" t="s">
        <v>18</v>
      </c>
      <c r="D13" s="13">
        <v>75</v>
      </c>
      <c r="E13" s="13">
        <v>33</v>
      </c>
      <c r="F13" s="13">
        <v>4</v>
      </c>
      <c r="G13" s="13">
        <v>3</v>
      </c>
      <c r="H13" s="14">
        <v>3</v>
      </c>
      <c r="I13" s="15">
        <v>0.76241226805272988</v>
      </c>
      <c r="J13" s="16">
        <v>0.23758773194727012</v>
      </c>
    </row>
    <row r="14" spans="1:10" x14ac:dyDescent="0.3">
      <c r="A14" s="12">
        <v>45689</v>
      </c>
      <c r="B14" s="13" t="s">
        <v>13</v>
      </c>
      <c r="C14" s="14" t="s">
        <v>19</v>
      </c>
      <c r="D14" s="13">
        <v>84</v>
      </c>
      <c r="E14" s="13">
        <v>89</v>
      </c>
      <c r="F14" s="13">
        <v>5</v>
      </c>
      <c r="G14" s="13">
        <v>1</v>
      </c>
      <c r="H14" s="14">
        <v>12</v>
      </c>
      <c r="I14" s="15">
        <v>0.43707648592316184</v>
      </c>
      <c r="J14" s="16">
        <v>0.56292351407683816</v>
      </c>
    </row>
    <row r="15" spans="1:10" x14ac:dyDescent="0.3">
      <c r="A15" s="12">
        <v>45689</v>
      </c>
      <c r="B15" s="13" t="s">
        <v>13</v>
      </c>
      <c r="C15" s="14" t="s">
        <v>20</v>
      </c>
      <c r="D15" s="13">
        <v>14</v>
      </c>
      <c r="E15" s="13">
        <v>61</v>
      </c>
      <c r="F15" s="13">
        <v>3</v>
      </c>
      <c r="G15" s="13">
        <v>5</v>
      </c>
      <c r="H15" s="14">
        <v>4</v>
      </c>
      <c r="I15" s="15">
        <v>0.46303689218379529</v>
      </c>
      <c r="J15" s="16">
        <v>0.53696310781620471</v>
      </c>
    </row>
    <row r="16" spans="1:10" x14ac:dyDescent="0.3">
      <c r="A16" s="12">
        <v>45717</v>
      </c>
      <c r="B16" s="13" t="s">
        <v>13</v>
      </c>
      <c r="C16" s="14" t="s">
        <v>14</v>
      </c>
      <c r="D16" s="13">
        <v>68</v>
      </c>
      <c r="E16" s="13">
        <v>91</v>
      </c>
      <c r="F16" s="13">
        <v>5</v>
      </c>
      <c r="G16" s="13">
        <v>5</v>
      </c>
      <c r="H16" s="14">
        <v>7</v>
      </c>
      <c r="I16" s="15">
        <v>0.66767520072142073</v>
      </c>
      <c r="J16" s="16">
        <v>0.33232479927857927</v>
      </c>
    </row>
    <row r="17" spans="1:10" x14ac:dyDescent="0.3">
      <c r="A17" s="12">
        <v>45717</v>
      </c>
      <c r="B17" s="13" t="s">
        <v>13</v>
      </c>
      <c r="C17" s="14" t="s">
        <v>15</v>
      </c>
      <c r="D17" s="13">
        <v>14</v>
      </c>
      <c r="E17" s="13">
        <v>29</v>
      </c>
      <c r="F17" s="13">
        <v>5</v>
      </c>
      <c r="G17" s="13">
        <v>4</v>
      </c>
      <c r="H17" s="14">
        <v>1</v>
      </c>
      <c r="I17" s="15">
        <v>0.41055505829640326</v>
      </c>
      <c r="J17" s="16">
        <v>0.58944494170359674</v>
      </c>
    </row>
    <row r="18" spans="1:10" x14ac:dyDescent="0.3">
      <c r="A18" s="12">
        <v>45717</v>
      </c>
      <c r="B18" s="13" t="s">
        <v>13</v>
      </c>
      <c r="C18" s="14" t="s">
        <v>16</v>
      </c>
      <c r="D18" s="13">
        <v>15</v>
      </c>
      <c r="E18" s="13">
        <v>33</v>
      </c>
      <c r="F18" s="13">
        <v>1</v>
      </c>
      <c r="G18" s="13">
        <v>3</v>
      </c>
      <c r="H18" s="14">
        <v>13</v>
      </c>
      <c r="I18" s="15">
        <v>0.88998233221275069</v>
      </c>
      <c r="J18" s="16">
        <v>0.11001766778724931</v>
      </c>
    </row>
    <row r="19" spans="1:10" x14ac:dyDescent="0.3">
      <c r="A19" s="12">
        <v>45717</v>
      </c>
      <c r="B19" s="13" t="s">
        <v>13</v>
      </c>
      <c r="C19" s="14" t="s">
        <v>17</v>
      </c>
      <c r="D19" s="13">
        <v>75</v>
      </c>
      <c r="E19" s="13">
        <v>50</v>
      </c>
      <c r="F19" s="13">
        <v>2</v>
      </c>
      <c r="G19" s="13">
        <v>5</v>
      </c>
      <c r="H19" s="14">
        <v>11</v>
      </c>
      <c r="I19" s="15">
        <v>0.57589077844802861</v>
      </c>
      <c r="J19" s="16">
        <v>0.42410922155197139</v>
      </c>
    </row>
    <row r="20" spans="1:10" x14ac:dyDescent="0.3">
      <c r="A20" s="12">
        <v>45717</v>
      </c>
      <c r="B20" s="13" t="s">
        <v>13</v>
      </c>
      <c r="C20" s="14" t="s">
        <v>18</v>
      </c>
      <c r="D20" s="13">
        <v>40</v>
      </c>
      <c r="E20" s="13">
        <v>20</v>
      </c>
      <c r="F20" s="13">
        <v>1</v>
      </c>
      <c r="G20" s="13">
        <v>2</v>
      </c>
      <c r="H20" s="14">
        <v>3</v>
      </c>
      <c r="I20" s="15">
        <v>0.68694805359360045</v>
      </c>
      <c r="J20" s="16">
        <v>0.31305194640639955</v>
      </c>
    </row>
    <row r="21" spans="1:10" x14ac:dyDescent="0.3">
      <c r="A21" s="12">
        <v>45717</v>
      </c>
      <c r="B21" s="13" t="s">
        <v>13</v>
      </c>
      <c r="C21" s="14" t="s">
        <v>19</v>
      </c>
      <c r="D21" s="13">
        <v>75</v>
      </c>
      <c r="E21" s="13">
        <v>74</v>
      </c>
      <c r="F21" s="13">
        <v>3</v>
      </c>
      <c r="G21" s="13">
        <v>2</v>
      </c>
      <c r="H21" s="14">
        <v>8</v>
      </c>
      <c r="I21" s="15">
        <v>0.59995565507099546</v>
      </c>
      <c r="J21" s="16">
        <v>0.40004434492900454</v>
      </c>
    </row>
    <row r="22" spans="1:10" x14ac:dyDescent="0.3">
      <c r="A22" s="12">
        <v>45717</v>
      </c>
      <c r="B22" s="13" t="s">
        <v>13</v>
      </c>
      <c r="C22" s="14" t="s">
        <v>20</v>
      </c>
      <c r="D22" s="13">
        <v>28</v>
      </c>
      <c r="E22" s="13">
        <v>88</v>
      </c>
      <c r="F22" s="13">
        <v>1</v>
      </c>
      <c r="G22" s="13">
        <v>4</v>
      </c>
      <c r="H22" s="14">
        <v>12</v>
      </c>
      <c r="I22" s="15">
        <v>0.76430816896592513</v>
      </c>
      <c r="J22" s="16">
        <v>0.23569183103407487</v>
      </c>
    </row>
    <row r="23" spans="1:10" x14ac:dyDescent="0.3">
      <c r="A23" s="12">
        <v>45748</v>
      </c>
      <c r="B23" s="14" t="s">
        <v>21</v>
      </c>
      <c r="C23" s="14" t="s">
        <v>14</v>
      </c>
      <c r="D23" s="13">
        <v>21</v>
      </c>
      <c r="E23" s="13">
        <v>85</v>
      </c>
      <c r="F23" s="13">
        <v>7</v>
      </c>
      <c r="G23" s="13">
        <v>8</v>
      </c>
      <c r="H23" s="14">
        <v>17</v>
      </c>
      <c r="I23" s="15">
        <v>0.60557083532419698</v>
      </c>
      <c r="J23" s="16">
        <v>0.39442916467580302</v>
      </c>
    </row>
    <row r="24" spans="1:10" x14ac:dyDescent="0.3">
      <c r="A24" s="12">
        <v>45748</v>
      </c>
      <c r="B24" s="14" t="s">
        <v>21</v>
      </c>
      <c r="C24" s="14" t="s">
        <v>15</v>
      </c>
      <c r="D24" s="13">
        <v>17</v>
      </c>
      <c r="E24" s="13">
        <v>15</v>
      </c>
      <c r="F24" s="13">
        <v>9</v>
      </c>
      <c r="G24" s="13">
        <v>6</v>
      </c>
      <c r="H24" s="14">
        <v>17</v>
      </c>
      <c r="I24" s="15">
        <v>0.83616302285711275</v>
      </c>
      <c r="J24" s="16">
        <v>0.16383697714288725</v>
      </c>
    </row>
    <row r="25" spans="1:10" x14ac:dyDescent="0.3">
      <c r="A25" s="12">
        <v>45748</v>
      </c>
      <c r="B25" s="14" t="s">
        <v>21</v>
      </c>
      <c r="C25" s="14" t="s">
        <v>16</v>
      </c>
      <c r="D25" s="13">
        <v>31</v>
      </c>
      <c r="E25" s="13">
        <v>76</v>
      </c>
      <c r="F25" s="13">
        <v>7</v>
      </c>
      <c r="G25" s="13">
        <v>10</v>
      </c>
      <c r="H25" s="14">
        <v>14</v>
      </c>
      <c r="I25" s="15">
        <v>0.14892212321821185</v>
      </c>
      <c r="J25" s="16">
        <v>0.85107787678178815</v>
      </c>
    </row>
    <row r="26" spans="1:10" x14ac:dyDescent="0.3">
      <c r="A26" s="12">
        <v>45748</v>
      </c>
      <c r="B26" s="14" t="s">
        <v>21</v>
      </c>
      <c r="C26" s="14" t="s">
        <v>17</v>
      </c>
      <c r="D26" s="13">
        <v>12</v>
      </c>
      <c r="E26" s="13">
        <v>66</v>
      </c>
      <c r="F26" s="13">
        <v>9</v>
      </c>
      <c r="G26" s="13">
        <v>5</v>
      </c>
      <c r="H26" s="14">
        <v>14</v>
      </c>
      <c r="I26" s="15">
        <v>0.37774242783714473</v>
      </c>
      <c r="J26" s="16">
        <v>0.62225757216285527</v>
      </c>
    </row>
    <row r="27" spans="1:10" x14ac:dyDescent="0.3">
      <c r="A27" s="12">
        <v>45748</v>
      </c>
      <c r="B27" s="14" t="s">
        <v>21</v>
      </c>
      <c r="C27" s="14" t="s">
        <v>18</v>
      </c>
      <c r="D27" s="13">
        <v>42</v>
      </c>
      <c r="E27" s="13">
        <v>37</v>
      </c>
      <c r="F27" s="13">
        <v>7</v>
      </c>
      <c r="G27" s="13">
        <v>6</v>
      </c>
      <c r="H27" s="14">
        <v>9</v>
      </c>
      <c r="I27" s="15">
        <v>0.50328064898418012</v>
      </c>
      <c r="J27" s="16">
        <v>0.49671935101581988</v>
      </c>
    </row>
    <row r="28" spans="1:10" x14ac:dyDescent="0.3">
      <c r="A28" s="12">
        <v>45748</v>
      </c>
      <c r="B28" s="14" t="s">
        <v>21</v>
      </c>
      <c r="C28" s="14" t="s">
        <v>19</v>
      </c>
      <c r="D28" s="13">
        <v>70</v>
      </c>
      <c r="E28" s="13">
        <v>35</v>
      </c>
      <c r="F28" s="13">
        <v>7</v>
      </c>
      <c r="G28" s="13">
        <v>10</v>
      </c>
      <c r="H28" s="14">
        <v>12</v>
      </c>
      <c r="I28" s="15">
        <v>0.32519562478300201</v>
      </c>
      <c r="J28" s="16">
        <v>0.67480437521699799</v>
      </c>
    </row>
    <row r="29" spans="1:10" x14ac:dyDescent="0.3">
      <c r="A29" s="12">
        <v>45748</v>
      </c>
      <c r="B29" s="14" t="s">
        <v>21</v>
      </c>
      <c r="C29" s="14" t="s">
        <v>20</v>
      </c>
      <c r="D29" s="13">
        <v>77</v>
      </c>
      <c r="E29" s="13">
        <v>40</v>
      </c>
      <c r="F29" s="13">
        <v>10</v>
      </c>
      <c r="G29" s="13">
        <v>7</v>
      </c>
      <c r="H29" s="14">
        <v>8</v>
      </c>
      <c r="I29" s="15">
        <v>0.57032730425796396</v>
      </c>
      <c r="J29" s="16">
        <v>0.42967269574203604</v>
      </c>
    </row>
    <row r="30" spans="1:10" x14ac:dyDescent="0.3">
      <c r="A30" s="12">
        <v>45778</v>
      </c>
      <c r="B30" s="14" t="s">
        <v>21</v>
      </c>
      <c r="C30" s="14" t="s">
        <v>14</v>
      </c>
      <c r="D30" s="13">
        <v>88</v>
      </c>
      <c r="E30" s="13">
        <v>79</v>
      </c>
      <c r="F30" s="13">
        <v>7</v>
      </c>
      <c r="G30" s="13">
        <v>10</v>
      </c>
      <c r="H30" s="14">
        <v>18</v>
      </c>
      <c r="I30" s="15">
        <v>0.31967510707180125</v>
      </c>
      <c r="J30" s="16">
        <v>0.68032489292819875</v>
      </c>
    </row>
    <row r="31" spans="1:10" x14ac:dyDescent="0.3">
      <c r="A31" s="12">
        <v>45778</v>
      </c>
      <c r="B31" s="14" t="s">
        <v>21</v>
      </c>
      <c r="C31" s="14" t="s">
        <v>15</v>
      </c>
      <c r="D31" s="13">
        <v>83</v>
      </c>
      <c r="E31" s="13">
        <v>54</v>
      </c>
      <c r="F31" s="13">
        <v>9</v>
      </c>
      <c r="G31" s="13">
        <v>7</v>
      </c>
      <c r="H31" s="14">
        <v>7</v>
      </c>
      <c r="I31" s="15">
        <v>0.1713223300420309</v>
      </c>
      <c r="J31" s="16">
        <v>0.8286776699579691</v>
      </c>
    </row>
    <row r="32" spans="1:10" x14ac:dyDescent="0.3">
      <c r="A32" s="12">
        <v>45778</v>
      </c>
      <c r="B32" s="14" t="s">
        <v>21</v>
      </c>
      <c r="C32" s="14" t="s">
        <v>16</v>
      </c>
      <c r="D32" s="13">
        <v>88</v>
      </c>
      <c r="E32" s="13">
        <v>82</v>
      </c>
      <c r="F32" s="13">
        <v>7</v>
      </c>
      <c r="G32" s="13">
        <v>5</v>
      </c>
      <c r="H32" s="14">
        <v>17</v>
      </c>
      <c r="I32" s="15">
        <v>0.15186824797415466</v>
      </c>
      <c r="J32" s="16">
        <v>0.84813175202584534</v>
      </c>
    </row>
    <row r="33" spans="1:10" x14ac:dyDescent="0.3">
      <c r="A33" s="12">
        <v>45778</v>
      </c>
      <c r="B33" s="14" t="s">
        <v>21</v>
      </c>
      <c r="C33" s="14" t="s">
        <v>17</v>
      </c>
      <c r="D33" s="13">
        <v>60</v>
      </c>
      <c r="E33" s="13">
        <v>95</v>
      </c>
      <c r="F33" s="13">
        <v>7</v>
      </c>
      <c r="G33" s="13">
        <v>7</v>
      </c>
      <c r="H33" s="14">
        <v>5</v>
      </c>
      <c r="I33" s="15">
        <v>0.62420796159290537</v>
      </c>
      <c r="J33" s="16">
        <v>0.37579203840709463</v>
      </c>
    </row>
    <row r="34" spans="1:10" x14ac:dyDescent="0.3">
      <c r="A34" s="12">
        <v>45778</v>
      </c>
      <c r="B34" s="14" t="s">
        <v>21</v>
      </c>
      <c r="C34" s="14" t="s">
        <v>18</v>
      </c>
      <c r="D34" s="13">
        <v>39</v>
      </c>
      <c r="E34" s="13">
        <v>65</v>
      </c>
      <c r="F34" s="13">
        <v>9</v>
      </c>
      <c r="G34" s="13">
        <v>7</v>
      </c>
      <c r="H34" s="14">
        <v>9</v>
      </c>
      <c r="I34" s="15">
        <v>0.73989743676438924</v>
      </c>
      <c r="J34" s="16">
        <v>0.26010256323561076</v>
      </c>
    </row>
    <row r="35" spans="1:10" x14ac:dyDescent="0.3">
      <c r="A35" s="12">
        <v>45778</v>
      </c>
      <c r="B35" s="14" t="s">
        <v>21</v>
      </c>
      <c r="C35" s="14" t="s">
        <v>19</v>
      </c>
      <c r="D35" s="13">
        <v>79</v>
      </c>
      <c r="E35" s="13">
        <v>55</v>
      </c>
      <c r="F35" s="13">
        <v>8</v>
      </c>
      <c r="G35" s="13">
        <v>8</v>
      </c>
      <c r="H35" s="14">
        <v>1</v>
      </c>
      <c r="I35" s="15">
        <v>0.48965755250073573</v>
      </c>
      <c r="J35" s="16">
        <v>0.51034244749926427</v>
      </c>
    </row>
    <row r="36" spans="1:10" x14ac:dyDescent="0.3">
      <c r="A36" s="12">
        <v>45778</v>
      </c>
      <c r="B36" s="14" t="s">
        <v>21</v>
      </c>
      <c r="C36" s="14" t="s">
        <v>20</v>
      </c>
      <c r="D36" s="13">
        <v>36</v>
      </c>
      <c r="E36" s="13">
        <v>11</v>
      </c>
      <c r="F36" s="13">
        <v>6</v>
      </c>
      <c r="G36" s="13">
        <v>5</v>
      </c>
      <c r="H36" s="14">
        <v>19</v>
      </c>
      <c r="I36" s="15">
        <v>0.6296255488167023</v>
      </c>
      <c r="J36" s="16">
        <v>0.3703744511832977</v>
      </c>
    </row>
    <row r="37" spans="1:10" x14ac:dyDescent="0.3">
      <c r="A37" s="12">
        <v>45809</v>
      </c>
      <c r="B37" s="14" t="s">
        <v>21</v>
      </c>
      <c r="C37" s="14" t="s">
        <v>14</v>
      </c>
      <c r="D37" s="13">
        <v>94</v>
      </c>
      <c r="E37" s="13">
        <v>93</v>
      </c>
      <c r="F37" s="13">
        <v>9</v>
      </c>
      <c r="G37" s="13">
        <v>8</v>
      </c>
      <c r="H37" s="14">
        <v>13</v>
      </c>
      <c r="I37" s="15">
        <v>0.1213286362660172</v>
      </c>
      <c r="J37" s="16">
        <v>0.8786713637339828</v>
      </c>
    </row>
    <row r="38" spans="1:10" x14ac:dyDescent="0.3">
      <c r="A38" s="12">
        <v>45809</v>
      </c>
      <c r="B38" s="14" t="s">
        <v>21</v>
      </c>
      <c r="C38" s="14" t="s">
        <v>15</v>
      </c>
      <c r="D38" s="13">
        <v>30</v>
      </c>
      <c r="E38" s="13">
        <v>40</v>
      </c>
      <c r="F38" s="13">
        <v>7</v>
      </c>
      <c r="G38" s="13">
        <v>7</v>
      </c>
      <c r="H38" s="14">
        <v>12</v>
      </c>
      <c r="I38" s="15">
        <v>0.83852923134268753</v>
      </c>
      <c r="J38" s="16">
        <v>0.16147076865731247</v>
      </c>
    </row>
    <row r="39" spans="1:10" x14ac:dyDescent="0.3">
      <c r="A39" s="12">
        <v>45809</v>
      </c>
      <c r="B39" s="14" t="s">
        <v>21</v>
      </c>
      <c r="C39" s="14" t="s">
        <v>16</v>
      </c>
      <c r="D39" s="13">
        <v>21</v>
      </c>
      <c r="E39" s="13">
        <v>60</v>
      </c>
      <c r="F39" s="13">
        <v>9</v>
      </c>
      <c r="G39" s="13">
        <v>7</v>
      </c>
      <c r="H39" s="14">
        <v>11</v>
      </c>
      <c r="I39" s="15">
        <v>9.18142324459853E-2</v>
      </c>
      <c r="J39" s="16">
        <v>0.9081857675540147</v>
      </c>
    </row>
    <row r="40" spans="1:10" x14ac:dyDescent="0.3">
      <c r="A40" s="12">
        <v>45809</v>
      </c>
      <c r="B40" s="14" t="s">
        <v>21</v>
      </c>
      <c r="C40" s="14" t="s">
        <v>17</v>
      </c>
      <c r="D40" s="13">
        <v>72</v>
      </c>
      <c r="E40" s="13">
        <v>98</v>
      </c>
      <c r="F40" s="13">
        <v>6</v>
      </c>
      <c r="G40" s="13">
        <v>9</v>
      </c>
      <c r="H40" s="14">
        <v>7</v>
      </c>
      <c r="I40" s="15">
        <v>0.63422458595281206</v>
      </c>
      <c r="J40" s="16">
        <v>0.36577541404718794</v>
      </c>
    </row>
    <row r="41" spans="1:10" x14ac:dyDescent="0.3">
      <c r="A41" s="12">
        <v>45809</v>
      </c>
      <c r="B41" s="14" t="s">
        <v>21</v>
      </c>
      <c r="C41" s="14" t="s">
        <v>18</v>
      </c>
      <c r="D41" s="13">
        <v>53</v>
      </c>
      <c r="E41" s="13">
        <v>69</v>
      </c>
      <c r="F41" s="13">
        <v>7</v>
      </c>
      <c r="G41" s="13">
        <v>6</v>
      </c>
      <c r="H41" s="14">
        <v>4</v>
      </c>
      <c r="I41" s="15">
        <v>0.11452739312109328</v>
      </c>
      <c r="J41" s="16">
        <v>0.88547260687890672</v>
      </c>
    </row>
    <row r="42" spans="1:10" x14ac:dyDescent="0.3">
      <c r="A42" s="12">
        <v>45809</v>
      </c>
      <c r="B42" s="14" t="s">
        <v>21</v>
      </c>
      <c r="C42" s="14" t="s">
        <v>19</v>
      </c>
      <c r="D42" s="13">
        <v>53</v>
      </c>
      <c r="E42" s="13">
        <v>41</v>
      </c>
      <c r="F42" s="13">
        <v>10</v>
      </c>
      <c r="G42" s="13">
        <v>7</v>
      </c>
      <c r="H42" s="14">
        <v>9</v>
      </c>
      <c r="I42" s="15">
        <v>0.37341643972946714</v>
      </c>
      <c r="J42" s="16">
        <v>0.62658356027053286</v>
      </c>
    </row>
    <row r="43" spans="1:10" x14ac:dyDescent="0.3">
      <c r="A43" s="12">
        <v>45809</v>
      </c>
      <c r="B43" s="14" t="s">
        <v>21</v>
      </c>
      <c r="C43" s="14" t="s">
        <v>20</v>
      </c>
      <c r="D43" s="13">
        <v>36</v>
      </c>
      <c r="E43" s="13">
        <v>71</v>
      </c>
      <c r="F43" s="13">
        <v>5</v>
      </c>
      <c r="G43" s="13">
        <v>5</v>
      </c>
      <c r="H43" s="14">
        <v>16</v>
      </c>
      <c r="I43" s="15">
        <v>0.45017593594717753</v>
      </c>
      <c r="J43" s="16">
        <v>0.54982406405282247</v>
      </c>
    </row>
    <row r="44" spans="1:10" x14ac:dyDescent="0.3">
      <c r="A44" s="12">
        <v>45839</v>
      </c>
      <c r="B44" s="14" t="s">
        <v>22</v>
      </c>
      <c r="C44" s="14" t="s">
        <v>14</v>
      </c>
      <c r="D44" s="13">
        <v>44</v>
      </c>
      <c r="E44" s="13">
        <v>11</v>
      </c>
      <c r="F44" s="13">
        <v>2</v>
      </c>
      <c r="G44" s="14">
        <v>10</v>
      </c>
      <c r="H44" s="14">
        <v>10</v>
      </c>
      <c r="I44" s="15">
        <v>9.1526241358877325E-2</v>
      </c>
      <c r="J44" s="16">
        <v>0.90847375864112268</v>
      </c>
    </row>
    <row r="45" spans="1:10" x14ac:dyDescent="0.3">
      <c r="A45" s="12">
        <v>45839</v>
      </c>
      <c r="B45" s="14" t="s">
        <v>22</v>
      </c>
      <c r="C45" s="14" t="s">
        <v>15</v>
      </c>
      <c r="D45" s="13">
        <v>48</v>
      </c>
      <c r="E45" s="13">
        <v>54</v>
      </c>
      <c r="F45" s="13">
        <v>10</v>
      </c>
      <c r="G45" s="14">
        <v>13</v>
      </c>
      <c r="H45" s="14">
        <v>10</v>
      </c>
      <c r="I45" s="15">
        <v>0.20771507527292543</v>
      </c>
      <c r="J45" s="16">
        <v>0.79228492472707457</v>
      </c>
    </row>
    <row r="46" spans="1:10" x14ac:dyDescent="0.3">
      <c r="A46" s="12">
        <v>45839</v>
      </c>
      <c r="B46" s="14" t="s">
        <v>22</v>
      </c>
      <c r="C46" s="14" t="s">
        <v>16</v>
      </c>
      <c r="D46" s="13">
        <v>44</v>
      </c>
      <c r="E46" s="13">
        <v>19</v>
      </c>
      <c r="F46" s="13">
        <v>7</v>
      </c>
      <c r="G46" s="14">
        <v>14</v>
      </c>
      <c r="H46" s="14">
        <v>13</v>
      </c>
      <c r="I46" s="15">
        <v>9.1723582758922895E-2</v>
      </c>
      <c r="J46" s="16">
        <v>0.90827641724107711</v>
      </c>
    </row>
    <row r="47" spans="1:10" x14ac:dyDescent="0.3">
      <c r="A47" s="12">
        <v>45839</v>
      </c>
      <c r="B47" s="14" t="s">
        <v>22</v>
      </c>
      <c r="C47" s="14" t="s">
        <v>17</v>
      </c>
      <c r="D47" s="13">
        <v>92</v>
      </c>
      <c r="E47" s="13">
        <v>48</v>
      </c>
      <c r="F47" s="13">
        <v>7</v>
      </c>
      <c r="G47" s="14">
        <v>10</v>
      </c>
      <c r="H47" s="14">
        <v>10</v>
      </c>
      <c r="I47" s="15">
        <v>9.9591789112852713E-2</v>
      </c>
      <c r="J47" s="16">
        <v>0.90040821088714729</v>
      </c>
    </row>
    <row r="48" spans="1:10" x14ac:dyDescent="0.3">
      <c r="A48" s="12">
        <v>45839</v>
      </c>
      <c r="B48" s="14" t="s">
        <v>22</v>
      </c>
      <c r="C48" s="14" t="s">
        <v>18</v>
      </c>
      <c r="D48" s="13">
        <v>26</v>
      </c>
      <c r="E48" s="13">
        <v>46</v>
      </c>
      <c r="F48" s="13">
        <v>16</v>
      </c>
      <c r="G48" s="14">
        <v>10</v>
      </c>
      <c r="H48" s="14">
        <v>15</v>
      </c>
      <c r="I48" s="15">
        <v>0.47397958938615159</v>
      </c>
      <c r="J48" s="16">
        <v>0.52602041061384841</v>
      </c>
    </row>
    <row r="49" spans="1:10" x14ac:dyDescent="0.3">
      <c r="A49" s="12">
        <v>45839</v>
      </c>
      <c r="B49" s="14" t="s">
        <v>22</v>
      </c>
      <c r="C49" s="14" t="s">
        <v>19</v>
      </c>
      <c r="D49" s="13">
        <v>74</v>
      </c>
      <c r="E49" s="13">
        <v>35</v>
      </c>
      <c r="F49" s="13">
        <v>20</v>
      </c>
      <c r="G49" s="14">
        <v>11</v>
      </c>
      <c r="H49" s="14">
        <v>11</v>
      </c>
      <c r="I49" s="15">
        <v>0.55600594856629204</v>
      </c>
      <c r="J49" s="16">
        <v>0.44399405143370796</v>
      </c>
    </row>
    <row r="50" spans="1:10" x14ac:dyDescent="0.3">
      <c r="A50" s="12">
        <v>45839</v>
      </c>
      <c r="B50" s="14" t="s">
        <v>22</v>
      </c>
      <c r="C50" s="14" t="s">
        <v>20</v>
      </c>
      <c r="D50" s="13">
        <v>47</v>
      </c>
      <c r="E50" s="13">
        <v>21</v>
      </c>
      <c r="F50" s="13">
        <v>3</v>
      </c>
      <c r="G50" s="14">
        <v>11</v>
      </c>
      <c r="H50" s="14">
        <v>10</v>
      </c>
      <c r="I50" s="15">
        <v>0.12030239850439017</v>
      </c>
      <c r="J50" s="16">
        <v>0.87969760149560983</v>
      </c>
    </row>
    <row r="51" spans="1:10" x14ac:dyDescent="0.3">
      <c r="A51" s="12">
        <v>45870</v>
      </c>
      <c r="B51" s="14" t="s">
        <v>22</v>
      </c>
      <c r="C51" s="14" t="s">
        <v>14</v>
      </c>
      <c r="D51" s="13">
        <v>56</v>
      </c>
      <c r="E51" s="13">
        <v>31</v>
      </c>
      <c r="F51" s="13">
        <v>10</v>
      </c>
      <c r="G51" s="14">
        <v>10</v>
      </c>
      <c r="H51" s="14">
        <v>10</v>
      </c>
      <c r="I51" s="15">
        <v>0.92154975877026768</v>
      </c>
      <c r="J51" s="16">
        <v>7.845024122973232E-2</v>
      </c>
    </row>
    <row r="52" spans="1:10" x14ac:dyDescent="0.3">
      <c r="A52" s="12">
        <v>45870</v>
      </c>
      <c r="B52" s="14" t="s">
        <v>22</v>
      </c>
      <c r="C52" s="14" t="s">
        <v>15</v>
      </c>
      <c r="D52" s="13">
        <v>97</v>
      </c>
      <c r="E52" s="13">
        <v>66</v>
      </c>
      <c r="F52" s="13">
        <v>1</v>
      </c>
      <c r="G52" s="14">
        <v>15</v>
      </c>
      <c r="H52" s="14">
        <v>15</v>
      </c>
      <c r="I52" s="15">
        <v>4.1110178164573519E-2</v>
      </c>
      <c r="J52" s="16">
        <v>0.95888982183542648</v>
      </c>
    </row>
    <row r="53" spans="1:10" x14ac:dyDescent="0.3">
      <c r="A53" s="12">
        <v>45870</v>
      </c>
      <c r="B53" s="14" t="s">
        <v>22</v>
      </c>
      <c r="C53" s="14" t="s">
        <v>16</v>
      </c>
      <c r="D53" s="13">
        <v>56</v>
      </c>
      <c r="E53" s="13">
        <v>79</v>
      </c>
      <c r="F53" s="13">
        <v>11</v>
      </c>
      <c r="G53" s="14">
        <v>15</v>
      </c>
      <c r="H53" s="14">
        <v>10</v>
      </c>
      <c r="I53" s="15">
        <v>0.56275665096482452</v>
      </c>
      <c r="J53" s="16">
        <v>0.43724334903517548</v>
      </c>
    </row>
    <row r="54" spans="1:10" x14ac:dyDescent="0.3">
      <c r="A54" s="12">
        <v>45870</v>
      </c>
      <c r="B54" s="14" t="s">
        <v>22</v>
      </c>
      <c r="C54" s="14" t="s">
        <v>17</v>
      </c>
      <c r="D54" s="13">
        <v>27</v>
      </c>
      <c r="E54" s="13">
        <v>75</v>
      </c>
      <c r="F54" s="13">
        <v>2</v>
      </c>
      <c r="G54" s="14">
        <v>15</v>
      </c>
      <c r="H54" s="14">
        <v>12</v>
      </c>
      <c r="I54" s="15">
        <v>0.10057902737476632</v>
      </c>
      <c r="J54" s="16">
        <v>0.89942097262523368</v>
      </c>
    </row>
    <row r="55" spans="1:10" x14ac:dyDescent="0.3">
      <c r="A55" s="12">
        <v>45870</v>
      </c>
      <c r="B55" s="14" t="s">
        <v>22</v>
      </c>
      <c r="C55" s="14" t="s">
        <v>18</v>
      </c>
      <c r="D55" s="13">
        <v>96</v>
      </c>
      <c r="E55" s="13">
        <v>36</v>
      </c>
      <c r="F55" s="13">
        <v>9</v>
      </c>
      <c r="G55" s="14">
        <v>13</v>
      </c>
      <c r="H55" s="14">
        <v>15</v>
      </c>
      <c r="I55" s="15">
        <v>0.29357130722225833</v>
      </c>
      <c r="J55" s="16">
        <v>0.70642869277774167</v>
      </c>
    </row>
    <row r="56" spans="1:10" x14ac:dyDescent="0.3">
      <c r="A56" s="12">
        <v>45870</v>
      </c>
      <c r="B56" s="14" t="s">
        <v>22</v>
      </c>
      <c r="C56" s="14" t="s">
        <v>19</v>
      </c>
      <c r="D56" s="13">
        <v>88</v>
      </c>
      <c r="E56" s="13">
        <v>56</v>
      </c>
      <c r="F56" s="13">
        <v>6</v>
      </c>
      <c r="G56" s="14">
        <v>12</v>
      </c>
      <c r="H56" s="14">
        <v>11</v>
      </c>
      <c r="I56" s="15">
        <v>0.81718602692742837</v>
      </c>
      <c r="J56" s="16">
        <v>0.18281397307257163</v>
      </c>
    </row>
    <row r="57" spans="1:10" x14ac:dyDescent="0.3">
      <c r="A57" s="12">
        <v>45870</v>
      </c>
      <c r="B57" s="14" t="s">
        <v>22</v>
      </c>
      <c r="C57" s="14" t="s">
        <v>20</v>
      </c>
      <c r="D57" s="13">
        <v>70</v>
      </c>
      <c r="E57" s="13">
        <v>37</v>
      </c>
      <c r="F57" s="13">
        <v>16</v>
      </c>
      <c r="G57" s="14">
        <v>10</v>
      </c>
      <c r="H57" s="14">
        <v>11</v>
      </c>
      <c r="I57" s="15">
        <v>0.45463606821114544</v>
      </c>
      <c r="J57" s="16">
        <v>0.54536393178885456</v>
      </c>
    </row>
    <row r="58" spans="1:10" x14ac:dyDescent="0.3">
      <c r="A58" s="12">
        <v>45901</v>
      </c>
      <c r="B58" s="14" t="s">
        <v>22</v>
      </c>
      <c r="C58" s="14" t="s">
        <v>14</v>
      </c>
      <c r="D58" s="13">
        <v>19</v>
      </c>
      <c r="E58" s="13">
        <v>47</v>
      </c>
      <c r="F58" s="13">
        <v>3</v>
      </c>
      <c r="G58" s="14">
        <v>13</v>
      </c>
      <c r="H58" s="14">
        <v>15</v>
      </c>
      <c r="I58" s="15">
        <v>7.1809464719049143E-2</v>
      </c>
      <c r="J58" s="16">
        <v>0.92819053528095086</v>
      </c>
    </row>
    <row r="59" spans="1:10" x14ac:dyDescent="0.3">
      <c r="A59" s="12">
        <v>45901</v>
      </c>
      <c r="B59" s="14" t="s">
        <v>22</v>
      </c>
      <c r="C59" s="14" t="s">
        <v>15</v>
      </c>
      <c r="D59" s="13">
        <v>80</v>
      </c>
      <c r="E59" s="13">
        <v>84</v>
      </c>
      <c r="F59" s="13">
        <v>10</v>
      </c>
      <c r="G59" s="14">
        <v>11</v>
      </c>
      <c r="H59" s="14">
        <v>15</v>
      </c>
      <c r="I59" s="15">
        <v>0.97208285249650528</v>
      </c>
      <c r="J59" s="16">
        <v>2.7917147503494721E-2</v>
      </c>
    </row>
    <row r="60" spans="1:10" x14ac:dyDescent="0.3">
      <c r="A60" s="12">
        <v>45901</v>
      </c>
      <c r="B60" s="14" t="s">
        <v>22</v>
      </c>
      <c r="C60" s="14" t="s">
        <v>16</v>
      </c>
      <c r="D60" s="13">
        <v>55</v>
      </c>
      <c r="E60" s="13">
        <v>68</v>
      </c>
      <c r="F60" s="13">
        <v>5</v>
      </c>
      <c r="G60" s="14">
        <v>10</v>
      </c>
      <c r="H60" s="14">
        <v>14</v>
      </c>
      <c r="I60" s="15">
        <v>5.2389258388720217E-2</v>
      </c>
      <c r="J60" s="16">
        <v>0.94761074161127978</v>
      </c>
    </row>
    <row r="61" spans="1:10" x14ac:dyDescent="0.3">
      <c r="A61" s="12">
        <v>45901</v>
      </c>
      <c r="B61" s="14" t="s">
        <v>22</v>
      </c>
      <c r="C61" s="14" t="s">
        <v>17</v>
      </c>
      <c r="D61" s="13">
        <v>18</v>
      </c>
      <c r="E61" s="13">
        <v>24</v>
      </c>
      <c r="F61" s="13">
        <v>7</v>
      </c>
      <c r="G61" s="14">
        <v>10</v>
      </c>
      <c r="H61" s="14">
        <v>14</v>
      </c>
      <c r="I61" s="15">
        <v>0.5423804870629515</v>
      </c>
      <c r="J61" s="16">
        <v>0.4576195129370485</v>
      </c>
    </row>
    <row r="62" spans="1:10" x14ac:dyDescent="0.3">
      <c r="A62" s="12">
        <v>45901</v>
      </c>
      <c r="B62" s="14" t="s">
        <v>22</v>
      </c>
      <c r="C62" s="14" t="s">
        <v>18</v>
      </c>
      <c r="D62" s="13">
        <v>46</v>
      </c>
      <c r="E62" s="13">
        <v>18</v>
      </c>
      <c r="F62" s="13">
        <v>17</v>
      </c>
      <c r="G62" s="14">
        <v>12</v>
      </c>
      <c r="H62" s="14">
        <v>10</v>
      </c>
      <c r="I62" s="15">
        <v>0.11393462265317977</v>
      </c>
      <c r="J62" s="16">
        <v>0.88606537734682023</v>
      </c>
    </row>
    <row r="63" spans="1:10" x14ac:dyDescent="0.3">
      <c r="A63" s="12">
        <v>45901</v>
      </c>
      <c r="B63" s="14" t="s">
        <v>22</v>
      </c>
      <c r="C63" s="14" t="s">
        <v>19</v>
      </c>
      <c r="D63" s="13">
        <v>11</v>
      </c>
      <c r="E63" s="13">
        <v>55</v>
      </c>
      <c r="F63" s="13">
        <v>13</v>
      </c>
      <c r="G63" s="14">
        <v>10</v>
      </c>
      <c r="H63" s="14">
        <v>14</v>
      </c>
      <c r="I63" s="15">
        <v>0.43822991898288188</v>
      </c>
      <c r="J63" s="16">
        <v>0.56177008101711812</v>
      </c>
    </row>
    <row r="64" spans="1:10" x14ac:dyDescent="0.3">
      <c r="A64" s="12">
        <v>45901</v>
      </c>
      <c r="B64" s="14" t="s">
        <v>22</v>
      </c>
      <c r="C64" s="14" t="s">
        <v>20</v>
      </c>
      <c r="D64" s="13">
        <v>68</v>
      </c>
      <c r="E64" s="13">
        <v>35</v>
      </c>
      <c r="F64" s="13">
        <v>11</v>
      </c>
      <c r="G64" s="14">
        <v>11</v>
      </c>
      <c r="H64" s="14">
        <v>15</v>
      </c>
      <c r="I64" s="15">
        <v>0.42200738283156414</v>
      </c>
      <c r="J64" s="16">
        <v>0.57799261716843586</v>
      </c>
    </row>
    <row r="65" spans="1:10" x14ac:dyDescent="0.3">
      <c r="A65" s="12">
        <v>45931</v>
      </c>
      <c r="B65" s="14" t="s">
        <v>23</v>
      </c>
      <c r="C65" s="17" t="s">
        <v>14</v>
      </c>
      <c r="D65" s="13">
        <v>77</v>
      </c>
      <c r="E65" s="13">
        <v>99</v>
      </c>
      <c r="F65" s="13">
        <v>13</v>
      </c>
      <c r="G65" s="14">
        <v>20</v>
      </c>
      <c r="H65" s="14">
        <v>20</v>
      </c>
      <c r="I65" s="15">
        <v>0.13653712140675511</v>
      </c>
      <c r="J65" s="16">
        <v>0.86346287859324489</v>
      </c>
    </row>
    <row r="66" spans="1:10" x14ac:dyDescent="0.3">
      <c r="A66" s="12">
        <v>45931</v>
      </c>
      <c r="B66" s="14" t="s">
        <v>23</v>
      </c>
      <c r="C66" s="17" t="s">
        <v>15</v>
      </c>
      <c r="D66" s="13">
        <v>96</v>
      </c>
      <c r="E66" s="13">
        <v>95</v>
      </c>
      <c r="F66" s="13">
        <v>7</v>
      </c>
      <c r="G66" s="14">
        <v>17</v>
      </c>
      <c r="H66" s="14">
        <v>19</v>
      </c>
      <c r="I66" s="15">
        <v>0.11740391932362582</v>
      </c>
      <c r="J66" s="16">
        <v>0.88259608067637418</v>
      </c>
    </row>
    <row r="67" spans="1:10" x14ac:dyDescent="0.3">
      <c r="A67" s="12">
        <v>45931</v>
      </c>
      <c r="B67" s="14" t="s">
        <v>23</v>
      </c>
      <c r="C67" s="17" t="s">
        <v>16</v>
      </c>
      <c r="D67" s="13">
        <v>63</v>
      </c>
      <c r="E67" s="13">
        <v>34</v>
      </c>
      <c r="F67" s="13">
        <v>12</v>
      </c>
      <c r="G67" s="14">
        <v>20</v>
      </c>
      <c r="H67" s="14">
        <v>20</v>
      </c>
      <c r="I67" s="15">
        <v>0.89389116330726381</v>
      </c>
      <c r="J67" s="16">
        <v>0.10610883669273619</v>
      </c>
    </row>
    <row r="68" spans="1:10" x14ac:dyDescent="0.3">
      <c r="A68" s="12">
        <v>45931</v>
      </c>
      <c r="B68" s="14" t="s">
        <v>23</v>
      </c>
      <c r="C68" s="17" t="s">
        <v>17</v>
      </c>
      <c r="D68" s="13">
        <v>60</v>
      </c>
      <c r="E68" s="13">
        <v>51</v>
      </c>
      <c r="F68" s="13">
        <v>19</v>
      </c>
      <c r="G68" s="14">
        <v>17</v>
      </c>
      <c r="H68" s="14">
        <v>20</v>
      </c>
      <c r="I68" s="15">
        <v>0.24435817059646436</v>
      </c>
      <c r="J68" s="16">
        <v>0.75564182940353564</v>
      </c>
    </row>
    <row r="69" spans="1:10" x14ac:dyDescent="0.3">
      <c r="A69" s="12">
        <v>45931</v>
      </c>
      <c r="B69" s="14" t="s">
        <v>23</v>
      </c>
      <c r="C69" s="17" t="s">
        <v>18</v>
      </c>
      <c r="D69" s="13">
        <v>48</v>
      </c>
      <c r="E69" s="13">
        <v>77</v>
      </c>
      <c r="F69" s="13">
        <v>10</v>
      </c>
      <c r="G69" s="14">
        <v>19</v>
      </c>
      <c r="H69" s="14">
        <v>19</v>
      </c>
      <c r="I69" s="15">
        <v>0.38023107562225489</v>
      </c>
      <c r="J69" s="16">
        <v>0.61976892437774511</v>
      </c>
    </row>
    <row r="70" spans="1:10" x14ac:dyDescent="0.3">
      <c r="A70" s="12">
        <v>45931</v>
      </c>
      <c r="B70" s="14" t="s">
        <v>23</v>
      </c>
      <c r="C70" s="17" t="s">
        <v>19</v>
      </c>
      <c r="D70" s="13">
        <v>14</v>
      </c>
      <c r="E70" s="13">
        <v>63</v>
      </c>
      <c r="F70" s="13">
        <v>8</v>
      </c>
      <c r="G70" s="14">
        <v>16</v>
      </c>
      <c r="H70" s="14">
        <v>16</v>
      </c>
      <c r="I70" s="15">
        <v>0.23222838436065674</v>
      </c>
      <c r="J70" s="16">
        <v>0.76777161563934326</v>
      </c>
    </row>
    <row r="71" spans="1:10" x14ac:dyDescent="0.3">
      <c r="A71" s="12">
        <v>45931</v>
      </c>
      <c r="B71" s="14" t="s">
        <v>23</v>
      </c>
      <c r="C71" s="17" t="s">
        <v>20</v>
      </c>
      <c r="D71" s="13">
        <v>86</v>
      </c>
      <c r="E71" s="13">
        <v>25</v>
      </c>
      <c r="F71" s="13">
        <v>2</v>
      </c>
      <c r="G71" s="14">
        <v>20</v>
      </c>
      <c r="H71" s="14">
        <v>16</v>
      </c>
      <c r="I71" s="15">
        <v>3.5458478998356968E-3</v>
      </c>
      <c r="J71" s="16">
        <v>0.9964541521001643</v>
      </c>
    </row>
    <row r="72" spans="1:10" x14ac:dyDescent="0.3">
      <c r="A72" s="12">
        <v>45962</v>
      </c>
      <c r="B72" s="14" t="s">
        <v>23</v>
      </c>
      <c r="C72" s="17" t="s">
        <v>14</v>
      </c>
      <c r="D72" s="13">
        <v>49</v>
      </c>
      <c r="E72" s="13">
        <v>70</v>
      </c>
      <c r="F72" s="13">
        <v>20</v>
      </c>
      <c r="G72" s="14">
        <v>18</v>
      </c>
      <c r="H72" s="14">
        <v>18</v>
      </c>
      <c r="I72" s="15">
        <v>0.18672054484105216</v>
      </c>
      <c r="J72" s="16">
        <v>0.81327945515894784</v>
      </c>
    </row>
    <row r="73" spans="1:10" x14ac:dyDescent="0.3">
      <c r="A73" s="12">
        <v>45962</v>
      </c>
      <c r="B73" s="14" t="s">
        <v>23</v>
      </c>
      <c r="C73" s="17" t="s">
        <v>15</v>
      </c>
      <c r="D73" s="13">
        <v>11</v>
      </c>
      <c r="E73" s="13">
        <v>28</v>
      </c>
      <c r="F73" s="13">
        <v>15</v>
      </c>
      <c r="G73" s="14">
        <v>15</v>
      </c>
      <c r="H73" s="14">
        <v>19</v>
      </c>
      <c r="I73" s="15">
        <v>1.3469682511812131E-2</v>
      </c>
      <c r="J73" s="16">
        <v>0.98653031748818787</v>
      </c>
    </row>
    <row r="74" spans="1:10" x14ac:dyDescent="0.3">
      <c r="A74" s="12">
        <v>45962</v>
      </c>
      <c r="B74" s="14" t="s">
        <v>23</v>
      </c>
      <c r="C74" s="17" t="s">
        <v>16</v>
      </c>
      <c r="D74" s="13">
        <v>66</v>
      </c>
      <c r="E74" s="13">
        <v>86</v>
      </c>
      <c r="F74" s="13">
        <v>14</v>
      </c>
      <c r="G74" s="14">
        <v>18</v>
      </c>
      <c r="H74" s="14">
        <v>15</v>
      </c>
      <c r="I74" s="15">
        <v>0.98032755159011598</v>
      </c>
      <c r="J74" s="16">
        <v>1.9672448409884025E-2</v>
      </c>
    </row>
    <row r="75" spans="1:10" x14ac:dyDescent="0.3">
      <c r="A75" s="12">
        <v>45962</v>
      </c>
      <c r="B75" s="14" t="s">
        <v>23</v>
      </c>
      <c r="C75" s="17" t="s">
        <v>17</v>
      </c>
      <c r="D75" s="13">
        <v>54</v>
      </c>
      <c r="E75" s="13">
        <v>23</v>
      </c>
      <c r="F75" s="13">
        <v>18</v>
      </c>
      <c r="G75" s="14">
        <v>17</v>
      </c>
      <c r="H75" s="14">
        <v>15</v>
      </c>
      <c r="I75" s="15">
        <v>0.70332248206694925</v>
      </c>
      <c r="J75" s="16">
        <v>0.29667751793305075</v>
      </c>
    </row>
    <row r="76" spans="1:10" x14ac:dyDescent="0.3">
      <c r="A76" s="12">
        <v>45962</v>
      </c>
      <c r="B76" s="14" t="s">
        <v>23</v>
      </c>
      <c r="C76" s="17" t="s">
        <v>18</v>
      </c>
      <c r="D76" s="13">
        <v>90</v>
      </c>
      <c r="E76" s="13">
        <v>100</v>
      </c>
      <c r="F76" s="13">
        <v>13</v>
      </c>
      <c r="G76" s="14">
        <v>19</v>
      </c>
      <c r="H76" s="14">
        <v>20</v>
      </c>
      <c r="I76" s="15">
        <v>0.26582153392748609</v>
      </c>
      <c r="J76" s="16">
        <v>0.73417846607251391</v>
      </c>
    </row>
    <row r="77" spans="1:10" x14ac:dyDescent="0.3">
      <c r="A77" s="12">
        <v>45962</v>
      </c>
      <c r="B77" s="14" t="s">
        <v>23</v>
      </c>
      <c r="C77" s="17" t="s">
        <v>19</v>
      </c>
      <c r="D77" s="13">
        <v>53</v>
      </c>
      <c r="E77" s="13">
        <v>58</v>
      </c>
      <c r="F77" s="13">
        <v>17</v>
      </c>
      <c r="G77" s="14">
        <v>20</v>
      </c>
      <c r="H77" s="14">
        <v>15</v>
      </c>
      <c r="I77" s="15">
        <v>0.16723346325821475</v>
      </c>
      <c r="J77" s="16">
        <v>0.83276653674178525</v>
      </c>
    </row>
    <row r="78" spans="1:10" x14ac:dyDescent="0.3">
      <c r="A78" s="12">
        <v>45962</v>
      </c>
      <c r="B78" s="14" t="s">
        <v>23</v>
      </c>
      <c r="C78" s="17" t="s">
        <v>20</v>
      </c>
      <c r="D78" s="13">
        <v>54</v>
      </c>
      <c r="E78" s="13">
        <v>11</v>
      </c>
      <c r="F78" s="13">
        <v>5</v>
      </c>
      <c r="G78" s="14">
        <v>20</v>
      </c>
      <c r="H78" s="14">
        <v>17</v>
      </c>
      <c r="I78" s="15">
        <v>0.3933628015597862</v>
      </c>
      <c r="J78" s="16">
        <v>0.6066371984402138</v>
      </c>
    </row>
    <row r="79" spans="1:10" x14ac:dyDescent="0.3">
      <c r="A79" s="12">
        <v>45992</v>
      </c>
      <c r="B79" s="14" t="s">
        <v>23</v>
      </c>
      <c r="C79" s="17" t="s">
        <v>14</v>
      </c>
      <c r="D79" s="13">
        <v>17</v>
      </c>
      <c r="E79" s="13">
        <v>41</v>
      </c>
      <c r="F79" s="13">
        <v>17</v>
      </c>
      <c r="G79" s="14">
        <v>19</v>
      </c>
      <c r="H79" s="14">
        <v>17</v>
      </c>
      <c r="I79" s="15">
        <v>2.1142999538719676E-2</v>
      </c>
      <c r="J79" s="16">
        <v>0.97885700046128032</v>
      </c>
    </row>
    <row r="80" spans="1:10" x14ac:dyDescent="0.3">
      <c r="A80" s="12">
        <v>45992</v>
      </c>
      <c r="B80" s="14" t="s">
        <v>23</v>
      </c>
      <c r="C80" s="17" t="s">
        <v>15</v>
      </c>
      <c r="D80" s="13">
        <v>61</v>
      </c>
      <c r="E80" s="13">
        <v>50</v>
      </c>
      <c r="F80" s="13">
        <v>5</v>
      </c>
      <c r="G80" s="14">
        <v>15</v>
      </c>
      <c r="H80" s="14">
        <v>20</v>
      </c>
      <c r="I80" s="15">
        <v>0.44662767429449535</v>
      </c>
      <c r="J80" s="16">
        <v>0.55337232570550465</v>
      </c>
    </row>
    <row r="81" spans="1:10" x14ac:dyDescent="0.3">
      <c r="A81" s="12">
        <v>45992</v>
      </c>
      <c r="B81" s="14" t="s">
        <v>23</v>
      </c>
      <c r="C81" s="17" t="s">
        <v>16</v>
      </c>
      <c r="D81" s="13">
        <v>49</v>
      </c>
      <c r="E81" s="13">
        <v>21</v>
      </c>
      <c r="F81" s="13">
        <v>7</v>
      </c>
      <c r="G81" s="14">
        <v>16</v>
      </c>
      <c r="H81" s="14">
        <v>20</v>
      </c>
      <c r="I81" s="15">
        <v>0.60621107486341697</v>
      </c>
      <c r="J81" s="16">
        <v>0.39378892513658303</v>
      </c>
    </row>
    <row r="82" spans="1:10" x14ac:dyDescent="0.3">
      <c r="A82" s="12">
        <v>45992</v>
      </c>
      <c r="B82" s="14" t="s">
        <v>23</v>
      </c>
      <c r="C82" s="17" t="s">
        <v>17</v>
      </c>
      <c r="D82" s="13">
        <v>59</v>
      </c>
      <c r="E82" s="13">
        <v>37</v>
      </c>
      <c r="F82" s="13">
        <v>17</v>
      </c>
      <c r="G82" s="14">
        <v>17</v>
      </c>
      <c r="H82" s="14">
        <v>16</v>
      </c>
      <c r="I82" s="15">
        <v>0.18468638261948822</v>
      </c>
      <c r="J82" s="16">
        <v>0.81531361738051178</v>
      </c>
    </row>
    <row r="83" spans="1:10" x14ac:dyDescent="0.3">
      <c r="A83" s="12">
        <v>45992</v>
      </c>
      <c r="B83" s="14" t="s">
        <v>23</v>
      </c>
      <c r="C83" s="17" t="s">
        <v>18</v>
      </c>
      <c r="D83" s="13">
        <v>65</v>
      </c>
      <c r="E83" s="13">
        <v>86</v>
      </c>
      <c r="F83" s="13">
        <v>11</v>
      </c>
      <c r="G83" s="14">
        <v>20</v>
      </c>
      <c r="H83" s="14">
        <v>17</v>
      </c>
      <c r="I83" s="15">
        <v>0.6408382443668732</v>
      </c>
      <c r="J83" s="16">
        <v>0.3591617556331268</v>
      </c>
    </row>
    <row r="84" spans="1:10" x14ac:dyDescent="0.3">
      <c r="A84" s="12">
        <v>45992</v>
      </c>
      <c r="B84" s="14" t="s">
        <v>23</v>
      </c>
      <c r="C84" s="17" t="s">
        <v>19</v>
      </c>
      <c r="D84" s="13">
        <v>80</v>
      </c>
      <c r="E84" s="13">
        <v>27</v>
      </c>
      <c r="F84" s="13">
        <v>1</v>
      </c>
      <c r="G84" s="14">
        <v>18</v>
      </c>
      <c r="H84" s="14">
        <v>19</v>
      </c>
      <c r="I84" s="15">
        <v>0.65941415569000617</v>
      </c>
      <c r="J84" s="16">
        <v>0.34058584430999383</v>
      </c>
    </row>
    <row r="85" spans="1:10" x14ac:dyDescent="0.3">
      <c r="A85" s="18">
        <v>45992</v>
      </c>
      <c r="B85" s="19" t="s">
        <v>23</v>
      </c>
      <c r="C85" s="20" t="s">
        <v>20</v>
      </c>
      <c r="D85" s="21">
        <v>55</v>
      </c>
      <c r="E85" s="21">
        <v>53</v>
      </c>
      <c r="F85" s="21">
        <v>7</v>
      </c>
      <c r="G85" s="19">
        <v>20</v>
      </c>
      <c r="H85" s="19">
        <v>15</v>
      </c>
      <c r="I85" s="22">
        <v>5.4849314886576295E-2</v>
      </c>
      <c r="J85" s="16">
        <v>0.94515068511342371</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How to Download</vt:lpstr>
      <vt:lpstr>Dashboard</vt:lpstr>
      <vt:lpstr>Sheet1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Mariz Malagum</dc:creator>
  <cp:lastModifiedBy>Minal Chaurasiya</cp:lastModifiedBy>
  <dcterms:created xsi:type="dcterms:W3CDTF">2023-10-04T18:36:14Z</dcterms:created>
  <dcterms:modified xsi:type="dcterms:W3CDTF">2025-02-03T17:48:07Z</dcterms:modified>
</cp:coreProperties>
</file>