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E694B49A-EA6B-405B-971A-1B1F4D1DC59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H7" i="11"/>
  <c r="E9" i="11" l="1"/>
  <c r="E23" i="11" l="1"/>
  <c r="F23" i="11" s="1"/>
  <c r="E24" i="11" s="1"/>
  <c r="F24" i="11" s="1"/>
  <c r="H24" i="11" s="1"/>
  <c r="F9" i="11"/>
  <c r="E10" i="11" s="1"/>
  <c r="I5" i="11"/>
  <c r="H35" i="11"/>
  <c r="H34" i="11"/>
  <c r="H33" i="11"/>
  <c r="H32" i="11"/>
  <c r="H31" i="11"/>
  <c r="H30" i="11"/>
  <c r="H28" i="11"/>
  <c r="H22" i="11"/>
  <c r="H16" i="11"/>
  <c r="H8" i="11"/>
  <c r="F11" i="11" l="1"/>
  <c r="E12" i="11" s="1"/>
  <c r="E25" i="11"/>
  <c r="F25" i="11" s="1"/>
  <c r="H23" i="11"/>
  <c r="H9" i="11"/>
  <c r="I6" i="11"/>
  <c r="E17" i="11" l="1"/>
  <c r="E18" i="11" s="1"/>
  <c r="F18" i="11" s="1"/>
  <c r="E27" i="11"/>
  <c r="H29" i="11"/>
  <c r="F27" i="11"/>
  <c r="H27" i="11" s="1"/>
  <c r="H10" i="11"/>
  <c r="E26" i="11"/>
  <c r="H25" i="11"/>
  <c r="H13" i="11"/>
  <c r="J5" i="11"/>
  <c r="K5" i="11" s="1"/>
  <c r="L5" i="11" s="1"/>
  <c r="M5" i="11" s="1"/>
  <c r="N5" i="11" s="1"/>
  <c r="O5" i="11" s="1"/>
  <c r="P5" i="11" s="1"/>
  <c r="I4" i="11"/>
  <c r="F17" i="11" l="1"/>
  <c r="H17" i="11" s="1"/>
  <c r="F26" i="11"/>
  <c r="H26" i="11" s="1"/>
  <c r="H18" i="11"/>
  <c r="E19" i="11"/>
  <c r="E20" i="11" s="1"/>
  <c r="E21" i="11" s="1"/>
  <c r="H11" i="11"/>
  <c r="H12" i="1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<sst xmlns="http://schemas.openxmlformats.org/spreadsheetml/2006/main" count="90" uniqueCount="66">
  <si>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</si>
  <si>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</si>
  <si>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</si>
  <si>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</si>
  <si>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</si>
  <si>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</si>
  <si>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</si>
  <si>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</si>
  <si>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</si>
  <si>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</si>
  <si>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</si>
  <si>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</si>
  <si>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</si>
  <si>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</si>
  <si>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</si>
  <si>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</si>
  <si>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</si>
  <si>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</si>
  <si>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</si>
  <si>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</si>
  <si>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</si>
  <si>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</si>
  <si>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</si>
  <si>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</si>
  <si>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</si>
  <si>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</si>
  <si>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</si>
  <si>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</si>
  <si>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</si>
  <si>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</si>
  <si>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</si>
  <si>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</si>
  <si>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</si>
  <si>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</si>
  <si>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</si>
  <si>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</si>
  <si>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</si>
  <si>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</si>
  <si>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</si>
  <si>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</si>
  <si>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</si>
  <si>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</si>
  <si>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</si>
  <si>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</si>
  <si>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CI453 Group Project</t>
  </si>
  <si>
    <t>Planning</t>
  </si>
  <si>
    <t xml:space="preserve">Meeting </t>
  </si>
  <si>
    <t>Everyone</t>
  </si>
  <si>
    <t>Minas</t>
  </si>
  <si>
    <t>Production</t>
  </si>
  <si>
    <t xml:space="preserve">Mind Map </t>
  </si>
  <si>
    <t xml:space="preserve">Presenting </t>
  </si>
  <si>
    <t>Personal Evaluation</t>
  </si>
  <si>
    <t>Michael</t>
  </si>
  <si>
    <t>Ben</t>
  </si>
  <si>
    <t>Ahmed</t>
  </si>
  <si>
    <t>Figma design</t>
  </si>
  <si>
    <t>Home</t>
  </si>
  <si>
    <t>Learning Materials</t>
  </si>
  <si>
    <t>Target Audience</t>
  </si>
  <si>
    <t xml:space="preserve">Gantt Chart </t>
  </si>
  <si>
    <t>Git/Github Template</t>
  </si>
  <si>
    <t xml:space="preserve">To Do </t>
  </si>
  <si>
    <t>Introduction</t>
  </si>
  <si>
    <t>Quiz</t>
  </si>
  <si>
    <t>About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</si>
</sst>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22" fillId="0" borderId="0" xfId="3" applyNumberFormat="1" applyAlignment="1">
      <alignment wrapText="1"/>
    </xf>
    <xf numFmtId="0" fontId="6" fillId="9" borderId="2" xfId="0" applyNumberFormat="1" applyFont="1" applyFill="1" applyBorder="1" applyAlignment="1">
      <alignment horizontal="left" vertical="center" indent="1"/>
    </xf>
    <xf numFmtId="0" fontId="9" fillId="9" borderId="2" xfId="11" applyNumberFormat="1" applyFill="1">
      <alignment horizontal="center" vertical="center"/>
    </xf>
    <xf numFmtId="0" fontId="5" fillId="9" borderId="2" xfId="2" applyNumberFormat="1" applyFont="1" applyFill="1" applyBorder="1" applyAlignment="1">
      <alignment horizontal="center" vertical="center"/>
    </xf>
    <xf numFmtId="0" fontId="0" fillId="9" borderId="2" xfId="0" applyNumberFormat="1" applyFill="1" applyBorder="1" applyAlignment="1">
      <alignment horizontal="center" vertical="center"/>
    </xf>
    <xf numFmtId="0" fontId="5" fillId="9"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0" fillId="0" borderId="9" xfId="0" applyNumberFormat="1" applyBorder="1" applyAlignment="1">
      <alignment vertical="center"/>
    </xf>
    <xf numFmtId="0" fontId="0" fillId="0" borderId="0" xfId="0" applyNumberFormat="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27" activePane="bottomLeft" state="frozen"/>
      <selection pane="bottomLeft" activeCell="J30" sqref="J30"/>
    </sheetView>
  </sheetViews>
  <sheetFormatPr defaultRowHeight="30" customHeight="1" x14ac:dyDescent="0.3"/>
  <cols>
    <col min="1" max="1" width="2.6640625" style="4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0</v>
      </c>
      <c r="B1" s="48" t="s">
        <v>44</v>
      </c>
      <c r="C1" s="1"/>
      <c r="D1" s="2"/>
      <c r="E1" s="4"/>
      <c r="F1" s="32"/>
      <c r="H1" s="2"/>
      <c r="I1" s="11"/>
    </row>
    <row r="2" spans="1:64" ht="30" hidden="1" customHeight="1" x14ac:dyDescent="0.35">
      <c r="A2" s="43" t="s">
        <v>1</v>
      </c>
      <c r="B2" s="49"/>
      <c r="I2" s="46"/>
    </row>
    <row r="3" spans="1:64" ht="30" customHeight="1" x14ac:dyDescent="0.3">
      <c r="A3" s="43" t="s">
        <v>2</v>
      </c>
      <c r="B3" s="50"/>
      <c r="C3" s="89" t="s">
        <v>21</v>
      </c>
      <c r="D3" s="90"/>
      <c r="E3" s="95">
        <v>44600</v>
      </c>
      <c r="F3" s="95"/>
    </row>
    <row r="4" spans="1:64" ht="30" customHeight="1" x14ac:dyDescent="0.3">
      <c r="A4" s="44" t="s">
        <v>3</v>
      </c>
      <c r="C4" s="89" t="s">
        <v>22</v>
      </c>
      <c r="D4" s="90"/>
      <c r="E4" s="7">
        <v>1</v>
      </c>
      <c r="I4" s="92">
        <f>I5</f>
        <v>44599</v>
      </c>
      <c r="J4" s="93"/>
      <c r="K4" s="93"/>
      <c r="L4" s="93"/>
      <c r="M4" s="93"/>
      <c r="N4" s="93"/>
      <c r="O4" s="94"/>
      <c r="P4" s="92">
        <f>P5</f>
        <v>44606</v>
      </c>
      <c r="Q4" s="93"/>
      <c r="R4" s="93"/>
      <c r="S4" s="93"/>
      <c r="T4" s="93"/>
      <c r="U4" s="93"/>
      <c r="V4" s="94"/>
      <c r="W4" s="92">
        <f>W5</f>
        <v>44613</v>
      </c>
      <c r="X4" s="93"/>
      <c r="Y4" s="93"/>
      <c r="Z4" s="93"/>
      <c r="AA4" s="93"/>
      <c r="AB4" s="93"/>
      <c r="AC4" s="94"/>
      <c r="AD4" s="92">
        <f>AD5</f>
        <v>44620</v>
      </c>
      <c r="AE4" s="93"/>
      <c r="AF4" s="93"/>
      <c r="AG4" s="93"/>
      <c r="AH4" s="93"/>
      <c r="AI4" s="93"/>
      <c r="AJ4" s="94"/>
      <c r="AK4" s="92">
        <f>AK5</f>
        <v>44627</v>
      </c>
      <c r="AL4" s="93"/>
      <c r="AM4" s="93"/>
      <c r="AN4" s="93"/>
      <c r="AO4" s="93"/>
      <c r="AP4" s="93"/>
      <c r="AQ4" s="94"/>
      <c r="AR4" s="92">
        <f>AR5</f>
        <v>44634</v>
      </c>
      <c r="AS4" s="93"/>
      <c r="AT4" s="93"/>
      <c r="AU4" s="93"/>
      <c r="AV4" s="93"/>
      <c r="AW4" s="93"/>
      <c r="AX4" s="94"/>
      <c r="AY4" s="92">
        <f>AY5</f>
        <v>44641</v>
      </c>
      <c r="AZ4" s="93"/>
      <c r="BA4" s="93"/>
      <c r="BB4" s="93"/>
      <c r="BC4" s="93"/>
      <c r="BD4" s="93"/>
      <c r="BE4" s="94"/>
      <c r="BF4" s="92">
        <f>BF5</f>
        <v>44648</v>
      </c>
      <c r="BG4" s="93"/>
      <c r="BH4" s="93"/>
      <c r="BI4" s="93"/>
      <c r="BJ4" s="93"/>
      <c r="BK4" s="93"/>
      <c r="BL4" s="94"/>
    </row>
    <row r="5" spans="1:64" ht="15" customHeight="1" x14ac:dyDescent="0.3">
      <c r="A5" s="44" t="s">
        <v>4</v>
      </c>
      <c r="B5" s="91"/>
      <c r="C5" s="91"/>
      <c r="D5" s="91"/>
      <c r="E5" s="91"/>
      <c r="F5" s="91"/>
      <c r="G5" s="91"/>
      <c r="I5" s="77">
        <f>Project_Start-WEEKDAY(Project_Start,1)+2+7*(Display_Week-1)</f>
        <v>44599</v>
      </c>
      <c r="J5" s="78">
        <f>I5+1</f>
        <v>44600</v>
      </c>
      <c r="K5" s="78">
        <f t="shared" ref="K5:AX5" si="0">J5+1</f>
        <v>44601</v>
      </c>
      <c r="L5" s="78">
        <f t="shared" si="0"/>
        <v>44602</v>
      </c>
      <c r="M5" s="78">
        <f t="shared" si="0"/>
        <v>44603</v>
      </c>
      <c r="N5" s="78">
        <f t="shared" si="0"/>
        <v>44604</v>
      </c>
      <c r="O5" s="79">
        <f t="shared" si="0"/>
        <v>44605</v>
      </c>
      <c r="P5" s="77">
        <f>O5+1</f>
        <v>44606</v>
      </c>
      <c r="Q5" s="78">
        <f>P5+1</f>
        <v>44607</v>
      </c>
      <c r="R5" s="78">
        <f t="shared" si="0"/>
        <v>44608</v>
      </c>
      <c r="S5" s="78">
        <f t="shared" si="0"/>
        <v>44609</v>
      </c>
      <c r="T5" s="78">
        <f t="shared" si="0"/>
        <v>44610</v>
      </c>
      <c r="U5" s="78">
        <f t="shared" si="0"/>
        <v>44611</v>
      </c>
      <c r="V5" s="79">
        <f t="shared" si="0"/>
        <v>44612</v>
      </c>
      <c r="W5" s="77">
        <f>V5+1</f>
        <v>44613</v>
      </c>
      <c r="X5" s="78">
        <f>W5+1</f>
        <v>44614</v>
      </c>
      <c r="Y5" s="78">
        <f t="shared" si="0"/>
        <v>44615</v>
      </c>
      <c r="Z5" s="78">
        <f t="shared" si="0"/>
        <v>44616</v>
      </c>
      <c r="AA5" s="78">
        <f t="shared" si="0"/>
        <v>44617</v>
      </c>
      <c r="AB5" s="78">
        <f t="shared" si="0"/>
        <v>44618</v>
      </c>
      <c r="AC5" s="79">
        <f t="shared" si="0"/>
        <v>44619</v>
      </c>
      <c r="AD5" s="77">
        <f>AC5+1</f>
        <v>44620</v>
      </c>
      <c r="AE5" s="78">
        <f>AD5+1</f>
        <v>44621</v>
      </c>
      <c r="AF5" s="78">
        <f t="shared" si="0"/>
        <v>44622</v>
      </c>
      <c r="AG5" s="78">
        <f t="shared" si="0"/>
        <v>44623</v>
      </c>
      <c r="AH5" s="78">
        <f t="shared" si="0"/>
        <v>44624</v>
      </c>
      <c r="AI5" s="78">
        <f t="shared" si="0"/>
        <v>44625</v>
      </c>
      <c r="AJ5" s="79">
        <f t="shared" si="0"/>
        <v>44626</v>
      </c>
      <c r="AK5" s="77">
        <f>AJ5+1</f>
        <v>44627</v>
      </c>
      <c r="AL5" s="78">
        <f>AK5+1</f>
        <v>44628</v>
      </c>
      <c r="AM5" s="78">
        <f t="shared" si="0"/>
        <v>44629</v>
      </c>
      <c r="AN5" s="78">
        <f t="shared" si="0"/>
        <v>44630</v>
      </c>
      <c r="AO5" s="78">
        <f t="shared" si="0"/>
        <v>44631</v>
      </c>
      <c r="AP5" s="78">
        <f t="shared" si="0"/>
        <v>44632</v>
      </c>
      <c r="AQ5" s="79">
        <f t="shared" si="0"/>
        <v>44633</v>
      </c>
      <c r="AR5" s="77">
        <f>AQ5+1</f>
        <v>44634</v>
      </c>
      <c r="AS5" s="78">
        <f>AR5+1</f>
        <v>44635</v>
      </c>
      <c r="AT5" s="78">
        <f t="shared" si="0"/>
        <v>44636</v>
      </c>
      <c r="AU5" s="78">
        <f t="shared" si="0"/>
        <v>44637</v>
      </c>
      <c r="AV5" s="78">
        <f t="shared" si="0"/>
        <v>44638</v>
      </c>
      <c r="AW5" s="78">
        <f t="shared" si="0"/>
        <v>44639</v>
      </c>
      <c r="AX5" s="79">
        <f t="shared" si="0"/>
        <v>44640</v>
      </c>
      <c r="AY5" s="77">
        <f>AX5+1</f>
        <v>44641</v>
      </c>
      <c r="AZ5" s="78">
        <f>AY5+1</f>
        <v>44642</v>
      </c>
      <c r="BA5" s="78">
        <f t="shared" ref="BA5:BE5" si="1">AZ5+1</f>
        <v>44643</v>
      </c>
      <c r="BB5" s="78">
        <f t="shared" si="1"/>
        <v>44644</v>
      </c>
      <c r="BC5" s="78">
        <f t="shared" si="1"/>
        <v>44645</v>
      </c>
      <c r="BD5" s="78">
        <f t="shared" si="1"/>
        <v>44646</v>
      </c>
      <c r="BE5" s="79">
        <f t="shared" si="1"/>
        <v>44647</v>
      </c>
      <c r="BF5" s="77">
        <f>BE5+1</f>
        <v>44648</v>
      </c>
      <c r="BG5" s="78">
        <f>BF5+1</f>
        <v>44649</v>
      </c>
      <c r="BH5" s="78">
        <f t="shared" ref="BH5:BL5" si="2">BG5+1</f>
        <v>44650</v>
      </c>
      <c r="BI5" s="78">
        <f t="shared" si="2"/>
        <v>44651</v>
      </c>
      <c r="BJ5" s="78">
        <f t="shared" si="2"/>
        <v>44652</v>
      </c>
      <c r="BK5" s="78">
        <f t="shared" si="2"/>
        <v>44653</v>
      </c>
      <c r="BL5" s="79">
        <f t="shared" si="2"/>
        <v>44654</v>
      </c>
    </row>
    <row r="6" spans="1:64" ht="30" customHeight="1" thickBot="1" x14ac:dyDescent="0.35">
      <c r="A6" s="44" t="s">
        <v>5</v>
      </c>
      <c r="B6" s="8" t="s">
        <v>14</v>
      </c>
      <c r="C6" s="9" t="s">
        <v>23</v>
      </c>
      <c r="D6" s="9" t="s">
        <v>24</v>
      </c>
      <c r="E6" s="9" t="s">
        <v>25</v>
      </c>
      <c r="F6" s="9" t="s">
        <v>27</v>
      </c>
      <c r="G6" s="9"/>
      <c r="H6" s="9" t="s">
        <v>28</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5">
      <c r="A7" s="43" t="s">
        <v>6</v>
      </c>
      <c r="C7" s="47"/>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5">
      <c r="A8" s="44" t="s">
        <v>7</v>
      </c>
      <c r="B8" s="15" t="s">
        <v>45</v>
      </c>
      <c r="C8" s="51"/>
      <c r="D8" s="16"/>
      <c r="E8" s="64"/>
      <c r="F8" s="65"/>
      <c r="G8" s="14"/>
      <c r="H8" s="14" t="str">
        <f t="shared" ref="H8:H35"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5">
      <c r="A9" s="44" t="s">
        <v>8</v>
      </c>
      <c r="B9" s="59" t="s">
        <v>46</v>
      </c>
      <c r="C9" s="52" t="s">
        <v>47</v>
      </c>
      <c r="D9" s="17">
        <v>1</v>
      </c>
      <c r="E9" s="72">
        <f>Project_Start</f>
        <v>44600</v>
      </c>
      <c r="F9" s="72">
        <f>E9</f>
        <v>44600</v>
      </c>
      <c r="G9" s="14"/>
      <c r="H9" s="14">
        <f t="shared" si="6"/>
        <v>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5">
      <c r="A10" s="44" t="s">
        <v>9</v>
      </c>
      <c r="B10" s="59" t="s">
        <v>62</v>
      </c>
      <c r="C10" s="52" t="s">
        <v>47</v>
      </c>
      <c r="D10" s="17">
        <v>1</v>
      </c>
      <c r="E10" s="72">
        <f>F9+1</f>
        <v>44601</v>
      </c>
      <c r="F10" s="72">
        <f>E10</f>
        <v>44601</v>
      </c>
      <c r="G10" s="14"/>
      <c r="H10" s="14">
        <f t="shared" si="6"/>
        <v>1</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5">
      <c r="A11" s="43"/>
      <c r="B11" s="59" t="s">
        <v>61</v>
      </c>
      <c r="C11" s="52" t="s">
        <v>48</v>
      </c>
      <c r="D11" s="17">
        <v>1</v>
      </c>
      <c r="E11" s="72">
        <v>44612</v>
      </c>
      <c r="F11" s="72">
        <f>E11+1</f>
        <v>44613</v>
      </c>
      <c r="G11" s="14"/>
      <c r="H11" s="14">
        <f t="shared" si="6"/>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5">
      <c r="A12" s="43"/>
      <c r="B12" s="59" t="s">
        <v>60</v>
      </c>
      <c r="C12" s="52" t="s">
        <v>53</v>
      </c>
      <c r="D12" s="17">
        <v>1</v>
      </c>
      <c r="E12" s="72">
        <f>F11+1</f>
        <v>44614</v>
      </c>
      <c r="F12" s="72">
        <v>44620</v>
      </c>
      <c r="G12" s="14"/>
      <c r="H12" s="14">
        <f t="shared" si="6"/>
        <v>7</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5">
      <c r="A13" s="43"/>
      <c r="B13" s="59" t="s">
        <v>50</v>
      </c>
      <c r="C13" s="52" t="s">
        <v>54</v>
      </c>
      <c r="D13" s="17">
        <v>1</v>
      </c>
      <c r="E13" s="72">
        <v>44614</v>
      </c>
      <c r="F13" s="72">
        <v>44619</v>
      </c>
      <c r="G13" s="14"/>
      <c r="H13" s="14">
        <f t="shared" si="6"/>
        <v>6</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5">
      <c r="A14" s="43"/>
      <c r="B14" s="59" t="s">
        <v>59</v>
      </c>
      <c r="C14" s="52" t="s">
        <v>55</v>
      </c>
      <c r="D14" s="17">
        <v>1</v>
      </c>
      <c r="E14" s="72">
        <v>44614</v>
      </c>
      <c r="F14" s="72">
        <v>44620</v>
      </c>
      <c r="G14" s="14"/>
      <c r="H14" s="14"/>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5">
      <c r="A15" s="43"/>
      <c r="B15" s="59" t="s">
        <v>56</v>
      </c>
      <c r="C15" s="52" t="s">
        <v>48</v>
      </c>
      <c r="D15" s="17">
        <v>1</v>
      </c>
      <c r="E15" s="72">
        <v>44614</v>
      </c>
      <c r="F15" s="72">
        <v>44617</v>
      </c>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88" customFormat="1" ht="30" customHeight="1" thickBot="1" x14ac:dyDescent="0.35">
      <c r="A16" s="80" t="s">
        <v>10</v>
      </c>
      <c r="B16" s="81" t="s">
        <v>49</v>
      </c>
      <c r="C16" s="82"/>
      <c r="D16" s="83"/>
      <c r="E16" s="84"/>
      <c r="F16" s="85"/>
      <c r="G16" s="86"/>
      <c r="H16" s="86" t="str">
        <f t="shared" si="6"/>
        <v/>
      </c>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row>
    <row r="17" spans="1:64" s="3" customFormat="1" ht="30" customHeight="1" thickBot="1" x14ac:dyDescent="0.35">
      <c r="A17" s="44"/>
      <c r="B17" s="60" t="s">
        <v>57</v>
      </c>
      <c r="C17" s="53" t="s">
        <v>53</v>
      </c>
      <c r="D17" s="18">
        <v>0</v>
      </c>
      <c r="E17" s="73">
        <f>E13+1</f>
        <v>44615</v>
      </c>
      <c r="F17" s="73">
        <f>E17+4</f>
        <v>44619</v>
      </c>
      <c r="G17" s="14"/>
      <c r="H17" s="14">
        <f t="shared" si="6"/>
        <v>5</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5">
      <c r="A18" s="43"/>
      <c r="B18" s="60" t="s">
        <v>58</v>
      </c>
      <c r="C18" s="53" t="s">
        <v>48</v>
      </c>
      <c r="D18" s="18">
        <v>0</v>
      </c>
      <c r="E18" s="73">
        <f>E17+2</f>
        <v>44617</v>
      </c>
      <c r="F18" s="73">
        <f>E18+5</f>
        <v>44622</v>
      </c>
      <c r="G18" s="14"/>
      <c r="H18" s="14">
        <f t="shared" si="6"/>
        <v>6</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5">
      <c r="A19" s="43"/>
      <c r="B19" s="60" t="s">
        <v>63</v>
      </c>
      <c r="C19" s="53"/>
      <c r="D19" s="18">
        <v>0</v>
      </c>
      <c r="E19" s="73">
        <f>F18</f>
        <v>44622</v>
      </c>
      <c r="F19" s="73">
        <f>E19+3</f>
        <v>44625</v>
      </c>
      <c r="G19" s="14"/>
      <c r="H19" s="14">
        <f t="shared" si="6"/>
        <v>4</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5">
      <c r="A20" s="43"/>
      <c r="B20" s="60" t="s">
        <v>64</v>
      </c>
      <c r="C20" s="53" t="s">
        <v>47</v>
      </c>
      <c r="D20" s="18">
        <v>0</v>
      </c>
      <c r="E20" s="73">
        <f>E19</f>
        <v>44622</v>
      </c>
      <c r="F20" s="73">
        <f>E20+2</f>
        <v>44624</v>
      </c>
      <c r="G20" s="14"/>
      <c r="H20" s="14">
        <f t="shared" si="6"/>
        <v>3</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5">
      <c r="A21" s="43"/>
      <c r="B21" s="60" t="s">
        <v>65</v>
      </c>
      <c r="C21" s="53" t="s">
        <v>47</v>
      </c>
      <c r="D21" s="18">
        <v>0</v>
      </c>
      <c r="E21" s="73">
        <f>E20</f>
        <v>44622</v>
      </c>
      <c r="F21" s="73">
        <f>E21+3</f>
        <v>44625</v>
      </c>
      <c r="G21" s="14"/>
      <c r="H21" s="14">
        <f t="shared" si="6"/>
        <v>4</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5">
      <c r="A22" s="43" t="s">
        <v>11</v>
      </c>
      <c r="B22" s="19" t="s">
        <v>51</v>
      </c>
      <c r="C22" s="54"/>
      <c r="D22" s="20"/>
      <c r="E22" s="66"/>
      <c r="F22" s="67"/>
      <c r="G22" s="14"/>
      <c r="H22" s="14" t="str">
        <f t="shared" si="6"/>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5">
      <c r="A23" s="43"/>
      <c r="B23" s="61" t="s">
        <v>15</v>
      </c>
      <c r="C23" s="55" t="s">
        <v>55</v>
      </c>
      <c r="D23" s="21"/>
      <c r="E23" s="74">
        <f>E9+15</f>
        <v>44615</v>
      </c>
      <c r="F23" s="74">
        <f>E23+5</f>
        <v>44620</v>
      </c>
      <c r="G23" s="14"/>
      <c r="H23" s="14">
        <f t="shared" si="6"/>
        <v>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5">
      <c r="A24" s="43"/>
      <c r="B24" s="61" t="s">
        <v>16</v>
      </c>
      <c r="C24" s="55" t="s">
        <v>54</v>
      </c>
      <c r="D24" s="21"/>
      <c r="E24" s="74">
        <f>F23+1</f>
        <v>44621</v>
      </c>
      <c r="F24" s="74">
        <f>E24+4</f>
        <v>44625</v>
      </c>
      <c r="G24" s="14"/>
      <c r="H24" s="14">
        <f t="shared" si="6"/>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5">
      <c r="A25" s="43"/>
      <c r="B25" s="61" t="s">
        <v>17</v>
      </c>
      <c r="C25" s="55" t="s">
        <v>53</v>
      </c>
      <c r="D25" s="21"/>
      <c r="E25" s="74">
        <f>E24+5</f>
        <v>44626</v>
      </c>
      <c r="F25" s="74">
        <f>E25+5</f>
        <v>44631</v>
      </c>
      <c r="G25" s="14"/>
      <c r="H25" s="14">
        <f t="shared" si="6"/>
        <v>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5">
      <c r="A26" s="43"/>
      <c r="B26" s="61" t="s">
        <v>18</v>
      </c>
      <c r="C26" s="55" t="s">
        <v>48</v>
      </c>
      <c r="D26" s="21"/>
      <c r="E26" s="74">
        <f>F25+1</f>
        <v>44632</v>
      </c>
      <c r="F26" s="74">
        <f>E26+4</f>
        <v>44636</v>
      </c>
      <c r="G26" s="14"/>
      <c r="H26" s="14">
        <f t="shared" si="6"/>
        <v>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5">
      <c r="A27" s="43"/>
      <c r="B27" s="61" t="s">
        <v>19</v>
      </c>
      <c r="C27" s="55"/>
      <c r="D27" s="21"/>
      <c r="E27" s="74">
        <f>E25</f>
        <v>44626</v>
      </c>
      <c r="F27" s="74">
        <f>E27+4</f>
        <v>44630</v>
      </c>
      <c r="G27" s="14"/>
      <c r="H27" s="14">
        <f t="shared" si="6"/>
        <v>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5">
      <c r="A28" s="43" t="s">
        <v>11</v>
      </c>
      <c r="B28" s="22" t="s">
        <v>52</v>
      </c>
      <c r="C28" s="56"/>
      <c r="D28" s="23"/>
      <c r="E28" s="68"/>
      <c r="F28" s="69"/>
      <c r="G28" s="14"/>
      <c r="H28" s="14" t="str">
        <f t="shared" si="6"/>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5">
      <c r="A29" s="43"/>
      <c r="B29" s="62" t="s">
        <v>15</v>
      </c>
      <c r="C29" s="57"/>
      <c r="D29" s="24"/>
      <c r="E29" s="75" t="s">
        <v>26</v>
      </c>
      <c r="F29" s="75" t="s">
        <v>26</v>
      </c>
      <c r="G29" s="14"/>
      <c r="H29" s="14" t="e">
        <f t="shared" si="6"/>
        <v>#VALUE!</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5">
      <c r="A30" s="43"/>
      <c r="B30" s="62" t="s">
        <v>16</v>
      </c>
      <c r="C30" s="57"/>
      <c r="D30" s="24"/>
      <c r="E30" s="75" t="s">
        <v>26</v>
      </c>
      <c r="F30" s="75" t="s">
        <v>26</v>
      </c>
      <c r="G30" s="14"/>
      <c r="H30" s="14" t="e">
        <f t="shared" si="6"/>
        <v>#VALUE!</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5">
      <c r="A31" s="43"/>
      <c r="B31" s="62" t="s">
        <v>17</v>
      </c>
      <c r="C31" s="57"/>
      <c r="D31" s="24"/>
      <c r="E31" s="75" t="s">
        <v>26</v>
      </c>
      <c r="F31" s="75" t="s">
        <v>26</v>
      </c>
      <c r="G31" s="14"/>
      <c r="H31" s="14" t="e">
        <f t="shared" si="6"/>
        <v>#VALUE!</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5">
      <c r="A32" s="43"/>
      <c r="B32" s="62" t="s">
        <v>18</v>
      </c>
      <c r="C32" s="57"/>
      <c r="D32" s="24"/>
      <c r="E32" s="75" t="s">
        <v>26</v>
      </c>
      <c r="F32" s="75" t="s">
        <v>26</v>
      </c>
      <c r="G32" s="14"/>
      <c r="H32" s="14" t="e">
        <f t="shared" si="6"/>
        <v>#VALUE!</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5">
      <c r="A33" s="43"/>
      <c r="B33" s="62" t="s">
        <v>19</v>
      </c>
      <c r="C33" s="57"/>
      <c r="D33" s="24"/>
      <c r="E33" s="75" t="s">
        <v>26</v>
      </c>
      <c r="F33" s="75">
        <v>44681</v>
      </c>
      <c r="G33" s="14"/>
      <c r="H33" s="14" t="e">
        <f t="shared" si="6"/>
        <v>#VALUE!</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5">
      <c r="A34" s="43" t="s">
        <v>12</v>
      </c>
      <c r="B34" s="63"/>
      <c r="C34" s="58"/>
      <c r="D34" s="13"/>
      <c r="E34" s="76"/>
      <c r="F34" s="76"/>
      <c r="G34" s="14"/>
      <c r="H34" s="14" t="str">
        <f t="shared" si="6"/>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35">
      <c r="A35" s="44" t="s">
        <v>13</v>
      </c>
      <c r="B35" s="25" t="s">
        <v>20</v>
      </c>
      <c r="C35" s="26"/>
      <c r="D35" s="27"/>
      <c r="E35" s="70"/>
      <c r="F35" s="71"/>
      <c r="G35" s="28"/>
      <c r="H35" s="28"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ht="30" customHeight="1" x14ac:dyDescent="0.3">
      <c r="G36" s="6"/>
    </row>
    <row r="37" spans="1:64" ht="30" customHeight="1" x14ac:dyDescent="0.3">
      <c r="C37" s="11"/>
      <c r="F37" s="45"/>
    </row>
    <row r="38" spans="1:64" ht="30" customHeight="1" x14ac:dyDescent="0.3">
      <c r="C38"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0 F24:F25 E25 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29</v>
      </c>
      <c r="B2" s="34"/>
    </row>
    <row r="3" spans="1:2" s="39" customFormat="1" ht="27" customHeight="1" x14ac:dyDescent="0.3">
      <c r="A3" s="40" t="s">
        <v>30</v>
      </c>
      <c r="B3" s="40"/>
    </row>
    <row r="4" spans="1:2" s="36" customFormat="1" ht="25.8" x14ac:dyDescent="0.5">
      <c r="A4" s="37" t="s">
        <v>31</v>
      </c>
    </row>
    <row r="5" spans="1:2" ht="74.099999999999994" customHeight="1" x14ac:dyDescent="0.3">
      <c r="A5" s="38" t="s">
        <v>32</v>
      </c>
    </row>
    <row r="6" spans="1:2" ht="26.25" customHeight="1" x14ac:dyDescent="0.3">
      <c r="A6" s="37" t="s">
        <v>33</v>
      </c>
    </row>
    <row r="7" spans="1:2" s="33" customFormat="1" ht="204.9" customHeight="1" x14ac:dyDescent="0.3">
      <c r="A7" s="42" t="s">
        <v>34</v>
      </c>
    </row>
    <row r="8" spans="1:2" s="36" customFormat="1" ht="25.8" x14ac:dyDescent="0.5">
      <c r="A8" s="37" t="s">
        <v>35</v>
      </c>
    </row>
    <row r="9" spans="1:2" ht="63" customHeight="1" x14ac:dyDescent="0.3">
      <c r="A9" s="38" t="s">
        <v>36</v>
      </c>
    </row>
    <row r="10" spans="1:2" s="33" customFormat="1" ht="27.9" customHeight="1" x14ac:dyDescent="0.3">
      <c r="A10" s="41" t="s">
        <v>37</v>
      </c>
    </row>
    <row r="11" spans="1:2" s="36" customFormat="1" ht="25.8" x14ac:dyDescent="0.5">
      <c r="A11" s="37" t="s">
        <v>38</v>
      </c>
    </row>
    <row r="12" spans="1:2" ht="33.75" customHeight="1" x14ac:dyDescent="0.3">
      <c r="A12" s="38" t="s">
        <v>39</v>
      </c>
    </row>
    <row r="13" spans="1:2" s="33" customFormat="1" ht="27.9" customHeight="1" x14ac:dyDescent="0.3">
      <c r="A13" s="41" t="s">
        <v>40</v>
      </c>
    </row>
    <row r="14" spans="1:2" s="36" customFormat="1" ht="25.8" x14ac:dyDescent="0.5">
      <c r="A14" s="37" t="s">
        <v>41</v>
      </c>
    </row>
    <row r="15" spans="1:2" ht="75" customHeight="1" x14ac:dyDescent="0.3">
      <c r="A15" s="38" t="s">
        <v>42</v>
      </c>
    </row>
    <row r="16" spans="1:2" ht="81.75" customHeight="1" x14ac:dyDescent="0.3">
      <c r="A16" s="3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2022-03-01T15:36:12Z</dcterms:modified>
</cp:coreProperties>
</file>