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71F58511-DF2E-4F1E-8A99-E9C88514BE75}"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F9" i="11" s="1"/>
  <c r="E10" i="11" s="1"/>
  <c r="F10" i="11" s="1"/>
  <c r="F11" i="11"/>
  <c r="E12" i="11" s="1"/>
  <c r="E17" i="11"/>
  <c r="E18" i="11" s="1"/>
  <c r="E19" i="11"/>
  <c r="E22" i="11" s="1"/>
  <c r="H7" i="11"/>
  <c r="H33" i="11" l="1"/>
  <c r="I5" i="11"/>
  <c r="H42" i="11"/>
  <c r="H41" i="11"/>
  <c r="H40" i="11"/>
  <c r="H39" i="11"/>
  <c r="H38" i="11"/>
  <c r="H36" i="11"/>
  <c r="H29" i="11"/>
  <c r="H16" i="11"/>
  <c r="H8" i="11"/>
  <c r="H30" i="11" l="1"/>
  <c r="H9" i="11"/>
  <c r="I6" i="11"/>
  <c r="H37" i="11" l="1"/>
  <c r="H10" i="11"/>
  <c r="H34" i="11"/>
  <c r="H13" i="11"/>
  <c r="J5" i="11"/>
  <c r="K5" i="11" s="1"/>
  <c r="L5" i="11" s="1"/>
  <c r="M5" i="11" s="1"/>
  <c r="N5" i="11" s="1"/>
  <c r="O5" i="11" s="1"/>
  <c r="P5" i="11" s="1"/>
  <c r="I4" i="11"/>
  <c r="H17" i="11" l="1"/>
  <c r="H35" i="11"/>
  <c r="H18" i="11"/>
  <c r="H11" i="11"/>
  <c r="H12" i="11"/>
  <c r="P4" i="11"/>
  <c r="Q5" i="11"/>
  <c r="R5" i="11" s="1"/>
  <c r="S5" i="11" s="1"/>
  <c r="T5" i="11" s="1"/>
  <c r="U5" i="11" s="1"/>
  <c r="V5" i="11" s="1"/>
  <c r="W5" i="11" s="1"/>
  <c r="J6" i="11"/>
  <c r="H27" i="11" l="1"/>
  <c r="H22"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O6" i="11" l="1"/>
  <c r="BP5" i="11"/>
  <c r="AI6" i="11"/>
  <c r="BQ5" i="11" l="1"/>
  <c r="BP6" i="11"/>
  <c r="AJ6" i="11"/>
  <c r="BR5" i="11" l="1"/>
  <c r="BQ6" i="11"/>
  <c r="AK6" i="11"/>
  <c r="BS5" i="11" l="1"/>
  <c r="BR6" i="11"/>
  <c r="AL6" i="11"/>
  <c r="BS6" i="11" l="1"/>
  <c r="BT5" i="11"/>
  <c r="AM6" i="11"/>
  <c r="BT4" i="11" l="1"/>
  <c r="BT6" i="11"/>
  <c r="BU5" i="11"/>
  <c r="AN6" i="11"/>
  <c r="BV5" i="11" l="1"/>
  <c r="BU6" i="11"/>
  <c r="AO6" i="11"/>
  <c r="BW5" i="11" l="1"/>
  <c r="BV6" i="11"/>
  <c r="AP6" i="11"/>
  <c r="BX5" i="11" l="1"/>
  <c r="BW6" i="11"/>
  <c r="AQ6" i="11"/>
  <c r="BY5" i="11" l="1"/>
  <c r="BX6" i="11"/>
  <c r="AR6" i="11"/>
  <c r="BY6" i="11" l="1"/>
  <c r="BZ5" i="11"/>
  <c r="BZ6" i="11" l="1"/>
  <c r="CA5" i="11"/>
  <c r="CB5" i="11" l="1"/>
  <c r="CA6" i="11"/>
  <c r="CA4" i="11"/>
  <c r="CB6" i="11" l="1"/>
  <c r="CC5" i="11"/>
  <c r="CC6" i="11" l="1"/>
  <c r="CD5" i="11"/>
  <c r="CD6" i="11" l="1"/>
  <c r="CE5" i="11"/>
  <c r="CE6" i="11" l="1"/>
  <c r="CF5" i="11"/>
  <c r="CG5" i="11" l="1"/>
  <c r="CF6" i="11"/>
  <c r="CG6" i="11" l="1"/>
  <c r="CH5" i="11"/>
  <c r="CH4" i="11" l="1"/>
  <c r="CI5" i="11"/>
  <c r="CH6" i="11"/>
  <c r="CI6" i="11" l="1"/>
  <c r="CJ5" i="11"/>
  <c r="CK5" i="11" l="1"/>
  <c r="CJ6" i="11"/>
  <c r="CL5" i="11" l="1"/>
  <c r="CK6" i="11"/>
  <c r="CM5" i="11" l="1"/>
  <c r="CL6" i="11"/>
  <c r="CM6" i="11" l="1"/>
  <c r="CN5" i="11"/>
  <c r="CN6" i="11" l="1"/>
  <c r="CO5" i="11"/>
  <c r="CO6" i="11" l="1"/>
  <c r="CP5" i="11"/>
  <c r="CO4" i="11"/>
  <c r="CP6" i="11" l="1"/>
  <c r="CQ5" i="11"/>
  <c r="CQ6" i="11" l="1"/>
  <c r="CR5" i="11"/>
  <c r="CS5" i="11" l="1"/>
  <c r="CR6" i="11"/>
  <c r="CS6" i="11" l="1"/>
  <c r="CT5" i="11"/>
  <c r="CT6" i="11" l="1"/>
  <c r="CU5" i="11"/>
  <c r="CU6" i="11" l="1"/>
  <c r="CV5" i="11"/>
  <c r="CV4" i="11" l="1"/>
  <c r="CW5" i="11"/>
  <c r="CV6" i="11"/>
  <c r="CX5" i="11" l="1"/>
  <c r="CW6" i="11"/>
  <c r="CY5" i="11" l="1"/>
  <c r="CX6" i="11"/>
  <c r="CZ5" i="11" l="1"/>
  <c r="CY6" i="11"/>
  <c r="DA5" i="11" l="1"/>
  <c r="CZ6" i="11"/>
  <c r="DB5" i="11" l="1"/>
  <c r="DA6" i="11"/>
  <c r="DB6" i="11" l="1"/>
  <c r="DC5" i="11"/>
  <c r="DD5" i="11" l="1"/>
  <c r="DC6" i="11"/>
  <c r="DC4" i="11"/>
  <c r="DE5" i="11" l="1"/>
  <c r="DD6" i="11"/>
  <c r="DE6" i="11" l="1"/>
  <c r="DF5" i="11"/>
  <c r="DF6" i="11" l="1"/>
  <c r="DG5" i="11"/>
  <c r="DG6" i="11" l="1"/>
  <c r="DH5" i="11"/>
  <c r="DH6" i="11" l="1"/>
  <c r="DI5" i="11"/>
  <c r="DI6" i="11" l="1"/>
  <c r="DJ5" i="11"/>
  <c r="DK5" i="11" l="1"/>
  <c r="DJ6" i="11"/>
  <c r="DJ4" i="11"/>
  <c r="DK6" i="11" l="1"/>
  <c r="DL5" i="11"/>
  <c r="DM5" i="11" l="1"/>
  <c r="DL6" i="11"/>
  <c r="DN5" i="11" l="1"/>
  <c r="DM6" i="11"/>
  <c r="DO5" i="11" l="1"/>
  <c r="DN6" i="11"/>
  <c r="DO6" i="11" l="1"/>
  <c r="DP5" i="11"/>
  <c r="DP6" i="11" s="1"/>
</calcChain>
</file>

<file path=xl/sharedStrings.xml><?xml version="1.0" encoding="utf-8"?>
<sst xmlns="http://schemas.openxmlformats.org/spreadsheetml/2006/main" count="112" uniqueCount="77">
  <si>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</si>
  <si>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</si>
  <si>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</si>
  <si>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</si>
  <si>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</si>
  <si>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</si>
  <si>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</si>
  <si>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</si>
  <si>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</si>
  <si>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</si>
  <si>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</si>
  <si>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</si>
  <si>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</si>
  <si>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</si>
  <si>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</si>
  <si>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</si>
  <si>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</si>
  <si>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</si>
  <si>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</si>
  <si>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</si>
  <si>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</si>
  <si>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</si>
  <si>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</si>
  <si>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</si>
  <si>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</si>
  <si>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</si>
  <si>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</si>
  <si>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</si>
  <si>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</si>
  <si>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</si>
  <si>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</si>
  <si>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</si>
  <si>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</si>
  <si>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</si>
  <si>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</si>
  <si>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</si>
  <si>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</si>
  <si>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</si>
  <si>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</si>
  <si>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</si>
  <si>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</si>
  <si>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</si>
  <si>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</si>
  <si>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CI453 Group Project</t>
  </si>
  <si>
    <t>Planning</t>
  </si>
  <si>
    <t xml:space="preserve">Meeting </t>
  </si>
  <si>
    <t>Everyone</t>
  </si>
  <si>
    <t>Minas</t>
  </si>
  <si>
    <t>Production</t>
  </si>
  <si>
    <t xml:space="preserve">Mind Map </t>
  </si>
  <si>
    <t xml:space="preserve">Presenting </t>
  </si>
  <si>
    <t>Personal Evaluation</t>
  </si>
  <si>
    <t>Michael</t>
  </si>
  <si>
    <t>Ben</t>
  </si>
  <si>
    <t>Ahmed</t>
  </si>
  <si>
    <t>Figma design</t>
  </si>
  <si>
    <t>Home</t>
  </si>
  <si>
    <t>Target Audience</t>
  </si>
  <si>
    <t xml:space="preserve">Gantt Chart </t>
  </si>
  <si>
    <t>Git/Github Template</t>
  </si>
  <si>
    <t xml:space="preserve">To Do </t>
  </si>
  <si>
    <t>Introduction</t>
  </si>
  <si>
    <t>Quiz</t>
  </si>
  <si>
    <t>About Us</t>
  </si>
  <si>
    <t>Section 2</t>
  </si>
  <si>
    <t>Section 1</t>
  </si>
  <si>
    <t>Section 3</t>
  </si>
  <si>
    <t>Contact Us</t>
  </si>
  <si>
    <t>Legal</t>
  </si>
  <si>
    <t xml:space="preserve">References </t>
  </si>
  <si>
    <t>Quiz intro page</t>
  </si>
  <si>
    <t xml:space="preserve">Nav bar and footer </t>
  </si>
  <si>
    <t>Production - Page Elements</t>
  </si>
  <si>
    <t>Production - Sections</t>
  </si>
  <si>
    <t>Learning materials into page</t>
  </si>
  <si>
    <t>Login page/Accessibility</t>
  </si>
  <si>
    <t>Promo 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</si>
</sst>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9" fillId="17"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22"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0" fillId="4" borderId="2" xfId="0" applyNumberFormat="1" applyFill="1" applyBorder="1" applyAlignment="1">
      <alignment horizontal="center" vertical="center"/>
    </xf>
    <xf numFmtId="166" fontId="5" fillId="4"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0" borderId="2" xfId="10">
      <alignment horizontal="center" vertical="center"/>
    </xf>
    <xf numFmtId="168" fontId="11" fillId="6" borderId="6" xfId="0" applyNumberFormat="1" applyFont="1" applyFill="1" applyBorder="1" applyAlignment="1">
      <alignment horizontal="center" vertical="center"/>
    </xf>
    <xf numFmtId="168" fontId="11" fillId="6" borderId="0" xfId="0" applyNumberFormat="1" applyFont="1" applyFill="1" applyAlignment="1">
      <alignment horizontal="center" vertical="center"/>
    </xf>
    <xf numFmtId="168" fontId="11" fillId="6" borderId="7" xfId="0" applyNumberFormat="1" applyFont="1" applyFill="1" applyBorder="1" applyAlignment="1">
      <alignment horizontal="center" vertical="center"/>
    </xf>
    <xf numFmtId="0" fontId="22" fillId="0" borderId="0" xfId="3" applyNumberFormat="1" applyAlignment="1">
      <alignment wrapText="1"/>
    </xf>
    <xf numFmtId="0" fontId="6" fillId="8" borderId="2" xfId="0" applyNumberFormat="1" applyFont="1" applyFill="1" applyBorder="1" applyAlignment="1">
      <alignment horizontal="left" vertical="center" indent="1"/>
    </xf>
    <xf numFmtId="0" fontId="9" fillId="8" borderId="2" xfId="11" applyNumberFormat="1" applyFill="1">
      <alignment horizontal="center" vertical="center"/>
    </xf>
    <xf numFmtId="0" fontId="5" fillId="8" borderId="2" xfId="2" applyNumberFormat="1" applyFont="1" applyFill="1" applyBorder="1" applyAlignment="1">
      <alignment horizontal="center" vertical="center"/>
    </xf>
    <xf numFmtId="0" fontId="0" fillId="8" borderId="2" xfId="0" applyNumberFormat="1" applyFill="1" applyBorder="1" applyAlignment="1">
      <alignment horizontal="center" vertical="center"/>
    </xf>
    <xf numFmtId="0" fontId="5" fillId="8"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0" fillId="0" borderId="9" xfId="0" applyNumberFormat="1" applyBorder="1" applyAlignment="1">
      <alignment vertical="center"/>
    </xf>
    <xf numFmtId="0" fontId="0" fillId="0" borderId="0" xfId="0" applyNumberFormat="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7" fontId="9" fillId="0" borderId="17" xfId="9" applyBorder="1">
      <alignment horizontal="center" vertical="center"/>
    </xf>
    <xf numFmtId="167" fontId="9" fillId="0" borderId="18" xfId="9" applyBorder="1">
      <alignment horizontal="center" vertical="center"/>
    </xf>
    <xf numFmtId="0" fontId="27" fillId="13" borderId="2" xfId="20" applyNumberFormat="1" applyBorder="1" applyAlignment="1">
      <alignment horizontal="left" vertical="center" indent="1"/>
    </xf>
    <xf numFmtId="0" fontId="27" fillId="13" borderId="2" xfId="20" applyNumberFormat="1" applyBorder="1" applyAlignment="1">
      <alignment horizontal="center" vertical="center"/>
    </xf>
    <xf numFmtId="0" fontId="28" fillId="14" borderId="11" xfId="21" applyNumberFormat="1" applyAlignment="1">
      <alignment horizontal="left" vertical="center" indent="1"/>
    </xf>
    <xf numFmtId="0" fontId="28" fillId="14" borderId="11" xfId="21" applyNumberFormat="1" applyAlignment="1">
      <alignment horizontal="center" vertical="center"/>
    </xf>
    <xf numFmtId="0" fontId="25" fillId="11" borderId="2" xfId="18" applyBorder="1" applyAlignment="1">
      <alignment horizontal="left" vertical="center" indent="2"/>
    </xf>
    <xf numFmtId="0" fontId="25" fillId="11" borderId="2" xfId="18" applyBorder="1" applyAlignment="1">
      <alignment horizontal="center" vertical="center"/>
    </xf>
    <xf numFmtId="9" fontId="25" fillId="11" borderId="2" xfId="18" applyNumberFormat="1" applyBorder="1" applyAlignment="1">
      <alignment horizontal="center" vertical="center"/>
    </xf>
    <xf numFmtId="166" fontId="25" fillId="11" borderId="2" xfId="18" applyNumberFormat="1" applyBorder="1" applyAlignment="1">
      <alignment horizontal="center" vertical="center"/>
    </xf>
    <xf numFmtId="0" fontId="26" fillId="12" borderId="2" xfId="19" applyBorder="1" applyAlignment="1">
      <alignment horizontal="left" vertical="center" indent="2"/>
    </xf>
    <xf numFmtId="0" fontId="26" fillId="12" borderId="2" xfId="19" applyBorder="1" applyAlignment="1">
      <alignment horizontal="center" vertical="center"/>
    </xf>
    <xf numFmtId="9" fontId="26" fillId="12" borderId="2" xfId="19" applyNumberFormat="1" applyBorder="1" applyAlignment="1">
      <alignment horizontal="center" vertical="center"/>
    </xf>
    <xf numFmtId="166" fontId="26" fillId="12" borderId="2" xfId="19" applyNumberFormat="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47"/>
  <sheetViews>
    <sheetView showGridLines="0" tabSelected="1" showRuler="0" zoomScale="90" zoomScaleNormal="90" zoomScalePageLayoutView="70" workbookViewId="0">
      <pane ySplit="6" topLeftCell="A7" activePane="bottomLeft" state="frozen"/>
      <selection pane="bottomLeft" activeCell="AE19" sqref="AE19"/>
    </sheetView>
  </sheetViews>
  <sheetFormatPr defaultRowHeight="30" customHeight="1"/>
  <cols>
    <col min="1" max="1" width="2.7109375" style="40"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20" width="2.5703125" customWidth="1"/>
  </cols>
  <sheetData>
    <row r="1" spans="1:120" ht="30" customHeight="1">
      <c r="A1" s="41" t="s">
        <v>0</v>
      </c>
      <c r="B1" s="45" t="s">
        <v>43</v>
      </c>
      <c r="C1" s="1"/>
      <c r="D1" s="2"/>
      <c r="E1" s="4"/>
      <c r="F1" s="29"/>
      <c r="H1" s="2"/>
      <c r="I1" s="11"/>
    </row>
    <row r="2" spans="1:120" ht="30" hidden="1" customHeight="1">
      <c r="A2" s="40" t="s">
        <v>1</v>
      </c>
      <c r="B2" s="46"/>
      <c r="I2" s="43"/>
    </row>
    <row r="3" spans="1:120" ht="30" customHeight="1">
      <c r="A3" s="40" t="s">
        <v>2</v>
      </c>
      <c r="B3" s="47"/>
      <c r="C3" s="77" t="s">
        <v>20</v>
      </c>
      <c r="D3" s="78"/>
      <c r="E3" s="83">
        <v>44600</v>
      </c>
      <c r="F3" s="84"/>
    </row>
    <row r="4" spans="1:120" ht="30" customHeight="1">
      <c r="A4" s="41" t="s">
        <v>3</v>
      </c>
      <c r="C4" s="77" t="s">
        <v>21</v>
      </c>
      <c r="D4" s="78"/>
      <c r="E4" s="7">
        <v>1</v>
      </c>
      <c r="I4" s="80">
        <f>I5</f>
        <v>44599</v>
      </c>
      <c r="J4" s="81"/>
      <c r="K4" s="81"/>
      <c r="L4" s="81"/>
      <c r="M4" s="81"/>
      <c r="N4" s="81"/>
      <c r="O4" s="82"/>
      <c r="P4" s="80">
        <f>P5</f>
        <v>44606</v>
      </c>
      <c r="Q4" s="81"/>
      <c r="R4" s="81"/>
      <c r="S4" s="81"/>
      <c r="T4" s="81"/>
      <c r="U4" s="81"/>
      <c r="V4" s="82"/>
      <c r="W4" s="80">
        <f>W5</f>
        <v>44613</v>
      </c>
      <c r="X4" s="81"/>
      <c r="Y4" s="81"/>
      <c r="Z4" s="81"/>
      <c r="AA4" s="81"/>
      <c r="AB4" s="81"/>
      <c r="AC4" s="82"/>
      <c r="AD4" s="80">
        <f>AD5</f>
        <v>44620</v>
      </c>
      <c r="AE4" s="81"/>
      <c r="AF4" s="81"/>
      <c r="AG4" s="81"/>
      <c r="AH4" s="81"/>
      <c r="AI4" s="81"/>
      <c r="AJ4" s="82"/>
      <c r="AK4" s="80">
        <f>AK5</f>
        <v>44627</v>
      </c>
      <c r="AL4" s="81"/>
      <c r="AM4" s="81"/>
      <c r="AN4" s="81"/>
      <c r="AO4" s="81"/>
      <c r="AP4" s="81"/>
      <c r="AQ4" s="82"/>
      <c r="AR4" s="80">
        <f>AR5</f>
        <v>44634</v>
      </c>
      <c r="AS4" s="81"/>
      <c r="AT4" s="81"/>
      <c r="AU4" s="81"/>
      <c r="AV4" s="81"/>
      <c r="AW4" s="81"/>
      <c r="AX4" s="82"/>
      <c r="AY4" s="80">
        <f>AY5</f>
        <v>44641</v>
      </c>
      <c r="AZ4" s="81"/>
      <c r="BA4" s="81"/>
      <c r="BB4" s="81"/>
      <c r="BC4" s="81"/>
      <c r="BD4" s="81"/>
      <c r="BE4" s="82"/>
      <c r="BF4" s="80">
        <f>BF5</f>
        <v>44648</v>
      </c>
      <c r="BG4" s="81"/>
      <c r="BH4" s="81"/>
      <c r="BI4" s="81"/>
      <c r="BJ4" s="81"/>
      <c r="BK4" s="81"/>
      <c r="BL4" s="82"/>
      <c r="BM4" s="80">
        <f>BM5</f>
        <v>44655</v>
      </c>
      <c r="BN4" s="81"/>
      <c r="BO4" s="81"/>
      <c r="BP4" s="81"/>
      <c r="BQ4" s="81"/>
      <c r="BR4" s="81"/>
      <c r="BS4" s="82"/>
      <c r="BT4" s="80">
        <f>BT5</f>
        <v>44662</v>
      </c>
      <c r="BU4" s="81"/>
      <c r="BV4" s="81"/>
      <c r="BW4" s="81"/>
      <c r="BX4" s="81"/>
      <c r="BY4" s="81"/>
      <c r="BZ4" s="82"/>
      <c r="CA4" s="80">
        <f>CA5</f>
        <v>44669</v>
      </c>
      <c r="CB4" s="81"/>
      <c r="CC4" s="81"/>
      <c r="CD4" s="81"/>
      <c r="CE4" s="81"/>
      <c r="CF4" s="81"/>
      <c r="CG4" s="82"/>
      <c r="CH4" s="80">
        <f>CH5</f>
        <v>44676</v>
      </c>
      <c r="CI4" s="81"/>
      <c r="CJ4" s="81"/>
      <c r="CK4" s="81"/>
      <c r="CL4" s="81"/>
      <c r="CM4" s="81"/>
      <c r="CN4" s="82"/>
      <c r="CO4" s="80">
        <f>CO5</f>
        <v>44683</v>
      </c>
      <c r="CP4" s="81"/>
      <c r="CQ4" s="81"/>
      <c r="CR4" s="81"/>
      <c r="CS4" s="81"/>
      <c r="CT4" s="81"/>
      <c r="CU4" s="82"/>
      <c r="CV4" s="80">
        <f>CV5</f>
        <v>44690</v>
      </c>
      <c r="CW4" s="81"/>
      <c r="CX4" s="81"/>
      <c r="CY4" s="81"/>
      <c r="CZ4" s="81"/>
      <c r="DA4" s="81"/>
      <c r="DB4" s="82"/>
      <c r="DC4" s="80">
        <f>DC5</f>
        <v>44697</v>
      </c>
      <c r="DD4" s="81"/>
      <c r="DE4" s="81"/>
      <c r="DF4" s="81"/>
      <c r="DG4" s="81"/>
      <c r="DH4" s="81"/>
      <c r="DI4" s="82"/>
      <c r="DJ4" s="80">
        <f>DJ5</f>
        <v>44704</v>
      </c>
      <c r="DK4" s="81"/>
      <c r="DL4" s="81"/>
      <c r="DM4" s="81"/>
      <c r="DN4" s="81"/>
      <c r="DO4" s="81"/>
      <c r="DP4" s="82"/>
    </row>
    <row r="5" spans="1:120" ht="15" customHeight="1">
      <c r="A5" s="41" t="s">
        <v>4</v>
      </c>
      <c r="B5" s="79"/>
      <c r="C5" s="79"/>
      <c r="D5" s="79"/>
      <c r="E5" s="79"/>
      <c r="F5" s="79"/>
      <c r="G5" s="79"/>
      <c r="I5" s="65">
        <f>Project_Start-WEEKDAY(Project_Start,1)+2+7*(Display_Week-1)</f>
        <v>44599</v>
      </c>
      <c r="J5" s="66">
        <f>I5+1</f>
        <v>44600</v>
      </c>
      <c r="K5" s="66">
        <f t="shared" ref="K5:AX5" si="0">J5+1</f>
        <v>44601</v>
      </c>
      <c r="L5" s="66">
        <f t="shared" si="0"/>
        <v>44602</v>
      </c>
      <c r="M5" s="66">
        <f t="shared" si="0"/>
        <v>44603</v>
      </c>
      <c r="N5" s="66">
        <f t="shared" si="0"/>
        <v>44604</v>
      </c>
      <c r="O5" s="67">
        <f t="shared" si="0"/>
        <v>44605</v>
      </c>
      <c r="P5" s="65">
        <f>O5+1</f>
        <v>44606</v>
      </c>
      <c r="Q5" s="66">
        <f>P5+1</f>
        <v>44607</v>
      </c>
      <c r="R5" s="66">
        <f t="shared" si="0"/>
        <v>44608</v>
      </c>
      <c r="S5" s="66">
        <f t="shared" si="0"/>
        <v>44609</v>
      </c>
      <c r="T5" s="66">
        <f t="shared" si="0"/>
        <v>44610</v>
      </c>
      <c r="U5" s="66">
        <f t="shared" si="0"/>
        <v>44611</v>
      </c>
      <c r="V5" s="67">
        <f t="shared" si="0"/>
        <v>44612</v>
      </c>
      <c r="W5" s="65">
        <f>V5+1</f>
        <v>44613</v>
      </c>
      <c r="X5" s="66">
        <f>W5+1</f>
        <v>44614</v>
      </c>
      <c r="Y5" s="66">
        <f t="shared" si="0"/>
        <v>44615</v>
      </c>
      <c r="Z5" s="66">
        <f t="shared" si="0"/>
        <v>44616</v>
      </c>
      <c r="AA5" s="66">
        <f t="shared" si="0"/>
        <v>44617</v>
      </c>
      <c r="AB5" s="66">
        <f t="shared" si="0"/>
        <v>44618</v>
      </c>
      <c r="AC5" s="67">
        <f t="shared" si="0"/>
        <v>44619</v>
      </c>
      <c r="AD5" s="65">
        <f>AC5+1</f>
        <v>44620</v>
      </c>
      <c r="AE5" s="66">
        <f>AD5+1</f>
        <v>44621</v>
      </c>
      <c r="AF5" s="66">
        <f t="shared" si="0"/>
        <v>44622</v>
      </c>
      <c r="AG5" s="66">
        <f t="shared" si="0"/>
        <v>44623</v>
      </c>
      <c r="AH5" s="66">
        <f t="shared" si="0"/>
        <v>44624</v>
      </c>
      <c r="AI5" s="66">
        <f t="shared" si="0"/>
        <v>44625</v>
      </c>
      <c r="AJ5" s="67">
        <f t="shared" si="0"/>
        <v>44626</v>
      </c>
      <c r="AK5" s="65">
        <f>AJ5+1</f>
        <v>44627</v>
      </c>
      <c r="AL5" s="66">
        <f>AK5+1</f>
        <v>44628</v>
      </c>
      <c r="AM5" s="66">
        <f t="shared" si="0"/>
        <v>44629</v>
      </c>
      <c r="AN5" s="66">
        <f t="shared" si="0"/>
        <v>44630</v>
      </c>
      <c r="AO5" s="66">
        <f t="shared" si="0"/>
        <v>44631</v>
      </c>
      <c r="AP5" s="66">
        <f t="shared" si="0"/>
        <v>44632</v>
      </c>
      <c r="AQ5" s="67">
        <f t="shared" si="0"/>
        <v>44633</v>
      </c>
      <c r="AR5" s="65">
        <f>AQ5+1</f>
        <v>44634</v>
      </c>
      <c r="AS5" s="66">
        <f>AR5+1</f>
        <v>44635</v>
      </c>
      <c r="AT5" s="66">
        <f t="shared" si="0"/>
        <v>44636</v>
      </c>
      <c r="AU5" s="66">
        <f t="shared" si="0"/>
        <v>44637</v>
      </c>
      <c r="AV5" s="66">
        <f t="shared" si="0"/>
        <v>44638</v>
      </c>
      <c r="AW5" s="66">
        <f t="shared" si="0"/>
        <v>44639</v>
      </c>
      <c r="AX5" s="67">
        <f t="shared" si="0"/>
        <v>44640</v>
      </c>
      <c r="AY5" s="65">
        <f>AX5+1</f>
        <v>44641</v>
      </c>
      <c r="AZ5" s="66">
        <f>AY5+1</f>
        <v>44642</v>
      </c>
      <c r="BA5" s="66">
        <f t="shared" ref="BA5:BE5" si="1">AZ5+1</f>
        <v>44643</v>
      </c>
      <c r="BB5" s="66">
        <f t="shared" si="1"/>
        <v>44644</v>
      </c>
      <c r="BC5" s="66">
        <f t="shared" si="1"/>
        <v>44645</v>
      </c>
      <c r="BD5" s="66">
        <f t="shared" si="1"/>
        <v>44646</v>
      </c>
      <c r="BE5" s="67">
        <f t="shared" si="1"/>
        <v>44647</v>
      </c>
      <c r="BF5" s="65">
        <f>BE5+1</f>
        <v>44648</v>
      </c>
      <c r="BG5" s="66">
        <f>BF5+1</f>
        <v>44649</v>
      </c>
      <c r="BH5" s="66">
        <f t="shared" ref="BH5:BL5" si="2">BG5+1</f>
        <v>44650</v>
      </c>
      <c r="BI5" s="66">
        <f t="shared" si="2"/>
        <v>44651</v>
      </c>
      <c r="BJ5" s="66">
        <f t="shared" si="2"/>
        <v>44652</v>
      </c>
      <c r="BK5" s="66">
        <f t="shared" si="2"/>
        <v>44653</v>
      </c>
      <c r="BL5" s="67">
        <f t="shared" si="2"/>
        <v>44654</v>
      </c>
      <c r="BM5" s="65">
        <f>BL5+1</f>
        <v>44655</v>
      </c>
      <c r="BN5" s="66">
        <f>BM5+1</f>
        <v>44656</v>
      </c>
      <c r="BO5" s="66">
        <f t="shared" ref="BO5" si="3">BN5+1</f>
        <v>44657</v>
      </c>
      <c r="BP5" s="66">
        <f t="shared" ref="BP5" si="4">BO5+1</f>
        <v>44658</v>
      </c>
      <c r="BQ5" s="66">
        <f t="shared" ref="BQ5" si="5">BP5+1</f>
        <v>44659</v>
      </c>
      <c r="BR5" s="66">
        <f t="shared" ref="BR5" si="6">BQ5+1</f>
        <v>44660</v>
      </c>
      <c r="BS5" s="67">
        <f t="shared" ref="BS5" si="7">BR5+1</f>
        <v>44661</v>
      </c>
      <c r="BT5" s="65">
        <f>BS5+1</f>
        <v>44662</v>
      </c>
      <c r="BU5" s="66">
        <f>BT5+1</f>
        <v>44663</v>
      </c>
      <c r="BV5" s="66">
        <f t="shared" ref="BV5" si="8">BU5+1</f>
        <v>44664</v>
      </c>
      <c r="BW5" s="66">
        <f t="shared" ref="BW5" si="9">BV5+1</f>
        <v>44665</v>
      </c>
      <c r="BX5" s="66">
        <f t="shared" ref="BX5" si="10">BW5+1</f>
        <v>44666</v>
      </c>
      <c r="BY5" s="66">
        <f t="shared" ref="BY5" si="11">BX5+1</f>
        <v>44667</v>
      </c>
      <c r="BZ5" s="67">
        <f t="shared" ref="BZ5" si="12">BY5+1</f>
        <v>44668</v>
      </c>
      <c r="CA5" s="65">
        <f>BZ5+1</f>
        <v>44669</v>
      </c>
      <c r="CB5" s="66">
        <f>CA5+1</f>
        <v>44670</v>
      </c>
      <c r="CC5" s="66">
        <f t="shared" ref="CC5" si="13">CB5+1</f>
        <v>44671</v>
      </c>
      <c r="CD5" s="66">
        <f t="shared" ref="CD5" si="14">CC5+1</f>
        <v>44672</v>
      </c>
      <c r="CE5" s="66">
        <f t="shared" ref="CE5" si="15">CD5+1</f>
        <v>44673</v>
      </c>
      <c r="CF5" s="66">
        <f t="shared" ref="CF5" si="16">CE5+1</f>
        <v>44674</v>
      </c>
      <c r="CG5" s="67">
        <f t="shared" ref="CG5" si="17">CF5+1</f>
        <v>44675</v>
      </c>
      <c r="CH5" s="65">
        <f>CG5+1</f>
        <v>44676</v>
      </c>
      <c r="CI5" s="66">
        <f>CH5+1</f>
        <v>44677</v>
      </c>
      <c r="CJ5" s="66">
        <f t="shared" ref="CJ5" si="18">CI5+1</f>
        <v>44678</v>
      </c>
      <c r="CK5" s="66">
        <f t="shared" ref="CK5" si="19">CJ5+1</f>
        <v>44679</v>
      </c>
      <c r="CL5" s="66">
        <f t="shared" ref="CL5" si="20">CK5+1</f>
        <v>44680</v>
      </c>
      <c r="CM5" s="66">
        <f t="shared" ref="CM5" si="21">CL5+1</f>
        <v>44681</v>
      </c>
      <c r="CN5" s="67">
        <f t="shared" ref="CN5" si="22">CM5+1</f>
        <v>44682</v>
      </c>
      <c r="CO5" s="65">
        <f>CN5+1</f>
        <v>44683</v>
      </c>
      <c r="CP5" s="66">
        <f>CO5+1</f>
        <v>44684</v>
      </c>
      <c r="CQ5" s="66">
        <f t="shared" ref="CQ5" si="23">CP5+1</f>
        <v>44685</v>
      </c>
      <c r="CR5" s="66">
        <f t="shared" ref="CR5" si="24">CQ5+1</f>
        <v>44686</v>
      </c>
      <c r="CS5" s="66">
        <f t="shared" ref="CS5" si="25">CR5+1</f>
        <v>44687</v>
      </c>
      <c r="CT5" s="66">
        <f t="shared" ref="CT5" si="26">CS5+1</f>
        <v>44688</v>
      </c>
      <c r="CU5" s="67">
        <f t="shared" ref="CU5" si="27">CT5+1</f>
        <v>44689</v>
      </c>
      <c r="CV5" s="65">
        <f>CU5+1</f>
        <v>44690</v>
      </c>
      <c r="CW5" s="66">
        <f>CV5+1</f>
        <v>44691</v>
      </c>
      <c r="CX5" s="66">
        <f t="shared" ref="CX5" si="28">CW5+1</f>
        <v>44692</v>
      </c>
      <c r="CY5" s="66">
        <f t="shared" ref="CY5" si="29">CX5+1</f>
        <v>44693</v>
      </c>
      <c r="CZ5" s="66">
        <f t="shared" ref="CZ5" si="30">CY5+1</f>
        <v>44694</v>
      </c>
      <c r="DA5" s="66">
        <f t="shared" ref="DA5" si="31">CZ5+1</f>
        <v>44695</v>
      </c>
      <c r="DB5" s="67">
        <f t="shared" ref="DB5" si="32">DA5+1</f>
        <v>44696</v>
      </c>
      <c r="DC5" s="65">
        <f>DB5+1</f>
        <v>44697</v>
      </c>
      <c r="DD5" s="66">
        <f>DC5+1</f>
        <v>44698</v>
      </c>
      <c r="DE5" s="66">
        <f t="shared" ref="DE5" si="33">DD5+1</f>
        <v>44699</v>
      </c>
      <c r="DF5" s="66">
        <f t="shared" ref="DF5" si="34">DE5+1</f>
        <v>44700</v>
      </c>
      <c r="DG5" s="66">
        <f t="shared" ref="DG5" si="35">DF5+1</f>
        <v>44701</v>
      </c>
      <c r="DH5" s="66">
        <f t="shared" ref="DH5" si="36">DG5+1</f>
        <v>44702</v>
      </c>
      <c r="DI5" s="67">
        <f t="shared" ref="DI5" si="37">DH5+1</f>
        <v>44703</v>
      </c>
      <c r="DJ5" s="65">
        <f>DI5+1</f>
        <v>44704</v>
      </c>
      <c r="DK5" s="66">
        <f>DJ5+1</f>
        <v>44705</v>
      </c>
      <c r="DL5" s="66">
        <f t="shared" ref="DL5" si="38">DK5+1</f>
        <v>44706</v>
      </c>
      <c r="DM5" s="66">
        <f t="shared" ref="DM5" si="39">DL5+1</f>
        <v>44707</v>
      </c>
      <c r="DN5" s="66">
        <f t="shared" ref="DN5" si="40">DM5+1</f>
        <v>44708</v>
      </c>
      <c r="DO5" s="66">
        <f t="shared" ref="DO5" si="41">DN5+1</f>
        <v>44709</v>
      </c>
      <c r="DP5" s="67">
        <f t="shared" ref="DP5" si="42">DO5+1</f>
        <v>44710</v>
      </c>
    </row>
    <row r="6" spans="1:120" ht="30" customHeight="1" thickBot="1">
      <c r="A6" s="41" t="s">
        <v>5</v>
      </c>
      <c r="B6" s="8" t="s">
        <v>14</v>
      </c>
      <c r="C6" s="9" t="s">
        <v>22</v>
      </c>
      <c r="D6" s="9" t="s">
        <v>23</v>
      </c>
      <c r="E6" s="9" t="s">
        <v>24</v>
      </c>
      <c r="F6" s="9" t="s">
        <v>26</v>
      </c>
      <c r="G6" s="9"/>
      <c r="H6" s="9" t="s">
        <v>27</v>
      </c>
      <c r="I6" s="10" t="str">
        <f t="shared" ref="I6" si="43">LEFT(TEXT(I5,"ddd"),1)</f>
        <v>M</v>
      </c>
      <c r="J6" s="10" t="str">
        <f t="shared" ref="J6:AR6" si="44">LEFT(TEXT(J5,"ddd"),1)</f>
        <v>T</v>
      </c>
      <c r="K6" s="10" t="str">
        <f t="shared" si="44"/>
        <v>W</v>
      </c>
      <c r="L6" s="10" t="str">
        <f t="shared" si="44"/>
        <v>T</v>
      </c>
      <c r="M6" s="10" t="str">
        <f t="shared" si="44"/>
        <v>F</v>
      </c>
      <c r="N6" s="10" t="str">
        <f t="shared" si="44"/>
        <v>S</v>
      </c>
      <c r="O6" s="10" t="str">
        <f t="shared" si="44"/>
        <v>S</v>
      </c>
      <c r="P6" s="10" t="str">
        <f t="shared" si="44"/>
        <v>M</v>
      </c>
      <c r="Q6" s="10" t="str">
        <f t="shared" si="44"/>
        <v>T</v>
      </c>
      <c r="R6" s="10" t="str">
        <f t="shared" si="44"/>
        <v>W</v>
      </c>
      <c r="S6" s="10" t="str">
        <f t="shared" si="44"/>
        <v>T</v>
      </c>
      <c r="T6" s="10" t="str">
        <f t="shared" si="44"/>
        <v>F</v>
      </c>
      <c r="U6" s="10" t="str">
        <f t="shared" si="44"/>
        <v>S</v>
      </c>
      <c r="V6" s="10" t="str">
        <f t="shared" si="44"/>
        <v>S</v>
      </c>
      <c r="W6" s="10" t="str">
        <f t="shared" si="44"/>
        <v>M</v>
      </c>
      <c r="X6" s="10" t="str">
        <f t="shared" si="44"/>
        <v>T</v>
      </c>
      <c r="Y6" s="10" t="str">
        <f t="shared" si="44"/>
        <v>W</v>
      </c>
      <c r="Z6" s="10" t="str">
        <f t="shared" si="44"/>
        <v>T</v>
      </c>
      <c r="AA6" s="10" t="str">
        <f t="shared" si="44"/>
        <v>F</v>
      </c>
      <c r="AB6" s="10" t="str">
        <f t="shared" si="44"/>
        <v>S</v>
      </c>
      <c r="AC6" s="10" t="str">
        <f t="shared" si="44"/>
        <v>S</v>
      </c>
      <c r="AD6" s="10" t="str">
        <f t="shared" si="44"/>
        <v>M</v>
      </c>
      <c r="AE6" s="10" t="str">
        <f t="shared" si="44"/>
        <v>T</v>
      </c>
      <c r="AF6" s="10" t="str">
        <f t="shared" si="44"/>
        <v>W</v>
      </c>
      <c r="AG6" s="10" t="str">
        <f t="shared" si="44"/>
        <v>T</v>
      </c>
      <c r="AH6" s="10" t="str">
        <f t="shared" si="44"/>
        <v>F</v>
      </c>
      <c r="AI6" s="10" t="str">
        <f t="shared" si="44"/>
        <v>S</v>
      </c>
      <c r="AJ6" s="10" t="str">
        <f t="shared" si="44"/>
        <v>S</v>
      </c>
      <c r="AK6" s="10" t="str">
        <f t="shared" si="44"/>
        <v>M</v>
      </c>
      <c r="AL6" s="10" t="str">
        <f t="shared" si="44"/>
        <v>T</v>
      </c>
      <c r="AM6" s="10" t="str">
        <f t="shared" si="44"/>
        <v>W</v>
      </c>
      <c r="AN6" s="10" t="str">
        <f t="shared" si="44"/>
        <v>T</v>
      </c>
      <c r="AO6" s="10" t="str">
        <f t="shared" si="44"/>
        <v>F</v>
      </c>
      <c r="AP6" s="10" t="str">
        <f t="shared" si="44"/>
        <v>S</v>
      </c>
      <c r="AQ6" s="10" t="str">
        <f t="shared" si="44"/>
        <v>S</v>
      </c>
      <c r="AR6" s="10" t="str">
        <f t="shared" si="44"/>
        <v>M</v>
      </c>
      <c r="AS6" s="10" t="str">
        <f t="shared" ref="AS6:BL6" si="45">LEFT(TEXT(AS5,"ddd"),1)</f>
        <v>T</v>
      </c>
      <c r="AT6" s="10" t="str">
        <f t="shared" si="45"/>
        <v>W</v>
      </c>
      <c r="AU6" s="10" t="str">
        <f t="shared" si="45"/>
        <v>T</v>
      </c>
      <c r="AV6" s="10" t="str">
        <f t="shared" si="45"/>
        <v>F</v>
      </c>
      <c r="AW6" s="10" t="str">
        <f t="shared" si="45"/>
        <v>S</v>
      </c>
      <c r="AX6" s="10" t="str">
        <f t="shared" si="45"/>
        <v>S</v>
      </c>
      <c r="AY6" s="10" t="str">
        <f t="shared" si="45"/>
        <v>M</v>
      </c>
      <c r="AZ6" s="10" t="str">
        <f t="shared" si="45"/>
        <v>T</v>
      </c>
      <c r="BA6" s="10" t="str">
        <f t="shared" si="45"/>
        <v>W</v>
      </c>
      <c r="BB6" s="10" t="str">
        <f t="shared" si="45"/>
        <v>T</v>
      </c>
      <c r="BC6" s="10" t="str">
        <f t="shared" si="45"/>
        <v>F</v>
      </c>
      <c r="BD6" s="10" t="str">
        <f t="shared" si="45"/>
        <v>S</v>
      </c>
      <c r="BE6" s="10" t="str">
        <f t="shared" si="45"/>
        <v>S</v>
      </c>
      <c r="BF6" s="10" t="str">
        <f t="shared" si="45"/>
        <v>M</v>
      </c>
      <c r="BG6" s="10" t="str">
        <f t="shared" si="45"/>
        <v>T</v>
      </c>
      <c r="BH6" s="10" t="str">
        <f t="shared" si="45"/>
        <v>W</v>
      </c>
      <c r="BI6" s="10" t="str">
        <f t="shared" si="45"/>
        <v>T</v>
      </c>
      <c r="BJ6" s="10" t="str">
        <f t="shared" si="45"/>
        <v>F</v>
      </c>
      <c r="BK6" s="10" t="str">
        <f t="shared" si="45"/>
        <v>S</v>
      </c>
      <c r="BL6" s="10" t="str">
        <f t="shared" si="45"/>
        <v>S</v>
      </c>
      <c r="BM6" s="10" t="str">
        <f t="shared" ref="BM6:BS6" si="46">LEFT(TEXT(BM5,"ddd"),1)</f>
        <v>M</v>
      </c>
      <c r="BN6" s="10" t="str">
        <f t="shared" si="46"/>
        <v>T</v>
      </c>
      <c r="BO6" s="10" t="str">
        <f t="shared" si="46"/>
        <v>W</v>
      </c>
      <c r="BP6" s="10" t="str">
        <f t="shared" si="46"/>
        <v>T</v>
      </c>
      <c r="BQ6" s="10" t="str">
        <f t="shared" si="46"/>
        <v>F</v>
      </c>
      <c r="BR6" s="10" t="str">
        <f t="shared" si="46"/>
        <v>S</v>
      </c>
      <c r="BS6" s="10" t="str">
        <f t="shared" si="46"/>
        <v>S</v>
      </c>
      <c r="BT6" s="10" t="str">
        <f t="shared" ref="BT6:DP6" si="47">LEFT(TEXT(BT5,"ddd"),1)</f>
        <v>M</v>
      </c>
      <c r="BU6" s="10" t="str">
        <f t="shared" si="47"/>
        <v>T</v>
      </c>
      <c r="BV6" s="10" t="str">
        <f t="shared" si="47"/>
        <v>W</v>
      </c>
      <c r="BW6" s="10" t="str">
        <f t="shared" si="47"/>
        <v>T</v>
      </c>
      <c r="BX6" s="10" t="str">
        <f t="shared" si="47"/>
        <v>F</v>
      </c>
      <c r="BY6" s="10" t="str">
        <f t="shared" si="47"/>
        <v>S</v>
      </c>
      <c r="BZ6" s="10" t="str">
        <f t="shared" si="47"/>
        <v>S</v>
      </c>
      <c r="CA6" s="10" t="str">
        <f t="shared" si="47"/>
        <v>M</v>
      </c>
      <c r="CB6" s="10" t="str">
        <f t="shared" si="47"/>
        <v>T</v>
      </c>
      <c r="CC6" s="10" t="str">
        <f t="shared" si="47"/>
        <v>W</v>
      </c>
      <c r="CD6" s="10" t="str">
        <f t="shared" si="47"/>
        <v>T</v>
      </c>
      <c r="CE6" s="10" t="str">
        <f t="shared" si="47"/>
        <v>F</v>
      </c>
      <c r="CF6" s="10" t="str">
        <f t="shared" si="47"/>
        <v>S</v>
      </c>
      <c r="CG6" s="10" t="str">
        <f t="shared" si="47"/>
        <v>S</v>
      </c>
      <c r="CH6" s="10" t="str">
        <f t="shared" si="47"/>
        <v>M</v>
      </c>
      <c r="CI6" s="10" t="str">
        <f t="shared" si="47"/>
        <v>T</v>
      </c>
      <c r="CJ6" s="10" t="str">
        <f t="shared" si="47"/>
        <v>W</v>
      </c>
      <c r="CK6" s="10" t="str">
        <f t="shared" si="47"/>
        <v>T</v>
      </c>
      <c r="CL6" s="10" t="str">
        <f t="shared" si="47"/>
        <v>F</v>
      </c>
      <c r="CM6" s="10" t="str">
        <f t="shared" si="47"/>
        <v>S</v>
      </c>
      <c r="CN6" s="10" t="str">
        <f t="shared" si="47"/>
        <v>S</v>
      </c>
      <c r="CO6" s="10" t="str">
        <f t="shared" si="47"/>
        <v>M</v>
      </c>
      <c r="CP6" s="10" t="str">
        <f t="shared" si="47"/>
        <v>T</v>
      </c>
      <c r="CQ6" s="10" t="str">
        <f t="shared" si="47"/>
        <v>W</v>
      </c>
      <c r="CR6" s="10" t="str">
        <f t="shared" si="47"/>
        <v>T</v>
      </c>
      <c r="CS6" s="10" t="str">
        <f t="shared" si="47"/>
        <v>F</v>
      </c>
      <c r="CT6" s="10" t="str">
        <f t="shared" si="47"/>
        <v>S</v>
      </c>
      <c r="CU6" s="10" t="str">
        <f t="shared" si="47"/>
        <v>S</v>
      </c>
      <c r="CV6" s="10" t="str">
        <f t="shared" si="47"/>
        <v>M</v>
      </c>
      <c r="CW6" s="10" t="str">
        <f t="shared" si="47"/>
        <v>T</v>
      </c>
      <c r="CX6" s="10" t="str">
        <f t="shared" si="47"/>
        <v>W</v>
      </c>
      <c r="CY6" s="10" t="str">
        <f t="shared" si="47"/>
        <v>T</v>
      </c>
      <c r="CZ6" s="10" t="str">
        <f t="shared" si="47"/>
        <v>F</v>
      </c>
      <c r="DA6" s="10" t="str">
        <f t="shared" si="47"/>
        <v>S</v>
      </c>
      <c r="DB6" s="10" t="str">
        <f t="shared" si="47"/>
        <v>S</v>
      </c>
      <c r="DC6" s="10" t="str">
        <f t="shared" si="47"/>
        <v>M</v>
      </c>
      <c r="DD6" s="10" t="str">
        <f t="shared" si="47"/>
        <v>T</v>
      </c>
      <c r="DE6" s="10" t="str">
        <f t="shared" si="47"/>
        <v>W</v>
      </c>
      <c r="DF6" s="10" t="str">
        <f t="shared" si="47"/>
        <v>T</v>
      </c>
      <c r="DG6" s="10" t="str">
        <f t="shared" si="47"/>
        <v>F</v>
      </c>
      <c r="DH6" s="10" t="str">
        <f t="shared" si="47"/>
        <v>S</v>
      </c>
      <c r="DI6" s="10" t="str">
        <f t="shared" si="47"/>
        <v>S</v>
      </c>
      <c r="DJ6" s="10" t="str">
        <f t="shared" si="47"/>
        <v>M</v>
      </c>
      <c r="DK6" s="10" t="str">
        <f t="shared" si="47"/>
        <v>T</v>
      </c>
      <c r="DL6" s="10" t="str">
        <f t="shared" si="47"/>
        <v>W</v>
      </c>
      <c r="DM6" s="10" t="str">
        <f t="shared" si="47"/>
        <v>T</v>
      </c>
      <c r="DN6" s="10" t="str">
        <f t="shared" si="47"/>
        <v>F</v>
      </c>
      <c r="DO6" s="10" t="str">
        <f t="shared" si="47"/>
        <v>S</v>
      </c>
      <c r="DP6" s="10" t="str">
        <f t="shared" si="47"/>
        <v>S</v>
      </c>
    </row>
    <row r="7" spans="1:120" ht="30" hidden="1" customHeight="1" thickBot="1">
      <c r="A7" s="40" t="s">
        <v>6</v>
      </c>
      <c r="C7" s="44"/>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120" s="3" customFormat="1" ht="30" customHeight="1" thickBot="1">
      <c r="A8" s="41" t="s">
        <v>7</v>
      </c>
      <c r="B8" s="15" t="s">
        <v>44</v>
      </c>
      <c r="C8" s="48"/>
      <c r="D8" s="16"/>
      <c r="E8" s="55"/>
      <c r="F8" s="56"/>
      <c r="G8" s="14"/>
      <c r="H8" s="14" t="str">
        <f t="shared" ref="H8:H42" si="48">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row>
    <row r="9" spans="1:120" s="3" customFormat="1" ht="30" customHeight="1" thickBot="1">
      <c r="A9" s="41" t="s">
        <v>8</v>
      </c>
      <c r="B9" s="53" t="s">
        <v>45</v>
      </c>
      <c r="C9" s="49" t="s">
        <v>46</v>
      </c>
      <c r="D9" s="17">
        <v>1</v>
      </c>
      <c r="E9" s="63">
        <f>Project_Start</f>
        <v>44600</v>
      </c>
      <c r="F9" s="63">
        <f>E9</f>
        <v>44600</v>
      </c>
      <c r="G9" s="14"/>
      <c r="H9" s="14">
        <f t="shared" si="48"/>
        <v>1</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row>
    <row r="10" spans="1:120" s="3" customFormat="1" ht="30" customHeight="1" thickBot="1">
      <c r="A10" s="41" t="s">
        <v>9</v>
      </c>
      <c r="B10" s="53" t="s">
        <v>60</v>
      </c>
      <c r="C10" s="49" t="s">
        <v>46</v>
      </c>
      <c r="D10" s="17">
        <v>1</v>
      </c>
      <c r="E10" s="63">
        <f>F9+1</f>
        <v>44601</v>
      </c>
      <c r="F10" s="63">
        <f>E10</f>
        <v>44601</v>
      </c>
      <c r="G10" s="14"/>
      <c r="H10" s="14">
        <f t="shared" si="48"/>
        <v>1</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row>
    <row r="11" spans="1:120" s="3" customFormat="1" ht="30" customHeight="1" thickBot="1">
      <c r="A11" s="40"/>
      <c r="B11" s="53" t="s">
        <v>59</v>
      </c>
      <c r="C11" s="49" t="s">
        <v>47</v>
      </c>
      <c r="D11" s="17">
        <v>1</v>
      </c>
      <c r="E11" s="63">
        <v>44612</v>
      </c>
      <c r="F11" s="63">
        <f>E11+1</f>
        <v>44613</v>
      </c>
      <c r="G11" s="14"/>
      <c r="H11" s="14">
        <f t="shared" si="48"/>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row>
    <row r="12" spans="1:120" s="3" customFormat="1" ht="30" customHeight="1" thickBot="1">
      <c r="A12" s="40"/>
      <c r="B12" s="53" t="s">
        <v>58</v>
      </c>
      <c r="C12" s="49" t="s">
        <v>52</v>
      </c>
      <c r="D12" s="17">
        <v>1</v>
      </c>
      <c r="E12" s="63">
        <f>F11+1</f>
        <v>44614</v>
      </c>
      <c r="F12" s="63">
        <v>44615</v>
      </c>
      <c r="G12" s="14"/>
      <c r="H12" s="14">
        <f t="shared" si="48"/>
        <v>2</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row>
    <row r="13" spans="1:120" s="3" customFormat="1" ht="30" customHeight="1" thickBot="1">
      <c r="A13" s="40"/>
      <c r="B13" s="53" t="s">
        <v>49</v>
      </c>
      <c r="C13" s="49" t="s">
        <v>53</v>
      </c>
      <c r="D13" s="17">
        <v>1</v>
      </c>
      <c r="E13" s="63">
        <v>44614</v>
      </c>
      <c r="F13" s="63">
        <v>44619</v>
      </c>
      <c r="G13" s="14"/>
      <c r="H13" s="14">
        <f t="shared" si="48"/>
        <v>6</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row>
    <row r="14" spans="1:120" s="3" customFormat="1" ht="30" customHeight="1" thickBot="1">
      <c r="A14" s="40"/>
      <c r="B14" s="53" t="s">
        <v>57</v>
      </c>
      <c r="C14" s="49" t="s">
        <v>54</v>
      </c>
      <c r="D14" s="17">
        <v>1</v>
      </c>
      <c r="E14" s="63">
        <v>44614</v>
      </c>
      <c r="F14" s="63">
        <v>44620</v>
      </c>
      <c r="G14" s="14"/>
      <c r="H14" s="14"/>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row>
    <row r="15" spans="1:120" s="3" customFormat="1" ht="30" customHeight="1" thickBot="1">
      <c r="A15" s="40"/>
      <c r="B15" s="53" t="s">
        <v>55</v>
      </c>
      <c r="C15" s="49" t="s">
        <v>47</v>
      </c>
      <c r="D15" s="17">
        <v>1</v>
      </c>
      <c r="E15" s="63">
        <v>44614</v>
      </c>
      <c r="F15" s="63">
        <v>44617</v>
      </c>
      <c r="G15" s="14"/>
      <c r="H15" s="14"/>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row>
    <row r="16" spans="1:120" s="76" customFormat="1" ht="30" customHeight="1" thickBot="1">
      <c r="A16" s="68" t="s">
        <v>10</v>
      </c>
      <c r="B16" s="69" t="s">
        <v>48</v>
      </c>
      <c r="C16" s="70"/>
      <c r="D16" s="71"/>
      <c r="E16" s="72"/>
      <c r="F16" s="73"/>
      <c r="G16" s="74"/>
      <c r="H16" s="74" t="str">
        <f t="shared" si="48"/>
        <v/>
      </c>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c r="DP16" s="75"/>
    </row>
    <row r="17" spans="1:120" s="3" customFormat="1" ht="30" customHeight="1" thickBot="1">
      <c r="A17" s="41"/>
      <c r="B17" s="89" t="s">
        <v>56</v>
      </c>
      <c r="C17" s="90" t="s">
        <v>52</v>
      </c>
      <c r="D17" s="91">
        <v>1</v>
      </c>
      <c r="E17" s="92">
        <f>E13+1</f>
        <v>44615</v>
      </c>
      <c r="F17" s="92">
        <v>44635</v>
      </c>
      <c r="G17" s="14"/>
      <c r="H17" s="14">
        <f t="shared" si="48"/>
        <v>21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row>
    <row r="18" spans="1:120" s="3" customFormat="1" ht="30" customHeight="1" thickBot="1">
      <c r="A18" s="40"/>
      <c r="B18" s="89" t="s">
        <v>74</v>
      </c>
      <c r="C18" s="90" t="s">
        <v>47</v>
      </c>
      <c r="D18" s="91">
        <v>1</v>
      </c>
      <c r="E18" s="92">
        <f>E17+2</f>
        <v>44617</v>
      </c>
      <c r="F18" s="92">
        <v>44628</v>
      </c>
      <c r="G18" s="14"/>
      <c r="H18" s="14">
        <f t="shared" si="48"/>
        <v>12</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row>
    <row r="19" spans="1:120" s="3" customFormat="1" ht="30" customHeight="1" thickBot="1">
      <c r="A19" s="40"/>
      <c r="B19" s="89" t="s">
        <v>61</v>
      </c>
      <c r="C19" s="90" t="s">
        <v>52</v>
      </c>
      <c r="D19" s="91">
        <v>1</v>
      </c>
      <c r="E19" s="92">
        <f>F18</f>
        <v>44628</v>
      </c>
      <c r="F19" s="92">
        <v>44652</v>
      </c>
      <c r="G19" s="14"/>
      <c r="H19" s="14">
        <f t="shared" si="48"/>
        <v>25</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row>
    <row r="20" spans="1:120" s="3" customFormat="1" ht="30" customHeight="1" thickBot="1">
      <c r="A20" s="40"/>
      <c r="B20" s="89" t="s">
        <v>70</v>
      </c>
      <c r="C20" s="90" t="s">
        <v>54</v>
      </c>
      <c r="D20" s="91">
        <v>1</v>
      </c>
      <c r="E20" s="92">
        <v>44628</v>
      </c>
      <c r="F20" s="92">
        <v>44671</v>
      </c>
      <c r="G20" s="14"/>
      <c r="H20" s="14"/>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row>
    <row r="21" spans="1:120" s="3" customFormat="1" ht="30" customHeight="1" thickBot="1">
      <c r="A21" s="40"/>
      <c r="B21" s="89" t="s">
        <v>69</v>
      </c>
      <c r="C21" s="90" t="s">
        <v>53</v>
      </c>
      <c r="D21" s="91">
        <v>1</v>
      </c>
      <c r="E21" s="92">
        <v>44652</v>
      </c>
      <c r="F21" s="92">
        <v>44701</v>
      </c>
      <c r="G21" s="14"/>
      <c r="H21" s="14"/>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row>
    <row r="22" spans="1:120" s="3" customFormat="1" ht="30" customHeight="1" thickBot="1">
      <c r="A22" s="40"/>
      <c r="B22" s="89" t="s">
        <v>62</v>
      </c>
      <c r="C22" s="90" t="s">
        <v>54</v>
      </c>
      <c r="D22" s="91">
        <v>1</v>
      </c>
      <c r="E22" s="92">
        <f>E19</f>
        <v>44628</v>
      </c>
      <c r="F22" s="92">
        <v>44680</v>
      </c>
      <c r="G22" s="14"/>
      <c r="H22" s="14">
        <f t="shared" si="48"/>
        <v>53</v>
      </c>
      <c r="I22" s="26"/>
      <c r="J22" s="26"/>
      <c r="K22" s="26"/>
      <c r="L22" s="26"/>
      <c r="M22" s="26"/>
      <c r="N22" s="26"/>
      <c r="O22" s="26"/>
      <c r="P22" s="26"/>
      <c r="Q22" s="26"/>
      <c r="R22" s="26"/>
      <c r="S22" s="26"/>
      <c r="T22" s="26"/>
      <c r="U22" s="26"/>
      <c r="V22" s="26"/>
      <c r="W22" s="26"/>
      <c r="X22" s="26"/>
      <c r="Y22" s="27"/>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row>
    <row r="23" spans="1:120" s="3" customFormat="1" ht="30" customHeight="1" thickBot="1">
      <c r="A23" s="40"/>
      <c r="B23" s="87" t="s">
        <v>72</v>
      </c>
      <c r="C23" s="88"/>
      <c r="D23" s="88"/>
      <c r="E23" s="88"/>
      <c r="F23" s="88"/>
      <c r="G23" s="14"/>
      <c r="H23" s="14"/>
      <c r="I23" s="26"/>
      <c r="J23" s="26"/>
      <c r="K23" s="26"/>
      <c r="L23" s="26"/>
      <c r="M23" s="26"/>
      <c r="N23" s="26"/>
      <c r="O23" s="26"/>
      <c r="P23" s="26"/>
      <c r="Q23" s="26"/>
      <c r="R23" s="26"/>
      <c r="S23" s="26"/>
      <c r="T23" s="26"/>
      <c r="U23" s="26"/>
      <c r="V23" s="26"/>
      <c r="W23" s="26"/>
      <c r="X23" s="26"/>
      <c r="Y23" s="27"/>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row>
    <row r="24" spans="1:120" s="3" customFormat="1" ht="30" customHeight="1" thickBot="1">
      <c r="A24" s="40"/>
      <c r="B24" s="89" t="s">
        <v>68</v>
      </c>
      <c r="C24" s="90" t="s">
        <v>47</v>
      </c>
      <c r="D24" s="91">
        <v>1</v>
      </c>
      <c r="E24" s="92">
        <v>44666</v>
      </c>
      <c r="F24" s="92">
        <v>44671</v>
      </c>
      <c r="G24" s="14"/>
      <c r="H24" s="14"/>
      <c r="I24" s="26"/>
      <c r="J24" s="26"/>
      <c r="K24" s="26"/>
      <c r="L24" s="26"/>
      <c r="M24" s="26"/>
      <c r="N24" s="26"/>
      <c r="O24" s="26"/>
      <c r="P24" s="26"/>
      <c r="Q24" s="26"/>
      <c r="R24" s="26"/>
      <c r="S24" s="26"/>
      <c r="T24" s="26"/>
      <c r="U24" s="26"/>
      <c r="V24" s="26"/>
      <c r="W24" s="26"/>
      <c r="X24" s="26"/>
      <c r="Y24" s="27"/>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row>
    <row r="25" spans="1:120" s="3" customFormat="1" ht="30" customHeight="1" thickBot="1">
      <c r="A25" s="40"/>
      <c r="B25" s="89" t="s">
        <v>67</v>
      </c>
      <c r="C25" s="90" t="s">
        <v>52</v>
      </c>
      <c r="D25" s="91">
        <v>1</v>
      </c>
      <c r="E25" s="92">
        <v>44663</v>
      </c>
      <c r="F25" s="92">
        <v>44671</v>
      </c>
      <c r="G25" s="14"/>
      <c r="H25" s="14"/>
      <c r="I25" s="26"/>
      <c r="J25" s="26"/>
      <c r="K25" s="26"/>
      <c r="L25" s="26"/>
      <c r="M25" s="26"/>
      <c r="N25" s="26"/>
      <c r="O25" s="26"/>
      <c r="P25" s="26"/>
      <c r="Q25" s="26"/>
      <c r="R25" s="26"/>
      <c r="S25" s="26"/>
      <c r="T25" s="26"/>
      <c r="U25" s="26"/>
      <c r="V25" s="26"/>
      <c r="W25" s="26"/>
      <c r="X25" s="26"/>
      <c r="Y25" s="27"/>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row>
    <row r="26" spans="1:120" s="3" customFormat="1" ht="30" customHeight="1" thickBot="1">
      <c r="A26" s="40"/>
      <c r="B26" s="89" t="s">
        <v>63</v>
      </c>
      <c r="C26" s="90" t="s">
        <v>53</v>
      </c>
      <c r="D26" s="91">
        <v>1</v>
      </c>
      <c r="E26" s="92">
        <v>44666</v>
      </c>
      <c r="F26" s="92">
        <v>44671</v>
      </c>
      <c r="G26" s="14"/>
      <c r="H26" s="14"/>
      <c r="I26" s="26"/>
      <c r="J26" s="26"/>
      <c r="K26" s="26"/>
      <c r="L26" s="26"/>
      <c r="M26" s="26"/>
      <c r="N26" s="26"/>
      <c r="O26" s="26"/>
      <c r="P26" s="26"/>
      <c r="Q26" s="26"/>
      <c r="R26" s="26"/>
      <c r="S26" s="26"/>
      <c r="T26" s="26"/>
      <c r="U26" s="26"/>
      <c r="V26" s="26"/>
      <c r="W26" s="26"/>
      <c r="X26" s="26"/>
      <c r="Y26" s="27"/>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row>
    <row r="27" spans="1:120" s="3" customFormat="1" ht="30" customHeight="1" thickBot="1">
      <c r="A27" s="40"/>
      <c r="B27" s="89" t="s">
        <v>71</v>
      </c>
      <c r="C27" s="90" t="s">
        <v>47</v>
      </c>
      <c r="D27" s="91">
        <v>1</v>
      </c>
      <c r="E27" s="92">
        <v>44652</v>
      </c>
      <c r="F27" s="92">
        <v>44656</v>
      </c>
      <c r="G27" s="14"/>
      <c r="H27" s="14">
        <f t="shared" si="48"/>
        <v>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row>
    <row r="28" spans="1:120" s="3" customFormat="1" ht="30" customHeight="1" thickBot="1">
      <c r="A28" s="40"/>
      <c r="B28" s="89" t="s">
        <v>75</v>
      </c>
      <c r="C28" s="90" t="s">
        <v>47</v>
      </c>
      <c r="D28" s="91">
        <v>1</v>
      </c>
      <c r="E28" s="92">
        <v>44652</v>
      </c>
      <c r="F28" s="92">
        <v>44658</v>
      </c>
      <c r="G28" s="14"/>
      <c r="H28" s="14"/>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row>
    <row r="29" spans="1:120" s="3" customFormat="1" ht="30" customHeight="1" thickBot="1">
      <c r="A29" s="40" t="s">
        <v>11</v>
      </c>
      <c r="B29" s="85" t="s">
        <v>73</v>
      </c>
      <c r="C29" s="86"/>
      <c r="D29" s="86"/>
      <c r="E29" s="86"/>
      <c r="F29" s="86"/>
      <c r="G29" s="14"/>
      <c r="H29" s="14" t="str">
        <f t="shared" si="48"/>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row>
    <row r="30" spans="1:120" s="3" customFormat="1" ht="30" customHeight="1" thickBot="1">
      <c r="A30" s="40"/>
      <c r="B30" s="89" t="s">
        <v>65</v>
      </c>
      <c r="C30" s="90" t="s">
        <v>52</v>
      </c>
      <c r="D30" s="91">
        <v>1</v>
      </c>
      <c r="E30" s="92">
        <v>44656</v>
      </c>
      <c r="F30" s="92">
        <v>44685</v>
      </c>
      <c r="G30" s="14"/>
      <c r="H30" s="14">
        <f t="shared" si="48"/>
        <v>30</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row>
    <row r="31" spans="1:120" s="3" customFormat="1" ht="30" customHeight="1" thickBot="1">
      <c r="A31" s="40"/>
      <c r="B31" s="89" t="s">
        <v>64</v>
      </c>
      <c r="C31" s="90" t="s">
        <v>53</v>
      </c>
      <c r="D31" s="91">
        <v>1</v>
      </c>
      <c r="E31" s="92">
        <v>44656</v>
      </c>
      <c r="F31" s="92">
        <v>44683</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row>
    <row r="32" spans="1:120" s="3" customFormat="1" ht="30" customHeight="1" thickBot="1">
      <c r="A32" s="40"/>
      <c r="B32" s="89" t="s">
        <v>66</v>
      </c>
      <c r="C32" s="90" t="s">
        <v>54</v>
      </c>
      <c r="D32" s="91">
        <v>1</v>
      </c>
      <c r="E32" s="92">
        <v>44656</v>
      </c>
      <c r="F32" s="92">
        <v>44684</v>
      </c>
      <c r="G32" s="14"/>
      <c r="H32" s="14"/>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row>
    <row r="33" spans="1:120" s="3" customFormat="1" ht="30" customHeight="1" thickBot="1">
      <c r="A33" s="40"/>
      <c r="B33" s="18" t="s">
        <v>50</v>
      </c>
      <c r="C33" s="50"/>
      <c r="D33" s="19"/>
      <c r="E33" s="57"/>
      <c r="F33" s="58"/>
      <c r="G33" s="14"/>
      <c r="H33" s="14" t="str">
        <f t="shared" si="48"/>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row>
    <row r="34" spans="1:120" s="3" customFormat="1" ht="30" customHeight="1" thickBot="1">
      <c r="A34" s="40"/>
      <c r="B34" s="93" t="s">
        <v>66</v>
      </c>
      <c r="C34" s="94" t="s">
        <v>54</v>
      </c>
      <c r="D34" s="95">
        <v>0</v>
      </c>
      <c r="E34" s="96">
        <v>44690</v>
      </c>
      <c r="F34" s="96">
        <v>44701</v>
      </c>
      <c r="G34" s="14"/>
      <c r="H34" s="14">
        <f t="shared" si="48"/>
        <v>12</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row>
    <row r="35" spans="1:120" s="3" customFormat="1" ht="30" customHeight="1" thickBot="1">
      <c r="A35" s="40"/>
      <c r="B35" s="93" t="s">
        <v>64</v>
      </c>
      <c r="C35" s="94" t="s">
        <v>53</v>
      </c>
      <c r="D35" s="95">
        <v>0</v>
      </c>
      <c r="E35" s="96">
        <v>44690</v>
      </c>
      <c r="F35" s="96">
        <v>44701</v>
      </c>
      <c r="G35" s="14"/>
      <c r="H35" s="14">
        <f t="shared" si="48"/>
        <v>12</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row>
    <row r="36" spans="1:120" s="3" customFormat="1" ht="30" customHeight="1" thickBot="1">
      <c r="A36" s="40" t="s">
        <v>11</v>
      </c>
      <c r="B36" s="93" t="s">
        <v>65</v>
      </c>
      <c r="C36" s="94" t="s">
        <v>52</v>
      </c>
      <c r="D36" s="95">
        <v>0</v>
      </c>
      <c r="E36" s="96">
        <v>44690</v>
      </c>
      <c r="F36" s="96">
        <v>44701</v>
      </c>
      <c r="G36" s="14"/>
      <c r="H36" s="14">
        <f t="shared" si="48"/>
        <v>12</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row>
    <row r="37" spans="1:120" s="3" customFormat="1" ht="30" customHeight="1" thickBot="1">
      <c r="A37" s="40"/>
      <c r="B37" s="93" t="s">
        <v>76</v>
      </c>
      <c r="C37" s="94" t="s">
        <v>52</v>
      </c>
      <c r="D37" s="95">
        <v>0</v>
      </c>
      <c r="E37" s="96">
        <v>44687</v>
      </c>
      <c r="F37" s="96">
        <v>44701</v>
      </c>
      <c r="G37" s="14"/>
      <c r="H37" s="14">
        <f t="shared" si="48"/>
        <v>15</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row>
    <row r="38" spans="1:120" s="3" customFormat="1" ht="30" customHeight="1" thickBot="1">
      <c r="A38" s="40"/>
      <c r="B38" s="20" t="s">
        <v>51</v>
      </c>
      <c r="C38" s="51"/>
      <c r="D38" s="21"/>
      <c r="E38" s="59"/>
      <c r="F38" s="60"/>
      <c r="G38" s="14"/>
      <c r="H38" s="14" t="str">
        <f t="shared" si="48"/>
        <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row>
    <row r="39" spans="1:120" s="3" customFormat="1" ht="30" customHeight="1" thickBot="1">
      <c r="A39" s="40"/>
      <c r="B39" s="93" t="s">
        <v>15</v>
      </c>
      <c r="C39" s="94" t="s">
        <v>54</v>
      </c>
      <c r="D39" s="95"/>
      <c r="E39" s="96" t="s">
        <v>25</v>
      </c>
      <c r="F39" s="96" t="s">
        <v>25</v>
      </c>
      <c r="G39" s="14"/>
      <c r="H39" s="14" t="e">
        <f t="shared" si="48"/>
        <v>#VALUE!</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row>
    <row r="40" spans="1:120" s="3" customFormat="1" ht="30" customHeight="1" thickBot="1">
      <c r="A40" s="40"/>
      <c r="B40" s="93" t="s">
        <v>16</v>
      </c>
      <c r="C40" s="94" t="s">
        <v>53</v>
      </c>
      <c r="D40" s="95"/>
      <c r="E40" s="96" t="s">
        <v>25</v>
      </c>
      <c r="F40" s="96" t="s">
        <v>25</v>
      </c>
      <c r="G40" s="14"/>
      <c r="H40" s="14" t="e">
        <f t="shared" si="48"/>
        <v>#VALUE!</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row>
    <row r="41" spans="1:120" s="3" customFormat="1" ht="30" customHeight="1" thickBot="1">
      <c r="A41" s="40" t="s">
        <v>12</v>
      </c>
      <c r="B41" s="93" t="s">
        <v>17</v>
      </c>
      <c r="C41" s="94" t="s">
        <v>52</v>
      </c>
      <c r="D41" s="95"/>
      <c r="E41" s="96" t="s">
        <v>25</v>
      </c>
      <c r="F41" s="96" t="s">
        <v>25</v>
      </c>
      <c r="G41" s="14"/>
      <c r="H41" s="14" t="e">
        <f t="shared" si="48"/>
        <v>#VALUE!</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row>
    <row r="42" spans="1:120" s="3" customFormat="1" ht="30" customHeight="1" thickBot="1">
      <c r="A42" s="41" t="s">
        <v>13</v>
      </c>
      <c r="B42" s="93" t="s">
        <v>18</v>
      </c>
      <c r="C42" s="94" t="s">
        <v>47</v>
      </c>
      <c r="D42" s="95"/>
      <c r="E42" s="96" t="s">
        <v>25</v>
      </c>
      <c r="F42" s="96" t="s">
        <v>25</v>
      </c>
      <c r="G42" s="25"/>
      <c r="H42" s="25" t="e">
        <f t="shared" si="48"/>
        <v>#VALUE!</v>
      </c>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row>
    <row r="43" spans="1:120" ht="30" customHeight="1" thickBot="1">
      <c r="B43" s="54"/>
      <c r="C43" s="52"/>
      <c r="D43" s="13"/>
      <c r="E43" s="64"/>
      <c r="F43" s="64"/>
      <c r="G43" s="6"/>
    </row>
    <row r="44" spans="1:120" ht="30" customHeight="1" thickBot="1">
      <c r="B44" s="22" t="s">
        <v>19</v>
      </c>
      <c r="C44" s="23"/>
      <c r="D44" s="24"/>
      <c r="E44" s="61"/>
      <c r="F44" s="62"/>
    </row>
    <row r="46" spans="1:120" ht="30" customHeight="1">
      <c r="C46" s="11"/>
      <c r="F46" s="42"/>
    </row>
    <row r="47" spans="1:120" ht="30" customHeight="1">
      <c r="C47" s="12"/>
    </row>
  </sheetData>
  <mergeCells count="20">
    <mergeCell ref="DC4:DI4"/>
    <mergeCell ref="DJ4:DP4"/>
    <mergeCell ref="E3:F3"/>
    <mergeCell ref="CA4:CG4"/>
    <mergeCell ref="CH4:CN4"/>
    <mergeCell ref="CO4:CU4"/>
    <mergeCell ref="CV4:DB4"/>
    <mergeCell ref="BM4:BS4"/>
    <mergeCell ref="BT4:BZ4"/>
    <mergeCell ref="AY4:BE4"/>
    <mergeCell ref="BF4:BL4"/>
    <mergeCell ref="I4:O4"/>
    <mergeCell ref="P4:V4"/>
    <mergeCell ref="W4:AC4"/>
    <mergeCell ref="AD4:AJ4"/>
    <mergeCell ref="C3:D3"/>
    <mergeCell ref="C4:D4"/>
    <mergeCell ref="B5:G5"/>
    <mergeCell ref="AK4:AQ4"/>
    <mergeCell ref="AR4:AX4"/>
  </mergeCells>
  <phoneticPr fontId="35" type="noConversion"/>
  <conditionalFormatting sqref="D7:D22 D24:D28 D30:D44">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BM8:DP42">
    <cfRule type="expression" dxfId="10" priority="70">
      <formula>AND(TODAY()&gt;=I$5,TODAY()&lt;J$5)</formula>
    </cfRule>
  </conditionalFormatting>
  <conditionalFormatting sqref="I7:BL42 BM8:DP42">
    <cfRule type="expression" dxfId="9" priority="64">
      <formula>AND(task_start&lt;=I$5,ROUNDDOWN((task_end-task_start+1)*task_progress,0)+task_start-1&gt;=I$5)</formula>
    </cfRule>
    <cfRule type="expression" dxfId="8" priority="65" stopIfTrue="1">
      <formula>AND(task_end&gt;=I$5,task_start&lt;J$5)</formula>
    </cfRule>
  </conditionalFormatting>
  <conditionalFormatting sqref="BM5:BS6">
    <cfRule type="expression" dxfId="7" priority="37">
      <formula>AND(TODAY()&gt;=BM$5,TODAY()&lt;BN$5)</formula>
    </cfRule>
  </conditionalFormatting>
  <conditionalFormatting sqref="BT5:BZ6">
    <cfRule type="expression" dxfId="6" priority="33">
      <formula>AND(TODAY()&gt;=BT$5,TODAY()&lt;BU$5)</formula>
    </cfRule>
  </conditionalFormatting>
  <conditionalFormatting sqref="CA5:CG6">
    <cfRule type="expression" dxfId="5" priority="29">
      <formula>AND(TODAY()&gt;=CA$5,TODAY()&lt;CB$5)</formula>
    </cfRule>
  </conditionalFormatting>
  <conditionalFormatting sqref="CH5:CN6">
    <cfRule type="expression" dxfId="4" priority="25">
      <formula>AND(TODAY()&gt;=CH$5,TODAY()&lt;CI$5)</formula>
    </cfRule>
  </conditionalFormatting>
  <conditionalFormatting sqref="CO5:CU6">
    <cfRule type="expression" dxfId="3" priority="21">
      <formula>AND(TODAY()&gt;=CO$5,TODAY()&lt;CP$5)</formula>
    </cfRule>
  </conditionalFormatting>
  <conditionalFormatting sqref="CV5:DB6">
    <cfRule type="expression" dxfId="2" priority="17">
      <formula>AND(TODAY()&gt;=CV$5,TODAY()&lt;CW$5)</formula>
    </cfRule>
  </conditionalFormatting>
  <conditionalFormatting sqref="DC5:DI6">
    <cfRule type="expression" dxfId="1" priority="13">
      <formula>AND(TODAY()&gt;=DC$5,TODAY()&lt;DD$5)</formula>
    </cfRule>
  </conditionalFormatting>
  <conditionalFormatting sqref="DJ5:DP6">
    <cfRule type="expression" dxfId="0" priority="9">
      <formula>AND(TODAY()&gt;=DJ$5,TODAY()&lt;DK$5)</formula>
    </cfRule>
  </conditionalFormatting>
  <conditionalFormatting sqref="D23">
    <cfRule type="dataBar" priority="5">
      <dataBar>
        <cfvo type="num" val="0"/>
        <cfvo type="num" val="1"/>
        <color theme="0" tint="-0.249977111117893"/>
      </dataBar>
      <extLst>
        <ext xmlns:x14="http://schemas.microsoft.com/office/spreadsheetml/2009/9/main" uri="{B025F937-C7B1-47D3-B67F-A62EFF666E3E}">
          <x14:id>{9E398F56-1086-4755-A9D0-692059A1E094}</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{894A03CA-CD52-45F5-B051-BD5D8F1D3385}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D24:D28 D30:D44</xm:sqref>
        </x14:conditionalFormatting>
        <x14:conditionalFormatting xmlns:xm="http://schemas.microsoft.com/office/excel/2006/main">
          <x14:cfRule type="dataBar" id="{9E398F56-1086-4755-A9D0-692059A1E094}">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894A03CA-CD52-45F5-B051-BD5D8F1D3385}">
            <x14:dataBar minLength="0" maxLength="100" gradient="0">
              <x14:cfvo type="num">
                <xm:f>0</xm:f>
              </x14:cfvo>
              <x14:cfvo type="num">
                <xm:f>1</xm:f>
              </x14:cfvo>
              <x14:negativeFillColor rgb="FFFF0000"/>
              <x14:axisColor rgb="FF000000"/>
            </x14:dataBar>
          </x14:cfRule>
          <xm:sqref>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87.140625" style="30" customWidth="1"/>
    <col min="2" max="16384" width="9.140625" style="2"/>
  </cols>
  <sheetData>
    <row r="1" spans="1:2" ht="46.5" customHeight="1"/>
    <row r="2" spans="1:2" s="32" customFormat="1" ht="15.75">
      <c r="A2" s="31" t="s">
        <v>28</v>
      </c>
      <c r="B2" s="31"/>
    </row>
    <row r="3" spans="1:2" s="36" customFormat="1" ht="27" customHeight="1">
      <c r="A3" s="37" t="s">
        <v>29</v>
      </c>
      <c r="B3" s="37"/>
    </row>
    <row r="4" spans="1:2" s="33" customFormat="1" ht="26.25">
      <c r="A4" s="34" t="s">
        <v>30</v>
      </c>
    </row>
    <row r="5" spans="1:2" ht="74.099999999999994" customHeight="1">
      <c r="A5" s="35" t="s">
        <v>31</v>
      </c>
    </row>
    <row r="6" spans="1:2" ht="26.25" customHeight="1">
      <c r="A6" s="34" t="s">
        <v>32</v>
      </c>
    </row>
    <row r="7" spans="1:2" s="30" customFormat="1" ht="204.95" customHeight="1">
      <c r="A7" s="39" t="s">
        <v>33</v>
      </c>
    </row>
    <row r="8" spans="1:2" s="33" customFormat="1" ht="26.25">
      <c r="A8" s="34" t="s">
        <v>34</v>
      </c>
    </row>
    <row r="9" spans="1:2" ht="63" customHeight="1">
      <c r="A9" s="35" t="s">
        <v>35</v>
      </c>
    </row>
    <row r="10" spans="1:2" s="30" customFormat="1" ht="27.95" customHeight="1">
      <c r="A10" s="38" t="s">
        <v>36</v>
      </c>
    </row>
    <row r="11" spans="1:2" s="33" customFormat="1" ht="26.25">
      <c r="A11" s="34" t="s">
        <v>37</v>
      </c>
    </row>
    <row r="12" spans="1:2" ht="33.75" customHeight="1">
      <c r="A12" s="35" t="s">
        <v>38</v>
      </c>
    </row>
    <row r="13" spans="1:2" s="30" customFormat="1" ht="27.95" customHeight="1">
      <c r="A13" s="38" t="s">
        <v>39</v>
      </c>
    </row>
    <row r="14" spans="1:2" s="33" customFormat="1" ht="26.25">
      <c r="A14" s="34" t="s">
        <v>40</v>
      </c>
    </row>
    <row r="15" spans="1:2" ht="75" customHeight="1">
      <c r="A15" s="35" t="s">
        <v>41</v>
      </c>
    </row>
    <row r="16" spans="1:2" ht="81.75" customHeight="1">
      <c r="A16" s="35" t="s">
        <v>42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2022-05-06T10:49:07Z</dcterms:modified>
</cp:coreProperties>
</file>