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shi\Desktop\Final AA assignment\"/>
    </mc:Choice>
  </mc:AlternateContent>
  <xr:revisionPtr revIDLastSave="0" documentId="8_{B6C32DD8-E24E-4041-BCC4-337CFF392A37}" xr6:coauthVersionLast="47" xr6:coauthVersionMax="47" xr10:uidLastSave="{00000000-0000-0000-0000-000000000000}"/>
  <bookViews>
    <workbookView xWindow="-108" yWindow="-108" windowWidth="23256" windowHeight="12456" xr2:uid="{D9D106D7-7741-4438-A138-4C9608E558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8" i="1" l="1"/>
  <c r="D8" i="1" s="1"/>
  <c r="B9" i="1"/>
  <c r="D9" i="1" s="1"/>
  <c r="B10" i="1"/>
  <c r="B11" i="1"/>
  <c r="D11" i="1" s="1"/>
  <c r="B12" i="1"/>
  <c r="D12" i="1" s="1"/>
  <c r="B13" i="1"/>
  <c r="D13" i="1" s="1"/>
  <c r="B14" i="1"/>
  <c r="D14" i="1" s="1"/>
  <c r="B15" i="1"/>
  <c r="D15" i="1" s="1"/>
  <c r="B16" i="1"/>
  <c r="D16" i="1" s="1"/>
  <c r="B17" i="1"/>
  <c r="D17" i="1" s="1"/>
  <c r="D10" i="1"/>
  <c r="D27" i="1"/>
  <c r="B34" i="1"/>
  <c r="D34" i="1" s="1"/>
  <c r="B33" i="1"/>
  <c r="D33" i="1" s="1"/>
  <c r="B32" i="1"/>
  <c r="D32" i="1" s="1"/>
  <c r="B31" i="1"/>
  <c r="D31" i="1" s="1"/>
  <c r="B30" i="1"/>
  <c r="D30" i="1" s="1"/>
  <c r="B29" i="1"/>
  <c r="D29" i="1" s="1"/>
  <c r="B28" i="1"/>
  <c r="D28" i="1" s="1"/>
  <c r="B27" i="1"/>
  <c r="B26" i="1"/>
  <c r="D26" i="1" s="1"/>
  <c r="B25" i="1"/>
  <c r="D25" i="1" s="1"/>
  <c r="C36" i="1" l="1"/>
  <c r="E25" i="1" s="1" a="1"/>
  <c r="E25" i="1" s="1"/>
  <c r="C19" i="1"/>
  <c r="E8" i="1" s="1" a="1"/>
  <c r="E8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<sst xmlns="http://schemas.openxmlformats.org/spreadsheetml/2006/main" count="15" uniqueCount="11">
  <si>
    <t>n</t>
  </si>
  <si>
    <t>Brute Force</t>
  </si>
  <si>
    <t xml:space="preserve">Divide and Conquer </t>
  </si>
  <si>
    <t>Comparison graph between DAC and BF</t>
  </si>
  <si>
    <t>Theoretical RT(msec)= n*Log(n)</t>
  </si>
  <si>
    <t>Theoretical RT(msec)= n*n</t>
  </si>
  <si>
    <t>Predicted RT(msec)</t>
  </si>
  <si>
    <t>Emperical RT(msec)</t>
  </si>
  <si>
    <t>c2=max(r1,r2,….r10)=</t>
  </si>
  <si>
    <t>c1=max(r1,r2,….r10)=</t>
  </si>
  <si>
    <t>Ratio=(Emp RT/ Theor RT)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</si>
</sst>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0000"/>
    <numFmt numFmtId="165" formatCode="0.00000"/>
    <numFmt numFmtId="166" formatCode="0.0000"/>
  </numFmts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" fontId="0" fillId="2" borderId="0" xfId="0" applyNumberFormat="1" applyFill="1" applyAlignment="1">
      <alignment horizontal="center"/>
    </xf>
    <xf numFmtId="164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164" fontId="0" fillId="3" borderId="0" xfId="0" applyNumberFormat="1" applyFill="1" applyAlignment="1">
      <alignment horizontal="center"/>
    </xf>
    <xf numFmtId="1" fontId="0" fillId="3" borderId="0" xfId="0" applyNumberFormat="1" applyFill="1" applyAlignment="1">
      <alignment horizontal="center"/>
    </xf>
    <xf numFmtId="0" fontId="0" fillId="3" borderId="0" xfId="0" applyFill="1" applyAlignment="1">
      <alignment horizontal="center"/>
    </xf>
    <xf numFmtId="1" fontId="0" fillId="0" borderId="0" xfId="0" applyNumberFormat="1" applyAlignment="1">
      <alignment horizontal="left" indent="3"/>
    </xf>
    <xf numFmtId="0" fontId="0" fillId="4" borderId="0" xfId="0" applyFill="1" applyAlignment="1">
      <alignment horizontal="left" indent="2"/>
    </xf>
    <xf numFmtId="164" fontId="0" fillId="4" borderId="0" xfId="0" applyNumberFormat="1" applyFill="1" applyAlignment="1">
      <alignment horizontal="left" indent="2"/>
    </xf>
    <xf numFmtId="1" fontId="0" fillId="4" borderId="0" xfId="0" applyNumberFormat="1" applyFill="1" applyAlignment="1">
      <alignment horizontal="left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Divide</a:t>
            </a:r>
            <a:r>
              <a:rPr lang="en-IN" baseline="0"/>
              <a:t> And Conquer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8693657042869641"/>
          <c:y val="0.14393518518518519"/>
          <c:w val="0.60898761396374468"/>
          <c:h val="0.64856858297094744"/>
        </c:manualLayout>
      </c:layout>
      <c:lineChart>
        <c:grouping val="standard"/>
        <c:varyColors val="0"/>
        <c:ser>
          <c:idx val="0"/>
          <c:order val="0"/>
          <c:tx>
            <c:v>DAC Emperical RT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Sheet1!$A$8:$A$17</c:f>
              <c:numCache>
                <c:formatCode>0</c:formatCode>
                <c:ptCount val="10"/>
                <c:pt idx="0">
                  <c:v>15000</c:v>
                </c:pt>
                <c:pt idx="1">
                  <c:v>20000</c:v>
                </c:pt>
                <c:pt idx="2">
                  <c:v>25000</c:v>
                </c:pt>
                <c:pt idx="3">
                  <c:v>30000</c:v>
                </c:pt>
                <c:pt idx="4">
                  <c:v>35000</c:v>
                </c:pt>
                <c:pt idx="5">
                  <c:v>40000</c:v>
                </c:pt>
                <c:pt idx="6">
                  <c:v>45000</c:v>
                </c:pt>
                <c:pt idx="7">
                  <c:v>50000</c:v>
                </c:pt>
                <c:pt idx="8">
                  <c:v>55000</c:v>
                </c:pt>
                <c:pt idx="9">
                  <c:v>60000</c:v>
                </c:pt>
              </c:numCache>
            </c:numRef>
          </c:cat>
          <c:val>
            <c:numRef>
              <c:f>Sheet1!$C$8:$C$17</c:f>
              <c:numCache>
                <c:formatCode>0.0000</c:formatCode>
                <c:ptCount val="10"/>
                <c:pt idx="0">
                  <c:v>3.6263999999999998</c:v>
                </c:pt>
                <c:pt idx="1">
                  <c:v>5.4330999999999996</c:v>
                </c:pt>
                <c:pt idx="2">
                  <c:v>9.3102999999999998</c:v>
                </c:pt>
                <c:pt idx="3">
                  <c:v>15.1767</c:v>
                </c:pt>
                <c:pt idx="4">
                  <c:v>15.625400000000001</c:v>
                </c:pt>
                <c:pt idx="5">
                  <c:v>17.125399999999999</c:v>
                </c:pt>
                <c:pt idx="6">
                  <c:v>21.8748</c:v>
                </c:pt>
                <c:pt idx="7">
                  <c:v>21.9191</c:v>
                </c:pt>
                <c:pt idx="8">
                  <c:v>21.456</c:v>
                </c:pt>
                <c:pt idx="9">
                  <c:v>28.6812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11F-40E5-B6DF-715CA04936D4}"/>
            </c:ext>
          </c:extLst>
        </c:ser>
        <c:ser>
          <c:idx val="1"/>
          <c:order val="1"/>
          <c:tx>
            <c:v>DAC Predicted RT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Sheet1!$E$8:$E$17</c:f>
              <c:numCache>
                <c:formatCode>0.0000000000</c:formatCode>
                <c:ptCount val="10"/>
                <c:pt idx="0">
                  <c:v>7.0781290706050894</c:v>
                </c:pt>
                <c:pt idx="1">
                  <c:v>9.719853185627839</c:v>
                </c:pt>
                <c:pt idx="2">
                  <c:v>12.423573901654404</c:v>
                </c:pt>
                <c:pt idx="3">
                  <c:v>15.176699999999999</c:v>
                </c:pt>
                <c:pt idx="4">
                  <c:v>17.970911625110883</c:v>
                </c:pt>
                <c:pt idx="5">
                  <c:v>20.800295516308772</c:v>
                </c:pt>
                <c:pt idx="6">
                  <c:v>23.660430332337349</c:v>
                </c:pt>
                <c:pt idx="7">
                  <c:v>26.547884234625176</c:v>
                </c:pt>
                <c:pt idx="8">
                  <c:v>29.45991563559117</c:v>
                </c:pt>
                <c:pt idx="9">
                  <c:v>32.39428371757964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11F-40E5-B6DF-715CA04936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45486111"/>
        <c:axId val="1145486527"/>
      </c:lineChart>
      <c:catAx>
        <c:axId val="114548611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Number of</a:t>
                </a:r>
                <a:r>
                  <a:rPr lang="en-IN" baseline="0"/>
                  <a:t> points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5486527"/>
        <c:crosses val="autoZero"/>
        <c:auto val="1"/>
        <c:lblAlgn val="ctr"/>
        <c:lblOffset val="100"/>
        <c:noMultiLvlLbl val="0"/>
      </c:catAx>
      <c:valAx>
        <c:axId val="11454865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Runtime</a:t>
                </a:r>
                <a:r>
                  <a:rPr lang="en-IN" baseline="0"/>
                  <a:t> in msec</a:t>
                </a:r>
                <a:endParaRPr lang="en-IN"/>
              </a:p>
            </c:rich>
          </c:tx>
          <c:layout>
            <c:manualLayout>
              <c:xMode val="edge"/>
              <c:yMode val="edge"/>
              <c:x val="6.2620429940934502E-2"/>
              <c:y val="0.3217597862731705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54861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8779994784961516"/>
          <c:y val="0.3605155825054438"/>
          <c:w val="0.20263835242984468"/>
          <c:h val="0.2044272972981146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Brute Force</a:t>
            </a:r>
          </a:p>
        </c:rich>
      </c:tx>
      <c:layout>
        <c:manualLayout>
          <c:xMode val="edge"/>
          <c:yMode val="edge"/>
          <c:x val="0.41779360111611469"/>
          <c:y val="4.7702880915955412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9169819384890591"/>
          <c:y val="0.10790617624756112"/>
          <c:w val="0.58582619858446894"/>
          <c:h val="0.72296285614249789"/>
        </c:manualLayout>
      </c:layout>
      <c:lineChart>
        <c:grouping val="standard"/>
        <c:varyColors val="0"/>
        <c:ser>
          <c:idx val="0"/>
          <c:order val="0"/>
          <c:tx>
            <c:v>BF Emperical RT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Sheet1!$A$25:$A$34</c:f>
              <c:numCache>
                <c:formatCode>0</c:formatCode>
                <c:ptCount val="10"/>
                <c:pt idx="0">
                  <c:v>15000</c:v>
                </c:pt>
                <c:pt idx="1">
                  <c:v>20000</c:v>
                </c:pt>
                <c:pt idx="2">
                  <c:v>25000</c:v>
                </c:pt>
                <c:pt idx="3">
                  <c:v>30000</c:v>
                </c:pt>
                <c:pt idx="4">
                  <c:v>35000</c:v>
                </c:pt>
                <c:pt idx="5">
                  <c:v>40000</c:v>
                </c:pt>
                <c:pt idx="6">
                  <c:v>45000</c:v>
                </c:pt>
                <c:pt idx="7">
                  <c:v>50000</c:v>
                </c:pt>
                <c:pt idx="8">
                  <c:v>55000</c:v>
                </c:pt>
                <c:pt idx="9">
                  <c:v>60000</c:v>
                </c:pt>
              </c:numCache>
            </c:numRef>
          </c:cat>
          <c:val>
            <c:numRef>
              <c:f>Sheet1!$C$25:$C$34</c:f>
              <c:numCache>
                <c:formatCode>0.00000</c:formatCode>
                <c:ptCount val="10"/>
                <c:pt idx="0">
                  <c:v>4090.67</c:v>
                </c:pt>
                <c:pt idx="1">
                  <c:v>7874.3</c:v>
                </c:pt>
                <c:pt idx="2">
                  <c:v>11867.1</c:v>
                </c:pt>
                <c:pt idx="3">
                  <c:v>17873</c:v>
                </c:pt>
                <c:pt idx="4">
                  <c:v>24033</c:v>
                </c:pt>
                <c:pt idx="5">
                  <c:v>30452</c:v>
                </c:pt>
                <c:pt idx="6">
                  <c:v>38517.9</c:v>
                </c:pt>
                <c:pt idx="7">
                  <c:v>47516.3</c:v>
                </c:pt>
                <c:pt idx="8">
                  <c:v>57557.599999999999</c:v>
                </c:pt>
                <c:pt idx="9">
                  <c:v>68996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D8-426A-8AAE-B0848BBE45DB}"/>
            </c:ext>
          </c:extLst>
        </c:ser>
        <c:ser>
          <c:idx val="1"/>
          <c:order val="1"/>
          <c:tx>
            <c:v>BF Predicted RT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Sheet1!$E$25:$E$34</c:f>
              <c:numCache>
                <c:formatCode>0.0000000000</c:formatCode>
                <c:ptCount val="10"/>
                <c:pt idx="0">
                  <c:v>4468.25</c:v>
                </c:pt>
                <c:pt idx="1">
                  <c:v>7943.5555555555557</c:v>
                </c:pt>
                <c:pt idx="2">
                  <c:v>12411.805555555555</c:v>
                </c:pt>
                <c:pt idx="3">
                  <c:v>17873</c:v>
                </c:pt>
                <c:pt idx="4">
                  <c:v>24327.138888888887</c:v>
                </c:pt>
                <c:pt idx="5">
                  <c:v>31774.222222222223</c:v>
                </c:pt>
                <c:pt idx="6">
                  <c:v>40214.25</c:v>
                </c:pt>
                <c:pt idx="7">
                  <c:v>49647.222222222219</c:v>
                </c:pt>
                <c:pt idx="8">
                  <c:v>60073.138888888891</c:v>
                </c:pt>
                <c:pt idx="9">
                  <c:v>71492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DD8-426A-8AAE-B0848BBE45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36871375"/>
        <c:axId val="1207678175"/>
      </c:lineChart>
      <c:catAx>
        <c:axId val="113687137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Number of points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7678175"/>
        <c:crosses val="autoZero"/>
        <c:auto val="1"/>
        <c:lblAlgn val="ctr"/>
        <c:lblOffset val="100"/>
        <c:noMultiLvlLbl val="0"/>
      </c:catAx>
      <c:valAx>
        <c:axId val="12076781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Runtime</a:t>
                </a:r>
                <a:r>
                  <a:rPr lang="en-IN" baseline="0"/>
                  <a:t> in msec</a:t>
                </a:r>
                <a:endParaRPr lang="en-IN"/>
              </a:p>
            </c:rich>
          </c:tx>
          <c:layout>
            <c:manualLayout>
              <c:xMode val="edge"/>
              <c:yMode val="edge"/>
              <c:x val="3.3507770257744256E-2"/>
              <c:y val="0.3174519514743968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68713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8455065985429262"/>
          <c:y val="0.42024180393911109"/>
          <c:w val="0.18396265227232539"/>
          <c:h val="0.1387264154607384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DAC</a:t>
            </a:r>
            <a:r>
              <a:rPr lang="en-IN" baseline="0"/>
              <a:t> v/s BF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8945004864082307"/>
          <c:y val="0.11263089980708381"/>
          <c:w val="0.63887341694361732"/>
          <c:h val="0.72088764946048411"/>
        </c:manualLayout>
      </c:layout>
      <c:lineChart>
        <c:grouping val="standard"/>
        <c:varyColors val="0"/>
        <c:ser>
          <c:idx val="0"/>
          <c:order val="0"/>
          <c:tx>
            <c:v>DAC Emperical RT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Sheet1!$A$25:$A$34</c:f>
              <c:numCache>
                <c:formatCode>0</c:formatCode>
                <c:ptCount val="10"/>
                <c:pt idx="0">
                  <c:v>15000</c:v>
                </c:pt>
                <c:pt idx="1">
                  <c:v>20000</c:v>
                </c:pt>
                <c:pt idx="2">
                  <c:v>25000</c:v>
                </c:pt>
                <c:pt idx="3">
                  <c:v>30000</c:v>
                </c:pt>
                <c:pt idx="4">
                  <c:v>35000</c:v>
                </c:pt>
                <c:pt idx="5">
                  <c:v>40000</c:v>
                </c:pt>
                <c:pt idx="6">
                  <c:v>45000</c:v>
                </c:pt>
                <c:pt idx="7">
                  <c:v>50000</c:v>
                </c:pt>
                <c:pt idx="8">
                  <c:v>55000</c:v>
                </c:pt>
                <c:pt idx="9">
                  <c:v>60000</c:v>
                </c:pt>
              </c:numCache>
            </c:numRef>
          </c:cat>
          <c:val>
            <c:numRef>
              <c:f>Sheet1!$C$8:$C$17</c:f>
              <c:numCache>
                <c:formatCode>0.0000</c:formatCode>
                <c:ptCount val="10"/>
                <c:pt idx="0">
                  <c:v>3.6263999999999998</c:v>
                </c:pt>
                <c:pt idx="1">
                  <c:v>5.4330999999999996</c:v>
                </c:pt>
                <c:pt idx="2">
                  <c:v>9.3102999999999998</c:v>
                </c:pt>
                <c:pt idx="3">
                  <c:v>15.1767</c:v>
                </c:pt>
                <c:pt idx="4">
                  <c:v>15.625400000000001</c:v>
                </c:pt>
                <c:pt idx="5">
                  <c:v>17.125399999999999</c:v>
                </c:pt>
                <c:pt idx="6">
                  <c:v>21.8748</c:v>
                </c:pt>
                <c:pt idx="7">
                  <c:v>21.9191</c:v>
                </c:pt>
                <c:pt idx="8">
                  <c:v>21.456</c:v>
                </c:pt>
                <c:pt idx="9">
                  <c:v>28.6812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9F2-4470-9A1F-4B0E2D426534}"/>
            </c:ext>
          </c:extLst>
        </c:ser>
        <c:ser>
          <c:idx val="1"/>
          <c:order val="1"/>
          <c:tx>
            <c:v>BF Emperical RT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Sheet1!$A$25:$A$34</c:f>
              <c:numCache>
                <c:formatCode>0</c:formatCode>
                <c:ptCount val="10"/>
                <c:pt idx="0">
                  <c:v>15000</c:v>
                </c:pt>
                <c:pt idx="1">
                  <c:v>20000</c:v>
                </c:pt>
                <c:pt idx="2">
                  <c:v>25000</c:v>
                </c:pt>
                <c:pt idx="3">
                  <c:v>30000</c:v>
                </c:pt>
                <c:pt idx="4">
                  <c:v>35000</c:v>
                </c:pt>
                <c:pt idx="5">
                  <c:v>40000</c:v>
                </c:pt>
                <c:pt idx="6">
                  <c:v>45000</c:v>
                </c:pt>
                <c:pt idx="7">
                  <c:v>50000</c:v>
                </c:pt>
                <c:pt idx="8">
                  <c:v>55000</c:v>
                </c:pt>
                <c:pt idx="9">
                  <c:v>60000</c:v>
                </c:pt>
              </c:numCache>
            </c:numRef>
          </c:cat>
          <c:val>
            <c:numRef>
              <c:f>Sheet1!$C$25:$C$34</c:f>
              <c:numCache>
                <c:formatCode>0.00000</c:formatCode>
                <c:ptCount val="10"/>
                <c:pt idx="0">
                  <c:v>4090.67</c:v>
                </c:pt>
                <c:pt idx="1">
                  <c:v>7874.3</c:v>
                </c:pt>
                <c:pt idx="2">
                  <c:v>11867.1</c:v>
                </c:pt>
                <c:pt idx="3">
                  <c:v>17873</c:v>
                </c:pt>
                <c:pt idx="4">
                  <c:v>24033</c:v>
                </c:pt>
                <c:pt idx="5">
                  <c:v>30452</c:v>
                </c:pt>
                <c:pt idx="6">
                  <c:v>38517.9</c:v>
                </c:pt>
                <c:pt idx="7">
                  <c:v>47516.3</c:v>
                </c:pt>
                <c:pt idx="8">
                  <c:v>57557.599999999999</c:v>
                </c:pt>
                <c:pt idx="9">
                  <c:v>68996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9F2-4470-9A1F-4B0E2D4265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45494847"/>
        <c:axId val="1145496511"/>
      </c:lineChart>
      <c:catAx>
        <c:axId val="114549484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Number of points</a:t>
                </a:r>
              </a:p>
            </c:rich>
          </c:tx>
          <c:layout>
            <c:manualLayout>
              <c:xMode val="edge"/>
              <c:yMode val="edge"/>
              <c:x val="0.4255250764916676"/>
              <c:y val="0.9013702713872773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5496511"/>
        <c:crosses val="autoZero"/>
        <c:auto val="1"/>
        <c:lblAlgn val="ctr"/>
        <c:lblOffset val="100"/>
        <c:noMultiLvlLbl val="0"/>
      </c:catAx>
      <c:valAx>
        <c:axId val="11454965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Runtime</a:t>
                </a:r>
                <a:r>
                  <a:rPr lang="en-IN" baseline="0"/>
                  <a:t> in msec</a:t>
                </a:r>
                <a:endParaRPr lang="en-IN"/>
              </a:p>
            </c:rich>
          </c:tx>
          <c:layout>
            <c:manualLayout>
              <c:xMode val="edge"/>
              <c:yMode val="edge"/>
              <c:x val="3.5923744649998236E-2"/>
              <c:y val="0.3183428075027922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54948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2616292674950031"/>
          <c:y val="0.4902093437688384"/>
          <c:w val="0.17383725954577439"/>
          <c:h val="0.1275606818545028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11358</xdr:colOff>
      <xdr:row>5</xdr:row>
      <xdr:rowOff>259</xdr:rowOff>
    </xdr:from>
    <xdr:to>
      <xdr:col>14</xdr:col>
      <xdr:colOff>598713</xdr:colOff>
      <xdr:row>20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F1E450F-DED0-4BB8-A44F-63C0A9BEC6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11463</xdr:colOff>
      <xdr:row>22</xdr:row>
      <xdr:rowOff>4548</xdr:rowOff>
    </xdr:from>
    <xdr:to>
      <xdr:col>15</xdr:col>
      <xdr:colOff>10885</xdr:colOff>
      <xdr:row>36</xdr:row>
      <xdr:rowOff>170330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9C7CC3EF-F29E-4F42-A094-85A66F0C54A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38</xdr:row>
      <xdr:rowOff>502973</xdr:rowOff>
    </xdr:from>
    <xdr:to>
      <xdr:col>3</xdr:col>
      <xdr:colOff>8562</xdr:colOff>
      <xdr:row>57</xdr:row>
      <xdr:rowOff>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DBF794E3-5B59-484C-BAB3-D4CB005148B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EB10C-5E5E-4579-A8DF-9D3EA6EE8341}">
  <dimension ref="A1:M47"/>
  <sheetViews>
    <sheetView tabSelected="1" topLeftCell="A24" zoomScale="86" zoomScaleNormal="75" workbookViewId="0">
      <selection activeCell="C27" sqref="C27"/>
    </sheetView>
  </sheetViews>
  <sheetFormatPr defaultRowHeight="14.4" x14ac:dyDescent="0.3"/>
  <cols>
    <col min="1" max="1" width="20.88671875" style="1" customWidth="1"/>
    <col min="2" max="2" width="33.21875" style="1" customWidth="1"/>
    <col min="3" max="3" width="32.33203125" style="1" customWidth="1"/>
    <col min="4" max="4" width="37.77734375" style="1" customWidth="1"/>
    <col min="5" max="5" width="25.33203125" style="1" customWidth="1"/>
    <col min="6" max="16384" width="8.88671875" style="1"/>
  </cols>
  <sheetData>
    <row r="1" spans="1:13" x14ac:dyDescent="0.3">
      <c r="D1" s="3"/>
    </row>
    <row r="2" spans="1:13" x14ac:dyDescent="0.3">
      <c r="A2" s="2"/>
      <c r="B2" s="2"/>
      <c r="C2" s="2"/>
      <c r="D2" s="3"/>
      <c r="E2" s="2"/>
      <c r="F2" s="2"/>
      <c r="G2" s="2"/>
      <c r="H2" s="2"/>
      <c r="I2" s="2"/>
      <c r="J2" s="2"/>
      <c r="K2" s="2"/>
      <c r="L2" s="2"/>
      <c r="M2" s="2"/>
    </row>
    <row r="3" spans="1:13" x14ac:dyDescent="0.3">
      <c r="A3" s="2"/>
      <c r="B3" s="2"/>
      <c r="C3" s="2"/>
      <c r="D3" s="3"/>
      <c r="E3" s="2"/>
      <c r="F3" s="2"/>
      <c r="G3" s="2"/>
      <c r="H3" s="2"/>
      <c r="I3" s="2"/>
      <c r="J3" s="2"/>
      <c r="K3" s="2"/>
      <c r="L3" s="2"/>
      <c r="M3" s="2"/>
    </row>
    <row r="4" spans="1:13" x14ac:dyDescent="0.3">
      <c r="A4" s="2"/>
      <c r="B4" s="2"/>
      <c r="C4" s="2"/>
      <c r="D4" s="3"/>
      <c r="E4" s="2"/>
      <c r="F4" s="2"/>
      <c r="G4" s="2"/>
      <c r="H4" s="2"/>
      <c r="I4" s="2"/>
      <c r="J4" s="2"/>
      <c r="K4" s="2"/>
      <c r="L4" s="2"/>
      <c r="M4" s="2"/>
    </row>
    <row r="5" spans="1:13" s="10" customFormat="1" ht="25.2" customHeight="1" x14ac:dyDescent="0.3">
      <c r="A5" s="8" t="s">
        <v>2</v>
      </c>
      <c r="B5" s="8"/>
      <c r="C5" s="8"/>
      <c r="D5" s="9"/>
      <c r="E5" s="8"/>
      <c r="F5" s="8"/>
      <c r="G5" s="8"/>
      <c r="H5" s="8"/>
      <c r="I5" s="8"/>
      <c r="J5" s="8"/>
      <c r="K5" s="8"/>
      <c r="L5" s="8"/>
      <c r="M5" s="8"/>
    </row>
    <row r="6" spans="1:13" ht="39.6" customHeight="1" x14ac:dyDescent="0.3">
      <c r="A6" s="3" t="s">
        <v>0</v>
      </c>
      <c r="B6" s="3" t="s">
        <v>4</v>
      </c>
      <c r="C6" s="3" t="s">
        <v>7</v>
      </c>
      <c r="D6" s="3" t="s">
        <v>10</v>
      </c>
      <c r="E6" s="3" t="s">
        <v>6</v>
      </c>
      <c r="F6" s="3"/>
      <c r="G6" s="3"/>
      <c r="H6" s="3"/>
      <c r="I6" s="3"/>
      <c r="J6" s="3"/>
      <c r="K6" s="3"/>
      <c r="L6" s="3"/>
      <c r="M6" s="2"/>
    </row>
    <row r="7" spans="1:13" x14ac:dyDescent="0.3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2"/>
    </row>
    <row r="8" spans="1:13" x14ac:dyDescent="0.3">
      <c r="A8" s="2">
        <v>15000</v>
      </c>
      <c r="B8" s="2">
        <f>A8*(LOG(A8,2))</f>
        <v>208090.12320405911</v>
      </c>
      <c r="C8" s="7">
        <v>3.6263999999999998</v>
      </c>
      <c r="D8" s="3">
        <f t="shared" ref="D8:D34" si="0">C8/B8</f>
        <v>1.7427064505333818E-5</v>
      </c>
      <c r="E8" s="3" cm="1">
        <f t="array" ref="E8:E17">C19*B8:B17</f>
        <v>7.0781290706050894</v>
      </c>
      <c r="F8" s="3"/>
      <c r="G8" s="3"/>
      <c r="H8" s="3"/>
      <c r="I8" s="3"/>
      <c r="J8" s="3"/>
      <c r="K8" s="3"/>
      <c r="L8" s="3"/>
      <c r="M8" s="2"/>
    </row>
    <row r="9" spans="1:13" x14ac:dyDescent="0.3">
      <c r="A9" s="2">
        <v>20000</v>
      </c>
      <c r="B9" s="2">
        <f t="shared" ref="B9:B17" si="1">A9*(LOG(A9,2))</f>
        <v>285754.24759098899</v>
      </c>
      <c r="C9" s="7">
        <v>5.4330999999999996</v>
      </c>
      <c r="D9" s="3">
        <f t="shared" si="0"/>
        <v>1.9013190690262648E-5</v>
      </c>
      <c r="E9" s="3">
        <v>9.719853185627839</v>
      </c>
      <c r="F9" s="3"/>
      <c r="G9" s="3"/>
      <c r="H9" s="3"/>
      <c r="I9" s="3"/>
      <c r="J9" s="3"/>
      <c r="K9" s="3"/>
      <c r="L9" s="3"/>
      <c r="M9" s="2"/>
    </row>
    <row r="10" spans="1:13" x14ac:dyDescent="0.3">
      <c r="A10" s="2">
        <v>25000</v>
      </c>
      <c r="B10" s="2">
        <f t="shared" si="1"/>
        <v>365241.01186092029</v>
      </c>
      <c r="C10" s="7">
        <v>9.3102999999999998</v>
      </c>
      <c r="D10" s="3">
        <f t="shared" si="0"/>
        <v>2.54908394666951E-5</v>
      </c>
      <c r="E10" s="3">
        <v>12.423573901654404</v>
      </c>
      <c r="F10" s="3"/>
      <c r="G10" s="3"/>
      <c r="H10" s="3"/>
      <c r="I10" s="3"/>
      <c r="J10" s="3"/>
      <c r="K10" s="3"/>
      <c r="L10" s="3"/>
      <c r="M10" s="2"/>
    </row>
    <row r="11" spans="1:13" x14ac:dyDescent="0.3">
      <c r="A11" s="2">
        <v>30000</v>
      </c>
      <c r="B11" s="2">
        <f t="shared" si="1"/>
        <v>446180.24640811823</v>
      </c>
      <c r="C11" s="7">
        <v>15.1767</v>
      </c>
      <c r="D11" s="3">
        <f t="shared" si="0"/>
        <v>3.4014728626327327E-5</v>
      </c>
      <c r="E11" s="3">
        <v>15.176699999999999</v>
      </c>
      <c r="F11" s="3"/>
      <c r="G11" s="3"/>
      <c r="H11" s="3"/>
      <c r="I11" s="3"/>
      <c r="J11" s="3"/>
      <c r="K11" s="3"/>
      <c r="L11" s="3"/>
      <c r="M11" s="2"/>
    </row>
    <row r="12" spans="1:13" x14ac:dyDescent="0.3">
      <c r="A12" s="2">
        <v>35000</v>
      </c>
      <c r="B12" s="2">
        <f t="shared" si="1"/>
        <v>528327.35555624682</v>
      </c>
      <c r="C12" s="7">
        <v>15.625400000000001</v>
      </c>
      <c r="D12" s="3">
        <f t="shared" si="0"/>
        <v>2.9575224215957691E-5</v>
      </c>
      <c r="E12" s="3">
        <v>17.970911625110883</v>
      </c>
      <c r="F12" s="3"/>
      <c r="G12" s="3"/>
      <c r="H12" s="3"/>
      <c r="I12" s="3"/>
      <c r="J12" s="3"/>
      <c r="K12" s="3"/>
      <c r="L12" s="3"/>
      <c r="M12" s="2"/>
    </row>
    <row r="13" spans="1:13" x14ac:dyDescent="0.3">
      <c r="A13" s="2">
        <v>40000</v>
      </c>
      <c r="B13" s="2">
        <f t="shared" si="1"/>
        <v>611508.49518197798</v>
      </c>
      <c r="C13" s="7">
        <v>17.125399999999999</v>
      </c>
      <c r="D13" s="3">
        <f t="shared" si="0"/>
        <v>2.8005171040025659E-5</v>
      </c>
      <c r="E13" s="3">
        <v>20.800295516308772</v>
      </c>
      <c r="F13" s="3"/>
      <c r="G13" s="3"/>
      <c r="H13" s="3"/>
      <c r="I13" s="3"/>
      <c r="J13" s="3"/>
      <c r="K13" s="3"/>
      <c r="L13" s="3"/>
      <c r="M13" s="2"/>
    </row>
    <row r="14" spans="1:13" x14ac:dyDescent="0.3">
      <c r="A14" s="2">
        <v>45000</v>
      </c>
      <c r="B14" s="2">
        <f t="shared" si="1"/>
        <v>695593.68214462919</v>
      </c>
      <c r="C14" s="7">
        <v>21.8748</v>
      </c>
      <c r="D14" s="3">
        <f t="shared" si="0"/>
        <v>3.1447669180312866E-5</v>
      </c>
      <c r="E14" s="3">
        <v>23.660430332337349</v>
      </c>
      <c r="F14" s="3"/>
      <c r="G14" s="3"/>
      <c r="H14" s="3"/>
      <c r="I14" s="3"/>
      <c r="J14" s="3"/>
      <c r="K14" s="3"/>
      <c r="L14" s="3"/>
      <c r="M14" s="2"/>
    </row>
    <row r="15" spans="1:13" x14ac:dyDescent="0.3">
      <c r="A15" s="2">
        <v>50000</v>
      </c>
      <c r="B15" s="2">
        <f t="shared" si="1"/>
        <v>780482.02372184058</v>
      </c>
      <c r="C15" s="7">
        <v>21.9191</v>
      </c>
      <c r="D15" s="3">
        <f t="shared" si="0"/>
        <v>2.808405489658253E-5</v>
      </c>
      <c r="E15" s="3">
        <v>26.547884234625176</v>
      </c>
      <c r="F15" s="3"/>
      <c r="G15" s="3"/>
      <c r="H15" s="3"/>
      <c r="I15" s="3"/>
      <c r="J15" s="3"/>
      <c r="K15" s="3"/>
      <c r="L15" s="3"/>
      <c r="M15" s="2"/>
    </row>
    <row r="16" spans="1:13" x14ac:dyDescent="0.3">
      <c r="A16" s="2">
        <v>55000</v>
      </c>
      <c r="B16" s="2">
        <f t="shared" si="1"/>
        <v>866092.91990027099</v>
      </c>
      <c r="C16" s="7">
        <v>21.456</v>
      </c>
      <c r="D16" s="3">
        <f t="shared" si="0"/>
        <v>2.47733234009933E-5</v>
      </c>
      <c r="E16" s="3">
        <v>29.45991563559117</v>
      </c>
      <c r="F16" s="3"/>
      <c r="G16" s="3"/>
      <c r="H16" s="3"/>
      <c r="I16" s="3"/>
      <c r="J16" s="3"/>
      <c r="K16" s="3"/>
      <c r="L16" s="3"/>
      <c r="M16" s="2"/>
    </row>
    <row r="17" spans="1:13" x14ac:dyDescent="0.3">
      <c r="A17" s="2">
        <v>60000</v>
      </c>
      <c r="B17" s="2">
        <f t="shared" si="1"/>
        <v>952360.49281623645</v>
      </c>
      <c r="C17" s="7">
        <v>28.6812</v>
      </c>
      <c r="D17" s="3">
        <f t="shared" si="0"/>
        <v>3.0115906966264934E-5</v>
      </c>
      <c r="E17" s="3">
        <v>32.39428371757964</v>
      </c>
      <c r="F17" s="3"/>
      <c r="G17" s="3"/>
      <c r="H17" s="3"/>
      <c r="I17" s="3"/>
      <c r="J17" s="3"/>
      <c r="K17" s="3"/>
      <c r="L17" s="3"/>
      <c r="M17" s="2"/>
    </row>
    <row r="18" spans="1:13" x14ac:dyDescent="0.3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2"/>
    </row>
    <row r="19" spans="1:13" x14ac:dyDescent="0.3">
      <c r="A19" s="3"/>
      <c r="B19" s="5" t="s">
        <v>9</v>
      </c>
      <c r="C19" s="4">
        <f>MAX(D8:D17)</f>
        <v>3.4014728626327327E-5</v>
      </c>
      <c r="D19" s="3"/>
      <c r="E19" s="3"/>
      <c r="F19" s="3"/>
      <c r="G19" s="3"/>
      <c r="H19" s="3"/>
      <c r="I19" s="3"/>
      <c r="J19" s="3"/>
      <c r="K19" s="3"/>
      <c r="L19" s="3"/>
      <c r="M19" s="2"/>
    </row>
    <row r="20" spans="1:13" x14ac:dyDescent="0.3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2"/>
    </row>
    <row r="21" spans="1:13" x14ac:dyDescent="0.3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2"/>
    </row>
    <row r="22" spans="1:13" s="13" customFormat="1" ht="28.2" customHeight="1" x14ac:dyDescent="0.3">
      <c r="A22" s="11" t="s">
        <v>1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2"/>
    </row>
    <row r="23" spans="1:13" ht="39.6" customHeight="1" x14ac:dyDescent="0.3">
      <c r="A23" s="3" t="s">
        <v>0</v>
      </c>
      <c r="B23" s="3" t="s">
        <v>5</v>
      </c>
      <c r="C23" s="3" t="s">
        <v>7</v>
      </c>
      <c r="D23" s="3" t="s">
        <v>10</v>
      </c>
      <c r="E23" s="3" t="s">
        <v>6</v>
      </c>
      <c r="F23" s="3"/>
      <c r="G23" s="3"/>
      <c r="H23" s="3"/>
      <c r="I23" s="3"/>
      <c r="J23" s="3"/>
      <c r="K23" s="3"/>
      <c r="L23" s="3"/>
      <c r="M23" s="2"/>
    </row>
    <row r="24" spans="1:13" x14ac:dyDescent="0.3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2"/>
    </row>
    <row r="25" spans="1:13" x14ac:dyDescent="0.3">
      <c r="A25" s="2">
        <v>15000</v>
      </c>
      <c r="B25" s="2">
        <f t="shared" ref="B25:B34" si="2">POWER(A25,2)</f>
        <v>225000000</v>
      </c>
      <c r="C25" s="6">
        <v>4090.67</v>
      </c>
      <c r="D25" s="3">
        <f t="shared" si="0"/>
        <v>1.8180755555555555E-5</v>
      </c>
      <c r="E25" s="3" cm="1">
        <f t="array" ref="E25:E34">C36*B25:B34</f>
        <v>4468.25</v>
      </c>
      <c r="F25" s="3"/>
      <c r="G25" s="3"/>
      <c r="H25" s="3"/>
      <c r="I25" s="3"/>
      <c r="J25" s="3"/>
      <c r="K25" s="3"/>
      <c r="L25" s="3"/>
      <c r="M25" s="2"/>
    </row>
    <row r="26" spans="1:13" x14ac:dyDescent="0.3">
      <c r="A26" s="2">
        <v>20000</v>
      </c>
      <c r="B26" s="2">
        <f t="shared" si="2"/>
        <v>400000000</v>
      </c>
      <c r="C26" s="6">
        <v>7874.3</v>
      </c>
      <c r="D26" s="3">
        <f t="shared" si="0"/>
        <v>1.968575E-5</v>
      </c>
      <c r="E26" s="3">
        <v>7943.5555555555557</v>
      </c>
      <c r="F26" s="3"/>
      <c r="G26" s="3"/>
      <c r="H26" s="3"/>
      <c r="I26" s="3"/>
      <c r="J26" s="3"/>
      <c r="K26" s="3"/>
      <c r="L26" s="3"/>
      <c r="M26" s="2"/>
    </row>
    <row r="27" spans="1:13" x14ac:dyDescent="0.3">
      <c r="A27" s="2">
        <v>25000</v>
      </c>
      <c r="B27" s="2">
        <f t="shared" si="2"/>
        <v>625000000</v>
      </c>
      <c r="C27" s="6">
        <v>11867.1</v>
      </c>
      <c r="D27" s="3">
        <f t="shared" si="0"/>
        <v>1.8987360000000001E-5</v>
      </c>
      <c r="E27" s="3">
        <v>12411.805555555555</v>
      </c>
      <c r="F27" s="3"/>
      <c r="G27" s="3"/>
      <c r="H27" s="3"/>
      <c r="I27" s="3"/>
      <c r="J27" s="3"/>
      <c r="K27" s="3"/>
      <c r="L27" s="3"/>
      <c r="M27" s="2"/>
    </row>
    <row r="28" spans="1:13" x14ac:dyDescent="0.3">
      <c r="A28" s="2">
        <v>30000</v>
      </c>
      <c r="B28" s="2">
        <f t="shared" si="2"/>
        <v>900000000</v>
      </c>
      <c r="C28" s="6">
        <v>17873</v>
      </c>
      <c r="D28" s="3">
        <f t="shared" si="0"/>
        <v>1.9858888888888888E-5</v>
      </c>
      <c r="E28" s="3">
        <v>17873</v>
      </c>
      <c r="F28" s="3"/>
      <c r="G28" s="3"/>
      <c r="H28" s="3"/>
      <c r="I28" s="3"/>
      <c r="J28" s="3"/>
      <c r="K28" s="3"/>
      <c r="L28" s="3"/>
      <c r="M28" s="2"/>
    </row>
    <row r="29" spans="1:13" x14ac:dyDescent="0.3">
      <c r="A29" s="2">
        <v>35000</v>
      </c>
      <c r="B29" s="2">
        <f t="shared" si="2"/>
        <v>1225000000</v>
      </c>
      <c r="C29" s="6">
        <v>24033</v>
      </c>
      <c r="D29" s="3">
        <f t="shared" si="0"/>
        <v>1.9618775510204083E-5</v>
      </c>
      <c r="E29" s="3">
        <v>24327.138888888887</v>
      </c>
      <c r="F29" s="3"/>
      <c r="G29" s="3"/>
      <c r="H29" s="3"/>
      <c r="I29" s="3"/>
      <c r="J29" s="3"/>
      <c r="K29" s="3"/>
      <c r="L29" s="3"/>
      <c r="M29" s="2"/>
    </row>
    <row r="30" spans="1:13" x14ac:dyDescent="0.3">
      <c r="A30" s="2">
        <v>40000</v>
      </c>
      <c r="B30" s="2">
        <f t="shared" si="2"/>
        <v>1600000000</v>
      </c>
      <c r="C30" s="6">
        <v>30452</v>
      </c>
      <c r="D30" s="3">
        <f t="shared" si="0"/>
        <v>1.9032500000000001E-5</v>
      </c>
      <c r="E30" s="3">
        <v>31774.222222222223</v>
      </c>
      <c r="F30" s="3"/>
      <c r="G30" s="3"/>
      <c r="H30" s="3"/>
      <c r="I30" s="3"/>
      <c r="J30" s="3"/>
      <c r="K30" s="3"/>
      <c r="L30" s="3"/>
      <c r="M30" s="2"/>
    </row>
    <row r="31" spans="1:13" x14ac:dyDescent="0.3">
      <c r="A31" s="2">
        <v>45000</v>
      </c>
      <c r="B31" s="2">
        <f t="shared" si="2"/>
        <v>2025000000</v>
      </c>
      <c r="C31" s="6">
        <v>38517.9</v>
      </c>
      <c r="D31" s="3">
        <f t="shared" si="0"/>
        <v>1.9021185185185186E-5</v>
      </c>
      <c r="E31" s="3">
        <v>40214.25</v>
      </c>
      <c r="F31" s="3"/>
      <c r="G31" s="3"/>
      <c r="H31" s="3"/>
      <c r="I31" s="3"/>
      <c r="J31" s="3"/>
      <c r="K31" s="3"/>
      <c r="L31" s="3"/>
      <c r="M31" s="2"/>
    </row>
    <row r="32" spans="1:13" x14ac:dyDescent="0.3">
      <c r="A32" s="2">
        <v>50000</v>
      </c>
      <c r="B32" s="2">
        <f t="shared" si="2"/>
        <v>2500000000</v>
      </c>
      <c r="C32" s="6">
        <v>47516.3</v>
      </c>
      <c r="D32" s="3">
        <f t="shared" si="0"/>
        <v>1.900652E-5</v>
      </c>
      <c r="E32" s="3">
        <v>49647.222222222219</v>
      </c>
      <c r="F32" s="3"/>
      <c r="G32" s="3"/>
      <c r="H32" s="3"/>
      <c r="I32" s="3"/>
      <c r="J32" s="3"/>
      <c r="K32" s="3"/>
      <c r="L32" s="3"/>
      <c r="M32" s="2"/>
    </row>
    <row r="33" spans="1:13" x14ac:dyDescent="0.3">
      <c r="A33" s="2">
        <v>55000</v>
      </c>
      <c r="B33" s="2">
        <f t="shared" si="2"/>
        <v>3025000000</v>
      </c>
      <c r="C33" s="6">
        <v>57557.599999999999</v>
      </c>
      <c r="D33" s="3">
        <f t="shared" si="0"/>
        <v>1.9027305785123967E-5</v>
      </c>
      <c r="E33" s="3">
        <v>60073.138888888891</v>
      </c>
      <c r="F33" s="3"/>
      <c r="G33" s="3"/>
      <c r="H33" s="3"/>
      <c r="I33" s="3"/>
      <c r="J33" s="3"/>
      <c r="K33" s="3"/>
      <c r="L33" s="3"/>
      <c r="M33" s="2"/>
    </row>
    <row r="34" spans="1:13" x14ac:dyDescent="0.3">
      <c r="A34" s="2">
        <v>60000</v>
      </c>
      <c r="B34" s="2">
        <f t="shared" si="2"/>
        <v>3600000000</v>
      </c>
      <c r="C34" s="6">
        <v>68996</v>
      </c>
      <c r="D34" s="3">
        <f t="shared" si="0"/>
        <v>1.9165555555555556E-5</v>
      </c>
      <c r="E34" s="3">
        <v>71492</v>
      </c>
      <c r="F34" s="3"/>
      <c r="G34" s="3"/>
      <c r="H34" s="3"/>
      <c r="I34" s="3"/>
      <c r="J34" s="3"/>
      <c r="K34" s="3"/>
      <c r="L34" s="3"/>
      <c r="M34" s="2"/>
    </row>
    <row r="35" spans="1:13" x14ac:dyDescent="0.3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2"/>
    </row>
    <row r="36" spans="1:13" x14ac:dyDescent="0.3">
      <c r="A36" s="3"/>
      <c r="B36" s="5" t="s">
        <v>8</v>
      </c>
      <c r="C36" s="4">
        <f>MAX(D25:D34)</f>
        <v>1.9858888888888888E-5</v>
      </c>
      <c r="D36" s="3"/>
      <c r="E36" s="3"/>
      <c r="F36" s="3"/>
      <c r="G36" s="3"/>
      <c r="H36" s="3"/>
      <c r="I36" s="3"/>
      <c r="J36" s="3"/>
      <c r="K36" s="3"/>
      <c r="L36" s="3"/>
      <c r="M36" s="2"/>
    </row>
    <row r="37" spans="1:13" x14ac:dyDescent="0.3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2"/>
    </row>
    <row r="38" spans="1:13" ht="10.8" customHeight="1" x14ac:dyDescent="0.3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2"/>
    </row>
    <row r="39" spans="1:13" s="15" customFormat="1" ht="40.200000000000003" customHeight="1" x14ac:dyDescent="0.3">
      <c r="A39" s="15" t="s">
        <v>3</v>
      </c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7"/>
    </row>
    <row r="40" spans="1:13" x14ac:dyDescent="0.3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2"/>
    </row>
    <row r="41" spans="1:13" x14ac:dyDescent="0.3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2"/>
    </row>
    <row r="42" spans="1:13" x14ac:dyDescent="0.3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2"/>
    </row>
    <row r="43" spans="1:13" x14ac:dyDescent="0.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2"/>
    </row>
    <row r="44" spans="1:13" x14ac:dyDescent="0.3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2"/>
    </row>
    <row r="45" spans="1:13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</row>
    <row r="46" spans="1:13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</row>
    <row r="47" spans="1:13" x14ac:dyDescent="0.3">
      <c r="A47" s="2"/>
      <c r="B47" s="2"/>
      <c r="C47" s="2"/>
      <c r="D47" s="2"/>
      <c r="E47" s="2"/>
      <c r="F47" s="14"/>
      <c r="G47" s="2"/>
      <c r="H47" s="2"/>
      <c r="I47" s="2"/>
      <c r="J47" s="2"/>
      <c r="K47" s="2"/>
      <c r="L47" s="2"/>
      <c r="M47" s="2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shashi dhar</dc:creator>
  <cp:lastModifiedBy>shashi dhar</cp:lastModifiedBy>
  <dcterms:created xsi:type="dcterms:W3CDTF">2024-04-23T19:43:31Z</dcterms:created>
  <dcterms:modified xsi:type="dcterms:W3CDTF">2024-04-27T01:55:08Z</dcterms:modified>
</cp:coreProperties>
</file>