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oosunghwan/Desktop/"/>
    </mc:Choice>
  </mc:AlternateContent>
  <bookViews>
    <workbookView xWindow="0" yWindow="460" windowWidth="33600" windowHeight="18820" tabRatio="500"/>
  </bookViews>
  <sheets>
    <sheet name="Sheet1" sheetId="1" r:id="rId1"/>
    <sheet name="Sheet2" sheetId="2" r:id="rId2"/>
  </sheets>
  <definedNames>
    <definedName name="_xlnm._FilterDatabase" localSheetId="0" hidden="1">Sheet1!$A$1:$N$71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60" i="1"/>
  <c r="F60" i="1"/>
  <c r="G60" i="1"/>
  <c r="H60" i="1"/>
  <c r="I60" i="1"/>
  <c r="J60" i="1"/>
  <c r="K60" i="1"/>
  <c r="L60" i="1"/>
  <c r="M60" i="1"/>
  <c r="N60" i="1"/>
  <c r="E61" i="1"/>
  <c r="F61" i="1"/>
  <c r="G61" i="1"/>
  <c r="H61" i="1"/>
  <c r="I61" i="1"/>
  <c r="J61" i="1"/>
  <c r="K61" i="1"/>
  <c r="L61" i="1"/>
  <c r="M61" i="1"/>
  <c r="E62" i="1"/>
  <c r="F62" i="1"/>
  <c r="G62" i="1"/>
  <c r="H62" i="1"/>
  <c r="I62" i="1"/>
  <c r="J62" i="1"/>
  <c r="K62" i="1"/>
  <c r="L62" i="1"/>
  <c r="M62" i="1"/>
  <c r="N62" i="1"/>
  <c r="E63" i="1"/>
  <c r="F63" i="1"/>
  <c r="G63" i="1"/>
  <c r="H63" i="1"/>
  <c r="I63" i="1"/>
  <c r="J63" i="1"/>
  <c r="K63" i="1"/>
  <c r="L63" i="1"/>
  <c r="M63" i="1"/>
  <c r="N63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E67" i="1"/>
  <c r="F67" i="1"/>
  <c r="G67" i="1"/>
  <c r="H67" i="1"/>
  <c r="I67" i="1"/>
  <c r="J67" i="1"/>
  <c r="K67" i="1"/>
  <c r="L67" i="1"/>
  <c r="M67" i="1"/>
  <c r="N67" i="1"/>
  <c r="E68" i="1"/>
  <c r="F68" i="1"/>
  <c r="G68" i="1"/>
  <c r="H68" i="1"/>
  <c r="I68" i="1"/>
  <c r="J68" i="1"/>
  <c r="K68" i="1"/>
  <c r="L68" i="1"/>
  <c r="M68" i="1"/>
  <c r="N68" i="1"/>
  <c r="E69" i="1"/>
  <c r="F69" i="1"/>
  <c r="G69" i="1"/>
  <c r="H69" i="1"/>
  <c r="I69" i="1"/>
  <c r="J69" i="1"/>
  <c r="K69" i="1"/>
  <c r="L69" i="1"/>
  <c r="M69" i="1"/>
  <c r="N69" i="1"/>
  <c r="E70" i="1"/>
  <c r="F70" i="1"/>
  <c r="G70" i="1"/>
  <c r="H70" i="1"/>
  <c r="I70" i="1"/>
  <c r="J70" i="1"/>
  <c r="K70" i="1"/>
  <c r="L70" i="1"/>
  <c r="M70" i="1"/>
  <c r="N70" i="1"/>
  <c r="E71" i="1"/>
  <c r="F71" i="1"/>
  <c r="G71" i="1"/>
  <c r="H71" i="1"/>
  <c r="I71" i="1"/>
  <c r="J71" i="1"/>
  <c r="K71" i="1"/>
  <c r="L71" i="1"/>
  <c r="M71" i="1"/>
  <c r="N71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E58" i="1"/>
  <c r="F58" i="1"/>
  <c r="G58" i="1"/>
  <c r="H58" i="1"/>
  <c r="I58" i="1"/>
  <c r="J58" i="1"/>
  <c r="K58" i="1"/>
  <c r="L58" i="1"/>
  <c r="M58" i="1"/>
  <c r="N58" i="1"/>
  <c r="E59" i="1"/>
  <c r="F59" i="1"/>
  <c r="G59" i="1"/>
  <c r="H59" i="1"/>
  <c r="I59" i="1"/>
  <c r="J59" i="1"/>
  <c r="K59" i="1"/>
  <c r="L59" i="1"/>
  <c r="M59" i="1"/>
  <c r="N59" i="1"/>
  <c r="E3" i="1"/>
  <c r="F3" i="1"/>
  <c r="G3" i="1"/>
  <c r="H3" i="1"/>
  <c r="I3" i="1"/>
  <c r="J3" i="1"/>
  <c r="K3" i="1"/>
  <c r="L3" i="1"/>
  <c r="M3" i="1"/>
  <c r="N3" i="1"/>
  <c r="E4" i="1"/>
  <c r="F4" i="1"/>
  <c r="G4" i="1"/>
  <c r="H4" i="1"/>
  <c r="I4" i="1"/>
  <c r="J4" i="1"/>
  <c r="K4" i="1"/>
  <c r="L4" i="1"/>
  <c r="M4" i="1"/>
  <c r="N4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E41" i="1"/>
  <c r="F41" i="1"/>
  <c r="G41" i="1"/>
  <c r="H41" i="1"/>
  <c r="I41" i="1"/>
  <c r="J41" i="1"/>
  <c r="K41" i="1"/>
  <c r="L41" i="1"/>
  <c r="M41" i="1"/>
  <c r="N41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N43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E50" i="1"/>
  <c r="F50" i="1"/>
  <c r="G50" i="1"/>
  <c r="H50" i="1"/>
  <c r="I50" i="1"/>
  <c r="J50" i="1"/>
  <c r="K50" i="1"/>
  <c r="L50" i="1"/>
  <c r="M50" i="1"/>
  <c r="N50" i="1"/>
  <c r="F2" i="1"/>
  <c r="G2" i="1"/>
  <c r="H2" i="1"/>
  <c r="I2" i="1"/>
  <c r="J2" i="1"/>
  <c r="K2" i="1"/>
  <c r="L2" i="1"/>
  <c r="M2" i="1"/>
  <c r="N2" i="1"/>
  <c r="E2" i="1"/>
</calcChain>
</file>

<file path=xl/sharedStrings.xml><?xml version="1.0" encoding="utf-8"?>
<sst xmlns="http://schemas.openxmlformats.org/spreadsheetml/2006/main" count="227" uniqueCount="35">
  <si>
    <t>Student number</t>
  </si>
  <si>
    <t>Date</t>
  </si>
  <si>
    <t>2018.04.02</t>
  </si>
  <si>
    <t>2018.03.29</t>
  </si>
  <si>
    <t>2018.04.01</t>
  </si>
  <si>
    <t>2018.03.30</t>
  </si>
  <si>
    <t>2018.04.03</t>
  </si>
  <si>
    <t>2018.03.31</t>
  </si>
  <si>
    <t>Format</t>
  </si>
  <si>
    <t>StudentID</t>
  </si>
  <si>
    <t>p1_dw</t>
  </si>
  <si>
    <t>p1_loss</t>
  </si>
  <si>
    <t>p1_t</t>
  </si>
  <si>
    <t>p2_dw</t>
  </si>
  <si>
    <t>p2_loss</t>
  </si>
  <si>
    <t>p2_t</t>
  </si>
  <si>
    <t>p3_t</t>
  </si>
  <si>
    <t>p3_tracc</t>
  </si>
  <si>
    <t>p3_valacc</t>
  </si>
  <si>
    <t>Right</t>
  </si>
  <si>
    <t>RunTimeError</t>
  </si>
  <si>
    <t>Wrong</t>
  </si>
  <si>
    <t>index</t>
  </si>
  <si>
    <t>&lt; student number</t>
  </si>
  <si>
    <t>&lt; compile error</t>
  </si>
  <si>
    <t>Undefined variable used</t>
  </si>
  <si>
    <t>undefined variable used</t>
  </si>
  <si>
    <t>Dimension error</t>
  </si>
  <si>
    <t>tuple data usage mistake</t>
  </si>
  <si>
    <t>undefined function used(predict -&gt; elf.predict)</t>
  </si>
  <si>
    <t>Index error</t>
  </si>
  <si>
    <t>&lt; matmul shape misused</t>
  </si>
  <si>
    <t>I cannot open your rar file.</t>
  </si>
  <si>
    <t>&lt; Encoding error (edited)</t>
  </si>
  <si>
    <t>unknown global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</si>
</sst>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5" xfId="0" applyFont="1" applyFill="1" applyBorder="1"/>
    <xf numFmtId="0" fontId="0" fillId="2" borderId="3" xfId="0" applyFont="1" applyFill="1" applyBorder="1" applyAlignment="1">
      <alignment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showGridLines="0" tabSelected="1" topLeftCell="C30" zoomScale="150" zoomScaleNormal="90" workbookViewId="0">
      <selection activeCell="E72" sqref="E72"/>
    </sheetView>
  </sheetViews>
  <sheetFormatPr baseColWidth="10" defaultRowHeight="16" x14ac:dyDescent="0.2"/>
  <cols>
    <col min="2" max="2" width="14.6640625" bestFit="1" customWidth="1"/>
    <col min="3" max="3" width="29.83203125" bestFit="1" customWidth="1"/>
    <col min="4" max="4" width="10.1640625" customWidth="1"/>
    <col min="5" max="5" width="12.5" bestFit="1" customWidth="1"/>
    <col min="15" max="15" width="11.1640625" bestFit="1" customWidth="1"/>
  </cols>
  <sheetData>
    <row r="1" spans="1:16" x14ac:dyDescent="0.2">
      <c r="A1" s="2" t="s">
        <v>22</v>
      </c>
      <c r="B1" s="10" t="s">
        <v>0</v>
      </c>
      <c r="C1" s="3"/>
      <c r="D1" s="4" t="s">
        <v>1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8" t="s">
        <v>8</v>
      </c>
    </row>
    <row r="2" spans="1:16" x14ac:dyDescent="0.2">
      <c r="A2" s="2">
        <v>0</v>
      </c>
      <c r="B2" s="9">
        <v>2017711105</v>
      </c>
      <c r="C2" s="6"/>
      <c r="D2" s="7" t="s">
        <v>2</v>
      </c>
      <c r="E2" s="5">
        <f>VLOOKUP(Sheet1!$B2, Sheet2!$C$1:$M$70, 2, FALSE)</f>
        <v>7.6950530000000001E-10</v>
      </c>
      <c r="F2" s="5">
        <f>VLOOKUP(Sheet1!$B2, Sheet2!$C$1:$M$70, 3, FALSE)</f>
        <v>0</v>
      </c>
      <c r="G2" s="5">
        <f>VLOOKUP(Sheet1!$B2, Sheet2!$C$1:$M$70, 4, FALSE)</f>
        <v>6.6819189999999997E-3</v>
      </c>
      <c r="H2" s="5">
        <f>VLOOKUP(Sheet1!$B2, Sheet2!$C$1:$M$70, 5, FALSE)</f>
        <v>0</v>
      </c>
      <c r="I2" s="5">
        <f>VLOOKUP(Sheet1!$B2, Sheet2!$C$1:$M$70, 6, FALSE)</f>
        <v>0</v>
      </c>
      <c r="J2" s="5">
        <f>VLOOKUP(Sheet1!$B2, Sheet2!$C$1:$M$70, 7, FALSE)</f>
        <v>1.1148453E-3</v>
      </c>
      <c r="K2" s="5">
        <f>VLOOKUP(Sheet1!$B2, Sheet2!$C$1:$M$70, 8, FALSE)</f>
        <v>6.5207480000000005E-4</v>
      </c>
      <c r="L2" s="5">
        <f>VLOOKUP(Sheet1!$B2, Sheet2!$C$1:$M$70, 9, FALSE)</f>
        <v>0</v>
      </c>
      <c r="M2" s="5">
        <f>VLOOKUP(Sheet1!$B2, Sheet2!$C$1:$M$70, 10, FALSE)</f>
        <v>0</v>
      </c>
      <c r="N2" s="5" t="str">
        <f>VLOOKUP(Sheet1!$B2, Sheet2!$C$1:$M$70, 11, FALSE)</f>
        <v>Right</v>
      </c>
    </row>
    <row r="3" spans="1:16" x14ac:dyDescent="0.2">
      <c r="A3" s="2">
        <v>1</v>
      </c>
      <c r="B3" s="9">
        <v>2016712298</v>
      </c>
      <c r="C3" s="6"/>
      <c r="D3" s="7" t="s">
        <v>2</v>
      </c>
      <c r="E3" s="5">
        <f>VLOOKUP(Sheet1!$B3, Sheet2!$C$1:$M$70, 2, FALSE)</f>
        <v>7.6950530000000001E-10</v>
      </c>
      <c r="F3" s="5">
        <f>VLOOKUP(Sheet1!$B3, Sheet2!$C$1:$M$70, 3, FALSE)</f>
        <v>0</v>
      </c>
      <c r="G3" s="5">
        <f>VLOOKUP(Sheet1!$B3, Sheet2!$C$1:$M$70, 4, FALSE)</f>
        <v>5.3279399999999998E-3</v>
      </c>
      <c r="H3" s="5">
        <f>VLOOKUP(Sheet1!$B3, Sheet2!$C$1:$M$70, 5, FALSE)</f>
        <v>0</v>
      </c>
      <c r="I3" s="5">
        <f>VLOOKUP(Sheet1!$B3, Sheet2!$C$1:$M$70, 6, FALSE)</f>
        <v>0</v>
      </c>
      <c r="J3" s="5">
        <f>VLOOKUP(Sheet1!$B3, Sheet2!$C$1:$M$70, 7, FALSE)</f>
        <v>1.1508465E-3</v>
      </c>
      <c r="K3" s="5" t="str">
        <f>VLOOKUP(Sheet1!$B3, Sheet2!$C$1:$M$70, 8, FALSE)</f>
        <v>RunTimeError</v>
      </c>
      <c r="L3" s="5" t="str">
        <f>VLOOKUP(Sheet1!$B3, Sheet2!$C$1:$M$70, 9, FALSE)</f>
        <v>RunTimeError</v>
      </c>
      <c r="M3" s="5" t="str">
        <f>VLOOKUP(Sheet1!$B3, Sheet2!$C$1:$M$70, 10, FALSE)</f>
        <v>RunTimeError</v>
      </c>
      <c r="N3" s="5" t="str">
        <f>VLOOKUP(Sheet1!$B3, Sheet2!$C$1:$M$70, 11, FALSE)</f>
        <v>Right</v>
      </c>
      <c r="P3" t="s">
        <v>25</v>
      </c>
    </row>
    <row r="4" spans="1:16" x14ac:dyDescent="0.2">
      <c r="A4" s="2">
        <v>2</v>
      </c>
      <c r="B4" s="9">
        <v>2017711197</v>
      </c>
      <c r="C4" s="6"/>
      <c r="D4" s="7" t="s">
        <v>2</v>
      </c>
      <c r="E4" s="5" t="e">
        <f>VLOOKUP(Sheet1!$B4, Sheet2!$C$1:$M$70, 2, FALSE)</f>
        <v>#N/A</v>
      </c>
      <c r="F4" s="5" t="e">
        <f>VLOOKUP(Sheet1!$B4, Sheet2!$C$1:$M$70, 3, FALSE)</f>
        <v>#N/A</v>
      </c>
      <c r="G4" s="5" t="e">
        <f>VLOOKUP(Sheet1!$B4, Sheet2!$C$1:$M$70, 4, FALSE)</f>
        <v>#N/A</v>
      </c>
      <c r="H4" s="5" t="e">
        <f>VLOOKUP(Sheet1!$B4, Sheet2!$C$1:$M$70, 5, FALSE)</f>
        <v>#N/A</v>
      </c>
      <c r="I4" s="5" t="e">
        <f>VLOOKUP(Sheet1!$B4, Sheet2!$C$1:$M$70, 6, FALSE)</f>
        <v>#N/A</v>
      </c>
      <c r="J4" s="5" t="e">
        <f>VLOOKUP(Sheet1!$B4, Sheet2!$C$1:$M$70, 7, FALSE)</f>
        <v>#N/A</v>
      </c>
      <c r="K4" s="5" t="e">
        <f>VLOOKUP(Sheet1!$B4, Sheet2!$C$1:$M$70, 8, FALSE)</f>
        <v>#N/A</v>
      </c>
      <c r="L4" s="5" t="e">
        <f>VLOOKUP(Sheet1!$B4, Sheet2!$C$1:$M$70, 9, FALSE)</f>
        <v>#N/A</v>
      </c>
      <c r="M4" s="5" t="e">
        <f>VLOOKUP(Sheet1!$B4, Sheet2!$C$1:$M$70, 10, FALSE)</f>
        <v>#N/A</v>
      </c>
      <c r="N4" s="5" t="e">
        <f>VLOOKUP(Sheet1!$B4, Sheet2!$C$1:$M$70, 11, FALSE)</f>
        <v>#N/A</v>
      </c>
      <c r="P4" t="s">
        <v>32</v>
      </c>
    </row>
    <row r="5" spans="1:16" x14ac:dyDescent="0.2">
      <c r="A5" s="2">
        <v>3</v>
      </c>
      <c r="B5" s="9">
        <v>2015712366</v>
      </c>
      <c r="C5" s="6"/>
      <c r="D5" s="7" t="s">
        <v>3</v>
      </c>
      <c r="E5" s="5">
        <f>VLOOKUP(Sheet1!$B5, Sheet2!$C$1:$M$70, 2, FALSE)</f>
        <v>7.6950530000000001E-10</v>
      </c>
      <c r="F5" s="5">
        <f>VLOOKUP(Sheet1!$B5, Sheet2!$C$1:$M$70, 3, FALSE)</f>
        <v>0</v>
      </c>
      <c r="G5" s="5">
        <f>VLOOKUP(Sheet1!$B5, Sheet2!$C$1:$M$70, 4, FALSE)</f>
        <v>6.3521860000000001E-3</v>
      </c>
      <c r="H5" s="5">
        <f>VLOOKUP(Sheet1!$B5, Sheet2!$C$1:$M$70, 5, FALSE)</f>
        <v>0</v>
      </c>
      <c r="I5" s="5">
        <f>VLOOKUP(Sheet1!$B5, Sheet2!$C$1:$M$70, 6, FALSE)</f>
        <v>0</v>
      </c>
      <c r="J5" s="5">
        <f>VLOOKUP(Sheet1!$B5, Sheet2!$C$1:$M$70, 7, FALSE)</f>
        <v>4.7183037E-4</v>
      </c>
      <c r="K5" s="5">
        <f>VLOOKUP(Sheet1!$B5, Sheet2!$C$1:$M$70, 8, FALSE)</f>
        <v>2.2387505E-4</v>
      </c>
      <c r="L5" s="5">
        <f>VLOOKUP(Sheet1!$B5, Sheet2!$C$1:$M$70, 9, FALSE)</f>
        <v>0</v>
      </c>
      <c r="M5" s="5">
        <f>VLOOKUP(Sheet1!$B5, Sheet2!$C$1:$M$70, 10, FALSE)</f>
        <v>0</v>
      </c>
      <c r="N5" s="5" t="str">
        <f>VLOOKUP(Sheet1!$B5, Sheet2!$C$1:$M$70, 11, FALSE)</f>
        <v>Wrong</v>
      </c>
    </row>
    <row r="6" spans="1:16" x14ac:dyDescent="0.2">
      <c r="A6" s="2">
        <v>4</v>
      </c>
      <c r="B6" s="9">
        <v>2015712577</v>
      </c>
      <c r="C6" s="6"/>
      <c r="D6" s="7" t="s">
        <v>2</v>
      </c>
      <c r="E6" s="5">
        <f>VLOOKUP(Sheet1!$B6, Sheet2!$C$1:$M$70, 2, FALSE)</f>
        <v>7.6950530000000001E-10</v>
      </c>
      <c r="F6" s="5">
        <f>VLOOKUP(Sheet1!$B6, Sheet2!$C$1:$M$70, 3, FALSE)</f>
        <v>0</v>
      </c>
      <c r="G6" s="5">
        <f>VLOOKUP(Sheet1!$B6, Sheet2!$C$1:$M$70, 4, FALSE)</f>
        <v>4.7309400000000003E-3</v>
      </c>
      <c r="H6" s="5">
        <f>VLOOKUP(Sheet1!$B6, Sheet2!$C$1:$M$70, 5, FALSE)</f>
        <v>0</v>
      </c>
      <c r="I6" s="5">
        <f>VLOOKUP(Sheet1!$B6, Sheet2!$C$1:$M$70, 6, FALSE)</f>
        <v>0</v>
      </c>
      <c r="J6" s="5">
        <f>VLOOKUP(Sheet1!$B6, Sheet2!$C$1:$M$70, 7, FALSE)</f>
        <v>3.0589103999999998E-4</v>
      </c>
      <c r="K6" s="5" t="str">
        <f>VLOOKUP(Sheet1!$B6, Sheet2!$C$1:$M$70, 8, FALSE)</f>
        <v>RunTimeError</v>
      </c>
      <c r="L6" s="5" t="str">
        <f>VLOOKUP(Sheet1!$B6, Sheet2!$C$1:$M$70, 9, FALSE)</f>
        <v>RunTimeError</v>
      </c>
      <c r="M6" s="5" t="str">
        <f>VLOOKUP(Sheet1!$B6, Sheet2!$C$1:$M$70, 10, FALSE)</f>
        <v>RunTimeError</v>
      </c>
      <c r="N6" s="5" t="str">
        <f>VLOOKUP(Sheet1!$B6, Sheet2!$C$1:$M$70, 11, FALSE)</f>
        <v>Right</v>
      </c>
      <c r="P6" t="s">
        <v>26</v>
      </c>
    </row>
    <row r="7" spans="1:16" x14ac:dyDescent="0.2">
      <c r="A7" s="2">
        <v>5</v>
      </c>
      <c r="B7" s="9">
        <v>2017712097</v>
      </c>
      <c r="C7" s="6"/>
      <c r="D7" s="7" t="s">
        <v>2</v>
      </c>
      <c r="E7" s="5" t="e">
        <f>VLOOKUP(Sheet1!$B7, Sheet2!$C$1:$M$70, 2, FALSE)</f>
        <v>#N/A</v>
      </c>
      <c r="F7" s="5" t="e">
        <f>VLOOKUP(Sheet1!$B7, Sheet2!$C$1:$M$70, 3, FALSE)</f>
        <v>#N/A</v>
      </c>
      <c r="G7" s="5" t="e">
        <f>VLOOKUP(Sheet1!$B7, Sheet2!$C$1:$M$70, 4, FALSE)</f>
        <v>#N/A</v>
      </c>
      <c r="H7" s="5" t="e">
        <f>VLOOKUP(Sheet1!$B7, Sheet2!$C$1:$M$70, 5, FALSE)</f>
        <v>#N/A</v>
      </c>
      <c r="I7" s="5" t="e">
        <f>VLOOKUP(Sheet1!$B7, Sheet2!$C$1:$M$70, 6, FALSE)</f>
        <v>#N/A</v>
      </c>
      <c r="J7" s="5" t="e">
        <f>VLOOKUP(Sheet1!$B7, Sheet2!$C$1:$M$70, 7, FALSE)</f>
        <v>#N/A</v>
      </c>
      <c r="K7" s="5" t="e">
        <f>VLOOKUP(Sheet1!$B7, Sheet2!$C$1:$M$70, 8, FALSE)</f>
        <v>#N/A</v>
      </c>
      <c r="L7" s="5" t="e">
        <f>VLOOKUP(Sheet1!$B7, Sheet2!$C$1:$M$70, 9, FALSE)</f>
        <v>#N/A</v>
      </c>
      <c r="M7" s="5" t="e">
        <f>VLOOKUP(Sheet1!$B7, Sheet2!$C$1:$M$70, 10, FALSE)</f>
        <v>#N/A</v>
      </c>
      <c r="N7" s="5" t="e">
        <f>VLOOKUP(Sheet1!$B7, Sheet2!$C$1:$M$70, 11, FALSE)</f>
        <v>#N/A</v>
      </c>
      <c r="P7" t="s">
        <v>32</v>
      </c>
    </row>
    <row r="8" spans="1:16" x14ac:dyDescent="0.2">
      <c r="A8" s="2">
        <v>6</v>
      </c>
      <c r="B8" s="9">
        <v>2016712381</v>
      </c>
      <c r="C8" s="6"/>
      <c r="D8" s="7" t="s">
        <v>2</v>
      </c>
      <c r="E8" s="5" t="e">
        <f>VLOOKUP(Sheet1!$B8, Sheet2!$C$1:$M$70, 2, FALSE)</f>
        <v>#N/A</v>
      </c>
      <c r="F8" s="5" t="e">
        <f>VLOOKUP(Sheet1!$B8, Sheet2!$C$1:$M$70, 3, FALSE)</f>
        <v>#N/A</v>
      </c>
      <c r="G8" s="5" t="e">
        <f>VLOOKUP(Sheet1!$B8, Sheet2!$C$1:$M$70, 4, FALSE)</f>
        <v>#N/A</v>
      </c>
      <c r="H8" s="5" t="e">
        <f>VLOOKUP(Sheet1!$B8, Sheet2!$C$1:$M$70, 5, FALSE)</f>
        <v>#N/A</v>
      </c>
      <c r="I8" s="5" t="e">
        <f>VLOOKUP(Sheet1!$B8, Sheet2!$C$1:$M$70, 6, FALSE)</f>
        <v>#N/A</v>
      </c>
      <c r="J8" s="5" t="e">
        <f>VLOOKUP(Sheet1!$B8, Sheet2!$C$1:$M$70, 7, FALSE)</f>
        <v>#N/A</v>
      </c>
      <c r="K8" s="5" t="e">
        <f>VLOOKUP(Sheet1!$B8, Sheet2!$C$1:$M$70, 8, FALSE)</f>
        <v>#N/A</v>
      </c>
      <c r="L8" s="5" t="e">
        <f>VLOOKUP(Sheet1!$B8, Sheet2!$C$1:$M$70, 9, FALSE)</f>
        <v>#N/A</v>
      </c>
      <c r="M8" s="5" t="e">
        <f>VLOOKUP(Sheet1!$B8, Sheet2!$C$1:$M$70, 10, FALSE)</f>
        <v>#N/A</v>
      </c>
      <c r="N8" s="5" t="e">
        <f>VLOOKUP(Sheet1!$B8, Sheet2!$C$1:$M$70, 11, FALSE)</f>
        <v>#N/A</v>
      </c>
      <c r="P8" t="s">
        <v>32</v>
      </c>
    </row>
    <row r="9" spans="1:16" x14ac:dyDescent="0.2">
      <c r="A9" s="2">
        <v>7</v>
      </c>
      <c r="B9" s="9">
        <v>2017711384</v>
      </c>
      <c r="C9" s="6"/>
      <c r="D9" s="7" t="s">
        <v>2</v>
      </c>
      <c r="E9" s="5">
        <f>VLOOKUP(Sheet1!$B9, Sheet2!$C$1:$M$70, 2, FALSE)</f>
        <v>3.1085629E-2</v>
      </c>
      <c r="F9" s="5">
        <f>VLOOKUP(Sheet1!$B9, Sheet2!$C$1:$M$70, 3, FALSE)</f>
        <v>1.5931666</v>
      </c>
      <c r="G9" s="5">
        <f>VLOOKUP(Sheet1!$B9, Sheet2!$C$1:$M$70, 4, FALSE)</f>
        <v>5.3250789999999999E-3</v>
      </c>
      <c r="H9" s="5">
        <f>VLOOKUP(Sheet1!$B9, Sheet2!$C$1:$M$70, 5, FALSE)</f>
        <v>0</v>
      </c>
      <c r="I9" s="5">
        <f>VLOOKUP(Sheet1!$B9, Sheet2!$C$1:$M$70, 6, FALSE)</f>
        <v>0</v>
      </c>
      <c r="J9" s="5">
        <f>VLOOKUP(Sheet1!$B9, Sheet2!$C$1:$M$70, 7, FALSE)</f>
        <v>3.0493736E-4</v>
      </c>
      <c r="K9" s="5" t="str">
        <f>VLOOKUP(Sheet1!$B9, Sheet2!$C$1:$M$70, 8, FALSE)</f>
        <v>RunTimeError</v>
      </c>
      <c r="L9" s="5" t="str">
        <f>VLOOKUP(Sheet1!$B9, Sheet2!$C$1:$M$70, 9, FALSE)</f>
        <v>RunTimeError</v>
      </c>
      <c r="M9" s="5" t="str">
        <f>VLOOKUP(Sheet1!$B9, Sheet2!$C$1:$M$70, 10, FALSE)</f>
        <v>RunTimeError</v>
      </c>
      <c r="N9" s="5" t="str">
        <f>VLOOKUP(Sheet1!$B9, Sheet2!$C$1:$M$70, 11, FALSE)</f>
        <v>Right</v>
      </c>
      <c r="P9" t="s">
        <v>26</v>
      </c>
    </row>
    <row r="10" spans="1:16" x14ac:dyDescent="0.2">
      <c r="A10" s="2">
        <v>8</v>
      </c>
      <c r="B10" s="9">
        <v>2017712025</v>
      </c>
      <c r="C10" s="6"/>
      <c r="D10" s="7" t="s">
        <v>2</v>
      </c>
      <c r="E10" s="5">
        <f>VLOOKUP(Sheet1!$B10, Sheet2!$C$1:$M$70, 2, FALSE)</f>
        <v>7.6950530000000001E-10</v>
      </c>
      <c r="F10" s="5">
        <f>VLOOKUP(Sheet1!$B10, Sheet2!$C$1:$M$70, 3, FALSE)</f>
        <v>0</v>
      </c>
      <c r="G10" s="5">
        <f>VLOOKUP(Sheet1!$B10, Sheet2!$C$1:$M$70, 4, FALSE)</f>
        <v>5.2189827000000003E-3</v>
      </c>
      <c r="H10" s="5">
        <f>VLOOKUP(Sheet1!$B10, Sheet2!$C$1:$M$70, 5, FALSE)</f>
        <v>0</v>
      </c>
      <c r="I10" s="5">
        <f>VLOOKUP(Sheet1!$B10, Sheet2!$C$1:$M$70, 6, FALSE)</f>
        <v>0</v>
      </c>
      <c r="J10" s="5">
        <f>VLOOKUP(Sheet1!$B10, Sheet2!$C$1:$M$70, 7, FALSE)</f>
        <v>2.8014183000000002E-4</v>
      </c>
      <c r="K10" s="5">
        <f>VLOOKUP(Sheet1!$B10, Sheet2!$C$1:$M$70, 8, FALSE)</f>
        <v>2.6321409999999998E-4</v>
      </c>
      <c r="L10" s="5">
        <f>VLOOKUP(Sheet1!$B10, Sheet2!$C$1:$M$70, 9, FALSE)</f>
        <v>0</v>
      </c>
      <c r="M10" s="5">
        <f>VLOOKUP(Sheet1!$B10, Sheet2!$C$1:$M$70, 10, FALSE)</f>
        <v>0</v>
      </c>
      <c r="N10" s="5" t="str">
        <f>VLOOKUP(Sheet1!$B10, Sheet2!$C$1:$M$70, 11, FALSE)</f>
        <v>Right</v>
      </c>
    </row>
    <row r="11" spans="1:16" x14ac:dyDescent="0.2">
      <c r="A11" s="2">
        <v>9</v>
      </c>
      <c r="B11" s="9">
        <v>2015712362</v>
      </c>
      <c r="C11" s="6"/>
      <c r="D11" s="7" t="s">
        <v>4</v>
      </c>
      <c r="E11" s="5">
        <f>VLOOKUP(Sheet1!$B11, Sheet2!$C$1:$M$70, 2, FALSE)</f>
        <v>7.6950530000000001E-10</v>
      </c>
      <c r="F11" s="5">
        <f>VLOOKUP(Sheet1!$B11, Sheet2!$C$1:$M$70, 3, FALSE)</f>
        <v>0</v>
      </c>
      <c r="G11" s="5">
        <f>VLOOKUP(Sheet1!$B11, Sheet2!$C$1:$M$70, 4, FALSE)</f>
        <v>6.2282084999999996E-3</v>
      </c>
      <c r="H11" s="5">
        <f>VLOOKUP(Sheet1!$B11, Sheet2!$C$1:$M$70, 5, FALSE)</f>
        <v>0</v>
      </c>
      <c r="I11" s="5">
        <f>VLOOKUP(Sheet1!$B11, Sheet2!$C$1:$M$70, 6, FALSE)</f>
        <v>0</v>
      </c>
      <c r="J11" s="5">
        <f>VLOOKUP(Sheet1!$B11, Sheet2!$C$1:$M$70, 7, FALSE)</f>
        <v>7.0405005999999999E-4</v>
      </c>
      <c r="K11" s="5">
        <f>VLOOKUP(Sheet1!$B11, Sheet2!$C$1:$M$70, 8, FALSE)</f>
        <v>2.4390220000000001E-4</v>
      </c>
      <c r="L11" s="5">
        <f>VLOOKUP(Sheet1!$B11, Sheet2!$C$1:$M$70, 9, FALSE)</f>
        <v>0</v>
      </c>
      <c r="M11" s="5">
        <f>VLOOKUP(Sheet1!$B11, Sheet2!$C$1:$M$70, 10, FALSE)</f>
        <v>0</v>
      </c>
      <c r="N11" s="5" t="str">
        <f>VLOOKUP(Sheet1!$B11, Sheet2!$C$1:$M$70, 11, FALSE)</f>
        <v>Right</v>
      </c>
    </row>
    <row r="12" spans="1:16" x14ac:dyDescent="0.2">
      <c r="A12" s="2">
        <v>10</v>
      </c>
      <c r="B12" s="9">
        <v>2016711171</v>
      </c>
      <c r="C12" s="6"/>
      <c r="D12" s="7" t="s">
        <v>2</v>
      </c>
      <c r="E12" s="5">
        <f>VLOOKUP(Sheet1!$B12, Sheet2!$C$1:$M$70, 2, FALSE)</f>
        <v>7.6950530000000001E-10</v>
      </c>
      <c r="F12" s="5">
        <f>VLOOKUP(Sheet1!$B12, Sheet2!$C$1:$M$70, 3, FALSE)</f>
        <v>0</v>
      </c>
      <c r="G12" s="5">
        <f>VLOOKUP(Sheet1!$B12, Sheet2!$C$1:$M$70, 4, FALSE)</f>
        <v>3.6091805000000002E-3</v>
      </c>
      <c r="H12" s="5">
        <f>VLOOKUP(Sheet1!$B12, Sheet2!$C$1:$M$70, 5, FALSE)</f>
        <v>0</v>
      </c>
      <c r="I12" s="5">
        <f>VLOOKUP(Sheet1!$B12, Sheet2!$C$1:$M$70, 6, FALSE)</f>
        <v>0</v>
      </c>
      <c r="J12" s="5">
        <f>VLOOKUP(Sheet1!$B12, Sheet2!$C$1:$M$70, 7, FALSE)</f>
        <v>6.8092345999999995E-4</v>
      </c>
      <c r="K12" s="5">
        <f>VLOOKUP(Sheet1!$B12, Sheet2!$C$1:$M$70, 8, FALSE)</f>
        <v>5.9103965999999998E-4</v>
      </c>
      <c r="L12" s="5">
        <f>VLOOKUP(Sheet1!$B12, Sheet2!$C$1:$M$70, 9, FALSE)</f>
        <v>1.0000004999999999E-2</v>
      </c>
      <c r="M12" s="5">
        <f>VLOOKUP(Sheet1!$B12, Sheet2!$C$1:$M$70, 10, FALSE)</f>
        <v>9.9999993999999995E-2</v>
      </c>
      <c r="N12" s="5" t="str">
        <f>VLOOKUP(Sheet1!$B12, Sheet2!$C$1:$M$70, 11, FALSE)</f>
        <v>Right</v>
      </c>
    </row>
    <row r="13" spans="1:16" x14ac:dyDescent="0.2">
      <c r="A13" s="2">
        <v>11</v>
      </c>
      <c r="B13" s="9">
        <v>2017712023</v>
      </c>
      <c r="C13" s="6"/>
      <c r="D13" s="7" t="s">
        <v>4</v>
      </c>
      <c r="E13" s="5">
        <f>VLOOKUP(Sheet1!$B13, Sheet2!$C$1:$M$70, 2, FALSE)</f>
        <v>7.6950530000000001E-10</v>
      </c>
      <c r="F13" s="5">
        <f>VLOOKUP(Sheet1!$B13, Sheet2!$C$1:$M$70, 3, FALSE)</f>
        <v>0</v>
      </c>
      <c r="G13" s="5">
        <f>VLOOKUP(Sheet1!$B13, Sheet2!$C$1:$M$70, 4, FALSE)</f>
        <v>6.4039229999999997E-3</v>
      </c>
      <c r="H13" s="5">
        <f>VLOOKUP(Sheet1!$B13, Sheet2!$C$1:$M$70, 5, FALSE)</f>
        <v>0</v>
      </c>
      <c r="I13" s="5">
        <f>VLOOKUP(Sheet1!$B13, Sheet2!$C$1:$M$70, 6, FALSE)</f>
        <v>0</v>
      </c>
      <c r="J13" s="5">
        <f>VLOOKUP(Sheet1!$B13, Sheet2!$C$1:$M$70, 7, FALSE)</f>
        <v>8.4900855999999999E-4</v>
      </c>
      <c r="K13" s="5">
        <f>VLOOKUP(Sheet1!$B13, Sheet2!$C$1:$M$70, 8, FALSE)</f>
        <v>6.3800809999999995E-4</v>
      </c>
      <c r="L13" s="5">
        <f>VLOOKUP(Sheet1!$B13, Sheet2!$C$1:$M$70, 9, FALSE)</f>
        <v>0</v>
      </c>
      <c r="M13" s="5">
        <f>VLOOKUP(Sheet1!$B13, Sheet2!$C$1:$M$70, 10, FALSE)</f>
        <v>0</v>
      </c>
      <c r="N13" s="5" t="str">
        <f>VLOOKUP(Sheet1!$B13, Sheet2!$C$1:$M$70, 11, FALSE)</f>
        <v>Right</v>
      </c>
    </row>
    <row r="14" spans="1:16" x14ac:dyDescent="0.2">
      <c r="A14" s="2">
        <v>12</v>
      </c>
      <c r="B14" s="9">
        <v>2015712365</v>
      </c>
      <c r="C14" s="6"/>
      <c r="D14" s="7" t="s">
        <v>2</v>
      </c>
      <c r="E14" s="5" t="str">
        <f>VLOOKUP(Sheet1!$B14, Sheet2!$C$1:$M$70, 2, FALSE)</f>
        <v>RunTimeError</v>
      </c>
      <c r="F14" s="5" t="str">
        <f>VLOOKUP(Sheet1!$B14, Sheet2!$C$1:$M$70, 3, FALSE)</f>
        <v>RunTimeError</v>
      </c>
      <c r="G14" s="5" t="str">
        <f>VLOOKUP(Sheet1!$B14, Sheet2!$C$1:$M$70, 4, FALSE)</f>
        <v>RunTimeError</v>
      </c>
      <c r="H14" s="5" t="str">
        <f>VLOOKUP(Sheet1!$B14, Sheet2!$C$1:$M$70, 5, FALSE)</f>
        <v>RunTimeError</v>
      </c>
      <c r="I14" s="5" t="str">
        <f>VLOOKUP(Sheet1!$B14, Sheet2!$C$1:$M$70, 6, FALSE)</f>
        <v>RunTimeError</v>
      </c>
      <c r="J14" s="5" t="str">
        <f>VLOOKUP(Sheet1!$B14, Sheet2!$C$1:$M$70, 7, FALSE)</f>
        <v>RunTimeError</v>
      </c>
      <c r="K14" s="5">
        <f>VLOOKUP(Sheet1!$B14, Sheet2!$C$1:$M$70, 8, FALSE)</f>
        <v>7.1001050000000002E-4</v>
      </c>
      <c r="L14" s="5">
        <f>VLOOKUP(Sheet1!$B14, Sheet2!$C$1:$M$70, 9, FALSE)</f>
        <v>0</v>
      </c>
      <c r="M14" s="5">
        <f>VLOOKUP(Sheet1!$B14, Sheet2!$C$1:$M$70, 10, FALSE)</f>
        <v>0</v>
      </c>
      <c r="N14" s="5" t="str">
        <f>VLOOKUP(Sheet1!$B14, Sheet2!$C$1:$M$70, 11, FALSE)</f>
        <v>Right</v>
      </c>
      <c r="P14" t="s">
        <v>27</v>
      </c>
    </row>
    <row r="15" spans="1:16" x14ac:dyDescent="0.2">
      <c r="A15" s="2">
        <v>13</v>
      </c>
      <c r="B15" s="9">
        <v>2017711287</v>
      </c>
      <c r="C15" s="6"/>
      <c r="D15" s="7" t="s">
        <v>2</v>
      </c>
      <c r="E15" s="5">
        <f>VLOOKUP(Sheet1!$B15, Sheet2!$C$1:$M$70, 2, FALSE)</f>
        <v>7.6950530000000001E-10</v>
      </c>
      <c r="F15" s="5">
        <f>VLOOKUP(Sheet1!$B15, Sheet2!$C$1:$M$70, 3, FALSE)</f>
        <v>0</v>
      </c>
      <c r="G15" s="5">
        <f>VLOOKUP(Sheet1!$B15, Sheet2!$C$1:$M$70, 4, FALSE)</f>
        <v>5.3038597E-3</v>
      </c>
      <c r="H15" s="5">
        <f>VLOOKUP(Sheet1!$B15, Sheet2!$C$1:$M$70, 5, FALSE)</f>
        <v>0</v>
      </c>
      <c r="I15" s="5">
        <f>VLOOKUP(Sheet1!$B15, Sheet2!$C$1:$M$70, 6, FALSE)</f>
        <v>0</v>
      </c>
      <c r="J15" s="5">
        <f>VLOOKUP(Sheet1!$B15, Sheet2!$C$1:$M$70, 7, FALSE)</f>
        <v>6.9999695000000004E-4</v>
      </c>
      <c r="K15" s="5">
        <f>VLOOKUP(Sheet1!$B15, Sheet2!$C$1:$M$70, 8, FALSE)</f>
        <v>1.1608600999999999E-3</v>
      </c>
      <c r="L15" s="5">
        <f>VLOOKUP(Sheet1!$B15, Sheet2!$C$1:$M$70, 9, FALSE)</f>
        <v>0</v>
      </c>
      <c r="M15" s="5">
        <f>VLOOKUP(Sheet1!$B15, Sheet2!$C$1:$M$70, 10, FALSE)</f>
        <v>0</v>
      </c>
      <c r="N15" s="5" t="str">
        <f>VLOOKUP(Sheet1!$B15, Sheet2!$C$1:$M$70, 11, FALSE)</f>
        <v>Right</v>
      </c>
    </row>
    <row r="16" spans="1:16" x14ac:dyDescent="0.2">
      <c r="A16" s="2">
        <v>14</v>
      </c>
      <c r="B16" s="9">
        <v>2018710316</v>
      </c>
      <c r="C16" s="6"/>
      <c r="D16" s="7" t="s">
        <v>4</v>
      </c>
      <c r="E16" s="5">
        <f>VLOOKUP(Sheet1!$B16, Sheet2!$C$1:$M$70, 2, FALSE)</f>
        <v>7.6950530000000001E-10</v>
      </c>
      <c r="F16" s="5">
        <f>VLOOKUP(Sheet1!$B16, Sheet2!$C$1:$M$70, 3, FALSE)</f>
        <v>0</v>
      </c>
      <c r="G16" s="5">
        <f>VLOOKUP(Sheet1!$B16, Sheet2!$C$1:$M$70, 4, FALSE)</f>
        <v>4.3761729999999997E-3</v>
      </c>
      <c r="H16" s="5">
        <f>VLOOKUP(Sheet1!$B16, Sheet2!$C$1:$M$70, 5, FALSE)</f>
        <v>0</v>
      </c>
      <c r="I16" s="5">
        <f>VLOOKUP(Sheet1!$B16, Sheet2!$C$1:$M$70, 6, FALSE)</f>
        <v>0</v>
      </c>
      <c r="J16" s="5">
        <f>VLOOKUP(Sheet1!$B16, Sheet2!$C$1:$M$70, 7, FALSE)</f>
        <v>3.1900405999999999E-4</v>
      </c>
      <c r="K16" s="5">
        <f>VLOOKUP(Sheet1!$B16, Sheet2!$C$1:$M$70, 8, FALSE)</f>
        <v>2.5486946000000002E-4</v>
      </c>
      <c r="L16" s="5">
        <f>VLOOKUP(Sheet1!$B16, Sheet2!$C$1:$M$70, 9, FALSE)</f>
        <v>0</v>
      </c>
      <c r="M16" s="5">
        <f>VLOOKUP(Sheet1!$B16, Sheet2!$C$1:$M$70, 10, FALSE)</f>
        <v>0</v>
      </c>
      <c r="N16" s="5" t="str">
        <f>VLOOKUP(Sheet1!$B16, Sheet2!$C$1:$M$70, 11, FALSE)</f>
        <v>Right</v>
      </c>
    </row>
    <row r="17" spans="1:16" x14ac:dyDescent="0.2">
      <c r="A17" s="2">
        <v>15</v>
      </c>
      <c r="B17" s="9">
        <v>2017710320</v>
      </c>
      <c r="C17" s="6"/>
      <c r="D17" s="7" t="s">
        <v>2</v>
      </c>
      <c r="E17" s="5">
        <f>VLOOKUP(Sheet1!$B17, Sheet2!$C$1:$M$70, 2, FALSE)</f>
        <v>7.6950530000000001E-10</v>
      </c>
      <c r="F17" s="5">
        <f>VLOOKUP(Sheet1!$B17, Sheet2!$C$1:$M$70, 3, FALSE)</f>
        <v>0</v>
      </c>
      <c r="G17" s="5">
        <f>VLOOKUP(Sheet1!$B17, Sheet2!$C$1:$M$70, 4, FALSE)</f>
        <v>5.8448314999999997E-3</v>
      </c>
      <c r="H17" s="5">
        <f>VLOOKUP(Sheet1!$B17, Sheet2!$C$1:$M$70, 5, FALSE)</f>
        <v>0</v>
      </c>
      <c r="I17" s="5">
        <f>VLOOKUP(Sheet1!$B17, Sheet2!$C$1:$M$70, 6, FALSE)</f>
        <v>0</v>
      </c>
      <c r="J17" s="5">
        <f>VLOOKUP(Sheet1!$B17, Sheet2!$C$1:$M$70, 7, FALSE)</f>
        <v>1.1010169999999999E-3</v>
      </c>
      <c r="K17" s="5">
        <f>VLOOKUP(Sheet1!$B17, Sheet2!$C$1:$M$70, 8, FALSE)</f>
        <v>1.0290146E-3</v>
      </c>
      <c r="L17" s="5">
        <f>VLOOKUP(Sheet1!$B17, Sheet2!$C$1:$M$70, 9, FALSE)</f>
        <v>0.21</v>
      </c>
      <c r="M17" s="5">
        <f>VLOOKUP(Sheet1!$B17, Sheet2!$C$1:$M$70, 10, FALSE)</f>
        <v>0.24</v>
      </c>
      <c r="N17" s="5" t="str">
        <f>VLOOKUP(Sheet1!$B17, Sheet2!$C$1:$M$70, 11, FALSE)</f>
        <v>Wrong</v>
      </c>
    </row>
    <row r="18" spans="1:16" x14ac:dyDescent="0.2">
      <c r="A18" s="2">
        <v>16</v>
      </c>
      <c r="B18" s="9">
        <v>2017712028</v>
      </c>
      <c r="C18" s="6"/>
      <c r="D18" s="7" t="s">
        <v>2</v>
      </c>
      <c r="E18" s="5">
        <f>VLOOKUP(Sheet1!$B18, Sheet2!$C$1:$M$70, 2, FALSE)</f>
        <v>3.2623325000000002E-2</v>
      </c>
      <c r="F18" s="5">
        <f>VLOOKUP(Sheet1!$B18, Sheet2!$C$1:$M$70, 3, FALSE)</f>
        <v>0</v>
      </c>
      <c r="G18" s="5">
        <f>VLOOKUP(Sheet1!$B18, Sheet2!$C$1:$M$70, 4, FALSE)</f>
        <v>3.1909943000000001E-3</v>
      </c>
      <c r="H18" s="5">
        <f>VLOOKUP(Sheet1!$B18, Sheet2!$C$1:$M$70, 5, FALSE)</f>
        <v>0</v>
      </c>
      <c r="I18" s="5">
        <f>VLOOKUP(Sheet1!$B18, Sheet2!$C$1:$M$70, 6, FALSE)</f>
        <v>0</v>
      </c>
      <c r="J18" s="5">
        <f>VLOOKUP(Sheet1!$B18, Sheet2!$C$1:$M$70, 7, FALSE)</f>
        <v>6.7687035E-4</v>
      </c>
      <c r="K18" s="5">
        <f>VLOOKUP(Sheet1!$B18, Sheet2!$C$1:$M$70, 8, FALSE)</f>
        <v>2.1290778999999999E-4</v>
      </c>
      <c r="L18" s="5">
        <f>VLOOKUP(Sheet1!$B18, Sheet2!$C$1:$M$70, 9, FALSE)</f>
        <v>20.79</v>
      </c>
      <c r="M18" s="5">
        <f>VLOOKUP(Sheet1!$B18, Sheet2!$C$1:$M$70, 10, FALSE)</f>
        <v>11.76</v>
      </c>
      <c r="N18" s="5" t="str">
        <f>VLOOKUP(Sheet1!$B18, Sheet2!$C$1:$M$70, 11, FALSE)</f>
        <v>Right</v>
      </c>
    </row>
    <row r="19" spans="1:16" x14ac:dyDescent="0.2">
      <c r="A19" s="2">
        <v>17</v>
      </c>
      <c r="B19" s="9">
        <v>2018711488</v>
      </c>
      <c r="C19" s="6"/>
      <c r="D19" s="7" t="s">
        <v>2</v>
      </c>
      <c r="E19" s="5">
        <f>VLOOKUP(Sheet1!$B19, Sheet2!$C$1:$M$70, 2, FALSE)</f>
        <v>3.1129016999999998E-2</v>
      </c>
      <c r="F19" s="5">
        <f>VLOOKUP(Sheet1!$B19, Sheet2!$C$1:$M$70, 3, FALSE)</f>
        <v>0</v>
      </c>
      <c r="G19" s="5">
        <f>VLOOKUP(Sheet1!$B19, Sheet2!$C$1:$M$70, 4, FALSE)</f>
        <v>4.2250155999999997E-3</v>
      </c>
      <c r="H19" s="5">
        <f>VLOOKUP(Sheet1!$B19, Sheet2!$C$1:$M$70, 5, FALSE)</f>
        <v>3.112902E-2</v>
      </c>
      <c r="I19" s="5">
        <f>VLOOKUP(Sheet1!$B19, Sheet2!$C$1:$M$70, 6, FALSE)</f>
        <v>0</v>
      </c>
      <c r="J19" s="5">
        <f>VLOOKUP(Sheet1!$B19, Sheet2!$C$1:$M$70, 7, FALSE)</f>
        <v>1.1579990000000001E-3</v>
      </c>
      <c r="K19" s="5">
        <f>VLOOKUP(Sheet1!$B19, Sheet2!$C$1:$M$70, 8, FALSE)</f>
        <v>2.5200843999999999E-4</v>
      </c>
      <c r="L19" s="5">
        <f>VLOOKUP(Sheet1!$B19, Sheet2!$C$1:$M$70, 9, FALSE)</f>
        <v>0</v>
      </c>
      <c r="M19" s="5">
        <f>VLOOKUP(Sheet1!$B19, Sheet2!$C$1:$M$70, 10, FALSE)</f>
        <v>0</v>
      </c>
      <c r="N19" s="5" t="str">
        <f>VLOOKUP(Sheet1!$B19, Sheet2!$C$1:$M$70, 11, FALSE)</f>
        <v>Right</v>
      </c>
    </row>
    <row r="20" spans="1:16" x14ac:dyDescent="0.2">
      <c r="A20" s="2">
        <v>18</v>
      </c>
      <c r="B20" s="9">
        <v>2017710232</v>
      </c>
      <c r="C20" s="6"/>
      <c r="D20" s="7" t="s">
        <v>2</v>
      </c>
      <c r="E20" s="5">
        <f>VLOOKUP(Sheet1!$B20, Sheet2!$C$1:$M$70, 2, FALSE)</f>
        <v>7.6950530000000001E-10</v>
      </c>
      <c r="F20" s="5">
        <f>VLOOKUP(Sheet1!$B20, Sheet2!$C$1:$M$70, 3, FALSE)</f>
        <v>0</v>
      </c>
      <c r="G20" s="5">
        <f>VLOOKUP(Sheet1!$B20, Sheet2!$C$1:$M$70, 4, FALSE)</f>
        <v>3.7047862999999999E-3</v>
      </c>
      <c r="H20" s="5">
        <f>VLOOKUP(Sheet1!$B20, Sheet2!$C$1:$M$70, 5, FALSE)</f>
        <v>0</v>
      </c>
      <c r="I20" s="5">
        <f>VLOOKUP(Sheet1!$B20, Sheet2!$C$1:$M$70, 6, FALSE)</f>
        <v>0</v>
      </c>
      <c r="J20" s="5">
        <f>VLOOKUP(Sheet1!$B20, Sheet2!$C$1:$M$70, 7, FALSE)</f>
        <v>3.0589103999999998E-4</v>
      </c>
      <c r="K20" s="5">
        <f>VLOOKUP(Sheet1!$B20, Sheet2!$C$1:$M$70, 8, FALSE)</f>
        <v>6.9808960000000003E-4</v>
      </c>
      <c r="L20" s="5">
        <f>VLOOKUP(Sheet1!$B20, Sheet2!$C$1:$M$70, 9, FALSE)</f>
        <v>0.21</v>
      </c>
      <c r="M20" s="5">
        <f>VLOOKUP(Sheet1!$B20, Sheet2!$C$1:$M$70, 10, FALSE)</f>
        <v>0.24</v>
      </c>
      <c r="N20" s="5" t="str">
        <f>VLOOKUP(Sheet1!$B20, Sheet2!$C$1:$M$70, 11, FALSE)</f>
        <v>Wrong</v>
      </c>
    </row>
    <row r="21" spans="1:16" x14ac:dyDescent="0.2">
      <c r="A21" s="2">
        <v>19</v>
      </c>
      <c r="B21" s="9">
        <v>2018711731</v>
      </c>
      <c r="C21" s="6"/>
      <c r="D21" s="7" t="s">
        <v>5</v>
      </c>
      <c r="E21" s="5">
        <f>VLOOKUP(Sheet1!$B21, Sheet2!$C$1:$M$70, 2, FALSE)</f>
        <v>7.6950530000000001E-10</v>
      </c>
      <c r="F21" s="5">
        <f>VLOOKUP(Sheet1!$B21, Sheet2!$C$1:$M$70, 3, FALSE)</f>
        <v>0</v>
      </c>
      <c r="G21" s="5">
        <f>VLOOKUP(Sheet1!$B21, Sheet2!$C$1:$M$70, 4, FALSE)</f>
        <v>3.4120082999999999E-3</v>
      </c>
      <c r="H21" s="5">
        <f>VLOOKUP(Sheet1!$B21, Sheet2!$C$1:$M$70, 5, FALSE)</f>
        <v>0</v>
      </c>
      <c r="I21" s="5">
        <f>VLOOKUP(Sheet1!$B21, Sheet2!$C$1:$M$70, 6, FALSE)</f>
        <v>0</v>
      </c>
      <c r="J21" s="5">
        <f>VLOOKUP(Sheet1!$B21, Sheet2!$C$1:$M$70, 7, FALSE)</f>
        <v>7.2383880000000003E-4</v>
      </c>
      <c r="K21" s="5">
        <f>VLOOKUP(Sheet1!$B21, Sheet2!$C$1:$M$70, 8, FALSE)</f>
        <v>2.5105476000000001E-4</v>
      </c>
      <c r="L21" s="5">
        <f>VLOOKUP(Sheet1!$B21, Sheet2!$C$1:$M$70, 9, FALSE)</f>
        <v>0</v>
      </c>
      <c r="M21" s="5">
        <f>VLOOKUP(Sheet1!$B21, Sheet2!$C$1:$M$70, 10, FALSE)</f>
        <v>0</v>
      </c>
      <c r="N21" s="5" t="str">
        <f>VLOOKUP(Sheet1!$B21, Sheet2!$C$1:$M$70, 11, FALSE)</f>
        <v>Right</v>
      </c>
    </row>
    <row r="22" spans="1:16" x14ac:dyDescent="0.2">
      <c r="A22" s="2">
        <v>20</v>
      </c>
      <c r="B22" s="9">
        <v>2018710082</v>
      </c>
      <c r="C22" s="6"/>
      <c r="D22" s="7" t="s">
        <v>3</v>
      </c>
      <c r="E22" s="5">
        <f>VLOOKUP(Sheet1!$B22, Sheet2!$C$1:$M$70, 2, FALSE)</f>
        <v>7.6950530000000001E-10</v>
      </c>
      <c r="F22" s="5">
        <f>VLOOKUP(Sheet1!$B22, Sheet2!$C$1:$M$70, 3, FALSE)</f>
        <v>0</v>
      </c>
      <c r="G22" s="5">
        <f>VLOOKUP(Sheet1!$B22, Sheet2!$C$1:$M$70, 4, FALSE)</f>
        <v>3.0830860000000002E-2</v>
      </c>
      <c r="H22" s="5">
        <f>VLOOKUP(Sheet1!$B22, Sheet2!$C$1:$M$70, 5, FALSE)</f>
        <v>0</v>
      </c>
      <c r="I22" s="5">
        <f>VLOOKUP(Sheet1!$B22, Sheet2!$C$1:$M$70, 6, FALSE)</f>
        <v>0</v>
      </c>
      <c r="J22" s="5">
        <f>VLOOKUP(Sheet1!$B22, Sheet2!$C$1:$M$70, 7, FALSE)</f>
        <v>7.1215630000000002E-4</v>
      </c>
      <c r="K22" s="5" t="str">
        <f>VLOOKUP(Sheet1!$B22, Sheet2!$C$1:$M$70, 8, FALSE)</f>
        <v>RunTimeError</v>
      </c>
      <c r="L22" s="5" t="str">
        <f>VLOOKUP(Sheet1!$B22, Sheet2!$C$1:$M$70, 9, FALSE)</f>
        <v>RunTimeError</v>
      </c>
      <c r="M22" s="5" t="str">
        <f>VLOOKUP(Sheet1!$B22, Sheet2!$C$1:$M$70, 10, FALSE)</f>
        <v>RunTimeError</v>
      </c>
      <c r="N22" s="5" t="str">
        <f>VLOOKUP(Sheet1!$B22, Sheet2!$C$1:$M$70, 11, FALSE)</f>
        <v>Right</v>
      </c>
      <c r="P22" t="s">
        <v>28</v>
      </c>
    </row>
    <row r="23" spans="1:16" x14ac:dyDescent="0.2">
      <c r="A23" s="2">
        <v>21</v>
      </c>
      <c r="B23" s="9">
        <v>2018711402</v>
      </c>
      <c r="C23" s="6"/>
      <c r="D23" s="7" t="s">
        <v>2</v>
      </c>
      <c r="E23" s="5">
        <f>VLOOKUP(Sheet1!$B23, Sheet2!$C$1:$M$70, 2, FALSE)</f>
        <v>7.6950530000000001E-10</v>
      </c>
      <c r="F23" s="5">
        <f>VLOOKUP(Sheet1!$B23, Sheet2!$C$1:$M$70, 3, FALSE)</f>
        <v>0</v>
      </c>
      <c r="G23" s="5">
        <f>VLOOKUP(Sheet1!$B23, Sheet2!$C$1:$M$70, 4, FALSE)</f>
        <v>3.8349628000000002E-3</v>
      </c>
      <c r="H23" s="5">
        <f>VLOOKUP(Sheet1!$B23, Sheet2!$C$1:$M$70, 5, FALSE)</f>
        <v>0</v>
      </c>
      <c r="I23" s="5">
        <f>VLOOKUP(Sheet1!$B23, Sheet2!$C$1:$M$70, 6, FALSE)</f>
        <v>0</v>
      </c>
      <c r="J23" s="5">
        <f>VLOOKUP(Sheet1!$B23, Sheet2!$C$1:$M$70, 7, FALSE)</f>
        <v>7.1811675999999998E-4</v>
      </c>
      <c r="K23" s="5" t="str">
        <f>VLOOKUP(Sheet1!$B23, Sheet2!$C$1:$M$70, 8, FALSE)</f>
        <v>RunTimeError</v>
      </c>
      <c r="L23" s="5" t="str">
        <f>VLOOKUP(Sheet1!$B23, Sheet2!$C$1:$M$70, 9, FALSE)</f>
        <v>RunTimeError</v>
      </c>
      <c r="M23" s="5" t="str">
        <f>VLOOKUP(Sheet1!$B23, Sheet2!$C$1:$M$70, 10, FALSE)</f>
        <v>RunTimeError</v>
      </c>
      <c r="N23" s="5" t="str">
        <f>VLOOKUP(Sheet1!$B23, Sheet2!$C$1:$M$70, 11, FALSE)</f>
        <v>Right</v>
      </c>
      <c r="P23" t="s">
        <v>29</v>
      </c>
    </row>
    <row r="24" spans="1:16" x14ac:dyDescent="0.2">
      <c r="A24" s="2">
        <v>22</v>
      </c>
      <c r="B24" s="9">
        <v>2017710118</v>
      </c>
      <c r="C24" s="6"/>
      <c r="D24" s="7" t="s">
        <v>2</v>
      </c>
      <c r="E24" s="5">
        <f>VLOOKUP(Sheet1!$B24, Sheet2!$C$1:$M$70, 2, FALSE)</f>
        <v>3.1085629E-2</v>
      </c>
      <c r="F24" s="5">
        <f>VLOOKUP(Sheet1!$B24, Sheet2!$C$1:$M$70, 3, FALSE)</f>
        <v>1.5931666</v>
      </c>
      <c r="G24" s="5">
        <f>VLOOKUP(Sheet1!$B24, Sheet2!$C$1:$M$70, 4, FALSE)</f>
        <v>4.068136E-3</v>
      </c>
      <c r="H24" s="5">
        <f>VLOOKUP(Sheet1!$B24, Sheet2!$C$1:$M$70, 5, FALSE)</f>
        <v>0</v>
      </c>
      <c r="I24" s="5">
        <f>VLOOKUP(Sheet1!$B24, Sheet2!$C$1:$M$70, 6, FALSE)</f>
        <v>0</v>
      </c>
      <c r="J24" s="5">
        <f>VLOOKUP(Sheet1!$B24, Sheet2!$C$1:$M$70, 7, FALSE)</f>
        <v>7.2407720000000001E-4</v>
      </c>
      <c r="K24" s="5">
        <f>VLOOKUP(Sheet1!$B24, Sheet2!$C$1:$M$70, 8, FALSE)</f>
        <v>2.5701522999999998E-4</v>
      </c>
      <c r="L24" s="5">
        <f>VLOOKUP(Sheet1!$B24, Sheet2!$C$1:$M$70, 9, FALSE)</f>
        <v>0</v>
      </c>
      <c r="M24" s="5">
        <f>VLOOKUP(Sheet1!$B24, Sheet2!$C$1:$M$70, 10, FALSE)</f>
        <v>0</v>
      </c>
      <c r="N24" s="5" t="str">
        <f>VLOOKUP(Sheet1!$B24, Sheet2!$C$1:$M$70, 11, FALSE)</f>
        <v>Right</v>
      </c>
    </row>
    <row r="25" spans="1:16" x14ac:dyDescent="0.2">
      <c r="A25" s="2">
        <v>23</v>
      </c>
      <c r="B25" s="9">
        <v>2018711509</v>
      </c>
      <c r="C25" s="6"/>
      <c r="D25" s="7" t="s">
        <v>2</v>
      </c>
      <c r="E25" s="5">
        <f>VLOOKUP(Sheet1!$B25, Sheet2!$C$1:$M$70, 2, FALSE)</f>
        <v>7.6950530000000001E-10</v>
      </c>
      <c r="F25" s="5">
        <f>VLOOKUP(Sheet1!$B25, Sheet2!$C$1:$M$70, 3, FALSE)</f>
        <v>0</v>
      </c>
      <c r="G25" s="5">
        <f>VLOOKUP(Sheet1!$B25, Sheet2!$C$1:$M$70, 4, FALSE)</f>
        <v>4.5449734E-3</v>
      </c>
      <c r="H25" s="5">
        <f>VLOOKUP(Sheet1!$B25, Sheet2!$C$1:$M$70, 5, FALSE)</f>
        <v>0</v>
      </c>
      <c r="I25" s="5">
        <f>VLOOKUP(Sheet1!$B25, Sheet2!$C$1:$M$70, 6, FALSE)</f>
        <v>0</v>
      </c>
      <c r="J25" s="5">
        <f>VLOOKUP(Sheet1!$B25, Sheet2!$C$1:$M$70, 7, FALSE)</f>
        <v>3.4999846999999998E-4</v>
      </c>
      <c r="K25" s="5">
        <f>VLOOKUP(Sheet1!$B25, Sheet2!$C$1:$M$70, 8, FALSE)</f>
        <v>6.8187713999999999E-4</v>
      </c>
      <c r="L25" s="5">
        <f>VLOOKUP(Sheet1!$B25, Sheet2!$C$1:$M$70, 9, FALSE)</f>
        <v>0</v>
      </c>
      <c r="M25" s="5">
        <f>VLOOKUP(Sheet1!$B25, Sheet2!$C$1:$M$70, 10, FALSE)</f>
        <v>0</v>
      </c>
      <c r="N25" s="5" t="str">
        <f>VLOOKUP(Sheet1!$B25, Sheet2!$C$1:$M$70, 11, FALSE)</f>
        <v>Right</v>
      </c>
    </row>
    <row r="26" spans="1:16" x14ac:dyDescent="0.2">
      <c r="A26" s="2">
        <v>24</v>
      </c>
      <c r="B26" s="9">
        <v>2017711454</v>
      </c>
      <c r="C26" s="6"/>
      <c r="D26" s="7" t="s">
        <v>2</v>
      </c>
      <c r="E26" s="5">
        <f>VLOOKUP(Sheet1!$B26, Sheet2!$C$1:$M$70, 2, FALSE)</f>
        <v>7.6950530000000001E-10</v>
      </c>
      <c r="F26" s="5">
        <f>VLOOKUP(Sheet1!$B26, Sheet2!$C$1:$M$70, 3, FALSE)</f>
        <v>0</v>
      </c>
      <c r="G26" s="5">
        <f>VLOOKUP(Sheet1!$B26, Sheet2!$C$1:$M$70, 4, FALSE)</f>
        <v>5.4290294999999999E-3</v>
      </c>
      <c r="H26" s="5">
        <f>VLOOKUP(Sheet1!$B26, Sheet2!$C$1:$M$70, 5, FALSE)</f>
        <v>0</v>
      </c>
      <c r="I26" s="5">
        <f>VLOOKUP(Sheet1!$B26, Sheet2!$C$1:$M$70, 6, FALSE)</f>
        <v>0</v>
      </c>
      <c r="J26" s="5">
        <f>VLOOKUP(Sheet1!$B26, Sheet2!$C$1:$M$70, 7, FALSE)</f>
        <v>1.075983E-3</v>
      </c>
      <c r="K26" s="5">
        <f>VLOOKUP(Sheet1!$B26, Sheet2!$C$1:$M$70, 8, FALSE)</f>
        <v>1.1458397000000001E-3</v>
      </c>
      <c r="L26" s="5">
        <f>VLOOKUP(Sheet1!$B26, Sheet2!$C$1:$M$70, 9, FALSE)</f>
        <v>0</v>
      </c>
      <c r="M26" s="5">
        <f>VLOOKUP(Sheet1!$B26, Sheet2!$C$1:$M$70, 10, FALSE)</f>
        <v>0</v>
      </c>
      <c r="N26" s="5" t="str">
        <f>VLOOKUP(Sheet1!$B26, Sheet2!$C$1:$M$70, 11, FALSE)</f>
        <v>Right</v>
      </c>
    </row>
    <row r="27" spans="1:16" x14ac:dyDescent="0.2">
      <c r="A27" s="2">
        <v>25</v>
      </c>
      <c r="B27" s="9">
        <v>2018711657</v>
      </c>
      <c r="C27" s="6"/>
      <c r="D27" s="7" t="s">
        <v>2</v>
      </c>
      <c r="E27" s="5">
        <f>VLOOKUP(Sheet1!$B27, Sheet2!$C$1:$M$70, 2, FALSE)</f>
        <v>3.9039880000000001E-9</v>
      </c>
      <c r="F27" s="5">
        <f>VLOOKUP(Sheet1!$B27, Sheet2!$C$1:$M$70, 3, FALSE)</f>
        <v>0</v>
      </c>
      <c r="G27" s="5">
        <f>VLOOKUP(Sheet1!$B27, Sheet2!$C$1:$M$70, 4, FALSE)</f>
        <v>4.5118329999999998E-3</v>
      </c>
      <c r="H27" s="5">
        <f>VLOOKUP(Sheet1!$B27, Sheet2!$C$1:$M$70, 5, FALSE)</f>
        <v>0</v>
      </c>
      <c r="I27" s="5">
        <f>VLOOKUP(Sheet1!$B27, Sheet2!$C$1:$M$70, 6, FALSE)</f>
        <v>0</v>
      </c>
      <c r="J27" s="5">
        <f>VLOOKUP(Sheet1!$B27, Sheet2!$C$1:$M$70, 7, FALSE)</f>
        <v>7.0405005999999999E-4</v>
      </c>
      <c r="K27" s="5">
        <f>VLOOKUP(Sheet1!$B27, Sheet2!$C$1:$M$70, 8, FALSE)</f>
        <v>6.6995620000000005E-4</v>
      </c>
      <c r="L27" s="5">
        <f>VLOOKUP(Sheet1!$B27, Sheet2!$C$1:$M$70, 9, FALSE)</f>
        <v>0.21</v>
      </c>
      <c r="M27" s="5">
        <f>VLOOKUP(Sheet1!$B27, Sheet2!$C$1:$M$70, 10, FALSE)</f>
        <v>0.24</v>
      </c>
      <c r="N27" s="5" t="str">
        <f>VLOOKUP(Sheet1!$B27, Sheet2!$C$1:$M$70, 11, FALSE)</f>
        <v>Right</v>
      </c>
    </row>
    <row r="28" spans="1:16" x14ac:dyDescent="0.2">
      <c r="A28" s="2">
        <v>26</v>
      </c>
      <c r="B28" s="9">
        <v>2018710634</v>
      </c>
      <c r="C28" s="6"/>
      <c r="D28" s="7" t="s">
        <v>2</v>
      </c>
      <c r="E28" s="5">
        <f>VLOOKUP(Sheet1!$B28, Sheet2!$C$1:$M$70, 2, FALSE)</f>
        <v>7.6950530000000001E-10</v>
      </c>
      <c r="F28" s="5">
        <f>VLOOKUP(Sheet1!$B28, Sheet2!$C$1:$M$70, 3, FALSE)</f>
        <v>0</v>
      </c>
      <c r="G28" s="5">
        <f>VLOOKUP(Sheet1!$B28, Sheet2!$C$1:$M$70, 4, FALSE)</f>
        <v>5.3110123E-3</v>
      </c>
      <c r="H28" s="5">
        <f>VLOOKUP(Sheet1!$B28, Sheet2!$C$1:$M$70, 5, FALSE)</f>
        <v>0</v>
      </c>
      <c r="I28" s="5">
        <f>VLOOKUP(Sheet1!$B28, Sheet2!$C$1:$M$70, 6, FALSE)</f>
        <v>0</v>
      </c>
      <c r="J28" s="5">
        <f>VLOOKUP(Sheet1!$B28, Sheet2!$C$1:$M$70, 7, FALSE)</f>
        <v>1.199007E-3</v>
      </c>
      <c r="K28" s="5">
        <f>VLOOKUP(Sheet1!$B28, Sheet2!$C$1:$M$70, 8, FALSE)</f>
        <v>2.1290778999999999E-4</v>
      </c>
      <c r="L28" s="5">
        <f>VLOOKUP(Sheet1!$B28, Sheet2!$C$1:$M$70, 9, FALSE)</f>
        <v>0.21</v>
      </c>
      <c r="M28" s="5">
        <f>VLOOKUP(Sheet1!$B28, Sheet2!$C$1:$M$70, 10, FALSE)</f>
        <v>0.24</v>
      </c>
      <c r="N28" s="5" t="str">
        <f>VLOOKUP(Sheet1!$B28, Sheet2!$C$1:$M$70, 11, FALSE)</f>
        <v>Right</v>
      </c>
    </row>
    <row r="29" spans="1:16" x14ac:dyDescent="0.2">
      <c r="A29" s="2">
        <v>27</v>
      </c>
      <c r="B29" s="9">
        <v>2018710278</v>
      </c>
      <c r="C29" s="6"/>
      <c r="D29" s="7" t="s">
        <v>2</v>
      </c>
      <c r="E29" s="5">
        <f>VLOOKUP(Sheet1!$B29, Sheet2!$C$1:$M$70, 2, FALSE)</f>
        <v>3.0817738000000001</v>
      </c>
      <c r="F29" s="5">
        <f>VLOOKUP(Sheet1!$B29, Sheet2!$C$1:$M$70, 3, FALSE)</f>
        <v>0</v>
      </c>
      <c r="G29" s="5">
        <f>VLOOKUP(Sheet1!$B29, Sheet2!$C$1:$M$70, 4, FALSE)</f>
        <v>3.5595894000000001E-4</v>
      </c>
      <c r="H29" s="5">
        <f>VLOOKUP(Sheet1!$B29, Sheet2!$C$1:$M$70, 5, FALSE)</f>
        <v>3.0817738000000001</v>
      </c>
      <c r="I29" s="5">
        <f>VLOOKUP(Sheet1!$B29, Sheet2!$C$1:$M$70, 6, FALSE)</f>
        <v>0</v>
      </c>
      <c r="J29" s="5">
        <f>VLOOKUP(Sheet1!$B29, Sheet2!$C$1:$M$70, 7, FALSE)</f>
        <v>2.8300284999999999E-4</v>
      </c>
      <c r="K29" s="5">
        <f>VLOOKUP(Sheet1!$B29, Sheet2!$C$1:$M$70, 8, FALSE)</f>
        <v>6.4086913999999995E-4</v>
      </c>
      <c r="L29" s="5">
        <f>VLOOKUP(Sheet1!$B29, Sheet2!$C$1:$M$70, 9, FALSE)</f>
        <v>0</v>
      </c>
      <c r="M29" s="5">
        <f>VLOOKUP(Sheet1!$B29, Sheet2!$C$1:$M$70, 10, FALSE)</f>
        <v>0</v>
      </c>
      <c r="N29" s="5" t="str">
        <f>VLOOKUP(Sheet1!$B29, Sheet2!$C$1:$M$70, 11, FALSE)</f>
        <v>Right</v>
      </c>
    </row>
    <row r="30" spans="1:16" x14ac:dyDescent="0.2">
      <c r="A30" s="2">
        <v>28</v>
      </c>
      <c r="B30" s="9">
        <v>2018710419</v>
      </c>
      <c r="C30" s="6"/>
      <c r="D30" s="7"/>
      <c r="E30" s="5" t="e">
        <f>VLOOKUP(Sheet1!$B30, Sheet2!$C$1:$M$70, 2, FALSE)</f>
        <v>#N/A</v>
      </c>
      <c r="F30" s="5" t="e">
        <f>VLOOKUP(Sheet1!$B30, Sheet2!$C$1:$M$70, 3, FALSE)</f>
        <v>#N/A</v>
      </c>
      <c r="G30" s="5" t="e">
        <f>VLOOKUP(Sheet1!$B30, Sheet2!$C$1:$M$70, 4, FALSE)</f>
        <v>#N/A</v>
      </c>
      <c r="H30" s="5" t="e">
        <f>VLOOKUP(Sheet1!$B30, Sheet2!$C$1:$M$70, 5, FALSE)</f>
        <v>#N/A</v>
      </c>
      <c r="I30" s="5" t="e">
        <f>VLOOKUP(Sheet1!$B30, Sheet2!$C$1:$M$70, 6, FALSE)</f>
        <v>#N/A</v>
      </c>
      <c r="J30" s="5" t="e">
        <f>VLOOKUP(Sheet1!$B30, Sheet2!$C$1:$M$70, 7, FALSE)</f>
        <v>#N/A</v>
      </c>
      <c r="K30" s="5" t="e">
        <f>VLOOKUP(Sheet1!$B30, Sheet2!$C$1:$M$70, 8, FALSE)</f>
        <v>#N/A</v>
      </c>
      <c r="L30" s="5" t="e">
        <f>VLOOKUP(Sheet1!$B30, Sheet2!$C$1:$M$70, 9, FALSE)</f>
        <v>#N/A</v>
      </c>
      <c r="M30" s="5" t="e">
        <f>VLOOKUP(Sheet1!$B30, Sheet2!$C$1:$M$70, 10, FALSE)</f>
        <v>#N/A</v>
      </c>
      <c r="N30" s="5" t="e">
        <f>VLOOKUP(Sheet1!$B30, Sheet2!$C$1:$M$70, 11, FALSE)</f>
        <v>#N/A</v>
      </c>
    </row>
    <row r="31" spans="1:16" x14ac:dyDescent="0.2">
      <c r="A31" s="2">
        <v>29</v>
      </c>
      <c r="B31" s="9">
        <v>2016711019</v>
      </c>
      <c r="C31" s="6"/>
      <c r="D31" s="7" t="s">
        <v>2</v>
      </c>
      <c r="E31" s="5">
        <f>VLOOKUP(Sheet1!$B31, Sheet2!$C$1:$M$70, 2, FALSE)</f>
        <v>3.9039880000000001E-9</v>
      </c>
      <c r="F31" s="5">
        <f>VLOOKUP(Sheet1!$B31, Sheet2!$C$1:$M$70, 3, FALSE)</f>
        <v>3.5762787000000001E-7</v>
      </c>
      <c r="G31" s="5">
        <f>VLOOKUP(Sheet1!$B31, Sheet2!$C$1:$M$70, 4, FALSE)</f>
        <v>4.2510033000000003E-3</v>
      </c>
      <c r="H31" s="5">
        <f>VLOOKUP(Sheet1!$B31, Sheet2!$C$1:$M$70, 5, FALSE)</f>
        <v>0</v>
      </c>
      <c r="I31" s="5">
        <f>VLOOKUP(Sheet1!$B31, Sheet2!$C$1:$M$70, 6, FALSE)</f>
        <v>0</v>
      </c>
      <c r="J31" s="5">
        <f>VLOOKUP(Sheet1!$B31, Sheet2!$C$1:$M$70, 7, FALSE)</f>
        <v>3.0899048000000001E-4</v>
      </c>
      <c r="K31" s="5">
        <f>VLOOKUP(Sheet1!$B31, Sheet2!$C$1:$M$70, 8, FALSE)</f>
        <v>5.9795379999999997E-4</v>
      </c>
      <c r="L31" s="5">
        <f>VLOOKUP(Sheet1!$B31, Sheet2!$C$1:$M$70, 9, FALSE)</f>
        <v>0.21</v>
      </c>
      <c r="M31" s="5">
        <f>VLOOKUP(Sheet1!$B31, Sheet2!$C$1:$M$70, 10, FALSE)</f>
        <v>0.24</v>
      </c>
      <c r="N31" s="5" t="str">
        <f>VLOOKUP(Sheet1!$B31, Sheet2!$C$1:$M$70, 11, FALSE)</f>
        <v>Wrong</v>
      </c>
    </row>
    <row r="32" spans="1:16" x14ac:dyDescent="0.2">
      <c r="A32" s="2">
        <v>30</v>
      </c>
      <c r="B32" s="9">
        <v>2017710093</v>
      </c>
      <c r="C32" s="6"/>
      <c r="D32" s="7" t="s">
        <v>2</v>
      </c>
      <c r="E32" s="5">
        <f>VLOOKUP(Sheet1!$B32, Sheet2!$C$1:$M$70, 2, FALSE)</f>
        <v>7.6950530000000001E-10</v>
      </c>
      <c r="F32" s="5">
        <f>VLOOKUP(Sheet1!$B32, Sheet2!$C$1:$M$70, 3, FALSE)</f>
        <v>0</v>
      </c>
      <c r="G32" s="5">
        <f>VLOOKUP(Sheet1!$B32, Sheet2!$C$1:$M$70, 4, FALSE)</f>
        <v>5.2700042999999997E-3</v>
      </c>
      <c r="H32" s="5">
        <f>VLOOKUP(Sheet1!$B32, Sheet2!$C$1:$M$70, 5, FALSE)</f>
        <v>0</v>
      </c>
      <c r="I32" s="5">
        <f>VLOOKUP(Sheet1!$B32, Sheet2!$C$1:$M$70, 6, FALSE)</f>
        <v>0</v>
      </c>
      <c r="J32" s="5">
        <f>VLOOKUP(Sheet1!$B32, Sheet2!$C$1:$M$70, 7, FALSE)</f>
        <v>1.1219978000000001E-3</v>
      </c>
      <c r="K32" s="5">
        <f>VLOOKUP(Sheet1!$B32, Sheet2!$C$1:$M$70, 8, FALSE)</f>
        <v>1.0821819000000001E-3</v>
      </c>
      <c r="L32" s="5">
        <f>VLOOKUP(Sheet1!$B32, Sheet2!$C$1:$M$70, 9, FALSE)</f>
        <v>0</v>
      </c>
      <c r="M32" s="5">
        <f>VLOOKUP(Sheet1!$B32, Sheet2!$C$1:$M$70, 10, FALSE)</f>
        <v>0</v>
      </c>
      <c r="N32" s="5" t="str">
        <f>VLOOKUP(Sheet1!$B32, Sheet2!$C$1:$M$70, 11, FALSE)</f>
        <v>Right</v>
      </c>
    </row>
    <row r="33" spans="1:16" x14ac:dyDescent="0.2">
      <c r="A33" s="2">
        <v>31</v>
      </c>
      <c r="B33" s="9">
        <v>2017710180</v>
      </c>
      <c r="C33" s="6"/>
      <c r="D33" s="7" t="s">
        <v>2</v>
      </c>
      <c r="E33" s="5">
        <f>VLOOKUP(Sheet1!$B33, Sheet2!$C$1:$M$70, 2, FALSE)</f>
        <v>3.1091911999999999E-2</v>
      </c>
      <c r="F33" s="5">
        <f>VLOOKUP(Sheet1!$B33, Sheet2!$C$1:$M$70, 3, FALSE)</f>
        <v>0</v>
      </c>
      <c r="G33" s="5">
        <f>VLOOKUP(Sheet1!$B33, Sheet2!$C$1:$M$70, 4, FALSE)</f>
        <v>6.7739486999999999E-3</v>
      </c>
      <c r="H33" s="5" t="str">
        <f>VLOOKUP(Sheet1!$B33, Sheet2!$C$1:$M$70, 5, FALSE)</f>
        <v>RunTimeError</v>
      </c>
      <c r="I33" s="5" t="str">
        <f>VLOOKUP(Sheet1!$B33, Sheet2!$C$1:$M$70, 6, FALSE)</f>
        <v>RunTimeError</v>
      </c>
      <c r="J33" s="5" t="str">
        <f>VLOOKUP(Sheet1!$B33, Sheet2!$C$1:$M$70, 7, FALSE)</f>
        <v>RunTimeError</v>
      </c>
      <c r="K33" s="5">
        <f>VLOOKUP(Sheet1!$B33, Sheet2!$C$1:$M$70, 8, FALSE)</f>
        <v>7.3790550000000002E-4</v>
      </c>
      <c r="L33" s="5">
        <f>VLOOKUP(Sheet1!$B33, Sheet2!$C$1:$M$70, 9, FALSE)</f>
        <v>0.21</v>
      </c>
      <c r="M33" s="5">
        <f>VLOOKUP(Sheet1!$B33, Sheet2!$C$1:$M$70, 10, FALSE)</f>
        <v>0.24</v>
      </c>
      <c r="N33" s="5" t="str">
        <f>VLOOKUP(Sheet1!$B33, Sheet2!$C$1:$M$70, 11, FALSE)</f>
        <v>Right</v>
      </c>
      <c r="P33" t="s">
        <v>27</v>
      </c>
    </row>
    <row r="34" spans="1:16" x14ac:dyDescent="0.2">
      <c r="A34" s="2">
        <v>32</v>
      </c>
      <c r="B34" s="9">
        <v>2013311135</v>
      </c>
      <c r="C34" s="6"/>
      <c r="D34" s="7" t="s">
        <v>2</v>
      </c>
      <c r="E34" s="5" t="str">
        <f>VLOOKUP(Sheet1!$B34, Sheet2!$C$1:$M$70, 2, FALSE)</f>
        <v>RunTimeError</v>
      </c>
      <c r="F34" s="5" t="str">
        <f>VLOOKUP(Sheet1!$B34, Sheet2!$C$1:$M$70, 3, FALSE)</f>
        <v>RunTimeError</v>
      </c>
      <c r="G34" s="5" t="str">
        <f>VLOOKUP(Sheet1!$B34, Sheet2!$C$1:$M$70, 4, FALSE)</f>
        <v>RunTimeError</v>
      </c>
      <c r="H34" s="5">
        <f>VLOOKUP(Sheet1!$B34, Sheet2!$C$1:$M$70, 5, FALSE)</f>
        <v>0</v>
      </c>
      <c r="I34" s="5">
        <f>VLOOKUP(Sheet1!$B34, Sheet2!$C$1:$M$70, 6, FALSE)</f>
        <v>0</v>
      </c>
      <c r="J34" s="5">
        <f>VLOOKUP(Sheet1!$B34, Sheet2!$C$1:$M$70, 7, FALSE)</f>
        <v>6.849766E-4</v>
      </c>
      <c r="K34" s="5">
        <f>VLOOKUP(Sheet1!$B34, Sheet2!$C$1:$M$70, 8, FALSE)</f>
        <v>6.5708159999999999E-4</v>
      </c>
      <c r="L34" s="5">
        <f>VLOOKUP(Sheet1!$B34, Sheet2!$C$1:$M$70, 9, FALSE)</f>
        <v>0</v>
      </c>
      <c r="M34" s="5">
        <f>VLOOKUP(Sheet1!$B34, Sheet2!$C$1:$M$70, 10, FALSE)</f>
        <v>0</v>
      </c>
      <c r="N34" s="5" t="str">
        <f>VLOOKUP(Sheet1!$B34, Sheet2!$C$1:$M$70, 11, FALSE)</f>
        <v>Right</v>
      </c>
      <c r="P34" t="s">
        <v>34</v>
      </c>
    </row>
    <row r="35" spans="1:16" x14ac:dyDescent="0.2">
      <c r="A35" s="2">
        <v>33</v>
      </c>
      <c r="B35" s="9">
        <v>2018711393</v>
      </c>
      <c r="C35" s="6"/>
      <c r="D35" s="7" t="s">
        <v>4</v>
      </c>
      <c r="E35" s="5">
        <f>VLOOKUP(Sheet1!$B35, Sheet2!$C$1:$M$70, 2, FALSE)</f>
        <v>7.6950530000000001E-10</v>
      </c>
      <c r="F35" s="5">
        <f>VLOOKUP(Sheet1!$B35, Sheet2!$C$1:$M$70, 3, FALSE)</f>
        <v>0</v>
      </c>
      <c r="G35" s="5">
        <f>VLOOKUP(Sheet1!$B35, Sheet2!$C$1:$M$70, 4, FALSE)</f>
        <v>3.656149E-3</v>
      </c>
      <c r="H35" s="5">
        <f>VLOOKUP(Sheet1!$B35, Sheet2!$C$1:$M$70, 5, FALSE)</f>
        <v>0</v>
      </c>
      <c r="I35" s="5">
        <f>VLOOKUP(Sheet1!$B35, Sheet2!$C$1:$M$70, 6, FALSE)</f>
        <v>0</v>
      </c>
      <c r="J35" s="5">
        <f>VLOOKUP(Sheet1!$B35, Sheet2!$C$1:$M$70, 7, FALSE)</f>
        <v>7.8606605999999996E-4</v>
      </c>
      <c r="K35" s="5">
        <f>VLOOKUP(Sheet1!$B35, Sheet2!$C$1:$M$70, 8, FALSE)</f>
        <v>2.1219254E-4</v>
      </c>
      <c r="L35" s="5">
        <f>VLOOKUP(Sheet1!$B35, Sheet2!$C$1:$M$70, 9, FALSE)</f>
        <v>20.79</v>
      </c>
      <c r="M35" s="5">
        <f>VLOOKUP(Sheet1!$B35, Sheet2!$C$1:$M$70, 10, FALSE)</f>
        <v>11.76</v>
      </c>
      <c r="N35" s="5" t="str">
        <f>VLOOKUP(Sheet1!$B35, Sheet2!$C$1:$M$70, 11, FALSE)</f>
        <v>Right</v>
      </c>
    </row>
    <row r="36" spans="1:16" x14ac:dyDescent="0.2">
      <c r="A36" s="2">
        <v>34</v>
      </c>
      <c r="B36" s="9">
        <v>2016710903</v>
      </c>
      <c r="C36" s="6"/>
      <c r="D36" s="7"/>
      <c r="E36" s="5" t="e">
        <f>VLOOKUP(Sheet1!$B36, Sheet2!$C$1:$M$70, 2, FALSE)</f>
        <v>#N/A</v>
      </c>
      <c r="F36" s="5" t="e">
        <f>VLOOKUP(Sheet1!$B36, Sheet2!$C$1:$M$70, 3, FALSE)</f>
        <v>#N/A</v>
      </c>
      <c r="G36" s="5" t="e">
        <f>VLOOKUP(Sheet1!$B36, Sheet2!$C$1:$M$70, 4, FALSE)</f>
        <v>#N/A</v>
      </c>
      <c r="H36" s="5" t="e">
        <f>VLOOKUP(Sheet1!$B36, Sheet2!$C$1:$M$70, 5, FALSE)</f>
        <v>#N/A</v>
      </c>
      <c r="I36" s="5" t="e">
        <f>VLOOKUP(Sheet1!$B36, Sheet2!$C$1:$M$70, 6, FALSE)</f>
        <v>#N/A</v>
      </c>
      <c r="J36" s="5" t="e">
        <f>VLOOKUP(Sheet1!$B36, Sheet2!$C$1:$M$70, 7, FALSE)</f>
        <v>#N/A</v>
      </c>
      <c r="K36" s="5" t="e">
        <f>VLOOKUP(Sheet1!$B36, Sheet2!$C$1:$M$70, 8, FALSE)</f>
        <v>#N/A</v>
      </c>
      <c r="L36" s="5" t="e">
        <f>VLOOKUP(Sheet1!$B36, Sheet2!$C$1:$M$70, 9, FALSE)</f>
        <v>#N/A</v>
      </c>
      <c r="M36" s="5" t="e">
        <f>VLOOKUP(Sheet1!$B36, Sheet2!$C$1:$M$70, 10, FALSE)</f>
        <v>#N/A</v>
      </c>
      <c r="N36" s="5" t="e">
        <f>VLOOKUP(Sheet1!$B36, Sheet2!$C$1:$M$70, 11, FALSE)</f>
        <v>#N/A</v>
      </c>
    </row>
    <row r="37" spans="1:16" x14ac:dyDescent="0.2">
      <c r="A37" s="2">
        <v>35</v>
      </c>
      <c r="B37" s="9">
        <v>2018710226</v>
      </c>
      <c r="C37" s="6"/>
      <c r="D37" s="7" t="s">
        <v>2</v>
      </c>
      <c r="E37" s="5">
        <f>VLOOKUP(Sheet1!$B37, Sheet2!$C$1:$M$70, 2, FALSE)</f>
        <v>3.6857090000000002E-9</v>
      </c>
      <c r="F37" s="5">
        <f>VLOOKUP(Sheet1!$B37, Sheet2!$C$1:$M$70, 3, FALSE)</f>
        <v>0.91046090000000002</v>
      </c>
      <c r="G37" s="5">
        <f>VLOOKUP(Sheet1!$B37, Sheet2!$C$1:$M$70, 4, FALSE)</f>
        <v>7.1048737000000001E-3</v>
      </c>
      <c r="H37" s="5">
        <f>VLOOKUP(Sheet1!$B37, Sheet2!$C$1:$M$70, 5, FALSE)</f>
        <v>0</v>
      </c>
      <c r="I37" s="5">
        <f>VLOOKUP(Sheet1!$B37, Sheet2!$C$1:$M$70, 6, FALSE)</f>
        <v>0.91046090000000002</v>
      </c>
      <c r="J37" s="5">
        <f>VLOOKUP(Sheet1!$B37, Sheet2!$C$1:$M$70, 7, FALSE)</f>
        <v>4.3511390000000004E-3</v>
      </c>
      <c r="K37" s="5">
        <f>VLOOKUP(Sheet1!$B37, Sheet2!$C$1:$M$70, 8, FALSE)</f>
        <v>2.514124E-3</v>
      </c>
      <c r="L37" s="5">
        <f>VLOOKUP(Sheet1!$B37, Sheet2!$C$1:$M$70, 9, FALSE)</f>
        <v>0.21</v>
      </c>
      <c r="M37" s="5">
        <f>VLOOKUP(Sheet1!$B37, Sheet2!$C$1:$M$70, 10, FALSE)</f>
        <v>0.24</v>
      </c>
      <c r="N37" s="5" t="str">
        <f>VLOOKUP(Sheet1!$B37, Sheet2!$C$1:$M$70, 11, FALSE)</f>
        <v>Right</v>
      </c>
    </row>
    <row r="38" spans="1:16" x14ac:dyDescent="0.2">
      <c r="A38" s="2">
        <v>36</v>
      </c>
      <c r="B38" s="9">
        <v>2017711885</v>
      </c>
      <c r="C38" s="6"/>
      <c r="D38" s="7" t="s">
        <v>5</v>
      </c>
      <c r="E38" s="5">
        <f>VLOOKUP(Sheet1!$B38, Sheet2!$C$1:$M$70, 2, FALSE)</f>
        <v>7.6950530000000001E-10</v>
      </c>
      <c r="F38" s="5">
        <f>VLOOKUP(Sheet1!$B38, Sheet2!$C$1:$M$70, 3, FALSE)</f>
        <v>0</v>
      </c>
      <c r="G38" s="5">
        <f>VLOOKUP(Sheet1!$B38, Sheet2!$C$1:$M$70, 4, FALSE)</f>
        <v>1.5580654000000001E-3</v>
      </c>
      <c r="H38" s="5">
        <f>VLOOKUP(Sheet1!$B38, Sheet2!$C$1:$M$70, 5, FALSE)</f>
        <v>0</v>
      </c>
      <c r="I38" s="5">
        <f>VLOOKUP(Sheet1!$B38, Sheet2!$C$1:$M$70, 6, FALSE)</f>
        <v>0</v>
      </c>
      <c r="J38" s="5">
        <f>VLOOKUP(Sheet1!$B38, Sheet2!$C$1:$M$70, 7, FALSE)</f>
        <v>1.1899471E-3</v>
      </c>
      <c r="K38" s="5">
        <f>VLOOKUP(Sheet1!$B38, Sheet2!$C$1:$M$70, 8, FALSE)</f>
        <v>3.3092499999999998E-4</v>
      </c>
      <c r="L38" s="5">
        <f>VLOOKUP(Sheet1!$B38, Sheet2!$C$1:$M$70, 9, FALSE)</f>
        <v>0.21</v>
      </c>
      <c r="M38" s="5">
        <f>VLOOKUP(Sheet1!$B38, Sheet2!$C$1:$M$70, 10, FALSE)</f>
        <v>0.24</v>
      </c>
      <c r="N38" s="5" t="str">
        <f>VLOOKUP(Sheet1!$B38, Sheet2!$C$1:$M$70, 11, FALSE)</f>
        <v>Right</v>
      </c>
    </row>
    <row r="39" spans="1:16" x14ac:dyDescent="0.2">
      <c r="A39" s="2">
        <v>37</v>
      </c>
      <c r="B39" s="9">
        <v>2017710613</v>
      </c>
      <c r="C39" s="6"/>
      <c r="D39" s="7" t="s">
        <v>2</v>
      </c>
      <c r="E39" s="5">
        <f>VLOOKUP(Sheet1!$B39, Sheet2!$C$1:$M$70, 2, FALSE)</f>
        <v>3.1085629E-2</v>
      </c>
      <c r="F39" s="5">
        <f>VLOOKUP(Sheet1!$B39, Sheet2!$C$1:$M$70, 3, FALSE)</f>
        <v>1.5931666</v>
      </c>
      <c r="G39" s="5">
        <f>VLOOKUP(Sheet1!$B39, Sheet2!$C$1:$M$70, 4, FALSE)</f>
        <v>4.0798186999999996E-3</v>
      </c>
      <c r="H39" s="5">
        <f>VLOOKUP(Sheet1!$B39, Sheet2!$C$1:$M$70, 5, FALSE)</f>
        <v>0</v>
      </c>
      <c r="I39" s="5">
        <f>VLOOKUP(Sheet1!$B39, Sheet2!$C$1:$M$70, 6, FALSE)</f>
        <v>0</v>
      </c>
      <c r="J39" s="5">
        <f>VLOOKUP(Sheet1!$B39, Sheet2!$C$1:$M$70, 7, FALSE)</f>
        <v>2.9706954999999998E-4</v>
      </c>
      <c r="K39" s="5">
        <f>VLOOKUP(Sheet1!$B39, Sheet2!$C$1:$M$70, 8, FALSE)</f>
        <v>2.3889542000000001E-4</v>
      </c>
      <c r="L39" s="5">
        <f>VLOOKUP(Sheet1!$B39, Sheet2!$C$1:$M$70, 9, FALSE)</f>
        <v>0</v>
      </c>
      <c r="M39" s="5">
        <f>VLOOKUP(Sheet1!$B39, Sheet2!$C$1:$M$70, 10, FALSE)</f>
        <v>0</v>
      </c>
      <c r="N39" s="5" t="str">
        <f>VLOOKUP(Sheet1!$B39, Sheet2!$C$1:$M$70, 11, FALSE)</f>
        <v>Right</v>
      </c>
    </row>
    <row r="40" spans="1:16" x14ac:dyDescent="0.2">
      <c r="A40" s="2">
        <v>38</v>
      </c>
      <c r="B40" s="9">
        <v>2018710778</v>
      </c>
      <c r="C40" s="6"/>
      <c r="D40" s="7" t="s">
        <v>2</v>
      </c>
      <c r="E40" s="5">
        <f>VLOOKUP(Sheet1!$B40, Sheet2!$C$1:$M$70, 2, FALSE)</f>
        <v>3.1085629E-2</v>
      </c>
      <c r="F40" s="5">
        <f>VLOOKUP(Sheet1!$B40, Sheet2!$C$1:$M$70, 3, FALSE)</f>
        <v>1.5931666</v>
      </c>
      <c r="G40" s="5">
        <f>VLOOKUP(Sheet1!$B40, Sheet2!$C$1:$M$70, 4, FALSE)</f>
        <v>5.1760673999999996E-3</v>
      </c>
      <c r="H40" s="5">
        <f>VLOOKUP(Sheet1!$B40, Sheet2!$C$1:$M$70, 5, FALSE)</f>
        <v>0</v>
      </c>
      <c r="I40" s="5">
        <f>VLOOKUP(Sheet1!$B40, Sheet2!$C$1:$M$70, 6, FALSE)</f>
        <v>0</v>
      </c>
      <c r="J40" s="5">
        <f>VLOOKUP(Sheet1!$B40, Sheet2!$C$1:$M$70, 7, FALSE)</f>
        <v>7.2407720000000001E-4</v>
      </c>
      <c r="K40" s="5">
        <f>VLOOKUP(Sheet1!$B40, Sheet2!$C$1:$M$70, 8, FALSE)</f>
        <v>6.670952E-4</v>
      </c>
      <c r="L40" s="5">
        <f>VLOOKUP(Sheet1!$B40, Sheet2!$C$1:$M$70, 9, FALSE)</f>
        <v>0</v>
      </c>
      <c r="M40" s="5">
        <f>VLOOKUP(Sheet1!$B40, Sheet2!$C$1:$M$70, 10, FALSE)</f>
        <v>0</v>
      </c>
      <c r="N40" s="5" t="str">
        <f>VLOOKUP(Sheet1!$B40, Sheet2!$C$1:$M$70, 11, FALSE)</f>
        <v>Wrong</v>
      </c>
    </row>
    <row r="41" spans="1:16" x14ac:dyDescent="0.2">
      <c r="A41" s="2">
        <v>39</v>
      </c>
      <c r="B41" s="9">
        <v>2018711730</v>
      </c>
      <c r="C41" s="6"/>
      <c r="D41" s="7" t="s">
        <v>2</v>
      </c>
      <c r="E41" s="5">
        <f>VLOOKUP(Sheet1!$B41, Sheet2!$C$1:$M$70, 2, FALSE)</f>
        <v>7.6950530000000001E-10</v>
      </c>
      <c r="F41" s="5">
        <f>VLOOKUP(Sheet1!$B41, Sheet2!$C$1:$M$70, 3, FALSE)</f>
        <v>0</v>
      </c>
      <c r="G41" s="5">
        <f>VLOOKUP(Sheet1!$B41, Sheet2!$C$1:$M$70, 4, FALSE)</f>
        <v>3.4270287000000002E-3</v>
      </c>
      <c r="H41" s="5">
        <f>VLOOKUP(Sheet1!$B41, Sheet2!$C$1:$M$70, 5, FALSE)</f>
        <v>0</v>
      </c>
      <c r="I41" s="5">
        <f>VLOOKUP(Sheet1!$B41, Sheet2!$C$1:$M$70, 6, FALSE)</f>
        <v>0</v>
      </c>
      <c r="J41" s="5">
        <f>VLOOKUP(Sheet1!$B41, Sheet2!$C$1:$M$70, 7, FALSE)</f>
        <v>2.7894973999999999E-4</v>
      </c>
      <c r="K41" s="5">
        <f>VLOOKUP(Sheet1!$B41, Sheet2!$C$1:$M$70, 8, FALSE)</f>
        <v>6.6900252999999997E-4</v>
      </c>
      <c r="L41" s="5">
        <f>VLOOKUP(Sheet1!$B41, Sheet2!$C$1:$M$70, 9, FALSE)</f>
        <v>0</v>
      </c>
      <c r="M41" s="5">
        <f>VLOOKUP(Sheet1!$B41, Sheet2!$C$1:$M$70, 10, FALSE)</f>
        <v>0</v>
      </c>
      <c r="N41" s="5" t="str">
        <f>VLOOKUP(Sheet1!$B41, Sheet2!$C$1:$M$70, 11, FALSE)</f>
        <v>Right</v>
      </c>
    </row>
    <row r="42" spans="1:16" x14ac:dyDescent="0.2">
      <c r="A42" s="2">
        <v>40</v>
      </c>
      <c r="B42" s="9">
        <v>2018710238</v>
      </c>
      <c r="C42" s="6"/>
      <c r="D42" s="7" t="s">
        <v>2</v>
      </c>
      <c r="E42" s="5">
        <f>VLOOKUP(Sheet1!$B42, Sheet2!$C$1:$M$70, 2, FALSE)</f>
        <v>7.6950530000000001E-10</v>
      </c>
      <c r="F42" s="5">
        <f>VLOOKUP(Sheet1!$B42, Sheet2!$C$1:$M$70, 3, FALSE)</f>
        <v>0</v>
      </c>
      <c r="G42" s="5">
        <f>VLOOKUP(Sheet1!$B42, Sheet2!$C$1:$M$70, 4, FALSE)</f>
        <v>4.0822030000000004E-3</v>
      </c>
      <c r="H42" s="5">
        <f>VLOOKUP(Sheet1!$B42, Sheet2!$C$1:$M$70, 5, FALSE)</f>
        <v>0</v>
      </c>
      <c r="I42" s="5">
        <f>VLOOKUP(Sheet1!$B42, Sheet2!$C$1:$M$70, 6, FALSE)</f>
        <v>0</v>
      </c>
      <c r="J42" s="5">
        <f>VLOOKUP(Sheet1!$B42, Sheet2!$C$1:$M$70, 7, FALSE)</f>
        <v>7.1096419999999998E-4</v>
      </c>
      <c r="K42" s="5">
        <f>VLOOKUP(Sheet1!$B42, Sheet2!$C$1:$M$70, 8, FALSE)</f>
        <v>6.1798096000000003E-4</v>
      </c>
      <c r="L42" s="5">
        <f>VLOOKUP(Sheet1!$B42, Sheet2!$C$1:$M$70, 9, FALSE)</f>
        <v>0.21</v>
      </c>
      <c r="M42" s="5">
        <f>VLOOKUP(Sheet1!$B42, Sheet2!$C$1:$M$70, 10, FALSE)</f>
        <v>0.24</v>
      </c>
      <c r="N42" s="5" t="s">
        <v>19</v>
      </c>
      <c r="P42" t="s">
        <v>33</v>
      </c>
    </row>
    <row r="43" spans="1:16" x14ac:dyDescent="0.2">
      <c r="A43" s="2">
        <v>41</v>
      </c>
      <c r="B43" s="9">
        <v>2017710272</v>
      </c>
      <c r="C43" s="6"/>
      <c r="D43" s="7" t="s">
        <v>2</v>
      </c>
      <c r="E43" s="5">
        <f>VLOOKUP(Sheet1!$B43, Sheet2!$C$1:$M$70, 2, FALSE)</f>
        <v>7.6950530000000001E-10</v>
      </c>
      <c r="F43" s="5">
        <f>VLOOKUP(Sheet1!$B43, Sheet2!$C$1:$M$70, 3, FALSE)</f>
        <v>0</v>
      </c>
      <c r="G43" s="5">
        <f>VLOOKUP(Sheet1!$B43, Sheet2!$C$1:$M$70, 4, FALSE)</f>
        <v>5.6099890000000001E-3</v>
      </c>
      <c r="H43" s="5">
        <f>VLOOKUP(Sheet1!$B43, Sheet2!$C$1:$M$70, 5, FALSE)</f>
        <v>0</v>
      </c>
      <c r="I43" s="5">
        <f>VLOOKUP(Sheet1!$B43, Sheet2!$C$1:$M$70, 6, FALSE)</f>
        <v>0</v>
      </c>
      <c r="J43" s="5">
        <f>VLOOKUP(Sheet1!$B43, Sheet2!$C$1:$M$70, 7, FALSE)</f>
        <v>9.0789794999999996E-4</v>
      </c>
      <c r="K43" s="5">
        <f>VLOOKUP(Sheet1!$B43, Sheet2!$C$1:$M$70, 8, FALSE)</f>
        <v>2.6607513000000003E-4</v>
      </c>
      <c r="L43" s="5">
        <f>VLOOKUP(Sheet1!$B43, Sheet2!$C$1:$M$70, 9, FALSE)</f>
        <v>0</v>
      </c>
      <c r="M43" s="5">
        <f>VLOOKUP(Sheet1!$B43, Sheet2!$C$1:$M$70, 10, FALSE)</f>
        <v>0</v>
      </c>
      <c r="N43" s="5" t="str">
        <f>VLOOKUP(Sheet1!$B43, Sheet2!$C$1:$M$70, 11, FALSE)</f>
        <v>Wrong</v>
      </c>
    </row>
    <row r="44" spans="1:16" x14ac:dyDescent="0.2">
      <c r="A44" s="2">
        <v>42</v>
      </c>
      <c r="B44" s="9">
        <v>2018710705</v>
      </c>
      <c r="C44" s="6"/>
      <c r="D44" s="7" t="s">
        <v>2</v>
      </c>
      <c r="E44" s="5">
        <f>VLOOKUP(Sheet1!$B44, Sheet2!$C$1:$M$70, 2, FALSE)</f>
        <v>7.6950530000000001E-10</v>
      </c>
      <c r="F44" s="5">
        <f>VLOOKUP(Sheet1!$B44, Sheet2!$C$1:$M$70, 3, FALSE)</f>
        <v>0</v>
      </c>
      <c r="G44" s="5">
        <f>VLOOKUP(Sheet1!$B44, Sheet2!$C$1:$M$70, 4, FALSE)</f>
        <v>5.9270859999999998E-3</v>
      </c>
      <c r="H44" s="5">
        <f>VLOOKUP(Sheet1!$B44, Sheet2!$C$1:$M$70, 5, FALSE)</f>
        <v>0</v>
      </c>
      <c r="I44" s="5">
        <f>VLOOKUP(Sheet1!$B44, Sheet2!$C$1:$M$70, 6, FALSE)</f>
        <v>0</v>
      </c>
      <c r="J44" s="5">
        <f>VLOOKUP(Sheet1!$B44, Sheet2!$C$1:$M$70, 7, FALSE)</f>
        <v>7.4410440000000002E-4</v>
      </c>
      <c r="K44" s="5">
        <f>VLOOKUP(Sheet1!$B44, Sheet2!$C$1:$M$70, 8, FALSE)</f>
        <v>6.8807600000000003E-4</v>
      </c>
      <c r="L44" s="5">
        <f>VLOOKUP(Sheet1!$B44, Sheet2!$C$1:$M$70, 9, FALSE)</f>
        <v>0</v>
      </c>
      <c r="M44" s="5">
        <f>VLOOKUP(Sheet1!$B44, Sheet2!$C$1:$M$70, 10, FALSE)</f>
        <v>0</v>
      </c>
      <c r="N44" s="5" t="str">
        <f>VLOOKUP(Sheet1!$B44, Sheet2!$C$1:$M$70, 11, FALSE)</f>
        <v>Wrong</v>
      </c>
    </row>
    <row r="45" spans="1:16" x14ac:dyDescent="0.2">
      <c r="A45" s="2">
        <v>43</v>
      </c>
      <c r="B45" s="9">
        <v>2018711399</v>
      </c>
      <c r="C45" s="6"/>
      <c r="D45" s="7" t="s">
        <v>2</v>
      </c>
      <c r="E45" s="5">
        <f>VLOOKUP(Sheet1!$B45, Sheet2!$C$1:$M$70, 2, FALSE)</f>
        <v>3.9039880000000001E-9</v>
      </c>
      <c r="F45" s="5">
        <f>VLOOKUP(Sheet1!$B45, Sheet2!$C$1:$M$70, 3, FALSE)</f>
        <v>0</v>
      </c>
      <c r="G45" s="5">
        <f>VLOOKUP(Sheet1!$B45, Sheet2!$C$1:$M$70, 4, FALSE)</f>
        <v>4.7419070000000001E-3</v>
      </c>
      <c r="H45" s="5">
        <f>VLOOKUP(Sheet1!$B45, Sheet2!$C$1:$M$70, 5, FALSE)</f>
        <v>0</v>
      </c>
      <c r="I45" s="5">
        <f>VLOOKUP(Sheet1!$B45, Sheet2!$C$1:$M$70, 6, FALSE)</f>
        <v>0</v>
      </c>
      <c r="J45" s="5">
        <f>VLOOKUP(Sheet1!$B45, Sheet2!$C$1:$M$70, 7, FALSE)</f>
        <v>7.3695179999999996E-4</v>
      </c>
      <c r="K45" s="5">
        <f>VLOOKUP(Sheet1!$B45, Sheet2!$C$1:$M$70, 8, FALSE)</f>
        <v>2.3794174E-4</v>
      </c>
      <c r="L45" s="5">
        <f>VLOOKUP(Sheet1!$B45, Sheet2!$C$1:$M$70, 9, FALSE)</f>
        <v>0</v>
      </c>
      <c r="M45" s="5">
        <f>VLOOKUP(Sheet1!$B45, Sheet2!$C$1:$M$70, 10, FALSE)</f>
        <v>0</v>
      </c>
      <c r="N45" s="5" t="str">
        <f>VLOOKUP(Sheet1!$B45, Sheet2!$C$1:$M$70, 11, FALSE)</f>
        <v>Right</v>
      </c>
      <c r="P45" t="s">
        <v>23</v>
      </c>
    </row>
    <row r="46" spans="1:16" x14ac:dyDescent="0.2">
      <c r="A46" s="2">
        <v>44</v>
      </c>
      <c r="B46" s="9">
        <v>2016710957</v>
      </c>
      <c r="C46" s="6"/>
      <c r="D46" s="7" t="s">
        <v>2</v>
      </c>
      <c r="E46" s="5">
        <f>VLOOKUP(Sheet1!$B46, Sheet2!$C$1:$M$70, 2, FALSE)</f>
        <v>3.9039880000000001E-9</v>
      </c>
      <c r="F46" s="5">
        <f>VLOOKUP(Sheet1!$B46, Sheet2!$C$1:$M$70, 3, FALSE)</f>
        <v>0</v>
      </c>
      <c r="G46" s="5">
        <f>VLOOKUP(Sheet1!$B46, Sheet2!$C$1:$M$70, 4, FALSE)</f>
        <v>3.9098262999999996E-3</v>
      </c>
      <c r="H46" s="5">
        <f>VLOOKUP(Sheet1!$B46, Sheet2!$C$1:$M$70, 5, FALSE)</f>
        <v>0</v>
      </c>
      <c r="I46" s="5">
        <f>VLOOKUP(Sheet1!$B46, Sheet2!$C$1:$M$70, 6, FALSE)</f>
        <v>0</v>
      </c>
      <c r="J46" s="5">
        <f>VLOOKUP(Sheet1!$B46, Sheet2!$C$1:$M$70, 7, FALSE)</f>
        <v>3.1399727E-4</v>
      </c>
      <c r="K46" s="5" t="str">
        <f>VLOOKUP(Sheet1!$B46, Sheet2!$C$1:$M$70, 8, FALSE)</f>
        <v>RunTimeError</v>
      </c>
      <c r="L46" s="5" t="str">
        <f>VLOOKUP(Sheet1!$B46, Sheet2!$C$1:$M$70, 9, FALSE)</f>
        <v>RunTimeError</v>
      </c>
      <c r="M46" s="5" t="str">
        <f>VLOOKUP(Sheet1!$B46, Sheet2!$C$1:$M$70, 10, FALSE)</f>
        <v>RunTimeError</v>
      </c>
      <c r="N46" s="5" t="str">
        <f>VLOOKUP(Sheet1!$B46, Sheet2!$C$1:$M$70, 11, FALSE)</f>
        <v>Wrong</v>
      </c>
      <c r="P46" t="s">
        <v>24</v>
      </c>
    </row>
    <row r="47" spans="1:16" x14ac:dyDescent="0.2">
      <c r="A47" s="2">
        <v>45</v>
      </c>
      <c r="B47" s="9">
        <v>2015712278</v>
      </c>
      <c r="C47" s="6"/>
      <c r="D47" s="7" t="s">
        <v>2</v>
      </c>
      <c r="E47" s="5" t="str">
        <f>VLOOKUP(Sheet1!$B47, Sheet2!$C$1:$M$70, 2, FALSE)</f>
        <v>RunTimeError</v>
      </c>
      <c r="F47" s="5" t="str">
        <f>VLOOKUP(Sheet1!$B47, Sheet2!$C$1:$M$70, 3, FALSE)</f>
        <v>RunTimeError</v>
      </c>
      <c r="G47" s="5" t="str">
        <f>VLOOKUP(Sheet1!$B47, Sheet2!$C$1:$M$70, 4, FALSE)</f>
        <v>RunTimeError</v>
      </c>
      <c r="H47" s="5" t="str">
        <f>VLOOKUP(Sheet1!$B47, Sheet2!$C$1:$M$70, 5, FALSE)</f>
        <v>RunTimeError</v>
      </c>
      <c r="I47" s="5" t="str">
        <f>VLOOKUP(Sheet1!$B47, Sheet2!$C$1:$M$70, 6, FALSE)</f>
        <v>RunTimeError</v>
      </c>
      <c r="J47" s="5" t="str">
        <f>VLOOKUP(Sheet1!$B47, Sheet2!$C$1:$M$70, 7, FALSE)</f>
        <v>RunTimeError</v>
      </c>
      <c r="K47" s="5">
        <f>VLOOKUP(Sheet1!$B47, Sheet2!$C$1:$M$70, 8, FALSE)</f>
        <v>7.9607964000000004E-4</v>
      </c>
      <c r="L47" s="5">
        <f>VLOOKUP(Sheet1!$B47, Sheet2!$C$1:$M$70, 9, FALSE)</f>
        <v>0</v>
      </c>
      <c r="M47" s="5">
        <f>VLOOKUP(Sheet1!$B47, Sheet2!$C$1:$M$70, 10, FALSE)</f>
        <v>0</v>
      </c>
      <c r="N47" s="5" t="str">
        <f>VLOOKUP(Sheet1!$B47, Sheet2!$C$1:$M$70, 11, FALSE)</f>
        <v>Right</v>
      </c>
      <c r="P47" t="s">
        <v>27</v>
      </c>
    </row>
    <row r="48" spans="1:16" x14ac:dyDescent="0.2">
      <c r="A48" s="2">
        <v>46</v>
      </c>
      <c r="B48" s="9">
        <v>2017710958</v>
      </c>
      <c r="C48" s="6"/>
      <c r="D48" s="7"/>
      <c r="E48" s="5" t="e">
        <f>VLOOKUP(Sheet1!$B48, Sheet2!$C$1:$M$70, 2, FALSE)</f>
        <v>#N/A</v>
      </c>
      <c r="F48" s="5" t="e">
        <f>VLOOKUP(Sheet1!$B48, Sheet2!$C$1:$M$70, 3, FALSE)</f>
        <v>#N/A</v>
      </c>
      <c r="G48" s="5" t="e">
        <f>VLOOKUP(Sheet1!$B48, Sheet2!$C$1:$M$70, 4, FALSE)</f>
        <v>#N/A</v>
      </c>
      <c r="H48" s="5" t="e">
        <f>VLOOKUP(Sheet1!$B48, Sheet2!$C$1:$M$70, 5, FALSE)</f>
        <v>#N/A</v>
      </c>
      <c r="I48" s="5" t="e">
        <f>VLOOKUP(Sheet1!$B48, Sheet2!$C$1:$M$70, 6, FALSE)</f>
        <v>#N/A</v>
      </c>
      <c r="J48" s="5" t="e">
        <f>VLOOKUP(Sheet1!$B48, Sheet2!$C$1:$M$70, 7, FALSE)</f>
        <v>#N/A</v>
      </c>
      <c r="K48" s="5" t="e">
        <f>VLOOKUP(Sheet1!$B48, Sheet2!$C$1:$M$70, 8, FALSE)</f>
        <v>#N/A</v>
      </c>
      <c r="L48" s="5" t="e">
        <f>VLOOKUP(Sheet1!$B48, Sheet2!$C$1:$M$70, 9, FALSE)</f>
        <v>#N/A</v>
      </c>
      <c r="M48" s="5" t="e">
        <f>VLOOKUP(Sheet1!$B48, Sheet2!$C$1:$M$70, 10, FALSE)</f>
        <v>#N/A</v>
      </c>
      <c r="N48" s="5" t="e">
        <f>VLOOKUP(Sheet1!$B48, Sheet2!$C$1:$M$70, 11, FALSE)</f>
        <v>#N/A</v>
      </c>
    </row>
    <row r="49" spans="1:16" x14ac:dyDescent="0.2">
      <c r="A49" s="2">
        <v>47</v>
      </c>
      <c r="B49" s="9">
        <v>2018711106</v>
      </c>
      <c r="C49" s="6"/>
      <c r="D49" s="7" t="s">
        <v>2</v>
      </c>
      <c r="E49" s="5">
        <f>VLOOKUP(Sheet1!$B49, Sheet2!$C$1:$M$70, 2, FALSE)</f>
        <v>7.6950530000000001E-10</v>
      </c>
      <c r="F49" s="5">
        <f>VLOOKUP(Sheet1!$B49, Sheet2!$C$1:$M$70, 3, FALSE)</f>
        <v>0</v>
      </c>
      <c r="G49" s="5">
        <f>VLOOKUP(Sheet1!$B49, Sheet2!$C$1:$M$70, 4, FALSE)</f>
        <v>3.0372857999999999E-2</v>
      </c>
      <c r="H49" s="5">
        <f>VLOOKUP(Sheet1!$B49, Sheet2!$C$1:$M$70, 5, FALSE)</f>
        <v>0</v>
      </c>
      <c r="I49" s="5">
        <f>VLOOKUP(Sheet1!$B49, Sheet2!$C$1:$M$70, 6, FALSE)</f>
        <v>0</v>
      </c>
      <c r="J49" s="5">
        <f>VLOOKUP(Sheet1!$B49, Sheet2!$C$1:$M$70, 7, FALSE)</f>
        <v>7.1787833999999997E-4</v>
      </c>
      <c r="K49" s="5">
        <f>VLOOKUP(Sheet1!$B49, Sheet2!$C$1:$M$70, 8, FALSE)</f>
        <v>6.6804886E-4</v>
      </c>
      <c r="L49" s="5">
        <f>VLOOKUP(Sheet1!$B49, Sheet2!$C$1:$M$70, 9, FALSE)</f>
        <v>0</v>
      </c>
      <c r="M49" s="5">
        <f>VLOOKUP(Sheet1!$B49, Sheet2!$C$1:$M$70, 10, FALSE)</f>
        <v>0</v>
      </c>
      <c r="N49" s="5" t="s">
        <v>19</v>
      </c>
      <c r="P49" t="s">
        <v>33</v>
      </c>
    </row>
    <row r="50" spans="1:16" x14ac:dyDescent="0.2">
      <c r="A50" s="2">
        <v>48</v>
      </c>
      <c r="B50" s="9">
        <v>2018710087</v>
      </c>
      <c r="C50" s="6"/>
      <c r="D50" s="7" t="s">
        <v>2</v>
      </c>
      <c r="E50" s="5">
        <f>VLOOKUP(Sheet1!$B50, Sheet2!$C$1:$M$70, 2, FALSE)</f>
        <v>0</v>
      </c>
      <c r="F50" s="5">
        <f>VLOOKUP(Sheet1!$B50, Sheet2!$C$1:$M$70, 3, FALSE)</f>
        <v>0</v>
      </c>
      <c r="G50" s="5">
        <f>VLOOKUP(Sheet1!$B50, Sheet2!$C$1:$M$70, 4, FALSE)</f>
        <v>3.2789707000000002E-3</v>
      </c>
      <c r="H50" s="5">
        <f>VLOOKUP(Sheet1!$B50, Sheet2!$C$1:$M$70, 5, FALSE)</f>
        <v>0</v>
      </c>
      <c r="I50" s="5">
        <f>VLOOKUP(Sheet1!$B50, Sheet2!$C$1:$M$70, 6, FALSE)</f>
        <v>0</v>
      </c>
      <c r="J50" s="5">
        <f>VLOOKUP(Sheet1!$B50, Sheet2!$C$1:$M$70, 7, FALSE)</f>
        <v>6.9594383000000002E-4</v>
      </c>
      <c r="K50" s="5">
        <f>VLOOKUP(Sheet1!$B50, Sheet2!$C$1:$M$70, 8, FALSE)</f>
        <v>1.1429787E-3</v>
      </c>
      <c r="L50" s="5">
        <f>VLOOKUP(Sheet1!$B50, Sheet2!$C$1:$M$70, 9, FALSE)</f>
        <v>0</v>
      </c>
      <c r="M50" s="5">
        <f>VLOOKUP(Sheet1!$B50, Sheet2!$C$1:$M$70, 10, FALSE)</f>
        <v>0</v>
      </c>
      <c r="N50" s="5" t="str">
        <f>VLOOKUP(Sheet1!$B50, Sheet2!$C$1:$M$70, 11, FALSE)</f>
        <v>Right</v>
      </c>
    </row>
    <row r="51" spans="1:16" x14ac:dyDescent="0.2">
      <c r="A51" s="2">
        <v>49</v>
      </c>
      <c r="B51" s="9">
        <v>2018711652</v>
      </c>
      <c r="C51" s="6"/>
      <c r="D51" s="7" t="s">
        <v>2</v>
      </c>
      <c r="E51" s="5">
        <f>VLOOKUP(Sheet1!$B51, Sheet2!$C$1:$M$70, 2, FALSE)</f>
        <v>3.9039880000000001E-9</v>
      </c>
      <c r="F51" s="5">
        <f>VLOOKUP(Sheet1!$B51, Sheet2!$C$1:$M$70, 3, FALSE)</f>
        <v>0</v>
      </c>
      <c r="G51" s="5">
        <f>VLOOKUP(Sheet1!$B51, Sheet2!$C$1:$M$70, 4, FALSE)</f>
        <v>4.3549538000000002E-3</v>
      </c>
      <c r="H51" s="5">
        <f>VLOOKUP(Sheet1!$B51, Sheet2!$C$1:$M$70, 5, FALSE)</f>
        <v>0</v>
      </c>
      <c r="I51" s="5">
        <f>VLOOKUP(Sheet1!$B51, Sheet2!$C$1:$M$70, 6, FALSE)</f>
        <v>0</v>
      </c>
      <c r="J51" s="5">
        <f>VLOOKUP(Sheet1!$B51, Sheet2!$C$1:$M$70, 7, FALSE)</f>
        <v>3.0302999999999998E-4</v>
      </c>
      <c r="K51" s="5">
        <f>VLOOKUP(Sheet1!$B51, Sheet2!$C$1:$M$70, 8, FALSE)</f>
        <v>1.0280609E-3</v>
      </c>
      <c r="L51" s="5">
        <f>VLOOKUP(Sheet1!$B51, Sheet2!$C$1:$M$70, 9, FALSE)</f>
        <v>0.21</v>
      </c>
      <c r="M51" s="5">
        <f>VLOOKUP(Sheet1!$B51, Sheet2!$C$1:$M$70, 10, FALSE)</f>
        <v>0.24</v>
      </c>
      <c r="N51" s="5" t="str">
        <f>VLOOKUP(Sheet1!$B51, Sheet2!$C$1:$M$70, 11, FALSE)</f>
        <v>Right</v>
      </c>
    </row>
    <row r="52" spans="1:16" x14ac:dyDescent="0.2">
      <c r="A52" s="2">
        <v>50</v>
      </c>
      <c r="B52" s="9">
        <v>2017710478</v>
      </c>
      <c r="C52" s="6"/>
      <c r="D52" s="7" t="s">
        <v>2</v>
      </c>
      <c r="E52" s="5">
        <f>VLOOKUP(Sheet1!$B52, Sheet2!$C$1:$M$70, 2, FALSE)</f>
        <v>3.1085629E-2</v>
      </c>
      <c r="F52" s="5">
        <f>VLOOKUP(Sheet1!$B52, Sheet2!$C$1:$M$70, 3, FALSE)</f>
        <v>1.5931666</v>
      </c>
      <c r="G52" s="5">
        <f>VLOOKUP(Sheet1!$B52, Sheet2!$C$1:$M$70, 4, FALSE)</f>
        <v>4.8351289999999996E-3</v>
      </c>
      <c r="H52" s="5">
        <f>VLOOKUP(Sheet1!$B52, Sheet2!$C$1:$M$70, 5, FALSE)</f>
        <v>0</v>
      </c>
      <c r="I52" s="5">
        <f>VLOOKUP(Sheet1!$B52, Sheet2!$C$1:$M$70, 6, FALSE)</f>
        <v>0</v>
      </c>
      <c r="J52" s="5">
        <f>VLOOKUP(Sheet1!$B52, Sheet2!$C$1:$M$70, 7, FALSE)</f>
        <v>2.9993057000000001E-4</v>
      </c>
      <c r="K52" s="5">
        <f>VLOOKUP(Sheet1!$B52, Sheet2!$C$1:$M$70, 8, FALSE)</f>
        <v>1.0709763000000001E-3</v>
      </c>
      <c r="L52" s="5">
        <f>VLOOKUP(Sheet1!$B52, Sheet2!$C$1:$M$70, 9, FALSE)</f>
        <v>0</v>
      </c>
      <c r="M52" s="5">
        <f>VLOOKUP(Sheet1!$B52, Sheet2!$C$1:$M$70, 10, FALSE)</f>
        <v>0</v>
      </c>
      <c r="N52" s="5" t="str">
        <f>VLOOKUP(Sheet1!$B52, Sheet2!$C$1:$M$70, 11, FALSE)</f>
        <v>Right</v>
      </c>
    </row>
    <row r="53" spans="1:16" x14ac:dyDescent="0.2">
      <c r="A53" s="2">
        <v>51</v>
      </c>
      <c r="B53" s="9">
        <v>2017711783</v>
      </c>
      <c r="C53" s="6"/>
      <c r="D53" s="7" t="s">
        <v>2</v>
      </c>
      <c r="E53" s="5">
        <f>VLOOKUP(Sheet1!$B53, Sheet2!$C$1:$M$70, 2, FALSE)</f>
        <v>7.6950530000000001E-10</v>
      </c>
      <c r="F53" s="5">
        <f>VLOOKUP(Sheet1!$B53, Sheet2!$C$1:$M$70, 3, FALSE)</f>
        <v>0</v>
      </c>
      <c r="G53" s="5">
        <f>VLOOKUP(Sheet1!$B53, Sheet2!$C$1:$M$70, 4, FALSE)</f>
        <v>5.7668685999999999E-3</v>
      </c>
      <c r="H53" s="5">
        <f>VLOOKUP(Sheet1!$B53, Sheet2!$C$1:$M$70, 5, FALSE)</f>
        <v>0</v>
      </c>
      <c r="I53" s="5">
        <f>VLOOKUP(Sheet1!$B53, Sheet2!$C$1:$M$70, 6, FALSE)</f>
        <v>0</v>
      </c>
      <c r="J53" s="5">
        <f>VLOOKUP(Sheet1!$B53, Sheet2!$C$1:$M$70, 7, FALSE)</f>
        <v>1.139164E-3</v>
      </c>
      <c r="K53" s="5" t="str">
        <f>VLOOKUP(Sheet1!$B53, Sheet2!$C$1:$M$70, 8, FALSE)</f>
        <v>RunTimeError</v>
      </c>
      <c r="L53" s="5" t="str">
        <f>VLOOKUP(Sheet1!$B53, Sheet2!$C$1:$M$70, 9, FALSE)</f>
        <v>RunTimeError</v>
      </c>
      <c r="M53" s="5" t="str">
        <f>VLOOKUP(Sheet1!$B53, Sheet2!$C$1:$M$70, 10, FALSE)</f>
        <v>RunTimeError</v>
      </c>
      <c r="N53" s="5" t="str">
        <f>VLOOKUP(Sheet1!$B53, Sheet2!$C$1:$M$70, 11, FALSE)</f>
        <v>Wrong</v>
      </c>
      <c r="P53" t="s">
        <v>24</v>
      </c>
    </row>
    <row r="54" spans="1:16" x14ac:dyDescent="0.2">
      <c r="A54" s="2">
        <v>52</v>
      </c>
      <c r="B54" s="9">
        <v>2018710492</v>
      </c>
      <c r="C54" s="6"/>
      <c r="D54" s="7" t="s">
        <v>6</v>
      </c>
      <c r="E54" s="5">
        <f>VLOOKUP(Sheet1!$B54, Sheet2!$C$1:$M$70, 2, FALSE)</f>
        <v>7.6950530000000001E-10</v>
      </c>
      <c r="F54" s="5">
        <f>VLOOKUP(Sheet1!$B54, Sheet2!$C$1:$M$70, 3, FALSE)</f>
        <v>0</v>
      </c>
      <c r="G54" s="5">
        <f>VLOOKUP(Sheet1!$B54, Sheet2!$C$1:$M$70, 4, FALSE)</f>
        <v>2.918005E-3</v>
      </c>
      <c r="H54" s="5" t="str">
        <f>VLOOKUP(Sheet1!$B54, Sheet2!$C$1:$M$70, 5, FALSE)</f>
        <v>RunTimeError</v>
      </c>
      <c r="I54" s="5" t="str">
        <f>VLOOKUP(Sheet1!$B54, Sheet2!$C$1:$M$70, 6, FALSE)</f>
        <v>RunTimeError</v>
      </c>
      <c r="J54" s="5" t="str">
        <f>VLOOKUP(Sheet1!$B54, Sheet2!$C$1:$M$70, 7, FALSE)</f>
        <v>RunTimeError</v>
      </c>
      <c r="K54" s="5">
        <f>VLOOKUP(Sheet1!$B54, Sheet2!$C$1:$M$70, 8, FALSE)</f>
        <v>6.9379806999999996E-4</v>
      </c>
      <c r="L54" s="5">
        <f>VLOOKUP(Sheet1!$B54, Sheet2!$C$1:$M$70, 9, FALSE)</f>
        <v>0</v>
      </c>
      <c r="M54" s="5">
        <f>VLOOKUP(Sheet1!$B54, Sheet2!$C$1:$M$70, 10, FALSE)</f>
        <v>0</v>
      </c>
      <c r="N54" s="5" t="str">
        <f>VLOOKUP(Sheet1!$B54, Sheet2!$C$1:$M$70, 11, FALSE)</f>
        <v>Wrong</v>
      </c>
      <c r="P54" t="s">
        <v>31</v>
      </c>
    </row>
    <row r="55" spans="1:16" x14ac:dyDescent="0.2">
      <c r="A55" s="2">
        <v>53</v>
      </c>
      <c r="B55" s="9">
        <v>2018711398</v>
      </c>
      <c r="C55" s="6"/>
      <c r="D55" s="7" t="s">
        <v>2</v>
      </c>
      <c r="E55" s="5">
        <f>VLOOKUP(Sheet1!$B55, Sheet2!$C$1:$M$70, 2, FALSE)</f>
        <v>7.6950530000000001E-10</v>
      </c>
      <c r="F55" s="5">
        <f>VLOOKUP(Sheet1!$B55, Sheet2!$C$1:$M$70, 3, FALSE)</f>
        <v>0</v>
      </c>
      <c r="G55" s="5">
        <f>VLOOKUP(Sheet1!$B55, Sheet2!$C$1:$M$70, 4, FALSE)</f>
        <v>5.3360459999999997E-3</v>
      </c>
      <c r="H55" s="5">
        <f>VLOOKUP(Sheet1!$B55, Sheet2!$C$1:$M$70, 5, FALSE)</f>
        <v>0</v>
      </c>
      <c r="I55" s="5">
        <f>VLOOKUP(Sheet1!$B55, Sheet2!$C$1:$M$70, 6, FALSE)</f>
        <v>0</v>
      </c>
      <c r="J55" s="5">
        <f>VLOOKUP(Sheet1!$B55, Sheet2!$C$1:$M$70, 7, FALSE)</f>
        <v>7.1501729999999997E-4</v>
      </c>
      <c r="K55" s="5">
        <f>VLOOKUP(Sheet1!$B55, Sheet2!$C$1:$M$70, 8, FALSE)</f>
        <v>2.5105476000000001E-4</v>
      </c>
      <c r="L55" s="5">
        <f>VLOOKUP(Sheet1!$B55, Sheet2!$C$1:$M$70, 9, FALSE)</f>
        <v>0</v>
      </c>
      <c r="M55" s="5">
        <f>VLOOKUP(Sheet1!$B55, Sheet2!$C$1:$M$70, 10, FALSE)</f>
        <v>0</v>
      </c>
      <c r="N55" s="5" t="str">
        <f>VLOOKUP(Sheet1!$B55, Sheet2!$C$1:$M$70, 11, FALSE)</f>
        <v>Right</v>
      </c>
    </row>
    <row r="56" spans="1:16" x14ac:dyDescent="0.2">
      <c r="A56" s="2">
        <v>54</v>
      </c>
      <c r="B56" s="9">
        <v>2017710801</v>
      </c>
      <c r="C56" s="6"/>
      <c r="D56" s="7"/>
      <c r="E56" s="5" t="e">
        <f>VLOOKUP(Sheet1!$B56, Sheet2!$C$1:$M$70, 2, FALSE)</f>
        <v>#N/A</v>
      </c>
      <c r="F56" s="5" t="e">
        <f>VLOOKUP(Sheet1!$B56, Sheet2!$C$1:$M$70, 3, FALSE)</f>
        <v>#N/A</v>
      </c>
      <c r="G56" s="5" t="e">
        <f>VLOOKUP(Sheet1!$B56, Sheet2!$C$1:$M$70, 4, FALSE)</f>
        <v>#N/A</v>
      </c>
      <c r="H56" s="5" t="e">
        <f>VLOOKUP(Sheet1!$B56, Sheet2!$C$1:$M$70, 5, FALSE)</f>
        <v>#N/A</v>
      </c>
      <c r="I56" s="5" t="e">
        <f>VLOOKUP(Sheet1!$B56, Sheet2!$C$1:$M$70, 6, FALSE)</f>
        <v>#N/A</v>
      </c>
      <c r="J56" s="5" t="e">
        <f>VLOOKUP(Sheet1!$B56, Sheet2!$C$1:$M$70, 7, FALSE)</f>
        <v>#N/A</v>
      </c>
      <c r="K56" s="5" t="e">
        <f>VLOOKUP(Sheet1!$B56, Sheet2!$C$1:$M$70, 8, FALSE)</f>
        <v>#N/A</v>
      </c>
      <c r="L56" s="5" t="e">
        <f>VLOOKUP(Sheet1!$B56, Sheet2!$C$1:$M$70, 9, FALSE)</f>
        <v>#N/A</v>
      </c>
      <c r="M56" s="5" t="e">
        <f>VLOOKUP(Sheet1!$B56, Sheet2!$C$1:$M$70, 10, FALSE)</f>
        <v>#N/A</v>
      </c>
      <c r="N56" s="5" t="e">
        <f>VLOOKUP(Sheet1!$B56, Sheet2!$C$1:$M$70, 11, FALSE)</f>
        <v>#N/A</v>
      </c>
    </row>
    <row r="57" spans="1:16" x14ac:dyDescent="0.2">
      <c r="A57" s="2">
        <v>55</v>
      </c>
      <c r="B57" s="9">
        <v>2018711389</v>
      </c>
      <c r="C57" s="6"/>
      <c r="D57" s="7" t="s">
        <v>2</v>
      </c>
      <c r="E57" s="5">
        <f>VLOOKUP(Sheet1!$B57, Sheet2!$C$1:$M$70, 2, FALSE)</f>
        <v>7.6950530000000001E-10</v>
      </c>
      <c r="F57" s="5">
        <f>VLOOKUP(Sheet1!$B57, Sheet2!$C$1:$M$70, 3, FALSE)</f>
        <v>0</v>
      </c>
      <c r="G57" s="5">
        <f>VLOOKUP(Sheet1!$B57, Sheet2!$C$1:$M$70, 4, FALSE)</f>
        <v>3.4301280000000002E-3</v>
      </c>
      <c r="H57" s="5">
        <f>VLOOKUP(Sheet1!$B57, Sheet2!$C$1:$M$70, 5, FALSE)</f>
        <v>0</v>
      </c>
      <c r="I57" s="5">
        <f>VLOOKUP(Sheet1!$B57, Sheet2!$C$1:$M$70, 6, FALSE)</f>
        <v>0</v>
      </c>
      <c r="J57" s="5">
        <f>VLOOKUP(Sheet1!$B57, Sheet2!$C$1:$M$70, 7, FALSE)</f>
        <v>7.3814390000000001E-4</v>
      </c>
      <c r="K57" s="5">
        <f>VLOOKUP(Sheet1!$B57, Sheet2!$C$1:$M$70, 8, FALSE)</f>
        <v>1.950264E-4</v>
      </c>
      <c r="L57" s="5">
        <f>VLOOKUP(Sheet1!$B57, Sheet2!$C$1:$M$70, 9, FALSE)</f>
        <v>1.6999998999999999</v>
      </c>
      <c r="M57" s="5">
        <f>VLOOKUP(Sheet1!$B57, Sheet2!$C$1:$M$70, 10, FALSE)</f>
        <v>2.08</v>
      </c>
      <c r="N57" s="5" t="str">
        <f>VLOOKUP(Sheet1!$B57, Sheet2!$C$1:$M$70, 11, FALSE)</f>
        <v>Right</v>
      </c>
    </row>
    <row r="58" spans="1:16" x14ac:dyDescent="0.2">
      <c r="A58" s="2">
        <v>56</v>
      </c>
      <c r="B58" s="9">
        <v>2016712373</v>
      </c>
      <c r="C58" s="6"/>
      <c r="D58" s="7" t="s">
        <v>7</v>
      </c>
      <c r="E58" s="5">
        <f>VLOOKUP(Sheet1!$B58, Sheet2!$C$1:$M$70, 2, FALSE)</f>
        <v>7.6950530000000001E-10</v>
      </c>
      <c r="F58" s="5">
        <f>VLOOKUP(Sheet1!$B58, Sheet2!$C$1:$M$70, 3, FALSE)</f>
        <v>0</v>
      </c>
      <c r="G58" s="5">
        <f>VLOOKUP(Sheet1!$B58, Sheet2!$C$1:$M$70, 4, FALSE)</f>
        <v>3.786087E-3</v>
      </c>
      <c r="H58" s="5">
        <f>VLOOKUP(Sheet1!$B58, Sheet2!$C$1:$M$70, 5, FALSE)</f>
        <v>0</v>
      </c>
      <c r="I58" s="5">
        <f>VLOOKUP(Sheet1!$B58, Sheet2!$C$1:$M$70, 6, FALSE)</f>
        <v>0</v>
      </c>
      <c r="J58" s="5">
        <f>VLOOKUP(Sheet1!$B58, Sheet2!$C$1:$M$70, 7, FALSE)</f>
        <v>1.1439323E-3</v>
      </c>
      <c r="K58" s="5">
        <f>VLOOKUP(Sheet1!$B58, Sheet2!$C$1:$M$70, 8, FALSE)</f>
        <v>1.5711784E-4</v>
      </c>
      <c r="L58" s="5">
        <f>VLOOKUP(Sheet1!$B58, Sheet2!$C$1:$M$70, 9, FALSE)</f>
        <v>0.21</v>
      </c>
      <c r="M58" s="5">
        <f>VLOOKUP(Sheet1!$B58, Sheet2!$C$1:$M$70, 10, FALSE)</f>
        <v>0.24</v>
      </c>
      <c r="N58" s="5" t="str">
        <f>VLOOKUP(Sheet1!$B58, Sheet2!$C$1:$M$70, 11, FALSE)</f>
        <v>Right</v>
      </c>
    </row>
    <row r="59" spans="1:16" x14ac:dyDescent="0.2">
      <c r="A59" s="2">
        <v>57</v>
      </c>
      <c r="B59" s="9">
        <v>2017711171</v>
      </c>
      <c r="C59" s="6"/>
      <c r="D59" s="7" t="s">
        <v>2</v>
      </c>
      <c r="E59" s="5">
        <f>VLOOKUP(Sheet1!$B59, Sheet2!$C$1:$M$70, 2, FALSE)</f>
        <v>7.6950530000000001E-10</v>
      </c>
      <c r="F59" s="5">
        <f>VLOOKUP(Sheet1!$B59, Sheet2!$C$1:$M$70, 3, FALSE)</f>
        <v>0</v>
      </c>
      <c r="G59" s="5">
        <f>VLOOKUP(Sheet1!$B59, Sheet2!$C$1:$M$70, 4, FALSE)</f>
        <v>3.2361029999999999E-2</v>
      </c>
      <c r="H59" s="5">
        <f>VLOOKUP(Sheet1!$B59, Sheet2!$C$1:$M$70, 5, FALSE)</f>
        <v>0</v>
      </c>
      <c r="I59" s="5">
        <f>VLOOKUP(Sheet1!$B59, Sheet2!$C$1:$M$70, 6, FALSE)</f>
        <v>0</v>
      </c>
      <c r="J59" s="5">
        <f>VLOOKUP(Sheet1!$B59, Sheet2!$C$1:$M$70, 7, FALSE)</f>
        <v>7.7104569999999996E-4</v>
      </c>
      <c r="K59" s="5">
        <f>VLOOKUP(Sheet1!$B59, Sheet2!$C$1:$M$70, 8, FALSE)</f>
        <v>2.8800963999999998E-4</v>
      </c>
      <c r="L59" s="5">
        <f>VLOOKUP(Sheet1!$B59, Sheet2!$C$1:$M$70, 9, FALSE)</f>
        <v>0</v>
      </c>
      <c r="M59" s="5">
        <f>VLOOKUP(Sheet1!$B59, Sheet2!$C$1:$M$70, 10, FALSE)</f>
        <v>0</v>
      </c>
      <c r="N59" s="5" t="str">
        <f>VLOOKUP(Sheet1!$B59, Sheet2!$C$1:$M$70, 11, FALSE)</f>
        <v>Right</v>
      </c>
    </row>
    <row r="60" spans="1:16" x14ac:dyDescent="0.2">
      <c r="A60" s="2">
        <v>58</v>
      </c>
      <c r="B60" s="9">
        <v>2016710864</v>
      </c>
      <c r="C60" s="6"/>
      <c r="D60" s="7" t="s">
        <v>2</v>
      </c>
      <c r="E60" s="5">
        <f>VLOOKUP(Sheet1!$B60, Sheet2!$C$1:$M$70, 2, FALSE)</f>
        <v>3.1085629E-2</v>
      </c>
      <c r="F60" s="5">
        <f>VLOOKUP(Sheet1!$B60, Sheet2!$C$1:$M$70, 3, FALSE)</f>
        <v>1.6256739</v>
      </c>
      <c r="G60" s="5">
        <f>VLOOKUP(Sheet1!$B60, Sheet2!$C$1:$M$70, 4, FALSE)</f>
        <v>4.6517850000000003E-3</v>
      </c>
      <c r="H60" s="5">
        <f>VLOOKUP(Sheet1!$B60, Sheet2!$C$1:$M$70, 5, FALSE)</f>
        <v>0</v>
      </c>
      <c r="I60" s="5">
        <f>VLOOKUP(Sheet1!$B60, Sheet2!$C$1:$M$70, 6, FALSE)</f>
        <v>0</v>
      </c>
      <c r="J60" s="5">
        <f>VLOOKUP(Sheet1!$B60, Sheet2!$C$1:$M$70, 7, FALSE)</f>
        <v>7.5101849999999995E-4</v>
      </c>
      <c r="K60" s="5">
        <f>VLOOKUP(Sheet1!$B60, Sheet2!$C$1:$M$70, 8, FALSE)</f>
        <v>2.3984909000000001E-4</v>
      </c>
      <c r="L60" s="5">
        <f>VLOOKUP(Sheet1!$B60, Sheet2!$C$1:$M$70, 9, FALSE)</f>
        <v>0</v>
      </c>
      <c r="M60" s="5">
        <f>VLOOKUP(Sheet1!$B60, Sheet2!$C$1:$M$70, 10, FALSE)</f>
        <v>0</v>
      </c>
      <c r="N60" s="5" t="str">
        <f>VLOOKUP(Sheet1!$B60, Sheet2!$C$1:$M$70, 11, FALSE)</f>
        <v>Right</v>
      </c>
    </row>
    <row r="61" spans="1:16" x14ac:dyDescent="0.2">
      <c r="A61" s="2">
        <v>59</v>
      </c>
      <c r="B61" s="9">
        <v>2017710600</v>
      </c>
      <c r="C61" s="6"/>
      <c r="D61" s="7" t="s">
        <v>2</v>
      </c>
      <c r="E61" s="5">
        <f>VLOOKUP(Sheet1!$B61, Sheet2!$C$1:$M$70, 2, FALSE)</f>
        <v>3.1085629E-2</v>
      </c>
      <c r="F61" s="5">
        <f>VLOOKUP(Sheet1!$B61, Sheet2!$C$1:$M$70, 3, FALSE)</f>
        <v>1.5931666</v>
      </c>
      <c r="G61" s="5">
        <f>VLOOKUP(Sheet1!$B61, Sheet2!$C$1:$M$70, 4, FALSE)</f>
        <v>5.4461956000000002E-3</v>
      </c>
      <c r="H61" s="5">
        <f>VLOOKUP(Sheet1!$B61, Sheet2!$C$1:$M$70, 5, FALSE)</f>
        <v>0</v>
      </c>
      <c r="I61" s="5">
        <f>VLOOKUP(Sheet1!$B61, Sheet2!$C$1:$M$70, 6, FALSE)</f>
        <v>0</v>
      </c>
      <c r="J61" s="5">
        <f>VLOOKUP(Sheet1!$B61, Sheet2!$C$1:$M$70, 7, FALSE)</f>
        <v>6.9499016000000005E-4</v>
      </c>
      <c r="K61" s="5" t="str">
        <f>VLOOKUP(Sheet1!$B61, Sheet2!$C$1:$M$70, 8, FALSE)</f>
        <v>RunTimeError</v>
      </c>
      <c r="L61" s="5" t="str">
        <f>VLOOKUP(Sheet1!$B61, Sheet2!$C$1:$M$70, 9, FALSE)</f>
        <v>RunTimeError</v>
      </c>
      <c r="M61" s="5" t="str">
        <f>VLOOKUP(Sheet1!$B61, Sheet2!$C$1:$M$70, 10, FALSE)</f>
        <v>RunTimeError</v>
      </c>
      <c r="N61" s="5" t="s">
        <v>19</v>
      </c>
      <c r="P61" t="s">
        <v>33</v>
      </c>
    </row>
    <row r="62" spans="1:16" x14ac:dyDescent="0.2">
      <c r="A62" s="2">
        <v>60</v>
      </c>
      <c r="B62" s="9">
        <v>2017711095</v>
      </c>
      <c r="C62" s="6"/>
      <c r="D62" s="7" t="s">
        <v>2</v>
      </c>
      <c r="E62" s="5">
        <f>VLOOKUP(Sheet1!$B62, Sheet2!$C$1:$M$70, 2, FALSE)</f>
        <v>7.6950530000000001E-10</v>
      </c>
      <c r="F62" s="5">
        <f>VLOOKUP(Sheet1!$B62, Sheet2!$C$1:$M$70, 3, FALSE)</f>
        <v>0</v>
      </c>
      <c r="G62" s="5">
        <f>VLOOKUP(Sheet1!$B62, Sheet2!$C$1:$M$70, 4, FALSE)</f>
        <v>4.4841765999999996E-3</v>
      </c>
      <c r="H62" s="5">
        <f>VLOOKUP(Sheet1!$B62, Sheet2!$C$1:$M$70, 5, FALSE)</f>
        <v>0</v>
      </c>
      <c r="I62" s="5">
        <f>VLOOKUP(Sheet1!$B62, Sheet2!$C$1:$M$70, 6, FALSE)</f>
        <v>0</v>
      </c>
      <c r="J62" s="5">
        <f>VLOOKUP(Sheet1!$B62, Sheet2!$C$1:$M$70, 7, FALSE)</f>
        <v>6.9713589999999997E-4</v>
      </c>
      <c r="K62" s="5">
        <f>VLOOKUP(Sheet1!$B62, Sheet2!$C$1:$M$70, 8, FALSE)</f>
        <v>6.7687035E-4</v>
      </c>
      <c r="L62" s="5">
        <f>VLOOKUP(Sheet1!$B62, Sheet2!$C$1:$M$70, 9, FALSE)</f>
        <v>0</v>
      </c>
      <c r="M62" s="5">
        <f>VLOOKUP(Sheet1!$B62, Sheet2!$C$1:$M$70, 10, FALSE)</f>
        <v>0</v>
      </c>
      <c r="N62" s="5" t="str">
        <f>VLOOKUP(Sheet1!$B62, Sheet2!$C$1:$M$70, 11, FALSE)</f>
        <v>Right</v>
      </c>
    </row>
    <row r="63" spans="1:16" x14ac:dyDescent="0.2">
      <c r="A63" s="2">
        <v>61</v>
      </c>
      <c r="B63" s="9">
        <v>2017710006</v>
      </c>
      <c r="C63" s="6"/>
      <c r="D63" s="7" t="s">
        <v>2</v>
      </c>
      <c r="E63" s="5">
        <f>VLOOKUP(Sheet1!$B63, Sheet2!$C$1:$M$70, 2, FALSE)</f>
        <v>3.1085629E-2</v>
      </c>
      <c r="F63" s="5">
        <f>VLOOKUP(Sheet1!$B63, Sheet2!$C$1:$M$70, 3, FALSE)</f>
        <v>1.6256739</v>
      </c>
      <c r="G63" s="5">
        <f>VLOOKUP(Sheet1!$B63, Sheet2!$C$1:$M$70, 4, FALSE)</f>
        <v>5.441904E-3</v>
      </c>
      <c r="H63" s="5">
        <f>VLOOKUP(Sheet1!$B63, Sheet2!$C$1:$M$70, 5, FALSE)</f>
        <v>0</v>
      </c>
      <c r="I63" s="5">
        <f>VLOOKUP(Sheet1!$B63, Sheet2!$C$1:$M$70, 6, FALSE)</f>
        <v>0</v>
      </c>
      <c r="J63" s="5">
        <f>VLOOKUP(Sheet1!$B63, Sheet2!$C$1:$M$70, 7, FALSE)</f>
        <v>1.139164E-3</v>
      </c>
      <c r="K63" s="5">
        <f>VLOOKUP(Sheet1!$B63, Sheet2!$C$1:$M$70, 8, FALSE)</f>
        <v>1.0981560000000001E-3</v>
      </c>
      <c r="L63" s="5">
        <f>VLOOKUP(Sheet1!$B63, Sheet2!$C$1:$M$70, 9, FALSE)</f>
        <v>0</v>
      </c>
      <c r="M63" s="5">
        <f>VLOOKUP(Sheet1!$B63, Sheet2!$C$1:$M$70, 10, FALSE)</f>
        <v>0</v>
      </c>
      <c r="N63" s="5" t="str">
        <f>VLOOKUP(Sheet1!$B63, Sheet2!$C$1:$M$70, 11, FALSE)</f>
        <v>Right</v>
      </c>
    </row>
    <row r="64" spans="1:16" x14ac:dyDescent="0.2">
      <c r="A64" s="2">
        <v>62</v>
      </c>
      <c r="B64" s="9">
        <v>2017711947</v>
      </c>
      <c r="C64" s="6"/>
      <c r="D64" s="7" t="s">
        <v>2</v>
      </c>
      <c r="E64" s="5">
        <f>VLOOKUP(Sheet1!$B64, Sheet2!$C$1:$M$70, 2, FALSE)</f>
        <v>7.6950530000000001E-10</v>
      </c>
      <c r="F64" s="5">
        <f>VLOOKUP(Sheet1!$B64, Sheet2!$C$1:$M$70, 3, FALSE)</f>
        <v>0</v>
      </c>
      <c r="G64" s="5">
        <f>VLOOKUP(Sheet1!$B64, Sheet2!$C$1:$M$70, 4, FALSE)</f>
        <v>3.581047E-3</v>
      </c>
      <c r="H64" s="5">
        <f>VLOOKUP(Sheet1!$B64, Sheet2!$C$1:$M$70, 5, FALSE)</f>
        <v>0</v>
      </c>
      <c r="I64" s="5">
        <f>VLOOKUP(Sheet1!$B64, Sheet2!$C$1:$M$70, 6, FALSE)</f>
        <v>0</v>
      </c>
      <c r="J64" s="5">
        <f>VLOOKUP(Sheet1!$B64, Sheet2!$C$1:$M$70, 7, FALSE)</f>
        <v>7.3504449999999997E-4</v>
      </c>
      <c r="K64" s="5">
        <f>VLOOKUP(Sheet1!$B64, Sheet2!$C$1:$M$70, 8, FALSE)</f>
        <v>1.1060238000000001E-3</v>
      </c>
      <c r="L64" s="5">
        <f>VLOOKUP(Sheet1!$B64, Sheet2!$C$1:$M$70, 9, FALSE)</f>
        <v>0</v>
      </c>
      <c r="M64" s="5">
        <f>VLOOKUP(Sheet1!$B64, Sheet2!$C$1:$M$70, 10, FALSE)</f>
        <v>0</v>
      </c>
      <c r="N64" s="5" t="str">
        <f>VLOOKUP(Sheet1!$B64, Sheet2!$C$1:$M$70, 11, FALSE)</f>
        <v>Right</v>
      </c>
    </row>
    <row r="65" spans="1:16" x14ac:dyDescent="0.2">
      <c r="A65" s="2">
        <v>63</v>
      </c>
      <c r="B65" s="9">
        <v>2018710070</v>
      </c>
      <c r="C65" s="6"/>
      <c r="D65" s="7"/>
      <c r="E65" s="5" t="e">
        <f>VLOOKUP(Sheet1!$B65, Sheet2!$C$1:$M$70, 2, FALSE)</f>
        <v>#N/A</v>
      </c>
      <c r="F65" s="5" t="e">
        <f>VLOOKUP(Sheet1!$B65, Sheet2!$C$1:$M$70, 3, FALSE)</f>
        <v>#N/A</v>
      </c>
      <c r="G65" s="5" t="e">
        <f>VLOOKUP(Sheet1!$B65, Sheet2!$C$1:$M$70, 4, FALSE)</f>
        <v>#N/A</v>
      </c>
      <c r="H65" s="5" t="e">
        <f>VLOOKUP(Sheet1!$B65, Sheet2!$C$1:$M$70, 5, FALSE)</f>
        <v>#N/A</v>
      </c>
      <c r="I65" s="5" t="e">
        <f>VLOOKUP(Sheet1!$B65, Sheet2!$C$1:$M$70, 6, FALSE)</f>
        <v>#N/A</v>
      </c>
      <c r="J65" s="5" t="e">
        <f>VLOOKUP(Sheet1!$B65, Sheet2!$C$1:$M$70, 7, FALSE)</f>
        <v>#N/A</v>
      </c>
      <c r="K65" s="5" t="e">
        <f>VLOOKUP(Sheet1!$B65, Sheet2!$C$1:$M$70, 8, FALSE)</f>
        <v>#N/A</v>
      </c>
      <c r="L65" s="5" t="e">
        <f>VLOOKUP(Sheet1!$B65, Sheet2!$C$1:$M$70, 9, FALSE)</f>
        <v>#N/A</v>
      </c>
      <c r="M65" s="5" t="e">
        <f>VLOOKUP(Sheet1!$B65, Sheet2!$C$1:$M$70, 10, FALSE)</f>
        <v>#N/A</v>
      </c>
      <c r="N65" s="5" t="e">
        <f>VLOOKUP(Sheet1!$B65, Sheet2!$C$1:$M$70, 11, FALSE)</f>
        <v>#N/A</v>
      </c>
    </row>
    <row r="66" spans="1:16" x14ac:dyDescent="0.2">
      <c r="A66" s="2">
        <v>64</v>
      </c>
      <c r="B66" s="9">
        <v>2018711403</v>
      </c>
      <c r="C66" s="6"/>
      <c r="D66" s="7" t="s">
        <v>4</v>
      </c>
      <c r="E66" s="5">
        <f>VLOOKUP(Sheet1!$B66, Sheet2!$C$1:$M$70, 2, FALSE)</f>
        <v>7.6950530000000001E-10</v>
      </c>
      <c r="F66" s="5">
        <f>VLOOKUP(Sheet1!$B66, Sheet2!$C$1:$M$70, 3, FALSE)</f>
        <v>0</v>
      </c>
      <c r="G66" s="5">
        <f>VLOOKUP(Sheet1!$B66, Sheet2!$C$1:$M$70, 4, FALSE)</f>
        <v>3.7698746000000001E-3</v>
      </c>
      <c r="H66" s="5">
        <f>VLOOKUP(Sheet1!$B66, Sheet2!$C$1:$M$70, 5, FALSE)</f>
        <v>0</v>
      </c>
      <c r="I66" s="5">
        <f>VLOOKUP(Sheet1!$B66, Sheet2!$C$1:$M$70, 6, FALSE)</f>
        <v>0</v>
      </c>
      <c r="J66" s="5">
        <f>VLOOKUP(Sheet1!$B66, Sheet2!$C$1:$M$70, 7, FALSE)</f>
        <v>3.5595894000000001E-4</v>
      </c>
      <c r="K66" s="5">
        <f>VLOOKUP(Sheet1!$B66, Sheet2!$C$1:$M$70, 8, FALSE)</f>
        <v>6.3204764999999995E-4</v>
      </c>
      <c r="L66" s="5">
        <f>VLOOKUP(Sheet1!$B66, Sheet2!$C$1:$M$70, 9, FALSE)</f>
        <v>20.79</v>
      </c>
      <c r="M66" s="5">
        <f>VLOOKUP(Sheet1!$B66, Sheet2!$C$1:$M$70, 10, FALSE)</f>
        <v>11.76</v>
      </c>
      <c r="N66" s="5" t="str">
        <f>VLOOKUP(Sheet1!$B66, Sheet2!$C$1:$M$70, 11, FALSE)</f>
        <v>Right</v>
      </c>
    </row>
    <row r="67" spans="1:16" x14ac:dyDescent="0.2">
      <c r="A67" s="2">
        <v>65</v>
      </c>
      <c r="B67" s="9">
        <v>2016711494</v>
      </c>
      <c r="C67" s="6"/>
      <c r="D67" s="7"/>
      <c r="E67" s="5" t="e">
        <f>VLOOKUP(Sheet1!$B67, Sheet2!$C$1:$M$70, 2, FALSE)</f>
        <v>#N/A</v>
      </c>
      <c r="F67" s="5" t="e">
        <f>VLOOKUP(Sheet1!$B67, Sheet2!$C$1:$M$70, 3, FALSE)</f>
        <v>#N/A</v>
      </c>
      <c r="G67" s="5" t="e">
        <f>VLOOKUP(Sheet1!$B67, Sheet2!$C$1:$M$70, 4, FALSE)</f>
        <v>#N/A</v>
      </c>
      <c r="H67" s="5" t="e">
        <f>VLOOKUP(Sheet1!$B67, Sheet2!$C$1:$M$70, 5, FALSE)</f>
        <v>#N/A</v>
      </c>
      <c r="I67" s="5" t="e">
        <f>VLOOKUP(Sheet1!$B67, Sheet2!$C$1:$M$70, 6, FALSE)</f>
        <v>#N/A</v>
      </c>
      <c r="J67" s="5" t="e">
        <f>VLOOKUP(Sheet1!$B67, Sheet2!$C$1:$M$70, 7, FALSE)</f>
        <v>#N/A</v>
      </c>
      <c r="K67" s="5" t="e">
        <f>VLOOKUP(Sheet1!$B67, Sheet2!$C$1:$M$70, 8, FALSE)</f>
        <v>#N/A</v>
      </c>
      <c r="L67" s="5" t="e">
        <f>VLOOKUP(Sheet1!$B67, Sheet2!$C$1:$M$70, 9, FALSE)</f>
        <v>#N/A</v>
      </c>
      <c r="M67" s="5" t="e">
        <f>VLOOKUP(Sheet1!$B67, Sheet2!$C$1:$M$70, 10, FALSE)</f>
        <v>#N/A</v>
      </c>
      <c r="N67" s="5" t="e">
        <f>VLOOKUP(Sheet1!$B67, Sheet2!$C$1:$M$70, 11, FALSE)</f>
        <v>#N/A</v>
      </c>
    </row>
    <row r="68" spans="1:16" x14ac:dyDescent="0.2">
      <c r="A68" s="2">
        <v>66</v>
      </c>
      <c r="B68" s="9">
        <v>2017710740</v>
      </c>
      <c r="C68" s="6"/>
      <c r="D68" s="7" t="s">
        <v>2</v>
      </c>
      <c r="E68" s="5">
        <f>VLOOKUP(Sheet1!$B68, Sheet2!$C$1:$M$70, 2, FALSE)</f>
        <v>5.1903769999999999E-9</v>
      </c>
      <c r="F68" s="5">
        <f>VLOOKUP(Sheet1!$B68, Sheet2!$C$1:$M$70, 3, FALSE)</f>
        <v>0</v>
      </c>
      <c r="G68" s="5">
        <f>VLOOKUP(Sheet1!$B68, Sheet2!$C$1:$M$70, 4, FALSE)</f>
        <v>1.5718937E-3</v>
      </c>
      <c r="H68" s="5">
        <f>VLOOKUP(Sheet1!$B68, Sheet2!$C$1:$M$70, 5, FALSE)</f>
        <v>0</v>
      </c>
      <c r="I68" s="5">
        <f>VLOOKUP(Sheet1!$B68, Sheet2!$C$1:$M$70, 6, FALSE)</f>
        <v>0</v>
      </c>
      <c r="J68" s="5">
        <f>VLOOKUP(Sheet1!$B68, Sheet2!$C$1:$M$70, 7, FALSE)</f>
        <v>8.6188316000000004E-4</v>
      </c>
      <c r="K68" s="5">
        <f>VLOOKUP(Sheet1!$B68, Sheet2!$C$1:$M$70, 8, FALSE)</f>
        <v>8.5592269999999998E-4</v>
      </c>
      <c r="L68" s="5">
        <f>VLOOKUP(Sheet1!$B68, Sheet2!$C$1:$M$70, 9, FALSE)</f>
        <v>0.21</v>
      </c>
      <c r="M68" s="5">
        <f>VLOOKUP(Sheet1!$B68, Sheet2!$C$1:$M$70, 10, FALSE)</f>
        <v>0.24</v>
      </c>
      <c r="N68" s="5" t="str">
        <f>VLOOKUP(Sheet1!$B68, Sheet2!$C$1:$M$70, 11, FALSE)</f>
        <v>Right</v>
      </c>
    </row>
    <row r="69" spans="1:16" x14ac:dyDescent="0.2">
      <c r="A69" s="2">
        <v>67</v>
      </c>
      <c r="B69" s="9">
        <v>2018711650</v>
      </c>
      <c r="C69" s="6"/>
      <c r="D69" s="7" t="s">
        <v>2</v>
      </c>
      <c r="E69" s="5">
        <f>VLOOKUP(Sheet1!$B69, Sheet2!$C$1:$M$70, 2, FALSE)</f>
        <v>7.6950530000000001E-10</v>
      </c>
      <c r="F69" s="5">
        <f>VLOOKUP(Sheet1!$B69, Sheet2!$C$1:$M$70, 3, FALSE)</f>
        <v>0</v>
      </c>
      <c r="G69" s="5">
        <f>VLOOKUP(Sheet1!$B69, Sheet2!$C$1:$M$70, 4, FALSE)</f>
        <v>3.5030842000000001E-3</v>
      </c>
      <c r="H69" s="5" t="str">
        <f>VLOOKUP(Sheet1!$B69, Sheet2!$C$1:$M$70, 5, FALSE)</f>
        <v>RunTimeError</v>
      </c>
      <c r="I69" s="5" t="str">
        <f>VLOOKUP(Sheet1!$B69, Sheet2!$C$1:$M$70, 6, FALSE)</f>
        <v>RunTimeError</v>
      </c>
      <c r="J69" s="5" t="str">
        <f>VLOOKUP(Sheet1!$B69, Sheet2!$C$1:$M$70, 7, FALSE)</f>
        <v>RunTimeError</v>
      </c>
      <c r="K69" s="5">
        <f>VLOOKUP(Sheet1!$B69, Sheet2!$C$1:$M$70, 8, FALSE)</f>
        <v>2.3698807000000001E-4</v>
      </c>
      <c r="L69" s="5">
        <f>VLOOKUP(Sheet1!$B69, Sheet2!$C$1:$M$70, 9, FALSE)</f>
        <v>0</v>
      </c>
      <c r="M69" s="5">
        <f>VLOOKUP(Sheet1!$B69, Sheet2!$C$1:$M$70, 10, FALSE)</f>
        <v>0</v>
      </c>
      <c r="N69" s="5" t="str">
        <f>VLOOKUP(Sheet1!$B69, Sheet2!$C$1:$M$70, 11, FALSE)</f>
        <v>Right</v>
      </c>
      <c r="P69" t="s">
        <v>27</v>
      </c>
    </row>
    <row r="70" spans="1:16" x14ac:dyDescent="0.2">
      <c r="A70" s="2">
        <v>68</v>
      </c>
      <c r="B70" s="9">
        <v>2018710731</v>
      </c>
      <c r="C70" s="6"/>
      <c r="D70" s="7" t="s">
        <v>6</v>
      </c>
      <c r="E70" s="5" t="str">
        <f>VLOOKUP(Sheet1!$B70, Sheet2!$C$1:$M$70, 2, FALSE)</f>
        <v>RunTimeError</v>
      </c>
      <c r="F70" s="5" t="str">
        <f>VLOOKUP(Sheet1!$B70, Sheet2!$C$1:$M$70, 3, FALSE)</f>
        <v>RunTimeError</v>
      </c>
      <c r="G70" s="5" t="str">
        <f>VLOOKUP(Sheet1!$B70, Sheet2!$C$1:$M$70, 4, FALSE)</f>
        <v>RunTimeError</v>
      </c>
      <c r="H70" s="5" t="str">
        <f>VLOOKUP(Sheet1!$B70, Sheet2!$C$1:$M$70, 5, FALSE)</f>
        <v>RunTimeError</v>
      </c>
      <c r="I70" s="5" t="str">
        <f>VLOOKUP(Sheet1!$B70, Sheet2!$C$1:$M$70, 6, FALSE)</f>
        <v>RunTimeError</v>
      </c>
      <c r="J70" s="5" t="str">
        <f>VLOOKUP(Sheet1!$B70, Sheet2!$C$1:$M$70, 7, FALSE)</f>
        <v>RunTimeError</v>
      </c>
      <c r="K70" s="5">
        <f>VLOOKUP(Sheet1!$B70, Sheet2!$C$1:$M$70, 8, FALSE)</f>
        <v>6.5016746999999996E-4</v>
      </c>
      <c r="L70" s="5">
        <f>VLOOKUP(Sheet1!$B70, Sheet2!$C$1:$M$70, 9, FALSE)</f>
        <v>0.21</v>
      </c>
      <c r="M70" s="5">
        <f>VLOOKUP(Sheet1!$B70, Sheet2!$C$1:$M$70, 10, FALSE)</f>
        <v>0.24</v>
      </c>
      <c r="N70" s="5" t="str">
        <f>VLOOKUP(Sheet1!$B70, Sheet2!$C$1:$M$70, 11, FALSE)</f>
        <v>Right</v>
      </c>
      <c r="P70" t="s">
        <v>30</v>
      </c>
    </row>
    <row r="71" spans="1:16" x14ac:dyDescent="0.2">
      <c r="A71" s="2">
        <v>69</v>
      </c>
      <c r="B71" s="9">
        <v>2017712222</v>
      </c>
      <c r="C71" s="6"/>
      <c r="D71" s="7" t="s">
        <v>4</v>
      </c>
      <c r="E71" s="5">
        <f>VLOOKUP(Sheet1!$B71, Sheet2!$C$1:$M$70, 2, FALSE)</f>
        <v>7.6950530000000001E-10</v>
      </c>
      <c r="F71" s="5">
        <f>VLOOKUP(Sheet1!$B71, Sheet2!$C$1:$M$70, 3, FALSE)</f>
        <v>0</v>
      </c>
      <c r="G71" s="5">
        <f>VLOOKUP(Sheet1!$B71, Sheet2!$C$1:$M$70, 4, FALSE)</f>
        <v>4.8470496999999998E-3</v>
      </c>
      <c r="H71" s="5">
        <f>VLOOKUP(Sheet1!$B71, Sheet2!$C$1:$M$70, 5, FALSE)</f>
        <v>0</v>
      </c>
      <c r="I71" s="5">
        <f>VLOOKUP(Sheet1!$B71, Sheet2!$C$1:$M$70, 6, FALSE)</f>
        <v>0</v>
      </c>
      <c r="J71" s="5">
        <f>VLOOKUP(Sheet1!$B71, Sheet2!$C$1:$M$70, 7, FALSE)</f>
        <v>1.1100769000000001E-3</v>
      </c>
      <c r="K71" s="5">
        <f>VLOOKUP(Sheet1!$B71, Sheet2!$C$1:$M$70, 8, FALSE)</f>
        <v>6.849766E-4</v>
      </c>
      <c r="L71" s="5">
        <f>VLOOKUP(Sheet1!$B71, Sheet2!$C$1:$M$70, 9, FALSE)</f>
        <v>0</v>
      </c>
      <c r="M71" s="5">
        <f>VLOOKUP(Sheet1!$B71, Sheet2!$C$1:$M$70, 10, FALSE)</f>
        <v>0</v>
      </c>
      <c r="N71" s="5" t="str">
        <f>VLOOKUP(Sheet1!$B71, Sheet2!$C$1:$M$70, 11, FALSE)</f>
        <v>Right</v>
      </c>
    </row>
  </sheetData>
  <autoFilter ref="A1:N71">
    <sortState ref="A2:N71">
      <sortCondition ref="A1:A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F18" sqref="F18"/>
    </sheetView>
  </sheetViews>
  <sheetFormatPr baseColWidth="10" defaultRowHeight="16" x14ac:dyDescent="0.2"/>
  <sheetData>
    <row r="1" spans="1:13" x14ac:dyDescent="0.2"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8</v>
      </c>
    </row>
    <row r="2" spans="1:13" x14ac:dyDescent="0.2">
      <c r="A2">
        <v>0</v>
      </c>
      <c r="C2">
        <v>2013311135</v>
      </c>
      <c r="D2" t="s">
        <v>20</v>
      </c>
      <c r="E2" t="s">
        <v>20</v>
      </c>
      <c r="F2" t="s">
        <v>20</v>
      </c>
      <c r="G2">
        <v>0</v>
      </c>
      <c r="H2">
        <v>0</v>
      </c>
      <c r="I2">
        <v>6.849766E-4</v>
      </c>
      <c r="J2">
        <v>6.5708159999999999E-4</v>
      </c>
      <c r="K2">
        <v>0</v>
      </c>
      <c r="L2">
        <v>0</v>
      </c>
      <c r="M2" t="s">
        <v>19</v>
      </c>
    </row>
    <row r="3" spans="1:13" x14ac:dyDescent="0.2">
      <c r="A3">
        <v>1</v>
      </c>
      <c r="C3">
        <v>2017711947</v>
      </c>
      <c r="D3" s="1">
        <v>7.6950530000000001E-10</v>
      </c>
      <c r="E3">
        <v>0</v>
      </c>
      <c r="F3">
        <v>3.581047E-3</v>
      </c>
      <c r="G3">
        <v>0</v>
      </c>
      <c r="H3">
        <v>0</v>
      </c>
      <c r="I3">
        <v>7.3504449999999997E-4</v>
      </c>
      <c r="J3">
        <v>1.1060238000000001E-3</v>
      </c>
      <c r="K3">
        <v>0</v>
      </c>
      <c r="L3">
        <v>0</v>
      </c>
      <c r="M3" t="s">
        <v>19</v>
      </c>
    </row>
    <row r="4" spans="1:13" x14ac:dyDescent="0.2">
      <c r="A4">
        <v>2</v>
      </c>
      <c r="C4">
        <v>2017712023</v>
      </c>
      <c r="D4" s="1">
        <v>7.6950530000000001E-10</v>
      </c>
      <c r="E4">
        <v>0</v>
      </c>
      <c r="F4">
        <v>6.4039229999999997E-3</v>
      </c>
      <c r="G4">
        <v>0</v>
      </c>
      <c r="H4">
        <v>0</v>
      </c>
      <c r="I4">
        <v>8.4900855999999999E-4</v>
      </c>
      <c r="J4">
        <v>6.3800809999999995E-4</v>
      </c>
      <c r="K4">
        <v>0</v>
      </c>
      <c r="L4">
        <v>0</v>
      </c>
      <c r="M4" t="s">
        <v>19</v>
      </c>
    </row>
    <row r="5" spans="1:13" x14ac:dyDescent="0.2">
      <c r="A5">
        <v>3</v>
      </c>
      <c r="C5">
        <v>2017711885</v>
      </c>
      <c r="D5" s="1">
        <v>7.6950530000000001E-10</v>
      </c>
      <c r="E5">
        <v>0</v>
      </c>
      <c r="F5">
        <v>1.5580654000000001E-3</v>
      </c>
      <c r="G5">
        <v>0</v>
      </c>
      <c r="H5">
        <v>0</v>
      </c>
      <c r="I5">
        <v>1.1899471E-3</v>
      </c>
      <c r="J5">
        <v>3.3092499999999998E-4</v>
      </c>
      <c r="K5">
        <v>0.21</v>
      </c>
      <c r="L5">
        <v>0.24</v>
      </c>
      <c r="M5" t="s">
        <v>19</v>
      </c>
    </row>
    <row r="6" spans="1:13" x14ac:dyDescent="0.2">
      <c r="A6">
        <v>4</v>
      </c>
      <c r="C6">
        <v>2017711105</v>
      </c>
      <c r="D6" s="1">
        <v>7.6950530000000001E-10</v>
      </c>
      <c r="E6">
        <v>0</v>
      </c>
      <c r="F6">
        <v>6.6819189999999997E-3</v>
      </c>
      <c r="G6">
        <v>0</v>
      </c>
      <c r="H6">
        <v>0</v>
      </c>
      <c r="I6">
        <v>1.1148453E-3</v>
      </c>
      <c r="J6">
        <v>6.5207480000000005E-4</v>
      </c>
      <c r="K6">
        <v>0</v>
      </c>
      <c r="L6">
        <v>0</v>
      </c>
      <c r="M6" t="s">
        <v>19</v>
      </c>
    </row>
    <row r="7" spans="1:13" x14ac:dyDescent="0.2">
      <c r="A7">
        <v>5</v>
      </c>
      <c r="C7">
        <v>2018711389</v>
      </c>
      <c r="D7" s="1">
        <v>7.6950530000000001E-10</v>
      </c>
      <c r="E7">
        <v>0</v>
      </c>
      <c r="F7">
        <v>3.4301280000000002E-3</v>
      </c>
      <c r="G7">
        <v>0</v>
      </c>
      <c r="H7">
        <v>0</v>
      </c>
      <c r="I7">
        <v>7.3814390000000001E-4</v>
      </c>
      <c r="J7">
        <v>1.950264E-4</v>
      </c>
      <c r="K7">
        <v>1.6999998999999999</v>
      </c>
      <c r="L7">
        <v>2.08</v>
      </c>
      <c r="M7" t="s">
        <v>19</v>
      </c>
    </row>
    <row r="8" spans="1:13" x14ac:dyDescent="0.2">
      <c r="A8">
        <v>6</v>
      </c>
      <c r="C8">
        <v>2017711171</v>
      </c>
      <c r="D8" s="1">
        <v>7.6950530000000001E-10</v>
      </c>
      <c r="E8">
        <v>0</v>
      </c>
      <c r="F8">
        <v>3.2361029999999999E-2</v>
      </c>
      <c r="G8">
        <v>0</v>
      </c>
      <c r="H8">
        <v>0</v>
      </c>
      <c r="I8">
        <v>7.7104569999999996E-4</v>
      </c>
      <c r="J8">
        <v>2.8800963999999998E-4</v>
      </c>
      <c r="K8">
        <v>0</v>
      </c>
      <c r="L8">
        <v>0</v>
      </c>
      <c r="M8" t="s">
        <v>19</v>
      </c>
    </row>
    <row r="9" spans="1:13" x14ac:dyDescent="0.2">
      <c r="A9">
        <v>7</v>
      </c>
      <c r="C9">
        <v>2018710316</v>
      </c>
      <c r="D9" s="1">
        <v>7.6950530000000001E-10</v>
      </c>
      <c r="E9">
        <v>0</v>
      </c>
      <c r="F9">
        <v>4.3761729999999997E-3</v>
      </c>
      <c r="G9">
        <v>0</v>
      </c>
      <c r="H9">
        <v>0</v>
      </c>
      <c r="I9">
        <v>3.1900405999999999E-4</v>
      </c>
      <c r="J9">
        <v>2.5486946000000002E-4</v>
      </c>
      <c r="K9">
        <v>0</v>
      </c>
      <c r="L9">
        <v>0</v>
      </c>
      <c r="M9" t="s">
        <v>19</v>
      </c>
    </row>
    <row r="10" spans="1:13" x14ac:dyDescent="0.2">
      <c r="A10">
        <v>8</v>
      </c>
      <c r="C10">
        <v>2018711657</v>
      </c>
      <c r="D10" s="1">
        <v>3.9039880000000001E-9</v>
      </c>
      <c r="E10">
        <v>0</v>
      </c>
      <c r="F10">
        <v>4.5118329999999998E-3</v>
      </c>
      <c r="G10">
        <v>0</v>
      </c>
      <c r="H10">
        <v>0</v>
      </c>
      <c r="I10">
        <v>7.0405005999999999E-4</v>
      </c>
      <c r="J10">
        <v>6.6995620000000005E-4</v>
      </c>
      <c r="K10">
        <v>0.21</v>
      </c>
      <c r="L10">
        <v>0.24</v>
      </c>
      <c r="M10" t="s">
        <v>19</v>
      </c>
    </row>
    <row r="11" spans="1:13" x14ac:dyDescent="0.2">
      <c r="A11">
        <v>9</v>
      </c>
      <c r="C11">
        <v>2017712028</v>
      </c>
      <c r="D11">
        <v>3.2623325000000002E-2</v>
      </c>
      <c r="E11">
        <v>0</v>
      </c>
      <c r="F11">
        <v>3.1909943000000001E-3</v>
      </c>
      <c r="G11">
        <v>0</v>
      </c>
      <c r="H11">
        <v>0</v>
      </c>
      <c r="I11">
        <v>6.7687035E-4</v>
      </c>
      <c r="J11">
        <v>2.1290778999999999E-4</v>
      </c>
      <c r="K11">
        <v>20.79</v>
      </c>
      <c r="L11">
        <v>11.76</v>
      </c>
      <c r="M11" t="s">
        <v>19</v>
      </c>
    </row>
    <row r="12" spans="1:13" x14ac:dyDescent="0.2">
      <c r="A12">
        <v>10</v>
      </c>
      <c r="C12">
        <v>2018710634</v>
      </c>
      <c r="D12" s="1">
        <v>7.6950530000000001E-10</v>
      </c>
      <c r="E12">
        <v>0</v>
      </c>
      <c r="F12">
        <v>5.3110123E-3</v>
      </c>
      <c r="G12">
        <v>0</v>
      </c>
      <c r="H12">
        <v>0</v>
      </c>
      <c r="I12">
        <v>1.199007E-3</v>
      </c>
      <c r="J12">
        <v>2.1290778999999999E-4</v>
      </c>
      <c r="K12">
        <v>0.21</v>
      </c>
      <c r="L12">
        <v>0.24</v>
      </c>
      <c r="M12" t="s">
        <v>19</v>
      </c>
    </row>
    <row r="13" spans="1:13" x14ac:dyDescent="0.2">
      <c r="A13">
        <v>11</v>
      </c>
      <c r="C13">
        <v>2017712222</v>
      </c>
      <c r="D13" s="1">
        <v>7.6950530000000001E-10</v>
      </c>
      <c r="E13">
        <v>0</v>
      </c>
      <c r="F13">
        <v>4.8470496999999998E-3</v>
      </c>
      <c r="G13">
        <v>0</v>
      </c>
      <c r="H13">
        <v>0</v>
      </c>
      <c r="I13">
        <v>1.1100769000000001E-3</v>
      </c>
      <c r="J13">
        <v>6.849766E-4</v>
      </c>
      <c r="K13">
        <v>0</v>
      </c>
      <c r="L13">
        <v>0</v>
      </c>
      <c r="M13" t="s">
        <v>19</v>
      </c>
    </row>
    <row r="14" spans="1:13" x14ac:dyDescent="0.2">
      <c r="A14">
        <v>12</v>
      </c>
      <c r="C14">
        <v>2017712025</v>
      </c>
      <c r="D14" s="1">
        <v>7.6950530000000001E-10</v>
      </c>
      <c r="E14">
        <v>0</v>
      </c>
      <c r="F14">
        <v>5.2189827000000003E-3</v>
      </c>
      <c r="G14">
        <v>0</v>
      </c>
      <c r="H14">
        <v>0</v>
      </c>
      <c r="I14">
        <v>2.8014183000000002E-4</v>
      </c>
      <c r="J14">
        <v>2.6321409999999998E-4</v>
      </c>
      <c r="K14">
        <v>0</v>
      </c>
      <c r="L14">
        <v>0</v>
      </c>
      <c r="M14" t="s">
        <v>19</v>
      </c>
    </row>
    <row r="15" spans="1:13" x14ac:dyDescent="0.2">
      <c r="A15">
        <v>13</v>
      </c>
      <c r="C15">
        <v>2017711287</v>
      </c>
      <c r="D15" s="1">
        <v>7.6950530000000001E-10</v>
      </c>
      <c r="E15">
        <v>0</v>
      </c>
      <c r="F15">
        <v>5.3038597E-3</v>
      </c>
      <c r="G15">
        <v>0</v>
      </c>
      <c r="H15">
        <v>0</v>
      </c>
      <c r="I15">
        <v>6.9999695000000004E-4</v>
      </c>
      <c r="J15">
        <v>1.1608600999999999E-3</v>
      </c>
      <c r="K15">
        <v>0</v>
      </c>
      <c r="L15">
        <v>0</v>
      </c>
      <c r="M15" t="s">
        <v>19</v>
      </c>
    </row>
    <row r="16" spans="1:13" x14ac:dyDescent="0.2">
      <c r="A16">
        <v>14</v>
      </c>
      <c r="C16">
        <v>2017711095</v>
      </c>
      <c r="D16" s="1">
        <v>7.6950530000000001E-10</v>
      </c>
      <c r="E16">
        <v>0</v>
      </c>
      <c r="F16">
        <v>4.4841765999999996E-3</v>
      </c>
      <c r="G16">
        <v>0</v>
      </c>
      <c r="H16">
        <v>0</v>
      </c>
      <c r="I16">
        <v>6.9713589999999997E-4</v>
      </c>
      <c r="J16">
        <v>6.7687035E-4</v>
      </c>
      <c r="K16">
        <v>0</v>
      </c>
      <c r="L16">
        <v>0</v>
      </c>
      <c r="M16" t="s">
        <v>19</v>
      </c>
    </row>
    <row r="17" spans="1:13" x14ac:dyDescent="0.2">
      <c r="A17">
        <v>15</v>
      </c>
      <c r="C17">
        <v>2018711652</v>
      </c>
      <c r="D17" s="1">
        <v>3.9039880000000001E-9</v>
      </c>
      <c r="E17">
        <v>0</v>
      </c>
      <c r="F17">
        <v>4.3549538000000002E-3</v>
      </c>
      <c r="G17">
        <v>0</v>
      </c>
      <c r="H17">
        <v>0</v>
      </c>
      <c r="I17">
        <v>3.0302999999999998E-4</v>
      </c>
      <c r="J17">
        <v>1.0280609E-3</v>
      </c>
      <c r="K17">
        <v>0.21</v>
      </c>
      <c r="L17">
        <v>0.24</v>
      </c>
      <c r="M17" t="s">
        <v>19</v>
      </c>
    </row>
    <row r="18" spans="1:13" x14ac:dyDescent="0.2">
      <c r="A18">
        <v>16</v>
      </c>
      <c r="C18">
        <v>2017710740</v>
      </c>
      <c r="D18" s="1">
        <v>5.1903769999999999E-9</v>
      </c>
      <c r="E18">
        <v>0</v>
      </c>
      <c r="F18">
        <v>1.5718937E-3</v>
      </c>
      <c r="G18">
        <v>0</v>
      </c>
      <c r="H18">
        <v>0</v>
      </c>
      <c r="I18">
        <v>8.6188316000000004E-4</v>
      </c>
      <c r="J18">
        <v>8.5592269999999998E-4</v>
      </c>
      <c r="K18">
        <v>0.21</v>
      </c>
      <c r="L18">
        <v>0.24</v>
      </c>
      <c r="M18" t="s">
        <v>19</v>
      </c>
    </row>
    <row r="19" spans="1:13" x14ac:dyDescent="0.2">
      <c r="A19">
        <v>17</v>
      </c>
      <c r="C19">
        <v>2018711509</v>
      </c>
      <c r="D19" s="1">
        <v>7.6950530000000001E-10</v>
      </c>
      <c r="E19">
        <v>0</v>
      </c>
      <c r="F19">
        <v>4.5449734E-3</v>
      </c>
      <c r="G19">
        <v>0</v>
      </c>
      <c r="H19">
        <v>0</v>
      </c>
      <c r="I19">
        <v>3.4999846999999998E-4</v>
      </c>
      <c r="J19">
        <v>6.8187713999999999E-4</v>
      </c>
      <c r="K19">
        <v>0</v>
      </c>
      <c r="L19">
        <v>0</v>
      </c>
      <c r="M19" t="s">
        <v>19</v>
      </c>
    </row>
    <row r="20" spans="1:13" x14ac:dyDescent="0.2">
      <c r="A20">
        <v>18</v>
      </c>
      <c r="C20">
        <v>2017711384</v>
      </c>
      <c r="D20">
        <v>3.1085629E-2</v>
      </c>
      <c r="E20">
        <v>1.5931666</v>
      </c>
      <c r="F20">
        <v>5.3250789999999999E-3</v>
      </c>
      <c r="G20">
        <v>0</v>
      </c>
      <c r="H20">
        <v>0</v>
      </c>
      <c r="I20">
        <v>3.0493736E-4</v>
      </c>
      <c r="J20" t="s">
        <v>20</v>
      </c>
      <c r="K20" t="s">
        <v>20</v>
      </c>
      <c r="L20" t="s">
        <v>20</v>
      </c>
      <c r="M20" t="s">
        <v>19</v>
      </c>
    </row>
    <row r="21" spans="1:13" x14ac:dyDescent="0.2">
      <c r="A21">
        <v>19</v>
      </c>
      <c r="C21">
        <v>2018711403</v>
      </c>
      <c r="D21" s="1">
        <v>7.6950530000000001E-10</v>
      </c>
      <c r="E21">
        <v>0</v>
      </c>
      <c r="F21">
        <v>3.7698746000000001E-3</v>
      </c>
      <c r="G21">
        <v>0</v>
      </c>
      <c r="H21">
        <v>0</v>
      </c>
      <c r="I21">
        <v>3.5595894000000001E-4</v>
      </c>
      <c r="J21">
        <v>6.3204764999999995E-4</v>
      </c>
      <c r="K21">
        <v>20.79</v>
      </c>
      <c r="L21">
        <v>11.76</v>
      </c>
      <c r="M21" t="s">
        <v>19</v>
      </c>
    </row>
    <row r="22" spans="1:13" x14ac:dyDescent="0.2">
      <c r="A22">
        <v>20</v>
      </c>
      <c r="C22">
        <v>2018711399</v>
      </c>
      <c r="D22" s="1">
        <v>3.9039880000000001E-9</v>
      </c>
      <c r="E22">
        <v>0</v>
      </c>
      <c r="F22">
        <v>4.7419070000000001E-3</v>
      </c>
      <c r="G22">
        <v>0</v>
      </c>
      <c r="H22">
        <v>0</v>
      </c>
      <c r="I22">
        <v>7.3695179999999996E-4</v>
      </c>
      <c r="J22">
        <v>2.3794174E-4</v>
      </c>
      <c r="K22">
        <v>0</v>
      </c>
      <c r="L22">
        <v>0</v>
      </c>
      <c r="M22" t="s">
        <v>19</v>
      </c>
    </row>
    <row r="23" spans="1:13" x14ac:dyDescent="0.2">
      <c r="A23">
        <v>21</v>
      </c>
      <c r="C23">
        <v>2018711402</v>
      </c>
      <c r="D23" s="1">
        <v>7.6950530000000001E-10</v>
      </c>
      <c r="E23">
        <v>0</v>
      </c>
      <c r="F23">
        <v>3.8349628000000002E-3</v>
      </c>
      <c r="G23">
        <v>0</v>
      </c>
      <c r="H23">
        <v>0</v>
      </c>
      <c r="I23">
        <v>7.1811675999999998E-4</v>
      </c>
      <c r="J23" t="s">
        <v>20</v>
      </c>
      <c r="K23" t="s">
        <v>20</v>
      </c>
      <c r="L23" t="s">
        <v>20</v>
      </c>
      <c r="M23" t="s">
        <v>19</v>
      </c>
    </row>
    <row r="24" spans="1:13" x14ac:dyDescent="0.2">
      <c r="A24">
        <v>22</v>
      </c>
      <c r="C24">
        <v>2018711488</v>
      </c>
      <c r="D24">
        <v>3.1129016999999998E-2</v>
      </c>
      <c r="E24">
        <v>0</v>
      </c>
      <c r="F24">
        <v>4.2250155999999997E-3</v>
      </c>
      <c r="G24">
        <v>3.112902E-2</v>
      </c>
      <c r="H24">
        <v>0</v>
      </c>
      <c r="I24">
        <v>1.1579990000000001E-3</v>
      </c>
      <c r="J24">
        <v>2.5200843999999999E-4</v>
      </c>
      <c r="K24">
        <v>0</v>
      </c>
      <c r="L24">
        <v>0</v>
      </c>
      <c r="M24" t="s">
        <v>19</v>
      </c>
    </row>
    <row r="25" spans="1:13" x14ac:dyDescent="0.2">
      <c r="A25">
        <v>23</v>
      </c>
      <c r="C25">
        <v>2017710006</v>
      </c>
      <c r="D25">
        <v>3.1085629E-2</v>
      </c>
      <c r="E25">
        <v>1.6256739</v>
      </c>
      <c r="F25">
        <v>5.441904E-3</v>
      </c>
      <c r="G25">
        <v>0</v>
      </c>
      <c r="H25">
        <v>0</v>
      </c>
      <c r="I25">
        <v>1.139164E-3</v>
      </c>
      <c r="J25">
        <v>1.0981560000000001E-3</v>
      </c>
      <c r="K25">
        <v>0</v>
      </c>
      <c r="L25">
        <v>0</v>
      </c>
      <c r="M25" t="s">
        <v>19</v>
      </c>
    </row>
    <row r="26" spans="1:13" x14ac:dyDescent="0.2">
      <c r="A26">
        <v>24</v>
      </c>
      <c r="C26">
        <v>2016710864</v>
      </c>
      <c r="D26">
        <v>3.1085629E-2</v>
      </c>
      <c r="E26">
        <v>1.6256739</v>
      </c>
      <c r="F26">
        <v>4.6517850000000003E-3</v>
      </c>
      <c r="G26">
        <v>0</v>
      </c>
      <c r="H26">
        <v>0</v>
      </c>
      <c r="I26">
        <v>7.5101849999999995E-4</v>
      </c>
      <c r="J26">
        <v>2.3984909000000001E-4</v>
      </c>
      <c r="K26">
        <v>0</v>
      </c>
      <c r="L26">
        <v>0</v>
      </c>
      <c r="M26" t="s">
        <v>19</v>
      </c>
    </row>
    <row r="27" spans="1:13" x14ac:dyDescent="0.2">
      <c r="A27">
        <v>25</v>
      </c>
      <c r="C27">
        <v>2018710087</v>
      </c>
      <c r="D27">
        <v>0</v>
      </c>
      <c r="E27">
        <v>0</v>
      </c>
      <c r="F27">
        <v>3.2789707000000002E-3</v>
      </c>
      <c r="G27">
        <v>0</v>
      </c>
      <c r="H27">
        <v>0</v>
      </c>
      <c r="I27">
        <v>6.9594383000000002E-4</v>
      </c>
      <c r="J27">
        <v>1.1429787E-3</v>
      </c>
      <c r="K27">
        <v>0</v>
      </c>
      <c r="L27">
        <v>0</v>
      </c>
      <c r="M27" t="s">
        <v>19</v>
      </c>
    </row>
    <row r="28" spans="1:13" x14ac:dyDescent="0.2">
      <c r="A28">
        <v>26</v>
      </c>
      <c r="C28">
        <v>2018711393</v>
      </c>
      <c r="D28" s="1">
        <v>7.6950530000000001E-10</v>
      </c>
      <c r="E28">
        <v>0</v>
      </c>
      <c r="F28">
        <v>3.656149E-3</v>
      </c>
      <c r="G28">
        <v>0</v>
      </c>
      <c r="H28">
        <v>0</v>
      </c>
      <c r="I28">
        <v>7.8606605999999996E-4</v>
      </c>
      <c r="J28">
        <v>2.1219254E-4</v>
      </c>
      <c r="K28">
        <v>20.79</v>
      </c>
      <c r="L28">
        <v>11.76</v>
      </c>
      <c r="M28" t="s">
        <v>19</v>
      </c>
    </row>
    <row r="29" spans="1:13" x14ac:dyDescent="0.2">
      <c r="A29">
        <v>27</v>
      </c>
      <c r="C29">
        <v>2016712298</v>
      </c>
      <c r="D29" s="1">
        <v>7.6950530000000001E-10</v>
      </c>
      <c r="E29">
        <v>0</v>
      </c>
      <c r="F29">
        <v>5.3279399999999998E-3</v>
      </c>
      <c r="G29">
        <v>0</v>
      </c>
      <c r="H29">
        <v>0</v>
      </c>
      <c r="I29">
        <v>1.1508465E-3</v>
      </c>
      <c r="J29" t="s">
        <v>20</v>
      </c>
      <c r="K29" t="s">
        <v>20</v>
      </c>
      <c r="L29" t="s">
        <v>20</v>
      </c>
      <c r="M29" t="s">
        <v>19</v>
      </c>
    </row>
    <row r="30" spans="1:13" x14ac:dyDescent="0.2">
      <c r="A30">
        <v>28</v>
      </c>
      <c r="C30">
        <v>2018710226</v>
      </c>
      <c r="D30" s="1">
        <v>3.6857090000000002E-9</v>
      </c>
      <c r="E30">
        <v>0.91046090000000002</v>
      </c>
      <c r="F30">
        <v>7.1048737000000001E-3</v>
      </c>
      <c r="G30">
        <v>0</v>
      </c>
      <c r="H30">
        <v>0.91046090000000002</v>
      </c>
      <c r="I30">
        <v>4.3511390000000004E-3</v>
      </c>
      <c r="J30">
        <v>2.514124E-3</v>
      </c>
      <c r="K30">
        <v>0.21</v>
      </c>
      <c r="L30">
        <v>0.24</v>
      </c>
      <c r="M30" t="s">
        <v>19</v>
      </c>
    </row>
    <row r="31" spans="1:13" x14ac:dyDescent="0.2">
      <c r="A31">
        <v>29</v>
      </c>
      <c r="C31">
        <v>2017711454</v>
      </c>
      <c r="D31" s="1">
        <v>7.6950530000000001E-10</v>
      </c>
      <c r="E31">
        <v>0</v>
      </c>
      <c r="F31">
        <v>5.4290294999999999E-3</v>
      </c>
      <c r="G31">
        <v>0</v>
      </c>
      <c r="H31">
        <v>0</v>
      </c>
      <c r="I31">
        <v>1.075983E-3</v>
      </c>
      <c r="J31">
        <v>1.1458397000000001E-3</v>
      </c>
      <c r="K31">
        <v>0</v>
      </c>
      <c r="L31">
        <v>0</v>
      </c>
      <c r="M31" t="s">
        <v>19</v>
      </c>
    </row>
    <row r="32" spans="1:13" x14ac:dyDescent="0.2">
      <c r="A32">
        <v>30</v>
      </c>
      <c r="C32">
        <v>2015712365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>
        <v>7.1001050000000002E-4</v>
      </c>
      <c r="K32">
        <v>0</v>
      </c>
      <c r="L32">
        <v>0</v>
      </c>
      <c r="M32" t="s">
        <v>19</v>
      </c>
    </row>
    <row r="33" spans="1:13" x14ac:dyDescent="0.2">
      <c r="A33">
        <v>31</v>
      </c>
      <c r="C33">
        <v>2016711171</v>
      </c>
      <c r="D33" s="1">
        <v>7.6950530000000001E-10</v>
      </c>
      <c r="E33">
        <v>0</v>
      </c>
      <c r="F33">
        <v>3.6091805000000002E-3</v>
      </c>
      <c r="G33">
        <v>0</v>
      </c>
      <c r="H33">
        <v>0</v>
      </c>
      <c r="I33">
        <v>6.8092345999999995E-4</v>
      </c>
      <c r="J33">
        <v>5.9103965999999998E-4</v>
      </c>
      <c r="K33">
        <v>1.0000004999999999E-2</v>
      </c>
      <c r="L33">
        <v>9.9999993999999995E-2</v>
      </c>
      <c r="M33" t="s">
        <v>19</v>
      </c>
    </row>
    <row r="34" spans="1:13" x14ac:dyDescent="0.2">
      <c r="A34">
        <v>32</v>
      </c>
      <c r="C34">
        <v>2018711730</v>
      </c>
      <c r="D34" s="1">
        <v>7.6950530000000001E-10</v>
      </c>
      <c r="E34">
        <v>0</v>
      </c>
      <c r="F34">
        <v>3.4270287000000002E-3</v>
      </c>
      <c r="G34">
        <v>0</v>
      </c>
      <c r="H34">
        <v>0</v>
      </c>
      <c r="I34">
        <v>2.7894973999999999E-4</v>
      </c>
      <c r="J34">
        <v>6.6900252999999997E-4</v>
      </c>
      <c r="K34">
        <v>0</v>
      </c>
      <c r="L34">
        <v>0</v>
      </c>
      <c r="M34" t="s">
        <v>19</v>
      </c>
    </row>
    <row r="35" spans="1:13" x14ac:dyDescent="0.2">
      <c r="A35">
        <v>33</v>
      </c>
      <c r="C35">
        <v>2015712577</v>
      </c>
      <c r="D35" s="1">
        <v>7.6950530000000001E-10</v>
      </c>
      <c r="E35">
        <v>0</v>
      </c>
      <c r="F35">
        <v>4.7309400000000003E-3</v>
      </c>
      <c r="G35">
        <v>0</v>
      </c>
      <c r="H35">
        <v>0</v>
      </c>
      <c r="I35">
        <v>3.0589103999999998E-4</v>
      </c>
      <c r="J35" t="s">
        <v>20</v>
      </c>
      <c r="K35" t="s">
        <v>20</v>
      </c>
      <c r="L35" t="s">
        <v>20</v>
      </c>
      <c r="M35" t="s">
        <v>19</v>
      </c>
    </row>
    <row r="36" spans="1:13" x14ac:dyDescent="0.2">
      <c r="A36">
        <v>34</v>
      </c>
      <c r="C36">
        <v>2015712278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>
        <v>7.9607964000000004E-4</v>
      </c>
      <c r="K36">
        <v>0</v>
      </c>
      <c r="L36">
        <v>0</v>
      </c>
      <c r="M36" t="s">
        <v>19</v>
      </c>
    </row>
    <row r="37" spans="1:13" x14ac:dyDescent="0.2">
      <c r="A37">
        <v>35</v>
      </c>
      <c r="C37">
        <v>2017710180</v>
      </c>
      <c r="D37">
        <v>3.1091911999999999E-2</v>
      </c>
      <c r="E37">
        <v>0</v>
      </c>
      <c r="F37">
        <v>6.7739486999999999E-3</v>
      </c>
      <c r="G37" t="s">
        <v>20</v>
      </c>
      <c r="H37" t="s">
        <v>20</v>
      </c>
      <c r="I37" t="s">
        <v>20</v>
      </c>
      <c r="J37">
        <v>7.3790550000000002E-4</v>
      </c>
      <c r="K37">
        <v>0.21</v>
      </c>
      <c r="L37">
        <v>0.24</v>
      </c>
      <c r="M37" t="s">
        <v>19</v>
      </c>
    </row>
    <row r="38" spans="1:13" x14ac:dyDescent="0.2">
      <c r="A38">
        <v>36</v>
      </c>
      <c r="C38">
        <v>2017710118</v>
      </c>
      <c r="D38">
        <v>3.1085629E-2</v>
      </c>
      <c r="E38">
        <v>1.5931666</v>
      </c>
      <c r="F38">
        <v>4.068136E-3</v>
      </c>
      <c r="G38">
        <v>0</v>
      </c>
      <c r="H38">
        <v>0</v>
      </c>
      <c r="I38">
        <v>7.2407720000000001E-4</v>
      </c>
      <c r="J38">
        <v>2.5701522999999998E-4</v>
      </c>
      <c r="K38">
        <v>0</v>
      </c>
      <c r="L38">
        <v>0</v>
      </c>
      <c r="M38" t="s">
        <v>19</v>
      </c>
    </row>
    <row r="39" spans="1:13" x14ac:dyDescent="0.2">
      <c r="A39">
        <v>37</v>
      </c>
      <c r="C39">
        <v>2018710082</v>
      </c>
      <c r="D39" s="1">
        <v>7.6950530000000001E-10</v>
      </c>
      <c r="E39">
        <v>0</v>
      </c>
      <c r="F39">
        <v>3.0830860000000002E-2</v>
      </c>
      <c r="G39">
        <v>0</v>
      </c>
      <c r="H39">
        <v>0</v>
      </c>
      <c r="I39">
        <v>7.1215630000000002E-4</v>
      </c>
      <c r="J39" t="s">
        <v>20</v>
      </c>
      <c r="K39" t="s">
        <v>20</v>
      </c>
      <c r="L39" t="s">
        <v>20</v>
      </c>
      <c r="M39" t="s">
        <v>19</v>
      </c>
    </row>
    <row r="40" spans="1:13" x14ac:dyDescent="0.2">
      <c r="A40">
        <v>38</v>
      </c>
      <c r="C40">
        <v>2016712373</v>
      </c>
      <c r="D40" s="1">
        <v>7.6950530000000001E-10</v>
      </c>
      <c r="E40">
        <v>0</v>
      </c>
      <c r="F40">
        <v>3.786087E-3</v>
      </c>
      <c r="G40">
        <v>0</v>
      </c>
      <c r="H40">
        <v>0</v>
      </c>
      <c r="I40">
        <v>1.1439323E-3</v>
      </c>
      <c r="J40">
        <v>1.5711784E-4</v>
      </c>
      <c r="K40">
        <v>0.21</v>
      </c>
      <c r="L40">
        <v>0.24</v>
      </c>
      <c r="M40" t="s">
        <v>19</v>
      </c>
    </row>
    <row r="41" spans="1:13" x14ac:dyDescent="0.2">
      <c r="A41">
        <v>39</v>
      </c>
      <c r="C41">
        <v>2015712362</v>
      </c>
      <c r="D41" s="1">
        <v>7.6950530000000001E-10</v>
      </c>
      <c r="E41">
        <v>0</v>
      </c>
      <c r="F41">
        <v>6.2282084999999996E-3</v>
      </c>
      <c r="G41">
        <v>0</v>
      </c>
      <c r="H41">
        <v>0</v>
      </c>
      <c r="I41">
        <v>7.0405005999999999E-4</v>
      </c>
      <c r="J41">
        <v>2.4390220000000001E-4</v>
      </c>
      <c r="K41">
        <v>0</v>
      </c>
      <c r="L41">
        <v>0</v>
      </c>
      <c r="M41" t="s">
        <v>19</v>
      </c>
    </row>
    <row r="42" spans="1:13" x14ac:dyDescent="0.2">
      <c r="A42">
        <v>40</v>
      </c>
      <c r="C42">
        <v>2018710278</v>
      </c>
      <c r="D42">
        <v>3.0817738000000001</v>
      </c>
      <c r="E42">
        <v>0</v>
      </c>
      <c r="F42">
        <v>3.5595894000000001E-4</v>
      </c>
      <c r="G42">
        <v>3.0817738000000001</v>
      </c>
      <c r="H42">
        <v>0</v>
      </c>
      <c r="I42">
        <v>2.8300284999999999E-4</v>
      </c>
      <c r="J42">
        <v>6.4086913999999995E-4</v>
      </c>
      <c r="K42">
        <v>0</v>
      </c>
      <c r="L42">
        <v>0</v>
      </c>
      <c r="M42" t="s">
        <v>19</v>
      </c>
    </row>
    <row r="43" spans="1:13" x14ac:dyDescent="0.2">
      <c r="A43">
        <v>41</v>
      </c>
      <c r="C43">
        <v>2018711731</v>
      </c>
      <c r="D43" s="1">
        <v>7.6950530000000001E-10</v>
      </c>
      <c r="E43">
        <v>0</v>
      </c>
      <c r="F43">
        <v>3.4120082999999999E-3</v>
      </c>
      <c r="G43">
        <v>0</v>
      </c>
      <c r="H43">
        <v>0</v>
      </c>
      <c r="I43">
        <v>7.2383880000000003E-4</v>
      </c>
      <c r="J43">
        <v>2.5105476000000001E-4</v>
      </c>
      <c r="K43">
        <v>0</v>
      </c>
      <c r="L43">
        <v>0</v>
      </c>
      <c r="M43" t="s">
        <v>19</v>
      </c>
    </row>
    <row r="44" spans="1:13" x14ac:dyDescent="0.2">
      <c r="A44">
        <v>42</v>
      </c>
      <c r="C44">
        <v>2018710731</v>
      </c>
      <c r="D44" t="s">
        <v>20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>
        <v>6.5016746999999996E-4</v>
      </c>
      <c r="K44">
        <v>0.21</v>
      </c>
      <c r="L44">
        <v>0.24</v>
      </c>
      <c r="M44" t="s">
        <v>19</v>
      </c>
    </row>
    <row r="45" spans="1:13" x14ac:dyDescent="0.2">
      <c r="A45">
        <v>43</v>
      </c>
      <c r="C45">
        <v>2017710478</v>
      </c>
      <c r="D45">
        <v>3.1085629E-2</v>
      </c>
      <c r="E45">
        <v>1.5931666</v>
      </c>
      <c r="F45">
        <v>4.8351289999999996E-3</v>
      </c>
      <c r="G45">
        <v>0</v>
      </c>
      <c r="H45">
        <v>0</v>
      </c>
      <c r="I45">
        <v>2.9993057000000001E-4</v>
      </c>
      <c r="J45">
        <v>1.0709763000000001E-3</v>
      </c>
      <c r="K45">
        <v>0</v>
      </c>
      <c r="L45">
        <v>0</v>
      </c>
      <c r="M45" t="s">
        <v>19</v>
      </c>
    </row>
    <row r="46" spans="1:13" x14ac:dyDescent="0.2">
      <c r="A46">
        <v>44</v>
      </c>
      <c r="C46">
        <v>2018711398</v>
      </c>
      <c r="D46" s="1">
        <v>7.6950530000000001E-10</v>
      </c>
      <c r="E46">
        <v>0</v>
      </c>
      <c r="F46">
        <v>5.3360459999999997E-3</v>
      </c>
      <c r="G46">
        <v>0</v>
      </c>
      <c r="H46">
        <v>0</v>
      </c>
      <c r="I46">
        <v>7.1501729999999997E-4</v>
      </c>
      <c r="J46">
        <v>2.5105476000000001E-4</v>
      </c>
      <c r="K46">
        <v>0</v>
      </c>
      <c r="L46">
        <v>0</v>
      </c>
      <c r="M46" t="s">
        <v>19</v>
      </c>
    </row>
    <row r="47" spans="1:13" x14ac:dyDescent="0.2">
      <c r="A47">
        <v>45</v>
      </c>
      <c r="C47">
        <v>2018711650</v>
      </c>
      <c r="D47" s="1">
        <v>7.6950530000000001E-10</v>
      </c>
      <c r="E47">
        <v>0</v>
      </c>
      <c r="F47">
        <v>3.5030842000000001E-3</v>
      </c>
      <c r="G47" t="s">
        <v>20</v>
      </c>
      <c r="H47" t="s">
        <v>20</v>
      </c>
      <c r="I47" t="s">
        <v>20</v>
      </c>
      <c r="J47">
        <v>2.3698807000000001E-4</v>
      </c>
      <c r="K47">
        <v>0</v>
      </c>
      <c r="L47">
        <v>0</v>
      </c>
      <c r="M47" t="s">
        <v>19</v>
      </c>
    </row>
    <row r="48" spans="1:13" x14ac:dyDescent="0.2">
      <c r="A48">
        <v>46</v>
      </c>
      <c r="C48">
        <v>2017710613</v>
      </c>
      <c r="D48">
        <v>3.1085629E-2</v>
      </c>
      <c r="E48">
        <v>1.5931666</v>
      </c>
      <c r="F48">
        <v>4.0798186999999996E-3</v>
      </c>
      <c r="G48">
        <v>0</v>
      </c>
      <c r="H48">
        <v>0</v>
      </c>
      <c r="I48">
        <v>2.9706954999999998E-4</v>
      </c>
      <c r="J48">
        <v>2.3889542000000001E-4</v>
      </c>
      <c r="K48">
        <v>0</v>
      </c>
      <c r="L48">
        <v>0</v>
      </c>
      <c r="M48" t="s">
        <v>19</v>
      </c>
    </row>
    <row r="49" spans="1:13" x14ac:dyDescent="0.2">
      <c r="A49">
        <v>47</v>
      </c>
      <c r="C49">
        <v>2017710093</v>
      </c>
      <c r="D49" s="1">
        <v>7.6950530000000001E-10</v>
      </c>
      <c r="E49">
        <v>0</v>
      </c>
      <c r="F49">
        <v>5.2700042999999997E-3</v>
      </c>
      <c r="G49">
        <v>0</v>
      </c>
      <c r="H49">
        <v>0</v>
      </c>
      <c r="I49">
        <v>1.1219978000000001E-3</v>
      </c>
      <c r="J49">
        <v>1.0821819000000001E-3</v>
      </c>
      <c r="K49">
        <v>0</v>
      </c>
      <c r="L49">
        <v>0</v>
      </c>
      <c r="M49" t="s">
        <v>19</v>
      </c>
    </row>
    <row r="50" spans="1:13" x14ac:dyDescent="0.2">
      <c r="A50">
        <v>48</v>
      </c>
      <c r="C50">
        <v>2016710957</v>
      </c>
      <c r="D50" s="1">
        <v>3.9039880000000001E-9</v>
      </c>
      <c r="E50">
        <v>0</v>
      </c>
      <c r="F50">
        <v>3.9098262999999996E-3</v>
      </c>
      <c r="G50">
        <v>0</v>
      </c>
      <c r="H50">
        <v>0</v>
      </c>
      <c r="I50">
        <v>3.1399727E-4</v>
      </c>
      <c r="J50" t="s">
        <v>20</v>
      </c>
      <c r="K50" t="s">
        <v>20</v>
      </c>
      <c r="L50" t="s">
        <v>20</v>
      </c>
      <c r="M50" t="s">
        <v>21</v>
      </c>
    </row>
    <row r="51" spans="1:13" x14ac:dyDescent="0.2">
      <c r="A51">
        <v>49</v>
      </c>
      <c r="C51">
        <v>2016711019</v>
      </c>
      <c r="D51" s="1">
        <v>3.9039880000000001E-9</v>
      </c>
      <c r="E51" s="1">
        <v>3.5762787000000001E-7</v>
      </c>
      <c r="F51">
        <v>4.2510033000000003E-3</v>
      </c>
      <c r="G51">
        <v>0</v>
      </c>
      <c r="H51">
        <v>0</v>
      </c>
      <c r="I51">
        <v>3.0899048000000001E-4</v>
      </c>
      <c r="J51">
        <v>5.9795379999999997E-4</v>
      </c>
      <c r="K51">
        <v>0.21</v>
      </c>
      <c r="L51">
        <v>0.24</v>
      </c>
      <c r="M51" t="s">
        <v>21</v>
      </c>
    </row>
    <row r="52" spans="1:13" x14ac:dyDescent="0.2">
      <c r="A52">
        <v>50</v>
      </c>
      <c r="C52">
        <v>2017710232</v>
      </c>
      <c r="D52" s="1">
        <v>7.6950530000000001E-10</v>
      </c>
      <c r="E52">
        <v>0</v>
      </c>
      <c r="F52">
        <v>3.7047862999999999E-3</v>
      </c>
      <c r="G52">
        <v>0</v>
      </c>
      <c r="H52">
        <v>0</v>
      </c>
      <c r="I52">
        <v>3.0589103999999998E-4</v>
      </c>
      <c r="J52">
        <v>6.9808960000000003E-4</v>
      </c>
      <c r="K52">
        <v>0.21</v>
      </c>
      <c r="L52">
        <v>0.24</v>
      </c>
      <c r="M52" t="s">
        <v>21</v>
      </c>
    </row>
    <row r="53" spans="1:13" x14ac:dyDescent="0.2">
      <c r="A53">
        <v>51</v>
      </c>
      <c r="C53">
        <v>2017710272</v>
      </c>
      <c r="D53" s="1">
        <v>7.6950530000000001E-10</v>
      </c>
      <c r="E53">
        <v>0</v>
      </c>
      <c r="F53">
        <v>5.6099890000000001E-3</v>
      </c>
      <c r="G53">
        <v>0</v>
      </c>
      <c r="H53">
        <v>0</v>
      </c>
      <c r="I53">
        <v>9.0789794999999996E-4</v>
      </c>
      <c r="J53">
        <v>2.6607513000000003E-4</v>
      </c>
      <c r="K53">
        <v>0</v>
      </c>
      <c r="L53">
        <v>0</v>
      </c>
      <c r="M53" t="s">
        <v>21</v>
      </c>
    </row>
    <row r="54" spans="1:13" x14ac:dyDescent="0.2">
      <c r="A54">
        <v>52</v>
      </c>
      <c r="C54">
        <v>2017710320</v>
      </c>
      <c r="D54" s="1">
        <v>7.6950530000000001E-10</v>
      </c>
      <c r="E54">
        <v>0</v>
      </c>
      <c r="F54">
        <v>5.8448314999999997E-3</v>
      </c>
      <c r="G54">
        <v>0</v>
      </c>
      <c r="H54">
        <v>0</v>
      </c>
      <c r="I54">
        <v>1.1010169999999999E-3</v>
      </c>
      <c r="J54">
        <v>1.0290146E-3</v>
      </c>
      <c r="K54">
        <v>0.21</v>
      </c>
      <c r="L54">
        <v>0.24</v>
      </c>
      <c r="M54" t="s">
        <v>21</v>
      </c>
    </row>
    <row r="55" spans="1:13" x14ac:dyDescent="0.2">
      <c r="A55">
        <v>53</v>
      </c>
      <c r="C55">
        <v>2017710600</v>
      </c>
      <c r="D55">
        <v>3.1085629E-2</v>
      </c>
      <c r="E55">
        <v>1.5931666</v>
      </c>
      <c r="F55">
        <v>5.4461956000000002E-3</v>
      </c>
      <c r="G55">
        <v>0</v>
      </c>
      <c r="H55">
        <v>0</v>
      </c>
      <c r="I55">
        <v>6.9499016000000005E-4</v>
      </c>
      <c r="J55" t="s">
        <v>20</v>
      </c>
      <c r="K55" t="s">
        <v>20</v>
      </c>
      <c r="L55" t="s">
        <v>20</v>
      </c>
      <c r="M55" t="s">
        <v>21</v>
      </c>
    </row>
    <row r="56" spans="1:13" x14ac:dyDescent="0.2">
      <c r="A56">
        <v>54</v>
      </c>
      <c r="C56">
        <v>2017711783</v>
      </c>
      <c r="D56" s="1">
        <v>7.6950530000000001E-10</v>
      </c>
      <c r="E56">
        <v>0</v>
      </c>
      <c r="F56">
        <v>5.7668685999999999E-3</v>
      </c>
      <c r="G56">
        <v>0</v>
      </c>
      <c r="H56">
        <v>0</v>
      </c>
      <c r="I56">
        <v>1.139164E-3</v>
      </c>
      <c r="J56" t="s">
        <v>20</v>
      </c>
      <c r="K56" t="s">
        <v>20</v>
      </c>
      <c r="L56" t="s">
        <v>20</v>
      </c>
      <c r="M56" t="s">
        <v>21</v>
      </c>
    </row>
    <row r="57" spans="1:13" x14ac:dyDescent="0.2">
      <c r="A57">
        <v>55</v>
      </c>
      <c r="C57">
        <v>2018710238</v>
      </c>
      <c r="D57" s="1">
        <v>7.6950530000000001E-10</v>
      </c>
      <c r="E57">
        <v>0</v>
      </c>
      <c r="F57">
        <v>4.0822030000000004E-3</v>
      </c>
      <c r="G57">
        <v>0</v>
      </c>
      <c r="H57">
        <v>0</v>
      </c>
      <c r="I57">
        <v>7.1096419999999998E-4</v>
      </c>
      <c r="J57">
        <v>6.1798096000000003E-4</v>
      </c>
      <c r="K57">
        <v>0.21</v>
      </c>
      <c r="L57">
        <v>0.24</v>
      </c>
      <c r="M57" t="s">
        <v>21</v>
      </c>
    </row>
    <row r="58" spans="1:13" x14ac:dyDescent="0.2">
      <c r="A58">
        <v>56</v>
      </c>
      <c r="C58">
        <v>2018710492</v>
      </c>
      <c r="D58" s="1">
        <v>7.6950530000000001E-10</v>
      </c>
      <c r="E58">
        <v>0</v>
      </c>
      <c r="F58">
        <v>2.918005E-3</v>
      </c>
      <c r="G58" t="s">
        <v>20</v>
      </c>
      <c r="H58" t="s">
        <v>20</v>
      </c>
      <c r="I58" t="s">
        <v>20</v>
      </c>
      <c r="J58">
        <v>6.9379806999999996E-4</v>
      </c>
      <c r="K58">
        <v>0</v>
      </c>
      <c r="L58">
        <v>0</v>
      </c>
      <c r="M58" t="s">
        <v>21</v>
      </c>
    </row>
    <row r="59" spans="1:13" x14ac:dyDescent="0.2">
      <c r="A59">
        <v>57</v>
      </c>
      <c r="C59">
        <v>2018710705</v>
      </c>
      <c r="D59" s="1">
        <v>7.6950530000000001E-10</v>
      </c>
      <c r="E59">
        <v>0</v>
      </c>
      <c r="F59">
        <v>5.9270859999999998E-3</v>
      </c>
      <c r="G59">
        <v>0</v>
      </c>
      <c r="H59">
        <v>0</v>
      </c>
      <c r="I59">
        <v>7.4410440000000002E-4</v>
      </c>
      <c r="J59">
        <v>6.8807600000000003E-4</v>
      </c>
      <c r="K59">
        <v>0</v>
      </c>
      <c r="L59">
        <v>0</v>
      </c>
      <c r="M59" t="s">
        <v>21</v>
      </c>
    </row>
    <row r="60" spans="1:13" x14ac:dyDescent="0.2">
      <c r="A60">
        <v>58</v>
      </c>
      <c r="C60">
        <v>2018710778</v>
      </c>
      <c r="D60">
        <v>3.1085629E-2</v>
      </c>
      <c r="E60">
        <v>1.5931666</v>
      </c>
      <c r="F60">
        <v>5.1760673999999996E-3</v>
      </c>
      <c r="G60">
        <v>0</v>
      </c>
      <c r="H60">
        <v>0</v>
      </c>
      <c r="I60">
        <v>7.2407720000000001E-4</v>
      </c>
      <c r="J60">
        <v>6.670952E-4</v>
      </c>
      <c r="K60">
        <v>0</v>
      </c>
      <c r="L60">
        <v>0</v>
      </c>
      <c r="M60" t="s">
        <v>21</v>
      </c>
    </row>
    <row r="61" spans="1:13" x14ac:dyDescent="0.2">
      <c r="A61">
        <v>59</v>
      </c>
      <c r="C61">
        <v>2018711106</v>
      </c>
      <c r="D61" s="1">
        <v>7.6950530000000001E-10</v>
      </c>
      <c r="E61">
        <v>0</v>
      </c>
      <c r="F61">
        <v>3.0372857999999999E-2</v>
      </c>
      <c r="G61">
        <v>0</v>
      </c>
      <c r="H61">
        <v>0</v>
      </c>
      <c r="I61">
        <v>7.1787833999999997E-4</v>
      </c>
      <c r="J61">
        <v>6.6804886E-4</v>
      </c>
      <c r="K61">
        <v>0</v>
      </c>
      <c r="L61">
        <v>0</v>
      </c>
      <c r="M61" t="s">
        <v>21</v>
      </c>
    </row>
    <row r="62" spans="1:13" x14ac:dyDescent="0.2">
      <c r="A62">
        <v>60</v>
      </c>
      <c r="C62">
        <v>2015712366</v>
      </c>
      <c r="D62" s="1">
        <v>7.6950530000000001E-10</v>
      </c>
      <c r="E62">
        <v>0</v>
      </c>
      <c r="F62">
        <v>6.3521860000000001E-3</v>
      </c>
      <c r="G62">
        <v>0</v>
      </c>
      <c r="H62">
        <v>0</v>
      </c>
      <c r="I62">
        <v>4.7183037E-4</v>
      </c>
      <c r="J62">
        <v>2.2387505E-4</v>
      </c>
      <c r="K62">
        <v>0</v>
      </c>
      <c r="L62">
        <v>0</v>
      </c>
      <c r="M6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2018-04-03T14:41:37Z</dcterms:created>
  <dcterms:modified xsi:type="dcterms:W3CDTF">2018-04-03T16:29:57Z</dcterms:modified>
</cp:coreProperties>
</file>