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<sst xmlns="http://schemas.openxmlformats.org/spreadsheetml/2006/main" uniqueCount="311">
  <si>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</si>
  <si>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</si>
  <si>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</si>
  <si>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</si>
  <si>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</si>
  <si>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</si>
  <si>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</si>
  <si>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</si>
  <si>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</si>
  <si>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</si>
  <si>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</si>
  <si>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</si>
  <si>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</si>
  <si>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</si>
  <si>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</si>
  <si>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</si>
  <si>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</si>
  <si>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</si>
  <si>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</si>
  <si>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</si>
  <si>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</si>
  <si>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</si>
  <si>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</si>
  <si>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</si>
  <si>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</si>
  <si>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</si>
  <si>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</si>
  <si>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</si>
  <si>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</si>
  <si>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</si>
  <si>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</si>
  <si>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</si>
  <si>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</si>
  <si>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</si>
  <si>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</si>
  <si>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</si>
  <si>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</si>
  <si>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</si>
  <si>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</si>
  <si>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</si>
  <si>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</si>
  <si>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</si>
  <si>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</si>
  <si>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</si>
  <si>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</si>
  <si>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</si>
  <si>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</si>
  <si>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</si>
  <si>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</si>
  <si>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</si>
  <si>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</si>
  <si>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</si>
  <si>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</si>
  <si>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</si>
  <si>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</si>
  <si>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</si>
  <si>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</si>
  <si>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</si>
  <si>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</si>
  <si>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</si>
  <si>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</si>
  <si>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</si>
  <si>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</si>
  <si>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</si>
  <si>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</si>
  <si>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</si>
  <si>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</si>
  <si>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</si>
  <si>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</si>
  <si>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</si>
  <si>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23/11/2018 11:40</t>
  </si>
  <si>
    <t>HRS</t>
  </si>
  <si>
    <t>22/11/2018</t>
  </si>
  <si>
    <t>Holiday Inn Berlin City Center East Prenzl. Allee</t>
  </si>
  <si>
    <t>DE</t>
  </si>
  <si>
    <t>BER</t>
  </si>
  <si>
    <t>Standard room: Hot tariff STANDARD ROOM; WHEN YOU ARRIVE WE WILL DO OUR BEST TO MEET YOUR ROOM BED TYPE. THIS IS SUBJECT TO AVAILABILITY AND...</t>
  </si>
  <si>
    <t>X09</t>
  </si>
  <si>
    <t xml:space="preserve">Holiday Inn BERLIN CITY CENTER EAST P-BERG </t>
  </si>
  <si>
    <t>PENDI</t>
  </si>
  <si>
    <t>89.25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</si>
  <si>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</si>
  <si>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</si>
  <si>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</si>
  <si>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</si>
  <si>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</si>
  <si>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</si>
  <si>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</si>
  <si>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</si>
  <si>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</si>
  <si>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Prenzlauer Allee 169, 10409, Berlin - Prenzlauer Berg</t>
  </si>
  <si>
    <t>0</t>
  </si>
  <si>
    <t>Standard room: Basic tariff STANDARD ROOM; WHEN YOU ARRIVE WE WILL DO OUR BEST TO MEET YOUR ROOM BED TYPE. THIS IS SUBJECT TO AVAILABILITY AND...</t>
  </si>
  <si>
    <t>110.25</t>
  </si>
  <si>
    <t>BB</t>
  </si>
  <si>
    <t>Standard room: Basic tariff KING BED COMFORT NONSMOKING; FACED TO THE INNER COURTYARD THE AIR CONDITIONED ROOMS OFFER A QUIET AND RESTFUL STAY...</t>
  </si>
  <si>
    <t>120.75</t>
  </si>
  <si>
    <t>141.75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</si>
  <si>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</si>
  <si>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</si>
  <si>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</si>
  <si>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104.00</t>
  </si>
  <si>
    <t>Nuernberger Strasse 65, 10787, Berlin - Charlottenburg</t>
  </si>
  <si>
    <t>Superior room: Basic tariff SUPERIOR ROOM; BED AND SMOKING PREFERENCE WILL BE ALLOCATED UPON ARRIVAL. RELAX IN OUR SUPERIOR ROOM WITH AIR CON...</t>
  </si>
  <si>
    <t>114.00</t>
  </si>
  <si>
    <t>Standard room: Basic tariff STANDARD ROOM; BED AND SMOKING PREFERENCE WILL BE ALLOCATED UPON ARRIVAL. HAVE A RESTFUL STAY IN OUR 25 SQM AIR...</t>
  </si>
  <si>
    <t>124.00</t>
  </si>
  <si>
    <t>134.00</t>
  </si>
  <si>
    <t>Business room: Basic tariff KING EXECUTIVE NONSMOKING; FEEL AT HOME IN OUR AIR CONDITIONED EXECUTIVE ROOMS ON THE UPPER FLOORS WITH RELAXING...</t>
  </si>
  <si>
    <t>139.00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</si>
  <si>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</si>
  <si>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</si>
  <si>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224.00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</si>
  <si>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</si>
  <si>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</si>
  <si>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135.45</t>
  </si>
  <si>
    <t>Bernhard - Weiss - Strasse 5, 10178, Berlin - Mitte</t>
  </si>
  <si>
    <t>Superior room: Basic tariff DELUXE ROOM; SPACIOUS STYLISH DELUXE RM WITH MINIBAR BODY AMENITIES SAFE ELECTRIC KETTLE WITH COFFEE AND TEA...</t>
  </si>
  <si>
    <t>151.20</t>
  </si>
  <si>
    <t>Standard room: Basic tariff STANDARD ROOM; STYLISH STANDARD RM WITH MINIBAR BODY AMENITIES SAFE ELECTRIC KETTLE WITH COFFEE AND TEA FACILITIES...</t>
  </si>
  <si>
    <t>162.75</t>
  </si>
  <si>
    <t>178.50</t>
  </si>
  <si>
    <t>Business room: Basic tariff KNG EXECUTIVE ROOM NONSMOKING BALCONY; OUR EXECUTIVE ROOMS PARTIALLY WITH BALCONY AND VIEW TO THE ALEXANDERPLATZ...</t>
  </si>
  <si>
    <t>182.70</t>
  </si>
  <si>
    <t>Suite: Basic tariff SUITE 1 DOUBLE W LIVING ROOM NON SMOKING; OUR STYLISH AND SPACIOUS 2 ROOM SUITE WITH BALCONY AND NICE VIEW IS...</t>
  </si>
  <si>
    <t>198.45</t>
  </si>
  <si>
    <t>210.00</t>
  </si>
  <si>
    <t>225.75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</si>
  <si>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</si>
  <si>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</si>
  <si>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</si>
  <si>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94.00</t>
  </si>
  <si>
    <t>Stresemannstrasse 49, Berlin - Berlin, 10963, Germany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</si>
  <si>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</si>
  <si>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</si>
  <si>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</si>
  <si>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</si>
  <si>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109.00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</si>
  <si>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</si>
  <si>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</si>
  <si>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</si>
  <si>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56.28</t>
  </si>
  <si>
    <t>Landsberger Allee 203, 13055, Berlin - Lichtenberg</t>
  </si>
  <si>
    <t>Business room: Basic tariff BUSINESS ROOM NON SMOKING; WHEN YOU ARRIVE WE WILL DO OUR BEST TO MEET YOUR ROOM BED TYPE THESE ARE SUBJECT TO...</t>
  </si>
  <si>
    <t>67.20</t>
  </si>
  <si>
    <t>Standard room: Basic tariff 1 DBL BED NONSMOKING; THE FULLY AIR CONDITIONED STANDARD ROOM OFFERS 29 SQM HIGH QUALITY TWIN BEDS TELEPHONE TV...</t>
  </si>
  <si>
    <t>88.28</t>
  </si>
  <si>
    <t>99.20</t>
  </si>
  <si>
    <t>Hampton By Hilton Berlin City West</t>
  </si>
  <si>
    <t>Standard room: Hot tariff QUEEN ACCESSIBLE ROOM...HDTV/WORK AREA...FREE WI-FI/HOT BREAKFAST INCLUDED; Non-smoking</t>
  </si>
  <si>
    <t xml:space="preserve">Hampton by Hilton Berlin City West </t>
  </si>
  <si>
    <t>114.45</t>
  </si>
  <si>
    <t>Uhlandstrasse 188-189, Berlin - Berlin, 10623, Germany</t>
  </si>
  <si>
    <t>Standard room: Basic tariff QUEEN ROOM...HDTV/FREE WI-FI/HOT BREAKFAST INCLUDED...WORK AREA; Non-smoking</t>
  </si>
  <si>
    <t>Standard room: Basic tariff QUEEN ROOM WITH SOFA BED...HDTV/FREE WI-FI/HOT BREAKFAST INCLUDED...WORK AREA; Non-smoking</t>
  </si>
  <si>
    <t>Standard room: Basic tariff TWIN ROOM...HDTV/FREE WI-FI/HOT BREAKFAST INCLUDED...WORK AREA; Non-smoking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</si>
  <si>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</si>
  <si>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</si>
  <si>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</si>
  <si>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Hardenbergstrasse 15, 10623, Berlin - Charlottenburg</t>
  </si>
  <si>
    <t>Standard room: Basic tariff STANDARD ROOM; WHEN YOU ARRIVE AT THE HOTEL WE WILL DO OUR BEST TO MEET YOUR ROOM BED TYPE PREFERENCE. THIS IS...</t>
  </si>
  <si>
    <t>133.35</t>
  </si>
  <si>
    <t>Superior room: Basic tariff DELUXE ROOM; WHEN YOU ARRIVE AT THE HOTEL WE WILL DO OUR BEST TO MEET YOUR ROOM BED TYPE PREFERENCE. THIS IS SUBJECT...</t>
  </si>
  <si>
    <t>154.35</t>
  </si>
  <si>
    <t>Waldorf Astoria Berlin</t>
  </si>
  <si>
    <t>Standard room: Hot tariff KING DELUXE ROOM...APPLE MULTI MEDIA HUB/42 SQM...BATHRM MIRROR TV/40 INCH HD SAT TV/NESPRESSO; One Bed</t>
  </si>
  <si>
    <t xml:space="preserve">Waldorf Astoria Berlin </t>
  </si>
  <si>
    <t>294.00</t>
  </si>
  <si>
    <t>Hardenbergstrasse 28, Berlin - Berlin, 10623, Germany</t>
  </si>
  <si>
    <t>Standard room: Basic tariff TWIN DELUXE ROOM...APPLE MULTI MEDIA HUB/42 SQM...BATHRM MIRROR TV/40 INCH HD SAT TV/NESPRESSO; Two Beds</t>
  </si>
  <si>
    <t>Superior room: Basic tariff KING DELUXE ROOM WITH VIEW...APPLE MULTI MEDIA HUB/42 SQM...BATHRM MIRROR TV/40 INCH HD SAT TV/NESPRESSO; One Bed</t>
  </si>
  <si>
    <t>346.50</t>
  </si>
  <si>
    <t>Superior room: Basic tariff TWIN DELUXE ROOM WITH VIEW...APPLE MULTI MEDIA HUB/42 SQM...BATHRM MIRROR TV/40 INCH HD SAT TV/NESPRESSO; Two Beds</t>
  </si>
  <si>
    <t>Standard room: Basic tariff KING DELUXE ROOM...APPLE MULTI MEDIA HUB/42 SQM...BATHRM MIRROR TV/40 INCH HD SAT TV/NESPRESSO; One Bed</t>
  </si>
  <si>
    <t>352.80</t>
  </si>
  <si>
    <t>405.30</t>
  </si>
  <si>
    <t>Superior room: Basic tariff KING JUNIOR SUITE...APPLE MULTI MEDIA HUB/60 SQM...BATHRM MIRROR TV/40 INCH HD TV/SITTING AREA; Suite; One Bed</t>
  </si>
  <si>
    <t>420.00</t>
  </si>
  <si>
    <t>Superior room: Basic tariff TWIN JUNIOR SUITE...APPLE MULTI MEDIA HUB/60 SQM...BATHRM MIRROR TV/40 INCH HD TV/SITTING AREA; Suite; Two Beds</t>
  </si>
  <si>
    <t>Superior room: Basic tariff KING JUNIOR SUITE WITH VIEW...APPLE MULTI MEDIA HUB/56 SQM...BATHRM MIRROR TV/40 INCH HD TV/SITTING AREA; Suite; One Bed</t>
  </si>
  <si>
    <t>462.00</t>
  </si>
  <si>
    <t>Superior room: Basic tariff FAMILY DELUXE ROOM...2 INTERCONNECTING ROOMS 1 KING 1 TWIN...1 KING 2 TWIN BEDS FOR 2 ADULTS 2 CHILDREN; Suite; Two Beds</t>
  </si>
  <si>
    <t>472.50</t>
  </si>
  <si>
    <t>478.80</t>
  </si>
  <si>
    <t>Superior room: Basic tariff KING CORNER SUITE...APPLE MULTI MEDIA HUB/63 SQM...BATHRM MIRROR TV/40 INCH HD TV/LIVING ROOM; Suite; One Bed</t>
  </si>
  <si>
    <t>504.00</t>
  </si>
  <si>
    <t>520.80</t>
  </si>
  <si>
    <t>531.30</t>
  </si>
  <si>
    <t>562.80</t>
  </si>
  <si>
    <t>Suite: Basic tariff KING TOWER SUITE...APPLE MULTI MEDIA HUB/KITCHENETTE/85 SQM...LIVINGROOM WITH DINING AREA/BUTLER SERVICE; Suite; One Bed</t>
  </si>
  <si>
    <t>787.50</t>
  </si>
  <si>
    <t>846.30</t>
  </si>
  <si>
    <t>Hilton Berlin</t>
  </si>
  <si>
    <t>Standard room: Hot tariff KING GUEST ROOM...26SQM, STYLISH, VIEW TO STREETS OR COURTYARD...SAFE,BATHROBE,SLIPPER,IRON,FLAT TV,WLAN-FEE; One Bed</t>
  </si>
  <si>
    <t xml:space="preserve">Hilton Berlin </t>
  </si>
  <si>
    <t>187.95</t>
  </si>
  <si>
    <t>Mohrenstrasse 30, Berlin - Berlin, 10117, Germany</t>
  </si>
  <si>
    <t>Standard room: Basic tariff TWIN GUEST ROOM...26SQM, STYLISH, VIEW TO STREETS OR COURTYARD...BATHROBE,SLIPPER,TEA/COFFEE TRAY,IRON,FLAT TV; Two Beds</t>
  </si>
  <si>
    <t>Standard room: Basic tariff KING GUEST ROOM...26SQM, STYLISH, VIEW TO STREETS OR COURTYARD...SAFE,BATHROBE,SLIPPER,IRON,FLAT TV,WLAN-FEE; One Bed</t>
  </si>
  <si>
    <t>229.95</t>
  </si>
  <si>
    <t>Superior room: Basic tariff KING GUEST ROOM WITH DOME VIEW...26SQM,STYLISH,VIEW TO GENDARMENMARKET...SAFE,BATHROBE,SLIPPER,TEA/COFFEE,IRON,FLAT...</t>
  </si>
  <si>
    <t>Superior room: Basic tariff TWIN GUEST ROOM WITH DOME VIEW...26SQM,STYLISH,VIEW TO GENDARMENMARKET...SAFE,BATHROBE,SLIPPER,TEA/COFFE,IRON,FLAT...</t>
  </si>
  <si>
    <t>Superior room: Basic tariff KING DELUXE ROOM...40SQM,SPACIOUS,VIEW TO STREETS OR COURTYARD...SAFE,BATHROBE,SLIPPER,TEA/COFFE,IRON,FLAT TV; One Bed</t>
  </si>
  <si>
    <t>250.95</t>
  </si>
  <si>
    <t>Superior room: Basic tariff KING EXECUTIVE ROOM WITH LOUNGE ACCESS...26SQM, STYLISH, VIEW TO STREETS OR COURTYARD...BATHROBE,SLIPPER,TEA/COFFEE...</t>
  </si>
  <si>
    <t>266.70</t>
  </si>
  <si>
    <t>Superior room: Basic tariff TWIN EXECUTIVE ROOM WITH LOUNGE ACCESS...26SQM, STYLISH, VIEW TO STREET OR...</t>
  </si>
  <si>
    <t>271.95</t>
  </si>
  <si>
    <t>Superior room: Basic tariff KING EXECUTIVE DOME VIEW WITH LOUNGE ACCESS...26SQM, STYLISH, WITH LOUNGE ACCESS,...BATHROBE,SLIPPER,TEA/COFFEE...</t>
  </si>
  <si>
    <t>282.45</t>
  </si>
  <si>
    <t>Superior room: Basic tariff TWIN EXECUTIVE DOME VIEW WITH LOUNGE ACCESS...26SQM, STYLISH, WITH LOUNGE ACCESS,...BATHROBE,SLIPPER,TEA/COFFEE...</t>
  </si>
  <si>
    <t>292.95</t>
  </si>
  <si>
    <t>Superior room: Basic tariff KING EXECUTIVE STUDIO WITH LOUNGE ACCESS...40SQM,BRIGHT,VIEW TO COURTYARD,LOUNGE...</t>
  </si>
  <si>
    <t>298.20</t>
  </si>
  <si>
    <t>308.70</t>
  </si>
  <si>
    <t>Superior room: Basic tariff KING JUNIOR SUITE DOME VIEW AND LOUNGE ACCESS...40SQM 1 ROOM SUITE,WITH LOUNGE...</t>
  </si>
  <si>
    <t>319.20</t>
  </si>
  <si>
    <t>324.45</t>
  </si>
  <si>
    <t xml:space="preserve">Hampton by Hilton Berlin City Centre Alexanderplatz </t>
  </si>
  <si>
    <t>Standard room: Hot tariff QUEEN ROOM WITH CITY VIEW...FREE WI-FI/HOT BREAKFAST INCLUDED/HDTV/SAFE...WORK AREA/COFFEE-TEA FACILITIES/WALKIN...</t>
  </si>
  <si>
    <t>128.10</t>
  </si>
  <si>
    <t>Otto-Braun-Strae 69, Berlin - Berlin, 10178, Germany</t>
  </si>
  <si>
    <t>Standard room: Basic tariff QUEEN ROOM WITH GARDEN VIEW...FREE WI-FI/HOT BREAKFAST INCLUDED/HDTV/SAFE...WORK AREA/COFFEE-TEA FACILITIES/WALKIN...</t>
  </si>
  <si>
    <t>Standard room: Basic tariff QUEEN ACCESSIBLE ROOM...FREE WI-FI/HOT BREAKFAST INCLUDED/HDTV/SAFE...WORK AREA/COFFEE-TEA FACILITIES/ROLLIN SHOWER...</t>
  </si>
  <si>
    <t>Standard room: Basic tariff TWIN ROOM WITH CITY VIEW...FREE WI-FI/HOT BREAKFAST INCLUDED/HDTV/SAFE...WORK AREA/COFFEE-TEA FACILITIES/WALKIN...</t>
  </si>
  <si>
    <t>Standard room: Basic tariff QUEEN FAMILY ROOM WITH CITY VIEW...FREE WI-FI/HOT BREAKFAST INCLUDED/SOFA BED...WORK AREA/COFFEE-TEA...</t>
  </si>
  <si>
    <t>139.65</t>
  </si>
  <si>
    <t xml:space="preserve">Hotel Indigo BERLIN - EAST SIDE GALLERY </t>
  </si>
  <si>
    <t>Standard room: Hot tariff ONE QUEEN BED NONSMOKE; "OUR WELL DESIGNED ROOMS ARE EQUIPED WITH COZY BOX SPRING BED SPACE TO WORK HIGH SPEED WIFI...</t>
  </si>
  <si>
    <t>135.00</t>
  </si>
  <si>
    <t>Muehlenstrasse 13-19, 10243, Berlin</t>
  </si>
  <si>
    <t>Standard room: Basic tariff STANDARD ROOM; "OUR CONTEMPORARY STYLED RMS PROVIDE SPACE TO WORK AND STAY CONNECTED ON FREE HI SPEED WIFI OR WHY...</t>
  </si>
  <si>
    <t>Superior room: Basic tariff 1 BD SUPERIOR 2 PERS NONSMOKE; OUR HIGH FLOORED SUPERIOR RMS WITH GREAT VIEW OVER THE SPREE ARE EQUIPPED WITH A COZY...</t>
  </si>
  <si>
    <t>145.00</t>
  </si>
  <si>
    <t>Standard room: Basic tariff ONE QUEEN BED NONSMOKE; "OUR WELL DESIGNED ROOMS ARE EQUIPED WITH COZY BOX SPRING BED SPACE TO WORK HIGH SPEED WIFI...</t>
  </si>
  <si>
    <t>165.00</t>
  </si>
  <si>
    <t>175.00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</si>
  <si>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</si>
  <si>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</si>
  <si>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</si>
  <si>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131.25</t>
  </si>
  <si>
    <t>Theanolte-Baehnisch-Strasse 2, 10178, Berlin - Mitte</t>
  </si>
  <si>
    <t>Superior room: Basic tariff DELUXE ROOM; OUR SPACIOUS NON SMOKING DELUXE ROOMS WITH KING OR TWIN BED WOODEN FLOOR LCD FLAT SCREEN TV KETTLE...</t>
  </si>
  <si>
    <t>147.00</t>
  </si>
  <si>
    <t>Standard room: Basic tariff STANDARD ROOM; OUR MODERN NON SMOKING STANDARD ROOMS WITH KING OR TWIN BED WOODEN FLOOR LCD FLAT SCREEN TV KETTLE...</t>
  </si>
  <si>
    <t>156.45</t>
  </si>
  <si>
    <t>Business room: Basic tariff 1 DOUBLE EXECUTIVE NON SMOKING; OUR EXECUTIVE RMS HAVE MUCH MORE SPACE AND PARTIALLY A BALCONY WITH A NICE VIEW...</t>
  </si>
  <si>
    <t>157.50</t>
  </si>
  <si>
    <t>172.20</t>
  </si>
  <si>
    <t>Suite: Basic tariff 1 DOUBLE BED SUITE VIEW NON SMOKING; OUR SPACIOUS SUITES HAVE A BALCONY WITH A NICE VIEW AND ARE EQUIPPED WITH LCD...</t>
  </si>
  <si>
    <t>183.75</t>
  </si>
  <si>
    <t>208.95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</si>
  <si>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</si>
  <si>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</si>
  <si>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</si>
  <si>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Hallesche Str 10, 10963, Berlin - Mitte</t>
  </si>
  <si>
    <t>Standard room: Basic tariff 1 BED ACCESSIBLE ROLL IN SHWR NONSMKG; OUR 24 SQM MODERN STANDARD ROOM WILL GUARANTEE YOU A COMFORTABLE STAY. THE...</t>
  </si>
  <si>
    <t>Standard room: Basic tariff STANDARD ROOM; OUR 24 SQM MODERN STANDARD ROOMS WILL GUARANTEE YOU A COMFORTABLE STAY. THE FULLY EQUIPPED ROOMS...</t>
  </si>
  <si>
    <t>140.70</t>
  </si>
  <si>
    <t>Superior room: Basic tariff QUEEN SUPERIOR ROOM NON SMOKING; 28SQM SPACIOUS MODERN ROOM W EQUIPPED WITH AC FREE WIFI HSIA INTELLIGENT TV...</t>
  </si>
  <si>
    <t>Superior room: Basic tariff DELUXE ROOM; UPGRADE TO THE MODERN DELUXE ROOMS LOCATED ON THE TOP FLOORS THE FULLY EQUIPPED ROOMS EMBRACE A...</t>
  </si>
  <si>
    <t>166.95</t>
  </si>
  <si>
    <t>Business room: Basic tariff KNG EXECUTIVE NONSMOKING; UPGRADE TO ONE OF OUR MODERN 32 SQM EXECUTIVE ROOMS WITH ACCESS TO THE CLUB LOUNGE AND...</t>
  </si>
  <si>
    <t>177.45</t>
  </si>
  <si>
    <t>203.70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</si>
  <si>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</si>
  <si>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</si>
  <si>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</si>
  <si>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91.56</t>
  </si>
  <si>
    <t>Rohrdamm 80, 13629, Berlin - Spandau</t>
  </si>
  <si>
    <t>Business room: Basic tariff QUEEN BUSINESS NONSMOKING; Business Queen Rm with Queen size Bed Spacious Working Desk and newest electrical...</t>
  </si>
  <si>
    <t>107.31</t>
  </si>
  <si>
    <t>Business room: Basic tariff KING BUSINESS NONSMOKING; Business Room with King size bed, 25 sqm, WIFI included, complimentary coffee and tea...</t>
  </si>
  <si>
    <t>112.56</t>
  </si>
  <si>
    <t>Standard room: Basic tariff 1 DBL BED NONSMOKE; STANDARD ROOM WITH 25 SQM FULLY EQUIPPED WITH AIR CONDITION INDIVIDUALLY ADJUSTABLE SOUND PROOF...</t>
  </si>
  <si>
    <t>129.56</t>
  </si>
  <si>
    <t>145.31</t>
  </si>
  <si>
    <t>150.56</t>
  </si>
  <si>
    <t>Suite: Basic tariff 1 DOUBLE BED SUITE ROOM COUCH NONSMOKING; SPACIOUS 50 SQ MTR WITH SEPARATE LIVING AND SLEEPING AREA AC WIFI CORDLESS...</t>
  </si>
  <si>
    <t>170.31</t>
  </si>
  <si>
    <t>208.31</t>
  </si>
  <si>
    <t>214.56</t>
  </si>
  <si>
    <t>230.31</t>
  </si>
  <si>
    <t>235.56</t>
  </si>
  <si>
    <t>293.31</t>
  </si>
  <si>
    <t>Holiday Inn Express Berlin Alexanderplatz</t>
  </si>
  <si>
    <t>Standard room: Hot tariff 1BD WITH SOFA BED NONSMOKE; OUR MODERN STYLED ROOMS PROVIDE SPACE TO WORK AND STAY CONNECTED ON FREE HI SPEED WIFI...</t>
  </si>
  <si>
    <t xml:space="preserve">Holiday Inn Express BERLIN - ALEXANDERPLATZ </t>
  </si>
  <si>
    <t>129.00</t>
  </si>
  <si>
    <t>Stralauer Strasse 45, 10179, Berlin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</si>
  <si>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</si>
  <si>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</si>
  <si>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</si>
  <si>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Holiday Inn Express berlin City Centre West</t>
  </si>
  <si>
    <t>Standard room: Hot tariff 1 BED WHEELCHAIR ACCESSIBLE NONSMOKING; FEEL YOURSELF AT HOME AND ENJOY YOUR STAY IN ONE OF OUR STANDARD ROOMS ...</t>
  </si>
  <si>
    <t xml:space="preserve">Holiday Inn Express BERLIN CITY CENTRE-WEST </t>
  </si>
  <si>
    <t>84.00</t>
  </si>
  <si>
    <t>Kurfuerstenstrasse 78, 10787, Berlin - Tiergarten</t>
  </si>
  <si>
    <t>Standard room: Basic tariff STANDARD ROOM; WHEN YOU ARRIVE WE WILL DO OUR BEST TO MEET YOUR ROOM BED TYPE AND SMOKING PREFERENCES THESE ARE...</t>
  </si>
  <si>
    <t>Holiday Inn Berlin City East Side</t>
  </si>
  <si>
    <t>Standard room: Hot tariff 1 DBL BED SMOKING; FEEL AT HOME IN A FRIENDLY AND QUITE ROOM,WHICH MEETS THE NEEDS FOR CHALLENGING GSTS.CHOOSE THE...</t>
  </si>
  <si>
    <t xml:space="preserve">Holiday Inn BERLIN - CITY EAST SIDE </t>
  </si>
  <si>
    <t>137.00</t>
  </si>
  <si>
    <t>Wanda-Kallenbach Str. 2, 10243, Berlin - Friedrichshain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</si>
  <si>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</si>
  <si>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</si>
  <si>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Standard room: Basic tariff 1 BED ACCESSIBLE ROLL IN SHWR NOSMK; FEEL AT HOME IN A FRIENDLY AND QUITE ROOM,WHICH MEETS THE NEEDS FOR CHALLENGING...</t>
  </si>
  <si>
    <t>Standard room: Basic tariff 1 DBL BED SMOKING; FEEL AT HOME IN A FRIENDLY AND QUITE ROOM,WHICH MEETS THE NEEDS FOR CHALLENGING GSTS.CHOOSE THE...</t>
  </si>
  <si>
    <t>167.00</t>
  </si>
  <si>
    <t>Superior room: Basic tariff KING DELUXE NON-SMOKING; THIS SPACIOUS ROOM OFFERS AN ADTL LOUNGE WITH A SECOND TV,A FREE MINIBAR AND A NESPRESSO...</t>
  </si>
  <si>
    <t>197.00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</si>
</sst>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529937</v>
      </c>
      <c r="G2" t="s">
        <v>74</v>
      </c>
      <c r="H2" t="s">
        <v>75</v>
      </c>
      <c r="I2" t="s"/>
      <c r="J2" t="s">
        <v>74</v>
      </c>
      <c r="K2" t="n">
        <v>89.25</v>
      </c>
      <c r="L2" t="s"/>
      <c r="M2" t="s"/>
      <c r="N2" t="s">
        <v>76</v>
      </c>
      <c r="O2" t="s">
        <v>77</v>
      </c>
      <c r="P2" t="s">
        <v>78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HYPERLINK("https://hotelmonitor-cachepage.eclerx.com/savepage/tk_15429534279834287_sr_1790.html","info")</f>
        <v/>
      </c>
      <c r="AA2" t="n">
        <v>49594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87</v>
      </c>
      <c r="AO2" t="s"/>
      <c r="AP2" t="n">
        <v>8</v>
      </c>
      <c r="AQ2" t="s">
        <v>88</v>
      </c>
      <c r="AR2" t="s"/>
      <c r="AS2" t="s"/>
      <c r="AT2" t="s">
        <v>89</v>
      </c>
      <c r="AU2" t="s"/>
      <c r="AV2" t="s"/>
      <c r="AW2" t="s"/>
      <c r="AX2" t="s"/>
      <c r="AY2" t="n">
        <v>937852</v>
      </c>
      <c r="AZ2" t="s">
        <v>90</v>
      </c>
      <c r="BA2" t="s"/>
      <c r="BB2" t="n">
        <v>35584</v>
      </c>
      <c r="BC2" t="n">
        <v>13.427998</v>
      </c>
      <c r="BD2" t="n">
        <v>52.547891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529937</v>
      </c>
      <c r="G3" t="s">
        <v>74</v>
      </c>
      <c r="H3" t="s">
        <v>75</v>
      </c>
      <c r="I3" t="s"/>
      <c r="J3" t="s">
        <v>74</v>
      </c>
      <c r="K3" t="n">
        <v>110.25</v>
      </c>
      <c r="L3" t="s"/>
      <c r="M3" t="s"/>
      <c r="N3" t="s">
        <v>92</v>
      </c>
      <c r="O3" t="s">
        <v>77</v>
      </c>
      <c r="P3" t="s">
        <v>78</v>
      </c>
      <c r="Q3" t="s"/>
      <c r="R3" t="s">
        <v>79</v>
      </c>
      <c r="S3" t="s">
        <v>93</v>
      </c>
      <c r="T3" t="s">
        <v>81</v>
      </c>
      <c r="U3" t="s"/>
      <c r="V3" t="s">
        <v>82</v>
      </c>
      <c r="W3" t="s">
        <v>94</v>
      </c>
      <c r="X3" t="s"/>
      <c r="Y3" t="s">
        <v>84</v>
      </c>
      <c r="Z3">
        <f>HYPERLINK("https://hotelmonitor-cachepage.eclerx.com/savepage/tk_15429534279834287_sr_1790.html","info")</f>
        <v/>
      </c>
      <c r="AA3" t="n">
        <v>49594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87</v>
      </c>
      <c r="AO3" t="s"/>
      <c r="AP3" t="n">
        <v>8</v>
      </c>
      <c r="AQ3" t="s">
        <v>88</v>
      </c>
      <c r="AR3" t="s"/>
      <c r="AS3" t="s"/>
      <c r="AT3" t="s">
        <v>89</v>
      </c>
      <c r="AU3" t="s"/>
      <c r="AV3" t="s"/>
      <c r="AW3" t="s"/>
      <c r="AX3" t="s"/>
      <c r="AY3" t="n">
        <v>937852</v>
      </c>
      <c r="AZ3" t="s">
        <v>90</v>
      </c>
      <c r="BA3" t="s"/>
      <c r="BB3" t="n">
        <v>35584</v>
      </c>
      <c r="BC3" t="n">
        <v>13.427998</v>
      </c>
      <c r="BD3" t="n">
        <v>52.547891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529937</v>
      </c>
      <c r="G4" t="s">
        <v>74</v>
      </c>
      <c r="H4" t="s">
        <v>75</v>
      </c>
      <c r="I4" t="s"/>
      <c r="J4" t="s">
        <v>74</v>
      </c>
      <c r="K4" t="n">
        <v>120.75</v>
      </c>
      <c r="L4" t="s"/>
      <c r="M4" t="s"/>
      <c r="N4" t="s">
        <v>95</v>
      </c>
      <c r="O4" t="s">
        <v>77</v>
      </c>
      <c r="P4" t="s">
        <v>78</v>
      </c>
      <c r="Q4" t="s"/>
      <c r="R4" t="s">
        <v>79</v>
      </c>
      <c r="S4" t="s">
        <v>96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HYPERLINK("https://hotelmonitor-cachepage.eclerx.com/savepage/tk_15429534279834287_sr_1790.html","info")</f>
        <v/>
      </c>
      <c r="AA4" t="n">
        <v>49594</v>
      </c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87</v>
      </c>
      <c r="AO4" t="s"/>
      <c r="AP4" t="n">
        <v>8</v>
      </c>
      <c r="AQ4" t="s">
        <v>88</v>
      </c>
      <c r="AR4" t="s"/>
      <c r="AS4" t="s"/>
      <c r="AT4" t="s">
        <v>89</v>
      </c>
      <c r="AU4" t="s"/>
      <c r="AV4" t="s"/>
      <c r="AW4" t="s"/>
      <c r="AX4" t="s"/>
      <c r="AY4" t="n">
        <v>937852</v>
      </c>
      <c r="AZ4" t="s">
        <v>90</v>
      </c>
      <c r="BA4" t="s"/>
      <c r="BB4" t="n">
        <v>35584</v>
      </c>
      <c r="BC4" t="n">
        <v>13.427998</v>
      </c>
      <c r="BD4" t="n">
        <v>52.547891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529937</v>
      </c>
      <c r="G5" t="s">
        <v>74</v>
      </c>
      <c r="H5" t="s">
        <v>75</v>
      </c>
      <c r="I5" t="s"/>
      <c r="J5" t="s">
        <v>74</v>
      </c>
      <c r="K5" t="n">
        <v>141.75</v>
      </c>
      <c r="L5" t="s"/>
      <c r="M5" t="s"/>
      <c r="N5" t="s">
        <v>95</v>
      </c>
      <c r="O5" t="s">
        <v>77</v>
      </c>
      <c r="P5" t="s">
        <v>78</v>
      </c>
      <c r="Q5" t="s"/>
      <c r="R5" t="s">
        <v>79</v>
      </c>
      <c r="S5" t="s">
        <v>97</v>
      </c>
      <c r="T5" t="s">
        <v>81</v>
      </c>
      <c r="U5" t="s"/>
      <c r="V5" t="s">
        <v>82</v>
      </c>
      <c r="W5" t="s">
        <v>94</v>
      </c>
      <c r="X5" t="s"/>
      <c r="Y5" t="s">
        <v>84</v>
      </c>
      <c r="Z5">
        <f>HYPERLINK("https://hotelmonitor-cachepage.eclerx.com/savepage/tk_15429534279834287_sr_1790.html","info")</f>
        <v/>
      </c>
      <c r="AA5" t="n">
        <v>49594</v>
      </c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87</v>
      </c>
      <c r="AO5" t="s"/>
      <c r="AP5" t="n">
        <v>8</v>
      </c>
      <c r="AQ5" t="s">
        <v>88</v>
      </c>
      <c r="AR5" t="s"/>
      <c r="AS5" t="s"/>
      <c r="AT5" t="s">
        <v>89</v>
      </c>
      <c r="AU5" t="s"/>
      <c r="AV5" t="s"/>
      <c r="AW5" t="s"/>
      <c r="AX5" t="s"/>
      <c r="AY5" t="n">
        <v>937852</v>
      </c>
      <c r="AZ5" t="s">
        <v>90</v>
      </c>
      <c r="BA5" t="s"/>
      <c r="BB5" t="n">
        <v>35584</v>
      </c>
      <c r="BC5" t="n">
        <v>13.427998</v>
      </c>
      <c r="BD5" t="n">
        <v>52.547891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98</v>
      </c>
      <c r="F6" t="n">
        <v>529919</v>
      </c>
      <c r="G6" t="s">
        <v>74</v>
      </c>
      <c r="H6" t="s">
        <v>75</v>
      </c>
      <c r="I6" t="s"/>
      <c r="J6" t="s">
        <v>74</v>
      </c>
      <c r="K6" t="n">
        <v>104</v>
      </c>
      <c r="L6" t="s"/>
      <c r="M6" t="s"/>
      <c r="N6" t="s">
        <v>99</v>
      </c>
      <c r="O6" t="s">
        <v>77</v>
      </c>
      <c r="P6" t="s">
        <v>100</v>
      </c>
      <c r="Q6" t="s"/>
      <c r="R6" t="s">
        <v>79</v>
      </c>
      <c r="S6" t="s">
        <v>101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HYPERLINK("https://hotelmonitor-cachepage.eclerx.com/savepage/tk_15429534128803186_sr_1790.html","info")</f>
        <v/>
      </c>
      <c r="AA6" t="n">
        <v>5846</v>
      </c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87</v>
      </c>
      <c r="AO6" t="s"/>
      <c r="AP6" t="n">
        <v>2</v>
      </c>
      <c r="AQ6" t="s">
        <v>88</v>
      </c>
      <c r="AR6" t="s"/>
      <c r="AS6" t="s"/>
      <c r="AT6" t="s">
        <v>89</v>
      </c>
      <c r="AU6" t="s"/>
      <c r="AV6" t="s"/>
      <c r="AW6" t="s"/>
      <c r="AX6" t="s"/>
      <c r="AY6" t="n">
        <v>1055227</v>
      </c>
      <c r="AZ6" t="s">
        <v>102</v>
      </c>
      <c r="BA6" t="s"/>
      <c r="BB6" t="n">
        <v>2288</v>
      </c>
      <c r="BC6" t="n">
        <v>13.340435</v>
      </c>
      <c r="BD6" t="n">
        <v>52.503929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98</v>
      </c>
      <c r="F7" t="n">
        <v>529919</v>
      </c>
      <c r="G7" t="s">
        <v>74</v>
      </c>
      <c r="H7" t="s">
        <v>75</v>
      </c>
      <c r="I7" t="s"/>
      <c r="J7" t="s">
        <v>74</v>
      </c>
      <c r="K7" t="n">
        <v>114</v>
      </c>
      <c r="L7" t="s"/>
      <c r="M7" t="s"/>
      <c r="N7" t="s">
        <v>103</v>
      </c>
      <c r="O7" t="s">
        <v>77</v>
      </c>
      <c r="P7" t="s">
        <v>100</v>
      </c>
      <c r="Q7" t="s"/>
      <c r="R7" t="s">
        <v>79</v>
      </c>
      <c r="S7" t="s">
        <v>104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HYPERLINK("https://hotelmonitor-cachepage.eclerx.com/savepage/tk_15429534128803186_sr_1790.html","info")</f>
        <v/>
      </c>
      <c r="AA7" t="n">
        <v>5846</v>
      </c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87</v>
      </c>
      <c r="AO7" t="s"/>
      <c r="AP7" t="n">
        <v>2</v>
      </c>
      <c r="AQ7" t="s">
        <v>88</v>
      </c>
      <c r="AR7" t="s"/>
      <c r="AS7" t="s"/>
      <c r="AT7" t="s">
        <v>89</v>
      </c>
      <c r="AU7" t="s"/>
      <c r="AV7" t="s"/>
      <c r="AW7" t="s"/>
      <c r="AX7" t="s"/>
      <c r="AY7" t="n">
        <v>1055227</v>
      </c>
      <c r="AZ7" t="s">
        <v>102</v>
      </c>
      <c r="BA7" t="s"/>
      <c r="BB7" t="n">
        <v>2288</v>
      </c>
      <c r="BC7" t="n">
        <v>13.340435</v>
      </c>
      <c r="BD7" t="n">
        <v>52.503929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98</v>
      </c>
      <c r="F8" t="n">
        <v>529919</v>
      </c>
      <c r="G8" t="s">
        <v>74</v>
      </c>
      <c r="H8" t="s">
        <v>75</v>
      </c>
      <c r="I8" t="s"/>
      <c r="J8" t="s">
        <v>74</v>
      </c>
      <c r="K8" t="n">
        <v>124</v>
      </c>
      <c r="L8" t="s"/>
      <c r="M8" t="s"/>
      <c r="N8" t="s">
        <v>105</v>
      </c>
      <c r="O8" t="s">
        <v>77</v>
      </c>
      <c r="P8" t="s">
        <v>100</v>
      </c>
      <c r="Q8" t="s"/>
      <c r="R8" t="s">
        <v>79</v>
      </c>
      <c r="S8" t="s">
        <v>106</v>
      </c>
      <c r="T8" t="s">
        <v>81</v>
      </c>
      <c r="U8" t="s"/>
      <c r="V8" t="s">
        <v>82</v>
      </c>
      <c r="W8" t="s">
        <v>94</v>
      </c>
      <c r="X8" t="s"/>
      <c r="Y8" t="s">
        <v>84</v>
      </c>
      <c r="Z8">
        <f>HYPERLINK("https://hotelmonitor-cachepage.eclerx.com/savepage/tk_15429534128803186_sr_1790.html","info")</f>
        <v/>
      </c>
      <c r="AA8" t="n">
        <v>5846</v>
      </c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87</v>
      </c>
      <c r="AO8" t="s"/>
      <c r="AP8" t="n">
        <v>2</v>
      </c>
      <c r="AQ8" t="s">
        <v>88</v>
      </c>
      <c r="AR8" t="s"/>
      <c r="AS8" t="s"/>
      <c r="AT8" t="s">
        <v>89</v>
      </c>
      <c r="AU8" t="s"/>
      <c r="AV8" t="s"/>
      <c r="AW8" t="s"/>
      <c r="AX8" t="s"/>
      <c r="AY8" t="n">
        <v>1055227</v>
      </c>
      <c r="AZ8" t="s">
        <v>102</v>
      </c>
      <c r="BA8" t="s"/>
      <c r="BB8" t="n">
        <v>2288</v>
      </c>
      <c r="BC8" t="n">
        <v>13.340435</v>
      </c>
      <c r="BD8" t="n">
        <v>52.503929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98</v>
      </c>
      <c r="F9" t="n">
        <v>529919</v>
      </c>
      <c r="G9" t="s">
        <v>74</v>
      </c>
      <c r="H9" t="s">
        <v>75</v>
      </c>
      <c r="I9" t="s"/>
      <c r="J9" t="s">
        <v>74</v>
      </c>
      <c r="K9" t="n">
        <v>134</v>
      </c>
      <c r="L9" t="s"/>
      <c r="M9" t="s"/>
      <c r="N9" t="s">
        <v>103</v>
      </c>
      <c r="O9" t="s">
        <v>77</v>
      </c>
      <c r="P9" t="s">
        <v>100</v>
      </c>
      <c r="Q9" t="s"/>
      <c r="R9" t="s">
        <v>79</v>
      </c>
      <c r="S9" t="s">
        <v>107</v>
      </c>
      <c r="T9" t="s">
        <v>81</v>
      </c>
      <c r="U9" t="s"/>
      <c r="V9" t="s">
        <v>82</v>
      </c>
      <c r="W9" t="s">
        <v>94</v>
      </c>
      <c r="X9" t="s"/>
      <c r="Y9" t="s">
        <v>84</v>
      </c>
      <c r="Z9">
        <f>HYPERLINK("https://hotelmonitor-cachepage.eclerx.com/savepage/tk_15429534128803186_sr_1790.html","info")</f>
        <v/>
      </c>
      <c r="AA9" t="n">
        <v>5846</v>
      </c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87</v>
      </c>
      <c r="AO9" t="s"/>
      <c r="AP9" t="n">
        <v>2</v>
      </c>
      <c r="AQ9" t="s">
        <v>88</v>
      </c>
      <c r="AR9" t="s"/>
      <c r="AS9" t="s"/>
      <c r="AT9" t="s">
        <v>89</v>
      </c>
      <c r="AU9" t="s"/>
      <c r="AV9" t="s"/>
      <c r="AW9" t="s"/>
      <c r="AX9" t="s"/>
      <c r="AY9" t="n">
        <v>1055227</v>
      </c>
      <c r="AZ9" t="s">
        <v>102</v>
      </c>
      <c r="BA9" t="s"/>
      <c r="BB9" t="n">
        <v>2288</v>
      </c>
      <c r="BC9" t="n">
        <v>13.340435</v>
      </c>
      <c r="BD9" t="n">
        <v>52.503929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98</v>
      </c>
      <c r="F10" t="n">
        <v>529919</v>
      </c>
      <c r="G10" t="s">
        <v>74</v>
      </c>
      <c r="H10" t="s">
        <v>75</v>
      </c>
      <c r="I10" t="s"/>
      <c r="J10" t="s">
        <v>74</v>
      </c>
      <c r="K10" t="n">
        <v>139</v>
      </c>
      <c r="L10" t="s"/>
      <c r="M10" t="s"/>
      <c r="N10" t="s">
        <v>108</v>
      </c>
      <c r="O10" t="s">
        <v>77</v>
      </c>
      <c r="P10" t="s">
        <v>100</v>
      </c>
      <c r="Q10" t="s"/>
      <c r="R10" t="s">
        <v>79</v>
      </c>
      <c r="S10" t="s">
        <v>109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HYPERLINK("https://hotelmonitor-cachepage.eclerx.com/savepage/tk_15429534128803186_sr_1790.html","info")</f>
        <v/>
      </c>
      <c r="AA10" t="n">
        <v>5846</v>
      </c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87</v>
      </c>
      <c r="AO10" t="s"/>
      <c r="AP10" t="n">
        <v>2</v>
      </c>
      <c r="AQ10" t="s">
        <v>88</v>
      </c>
      <c r="AR10" t="s"/>
      <c r="AS10" t="s"/>
      <c r="AT10" t="s">
        <v>89</v>
      </c>
      <c r="AU10" t="s"/>
      <c r="AV10" t="s"/>
      <c r="AW10" t="s"/>
      <c r="AX10" t="s"/>
      <c r="AY10" t="n">
        <v>1055227</v>
      </c>
      <c r="AZ10" t="s">
        <v>102</v>
      </c>
      <c r="BA10" t="s"/>
      <c r="BB10" t="n">
        <v>2288</v>
      </c>
      <c r="BC10" t="n">
        <v>13.340435</v>
      </c>
      <c r="BD10" t="n">
        <v>52.503929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98</v>
      </c>
      <c r="F11" t="n">
        <v>529919</v>
      </c>
      <c r="G11" t="s">
        <v>74</v>
      </c>
      <c r="H11" t="s">
        <v>75</v>
      </c>
      <c r="I11" t="s"/>
      <c r="J11" t="s">
        <v>74</v>
      </c>
      <c r="K11" t="n">
        <v>139</v>
      </c>
      <c r="L11" t="s"/>
      <c r="M11" t="s"/>
      <c r="N11" t="s">
        <v>110</v>
      </c>
      <c r="O11" t="s">
        <v>77</v>
      </c>
      <c r="P11" t="s">
        <v>100</v>
      </c>
      <c r="Q11" t="s"/>
      <c r="R11" t="s">
        <v>79</v>
      </c>
      <c r="S11" t="s">
        <v>109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HYPERLINK("https://hotelmonitor-cachepage.eclerx.com/savepage/tk_15429534128803186_sr_1790.html","info")</f>
        <v/>
      </c>
      <c r="AA11" t="n">
        <v>5846</v>
      </c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87</v>
      </c>
      <c r="AO11" t="s"/>
      <c r="AP11" t="n">
        <v>2</v>
      </c>
      <c r="AQ11" t="s">
        <v>88</v>
      </c>
      <c r="AR11" t="s"/>
      <c r="AS11" t="s"/>
      <c r="AT11" t="s">
        <v>89</v>
      </c>
      <c r="AU11" t="s"/>
      <c r="AV11" t="s"/>
      <c r="AW11" t="s"/>
      <c r="AX11" t="s"/>
      <c r="AY11" t="n">
        <v>1055227</v>
      </c>
      <c r="AZ11" t="s">
        <v>102</v>
      </c>
      <c r="BA11" t="s"/>
      <c r="BB11" t="n">
        <v>2288</v>
      </c>
      <c r="BC11" t="n">
        <v>13.340435</v>
      </c>
      <c r="BD11" t="n">
        <v>52.503929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98</v>
      </c>
      <c r="F12" t="n">
        <v>529919</v>
      </c>
      <c r="G12" t="s">
        <v>74</v>
      </c>
      <c r="H12" t="s">
        <v>75</v>
      </c>
      <c r="I12" t="s"/>
      <c r="J12" t="s">
        <v>74</v>
      </c>
      <c r="K12" t="n">
        <v>224</v>
      </c>
      <c r="L12" t="s"/>
      <c r="M12" t="s"/>
      <c r="N12" t="s">
        <v>111</v>
      </c>
      <c r="O12" t="s">
        <v>77</v>
      </c>
      <c r="P12" t="s">
        <v>100</v>
      </c>
      <c r="Q12" t="s"/>
      <c r="R12" t="s">
        <v>79</v>
      </c>
      <c r="S12" t="s">
        <v>112</v>
      </c>
      <c r="T12" t="s">
        <v>81</v>
      </c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HYPERLINK("https://hotelmonitor-cachepage.eclerx.com/savepage/tk_15429534128803186_sr_1790.html","info")</f>
        <v/>
      </c>
      <c r="AA12" t="n">
        <v>5846</v>
      </c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87</v>
      </c>
      <c r="AO12" t="s"/>
      <c r="AP12" t="n">
        <v>2</v>
      </c>
      <c r="AQ12" t="s">
        <v>88</v>
      </c>
      <c r="AR12" t="s"/>
      <c r="AS12" t="s"/>
      <c r="AT12" t="s">
        <v>89</v>
      </c>
      <c r="AU12" t="s"/>
      <c r="AV12" t="s"/>
      <c r="AW12" t="s"/>
      <c r="AX12" t="s"/>
      <c r="AY12" t="n">
        <v>1055227</v>
      </c>
      <c r="AZ12" t="s">
        <v>102</v>
      </c>
      <c r="BA12" t="s"/>
      <c r="BB12" t="n">
        <v>2288</v>
      </c>
      <c r="BC12" t="n">
        <v>13.340435</v>
      </c>
      <c r="BD12" t="n">
        <v>52.503929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113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135.45</v>
      </c>
      <c r="L13" t="s"/>
      <c r="M13" t="s"/>
      <c r="N13" t="s">
        <v>114</v>
      </c>
      <c r="O13" t="s">
        <v>77</v>
      </c>
      <c r="P13" t="s">
        <v>113</v>
      </c>
      <c r="Q13" t="s"/>
      <c r="R13" t="s">
        <v>79</v>
      </c>
      <c r="S13" t="s">
        <v>115</v>
      </c>
      <c r="T13" t="s">
        <v>81</v>
      </c>
      <c r="U13" t="s"/>
      <c r="V13" t="s">
        <v>82</v>
      </c>
      <c r="W13" t="s">
        <v>83</v>
      </c>
      <c r="X13" t="s"/>
      <c r="Y13" t="s">
        <v>84</v>
      </c>
      <c r="Z13">
        <f>HYPERLINK("https://hotelmonitor-cachepage.eclerx.com/savepage/tk_1542953465544099_sr_1790.html","info")</f>
        <v/>
      </c>
      <c r="AA13" t="n">
        <v>-6796543</v>
      </c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87</v>
      </c>
      <c r="AO13" t="s"/>
      <c r="AP13" t="n">
        <v>19</v>
      </c>
      <c r="AQ13" t="s">
        <v>88</v>
      </c>
      <c r="AR13" t="s"/>
      <c r="AS13" t="s"/>
      <c r="AT13" t="s">
        <v>89</v>
      </c>
      <c r="AU13" t="s"/>
      <c r="AV13" t="s"/>
      <c r="AW13" t="s"/>
      <c r="AX13" t="s"/>
      <c r="AY13" t="n">
        <v>6796543</v>
      </c>
      <c r="AZ13" t="s">
        <v>116</v>
      </c>
      <c r="BA13" t="s"/>
      <c r="BB13" t="n">
        <v>552339</v>
      </c>
      <c r="BC13" t="n">
        <v>13.417036</v>
      </c>
      <c r="BD13" t="n">
        <v>52.523904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151.2</v>
      </c>
      <c r="L14" t="s"/>
      <c r="M14" t="s"/>
      <c r="N14" t="s">
        <v>117</v>
      </c>
      <c r="O14" t="s">
        <v>77</v>
      </c>
      <c r="P14" t="s">
        <v>113</v>
      </c>
      <c r="Q14" t="s"/>
      <c r="R14" t="s">
        <v>79</v>
      </c>
      <c r="S14" t="s">
        <v>118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HYPERLINK("https://hotelmonitor-cachepage.eclerx.com/savepage/tk_1542953465544099_sr_1790.html","info")</f>
        <v/>
      </c>
      <c r="AA14" t="n">
        <v>-6796543</v>
      </c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87</v>
      </c>
      <c r="AO14" t="s"/>
      <c r="AP14" t="n">
        <v>19</v>
      </c>
      <c r="AQ14" t="s">
        <v>88</v>
      </c>
      <c r="AR14" t="s"/>
      <c r="AS14" t="s"/>
      <c r="AT14" t="s">
        <v>89</v>
      </c>
      <c r="AU14" t="s"/>
      <c r="AV14" t="s"/>
      <c r="AW14" t="s"/>
      <c r="AX14" t="s"/>
      <c r="AY14" t="n">
        <v>6796543</v>
      </c>
      <c r="AZ14" t="s">
        <v>116</v>
      </c>
      <c r="BA14" t="s"/>
      <c r="BB14" t="n">
        <v>552339</v>
      </c>
      <c r="BC14" t="n">
        <v>13.417036</v>
      </c>
      <c r="BD14" t="n">
        <v>52.523904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113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162.75</v>
      </c>
      <c r="L15" t="s"/>
      <c r="M15" t="s"/>
      <c r="N15" t="s">
        <v>119</v>
      </c>
      <c r="O15" t="s">
        <v>77</v>
      </c>
      <c r="P15" t="s">
        <v>113</v>
      </c>
      <c r="Q15" t="s"/>
      <c r="R15" t="s">
        <v>79</v>
      </c>
      <c r="S15" t="s">
        <v>120</v>
      </c>
      <c r="T15" t="s">
        <v>81</v>
      </c>
      <c r="U15" t="s"/>
      <c r="V15" t="s">
        <v>82</v>
      </c>
      <c r="W15" t="s">
        <v>94</v>
      </c>
      <c r="X15" t="s"/>
      <c r="Y15" t="s">
        <v>84</v>
      </c>
      <c r="Z15">
        <f>HYPERLINK("https://hotelmonitor-cachepage.eclerx.com/savepage/tk_1542953465544099_sr_1790.html","info")</f>
        <v/>
      </c>
      <c r="AA15" t="n">
        <v>-6796543</v>
      </c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87</v>
      </c>
      <c r="AO15" t="s"/>
      <c r="AP15" t="n">
        <v>19</v>
      </c>
      <c r="AQ15" t="s">
        <v>88</v>
      </c>
      <c r="AR15" t="s"/>
      <c r="AS15" t="s"/>
      <c r="AT15" t="s">
        <v>89</v>
      </c>
      <c r="AU15" t="s"/>
      <c r="AV15" t="s"/>
      <c r="AW15" t="s"/>
      <c r="AX15" t="s"/>
      <c r="AY15" t="n">
        <v>6796543</v>
      </c>
      <c r="AZ15" t="s">
        <v>116</v>
      </c>
      <c r="BA15" t="s"/>
      <c r="BB15" t="n">
        <v>552339</v>
      </c>
      <c r="BC15" t="n">
        <v>13.417036</v>
      </c>
      <c r="BD15" t="n">
        <v>52.523904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113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178.5</v>
      </c>
      <c r="L16" t="s"/>
      <c r="M16" t="s"/>
      <c r="N16" t="s">
        <v>117</v>
      </c>
      <c r="O16" t="s">
        <v>77</v>
      </c>
      <c r="P16" t="s">
        <v>113</v>
      </c>
      <c r="Q16" t="s"/>
      <c r="R16" t="s">
        <v>79</v>
      </c>
      <c r="S16" t="s">
        <v>121</v>
      </c>
      <c r="T16" t="s">
        <v>81</v>
      </c>
      <c r="U16" t="s"/>
      <c r="V16" t="s">
        <v>82</v>
      </c>
      <c r="W16" t="s">
        <v>94</v>
      </c>
      <c r="X16" t="s"/>
      <c r="Y16" t="s">
        <v>84</v>
      </c>
      <c r="Z16">
        <f>HYPERLINK("https://hotelmonitor-cachepage.eclerx.com/savepage/tk_1542953465544099_sr_1790.html","info")</f>
        <v/>
      </c>
      <c r="AA16" t="n">
        <v>-6796543</v>
      </c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87</v>
      </c>
      <c r="AO16" t="s"/>
      <c r="AP16" t="n">
        <v>19</v>
      </c>
      <c r="AQ16" t="s">
        <v>88</v>
      </c>
      <c r="AR16" t="s"/>
      <c r="AS16" t="s"/>
      <c r="AT16" t="s">
        <v>89</v>
      </c>
      <c r="AU16" t="s"/>
      <c r="AV16" t="s"/>
      <c r="AW16" t="s"/>
      <c r="AX16" t="s"/>
      <c r="AY16" t="n">
        <v>6796543</v>
      </c>
      <c r="AZ16" t="s">
        <v>116</v>
      </c>
      <c r="BA16" t="s"/>
      <c r="BB16" t="n">
        <v>552339</v>
      </c>
      <c r="BC16" t="n">
        <v>13.417036</v>
      </c>
      <c r="BD16" t="n">
        <v>52.523904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113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182.7</v>
      </c>
      <c r="L17" t="s"/>
      <c r="M17" t="s"/>
      <c r="N17" t="s">
        <v>122</v>
      </c>
      <c r="O17" t="s">
        <v>77</v>
      </c>
      <c r="P17" t="s">
        <v>113</v>
      </c>
      <c r="Q17" t="s"/>
      <c r="R17" t="s">
        <v>79</v>
      </c>
      <c r="S17" t="s">
        <v>123</v>
      </c>
      <c r="T17" t="s">
        <v>81</v>
      </c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HYPERLINK("https://hotelmonitor-cachepage.eclerx.com/savepage/tk_1542953465544099_sr_1790.html","info")</f>
        <v/>
      </c>
      <c r="AA17" t="n">
        <v>-6796543</v>
      </c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87</v>
      </c>
      <c r="AO17" t="s"/>
      <c r="AP17" t="n">
        <v>19</v>
      </c>
      <c r="AQ17" t="s">
        <v>88</v>
      </c>
      <c r="AR17" t="s"/>
      <c r="AS17" t="s"/>
      <c r="AT17" t="s">
        <v>89</v>
      </c>
      <c r="AU17" t="s"/>
      <c r="AV17" t="s"/>
      <c r="AW17" t="s"/>
      <c r="AX17" t="s"/>
      <c r="AY17" t="n">
        <v>6796543</v>
      </c>
      <c r="AZ17" t="s">
        <v>116</v>
      </c>
      <c r="BA17" t="s"/>
      <c r="BB17" t="n">
        <v>552339</v>
      </c>
      <c r="BC17" t="n">
        <v>13.417036</v>
      </c>
      <c r="BD17" t="n">
        <v>52.523904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113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198.45</v>
      </c>
      <c r="L18" t="s"/>
      <c r="M18" t="s"/>
      <c r="N18" t="s">
        <v>124</v>
      </c>
      <c r="O18" t="s">
        <v>77</v>
      </c>
      <c r="P18" t="s">
        <v>113</v>
      </c>
      <c r="Q18" t="s"/>
      <c r="R18" t="s">
        <v>79</v>
      </c>
      <c r="S18" t="s">
        <v>125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HYPERLINK("https://hotelmonitor-cachepage.eclerx.com/savepage/tk_1542953465544099_sr_1790.html","info")</f>
        <v/>
      </c>
      <c r="AA18" t="n">
        <v>-6796543</v>
      </c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87</v>
      </c>
      <c r="AO18" t="s"/>
      <c r="AP18" t="n">
        <v>19</v>
      </c>
      <c r="AQ18" t="s">
        <v>88</v>
      </c>
      <c r="AR18" t="s"/>
      <c r="AS18" t="s"/>
      <c r="AT18" t="s">
        <v>89</v>
      </c>
      <c r="AU18" t="s"/>
      <c r="AV18" t="s"/>
      <c r="AW18" t="s"/>
      <c r="AX18" t="s"/>
      <c r="AY18" t="n">
        <v>6796543</v>
      </c>
      <c r="AZ18" t="s">
        <v>116</v>
      </c>
      <c r="BA18" t="s"/>
      <c r="BB18" t="n">
        <v>552339</v>
      </c>
      <c r="BC18" t="n">
        <v>13.417036</v>
      </c>
      <c r="BD18" t="n">
        <v>52.523904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113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210</v>
      </c>
      <c r="L19" t="s"/>
      <c r="M19" t="s"/>
      <c r="N19" t="s">
        <v>122</v>
      </c>
      <c r="O19" t="s">
        <v>77</v>
      </c>
      <c r="P19" t="s">
        <v>113</v>
      </c>
      <c r="Q19" t="s"/>
      <c r="R19" t="s">
        <v>79</v>
      </c>
      <c r="S19" t="s">
        <v>126</v>
      </c>
      <c r="T19" t="s">
        <v>81</v>
      </c>
      <c r="U19" t="s"/>
      <c r="V19" t="s">
        <v>82</v>
      </c>
      <c r="W19" t="s">
        <v>94</v>
      </c>
      <c r="X19" t="s"/>
      <c r="Y19" t="s">
        <v>84</v>
      </c>
      <c r="Z19">
        <f>HYPERLINK("https://hotelmonitor-cachepage.eclerx.com/savepage/tk_1542953465544099_sr_1790.html","info")</f>
        <v/>
      </c>
      <c r="AA19" t="n">
        <v>-6796543</v>
      </c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87</v>
      </c>
      <c r="AO19" t="s"/>
      <c r="AP19" t="n">
        <v>19</v>
      </c>
      <c r="AQ19" t="s">
        <v>88</v>
      </c>
      <c r="AR19" t="s"/>
      <c r="AS19" t="s"/>
      <c r="AT19" t="s">
        <v>89</v>
      </c>
      <c r="AU19" t="s"/>
      <c r="AV19" t="s"/>
      <c r="AW19" t="s"/>
      <c r="AX19" t="s"/>
      <c r="AY19" t="n">
        <v>6796543</v>
      </c>
      <c r="AZ19" t="s">
        <v>116</v>
      </c>
      <c r="BA19" t="s"/>
      <c r="BB19" t="n">
        <v>552339</v>
      </c>
      <c r="BC19" t="n">
        <v>13.417036</v>
      </c>
      <c r="BD19" t="n">
        <v>52.523904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113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225.75</v>
      </c>
      <c r="L20" t="s"/>
      <c r="M20" t="s"/>
      <c r="N20" t="s">
        <v>124</v>
      </c>
      <c r="O20" t="s">
        <v>77</v>
      </c>
      <c r="P20" t="s">
        <v>113</v>
      </c>
      <c r="Q20" t="s"/>
      <c r="R20" t="s">
        <v>79</v>
      </c>
      <c r="S20" t="s">
        <v>127</v>
      </c>
      <c r="T20" t="s">
        <v>81</v>
      </c>
      <c r="U20" t="s"/>
      <c r="V20" t="s">
        <v>82</v>
      </c>
      <c r="W20" t="s">
        <v>94</v>
      </c>
      <c r="X20" t="s"/>
      <c r="Y20" t="s">
        <v>84</v>
      </c>
      <c r="Z20">
        <f>HYPERLINK("https://hotelmonitor-cachepage.eclerx.com/savepage/tk_1542953465544099_sr_1790.html","info")</f>
        <v/>
      </c>
      <c r="AA20" t="n">
        <v>-6796543</v>
      </c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87</v>
      </c>
      <c r="AO20" t="s"/>
      <c r="AP20" t="n">
        <v>19</v>
      </c>
      <c r="AQ20" t="s">
        <v>88</v>
      </c>
      <c r="AR20" t="s"/>
      <c r="AS20" t="s"/>
      <c r="AT20" t="s">
        <v>89</v>
      </c>
      <c r="AU20" t="s"/>
      <c r="AV20" t="s"/>
      <c r="AW20" t="s"/>
      <c r="AX20" t="s"/>
      <c r="AY20" t="n">
        <v>6796543</v>
      </c>
      <c r="AZ20" t="s">
        <v>116</v>
      </c>
      <c r="BA20" t="s"/>
      <c r="BB20" t="n">
        <v>552339</v>
      </c>
      <c r="BC20" t="n">
        <v>13.417036</v>
      </c>
      <c r="BD20" t="n">
        <v>52.523904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128</v>
      </c>
      <c r="F21" t="n">
        <v>529952</v>
      </c>
      <c r="G21" t="s">
        <v>74</v>
      </c>
      <c r="H21" t="s">
        <v>75</v>
      </c>
      <c r="I21" t="s"/>
      <c r="J21" t="s">
        <v>74</v>
      </c>
      <c r="K21" t="n">
        <v>94</v>
      </c>
      <c r="L21" t="s"/>
      <c r="M21" t="s"/>
      <c r="N21" t="s">
        <v>129</v>
      </c>
      <c r="O21" t="s">
        <v>77</v>
      </c>
      <c r="P21" t="s">
        <v>130</v>
      </c>
      <c r="Q21" t="s"/>
      <c r="R21" t="s">
        <v>79</v>
      </c>
      <c r="S21" t="s">
        <v>131</v>
      </c>
      <c r="T21" t="s">
        <v>81</v>
      </c>
      <c r="U21" t="s"/>
      <c r="V21" t="s">
        <v>82</v>
      </c>
      <c r="W21" t="s">
        <v>94</v>
      </c>
      <c r="X21" t="s"/>
      <c r="Y21" t="s">
        <v>84</v>
      </c>
      <c r="Z21">
        <f>HYPERLINK("https://hotelmonitor-cachepage.eclerx.com/savepage/tk_15429534071491313_sr_1790.html","info")</f>
        <v/>
      </c>
      <c r="AA21" t="n">
        <v>99250</v>
      </c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87</v>
      </c>
      <c r="AO21" t="s"/>
      <c r="AP21" t="n">
        <v>1</v>
      </c>
      <c r="AQ21" t="s">
        <v>88</v>
      </c>
      <c r="AR21" t="s"/>
      <c r="AS21" t="s"/>
      <c r="AT21" t="s">
        <v>89</v>
      </c>
      <c r="AU21" t="s"/>
      <c r="AV21" t="s"/>
      <c r="AW21" t="s"/>
      <c r="AX21" t="s"/>
      <c r="AY21" t="n">
        <v>1626209</v>
      </c>
      <c r="AZ21" t="s">
        <v>132</v>
      </c>
      <c r="BA21" t="s"/>
      <c r="BB21" t="n">
        <v>172018</v>
      </c>
      <c r="BC21" t="n">
        <v>13.385139</v>
      </c>
      <c r="BD21" t="n">
        <v>52.501811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128</v>
      </c>
      <c r="F22" t="n">
        <v>529952</v>
      </c>
      <c r="G22" t="s">
        <v>74</v>
      </c>
      <c r="H22" t="s">
        <v>75</v>
      </c>
      <c r="I22" t="s"/>
      <c r="J22" t="s">
        <v>74</v>
      </c>
      <c r="K22" t="n">
        <v>94</v>
      </c>
      <c r="L22" t="s"/>
      <c r="M22" t="s"/>
      <c r="N22" t="s">
        <v>133</v>
      </c>
      <c r="O22" t="s">
        <v>77</v>
      </c>
      <c r="P22" t="s">
        <v>130</v>
      </c>
      <c r="Q22" t="s"/>
      <c r="R22" t="s">
        <v>79</v>
      </c>
      <c r="S22" t="s">
        <v>131</v>
      </c>
      <c r="T22" t="s">
        <v>81</v>
      </c>
      <c r="U22" t="s"/>
      <c r="V22" t="s">
        <v>82</v>
      </c>
      <c r="W22" t="s">
        <v>94</v>
      </c>
      <c r="X22" t="s"/>
      <c r="Y22" t="s">
        <v>84</v>
      </c>
      <c r="Z22">
        <f>HYPERLINK("https://hotelmonitor-cachepage.eclerx.com/savepage/tk_15429534071491313_sr_1790.html","info")</f>
        <v/>
      </c>
      <c r="AA22" t="n">
        <v>99250</v>
      </c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87</v>
      </c>
      <c r="AO22" t="s"/>
      <c r="AP22" t="n">
        <v>1</v>
      </c>
      <c r="AQ22" t="s">
        <v>88</v>
      </c>
      <c r="AR22" t="s"/>
      <c r="AS22" t="s"/>
      <c r="AT22" t="s">
        <v>89</v>
      </c>
      <c r="AU22" t="s"/>
      <c r="AV22" t="s"/>
      <c r="AW22" t="s"/>
      <c r="AX22" t="s"/>
      <c r="AY22" t="n">
        <v>1626209</v>
      </c>
      <c r="AZ22" t="s">
        <v>132</v>
      </c>
      <c r="BA22" t="s"/>
      <c r="BB22" t="n">
        <v>172018</v>
      </c>
      <c r="BC22" t="n">
        <v>13.385139</v>
      </c>
      <c r="BD22" t="n">
        <v>52.501811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128</v>
      </c>
      <c r="F23" t="n">
        <v>529952</v>
      </c>
      <c r="G23" t="s">
        <v>74</v>
      </c>
      <c r="H23" t="s">
        <v>75</v>
      </c>
      <c r="I23" t="s"/>
      <c r="J23" t="s">
        <v>74</v>
      </c>
      <c r="K23" t="n">
        <v>94</v>
      </c>
      <c r="L23" t="s"/>
      <c r="M23" t="s"/>
      <c r="N23" t="s">
        <v>134</v>
      </c>
      <c r="O23" t="s">
        <v>77</v>
      </c>
      <c r="P23" t="s">
        <v>130</v>
      </c>
      <c r="Q23" t="s"/>
      <c r="R23" t="s">
        <v>79</v>
      </c>
      <c r="S23" t="s">
        <v>131</v>
      </c>
      <c r="T23" t="s">
        <v>81</v>
      </c>
      <c r="U23" t="s"/>
      <c r="V23" t="s">
        <v>82</v>
      </c>
      <c r="W23" t="s">
        <v>94</v>
      </c>
      <c r="X23" t="s"/>
      <c r="Y23" t="s">
        <v>84</v>
      </c>
      <c r="Z23">
        <f>HYPERLINK("https://hotelmonitor-cachepage.eclerx.com/savepage/tk_15429534071491313_sr_1790.html","info")</f>
        <v/>
      </c>
      <c r="AA23" t="n">
        <v>99250</v>
      </c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87</v>
      </c>
      <c r="AO23" t="s"/>
      <c r="AP23" t="n">
        <v>1</v>
      </c>
      <c r="AQ23" t="s">
        <v>88</v>
      </c>
      <c r="AR23" t="s"/>
      <c r="AS23" t="s"/>
      <c r="AT23" t="s">
        <v>89</v>
      </c>
      <c r="AU23" t="s"/>
      <c r="AV23" t="s"/>
      <c r="AW23" t="s"/>
      <c r="AX23" t="s"/>
      <c r="AY23" t="n">
        <v>1626209</v>
      </c>
      <c r="AZ23" t="s">
        <v>132</v>
      </c>
      <c r="BA23" t="s"/>
      <c r="BB23" t="n">
        <v>172018</v>
      </c>
      <c r="BC23" t="n">
        <v>13.385139</v>
      </c>
      <c r="BD23" t="n">
        <v>52.501811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128</v>
      </c>
      <c r="F24" t="n">
        <v>529952</v>
      </c>
      <c r="G24" t="s">
        <v>74</v>
      </c>
      <c r="H24" t="s">
        <v>75</v>
      </c>
      <c r="I24" t="s"/>
      <c r="J24" t="s">
        <v>74</v>
      </c>
      <c r="K24" t="n">
        <v>94</v>
      </c>
      <c r="L24" t="s"/>
      <c r="M24" t="s"/>
      <c r="N24" t="s">
        <v>135</v>
      </c>
      <c r="O24" t="s">
        <v>77</v>
      </c>
      <c r="P24" t="s">
        <v>130</v>
      </c>
      <c r="Q24" t="s"/>
      <c r="R24" t="s">
        <v>79</v>
      </c>
      <c r="S24" t="s">
        <v>131</v>
      </c>
      <c r="T24" t="s">
        <v>81</v>
      </c>
      <c r="U24" t="s"/>
      <c r="V24" t="s">
        <v>82</v>
      </c>
      <c r="W24" t="s">
        <v>94</v>
      </c>
      <c r="X24" t="s"/>
      <c r="Y24" t="s">
        <v>84</v>
      </c>
      <c r="Z24">
        <f>HYPERLINK("https://hotelmonitor-cachepage.eclerx.com/savepage/tk_15429534071491313_sr_1790.html","info")</f>
        <v/>
      </c>
      <c r="AA24" t="n">
        <v>99250</v>
      </c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87</v>
      </c>
      <c r="AO24" t="s"/>
      <c r="AP24" t="n">
        <v>1</v>
      </c>
      <c r="AQ24" t="s">
        <v>88</v>
      </c>
      <c r="AR24" t="s"/>
      <c r="AS24" t="s"/>
      <c r="AT24" t="s">
        <v>89</v>
      </c>
      <c r="AU24" t="s"/>
      <c r="AV24" t="s"/>
      <c r="AW24" t="s"/>
      <c r="AX24" t="s"/>
      <c r="AY24" t="n">
        <v>1626209</v>
      </c>
      <c r="AZ24" t="s">
        <v>132</v>
      </c>
      <c r="BA24" t="s"/>
      <c r="BB24" t="n">
        <v>172018</v>
      </c>
      <c r="BC24" t="n">
        <v>13.385139</v>
      </c>
      <c r="BD24" t="n">
        <v>52.501811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128</v>
      </c>
      <c r="F25" t="n">
        <v>529952</v>
      </c>
      <c r="G25" t="s">
        <v>74</v>
      </c>
      <c r="H25" t="s">
        <v>75</v>
      </c>
      <c r="I25" t="s"/>
      <c r="J25" t="s">
        <v>74</v>
      </c>
      <c r="K25" t="n">
        <v>109</v>
      </c>
      <c r="L25" t="s"/>
      <c r="M25" t="s"/>
      <c r="N25" t="s">
        <v>136</v>
      </c>
      <c r="O25" t="s">
        <v>77</v>
      </c>
      <c r="P25" t="s">
        <v>130</v>
      </c>
      <c r="Q25" t="s"/>
      <c r="R25" t="s">
        <v>79</v>
      </c>
      <c r="S25" t="s">
        <v>137</v>
      </c>
      <c r="T25" t="s">
        <v>81</v>
      </c>
      <c r="U25" t="s"/>
      <c r="V25" t="s">
        <v>82</v>
      </c>
      <c r="W25" t="s">
        <v>94</v>
      </c>
      <c r="X25" t="s"/>
      <c r="Y25" t="s">
        <v>84</v>
      </c>
      <c r="Z25">
        <f>HYPERLINK("https://hotelmonitor-cachepage.eclerx.com/savepage/tk_15429534071491313_sr_1790.html","info")</f>
        <v/>
      </c>
      <c r="AA25" t="n">
        <v>99250</v>
      </c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87</v>
      </c>
      <c r="AO25" t="s"/>
      <c r="AP25" t="n">
        <v>1</v>
      </c>
      <c r="AQ25" t="s">
        <v>88</v>
      </c>
      <c r="AR25" t="s"/>
      <c r="AS25" t="s"/>
      <c r="AT25" t="s">
        <v>89</v>
      </c>
      <c r="AU25" t="s"/>
      <c r="AV25" t="s"/>
      <c r="AW25" t="s"/>
      <c r="AX25" t="s"/>
      <c r="AY25" t="n">
        <v>1626209</v>
      </c>
      <c r="AZ25" t="s">
        <v>132</v>
      </c>
      <c r="BA25" t="s"/>
      <c r="BB25" t="n">
        <v>172018</v>
      </c>
      <c r="BC25" t="n">
        <v>13.385139</v>
      </c>
      <c r="BD25" t="n">
        <v>52.501811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138</v>
      </c>
      <c r="F26" t="n">
        <v>3553024</v>
      </c>
      <c r="G26" t="s">
        <v>74</v>
      </c>
      <c r="H26" t="s">
        <v>75</v>
      </c>
      <c r="I26" t="s"/>
      <c r="J26" t="s">
        <v>74</v>
      </c>
      <c r="K26" t="n">
        <v>56.28</v>
      </c>
      <c r="L26" t="s"/>
      <c r="M26" t="s"/>
      <c r="N26" t="s">
        <v>139</v>
      </c>
      <c r="O26" t="s">
        <v>77</v>
      </c>
      <c r="P26" t="s">
        <v>140</v>
      </c>
      <c r="Q26" t="s"/>
      <c r="R26" t="s">
        <v>79</v>
      </c>
      <c r="S26" t="s">
        <v>141</v>
      </c>
      <c r="T26" t="s">
        <v>81</v>
      </c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HYPERLINK("https://hotelmonitor-cachepage.eclerx.com/savepage/tk_1542953463641523_sr_1790.html","info")</f>
        <v/>
      </c>
      <c r="AA26" t="n">
        <v>7278</v>
      </c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87</v>
      </c>
      <c r="AO26" t="s"/>
      <c r="AP26" t="n">
        <v>18</v>
      </c>
      <c r="AQ26" t="s">
        <v>88</v>
      </c>
      <c r="AR26" t="s"/>
      <c r="AS26" t="s"/>
      <c r="AT26" t="s">
        <v>89</v>
      </c>
      <c r="AU26" t="s"/>
      <c r="AV26" t="s"/>
      <c r="AW26" t="s"/>
      <c r="AX26" t="s"/>
      <c r="AY26" t="n">
        <v>4481112</v>
      </c>
      <c r="AZ26" t="s">
        <v>142</v>
      </c>
      <c r="BA26" t="s"/>
      <c r="BB26" t="n">
        <v>22642</v>
      </c>
      <c r="BC26" t="n">
        <v>13.477686</v>
      </c>
      <c r="BD26" t="n">
        <v>52.533572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138</v>
      </c>
      <c r="F27" t="n">
        <v>3553024</v>
      </c>
      <c r="G27" t="s">
        <v>74</v>
      </c>
      <c r="H27" t="s">
        <v>75</v>
      </c>
      <c r="I27" t="s"/>
      <c r="J27" t="s">
        <v>74</v>
      </c>
      <c r="K27" t="n">
        <v>67.2</v>
      </c>
      <c r="L27" t="s"/>
      <c r="M27" t="s"/>
      <c r="N27" t="s">
        <v>143</v>
      </c>
      <c r="O27" t="s">
        <v>77</v>
      </c>
      <c r="P27" t="s">
        <v>140</v>
      </c>
      <c r="Q27" t="s"/>
      <c r="R27" t="s">
        <v>79</v>
      </c>
      <c r="S27" t="s">
        <v>144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HYPERLINK("https://hotelmonitor-cachepage.eclerx.com/savepage/tk_1542953463641523_sr_1790.html","info")</f>
        <v/>
      </c>
      <c r="AA27" t="n">
        <v>7278</v>
      </c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87</v>
      </c>
      <c r="AO27" t="s"/>
      <c r="AP27" t="n">
        <v>18</v>
      </c>
      <c r="AQ27" t="s">
        <v>88</v>
      </c>
      <c r="AR27" t="s"/>
      <c r="AS27" t="s"/>
      <c r="AT27" t="s">
        <v>89</v>
      </c>
      <c r="AU27" t="s"/>
      <c r="AV27" t="s"/>
      <c r="AW27" t="s"/>
      <c r="AX27" t="s"/>
      <c r="AY27" t="n">
        <v>4481112</v>
      </c>
      <c r="AZ27" t="s">
        <v>142</v>
      </c>
      <c r="BA27" t="s"/>
      <c r="BB27" t="n">
        <v>22642</v>
      </c>
      <c r="BC27" t="n">
        <v>13.477686</v>
      </c>
      <c r="BD27" t="n">
        <v>52.533572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138</v>
      </c>
      <c r="F28" t="n">
        <v>3553024</v>
      </c>
      <c r="G28" t="s">
        <v>74</v>
      </c>
      <c r="H28" t="s">
        <v>75</v>
      </c>
      <c r="I28" t="s"/>
      <c r="J28" t="s">
        <v>74</v>
      </c>
      <c r="K28" t="n">
        <v>88.28</v>
      </c>
      <c r="L28" t="s"/>
      <c r="M28" t="s"/>
      <c r="N28" t="s">
        <v>145</v>
      </c>
      <c r="O28" t="s">
        <v>77</v>
      </c>
      <c r="P28" t="s">
        <v>140</v>
      </c>
      <c r="Q28" t="s"/>
      <c r="R28" t="s">
        <v>79</v>
      </c>
      <c r="S28" t="s">
        <v>146</v>
      </c>
      <c r="T28" t="s">
        <v>81</v>
      </c>
      <c r="U28" t="s"/>
      <c r="V28" t="s">
        <v>82</v>
      </c>
      <c r="W28" t="s">
        <v>94</v>
      </c>
      <c r="X28" t="s"/>
      <c r="Y28" t="s">
        <v>84</v>
      </c>
      <c r="Z28">
        <f>HYPERLINK("https://hotelmonitor-cachepage.eclerx.com/savepage/tk_1542953463641523_sr_1790.html","info")</f>
        <v/>
      </c>
      <c r="AA28" t="n">
        <v>7278</v>
      </c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87</v>
      </c>
      <c r="AO28" t="s"/>
      <c r="AP28" t="n">
        <v>18</v>
      </c>
      <c r="AQ28" t="s">
        <v>88</v>
      </c>
      <c r="AR28" t="s"/>
      <c r="AS28" t="s"/>
      <c r="AT28" t="s">
        <v>89</v>
      </c>
      <c r="AU28" t="s"/>
      <c r="AV28" t="s"/>
      <c r="AW28" t="s"/>
      <c r="AX28" t="s"/>
      <c r="AY28" t="n">
        <v>4481112</v>
      </c>
      <c r="AZ28" t="s">
        <v>142</v>
      </c>
      <c r="BA28" t="s"/>
      <c r="BB28" t="n">
        <v>22642</v>
      </c>
      <c r="BC28" t="n">
        <v>13.477686</v>
      </c>
      <c r="BD28" t="n">
        <v>52.533572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138</v>
      </c>
      <c r="F29" t="n">
        <v>3553024</v>
      </c>
      <c r="G29" t="s">
        <v>74</v>
      </c>
      <c r="H29" t="s">
        <v>75</v>
      </c>
      <c r="I29" t="s"/>
      <c r="J29" t="s">
        <v>74</v>
      </c>
      <c r="K29" t="n">
        <v>99.2</v>
      </c>
      <c r="L29" t="s"/>
      <c r="M29" t="s"/>
      <c r="N29" t="s">
        <v>143</v>
      </c>
      <c r="O29" t="s">
        <v>77</v>
      </c>
      <c r="P29" t="s">
        <v>140</v>
      </c>
      <c r="Q29" t="s"/>
      <c r="R29" t="s">
        <v>79</v>
      </c>
      <c r="S29" t="s">
        <v>147</v>
      </c>
      <c r="T29" t="s">
        <v>81</v>
      </c>
      <c r="U29" t="s"/>
      <c r="V29" t="s">
        <v>82</v>
      </c>
      <c r="W29" t="s">
        <v>94</v>
      </c>
      <c r="X29" t="s"/>
      <c r="Y29" t="s">
        <v>84</v>
      </c>
      <c r="Z29">
        <f>HYPERLINK("https://hotelmonitor-cachepage.eclerx.com/savepage/tk_1542953463641523_sr_1790.html","info")</f>
        <v/>
      </c>
      <c r="AA29" t="n">
        <v>7278</v>
      </c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87</v>
      </c>
      <c r="AO29" t="s"/>
      <c r="AP29" t="n">
        <v>18</v>
      </c>
      <c r="AQ29" t="s">
        <v>88</v>
      </c>
      <c r="AR29" t="s"/>
      <c r="AS29" t="s"/>
      <c r="AT29" t="s">
        <v>89</v>
      </c>
      <c r="AU29" t="s"/>
      <c r="AV29" t="s"/>
      <c r="AW29" t="s"/>
      <c r="AX29" t="s"/>
      <c r="AY29" t="n">
        <v>4481112</v>
      </c>
      <c r="AZ29" t="s">
        <v>142</v>
      </c>
      <c r="BA29" t="s"/>
      <c r="BB29" t="n">
        <v>22642</v>
      </c>
      <c r="BC29" t="n">
        <v>13.477686</v>
      </c>
      <c r="BD29" t="n">
        <v>52.533572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148</v>
      </c>
      <c r="F30" t="n">
        <v>755288</v>
      </c>
      <c r="G30" t="s">
        <v>74</v>
      </c>
      <c r="H30" t="s">
        <v>75</v>
      </c>
      <c r="I30" t="s"/>
      <c r="J30" t="s">
        <v>74</v>
      </c>
      <c r="K30" t="n">
        <v>114.45</v>
      </c>
      <c r="L30" t="s"/>
      <c r="M30" t="s"/>
      <c r="N30" t="s">
        <v>149</v>
      </c>
      <c r="O30" t="s">
        <v>77</v>
      </c>
      <c r="P30" t="s">
        <v>150</v>
      </c>
      <c r="Q30" t="s"/>
      <c r="R30" t="s">
        <v>79</v>
      </c>
      <c r="S30" t="s">
        <v>151</v>
      </c>
      <c r="T30" t="s">
        <v>81</v>
      </c>
      <c r="U30" t="s"/>
      <c r="V30" t="s">
        <v>82</v>
      </c>
      <c r="W30" t="s">
        <v>94</v>
      </c>
      <c r="X30" t="s"/>
      <c r="Y30" t="s">
        <v>84</v>
      </c>
      <c r="Z30">
        <f>HYPERLINK("https://hotelmonitor-cachepage.eclerx.com/savepage/tk_154295342624696_sr_1790.html","info")</f>
        <v/>
      </c>
      <c r="AA30" t="n">
        <v>142936</v>
      </c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87</v>
      </c>
      <c r="AO30" t="s"/>
      <c r="AP30" t="n">
        <v>7</v>
      </c>
      <c r="AQ30" t="s">
        <v>88</v>
      </c>
      <c r="AR30" t="s"/>
      <c r="AS30" t="s"/>
      <c r="AT30" t="s">
        <v>89</v>
      </c>
      <c r="AU30" t="s"/>
      <c r="AV30" t="s"/>
      <c r="AW30" t="s"/>
      <c r="AX30" t="s"/>
      <c r="AY30" t="n">
        <v>955185</v>
      </c>
      <c r="AZ30" t="s">
        <v>152</v>
      </c>
      <c r="BA30" t="s"/>
      <c r="BB30" t="n">
        <v>464099</v>
      </c>
      <c r="BC30" t="n">
        <v>13.326033</v>
      </c>
      <c r="BD30" t="n">
        <v>52.504895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148</v>
      </c>
      <c r="F31" t="n">
        <v>755288</v>
      </c>
      <c r="G31" t="s">
        <v>74</v>
      </c>
      <c r="H31" t="s">
        <v>75</v>
      </c>
      <c r="I31" t="s"/>
      <c r="J31" t="s">
        <v>74</v>
      </c>
      <c r="K31" t="n">
        <v>114.45</v>
      </c>
      <c r="L31" t="s"/>
      <c r="M31" t="s"/>
      <c r="N31" t="s">
        <v>153</v>
      </c>
      <c r="O31" t="s">
        <v>77</v>
      </c>
      <c r="P31" t="s">
        <v>150</v>
      </c>
      <c r="Q31" t="s"/>
      <c r="R31" t="s">
        <v>79</v>
      </c>
      <c r="S31" t="s">
        <v>151</v>
      </c>
      <c r="T31" t="s">
        <v>81</v>
      </c>
      <c r="U31" t="s"/>
      <c r="V31" t="s">
        <v>82</v>
      </c>
      <c r="W31" t="s">
        <v>94</v>
      </c>
      <c r="X31" t="s"/>
      <c r="Y31" t="s">
        <v>84</v>
      </c>
      <c r="Z31">
        <f>HYPERLINK("https://hotelmonitor-cachepage.eclerx.com/savepage/tk_154295342624696_sr_1790.html","info")</f>
        <v/>
      </c>
      <c r="AA31" t="n">
        <v>142936</v>
      </c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87</v>
      </c>
      <c r="AO31" t="s"/>
      <c r="AP31" t="n">
        <v>7</v>
      </c>
      <c r="AQ31" t="s">
        <v>88</v>
      </c>
      <c r="AR31" t="s"/>
      <c r="AS31" t="s"/>
      <c r="AT31" t="s">
        <v>89</v>
      </c>
      <c r="AU31" t="s"/>
      <c r="AV31" t="s"/>
      <c r="AW31" t="s"/>
      <c r="AX31" t="s"/>
      <c r="AY31" t="n">
        <v>955185</v>
      </c>
      <c r="AZ31" t="s">
        <v>152</v>
      </c>
      <c r="BA31" t="s"/>
      <c r="BB31" t="n">
        <v>464099</v>
      </c>
      <c r="BC31" t="n">
        <v>13.326033</v>
      </c>
      <c r="BD31" t="n">
        <v>52.504895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148</v>
      </c>
      <c r="F32" t="n">
        <v>755288</v>
      </c>
      <c r="G32" t="s">
        <v>74</v>
      </c>
      <c r="H32" t="s">
        <v>75</v>
      </c>
      <c r="I32" t="s"/>
      <c r="J32" t="s">
        <v>74</v>
      </c>
      <c r="K32" t="n">
        <v>114.45</v>
      </c>
      <c r="L32" t="s"/>
      <c r="M32" t="s"/>
      <c r="N32" t="s">
        <v>154</v>
      </c>
      <c r="O32" t="s">
        <v>77</v>
      </c>
      <c r="P32" t="s">
        <v>150</v>
      </c>
      <c r="Q32" t="s"/>
      <c r="R32" t="s">
        <v>79</v>
      </c>
      <c r="S32" t="s">
        <v>151</v>
      </c>
      <c r="T32" t="s">
        <v>81</v>
      </c>
      <c r="U32" t="s"/>
      <c r="V32" t="s">
        <v>82</v>
      </c>
      <c r="W32" t="s">
        <v>94</v>
      </c>
      <c r="X32" t="s"/>
      <c r="Y32" t="s">
        <v>84</v>
      </c>
      <c r="Z32">
        <f>HYPERLINK("https://hotelmonitor-cachepage.eclerx.com/savepage/tk_154295342624696_sr_1790.html","info")</f>
        <v/>
      </c>
      <c r="AA32" t="n">
        <v>142936</v>
      </c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87</v>
      </c>
      <c r="AO32" t="s"/>
      <c r="AP32" t="n">
        <v>7</v>
      </c>
      <c r="AQ32" t="s">
        <v>88</v>
      </c>
      <c r="AR32" t="s"/>
      <c r="AS32" t="s"/>
      <c r="AT32" t="s">
        <v>89</v>
      </c>
      <c r="AU32" t="s"/>
      <c r="AV32" t="s"/>
      <c r="AW32" t="s"/>
      <c r="AX32" t="s"/>
      <c r="AY32" t="n">
        <v>955185</v>
      </c>
      <c r="AZ32" t="s">
        <v>152</v>
      </c>
      <c r="BA32" t="s"/>
      <c r="BB32" t="n">
        <v>464099</v>
      </c>
      <c r="BC32" t="n">
        <v>13.326033</v>
      </c>
      <c r="BD32" t="n">
        <v>52.504895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148</v>
      </c>
      <c r="F33" t="n">
        <v>755288</v>
      </c>
      <c r="G33" t="s">
        <v>74</v>
      </c>
      <c r="H33" t="s">
        <v>75</v>
      </c>
      <c r="I33" t="s"/>
      <c r="J33" t="s">
        <v>74</v>
      </c>
      <c r="K33" t="n">
        <v>114.45</v>
      </c>
      <c r="L33" t="s"/>
      <c r="M33" t="s"/>
      <c r="N33" t="s">
        <v>155</v>
      </c>
      <c r="O33" t="s">
        <v>77</v>
      </c>
      <c r="P33" t="s">
        <v>150</v>
      </c>
      <c r="Q33" t="s"/>
      <c r="R33" t="s">
        <v>79</v>
      </c>
      <c r="S33" t="s">
        <v>151</v>
      </c>
      <c r="T33" t="s">
        <v>81</v>
      </c>
      <c r="U33" t="s"/>
      <c r="V33" t="s">
        <v>82</v>
      </c>
      <c r="W33" t="s">
        <v>94</v>
      </c>
      <c r="X33" t="s"/>
      <c r="Y33" t="s">
        <v>84</v>
      </c>
      <c r="Z33">
        <f>HYPERLINK("https://hotelmonitor-cachepage.eclerx.com/savepage/tk_154295342624696_sr_1790.html","info")</f>
        <v/>
      </c>
      <c r="AA33" t="n">
        <v>142936</v>
      </c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87</v>
      </c>
      <c r="AO33" t="s"/>
      <c r="AP33" t="n">
        <v>7</v>
      </c>
      <c r="AQ33" t="s">
        <v>88</v>
      </c>
      <c r="AR33" t="s"/>
      <c r="AS33" t="s"/>
      <c r="AT33" t="s">
        <v>89</v>
      </c>
      <c r="AU33" t="s"/>
      <c r="AV33" t="s"/>
      <c r="AW33" t="s"/>
      <c r="AX33" t="s"/>
      <c r="AY33" t="n">
        <v>955185</v>
      </c>
      <c r="AZ33" t="s">
        <v>152</v>
      </c>
      <c r="BA33" t="s"/>
      <c r="BB33" t="n">
        <v>464099</v>
      </c>
      <c r="BC33" t="n">
        <v>13.326033</v>
      </c>
      <c r="BD33" t="n">
        <v>52.504895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156</v>
      </c>
      <c r="F34" t="n">
        <v>1268377</v>
      </c>
      <c r="G34" t="s">
        <v>74</v>
      </c>
      <c r="H34" t="s">
        <v>75</v>
      </c>
      <c r="I34" t="s"/>
      <c r="J34" t="s">
        <v>74</v>
      </c>
      <c r="K34" t="n">
        <v>120.75</v>
      </c>
      <c r="L34" t="s"/>
      <c r="M34" t="s"/>
      <c r="N34" t="s">
        <v>157</v>
      </c>
      <c r="O34" t="s">
        <v>77</v>
      </c>
      <c r="P34" t="s">
        <v>158</v>
      </c>
      <c r="Q34" t="s"/>
      <c r="R34" t="s">
        <v>79</v>
      </c>
      <c r="S34" t="s">
        <v>96</v>
      </c>
      <c r="T34" t="s">
        <v>81</v>
      </c>
      <c r="U34" t="s"/>
      <c r="V34" t="s">
        <v>82</v>
      </c>
      <c r="W34" t="s">
        <v>83</v>
      </c>
      <c r="X34" t="s"/>
      <c r="Y34" t="s">
        <v>84</v>
      </c>
      <c r="Z34">
        <f>HYPERLINK("https://hotelmonitor-cachepage.eclerx.com/savepage/tk_15429534539077947_sr_1790.html","info")</f>
        <v/>
      </c>
      <c r="AA34" t="n">
        <v>191091</v>
      </c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87</v>
      </c>
      <c r="AO34" t="s"/>
      <c r="AP34" t="n">
        <v>16</v>
      </c>
      <c r="AQ34" t="s">
        <v>88</v>
      </c>
      <c r="AR34" t="s"/>
      <c r="AS34" t="s"/>
      <c r="AT34" t="s">
        <v>89</v>
      </c>
      <c r="AU34" t="s"/>
      <c r="AV34" t="s"/>
      <c r="AW34" t="s"/>
      <c r="AX34" t="s"/>
      <c r="AY34" t="n">
        <v>1614164</v>
      </c>
      <c r="AZ34" t="s">
        <v>159</v>
      </c>
      <c r="BA34" t="s"/>
      <c r="BB34" t="n">
        <v>546804</v>
      </c>
      <c r="BC34" t="n">
        <v>13.32783</v>
      </c>
      <c r="BD34" t="n">
        <v>52.50779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156</v>
      </c>
      <c r="F35" t="n">
        <v>1268377</v>
      </c>
      <c r="G35" t="s">
        <v>74</v>
      </c>
      <c r="H35" t="s">
        <v>75</v>
      </c>
      <c r="I35" t="s"/>
      <c r="J35" t="s">
        <v>74</v>
      </c>
      <c r="K35" t="n">
        <v>133.35</v>
      </c>
      <c r="L35" t="s"/>
      <c r="M35" t="s"/>
      <c r="N35" t="s">
        <v>160</v>
      </c>
      <c r="O35" t="s">
        <v>77</v>
      </c>
      <c r="P35" t="s">
        <v>158</v>
      </c>
      <c r="Q35" t="s"/>
      <c r="R35" t="s">
        <v>79</v>
      </c>
      <c r="S35" t="s">
        <v>161</v>
      </c>
      <c r="T35" t="s">
        <v>81</v>
      </c>
      <c r="U35" t="s"/>
      <c r="V35" t="s">
        <v>82</v>
      </c>
      <c r="W35" t="s">
        <v>94</v>
      </c>
      <c r="X35" t="s"/>
      <c r="Y35" t="s">
        <v>84</v>
      </c>
      <c r="Z35">
        <f>HYPERLINK("https://hotelmonitor-cachepage.eclerx.com/savepage/tk_15429534539077947_sr_1790.html","info")</f>
        <v/>
      </c>
      <c r="AA35" t="n">
        <v>191091</v>
      </c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87</v>
      </c>
      <c r="AO35" t="s"/>
      <c r="AP35" t="n">
        <v>16</v>
      </c>
      <c r="AQ35" t="s">
        <v>88</v>
      </c>
      <c r="AR35" t="s"/>
      <c r="AS35" t="s"/>
      <c r="AT35" t="s">
        <v>89</v>
      </c>
      <c r="AU35" t="s"/>
      <c r="AV35" t="s"/>
      <c r="AW35" t="s"/>
      <c r="AX35" t="s"/>
      <c r="AY35" t="n">
        <v>1614164</v>
      </c>
      <c r="AZ35" t="s">
        <v>159</v>
      </c>
      <c r="BA35" t="s"/>
      <c r="BB35" t="n">
        <v>546804</v>
      </c>
      <c r="BC35" t="n">
        <v>13.32783</v>
      </c>
      <c r="BD35" t="n">
        <v>52.50779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156</v>
      </c>
      <c r="F36" t="n">
        <v>1268377</v>
      </c>
      <c r="G36" t="s">
        <v>74</v>
      </c>
      <c r="H36" t="s">
        <v>75</v>
      </c>
      <c r="I36" t="s"/>
      <c r="J36" t="s">
        <v>74</v>
      </c>
      <c r="K36" t="n">
        <v>141.75</v>
      </c>
      <c r="L36" t="s"/>
      <c r="M36" t="s"/>
      <c r="N36" t="s">
        <v>162</v>
      </c>
      <c r="O36" t="s">
        <v>77</v>
      </c>
      <c r="P36" t="s">
        <v>158</v>
      </c>
      <c r="Q36" t="s"/>
      <c r="R36" t="s">
        <v>79</v>
      </c>
      <c r="S36" t="s">
        <v>97</v>
      </c>
      <c r="T36" t="s">
        <v>81</v>
      </c>
      <c r="U36" t="s"/>
      <c r="V36" t="s">
        <v>82</v>
      </c>
      <c r="W36" t="s">
        <v>83</v>
      </c>
      <c r="X36" t="s"/>
      <c r="Y36" t="s">
        <v>84</v>
      </c>
      <c r="Z36">
        <f>HYPERLINK("https://hotelmonitor-cachepage.eclerx.com/savepage/tk_15429534539077947_sr_1790.html","info")</f>
        <v/>
      </c>
      <c r="AA36" t="n">
        <v>191091</v>
      </c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87</v>
      </c>
      <c r="AO36" t="s"/>
      <c r="AP36" t="n">
        <v>16</v>
      </c>
      <c r="AQ36" t="s">
        <v>88</v>
      </c>
      <c r="AR36" t="s"/>
      <c r="AS36" t="s"/>
      <c r="AT36" t="s">
        <v>89</v>
      </c>
      <c r="AU36" t="s"/>
      <c r="AV36" t="s"/>
      <c r="AW36" t="s"/>
      <c r="AX36" t="s"/>
      <c r="AY36" t="n">
        <v>1614164</v>
      </c>
      <c r="AZ36" t="s">
        <v>159</v>
      </c>
      <c r="BA36" t="s"/>
      <c r="BB36" t="n">
        <v>546804</v>
      </c>
      <c r="BC36" t="n">
        <v>13.32783</v>
      </c>
      <c r="BD36" t="n">
        <v>52.50779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156</v>
      </c>
      <c r="F37" t="n">
        <v>1268377</v>
      </c>
      <c r="G37" t="s">
        <v>74</v>
      </c>
      <c r="H37" t="s">
        <v>75</v>
      </c>
      <c r="I37" t="s"/>
      <c r="J37" t="s">
        <v>74</v>
      </c>
      <c r="K37" t="n">
        <v>154.35</v>
      </c>
      <c r="L37" t="s"/>
      <c r="M37" t="s"/>
      <c r="N37" t="s">
        <v>162</v>
      </c>
      <c r="O37" t="s">
        <v>77</v>
      </c>
      <c r="P37" t="s">
        <v>158</v>
      </c>
      <c r="Q37" t="s"/>
      <c r="R37" t="s">
        <v>79</v>
      </c>
      <c r="S37" t="s">
        <v>163</v>
      </c>
      <c r="T37" t="s">
        <v>81</v>
      </c>
      <c r="U37" t="s"/>
      <c r="V37" t="s">
        <v>82</v>
      </c>
      <c r="W37" t="s">
        <v>94</v>
      </c>
      <c r="X37" t="s"/>
      <c r="Y37" t="s">
        <v>84</v>
      </c>
      <c r="Z37">
        <f>HYPERLINK("https://hotelmonitor-cachepage.eclerx.com/savepage/tk_15429534539077947_sr_1790.html","info")</f>
        <v/>
      </c>
      <c r="AA37" t="n">
        <v>191091</v>
      </c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87</v>
      </c>
      <c r="AO37" t="s"/>
      <c r="AP37" t="n">
        <v>16</v>
      </c>
      <c r="AQ37" t="s">
        <v>88</v>
      </c>
      <c r="AR37" t="s"/>
      <c r="AS37" t="s"/>
      <c r="AT37" t="s">
        <v>89</v>
      </c>
      <c r="AU37" t="s"/>
      <c r="AV37" t="s"/>
      <c r="AW37" t="s"/>
      <c r="AX37" t="s"/>
      <c r="AY37" t="n">
        <v>1614164</v>
      </c>
      <c r="AZ37" t="s">
        <v>159</v>
      </c>
      <c r="BA37" t="s"/>
      <c r="BB37" t="n">
        <v>546804</v>
      </c>
      <c r="BC37" t="n">
        <v>13.32783</v>
      </c>
      <c r="BD37" t="n">
        <v>52.50779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164</v>
      </c>
      <c r="F38" t="n">
        <v>1273087</v>
      </c>
      <c r="G38" t="s">
        <v>74</v>
      </c>
      <c r="H38" t="s">
        <v>75</v>
      </c>
      <c r="I38" t="s"/>
      <c r="J38" t="s">
        <v>74</v>
      </c>
      <c r="K38" t="n">
        <v>294</v>
      </c>
      <c r="L38" t="s"/>
      <c r="M38" t="s"/>
      <c r="N38" t="s">
        <v>165</v>
      </c>
      <c r="O38" t="s">
        <v>77</v>
      </c>
      <c r="P38" t="s">
        <v>166</v>
      </c>
      <c r="Q38" t="s"/>
      <c r="R38" t="s">
        <v>79</v>
      </c>
      <c r="S38" t="s">
        <v>167</v>
      </c>
      <c r="T38" t="s">
        <v>81</v>
      </c>
      <c r="U38" t="s"/>
      <c r="V38" t="s">
        <v>82</v>
      </c>
      <c r="W38" t="s">
        <v>83</v>
      </c>
      <c r="X38" t="s"/>
      <c r="Y38" t="s">
        <v>84</v>
      </c>
      <c r="Z38">
        <f>HYPERLINK("https://hotelmonitor-cachepage.eclerx.com/savepage/tk_15429534619587662_sr_1790.html","info")</f>
        <v/>
      </c>
      <c r="AA38" t="n">
        <v>191200</v>
      </c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87</v>
      </c>
      <c r="AO38" t="s"/>
      <c r="AP38" t="n">
        <v>17</v>
      </c>
      <c r="AQ38" t="s">
        <v>88</v>
      </c>
      <c r="AR38" t="s"/>
      <c r="AS38" t="s"/>
      <c r="AT38" t="s">
        <v>89</v>
      </c>
      <c r="AU38" t="s"/>
      <c r="AV38" t="s"/>
      <c r="AW38" t="s"/>
      <c r="AX38" t="s"/>
      <c r="AY38" t="n">
        <v>1282974</v>
      </c>
      <c r="AZ38" t="s">
        <v>168</v>
      </c>
      <c r="BA38" t="s"/>
      <c r="BB38" t="n">
        <v>550426</v>
      </c>
      <c r="BC38" t="n">
        <v>13.332865</v>
      </c>
      <c r="BD38" t="n">
        <v>52.505588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164</v>
      </c>
      <c r="F39" t="n">
        <v>1273087</v>
      </c>
      <c r="G39" t="s">
        <v>74</v>
      </c>
      <c r="H39" t="s">
        <v>75</v>
      </c>
      <c r="I39" t="s"/>
      <c r="J39" t="s">
        <v>74</v>
      </c>
      <c r="K39" t="n">
        <v>294</v>
      </c>
      <c r="L39" t="s"/>
      <c r="M39" t="s"/>
      <c r="N39" t="s">
        <v>169</v>
      </c>
      <c r="O39" t="s">
        <v>77</v>
      </c>
      <c r="P39" t="s">
        <v>166</v>
      </c>
      <c r="Q39" t="s"/>
      <c r="R39" t="s">
        <v>79</v>
      </c>
      <c r="S39" t="s">
        <v>167</v>
      </c>
      <c r="T39" t="s">
        <v>81</v>
      </c>
      <c r="U39" t="s"/>
      <c r="V39" t="s">
        <v>82</v>
      </c>
      <c r="W39" t="s">
        <v>83</v>
      </c>
      <c r="X39" t="s"/>
      <c r="Y39" t="s">
        <v>84</v>
      </c>
      <c r="Z39">
        <f>HYPERLINK("https://hotelmonitor-cachepage.eclerx.com/savepage/tk_15429534619587662_sr_1790.html","info")</f>
        <v/>
      </c>
      <c r="AA39" t="n">
        <v>191200</v>
      </c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87</v>
      </c>
      <c r="AO39" t="s"/>
      <c r="AP39" t="n">
        <v>17</v>
      </c>
      <c r="AQ39" t="s">
        <v>88</v>
      </c>
      <c r="AR39" t="s"/>
      <c r="AS39" t="s"/>
      <c r="AT39" t="s">
        <v>89</v>
      </c>
      <c r="AU39" t="s"/>
      <c r="AV39" t="s"/>
      <c r="AW39" t="s"/>
      <c r="AX39" t="s"/>
      <c r="AY39" t="n">
        <v>1282974</v>
      </c>
      <c r="AZ39" t="s">
        <v>168</v>
      </c>
      <c r="BA39" t="s"/>
      <c r="BB39" t="n">
        <v>550426</v>
      </c>
      <c r="BC39" t="n">
        <v>13.332865</v>
      </c>
      <c r="BD39" t="n">
        <v>52.505588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164</v>
      </c>
      <c r="F40" t="n">
        <v>1273087</v>
      </c>
      <c r="G40" t="s">
        <v>74</v>
      </c>
      <c r="H40" t="s">
        <v>75</v>
      </c>
      <c r="I40" t="s"/>
      <c r="J40" t="s">
        <v>74</v>
      </c>
      <c r="K40" t="n">
        <v>346.5</v>
      </c>
      <c r="L40" t="s"/>
      <c r="M40" t="s"/>
      <c r="N40" t="s">
        <v>170</v>
      </c>
      <c r="O40" t="s">
        <v>77</v>
      </c>
      <c r="P40" t="s">
        <v>166</v>
      </c>
      <c r="Q40" t="s"/>
      <c r="R40" t="s">
        <v>79</v>
      </c>
      <c r="S40" t="s">
        <v>171</v>
      </c>
      <c r="T40" t="s">
        <v>81</v>
      </c>
      <c r="U40" t="s"/>
      <c r="V40" t="s">
        <v>82</v>
      </c>
      <c r="W40" t="s">
        <v>83</v>
      </c>
      <c r="X40" t="s"/>
      <c r="Y40" t="s">
        <v>84</v>
      </c>
      <c r="Z40">
        <f>HYPERLINK("https://hotelmonitor-cachepage.eclerx.com/savepage/tk_15429534619587662_sr_1790.html","info")</f>
        <v/>
      </c>
      <c r="AA40" t="n">
        <v>191200</v>
      </c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87</v>
      </c>
      <c r="AO40" t="s"/>
      <c r="AP40" t="n">
        <v>17</v>
      </c>
      <c r="AQ40" t="s">
        <v>88</v>
      </c>
      <c r="AR40" t="s"/>
      <c r="AS40" t="s"/>
      <c r="AT40" t="s">
        <v>89</v>
      </c>
      <c r="AU40" t="s"/>
      <c r="AV40" t="s"/>
      <c r="AW40" t="s"/>
      <c r="AX40" t="s"/>
      <c r="AY40" t="n">
        <v>1282974</v>
      </c>
      <c r="AZ40" t="s">
        <v>168</v>
      </c>
      <c r="BA40" t="s"/>
      <c r="BB40" t="n">
        <v>550426</v>
      </c>
      <c r="BC40" t="n">
        <v>13.332865</v>
      </c>
      <c r="BD40" t="n">
        <v>52.505588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164</v>
      </c>
      <c r="F41" t="n">
        <v>1273087</v>
      </c>
      <c r="G41" t="s">
        <v>74</v>
      </c>
      <c r="H41" t="s">
        <v>75</v>
      </c>
      <c r="I41" t="s"/>
      <c r="J41" t="s">
        <v>74</v>
      </c>
      <c r="K41" t="n">
        <v>346.5</v>
      </c>
      <c r="L41" t="s"/>
      <c r="M41" t="s"/>
      <c r="N41" t="s">
        <v>172</v>
      </c>
      <c r="O41" t="s">
        <v>77</v>
      </c>
      <c r="P41" t="s">
        <v>166</v>
      </c>
      <c r="Q41" t="s"/>
      <c r="R41" t="s">
        <v>79</v>
      </c>
      <c r="S41" t="s">
        <v>171</v>
      </c>
      <c r="T41" t="s">
        <v>81</v>
      </c>
      <c r="U41" t="s"/>
      <c r="V41" t="s">
        <v>82</v>
      </c>
      <c r="W41" t="s">
        <v>83</v>
      </c>
      <c r="X41" t="s"/>
      <c r="Y41" t="s">
        <v>84</v>
      </c>
      <c r="Z41">
        <f>HYPERLINK("https://hotelmonitor-cachepage.eclerx.com/savepage/tk_15429534619587662_sr_1790.html","info")</f>
        <v/>
      </c>
      <c r="AA41" t="n">
        <v>191200</v>
      </c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87</v>
      </c>
      <c r="AO41" t="s"/>
      <c r="AP41" t="n">
        <v>17</v>
      </c>
      <c r="AQ41" t="s">
        <v>88</v>
      </c>
      <c r="AR41" t="s"/>
      <c r="AS41" t="s"/>
      <c r="AT41" t="s">
        <v>89</v>
      </c>
      <c r="AU41" t="s"/>
      <c r="AV41" t="s"/>
      <c r="AW41" t="s"/>
      <c r="AX41" t="s"/>
      <c r="AY41" t="n">
        <v>1282974</v>
      </c>
      <c r="AZ41" t="s">
        <v>168</v>
      </c>
      <c r="BA41" t="s"/>
      <c r="BB41" t="n">
        <v>550426</v>
      </c>
      <c r="BC41" t="n">
        <v>13.332865</v>
      </c>
      <c r="BD41" t="n">
        <v>52.505588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164</v>
      </c>
      <c r="F42" t="n">
        <v>1273087</v>
      </c>
      <c r="G42" t="s">
        <v>74</v>
      </c>
      <c r="H42" t="s">
        <v>75</v>
      </c>
      <c r="I42" t="s"/>
      <c r="J42" t="s">
        <v>74</v>
      </c>
      <c r="K42" t="n">
        <v>352.8</v>
      </c>
      <c r="L42" t="s"/>
      <c r="M42" t="s"/>
      <c r="N42" t="s">
        <v>173</v>
      </c>
      <c r="O42" t="s">
        <v>77</v>
      </c>
      <c r="P42" t="s">
        <v>166</v>
      </c>
      <c r="Q42" t="s"/>
      <c r="R42" t="s">
        <v>79</v>
      </c>
      <c r="S42" t="s">
        <v>174</v>
      </c>
      <c r="T42" t="s">
        <v>81</v>
      </c>
      <c r="U42" t="s"/>
      <c r="V42" t="s">
        <v>82</v>
      </c>
      <c r="W42" t="s">
        <v>94</v>
      </c>
      <c r="X42" t="s"/>
      <c r="Y42" t="s">
        <v>84</v>
      </c>
      <c r="Z42">
        <f>HYPERLINK("https://hotelmonitor-cachepage.eclerx.com/savepage/tk_15429534619587662_sr_1790.html","info")</f>
        <v/>
      </c>
      <c r="AA42" t="n">
        <v>191200</v>
      </c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87</v>
      </c>
      <c r="AO42" t="s"/>
      <c r="AP42" t="n">
        <v>17</v>
      </c>
      <c r="AQ42" t="s">
        <v>88</v>
      </c>
      <c r="AR42" t="s"/>
      <c r="AS42" t="s"/>
      <c r="AT42" t="s">
        <v>89</v>
      </c>
      <c r="AU42" t="s"/>
      <c r="AV42" t="s"/>
      <c r="AW42" t="s"/>
      <c r="AX42" t="s"/>
      <c r="AY42" t="n">
        <v>1282974</v>
      </c>
      <c r="AZ42" t="s">
        <v>168</v>
      </c>
      <c r="BA42" t="s"/>
      <c r="BB42" t="n">
        <v>550426</v>
      </c>
      <c r="BC42" t="n">
        <v>13.332865</v>
      </c>
      <c r="BD42" t="n">
        <v>52.505588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164</v>
      </c>
      <c r="F43" t="n">
        <v>1273087</v>
      </c>
      <c r="G43" t="s">
        <v>74</v>
      </c>
      <c r="H43" t="s">
        <v>75</v>
      </c>
      <c r="I43" t="s"/>
      <c r="J43" t="s">
        <v>74</v>
      </c>
      <c r="K43" t="n">
        <v>352.8</v>
      </c>
      <c r="L43" t="s"/>
      <c r="M43" t="s"/>
      <c r="N43" t="s">
        <v>169</v>
      </c>
      <c r="O43" t="s">
        <v>77</v>
      </c>
      <c r="P43" t="s">
        <v>166</v>
      </c>
      <c r="Q43" t="s"/>
      <c r="R43" t="s">
        <v>79</v>
      </c>
      <c r="S43" t="s">
        <v>174</v>
      </c>
      <c r="T43" t="s">
        <v>81</v>
      </c>
      <c r="U43" t="s"/>
      <c r="V43" t="s">
        <v>82</v>
      </c>
      <c r="W43" t="s">
        <v>94</v>
      </c>
      <c r="X43" t="s"/>
      <c r="Y43" t="s">
        <v>84</v>
      </c>
      <c r="Z43">
        <f>HYPERLINK("https://hotelmonitor-cachepage.eclerx.com/savepage/tk_15429534619587662_sr_1790.html","info")</f>
        <v/>
      </c>
      <c r="AA43" t="n">
        <v>191200</v>
      </c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87</v>
      </c>
      <c r="AO43" t="s"/>
      <c r="AP43" t="n">
        <v>17</v>
      </c>
      <c r="AQ43" t="s">
        <v>88</v>
      </c>
      <c r="AR43" t="s"/>
      <c r="AS43" t="s"/>
      <c r="AT43" t="s">
        <v>89</v>
      </c>
      <c r="AU43" t="s"/>
      <c r="AV43" t="s"/>
      <c r="AW43" t="s"/>
      <c r="AX43" t="s"/>
      <c r="AY43" t="n">
        <v>1282974</v>
      </c>
      <c r="AZ43" t="s">
        <v>168</v>
      </c>
      <c r="BA43" t="s"/>
      <c r="BB43" t="n">
        <v>550426</v>
      </c>
      <c r="BC43" t="n">
        <v>13.332865</v>
      </c>
      <c r="BD43" t="n">
        <v>52.505588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164</v>
      </c>
      <c r="F44" t="n">
        <v>1273087</v>
      </c>
      <c r="G44" t="s">
        <v>74</v>
      </c>
      <c r="H44" t="s">
        <v>75</v>
      </c>
      <c r="I44" t="s"/>
      <c r="J44" t="s">
        <v>74</v>
      </c>
      <c r="K44" t="n">
        <v>405.3</v>
      </c>
      <c r="L44" t="s"/>
      <c r="M44" t="s"/>
      <c r="N44" t="s">
        <v>170</v>
      </c>
      <c r="O44" t="s">
        <v>77</v>
      </c>
      <c r="P44" t="s">
        <v>166</v>
      </c>
      <c r="Q44" t="s"/>
      <c r="R44" t="s">
        <v>79</v>
      </c>
      <c r="S44" t="s">
        <v>175</v>
      </c>
      <c r="T44" t="s">
        <v>81</v>
      </c>
      <c r="U44" t="s"/>
      <c r="V44" t="s">
        <v>82</v>
      </c>
      <c r="W44" t="s">
        <v>94</v>
      </c>
      <c r="X44" t="s"/>
      <c r="Y44" t="s">
        <v>84</v>
      </c>
      <c r="Z44">
        <f>HYPERLINK("https://hotelmonitor-cachepage.eclerx.com/savepage/tk_15429534619587662_sr_1790.html","info")</f>
        <v/>
      </c>
      <c r="AA44" t="n">
        <v>191200</v>
      </c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87</v>
      </c>
      <c r="AO44" t="s"/>
      <c r="AP44" t="n">
        <v>17</v>
      </c>
      <c r="AQ44" t="s">
        <v>88</v>
      </c>
      <c r="AR44" t="s"/>
      <c r="AS44" t="s"/>
      <c r="AT44" t="s">
        <v>89</v>
      </c>
      <c r="AU44" t="s"/>
      <c r="AV44" t="s"/>
      <c r="AW44" t="s"/>
      <c r="AX44" t="s"/>
      <c r="AY44" t="n">
        <v>1282974</v>
      </c>
      <c r="AZ44" t="s">
        <v>168</v>
      </c>
      <c r="BA44" t="s"/>
      <c r="BB44" t="n">
        <v>550426</v>
      </c>
      <c r="BC44" t="n">
        <v>13.332865</v>
      </c>
      <c r="BD44" t="n">
        <v>52.505588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164</v>
      </c>
      <c r="F45" t="n">
        <v>1273087</v>
      </c>
      <c r="G45" t="s">
        <v>74</v>
      </c>
      <c r="H45" t="s">
        <v>75</v>
      </c>
      <c r="I45" t="s"/>
      <c r="J45" t="s">
        <v>74</v>
      </c>
      <c r="K45" t="n">
        <v>405.3</v>
      </c>
      <c r="L45" t="s"/>
      <c r="M45" t="s"/>
      <c r="N45" t="s">
        <v>172</v>
      </c>
      <c r="O45" t="s">
        <v>77</v>
      </c>
      <c r="P45" t="s">
        <v>166</v>
      </c>
      <c r="Q45" t="s"/>
      <c r="R45" t="s">
        <v>79</v>
      </c>
      <c r="S45" t="s">
        <v>175</v>
      </c>
      <c r="T45" t="s">
        <v>81</v>
      </c>
      <c r="U45" t="s"/>
      <c r="V45" t="s">
        <v>82</v>
      </c>
      <c r="W45" t="s">
        <v>94</v>
      </c>
      <c r="X45" t="s"/>
      <c r="Y45" t="s">
        <v>84</v>
      </c>
      <c r="Z45">
        <f>HYPERLINK("https://hotelmonitor-cachepage.eclerx.com/savepage/tk_15429534619587662_sr_1790.html","info")</f>
        <v/>
      </c>
      <c r="AA45" t="n">
        <v>191200</v>
      </c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87</v>
      </c>
      <c r="AO45" t="s"/>
      <c r="AP45" t="n">
        <v>17</v>
      </c>
      <c r="AQ45" t="s">
        <v>88</v>
      </c>
      <c r="AR45" t="s"/>
      <c r="AS45" t="s"/>
      <c r="AT45" t="s">
        <v>89</v>
      </c>
      <c r="AU45" t="s"/>
      <c r="AV45" t="s"/>
      <c r="AW45" t="s"/>
      <c r="AX45" t="s"/>
      <c r="AY45" t="n">
        <v>1282974</v>
      </c>
      <c r="AZ45" t="s">
        <v>168</v>
      </c>
      <c r="BA45" t="s"/>
      <c r="BB45" t="n">
        <v>550426</v>
      </c>
      <c r="BC45" t="n">
        <v>13.332865</v>
      </c>
      <c r="BD45" t="n">
        <v>52.505588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164</v>
      </c>
      <c r="F46" t="n">
        <v>1273087</v>
      </c>
      <c r="G46" t="s">
        <v>74</v>
      </c>
      <c r="H46" t="s">
        <v>75</v>
      </c>
      <c r="I46" t="s"/>
      <c r="J46" t="s">
        <v>74</v>
      </c>
      <c r="K46" t="n">
        <v>420</v>
      </c>
      <c r="L46" t="s"/>
      <c r="M46" t="s"/>
      <c r="N46" t="s">
        <v>176</v>
      </c>
      <c r="O46" t="s">
        <v>77</v>
      </c>
      <c r="P46" t="s">
        <v>166</v>
      </c>
      <c r="Q46" t="s"/>
      <c r="R46" t="s">
        <v>79</v>
      </c>
      <c r="S46" t="s">
        <v>177</v>
      </c>
      <c r="T46" t="s">
        <v>81</v>
      </c>
      <c r="U46" t="s"/>
      <c r="V46" t="s">
        <v>82</v>
      </c>
      <c r="W46" t="s">
        <v>83</v>
      </c>
      <c r="X46" t="s"/>
      <c r="Y46" t="s">
        <v>84</v>
      </c>
      <c r="Z46">
        <f>HYPERLINK("https://hotelmonitor-cachepage.eclerx.com/savepage/tk_15429534619587662_sr_1790.html","info")</f>
        <v/>
      </c>
      <c r="AA46" t="n">
        <v>191200</v>
      </c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87</v>
      </c>
      <c r="AO46" t="s"/>
      <c r="AP46" t="n">
        <v>17</v>
      </c>
      <c r="AQ46" t="s">
        <v>88</v>
      </c>
      <c r="AR46" t="s"/>
      <c r="AS46" t="s"/>
      <c r="AT46" t="s">
        <v>89</v>
      </c>
      <c r="AU46" t="s"/>
      <c r="AV46" t="s"/>
      <c r="AW46" t="s"/>
      <c r="AX46" t="s"/>
      <c r="AY46" t="n">
        <v>1282974</v>
      </c>
      <c r="AZ46" t="s">
        <v>168</v>
      </c>
      <c r="BA46" t="s"/>
      <c r="BB46" t="n">
        <v>550426</v>
      </c>
      <c r="BC46" t="n">
        <v>13.332865</v>
      </c>
      <c r="BD46" t="n">
        <v>52.505588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164</v>
      </c>
      <c r="F47" t="n">
        <v>1273087</v>
      </c>
      <c r="G47" t="s">
        <v>74</v>
      </c>
      <c r="H47" t="s">
        <v>75</v>
      </c>
      <c r="I47" t="s"/>
      <c r="J47" t="s">
        <v>74</v>
      </c>
      <c r="K47" t="n">
        <v>420</v>
      </c>
      <c r="L47" t="s"/>
      <c r="M47" t="s"/>
      <c r="N47" t="s">
        <v>178</v>
      </c>
      <c r="O47" t="s">
        <v>77</v>
      </c>
      <c r="P47" t="s">
        <v>166</v>
      </c>
      <c r="Q47" t="s"/>
      <c r="R47" t="s">
        <v>79</v>
      </c>
      <c r="S47" t="s">
        <v>177</v>
      </c>
      <c r="T47" t="s">
        <v>81</v>
      </c>
      <c r="U47" t="s"/>
      <c r="V47" t="s">
        <v>82</v>
      </c>
      <c r="W47" t="s">
        <v>83</v>
      </c>
      <c r="X47" t="s"/>
      <c r="Y47" t="s">
        <v>84</v>
      </c>
      <c r="Z47">
        <f>HYPERLINK("https://hotelmonitor-cachepage.eclerx.com/savepage/tk_15429534619587662_sr_1790.html","info")</f>
        <v/>
      </c>
      <c r="AA47" t="n">
        <v>191200</v>
      </c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87</v>
      </c>
      <c r="AO47" t="s"/>
      <c r="AP47" t="n">
        <v>17</v>
      </c>
      <c r="AQ47" t="s">
        <v>88</v>
      </c>
      <c r="AR47" t="s"/>
      <c r="AS47" t="s"/>
      <c r="AT47" t="s">
        <v>89</v>
      </c>
      <c r="AU47" t="s"/>
      <c r="AV47" t="s"/>
      <c r="AW47" t="s"/>
      <c r="AX47" t="s"/>
      <c r="AY47" t="n">
        <v>1282974</v>
      </c>
      <c r="AZ47" t="s">
        <v>168</v>
      </c>
      <c r="BA47" t="s"/>
      <c r="BB47" t="n">
        <v>550426</v>
      </c>
      <c r="BC47" t="n">
        <v>13.332865</v>
      </c>
      <c r="BD47" t="n">
        <v>52.505588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164</v>
      </c>
      <c r="F48" t="n">
        <v>1273087</v>
      </c>
      <c r="G48" t="s">
        <v>74</v>
      </c>
      <c r="H48" t="s">
        <v>75</v>
      </c>
      <c r="I48" t="s"/>
      <c r="J48" t="s">
        <v>74</v>
      </c>
      <c r="K48" t="n">
        <v>462</v>
      </c>
      <c r="L48" t="s"/>
      <c r="M48" t="s"/>
      <c r="N48" t="s">
        <v>179</v>
      </c>
      <c r="O48" t="s">
        <v>77</v>
      </c>
      <c r="P48" t="s">
        <v>166</v>
      </c>
      <c r="Q48" t="s"/>
      <c r="R48" t="s">
        <v>79</v>
      </c>
      <c r="S48" t="s">
        <v>180</v>
      </c>
      <c r="T48" t="s">
        <v>81</v>
      </c>
      <c r="U48" t="s"/>
      <c r="V48" t="s">
        <v>82</v>
      </c>
      <c r="W48" t="s">
        <v>83</v>
      </c>
      <c r="X48" t="s"/>
      <c r="Y48" t="s">
        <v>84</v>
      </c>
      <c r="Z48">
        <f>HYPERLINK("https://hotelmonitor-cachepage.eclerx.com/savepage/tk_15429534619587662_sr_1790.html","info")</f>
        <v/>
      </c>
      <c r="AA48" t="n">
        <v>191200</v>
      </c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87</v>
      </c>
      <c r="AO48" t="s"/>
      <c r="AP48" t="n">
        <v>17</v>
      </c>
      <c r="AQ48" t="s">
        <v>88</v>
      </c>
      <c r="AR48" t="s"/>
      <c r="AS48" t="s"/>
      <c r="AT48" t="s">
        <v>89</v>
      </c>
      <c r="AU48" t="s"/>
      <c r="AV48" t="s"/>
      <c r="AW48" t="s"/>
      <c r="AX48" t="s"/>
      <c r="AY48" t="n">
        <v>1282974</v>
      </c>
      <c r="AZ48" t="s">
        <v>168</v>
      </c>
      <c r="BA48" t="s"/>
      <c r="BB48" t="n">
        <v>550426</v>
      </c>
      <c r="BC48" t="n">
        <v>13.332865</v>
      </c>
      <c r="BD48" t="n">
        <v>52.505588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164</v>
      </c>
      <c r="F49" t="n">
        <v>1273087</v>
      </c>
      <c r="G49" t="s">
        <v>74</v>
      </c>
      <c r="H49" t="s">
        <v>75</v>
      </c>
      <c r="I49" t="s"/>
      <c r="J49" t="s">
        <v>74</v>
      </c>
      <c r="K49" t="n">
        <v>472.5</v>
      </c>
      <c r="L49" t="s"/>
      <c r="M49" t="s"/>
      <c r="N49" t="s">
        <v>181</v>
      </c>
      <c r="O49" t="s">
        <v>77</v>
      </c>
      <c r="P49" t="s">
        <v>166</v>
      </c>
      <c r="Q49" t="s"/>
      <c r="R49" t="s">
        <v>79</v>
      </c>
      <c r="S49" t="s">
        <v>182</v>
      </c>
      <c r="T49" t="s">
        <v>81</v>
      </c>
      <c r="U49" t="s"/>
      <c r="V49" t="s">
        <v>82</v>
      </c>
      <c r="W49" t="s">
        <v>83</v>
      </c>
      <c r="X49" t="s"/>
      <c r="Y49" t="s">
        <v>84</v>
      </c>
      <c r="Z49">
        <f>HYPERLINK("https://hotelmonitor-cachepage.eclerx.com/savepage/tk_15429534619587662_sr_1790.html","info")</f>
        <v/>
      </c>
      <c r="AA49" t="n">
        <v>191200</v>
      </c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87</v>
      </c>
      <c r="AO49" t="s"/>
      <c r="AP49" t="n">
        <v>17</v>
      </c>
      <c r="AQ49" t="s">
        <v>88</v>
      </c>
      <c r="AR49" t="s"/>
      <c r="AS49" t="s"/>
      <c r="AT49" t="s">
        <v>89</v>
      </c>
      <c r="AU49" t="s"/>
      <c r="AV49" t="s"/>
      <c r="AW49" t="s"/>
      <c r="AX49" t="s"/>
      <c r="AY49" t="n">
        <v>1282974</v>
      </c>
      <c r="AZ49" t="s">
        <v>168</v>
      </c>
      <c r="BA49" t="s"/>
      <c r="BB49" t="n">
        <v>550426</v>
      </c>
      <c r="BC49" t="n">
        <v>13.332865</v>
      </c>
      <c r="BD49" t="n">
        <v>52.505588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164</v>
      </c>
      <c r="F50" t="n">
        <v>1273087</v>
      </c>
      <c r="G50" t="s">
        <v>74</v>
      </c>
      <c r="H50" t="s">
        <v>75</v>
      </c>
      <c r="I50" t="s"/>
      <c r="J50" t="s">
        <v>74</v>
      </c>
      <c r="K50" t="n">
        <v>478.8</v>
      </c>
      <c r="L50" t="s"/>
      <c r="M50" t="s"/>
      <c r="N50" t="s">
        <v>176</v>
      </c>
      <c r="O50" t="s">
        <v>77</v>
      </c>
      <c r="P50" t="s">
        <v>166</v>
      </c>
      <c r="Q50" t="s"/>
      <c r="R50" t="s">
        <v>79</v>
      </c>
      <c r="S50" t="s">
        <v>183</v>
      </c>
      <c r="T50" t="s">
        <v>81</v>
      </c>
      <c r="U50" t="s"/>
      <c r="V50" t="s">
        <v>82</v>
      </c>
      <c r="W50" t="s">
        <v>94</v>
      </c>
      <c r="X50" t="s"/>
      <c r="Y50" t="s">
        <v>84</v>
      </c>
      <c r="Z50">
        <f>HYPERLINK("https://hotelmonitor-cachepage.eclerx.com/savepage/tk_15429534619587662_sr_1790.html","info")</f>
        <v/>
      </c>
      <c r="AA50" t="n">
        <v>191200</v>
      </c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87</v>
      </c>
      <c r="AO50" t="s"/>
      <c r="AP50" t="n">
        <v>17</v>
      </c>
      <c r="AQ50" t="s">
        <v>88</v>
      </c>
      <c r="AR50" t="s"/>
      <c r="AS50" t="s"/>
      <c r="AT50" t="s">
        <v>89</v>
      </c>
      <c r="AU50" t="s"/>
      <c r="AV50" t="s"/>
      <c r="AW50" t="s"/>
      <c r="AX50" t="s"/>
      <c r="AY50" t="n">
        <v>1282974</v>
      </c>
      <c r="AZ50" t="s">
        <v>168</v>
      </c>
      <c r="BA50" t="s"/>
      <c r="BB50" t="n">
        <v>550426</v>
      </c>
      <c r="BC50" t="n">
        <v>13.332865</v>
      </c>
      <c r="BD50" t="n">
        <v>52.505588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164</v>
      </c>
      <c r="F51" t="n">
        <v>1273087</v>
      </c>
      <c r="G51" t="s">
        <v>74</v>
      </c>
      <c r="H51" t="s">
        <v>75</v>
      </c>
      <c r="I51" t="s"/>
      <c r="J51" t="s">
        <v>74</v>
      </c>
      <c r="K51" t="n">
        <v>478.8</v>
      </c>
      <c r="L51" t="s"/>
      <c r="M51" t="s"/>
      <c r="N51" t="s">
        <v>178</v>
      </c>
      <c r="O51" t="s">
        <v>77</v>
      </c>
      <c r="P51" t="s">
        <v>166</v>
      </c>
      <c r="Q51" t="s"/>
      <c r="R51" t="s">
        <v>79</v>
      </c>
      <c r="S51" t="s">
        <v>183</v>
      </c>
      <c r="T51" t="s">
        <v>81</v>
      </c>
      <c r="U51" t="s"/>
      <c r="V51" t="s">
        <v>82</v>
      </c>
      <c r="W51" t="s">
        <v>94</v>
      </c>
      <c r="X51" t="s"/>
      <c r="Y51" t="s">
        <v>84</v>
      </c>
      <c r="Z51">
        <f>HYPERLINK("https://hotelmonitor-cachepage.eclerx.com/savepage/tk_15429534619587662_sr_1790.html","info")</f>
        <v/>
      </c>
      <c r="AA51" t="n">
        <v>191200</v>
      </c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87</v>
      </c>
      <c r="AO51" t="s"/>
      <c r="AP51" t="n">
        <v>17</v>
      </c>
      <c r="AQ51" t="s">
        <v>88</v>
      </c>
      <c r="AR51" t="s"/>
      <c r="AS51" t="s"/>
      <c r="AT51" t="s">
        <v>89</v>
      </c>
      <c r="AU51" t="s"/>
      <c r="AV51" t="s"/>
      <c r="AW51" t="s"/>
      <c r="AX51" t="s"/>
      <c r="AY51" t="n">
        <v>1282974</v>
      </c>
      <c r="AZ51" t="s">
        <v>168</v>
      </c>
      <c r="BA51" t="s"/>
      <c r="BB51" t="n">
        <v>550426</v>
      </c>
      <c r="BC51" t="n">
        <v>13.332865</v>
      </c>
      <c r="BD51" t="n">
        <v>52.505588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164</v>
      </c>
      <c r="F52" t="n">
        <v>1273087</v>
      </c>
      <c r="G52" t="s">
        <v>74</v>
      </c>
      <c r="H52" t="s">
        <v>75</v>
      </c>
      <c r="I52" t="s"/>
      <c r="J52" t="s">
        <v>74</v>
      </c>
      <c r="K52" t="n">
        <v>504</v>
      </c>
      <c r="L52" t="s"/>
      <c r="M52" t="s"/>
      <c r="N52" t="s">
        <v>184</v>
      </c>
      <c r="O52" t="s">
        <v>77</v>
      </c>
      <c r="P52" t="s">
        <v>166</v>
      </c>
      <c r="Q52" t="s"/>
      <c r="R52" t="s">
        <v>79</v>
      </c>
      <c r="S52" t="s">
        <v>185</v>
      </c>
      <c r="T52" t="s">
        <v>81</v>
      </c>
      <c r="U52" t="s"/>
      <c r="V52" t="s">
        <v>82</v>
      </c>
      <c r="W52" t="s">
        <v>83</v>
      </c>
      <c r="X52" t="s"/>
      <c r="Y52" t="s">
        <v>84</v>
      </c>
      <c r="Z52">
        <f>HYPERLINK("https://hotelmonitor-cachepage.eclerx.com/savepage/tk_15429534619587662_sr_1790.html","info")</f>
        <v/>
      </c>
      <c r="AA52" t="n">
        <v>191200</v>
      </c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87</v>
      </c>
      <c r="AO52" t="s"/>
      <c r="AP52" t="n">
        <v>17</v>
      </c>
      <c r="AQ52" t="s">
        <v>88</v>
      </c>
      <c r="AR52" t="s"/>
      <c r="AS52" t="s"/>
      <c r="AT52" t="s">
        <v>89</v>
      </c>
      <c r="AU52" t="s"/>
      <c r="AV52" t="s"/>
      <c r="AW52" t="s"/>
      <c r="AX52" t="s"/>
      <c r="AY52" t="n">
        <v>1282974</v>
      </c>
      <c r="AZ52" t="s">
        <v>168</v>
      </c>
      <c r="BA52" t="s"/>
      <c r="BB52" t="n">
        <v>550426</v>
      </c>
      <c r="BC52" t="n">
        <v>13.332865</v>
      </c>
      <c r="BD52" t="n">
        <v>52.505588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164</v>
      </c>
      <c r="F53" t="n">
        <v>1273087</v>
      </c>
      <c r="G53" t="s">
        <v>74</v>
      </c>
      <c r="H53" t="s">
        <v>75</v>
      </c>
      <c r="I53" t="s"/>
      <c r="J53" t="s">
        <v>74</v>
      </c>
      <c r="K53" t="n">
        <v>520.8</v>
      </c>
      <c r="L53" t="s"/>
      <c r="M53" t="s"/>
      <c r="N53" t="s">
        <v>179</v>
      </c>
      <c r="O53" t="s">
        <v>77</v>
      </c>
      <c r="P53" t="s">
        <v>166</v>
      </c>
      <c r="Q53" t="s"/>
      <c r="R53" t="s">
        <v>79</v>
      </c>
      <c r="S53" t="s">
        <v>186</v>
      </c>
      <c r="T53" t="s">
        <v>81</v>
      </c>
      <c r="U53" t="s"/>
      <c r="V53" t="s">
        <v>82</v>
      </c>
      <c r="W53" t="s">
        <v>94</v>
      </c>
      <c r="X53" t="s"/>
      <c r="Y53" t="s">
        <v>84</v>
      </c>
      <c r="Z53">
        <f>HYPERLINK("https://hotelmonitor-cachepage.eclerx.com/savepage/tk_15429534619587662_sr_1790.html","info")</f>
        <v/>
      </c>
      <c r="AA53" t="n">
        <v>191200</v>
      </c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87</v>
      </c>
      <c r="AO53" t="s"/>
      <c r="AP53" t="n">
        <v>17</v>
      </c>
      <c r="AQ53" t="s">
        <v>88</v>
      </c>
      <c r="AR53" t="s"/>
      <c r="AS53" t="s"/>
      <c r="AT53" t="s">
        <v>89</v>
      </c>
      <c r="AU53" t="s"/>
      <c r="AV53" t="s"/>
      <c r="AW53" t="s"/>
      <c r="AX53" t="s"/>
      <c r="AY53" t="n">
        <v>1282974</v>
      </c>
      <c r="AZ53" t="s">
        <v>168</v>
      </c>
      <c r="BA53" t="s"/>
      <c r="BB53" t="n">
        <v>550426</v>
      </c>
      <c r="BC53" t="n">
        <v>13.332865</v>
      </c>
      <c r="BD53" t="n">
        <v>52.505588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164</v>
      </c>
      <c r="F54" t="n">
        <v>1273087</v>
      </c>
      <c r="G54" t="s">
        <v>74</v>
      </c>
      <c r="H54" t="s">
        <v>75</v>
      </c>
      <c r="I54" t="s"/>
      <c r="J54" t="s">
        <v>74</v>
      </c>
      <c r="K54" t="n">
        <v>531.3</v>
      </c>
      <c r="L54" t="s"/>
      <c r="M54" t="s"/>
      <c r="N54" t="s">
        <v>181</v>
      </c>
      <c r="O54" t="s">
        <v>77</v>
      </c>
      <c r="P54" t="s">
        <v>166</v>
      </c>
      <c r="Q54" t="s"/>
      <c r="R54" t="s">
        <v>79</v>
      </c>
      <c r="S54" t="s">
        <v>187</v>
      </c>
      <c r="T54" t="s">
        <v>81</v>
      </c>
      <c r="U54" t="s"/>
      <c r="V54" t="s">
        <v>82</v>
      </c>
      <c r="W54" t="s">
        <v>94</v>
      </c>
      <c r="X54" t="s"/>
      <c r="Y54" t="s">
        <v>84</v>
      </c>
      <c r="Z54">
        <f>HYPERLINK("https://hotelmonitor-cachepage.eclerx.com/savepage/tk_15429534619587662_sr_1790.html","info")</f>
        <v/>
      </c>
      <c r="AA54" t="n">
        <v>191200</v>
      </c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87</v>
      </c>
      <c r="AO54" t="s"/>
      <c r="AP54" t="n">
        <v>17</v>
      </c>
      <c r="AQ54" t="s">
        <v>88</v>
      </c>
      <c r="AR54" t="s"/>
      <c r="AS54" t="s"/>
      <c r="AT54" t="s">
        <v>89</v>
      </c>
      <c r="AU54" t="s"/>
      <c r="AV54" t="s"/>
      <c r="AW54" t="s"/>
      <c r="AX54" t="s"/>
      <c r="AY54" t="n">
        <v>1282974</v>
      </c>
      <c r="AZ54" t="s">
        <v>168</v>
      </c>
      <c r="BA54" t="s"/>
      <c r="BB54" t="n">
        <v>550426</v>
      </c>
      <c r="BC54" t="n">
        <v>13.332865</v>
      </c>
      <c r="BD54" t="n">
        <v>52.505588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164</v>
      </c>
      <c r="F55" t="n">
        <v>1273087</v>
      </c>
      <c r="G55" t="s">
        <v>74</v>
      </c>
      <c r="H55" t="s">
        <v>75</v>
      </c>
      <c r="I55" t="s"/>
      <c r="J55" t="s">
        <v>74</v>
      </c>
      <c r="K55" t="n">
        <v>562.8</v>
      </c>
      <c r="L55" t="s"/>
      <c r="M55" t="s"/>
      <c r="N55" t="s">
        <v>184</v>
      </c>
      <c r="O55" t="s">
        <v>77</v>
      </c>
      <c r="P55" t="s">
        <v>166</v>
      </c>
      <c r="Q55" t="s"/>
      <c r="R55" t="s">
        <v>79</v>
      </c>
      <c r="S55" t="s">
        <v>188</v>
      </c>
      <c r="T55" t="s">
        <v>81</v>
      </c>
      <c r="U55" t="s"/>
      <c r="V55" t="s">
        <v>82</v>
      </c>
      <c r="W55" t="s">
        <v>94</v>
      </c>
      <c r="X55" t="s"/>
      <c r="Y55" t="s">
        <v>84</v>
      </c>
      <c r="Z55">
        <f>HYPERLINK("https://hotelmonitor-cachepage.eclerx.com/savepage/tk_15429534619587662_sr_1790.html","info")</f>
        <v/>
      </c>
      <c r="AA55" t="n">
        <v>191200</v>
      </c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87</v>
      </c>
      <c r="AO55" t="s"/>
      <c r="AP55" t="n">
        <v>17</v>
      </c>
      <c r="AQ55" t="s">
        <v>88</v>
      </c>
      <c r="AR55" t="s"/>
      <c r="AS55" t="s"/>
      <c r="AT55" t="s">
        <v>89</v>
      </c>
      <c r="AU55" t="s"/>
      <c r="AV55" t="s"/>
      <c r="AW55" t="s"/>
      <c r="AX55" t="s"/>
      <c r="AY55" t="n">
        <v>1282974</v>
      </c>
      <c r="AZ55" t="s">
        <v>168</v>
      </c>
      <c r="BA55" t="s"/>
      <c r="BB55" t="n">
        <v>550426</v>
      </c>
      <c r="BC55" t="n">
        <v>13.332865</v>
      </c>
      <c r="BD55" t="n">
        <v>52.505588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164</v>
      </c>
      <c r="F56" t="n">
        <v>1273087</v>
      </c>
      <c r="G56" t="s">
        <v>74</v>
      </c>
      <c r="H56" t="s">
        <v>75</v>
      </c>
      <c r="I56" t="s"/>
      <c r="J56" t="s">
        <v>74</v>
      </c>
      <c r="K56" t="n">
        <v>787.5</v>
      </c>
      <c r="L56" t="s"/>
      <c r="M56" t="s"/>
      <c r="N56" t="s">
        <v>189</v>
      </c>
      <c r="O56" t="s">
        <v>77</v>
      </c>
      <c r="P56" t="s">
        <v>166</v>
      </c>
      <c r="Q56" t="s"/>
      <c r="R56" t="s">
        <v>79</v>
      </c>
      <c r="S56" t="s">
        <v>190</v>
      </c>
      <c r="T56" t="s">
        <v>81</v>
      </c>
      <c r="U56" t="s"/>
      <c r="V56" t="s">
        <v>82</v>
      </c>
      <c r="W56" t="s">
        <v>83</v>
      </c>
      <c r="X56" t="s"/>
      <c r="Y56" t="s">
        <v>84</v>
      </c>
      <c r="Z56">
        <f>HYPERLINK("https://hotelmonitor-cachepage.eclerx.com/savepage/tk_15429534619587662_sr_1790.html","info")</f>
        <v/>
      </c>
      <c r="AA56" t="n">
        <v>191200</v>
      </c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87</v>
      </c>
      <c r="AO56" t="s"/>
      <c r="AP56" t="n">
        <v>17</v>
      </c>
      <c r="AQ56" t="s">
        <v>88</v>
      </c>
      <c r="AR56" t="s"/>
      <c r="AS56" t="s"/>
      <c r="AT56" t="s">
        <v>89</v>
      </c>
      <c r="AU56" t="s"/>
      <c r="AV56" t="s"/>
      <c r="AW56" t="s"/>
      <c r="AX56" t="s"/>
      <c r="AY56" t="n">
        <v>1282974</v>
      </c>
      <c r="AZ56" t="s">
        <v>168</v>
      </c>
      <c r="BA56" t="s"/>
      <c r="BB56" t="n">
        <v>550426</v>
      </c>
      <c r="BC56" t="n">
        <v>13.332865</v>
      </c>
      <c r="BD56" t="n">
        <v>52.505588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164</v>
      </c>
      <c r="F57" t="n">
        <v>1273087</v>
      </c>
      <c r="G57" t="s">
        <v>74</v>
      </c>
      <c r="H57" t="s">
        <v>75</v>
      </c>
      <c r="I57" t="s"/>
      <c r="J57" t="s">
        <v>74</v>
      </c>
      <c r="K57" t="n">
        <v>846.3</v>
      </c>
      <c r="L57" t="s"/>
      <c r="M57" t="s"/>
      <c r="N57" t="s">
        <v>189</v>
      </c>
      <c r="O57" t="s">
        <v>77</v>
      </c>
      <c r="P57" t="s">
        <v>166</v>
      </c>
      <c r="Q57" t="s"/>
      <c r="R57" t="s">
        <v>79</v>
      </c>
      <c r="S57" t="s">
        <v>191</v>
      </c>
      <c r="T57" t="s">
        <v>81</v>
      </c>
      <c r="U57" t="s"/>
      <c r="V57" t="s">
        <v>82</v>
      </c>
      <c r="W57" t="s">
        <v>94</v>
      </c>
      <c r="X57" t="s"/>
      <c r="Y57" t="s">
        <v>84</v>
      </c>
      <c r="Z57">
        <f>HYPERLINK("https://hotelmonitor-cachepage.eclerx.com/savepage/tk_15429534619587662_sr_1790.html","info")</f>
        <v/>
      </c>
      <c r="AA57" t="n">
        <v>191200</v>
      </c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87</v>
      </c>
      <c r="AO57" t="s"/>
      <c r="AP57" t="n">
        <v>17</v>
      </c>
      <c r="AQ57" t="s">
        <v>88</v>
      </c>
      <c r="AR57" t="s"/>
      <c r="AS57" t="s"/>
      <c r="AT57" t="s">
        <v>89</v>
      </c>
      <c r="AU57" t="s"/>
      <c r="AV57" t="s"/>
      <c r="AW57" t="s"/>
      <c r="AX57" t="s"/>
      <c r="AY57" t="n">
        <v>1282974</v>
      </c>
      <c r="AZ57" t="s">
        <v>168</v>
      </c>
      <c r="BA57" t="s"/>
      <c r="BB57" t="n">
        <v>550426</v>
      </c>
      <c r="BC57" t="n">
        <v>13.332865</v>
      </c>
      <c r="BD57" t="n">
        <v>52.505588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192</v>
      </c>
      <c r="F58" t="n">
        <v>529926</v>
      </c>
      <c r="G58" t="s">
        <v>74</v>
      </c>
      <c r="H58" t="s">
        <v>75</v>
      </c>
      <c r="I58" t="s"/>
      <c r="J58" t="s">
        <v>74</v>
      </c>
      <c r="K58" t="n">
        <v>187.95</v>
      </c>
      <c r="L58" t="s"/>
      <c r="M58" t="s"/>
      <c r="N58" t="s">
        <v>193</v>
      </c>
      <c r="O58" t="s">
        <v>77</v>
      </c>
      <c r="P58" t="s">
        <v>194</v>
      </c>
      <c r="Q58" t="s"/>
      <c r="R58" t="s">
        <v>79</v>
      </c>
      <c r="S58" t="s">
        <v>195</v>
      </c>
      <c r="T58" t="s">
        <v>81</v>
      </c>
      <c r="U58" t="s"/>
      <c r="V58" t="s">
        <v>82</v>
      </c>
      <c r="W58" t="s">
        <v>83</v>
      </c>
      <c r="X58" t="s"/>
      <c r="Y58" t="s">
        <v>84</v>
      </c>
      <c r="Z58">
        <f>HYPERLINK("https://hotelmonitor-cachepage.eclerx.com/savepage/tk_15429534386014895_sr_1790.html","info")</f>
        <v/>
      </c>
      <c r="AA58" t="n">
        <v>7271</v>
      </c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87</v>
      </c>
      <c r="AO58" t="s"/>
      <c r="AP58" t="n">
        <v>10</v>
      </c>
      <c r="AQ58" t="s">
        <v>88</v>
      </c>
      <c r="AR58" t="s"/>
      <c r="AS58" t="s"/>
      <c r="AT58" t="s">
        <v>89</v>
      </c>
      <c r="AU58" t="s"/>
      <c r="AV58" t="s"/>
      <c r="AW58" t="s"/>
      <c r="AX58" t="s"/>
      <c r="AY58" t="n">
        <v>937849</v>
      </c>
      <c r="AZ58" t="s">
        <v>196</v>
      </c>
      <c r="BA58" t="s"/>
      <c r="BB58" t="n">
        <v>14447</v>
      </c>
      <c r="BC58" t="n">
        <v>13.392633</v>
      </c>
      <c r="BD58" t="n">
        <v>52.511878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192</v>
      </c>
      <c r="F59" t="n">
        <v>529926</v>
      </c>
      <c r="G59" t="s">
        <v>74</v>
      </c>
      <c r="H59" t="s">
        <v>75</v>
      </c>
      <c r="I59" t="s"/>
      <c r="J59" t="s">
        <v>74</v>
      </c>
      <c r="K59" t="n">
        <v>187.95</v>
      </c>
      <c r="L59" t="s"/>
      <c r="M59" t="s"/>
      <c r="N59" t="s">
        <v>197</v>
      </c>
      <c r="O59" t="s">
        <v>77</v>
      </c>
      <c r="P59" t="s">
        <v>194</v>
      </c>
      <c r="Q59" t="s"/>
      <c r="R59" t="s">
        <v>79</v>
      </c>
      <c r="S59" t="s">
        <v>195</v>
      </c>
      <c r="T59" t="s">
        <v>81</v>
      </c>
      <c r="U59" t="s"/>
      <c r="V59" t="s">
        <v>82</v>
      </c>
      <c r="W59" t="s">
        <v>83</v>
      </c>
      <c r="X59" t="s"/>
      <c r="Y59" t="s">
        <v>84</v>
      </c>
      <c r="Z59">
        <f>HYPERLINK("https://hotelmonitor-cachepage.eclerx.com/savepage/tk_15429534386014895_sr_1790.html","info")</f>
        <v/>
      </c>
      <c r="AA59" t="n">
        <v>7271</v>
      </c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87</v>
      </c>
      <c r="AO59" t="s"/>
      <c r="AP59" t="n">
        <v>10</v>
      </c>
      <c r="AQ59" t="s">
        <v>88</v>
      </c>
      <c r="AR59" t="s"/>
      <c r="AS59" t="s"/>
      <c r="AT59" t="s">
        <v>89</v>
      </c>
      <c r="AU59" t="s"/>
      <c r="AV59" t="s"/>
      <c r="AW59" t="s"/>
      <c r="AX59" t="s"/>
      <c r="AY59" t="n">
        <v>937849</v>
      </c>
      <c r="AZ59" t="s">
        <v>196</v>
      </c>
      <c r="BA59" t="s"/>
      <c r="BB59" t="n">
        <v>14447</v>
      </c>
      <c r="BC59" t="n">
        <v>13.392633</v>
      </c>
      <c r="BD59" t="n">
        <v>52.511878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192</v>
      </c>
      <c r="F60" t="n">
        <v>529926</v>
      </c>
      <c r="G60" t="s">
        <v>74</v>
      </c>
      <c r="H60" t="s">
        <v>75</v>
      </c>
      <c r="I60" t="s"/>
      <c r="J60" t="s">
        <v>74</v>
      </c>
      <c r="K60" t="n">
        <v>229.95</v>
      </c>
      <c r="L60" t="s"/>
      <c r="M60" t="s"/>
      <c r="N60" t="s">
        <v>198</v>
      </c>
      <c r="O60" t="s">
        <v>77</v>
      </c>
      <c r="P60" t="s">
        <v>194</v>
      </c>
      <c r="Q60" t="s"/>
      <c r="R60" t="s">
        <v>79</v>
      </c>
      <c r="S60" t="s">
        <v>199</v>
      </c>
      <c r="T60" t="s">
        <v>81</v>
      </c>
      <c r="U60" t="s"/>
      <c r="V60" t="s">
        <v>82</v>
      </c>
      <c r="W60" t="s">
        <v>94</v>
      </c>
      <c r="X60" t="s"/>
      <c r="Y60" t="s">
        <v>84</v>
      </c>
      <c r="Z60">
        <f>HYPERLINK("https://hotelmonitor-cachepage.eclerx.com/savepage/tk_15429534386014895_sr_1790.html","info")</f>
        <v/>
      </c>
      <c r="AA60" t="n">
        <v>7271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87</v>
      </c>
      <c r="AO60" t="s"/>
      <c r="AP60" t="n">
        <v>10</v>
      </c>
      <c r="AQ60" t="s">
        <v>88</v>
      </c>
      <c r="AR60" t="s"/>
      <c r="AS60" t="s"/>
      <c r="AT60" t="s">
        <v>89</v>
      </c>
      <c r="AU60" t="s"/>
      <c r="AV60" t="s"/>
      <c r="AW60" t="s"/>
      <c r="AX60" t="s"/>
      <c r="AY60" t="n">
        <v>937849</v>
      </c>
      <c r="AZ60" t="s">
        <v>196</v>
      </c>
      <c r="BA60" t="s"/>
      <c r="BB60" t="n">
        <v>14447</v>
      </c>
      <c r="BC60" t="n">
        <v>13.392633</v>
      </c>
      <c r="BD60" t="n">
        <v>52.511878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192</v>
      </c>
      <c r="F61" t="n">
        <v>529926</v>
      </c>
      <c r="G61" t="s">
        <v>74</v>
      </c>
      <c r="H61" t="s">
        <v>75</v>
      </c>
      <c r="I61" t="s"/>
      <c r="J61" t="s">
        <v>74</v>
      </c>
      <c r="K61" t="n">
        <v>229.95</v>
      </c>
      <c r="L61" t="s"/>
      <c r="M61" t="s"/>
      <c r="N61" t="s">
        <v>197</v>
      </c>
      <c r="O61" t="s">
        <v>77</v>
      </c>
      <c r="P61" t="s">
        <v>194</v>
      </c>
      <c r="Q61" t="s"/>
      <c r="R61" t="s">
        <v>79</v>
      </c>
      <c r="S61" t="s">
        <v>199</v>
      </c>
      <c r="T61" t="s">
        <v>81</v>
      </c>
      <c r="U61" t="s"/>
      <c r="V61" t="s">
        <v>82</v>
      </c>
      <c r="W61" t="s">
        <v>94</v>
      </c>
      <c r="X61" t="s"/>
      <c r="Y61" t="s">
        <v>84</v>
      </c>
      <c r="Z61">
        <f>HYPERLINK("https://hotelmonitor-cachepage.eclerx.com/savepage/tk_15429534386014895_sr_1790.html","info")</f>
        <v/>
      </c>
      <c r="AA61" t="n">
        <v>7271</v>
      </c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87</v>
      </c>
      <c r="AO61" t="s"/>
      <c r="AP61" t="n">
        <v>10</v>
      </c>
      <c r="AQ61" t="s">
        <v>88</v>
      </c>
      <c r="AR61" t="s"/>
      <c r="AS61" t="s"/>
      <c r="AT61" t="s">
        <v>89</v>
      </c>
      <c r="AU61" t="s"/>
      <c r="AV61" t="s"/>
      <c r="AW61" t="s"/>
      <c r="AX61" t="s"/>
      <c r="AY61" t="n">
        <v>937849</v>
      </c>
      <c r="AZ61" t="s">
        <v>196</v>
      </c>
      <c r="BA61" t="s"/>
      <c r="BB61" t="n">
        <v>14447</v>
      </c>
      <c r="BC61" t="n">
        <v>13.392633</v>
      </c>
      <c r="BD61" t="n">
        <v>52.511878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192</v>
      </c>
      <c r="F62" t="n">
        <v>529926</v>
      </c>
      <c r="G62" t="s">
        <v>74</v>
      </c>
      <c r="H62" t="s">
        <v>75</v>
      </c>
      <c r="I62" t="s"/>
      <c r="J62" t="s">
        <v>74</v>
      </c>
      <c r="K62" t="n">
        <v>229.95</v>
      </c>
      <c r="L62" t="s"/>
      <c r="M62" t="s"/>
      <c r="N62" t="s">
        <v>200</v>
      </c>
      <c r="O62" t="s">
        <v>77</v>
      </c>
      <c r="P62" t="s">
        <v>194</v>
      </c>
      <c r="Q62" t="s"/>
      <c r="R62" t="s">
        <v>79</v>
      </c>
      <c r="S62" t="s">
        <v>199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HYPERLINK("https://hotelmonitor-cachepage.eclerx.com/savepage/tk_15429534386014895_sr_1790.html","info")</f>
        <v/>
      </c>
      <c r="AA62" t="n">
        <v>7271</v>
      </c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87</v>
      </c>
      <c r="AO62" t="s"/>
      <c r="AP62" t="n">
        <v>10</v>
      </c>
      <c r="AQ62" t="s">
        <v>88</v>
      </c>
      <c r="AR62" t="s"/>
      <c r="AS62" t="s"/>
      <c r="AT62" t="s">
        <v>89</v>
      </c>
      <c r="AU62" t="s"/>
      <c r="AV62" t="s"/>
      <c r="AW62" t="s"/>
      <c r="AX62" t="s"/>
      <c r="AY62" t="n">
        <v>937849</v>
      </c>
      <c r="AZ62" t="s">
        <v>196</v>
      </c>
      <c r="BA62" t="s"/>
      <c r="BB62" t="n">
        <v>14447</v>
      </c>
      <c r="BC62" t="n">
        <v>13.392633</v>
      </c>
      <c r="BD62" t="n">
        <v>52.511878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192</v>
      </c>
      <c r="F63" t="n">
        <v>529926</v>
      </c>
      <c r="G63" t="s">
        <v>74</v>
      </c>
      <c r="H63" t="s">
        <v>75</v>
      </c>
      <c r="I63" t="s"/>
      <c r="J63" t="s">
        <v>74</v>
      </c>
      <c r="K63" t="n">
        <v>229.95</v>
      </c>
      <c r="L63" t="s"/>
      <c r="M63" t="s"/>
      <c r="N63" t="s">
        <v>201</v>
      </c>
      <c r="O63" t="s">
        <v>77</v>
      </c>
      <c r="P63" t="s">
        <v>194</v>
      </c>
      <c r="Q63" t="s"/>
      <c r="R63" t="s">
        <v>79</v>
      </c>
      <c r="S63" t="s">
        <v>199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HYPERLINK("https://hotelmonitor-cachepage.eclerx.com/savepage/tk_15429534386014895_sr_1790.html","info")</f>
        <v/>
      </c>
      <c r="AA63" t="n">
        <v>7271</v>
      </c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87</v>
      </c>
      <c r="AO63" t="s"/>
      <c r="AP63" t="n">
        <v>10</v>
      </c>
      <c r="AQ63" t="s">
        <v>88</v>
      </c>
      <c r="AR63" t="s"/>
      <c r="AS63" t="s"/>
      <c r="AT63" t="s">
        <v>89</v>
      </c>
      <c r="AU63" t="s"/>
      <c r="AV63" t="s"/>
      <c r="AW63" t="s"/>
      <c r="AX63" t="s"/>
      <c r="AY63" t="n">
        <v>937849</v>
      </c>
      <c r="AZ63" t="s">
        <v>196</v>
      </c>
      <c r="BA63" t="s"/>
      <c r="BB63" t="n">
        <v>14447</v>
      </c>
      <c r="BC63" t="n">
        <v>13.392633</v>
      </c>
      <c r="BD63" t="n">
        <v>52.511878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192</v>
      </c>
      <c r="F64" t="n">
        <v>529926</v>
      </c>
      <c r="G64" t="s">
        <v>74</v>
      </c>
      <c r="H64" t="s">
        <v>75</v>
      </c>
      <c r="I64" t="s"/>
      <c r="J64" t="s">
        <v>74</v>
      </c>
      <c r="K64" t="n">
        <v>250.95</v>
      </c>
      <c r="L64" t="s"/>
      <c r="M64" t="s"/>
      <c r="N64" t="s">
        <v>202</v>
      </c>
      <c r="O64" t="s">
        <v>77</v>
      </c>
      <c r="P64" t="s">
        <v>194</v>
      </c>
      <c r="Q64" t="s"/>
      <c r="R64" t="s">
        <v>79</v>
      </c>
      <c r="S64" t="s">
        <v>203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HYPERLINK("https://hotelmonitor-cachepage.eclerx.com/savepage/tk_15429534386014895_sr_1790.html","info")</f>
        <v/>
      </c>
      <c r="AA64" t="n">
        <v>7271</v>
      </c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87</v>
      </c>
      <c r="AO64" t="s"/>
      <c r="AP64" t="n">
        <v>10</v>
      </c>
      <c r="AQ64" t="s">
        <v>88</v>
      </c>
      <c r="AR64" t="s"/>
      <c r="AS64" t="s"/>
      <c r="AT64" t="s">
        <v>89</v>
      </c>
      <c r="AU64" t="s"/>
      <c r="AV64" t="s"/>
      <c r="AW64" t="s"/>
      <c r="AX64" t="s"/>
      <c r="AY64" t="n">
        <v>937849</v>
      </c>
      <c r="AZ64" t="s">
        <v>196</v>
      </c>
      <c r="BA64" t="s"/>
      <c r="BB64" t="n">
        <v>14447</v>
      </c>
      <c r="BC64" t="n">
        <v>13.392633</v>
      </c>
      <c r="BD64" t="n">
        <v>52.511878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192</v>
      </c>
      <c r="F65" t="n">
        <v>529926</v>
      </c>
      <c r="G65" t="s">
        <v>74</v>
      </c>
      <c r="H65" t="s">
        <v>75</v>
      </c>
      <c r="I65" t="s"/>
      <c r="J65" t="s">
        <v>74</v>
      </c>
      <c r="K65" t="n">
        <v>266.7</v>
      </c>
      <c r="L65" t="s"/>
      <c r="M65" t="s"/>
      <c r="N65" t="s">
        <v>204</v>
      </c>
      <c r="O65" t="s">
        <v>77</v>
      </c>
      <c r="P65" t="s">
        <v>194</v>
      </c>
      <c r="Q65" t="s"/>
      <c r="R65" t="s">
        <v>79</v>
      </c>
      <c r="S65" t="s">
        <v>205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HYPERLINK("https://hotelmonitor-cachepage.eclerx.com/savepage/tk_15429534386014895_sr_1790.html","info")</f>
        <v/>
      </c>
      <c r="AA65" t="n">
        <v>7271</v>
      </c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87</v>
      </c>
      <c r="AO65" t="s"/>
      <c r="AP65" t="n">
        <v>10</v>
      </c>
      <c r="AQ65" t="s">
        <v>88</v>
      </c>
      <c r="AR65" t="s"/>
      <c r="AS65" t="s"/>
      <c r="AT65" t="s">
        <v>89</v>
      </c>
      <c r="AU65" t="s"/>
      <c r="AV65" t="s"/>
      <c r="AW65" t="s"/>
      <c r="AX65" t="s"/>
      <c r="AY65" t="n">
        <v>937849</v>
      </c>
      <c r="AZ65" t="s">
        <v>196</v>
      </c>
      <c r="BA65" t="s"/>
      <c r="BB65" t="n">
        <v>14447</v>
      </c>
      <c r="BC65" t="n">
        <v>13.392633</v>
      </c>
      <c r="BD65" t="n">
        <v>52.511878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192</v>
      </c>
      <c r="F66" t="n">
        <v>529926</v>
      </c>
      <c r="G66" t="s">
        <v>74</v>
      </c>
      <c r="H66" t="s">
        <v>75</v>
      </c>
      <c r="I66" t="s"/>
      <c r="J66" t="s">
        <v>74</v>
      </c>
      <c r="K66" t="n">
        <v>266.7</v>
      </c>
      <c r="L66" t="s"/>
      <c r="M66" t="s"/>
      <c r="N66" t="s">
        <v>206</v>
      </c>
      <c r="O66" t="s">
        <v>77</v>
      </c>
      <c r="P66" t="s">
        <v>194</v>
      </c>
      <c r="Q66" t="s"/>
      <c r="R66" t="s">
        <v>79</v>
      </c>
      <c r="S66" t="s">
        <v>205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HYPERLINK("https://hotelmonitor-cachepage.eclerx.com/savepage/tk_15429534386014895_sr_1790.html","info")</f>
        <v/>
      </c>
      <c r="AA66" t="n">
        <v>7271</v>
      </c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87</v>
      </c>
      <c r="AO66" t="s"/>
      <c r="AP66" t="n">
        <v>10</v>
      </c>
      <c r="AQ66" t="s">
        <v>88</v>
      </c>
      <c r="AR66" t="s"/>
      <c r="AS66" t="s"/>
      <c r="AT66" t="s">
        <v>89</v>
      </c>
      <c r="AU66" t="s"/>
      <c r="AV66" t="s"/>
      <c r="AW66" t="s"/>
      <c r="AX66" t="s"/>
      <c r="AY66" t="n">
        <v>937849</v>
      </c>
      <c r="AZ66" t="s">
        <v>196</v>
      </c>
      <c r="BA66" t="s"/>
      <c r="BB66" t="n">
        <v>14447</v>
      </c>
      <c r="BC66" t="n">
        <v>13.392633</v>
      </c>
      <c r="BD66" t="n">
        <v>52.511878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192</v>
      </c>
      <c r="F67" t="n">
        <v>529926</v>
      </c>
      <c r="G67" t="s">
        <v>74</v>
      </c>
      <c r="H67" t="s">
        <v>75</v>
      </c>
      <c r="I67" t="s"/>
      <c r="J67" t="s">
        <v>74</v>
      </c>
      <c r="K67" t="n">
        <v>271.95</v>
      </c>
      <c r="L67" t="s"/>
      <c r="M67" t="s"/>
      <c r="N67" t="s">
        <v>200</v>
      </c>
      <c r="O67" t="s">
        <v>77</v>
      </c>
      <c r="P67" t="s">
        <v>194</v>
      </c>
      <c r="Q67" t="s"/>
      <c r="R67" t="s">
        <v>79</v>
      </c>
      <c r="S67" t="s">
        <v>207</v>
      </c>
      <c r="T67" t="s">
        <v>81</v>
      </c>
      <c r="U67" t="s"/>
      <c r="V67" t="s">
        <v>82</v>
      </c>
      <c r="W67" t="s">
        <v>94</v>
      </c>
      <c r="X67" t="s"/>
      <c r="Y67" t="s">
        <v>84</v>
      </c>
      <c r="Z67">
        <f>HYPERLINK("https://hotelmonitor-cachepage.eclerx.com/savepage/tk_15429534386014895_sr_1790.html","info")</f>
        <v/>
      </c>
      <c r="AA67" t="n">
        <v>7271</v>
      </c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87</v>
      </c>
      <c r="AO67" t="s"/>
      <c r="AP67" t="n">
        <v>10</v>
      </c>
      <c r="AQ67" t="s">
        <v>88</v>
      </c>
      <c r="AR67" t="s"/>
      <c r="AS67" t="s"/>
      <c r="AT67" t="s">
        <v>89</v>
      </c>
      <c r="AU67" t="s"/>
      <c r="AV67" t="s"/>
      <c r="AW67" t="s"/>
      <c r="AX67" t="s"/>
      <c r="AY67" t="n">
        <v>937849</v>
      </c>
      <c r="AZ67" t="s">
        <v>196</v>
      </c>
      <c r="BA67" t="s"/>
      <c r="BB67" t="n">
        <v>14447</v>
      </c>
      <c r="BC67" t="n">
        <v>13.392633</v>
      </c>
      <c r="BD67" t="n">
        <v>52.511878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192</v>
      </c>
      <c r="F68" t="n">
        <v>529926</v>
      </c>
      <c r="G68" t="s">
        <v>74</v>
      </c>
      <c r="H68" t="s">
        <v>75</v>
      </c>
      <c r="I68" t="s"/>
      <c r="J68" t="s">
        <v>74</v>
      </c>
      <c r="K68" t="n">
        <v>271.95</v>
      </c>
      <c r="L68" t="s"/>
      <c r="M68" t="s"/>
      <c r="N68" t="s">
        <v>201</v>
      </c>
      <c r="O68" t="s">
        <v>77</v>
      </c>
      <c r="P68" t="s">
        <v>194</v>
      </c>
      <c r="Q68" t="s"/>
      <c r="R68" t="s">
        <v>79</v>
      </c>
      <c r="S68" t="s">
        <v>207</v>
      </c>
      <c r="T68" t="s">
        <v>81</v>
      </c>
      <c r="U68" t="s"/>
      <c r="V68" t="s">
        <v>82</v>
      </c>
      <c r="W68" t="s">
        <v>94</v>
      </c>
      <c r="X68" t="s"/>
      <c r="Y68" t="s">
        <v>84</v>
      </c>
      <c r="Z68">
        <f>HYPERLINK("https://hotelmonitor-cachepage.eclerx.com/savepage/tk_15429534386014895_sr_1790.html","info")</f>
        <v/>
      </c>
      <c r="AA68" t="n">
        <v>7271</v>
      </c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87</v>
      </c>
      <c r="AO68" t="s"/>
      <c r="AP68" t="n">
        <v>10</v>
      </c>
      <c r="AQ68" t="s">
        <v>88</v>
      </c>
      <c r="AR68" t="s"/>
      <c r="AS68" t="s"/>
      <c r="AT68" t="s">
        <v>89</v>
      </c>
      <c r="AU68" t="s"/>
      <c r="AV68" t="s"/>
      <c r="AW68" t="s"/>
      <c r="AX68" t="s"/>
      <c r="AY68" t="n">
        <v>937849</v>
      </c>
      <c r="AZ68" t="s">
        <v>196</v>
      </c>
      <c r="BA68" t="s"/>
      <c r="BB68" t="n">
        <v>14447</v>
      </c>
      <c r="BC68" t="n">
        <v>13.392633</v>
      </c>
      <c r="BD68" t="n">
        <v>52.511878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192</v>
      </c>
      <c r="F69" t="n">
        <v>529926</v>
      </c>
      <c r="G69" t="s">
        <v>74</v>
      </c>
      <c r="H69" t="s">
        <v>75</v>
      </c>
      <c r="I69" t="s"/>
      <c r="J69" t="s">
        <v>74</v>
      </c>
      <c r="K69" t="n">
        <v>282.45</v>
      </c>
      <c r="L69" t="s"/>
      <c r="M69" t="s"/>
      <c r="N69" t="s">
        <v>208</v>
      </c>
      <c r="O69" t="s">
        <v>77</v>
      </c>
      <c r="P69" t="s">
        <v>194</v>
      </c>
      <c r="Q69" t="s"/>
      <c r="R69" t="s">
        <v>79</v>
      </c>
      <c r="S69" t="s">
        <v>209</v>
      </c>
      <c r="T69" t="s">
        <v>81</v>
      </c>
      <c r="U69" t="s"/>
      <c r="V69" t="s">
        <v>82</v>
      </c>
      <c r="W69" t="s">
        <v>83</v>
      </c>
      <c r="X69" t="s"/>
      <c r="Y69" t="s">
        <v>84</v>
      </c>
      <c r="Z69">
        <f>HYPERLINK("https://hotelmonitor-cachepage.eclerx.com/savepage/tk_15429534386014895_sr_1790.html","info")</f>
        <v/>
      </c>
      <c r="AA69" t="n">
        <v>7271</v>
      </c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87</v>
      </c>
      <c r="AO69" t="s"/>
      <c r="AP69" t="n">
        <v>10</v>
      </c>
      <c r="AQ69" t="s">
        <v>88</v>
      </c>
      <c r="AR69" t="s"/>
      <c r="AS69" t="s"/>
      <c r="AT69" t="s">
        <v>89</v>
      </c>
      <c r="AU69" t="s"/>
      <c r="AV69" t="s"/>
      <c r="AW69" t="s"/>
      <c r="AX69" t="s"/>
      <c r="AY69" t="n">
        <v>937849</v>
      </c>
      <c r="AZ69" t="s">
        <v>196</v>
      </c>
      <c r="BA69" t="s"/>
      <c r="BB69" t="n">
        <v>14447</v>
      </c>
      <c r="BC69" t="n">
        <v>13.392633</v>
      </c>
      <c r="BD69" t="n">
        <v>52.511878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192</v>
      </c>
      <c r="F70" t="n">
        <v>529926</v>
      </c>
      <c r="G70" t="s">
        <v>74</v>
      </c>
      <c r="H70" t="s">
        <v>75</v>
      </c>
      <c r="I70" t="s"/>
      <c r="J70" t="s">
        <v>74</v>
      </c>
      <c r="K70" t="n">
        <v>282.45</v>
      </c>
      <c r="L70" t="s"/>
      <c r="M70" t="s"/>
      <c r="N70" t="s">
        <v>210</v>
      </c>
      <c r="O70" t="s">
        <v>77</v>
      </c>
      <c r="P70" t="s">
        <v>194</v>
      </c>
      <c r="Q70" t="s"/>
      <c r="R70" t="s">
        <v>79</v>
      </c>
      <c r="S70" t="s">
        <v>209</v>
      </c>
      <c r="T70" t="s">
        <v>81</v>
      </c>
      <c r="U70" t="s"/>
      <c r="V70" t="s">
        <v>82</v>
      </c>
      <c r="W70" t="s">
        <v>83</v>
      </c>
      <c r="X70" t="s"/>
      <c r="Y70" t="s">
        <v>84</v>
      </c>
      <c r="Z70">
        <f>HYPERLINK("https://hotelmonitor-cachepage.eclerx.com/savepage/tk_15429534386014895_sr_1790.html","info")</f>
        <v/>
      </c>
      <c r="AA70" t="n">
        <v>7271</v>
      </c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87</v>
      </c>
      <c r="AO70" t="s"/>
      <c r="AP70" t="n">
        <v>10</v>
      </c>
      <c r="AQ70" t="s">
        <v>88</v>
      </c>
      <c r="AR70" t="s"/>
      <c r="AS70" t="s"/>
      <c r="AT70" t="s">
        <v>89</v>
      </c>
      <c r="AU70" t="s"/>
      <c r="AV70" t="s"/>
      <c r="AW70" t="s"/>
      <c r="AX70" t="s"/>
      <c r="AY70" t="n">
        <v>937849</v>
      </c>
      <c r="AZ70" t="s">
        <v>196</v>
      </c>
      <c r="BA70" t="s"/>
      <c r="BB70" t="n">
        <v>14447</v>
      </c>
      <c r="BC70" t="n">
        <v>13.392633</v>
      </c>
      <c r="BD70" t="n">
        <v>52.511878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192</v>
      </c>
      <c r="F71" t="n">
        <v>529926</v>
      </c>
      <c r="G71" t="s">
        <v>74</v>
      </c>
      <c r="H71" t="s">
        <v>75</v>
      </c>
      <c r="I71" t="s"/>
      <c r="J71" t="s">
        <v>74</v>
      </c>
      <c r="K71" t="n">
        <v>292.95</v>
      </c>
      <c r="L71" t="s"/>
      <c r="M71" t="s"/>
      <c r="N71" t="s">
        <v>202</v>
      </c>
      <c r="O71" t="s">
        <v>77</v>
      </c>
      <c r="P71" t="s">
        <v>194</v>
      </c>
      <c r="Q71" t="s"/>
      <c r="R71" t="s">
        <v>79</v>
      </c>
      <c r="S71" t="s">
        <v>211</v>
      </c>
      <c r="T71" t="s">
        <v>81</v>
      </c>
      <c r="U71" t="s"/>
      <c r="V71" t="s">
        <v>82</v>
      </c>
      <c r="W71" t="s">
        <v>94</v>
      </c>
      <c r="X71" t="s"/>
      <c r="Y71" t="s">
        <v>84</v>
      </c>
      <c r="Z71">
        <f>HYPERLINK("https://hotelmonitor-cachepage.eclerx.com/savepage/tk_15429534386014895_sr_1790.html","info")</f>
        <v/>
      </c>
      <c r="AA71" t="n">
        <v>7271</v>
      </c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87</v>
      </c>
      <c r="AO71" t="s"/>
      <c r="AP71" t="n">
        <v>10</v>
      </c>
      <c r="AQ71" t="s">
        <v>88</v>
      </c>
      <c r="AR71" t="s"/>
      <c r="AS71" t="s"/>
      <c r="AT71" t="s">
        <v>89</v>
      </c>
      <c r="AU71" t="s"/>
      <c r="AV71" t="s"/>
      <c r="AW71" t="s"/>
      <c r="AX71" t="s"/>
      <c r="AY71" t="n">
        <v>937849</v>
      </c>
      <c r="AZ71" t="s">
        <v>196</v>
      </c>
      <c r="BA71" t="s"/>
      <c r="BB71" t="n">
        <v>14447</v>
      </c>
      <c r="BC71" t="n">
        <v>13.392633</v>
      </c>
      <c r="BD71" t="n">
        <v>52.511878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192</v>
      </c>
      <c r="F72" t="n">
        <v>529926</v>
      </c>
      <c r="G72" t="s">
        <v>74</v>
      </c>
      <c r="H72" t="s">
        <v>75</v>
      </c>
      <c r="I72" t="s"/>
      <c r="J72" t="s">
        <v>74</v>
      </c>
      <c r="K72" t="n">
        <v>298.2</v>
      </c>
      <c r="L72" t="s"/>
      <c r="M72" t="s"/>
      <c r="N72" t="s">
        <v>212</v>
      </c>
      <c r="O72" t="s">
        <v>77</v>
      </c>
      <c r="P72" t="s">
        <v>194</v>
      </c>
      <c r="Q72" t="s"/>
      <c r="R72" t="s">
        <v>79</v>
      </c>
      <c r="S72" t="s">
        <v>213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HYPERLINK("https://hotelmonitor-cachepage.eclerx.com/savepage/tk_15429534386014895_sr_1790.html","info")</f>
        <v/>
      </c>
      <c r="AA72" t="n">
        <v>7271</v>
      </c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87</v>
      </c>
      <c r="AO72" t="s"/>
      <c r="AP72" t="n">
        <v>10</v>
      </c>
      <c r="AQ72" t="s">
        <v>88</v>
      </c>
      <c r="AR72" t="s"/>
      <c r="AS72" t="s"/>
      <c r="AT72" t="s">
        <v>89</v>
      </c>
      <c r="AU72" t="s"/>
      <c r="AV72" t="s"/>
      <c r="AW72" t="s"/>
      <c r="AX72" t="s"/>
      <c r="AY72" t="n">
        <v>937849</v>
      </c>
      <c r="AZ72" t="s">
        <v>196</v>
      </c>
      <c r="BA72" t="s"/>
      <c r="BB72" t="n">
        <v>14447</v>
      </c>
      <c r="BC72" t="n">
        <v>13.392633</v>
      </c>
      <c r="BD72" t="n">
        <v>52.511878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192</v>
      </c>
      <c r="F73" t="n">
        <v>529926</v>
      </c>
      <c r="G73" t="s">
        <v>74</v>
      </c>
      <c r="H73" t="s">
        <v>75</v>
      </c>
      <c r="I73" t="s"/>
      <c r="J73" t="s">
        <v>74</v>
      </c>
      <c r="K73" t="n">
        <v>308.7</v>
      </c>
      <c r="L73" t="s"/>
      <c r="M73" t="s"/>
      <c r="N73" t="s">
        <v>204</v>
      </c>
      <c r="O73" t="s">
        <v>77</v>
      </c>
      <c r="P73" t="s">
        <v>194</v>
      </c>
      <c r="Q73" t="s"/>
      <c r="R73" t="s">
        <v>79</v>
      </c>
      <c r="S73" t="s">
        <v>214</v>
      </c>
      <c r="T73" t="s">
        <v>81</v>
      </c>
      <c r="U73" t="s"/>
      <c r="V73" t="s">
        <v>82</v>
      </c>
      <c r="W73" t="s">
        <v>94</v>
      </c>
      <c r="X73" t="s"/>
      <c r="Y73" t="s">
        <v>84</v>
      </c>
      <c r="Z73">
        <f>HYPERLINK("https://hotelmonitor-cachepage.eclerx.com/savepage/tk_15429534386014895_sr_1790.html","info")</f>
        <v/>
      </c>
      <c r="AA73" t="n">
        <v>7271</v>
      </c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87</v>
      </c>
      <c r="AO73" t="s"/>
      <c r="AP73" t="n">
        <v>10</v>
      </c>
      <c r="AQ73" t="s">
        <v>88</v>
      </c>
      <c r="AR73" t="s"/>
      <c r="AS73" t="s"/>
      <c r="AT73" t="s">
        <v>89</v>
      </c>
      <c r="AU73" t="s"/>
      <c r="AV73" t="s"/>
      <c r="AW73" t="s"/>
      <c r="AX73" t="s"/>
      <c r="AY73" t="n">
        <v>937849</v>
      </c>
      <c r="AZ73" t="s">
        <v>196</v>
      </c>
      <c r="BA73" t="s"/>
      <c r="BB73" t="n">
        <v>14447</v>
      </c>
      <c r="BC73" t="n">
        <v>13.392633</v>
      </c>
      <c r="BD73" t="n">
        <v>52.511878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192</v>
      </c>
      <c r="F74" t="n">
        <v>529926</v>
      </c>
      <c r="G74" t="s">
        <v>74</v>
      </c>
      <c r="H74" t="s">
        <v>75</v>
      </c>
      <c r="I74" t="s"/>
      <c r="J74" t="s">
        <v>74</v>
      </c>
      <c r="K74" t="n">
        <v>308.7</v>
      </c>
      <c r="L74" t="s"/>
      <c r="M74" t="s"/>
      <c r="N74" t="s">
        <v>206</v>
      </c>
      <c r="O74" t="s">
        <v>77</v>
      </c>
      <c r="P74" t="s">
        <v>194</v>
      </c>
      <c r="Q74" t="s"/>
      <c r="R74" t="s">
        <v>79</v>
      </c>
      <c r="S74" t="s">
        <v>214</v>
      </c>
      <c r="T74" t="s">
        <v>81</v>
      </c>
      <c r="U74" t="s"/>
      <c r="V74" t="s">
        <v>82</v>
      </c>
      <c r="W74" t="s">
        <v>94</v>
      </c>
      <c r="X74" t="s"/>
      <c r="Y74" t="s">
        <v>84</v>
      </c>
      <c r="Z74">
        <f>HYPERLINK("https://hotelmonitor-cachepage.eclerx.com/savepage/tk_15429534386014895_sr_1790.html","info")</f>
        <v/>
      </c>
      <c r="AA74" t="n">
        <v>7271</v>
      </c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87</v>
      </c>
      <c r="AO74" t="s"/>
      <c r="AP74" t="n">
        <v>10</v>
      </c>
      <c r="AQ74" t="s">
        <v>88</v>
      </c>
      <c r="AR74" t="s"/>
      <c r="AS74" t="s"/>
      <c r="AT74" t="s">
        <v>89</v>
      </c>
      <c r="AU74" t="s"/>
      <c r="AV74" t="s"/>
      <c r="AW74" t="s"/>
      <c r="AX74" t="s"/>
      <c r="AY74" t="n">
        <v>937849</v>
      </c>
      <c r="AZ74" t="s">
        <v>196</v>
      </c>
      <c r="BA74" t="s"/>
      <c r="BB74" t="n">
        <v>14447</v>
      </c>
      <c r="BC74" t="n">
        <v>13.392633</v>
      </c>
      <c r="BD74" t="n">
        <v>52.511878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192</v>
      </c>
      <c r="F75" t="n">
        <v>529926</v>
      </c>
      <c r="G75" t="s">
        <v>74</v>
      </c>
      <c r="H75" t="s">
        <v>75</v>
      </c>
      <c r="I75" t="s"/>
      <c r="J75" t="s">
        <v>74</v>
      </c>
      <c r="K75" t="n">
        <v>319.2</v>
      </c>
      <c r="L75" t="s"/>
      <c r="M75" t="s"/>
      <c r="N75" t="s">
        <v>215</v>
      </c>
      <c r="O75" t="s">
        <v>77</v>
      </c>
      <c r="P75" t="s">
        <v>194</v>
      </c>
      <c r="Q75" t="s"/>
      <c r="R75" t="s">
        <v>79</v>
      </c>
      <c r="S75" t="s">
        <v>216</v>
      </c>
      <c r="T75" t="s">
        <v>81</v>
      </c>
      <c r="U75" t="s"/>
      <c r="V75" t="s">
        <v>82</v>
      </c>
      <c r="W75" t="s">
        <v>83</v>
      </c>
      <c r="X75" t="s"/>
      <c r="Y75" t="s">
        <v>84</v>
      </c>
      <c r="Z75">
        <f>HYPERLINK("https://hotelmonitor-cachepage.eclerx.com/savepage/tk_15429534386014895_sr_1790.html","info")</f>
        <v/>
      </c>
      <c r="AA75" t="n">
        <v>7271</v>
      </c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87</v>
      </c>
      <c r="AO75" t="s"/>
      <c r="AP75" t="n">
        <v>10</v>
      </c>
      <c r="AQ75" t="s">
        <v>88</v>
      </c>
      <c r="AR75" t="s"/>
      <c r="AS75" t="s"/>
      <c r="AT75" t="s">
        <v>89</v>
      </c>
      <c r="AU75" t="s"/>
      <c r="AV75" t="s"/>
      <c r="AW75" t="s"/>
      <c r="AX75" t="s"/>
      <c r="AY75" t="n">
        <v>937849</v>
      </c>
      <c r="AZ75" t="s">
        <v>196</v>
      </c>
      <c r="BA75" t="s"/>
      <c r="BB75" t="n">
        <v>14447</v>
      </c>
      <c r="BC75" t="n">
        <v>13.392633</v>
      </c>
      <c r="BD75" t="n">
        <v>52.511878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192</v>
      </c>
      <c r="F76" t="n">
        <v>529926</v>
      </c>
      <c r="G76" t="s">
        <v>74</v>
      </c>
      <c r="H76" t="s">
        <v>75</v>
      </c>
      <c r="I76" t="s"/>
      <c r="J76" t="s">
        <v>74</v>
      </c>
      <c r="K76" t="n">
        <v>324.45</v>
      </c>
      <c r="L76" t="s"/>
      <c r="M76" t="s"/>
      <c r="N76" t="s">
        <v>208</v>
      </c>
      <c r="O76" t="s">
        <v>77</v>
      </c>
      <c r="P76" t="s">
        <v>194</v>
      </c>
      <c r="Q76" t="s"/>
      <c r="R76" t="s">
        <v>79</v>
      </c>
      <c r="S76" t="s">
        <v>217</v>
      </c>
      <c r="T76" t="s">
        <v>81</v>
      </c>
      <c r="U76" t="s"/>
      <c r="V76" t="s">
        <v>82</v>
      </c>
      <c r="W76" t="s">
        <v>94</v>
      </c>
      <c r="X76" t="s"/>
      <c r="Y76" t="s">
        <v>84</v>
      </c>
      <c r="Z76">
        <f>HYPERLINK("https://hotelmonitor-cachepage.eclerx.com/savepage/tk_15429534386014895_sr_1790.html","info")</f>
        <v/>
      </c>
      <c r="AA76" t="n">
        <v>7271</v>
      </c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87</v>
      </c>
      <c r="AO76" t="s"/>
      <c r="AP76" t="n">
        <v>10</v>
      </c>
      <c r="AQ76" t="s">
        <v>88</v>
      </c>
      <c r="AR76" t="s"/>
      <c r="AS76" t="s"/>
      <c r="AT76" t="s">
        <v>89</v>
      </c>
      <c r="AU76" t="s"/>
      <c r="AV76" t="s"/>
      <c r="AW76" t="s"/>
      <c r="AX76" t="s"/>
      <c r="AY76" t="n">
        <v>937849</v>
      </c>
      <c r="AZ76" t="s">
        <v>196</v>
      </c>
      <c r="BA76" t="s"/>
      <c r="BB76" t="n">
        <v>14447</v>
      </c>
      <c r="BC76" t="n">
        <v>13.392633</v>
      </c>
      <c r="BD76" t="n">
        <v>52.511878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192</v>
      </c>
      <c r="F77" t="n">
        <v>529926</v>
      </c>
      <c r="G77" t="s">
        <v>74</v>
      </c>
      <c r="H77" t="s">
        <v>75</v>
      </c>
      <c r="I77" t="s"/>
      <c r="J77" t="s">
        <v>74</v>
      </c>
      <c r="K77" t="n">
        <v>324.45</v>
      </c>
      <c r="L77" t="s"/>
      <c r="M77" t="s"/>
      <c r="N77" t="s">
        <v>210</v>
      </c>
      <c r="O77" t="s">
        <v>77</v>
      </c>
      <c r="P77" t="s">
        <v>194</v>
      </c>
      <c r="Q77" t="s"/>
      <c r="R77" t="s">
        <v>79</v>
      </c>
      <c r="S77" t="s">
        <v>217</v>
      </c>
      <c r="T77" t="s">
        <v>81</v>
      </c>
      <c r="U77" t="s"/>
      <c r="V77" t="s">
        <v>82</v>
      </c>
      <c r="W77" t="s">
        <v>94</v>
      </c>
      <c r="X77" t="s"/>
      <c r="Y77" t="s">
        <v>84</v>
      </c>
      <c r="Z77">
        <f>HYPERLINK("https://hotelmonitor-cachepage.eclerx.com/savepage/tk_15429534386014895_sr_1790.html","info")</f>
        <v/>
      </c>
      <c r="AA77" t="n">
        <v>7271</v>
      </c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87</v>
      </c>
      <c r="AO77" t="s"/>
      <c r="AP77" t="n">
        <v>10</v>
      </c>
      <c r="AQ77" t="s">
        <v>88</v>
      </c>
      <c r="AR77" t="s"/>
      <c r="AS77" t="s"/>
      <c r="AT77" t="s">
        <v>89</v>
      </c>
      <c r="AU77" t="s"/>
      <c r="AV77" t="s"/>
      <c r="AW77" t="s"/>
      <c r="AX77" t="s"/>
      <c r="AY77" t="n">
        <v>937849</v>
      </c>
      <c r="AZ77" t="s">
        <v>196</v>
      </c>
      <c r="BA77" t="s"/>
      <c r="BB77" t="n">
        <v>14447</v>
      </c>
      <c r="BC77" t="n">
        <v>13.392633</v>
      </c>
      <c r="BD77" t="n">
        <v>52.511878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218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128.1</v>
      </c>
      <c r="L78" t="s"/>
      <c r="M78" t="s"/>
      <c r="N78" t="s">
        <v>219</v>
      </c>
      <c r="O78" t="s">
        <v>77</v>
      </c>
      <c r="P78" t="s">
        <v>218</v>
      </c>
      <c r="Q78" t="s"/>
      <c r="R78" t="s">
        <v>79</v>
      </c>
      <c r="S78" t="s">
        <v>220</v>
      </c>
      <c r="T78" t="s">
        <v>81</v>
      </c>
      <c r="U78" t="s"/>
      <c r="V78" t="s">
        <v>82</v>
      </c>
      <c r="W78" t="s">
        <v>94</v>
      </c>
      <c r="X78" t="s"/>
      <c r="Y78" t="s">
        <v>84</v>
      </c>
      <c r="Z78">
        <f>HYPERLINK("https://hotelmonitor-cachepage.eclerx.com/savepage/tk_15429534301647077_sr_1790.html","info")</f>
        <v/>
      </c>
      <c r="AA78" t="n">
        <v>-3714201</v>
      </c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87</v>
      </c>
      <c r="AO78" t="s"/>
      <c r="AP78" t="n">
        <v>9</v>
      </c>
      <c r="AQ78" t="s">
        <v>88</v>
      </c>
      <c r="AR78" t="s"/>
      <c r="AS78" t="s"/>
      <c r="AT78" t="s">
        <v>89</v>
      </c>
      <c r="AU78" t="s"/>
      <c r="AV78" t="s"/>
      <c r="AW78" t="s"/>
      <c r="AX78" t="s"/>
      <c r="AY78" t="n">
        <v>3714201</v>
      </c>
      <c r="AZ78" t="s">
        <v>221</v>
      </c>
      <c r="BA78" t="s"/>
      <c r="BB78" t="n">
        <v>883811</v>
      </c>
      <c r="BC78" t="n">
        <v>13.41904</v>
      </c>
      <c r="BD78" t="n">
        <v>52.52332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218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128.1</v>
      </c>
      <c r="L79" t="s"/>
      <c r="M79" t="s"/>
      <c r="N79" t="s">
        <v>222</v>
      </c>
      <c r="O79" t="s">
        <v>77</v>
      </c>
      <c r="P79" t="s">
        <v>218</v>
      </c>
      <c r="Q79" t="s"/>
      <c r="R79" t="s">
        <v>79</v>
      </c>
      <c r="S79" t="s">
        <v>220</v>
      </c>
      <c r="T79" t="s">
        <v>81</v>
      </c>
      <c r="U79" t="s"/>
      <c r="V79" t="s">
        <v>82</v>
      </c>
      <c r="W79" t="s">
        <v>94</v>
      </c>
      <c r="X79" t="s"/>
      <c r="Y79" t="s">
        <v>84</v>
      </c>
      <c r="Z79">
        <f>HYPERLINK("https://hotelmonitor-cachepage.eclerx.com/savepage/tk_15429534301647077_sr_1790.html","info")</f>
        <v/>
      </c>
      <c r="AA79" t="n">
        <v>-3714201</v>
      </c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87</v>
      </c>
      <c r="AO79" t="s"/>
      <c r="AP79" t="n">
        <v>9</v>
      </c>
      <c r="AQ79" t="s">
        <v>88</v>
      </c>
      <c r="AR79" t="s"/>
      <c r="AS79" t="s"/>
      <c r="AT79" t="s">
        <v>89</v>
      </c>
      <c r="AU79" t="s"/>
      <c r="AV79" t="s"/>
      <c r="AW79" t="s"/>
      <c r="AX79" t="s"/>
      <c r="AY79" t="n">
        <v>3714201</v>
      </c>
      <c r="AZ79" t="s">
        <v>221</v>
      </c>
      <c r="BA79" t="s"/>
      <c r="BB79" t="n">
        <v>883811</v>
      </c>
      <c r="BC79" t="n">
        <v>13.41904</v>
      </c>
      <c r="BD79" t="n">
        <v>52.52332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218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128.1</v>
      </c>
      <c r="L80" t="s"/>
      <c r="M80" t="s"/>
      <c r="N80" t="s">
        <v>223</v>
      </c>
      <c r="O80" t="s">
        <v>77</v>
      </c>
      <c r="P80" t="s">
        <v>218</v>
      </c>
      <c r="Q80" t="s"/>
      <c r="R80" t="s">
        <v>79</v>
      </c>
      <c r="S80" t="s">
        <v>220</v>
      </c>
      <c r="T80" t="s">
        <v>81</v>
      </c>
      <c r="U80" t="s"/>
      <c r="V80" t="s">
        <v>82</v>
      </c>
      <c r="W80" t="s">
        <v>94</v>
      </c>
      <c r="X80" t="s"/>
      <c r="Y80" t="s">
        <v>84</v>
      </c>
      <c r="Z80">
        <f>HYPERLINK("https://hotelmonitor-cachepage.eclerx.com/savepage/tk_15429534301647077_sr_1790.html","info")</f>
        <v/>
      </c>
      <c r="AA80" t="n">
        <v>-3714201</v>
      </c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87</v>
      </c>
      <c r="AO80" t="s"/>
      <c r="AP80" t="n">
        <v>9</v>
      </c>
      <c r="AQ80" t="s">
        <v>88</v>
      </c>
      <c r="AR80" t="s"/>
      <c r="AS80" t="s"/>
      <c r="AT80" t="s">
        <v>89</v>
      </c>
      <c r="AU80" t="s"/>
      <c r="AV80" t="s"/>
      <c r="AW80" t="s"/>
      <c r="AX80" t="s"/>
      <c r="AY80" t="n">
        <v>3714201</v>
      </c>
      <c r="AZ80" t="s">
        <v>221</v>
      </c>
      <c r="BA80" t="s"/>
      <c r="BB80" t="n">
        <v>883811</v>
      </c>
      <c r="BC80" t="n">
        <v>13.41904</v>
      </c>
      <c r="BD80" t="n">
        <v>52.52332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218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128.1</v>
      </c>
      <c r="L81" t="s"/>
      <c r="M81" t="s"/>
      <c r="N81" t="s">
        <v>224</v>
      </c>
      <c r="O81" t="s">
        <v>77</v>
      </c>
      <c r="P81" t="s">
        <v>218</v>
      </c>
      <c r="Q81" t="s"/>
      <c r="R81" t="s">
        <v>79</v>
      </c>
      <c r="S81" t="s">
        <v>220</v>
      </c>
      <c r="T81" t="s">
        <v>81</v>
      </c>
      <c r="U81" t="s"/>
      <c r="V81" t="s">
        <v>82</v>
      </c>
      <c r="W81" t="s">
        <v>94</v>
      </c>
      <c r="X81" t="s"/>
      <c r="Y81" t="s">
        <v>84</v>
      </c>
      <c r="Z81">
        <f>HYPERLINK("https://hotelmonitor-cachepage.eclerx.com/savepage/tk_15429534301647077_sr_1790.html","info")</f>
        <v/>
      </c>
      <c r="AA81" t="n">
        <v>-3714201</v>
      </c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87</v>
      </c>
      <c r="AO81" t="s"/>
      <c r="AP81" t="n">
        <v>9</v>
      </c>
      <c r="AQ81" t="s">
        <v>88</v>
      </c>
      <c r="AR81" t="s"/>
      <c r="AS81" t="s"/>
      <c r="AT81" t="s">
        <v>89</v>
      </c>
      <c r="AU81" t="s"/>
      <c r="AV81" t="s"/>
      <c r="AW81" t="s"/>
      <c r="AX81" t="s"/>
      <c r="AY81" t="n">
        <v>3714201</v>
      </c>
      <c r="AZ81" t="s">
        <v>221</v>
      </c>
      <c r="BA81" t="s"/>
      <c r="BB81" t="n">
        <v>883811</v>
      </c>
      <c r="BC81" t="n">
        <v>13.41904</v>
      </c>
      <c r="BD81" t="n">
        <v>52.52332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218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139.65</v>
      </c>
      <c r="L82" t="s"/>
      <c r="M82" t="s"/>
      <c r="N82" t="s">
        <v>225</v>
      </c>
      <c r="O82" t="s">
        <v>77</v>
      </c>
      <c r="P82" t="s">
        <v>218</v>
      </c>
      <c r="Q82" t="s"/>
      <c r="R82" t="s">
        <v>79</v>
      </c>
      <c r="S82" t="s">
        <v>226</v>
      </c>
      <c r="T82" t="s">
        <v>81</v>
      </c>
      <c r="U82" t="s"/>
      <c r="V82" t="s">
        <v>82</v>
      </c>
      <c r="W82" t="s">
        <v>94</v>
      </c>
      <c r="X82" t="s"/>
      <c r="Y82" t="s">
        <v>84</v>
      </c>
      <c r="Z82">
        <f>HYPERLINK("https://hotelmonitor-cachepage.eclerx.com/savepage/tk_15429534301647077_sr_1790.html","info")</f>
        <v/>
      </c>
      <c r="AA82" t="n">
        <v>-3714201</v>
      </c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87</v>
      </c>
      <c r="AO82" t="s"/>
      <c r="AP82" t="n">
        <v>9</v>
      </c>
      <c r="AQ82" t="s">
        <v>88</v>
      </c>
      <c r="AR82" t="s"/>
      <c r="AS82" t="s"/>
      <c r="AT82" t="s">
        <v>89</v>
      </c>
      <c r="AU82" t="s"/>
      <c r="AV82" t="s"/>
      <c r="AW82" t="s"/>
      <c r="AX82" t="s"/>
      <c r="AY82" t="n">
        <v>3714201</v>
      </c>
      <c r="AZ82" t="s">
        <v>221</v>
      </c>
      <c r="BA82" t="s"/>
      <c r="BB82" t="n">
        <v>883811</v>
      </c>
      <c r="BC82" t="n">
        <v>13.41904</v>
      </c>
      <c r="BD82" t="n">
        <v>52.52332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227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135</v>
      </c>
      <c r="L83" t="s"/>
      <c r="M83" t="s"/>
      <c r="N83" t="s">
        <v>228</v>
      </c>
      <c r="O83" t="s">
        <v>77</v>
      </c>
      <c r="P83" t="s">
        <v>227</v>
      </c>
      <c r="Q83" t="s"/>
      <c r="R83" t="s">
        <v>79</v>
      </c>
      <c r="S83" t="s">
        <v>229</v>
      </c>
      <c r="T83" t="s">
        <v>81</v>
      </c>
      <c r="U83" t="s"/>
      <c r="V83" t="s">
        <v>82</v>
      </c>
      <c r="W83" t="s">
        <v>83</v>
      </c>
      <c r="X83" t="s"/>
      <c r="Y83" t="s">
        <v>84</v>
      </c>
      <c r="Z83">
        <f>HYPERLINK("https://hotelmonitor-cachepage.eclerx.com/savepage/tk_15429534427113092_sr_1790.html","info")</f>
        <v/>
      </c>
      <c r="AA83" t="n">
        <v>-6796544</v>
      </c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87</v>
      </c>
      <c r="AO83" t="s"/>
      <c r="AP83" t="n">
        <v>12</v>
      </c>
      <c r="AQ83" t="s">
        <v>88</v>
      </c>
      <c r="AR83" t="s"/>
      <c r="AS83" t="s"/>
      <c r="AT83" t="s">
        <v>89</v>
      </c>
      <c r="AU83" t="s"/>
      <c r="AV83" t="s"/>
      <c r="AW83" t="s"/>
      <c r="AX83" t="s"/>
      <c r="AY83" t="n">
        <v>6796544</v>
      </c>
      <c r="AZ83" t="s">
        <v>230</v>
      </c>
      <c r="BA83" t="s"/>
      <c r="BB83" t="n">
        <v>972851</v>
      </c>
      <c r="BC83" t="n">
        <v>13.442538</v>
      </c>
      <c r="BD83" t="n">
        <v>52.50435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227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135</v>
      </c>
      <c r="L84" t="s"/>
      <c r="M84" t="s"/>
      <c r="N84" t="s">
        <v>231</v>
      </c>
      <c r="O84" t="s">
        <v>77</v>
      </c>
      <c r="P84" t="s">
        <v>227</v>
      </c>
      <c r="Q84" t="s"/>
      <c r="R84" t="s">
        <v>79</v>
      </c>
      <c r="S84" t="s">
        <v>229</v>
      </c>
      <c r="T84" t="s">
        <v>81</v>
      </c>
      <c r="U84" t="s"/>
      <c r="V84" t="s">
        <v>82</v>
      </c>
      <c r="W84" t="s">
        <v>83</v>
      </c>
      <c r="X84" t="s"/>
      <c r="Y84" t="s">
        <v>84</v>
      </c>
      <c r="Z84">
        <f>HYPERLINK("https://hotelmonitor-cachepage.eclerx.com/savepage/tk_15429534427113092_sr_1790.html","info")</f>
        <v/>
      </c>
      <c r="AA84" t="n">
        <v>-6796544</v>
      </c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87</v>
      </c>
      <c r="AO84" t="s"/>
      <c r="AP84" t="n">
        <v>12</v>
      </c>
      <c r="AQ84" t="s">
        <v>88</v>
      </c>
      <c r="AR84" t="s"/>
      <c r="AS84" t="s"/>
      <c r="AT84" t="s">
        <v>89</v>
      </c>
      <c r="AU84" t="s"/>
      <c r="AV84" t="s"/>
      <c r="AW84" t="s"/>
      <c r="AX84" t="s"/>
      <c r="AY84" t="n">
        <v>6796544</v>
      </c>
      <c r="AZ84" t="s">
        <v>230</v>
      </c>
      <c r="BA84" t="s"/>
      <c r="BB84" t="n">
        <v>972851</v>
      </c>
      <c r="BC84" t="n">
        <v>13.442538</v>
      </c>
      <c r="BD84" t="n">
        <v>52.50435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227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145</v>
      </c>
      <c r="L85" t="s"/>
      <c r="M85" t="s"/>
      <c r="N85" t="s">
        <v>232</v>
      </c>
      <c r="O85" t="s">
        <v>77</v>
      </c>
      <c r="P85" t="s">
        <v>227</v>
      </c>
      <c r="Q85" t="s"/>
      <c r="R85" t="s">
        <v>79</v>
      </c>
      <c r="S85" t="s">
        <v>233</v>
      </c>
      <c r="T85" t="s">
        <v>81</v>
      </c>
      <c r="U85" t="s"/>
      <c r="V85" t="s">
        <v>82</v>
      </c>
      <c r="W85" t="s">
        <v>83</v>
      </c>
      <c r="X85" t="s"/>
      <c r="Y85" t="s">
        <v>84</v>
      </c>
      <c r="Z85">
        <f>HYPERLINK("https://hotelmonitor-cachepage.eclerx.com/savepage/tk_15429534427113092_sr_1790.html","info")</f>
        <v/>
      </c>
      <c r="AA85" t="n">
        <v>-6796544</v>
      </c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87</v>
      </c>
      <c r="AO85" t="s"/>
      <c r="AP85" t="n">
        <v>12</v>
      </c>
      <c r="AQ85" t="s">
        <v>88</v>
      </c>
      <c r="AR85" t="s"/>
      <c r="AS85" t="s"/>
      <c r="AT85" t="s">
        <v>89</v>
      </c>
      <c r="AU85" t="s"/>
      <c r="AV85" t="s"/>
      <c r="AW85" t="s"/>
      <c r="AX85" t="s"/>
      <c r="AY85" t="n">
        <v>6796544</v>
      </c>
      <c r="AZ85" t="s">
        <v>230</v>
      </c>
      <c r="BA85" t="s"/>
      <c r="BB85" t="n">
        <v>972851</v>
      </c>
      <c r="BC85" t="n">
        <v>13.442538</v>
      </c>
      <c r="BD85" t="n">
        <v>52.50435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227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165</v>
      </c>
      <c r="L86" t="s"/>
      <c r="M86" t="s"/>
      <c r="N86" t="s">
        <v>234</v>
      </c>
      <c r="O86" t="s">
        <v>77</v>
      </c>
      <c r="P86" t="s">
        <v>227</v>
      </c>
      <c r="Q86" t="s"/>
      <c r="R86" t="s">
        <v>79</v>
      </c>
      <c r="S86" t="s">
        <v>235</v>
      </c>
      <c r="T86" t="s">
        <v>81</v>
      </c>
      <c r="U86" t="s"/>
      <c r="V86" t="s">
        <v>82</v>
      </c>
      <c r="W86" t="s">
        <v>94</v>
      </c>
      <c r="X86" t="s"/>
      <c r="Y86" t="s">
        <v>84</v>
      </c>
      <c r="Z86">
        <f>HYPERLINK("https://hotelmonitor-cachepage.eclerx.com/savepage/tk_15429534427113092_sr_1790.html","info")</f>
        <v/>
      </c>
      <c r="AA86" t="n">
        <v>-6796544</v>
      </c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87</v>
      </c>
      <c r="AO86" t="s"/>
      <c r="AP86" t="n">
        <v>12</v>
      </c>
      <c r="AQ86" t="s">
        <v>88</v>
      </c>
      <c r="AR86" t="s"/>
      <c r="AS86" t="s"/>
      <c r="AT86" t="s">
        <v>89</v>
      </c>
      <c r="AU86" t="s"/>
      <c r="AV86" t="s"/>
      <c r="AW86" t="s"/>
      <c r="AX86" t="s"/>
      <c r="AY86" t="n">
        <v>6796544</v>
      </c>
      <c r="AZ86" t="s">
        <v>230</v>
      </c>
      <c r="BA86" t="s"/>
      <c r="BB86" t="n">
        <v>972851</v>
      </c>
      <c r="BC86" t="n">
        <v>13.442538</v>
      </c>
      <c r="BD86" t="n">
        <v>52.50435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227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165</v>
      </c>
      <c r="L87" t="s"/>
      <c r="M87" t="s"/>
      <c r="N87" t="s">
        <v>231</v>
      </c>
      <c r="O87" t="s">
        <v>77</v>
      </c>
      <c r="P87" t="s">
        <v>227</v>
      </c>
      <c r="Q87" t="s"/>
      <c r="R87" t="s">
        <v>79</v>
      </c>
      <c r="S87" t="s">
        <v>235</v>
      </c>
      <c r="T87" t="s">
        <v>81</v>
      </c>
      <c r="U87" t="s"/>
      <c r="V87" t="s">
        <v>82</v>
      </c>
      <c r="W87" t="s">
        <v>94</v>
      </c>
      <c r="X87" t="s"/>
      <c r="Y87" t="s">
        <v>84</v>
      </c>
      <c r="Z87">
        <f>HYPERLINK("https://hotelmonitor-cachepage.eclerx.com/savepage/tk_15429534427113092_sr_1790.html","info")</f>
        <v/>
      </c>
      <c r="AA87" t="n">
        <v>-6796544</v>
      </c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87</v>
      </c>
      <c r="AO87" t="s"/>
      <c r="AP87" t="n">
        <v>12</v>
      </c>
      <c r="AQ87" t="s">
        <v>88</v>
      </c>
      <c r="AR87" t="s"/>
      <c r="AS87" t="s"/>
      <c r="AT87" t="s">
        <v>89</v>
      </c>
      <c r="AU87" t="s"/>
      <c r="AV87" t="s"/>
      <c r="AW87" t="s"/>
      <c r="AX87" t="s"/>
      <c r="AY87" t="n">
        <v>6796544</v>
      </c>
      <c r="AZ87" t="s">
        <v>230</v>
      </c>
      <c r="BA87" t="s"/>
      <c r="BB87" t="n">
        <v>972851</v>
      </c>
      <c r="BC87" t="n">
        <v>13.442538</v>
      </c>
      <c r="BD87" t="n">
        <v>52.50435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227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175</v>
      </c>
      <c r="L88" t="s"/>
      <c r="M88" t="s"/>
      <c r="N88" t="s">
        <v>232</v>
      </c>
      <c r="O88" t="s">
        <v>77</v>
      </c>
      <c r="P88" t="s">
        <v>227</v>
      </c>
      <c r="Q88" t="s"/>
      <c r="R88" t="s">
        <v>79</v>
      </c>
      <c r="S88" t="s">
        <v>236</v>
      </c>
      <c r="T88" t="s">
        <v>81</v>
      </c>
      <c r="U88" t="s"/>
      <c r="V88" t="s">
        <v>82</v>
      </c>
      <c r="W88" t="s">
        <v>94</v>
      </c>
      <c r="X88" t="s"/>
      <c r="Y88" t="s">
        <v>84</v>
      </c>
      <c r="Z88">
        <f>HYPERLINK("https://hotelmonitor-cachepage.eclerx.com/savepage/tk_15429534427113092_sr_1790.html","info")</f>
        <v/>
      </c>
      <c r="AA88" t="n">
        <v>-6796544</v>
      </c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87</v>
      </c>
      <c r="AO88" t="s"/>
      <c r="AP88" t="n">
        <v>12</v>
      </c>
      <c r="AQ88" t="s">
        <v>88</v>
      </c>
      <c r="AR88" t="s"/>
      <c r="AS88" t="s"/>
      <c r="AT88" t="s">
        <v>89</v>
      </c>
      <c r="AU88" t="s"/>
      <c r="AV88" t="s"/>
      <c r="AW88" t="s"/>
      <c r="AX88" t="s"/>
      <c r="AY88" t="n">
        <v>6796544</v>
      </c>
      <c r="AZ88" t="s">
        <v>230</v>
      </c>
      <c r="BA88" t="s"/>
      <c r="BB88" t="n">
        <v>972851</v>
      </c>
      <c r="BC88" t="n">
        <v>13.442538</v>
      </c>
      <c r="BD88" t="n">
        <v>52.50435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237</v>
      </c>
      <c r="F89" t="n">
        <v>1429213</v>
      </c>
      <c r="G89" t="s">
        <v>74</v>
      </c>
      <c r="H89" t="s">
        <v>75</v>
      </c>
      <c r="I89" t="s"/>
      <c r="J89" t="s">
        <v>74</v>
      </c>
      <c r="K89" t="n">
        <v>131.25</v>
      </c>
      <c r="L89" t="s"/>
      <c r="M89" t="s"/>
      <c r="N89" t="s">
        <v>238</v>
      </c>
      <c r="O89" t="s">
        <v>77</v>
      </c>
      <c r="P89" t="s">
        <v>239</v>
      </c>
      <c r="Q89" t="s"/>
      <c r="R89" t="s">
        <v>79</v>
      </c>
      <c r="S89" t="s">
        <v>240</v>
      </c>
      <c r="T89" t="s">
        <v>81</v>
      </c>
      <c r="U89" t="s"/>
      <c r="V89" t="s">
        <v>82</v>
      </c>
      <c r="W89" t="s">
        <v>83</v>
      </c>
      <c r="X89" t="s"/>
      <c r="Y89" t="s">
        <v>84</v>
      </c>
      <c r="Z89">
        <f>HYPERLINK("https://hotelmonitor-cachepage.eclerx.com/savepage/tk_1542953452085858_sr_1790.html","info")</f>
        <v/>
      </c>
      <c r="AA89" t="n">
        <v>216608</v>
      </c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87</v>
      </c>
      <c r="AO89" t="s"/>
      <c r="AP89" t="n">
        <v>15</v>
      </c>
      <c r="AQ89" t="s">
        <v>88</v>
      </c>
      <c r="AR89" t="s"/>
      <c r="AS89" t="s"/>
      <c r="AT89" t="s">
        <v>89</v>
      </c>
      <c r="AU89" t="s"/>
      <c r="AV89" t="s"/>
      <c r="AW89" t="s"/>
      <c r="AX89" t="s"/>
      <c r="AY89" t="n">
        <v>1054995</v>
      </c>
      <c r="AZ89" t="s">
        <v>241</v>
      </c>
      <c r="BA89" t="s"/>
      <c r="BB89" t="n">
        <v>552204</v>
      </c>
      <c r="BC89" t="n">
        <v>13.4171</v>
      </c>
      <c r="BD89" t="n">
        <v>52.52354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237</v>
      </c>
      <c r="F90" t="n">
        <v>1429213</v>
      </c>
      <c r="G90" t="s">
        <v>74</v>
      </c>
      <c r="H90" t="s">
        <v>75</v>
      </c>
      <c r="I90" t="s"/>
      <c r="J90" t="s">
        <v>74</v>
      </c>
      <c r="K90" t="n">
        <v>147</v>
      </c>
      <c r="L90" t="s"/>
      <c r="M90" t="s"/>
      <c r="N90" t="s">
        <v>242</v>
      </c>
      <c r="O90" t="s">
        <v>77</v>
      </c>
      <c r="P90" t="s">
        <v>239</v>
      </c>
      <c r="Q90" t="s"/>
      <c r="R90" t="s">
        <v>79</v>
      </c>
      <c r="S90" t="s">
        <v>243</v>
      </c>
      <c r="T90" t="s">
        <v>81</v>
      </c>
      <c r="U90" t="s"/>
      <c r="V90" t="s">
        <v>82</v>
      </c>
      <c r="W90" t="s">
        <v>83</v>
      </c>
      <c r="X90" t="s"/>
      <c r="Y90" t="s">
        <v>84</v>
      </c>
      <c r="Z90">
        <f>HYPERLINK("https://hotelmonitor-cachepage.eclerx.com/savepage/tk_1542953452085858_sr_1790.html","info")</f>
        <v/>
      </c>
      <c r="AA90" t="n">
        <v>216608</v>
      </c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87</v>
      </c>
      <c r="AO90" t="s"/>
      <c r="AP90" t="n">
        <v>15</v>
      </c>
      <c r="AQ90" t="s">
        <v>88</v>
      </c>
      <c r="AR90" t="s"/>
      <c r="AS90" t="s"/>
      <c r="AT90" t="s">
        <v>89</v>
      </c>
      <c r="AU90" t="s"/>
      <c r="AV90" t="s"/>
      <c r="AW90" t="s"/>
      <c r="AX90" t="s"/>
      <c r="AY90" t="n">
        <v>1054995</v>
      </c>
      <c r="AZ90" t="s">
        <v>241</v>
      </c>
      <c r="BA90" t="s"/>
      <c r="BB90" t="n">
        <v>552204</v>
      </c>
      <c r="BC90" t="n">
        <v>13.4171</v>
      </c>
      <c r="BD90" t="n">
        <v>52.52354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237</v>
      </c>
      <c r="F91" t="n">
        <v>1429213</v>
      </c>
      <c r="G91" t="s">
        <v>74</v>
      </c>
      <c r="H91" t="s">
        <v>75</v>
      </c>
      <c r="I91" t="s"/>
      <c r="J91" t="s">
        <v>74</v>
      </c>
      <c r="K91" t="n">
        <v>156.45</v>
      </c>
      <c r="L91" t="s"/>
      <c r="M91" t="s"/>
      <c r="N91" t="s">
        <v>244</v>
      </c>
      <c r="O91" t="s">
        <v>77</v>
      </c>
      <c r="P91" t="s">
        <v>239</v>
      </c>
      <c r="Q91" t="s"/>
      <c r="R91" t="s">
        <v>79</v>
      </c>
      <c r="S91" t="s">
        <v>245</v>
      </c>
      <c r="T91" t="s">
        <v>81</v>
      </c>
      <c r="U91" t="s"/>
      <c r="V91" t="s">
        <v>82</v>
      </c>
      <c r="W91" t="s">
        <v>94</v>
      </c>
      <c r="X91" t="s"/>
      <c r="Y91" t="s">
        <v>84</v>
      </c>
      <c r="Z91">
        <f>HYPERLINK("https://hotelmonitor-cachepage.eclerx.com/savepage/tk_1542953452085858_sr_1790.html","info")</f>
        <v/>
      </c>
      <c r="AA91" t="n">
        <v>216608</v>
      </c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87</v>
      </c>
      <c r="AO91" t="s"/>
      <c r="AP91" t="n">
        <v>15</v>
      </c>
      <c r="AQ91" t="s">
        <v>88</v>
      </c>
      <c r="AR91" t="s"/>
      <c r="AS91" t="s"/>
      <c r="AT91" t="s">
        <v>89</v>
      </c>
      <c r="AU91" t="s"/>
      <c r="AV91" t="s"/>
      <c r="AW91" t="s"/>
      <c r="AX91" t="s"/>
      <c r="AY91" t="n">
        <v>1054995</v>
      </c>
      <c r="AZ91" t="s">
        <v>241</v>
      </c>
      <c r="BA91" t="s"/>
      <c r="BB91" t="n">
        <v>552204</v>
      </c>
      <c r="BC91" t="n">
        <v>13.4171</v>
      </c>
      <c r="BD91" t="n">
        <v>52.52354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237</v>
      </c>
      <c r="F92" t="n">
        <v>1429213</v>
      </c>
      <c r="G92" t="s">
        <v>74</v>
      </c>
      <c r="H92" t="s">
        <v>75</v>
      </c>
      <c r="I92" t="s"/>
      <c r="J92" t="s">
        <v>74</v>
      </c>
      <c r="K92" t="n">
        <v>157.5</v>
      </c>
      <c r="L92" t="s"/>
      <c r="M92" t="s"/>
      <c r="N92" t="s">
        <v>246</v>
      </c>
      <c r="O92" t="s">
        <v>77</v>
      </c>
      <c r="P92" t="s">
        <v>239</v>
      </c>
      <c r="Q92" t="s"/>
      <c r="R92" t="s">
        <v>79</v>
      </c>
      <c r="S92" t="s">
        <v>247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HYPERLINK("https://hotelmonitor-cachepage.eclerx.com/savepage/tk_1542953452085858_sr_1790.html","info")</f>
        <v/>
      </c>
      <c r="AA92" t="n">
        <v>216608</v>
      </c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87</v>
      </c>
      <c r="AO92" t="s"/>
      <c r="AP92" t="n">
        <v>15</v>
      </c>
      <c r="AQ92" t="s">
        <v>88</v>
      </c>
      <c r="AR92" t="s"/>
      <c r="AS92" t="s"/>
      <c r="AT92" t="s">
        <v>89</v>
      </c>
      <c r="AU92" t="s"/>
      <c r="AV92" t="s"/>
      <c r="AW92" t="s"/>
      <c r="AX92" t="s"/>
      <c r="AY92" t="n">
        <v>1054995</v>
      </c>
      <c r="AZ92" t="s">
        <v>241</v>
      </c>
      <c r="BA92" t="s"/>
      <c r="BB92" t="n">
        <v>552204</v>
      </c>
      <c r="BC92" t="n">
        <v>13.4171</v>
      </c>
      <c r="BD92" t="n">
        <v>52.52354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237</v>
      </c>
      <c r="F93" t="n">
        <v>1429213</v>
      </c>
      <c r="G93" t="s">
        <v>74</v>
      </c>
      <c r="H93" t="s">
        <v>75</v>
      </c>
      <c r="I93" t="s"/>
      <c r="J93" t="s">
        <v>74</v>
      </c>
      <c r="K93" t="n">
        <v>172.2</v>
      </c>
      <c r="L93" t="s"/>
      <c r="M93" t="s"/>
      <c r="N93" t="s">
        <v>242</v>
      </c>
      <c r="O93" t="s">
        <v>77</v>
      </c>
      <c r="P93" t="s">
        <v>239</v>
      </c>
      <c r="Q93" t="s"/>
      <c r="R93" t="s">
        <v>79</v>
      </c>
      <c r="S93" t="s">
        <v>248</v>
      </c>
      <c r="T93" t="s">
        <v>81</v>
      </c>
      <c r="U93" t="s"/>
      <c r="V93" t="s">
        <v>82</v>
      </c>
      <c r="W93" t="s">
        <v>94</v>
      </c>
      <c r="X93" t="s"/>
      <c r="Y93" t="s">
        <v>84</v>
      </c>
      <c r="Z93">
        <f>HYPERLINK("https://hotelmonitor-cachepage.eclerx.com/savepage/tk_1542953452085858_sr_1790.html","info")</f>
        <v/>
      </c>
      <c r="AA93" t="n">
        <v>216608</v>
      </c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87</v>
      </c>
      <c r="AO93" t="s"/>
      <c r="AP93" t="n">
        <v>15</v>
      </c>
      <c r="AQ93" t="s">
        <v>88</v>
      </c>
      <c r="AR93" t="s"/>
      <c r="AS93" t="s"/>
      <c r="AT93" t="s">
        <v>89</v>
      </c>
      <c r="AU93" t="s"/>
      <c r="AV93" t="s"/>
      <c r="AW93" t="s"/>
      <c r="AX93" t="s"/>
      <c r="AY93" t="n">
        <v>1054995</v>
      </c>
      <c r="AZ93" t="s">
        <v>241</v>
      </c>
      <c r="BA93" t="s"/>
      <c r="BB93" t="n">
        <v>552204</v>
      </c>
      <c r="BC93" t="n">
        <v>13.4171</v>
      </c>
      <c r="BD93" t="n">
        <v>52.52354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237</v>
      </c>
      <c r="F94" t="n">
        <v>1429213</v>
      </c>
      <c r="G94" t="s">
        <v>74</v>
      </c>
      <c r="H94" t="s">
        <v>75</v>
      </c>
      <c r="I94" t="s"/>
      <c r="J94" t="s">
        <v>74</v>
      </c>
      <c r="K94" t="n">
        <v>182.7</v>
      </c>
      <c r="L94" t="s"/>
      <c r="M94" t="s"/>
      <c r="N94" t="s">
        <v>246</v>
      </c>
      <c r="O94" t="s">
        <v>77</v>
      </c>
      <c r="P94" t="s">
        <v>239</v>
      </c>
      <c r="Q94" t="s"/>
      <c r="R94" t="s">
        <v>79</v>
      </c>
      <c r="S94" t="s">
        <v>123</v>
      </c>
      <c r="T94" t="s">
        <v>81</v>
      </c>
      <c r="U94" t="s"/>
      <c r="V94" t="s">
        <v>82</v>
      </c>
      <c r="W94" t="s">
        <v>94</v>
      </c>
      <c r="X94" t="s"/>
      <c r="Y94" t="s">
        <v>84</v>
      </c>
      <c r="Z94">
        <f>HYPERLINK("https://hotelmonitor-cachepage.eclerx.com/savepage/tk_1542953452085858_sr_1790.html","info")</f>
        <v/>
      </c>
      <c r="AA94" t="n">
        <v>216608</v>
      </c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87</v>
      </c>
      <c r="AO94" t="s"/>
      <c r="AP94" t="n">
        <v>15</v>
      </c>
      <c r="AQ94" t="s">
        <v>88</v>
      </c>
      <c r="AR94" t="s"/>
      <c r="AS94" t="s"/>
      <c r="AT94" t="s">
        <v>89</v>
      </c>
      <c r="AU94" t="s"/>
      <c r="AV94" t="s"/>
      <c r="AW94" t="s"/>
      <c r="AX94" t="s"/>
      <c r="AY94" t="n">
        <v>1054995</v>
      </c>
      <c r="AZ94" t="s">
        <v>241</v>
      </c>
      <c r="BA94" t="s"/>
      <c r="BB94" t="n">
        <v>552204</v>
      </c>
      <c r="BC94" t="n">
        <v>13.4171</v>
      </c>
      <c r="BD94" t="n">
        <v>52.52354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237</v>
      </c>
      <c r="F95" t="n">
        <v>1429213</v>
      </c>
      <c r="G95" t="s">
        <v>74</v>
      </c>
      <c r="H95" t="s">
        <v>75</v>
      </c>
      <c r="I95" t="s"/>
      <c r="J95" t="s">
        <v>74</v>
      </c>
      <c r="K95" t="n">
        <v>183.75</v>
      </c>
      <c r="L95" t="s"/>
      <c r="M95" t="s"/>
      <c r="N95" t="s">
        <v>249</v>
      </c>
      <c r="O95" t="s">
        <v>77</v>
      </c>
      <c r="P95" t="s">
        <v>239</v>
      </c>
      <c r="Q95" t="s"/>
      <c r="R95" t="s">
        <v>79</v>
      </c>
      <c r="S95" t="s">
        <v>250</v>
      </c>
      <c r="T95" t="s">
        <v>81</v>
      </c>
      <c r="U95" t="s"/>
      <c r="V95" t="s">
        <v>82</v>
      </c>
      <c r="W95" t="s">
        <v>83</v>
      </c>
      <c r="X95" t="s"/>
      <c r="Y95" t="s">
        <v>84</v>
      </c>
      <c r="Z95">
        <f>HYPERLINK("https://hotelmonitor-cachepage.eclerx.com/savepage/tk_1542953452085858_sr_1790.html","info")</f>
        <v/>
      </c>
      <c r="AA95" t="n">
        <v>216608</v>
      </c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87</v>
      </c>
      <c r="AO95" t="s"/>
      <c r="AP95" t="n">
        <v>15</v>
      </c>
      <c r="AQ95" t="s">
        <v>88</v>
      </c>
      <c r="AR95" t="s"/>
      <c r="AS95" t="s"/>
      <c r="AT95" t="s">
        <v>89</v>
      </c>
      <c r="AU95" t="s"/>
      <c r="AV95" t="s"/>
      <c r="AW95" t="s"/>
      <c r="AX95" t="s"/>
      <c r="AY95" t="n">
        <v>1054995</v>
      </c>
      <c r="AZ95" t="s">
        <v>241</v>
      </c>
      <c r="BA95" t="s"/>
      <c r="BB95" t="n">
        <v>552204</v>
      </c>
      <c r="BC95" t="n">
        <v>13.4171</v>
      </c>
      <c r="BD95" t="n">
        <v>52.52354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237</v>
      </c>
      <c r="F96" t="n">
        <v>1429213</v>
      </c>
      <c r="G96" t="s">
        <v>74</v>
      </c>
      <c r="H96" t="s">
        <v>75</v>
      </c>
      <c r="I96" t="s"/>
      <c r="J96" t="s">
        <v>74</v>
      </c>
      <c r="K96" t="n">
        <v>208.95</v>
      </c>
      <c r="L96" t="s"/>
      <c r="M96" t="s"/>
      <c r="N96" t="s">
        <v>249</v>
      </c>
      <c r="O96" t="s">
        <v>77</v>
      </c>
      <c r="P96" t="s">
        <v>239</v>
      </c>
      <c r="Q96" t="s"/>
      <c r="R96" t="s">
        <v>79</v>
      </c>
      <c r="S96" t="s">
        <v>251</v>
      </c>
      <c r="T96" t="s">
        <v>81</v>
      </c>
      <c r="U96" t="s"/>
      <c r="V96" t="s">
        <v>82</v>
      </c>
      <c r="W96" t="s">
        <v>94</v>
      </c>
      <c r="X96" t="s"/>
      <c r="Y96" t="s">
        <v>84</v>
      </c>
      <c r="Z96">
        <f>HYPERLINK("https://hotelmonitor-cachepage.eclerx.com/savepage/tk_1542953452085858_sr_1790.html","info")</f>
        <v/>
      </c>
      <c r="AA96" t="n">
        <v>216608</v>
      </c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87</v>
      </c>
      <c r="AO96" t="s"/>
      <c r="AP96" t="n">
        <v>15</v>
      </c>
      <c r="AQ96" t="s">
        <v>88</v>
      </c>
      <c r="AR96" t="s"/>
      <c r="AS96" t="s"/>
      <c r="AT96" t="s">
        <v>89</v>
      </c>
      <c r="AU96" t="s"/>
      <c r="AV96" t="s"/>
      <c r="AW96" t="s"/>
      <c r="AX96" t="s"/>
      <c r="AY96" t="n">
        <v>1054995</v>
      </c>
      <c r="AZ96" t="s">
        <v>241</v>
      </c>
      <c r="BA96" t="s"/>
      <c r="BB96" t="n">
        <v>552204</v>
      </c>
      <c r="BC96" t="n">
        <v>13.4171</v>
      </c>
      <c r="BD96" t="n">
        <v>52.52354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252</v>
      </c>
      <c r="F97" t="n">
        <v>1035598</v>
      </c>
      <c r="G97" t="s">
        <v>74</v>
      </c>
      <c r="H97" t="s">
        <v>75</v>
      </c>
      <c r="I97" t="s"/>
      <c r="J97" t="s">
        <v>74</v>
      </c>
      <c r="K97" t="n">
        <v>114.45</v>
      </c>
      <c r="L97" t="s"/>
      <c r="M97" t="s"/>
      <c r="N97" t="s">
        <v>253</v>
      </c>
      <c r="O97" t="s">
        <v>77</v>
      </c>
      <c r="P97" t="s">
        <v>254</v>
      </c>
      <c r="Q97" t="s"/>
      <c r="R97" t="s">
        <v>79</v>
      </c>
      <c r="S97" t="s">
        <v>151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HYPERLINK("https://hotelmonitor-cachepage.eclerx.com/savepage/tk_15429534484300065_sr_1790.html","info")</f>
        <v/>
      </c>
      <c r="AA97" t="n">
        <v>172544</v>
      </c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87</v>
      </c>
      <c r="AO97" t="s"/>
      <c r="AP97" t="n">
        <v>13</v>
      </c>
      <c r="AQ97" t="s">
        <v>88</v>
      </c>
      <c r="AR97" t="s"/>
      <c r="AS97" t="s"/>
      <c r="AT97" t="s">
        <v>89</v>
      </c>
      <c r="AU97" t="s"/>
      <c r="AV97" t="s"/>
      <c r="AW97" t="s"/>
      <c r="AX97" t="s"/>
      <c r="AY97" t="n">
        <v>2071540</v>
      </c>
      <c r="AZ97" t="s">
        <v>255</v>
      </c>
      <c r="BA97" t="s"/>
      <c r="BB97" t="n">
        <v>549129</v>
      </c>
      <c r="BC97" t="n">
        <v>13.383523</v>
      </c>
      <c r="BD97" t="n">
        <v>52.501332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252</v>
      </c>
      <c r="F98" t="n">
        <v>1035598</v>
      </c>
      <c r="G98" t="s">
        <v>74</v>
      </c>
      <c r="H98" t="s">
        <v>75</v>
      </c>
      <c r="I98" t="s"/>
      <c r="J98" t="s">
        <v>74</v>
      </c>
      <c r="K98" t="n">
        <v>114.45</v>
      </c>
      <c r="L98" t="s"/>
      <c r="M98" t="s"/>
      <c r="N98" t="s">
        <v>256</v>
      </c>
      <c r="O98" t="s">
        <v>77</v>
      </c>
      <c r="P98" t="s">
        <v>254</v>
      </c>
      <c r="Q98" t="s"/>
      <c r="R98" t="s">
        <v>79</v>
      </c>
      <c r="S98" t="s">
        <v>151</v>
      </c>
      <c r="T98" t="s">
        <v>81</v>
      </c>
      <c r="U98" t="s"/>
      <c r="V98" t="s">
        <v>82</v>
      </c>
      <c r="W98" t="s">
        <v>83</v>
      </c>
      <c r="X98" t="s"/>
      <c r="Y98" t="s">
        <v>84</v>
      </c>
      <c r="Z98">
        <f>HYPERLINK("https://hotelmonitor-cachepage.eclerx.com/savepage/tk_15429534484300065_sr_1790.html","info")</f>
        <v/>
      </c>
      <c r="AA98" t="n">
        <v>172544</v>
      </c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87</v>
      </c>
      <c r="AO98" t="s"/>
      <c r="AP98" t="n">
        <v>13</v>
      </c>
      <c r="AQ98" t="s">
        <v>88</v>
      </c>
      <c r="AR98" t="s"/>
      <c r="AS98" t="s"/>
      <c r="AT98" t="s">
        <v>89</v>
      </c>
      <c r="AU98" t="s"/>
      <c r="AV98" t="s"/>
      <c r="AW98" t="s"/>
      <c r="AX98" t="s"/>
      <c r="AY98" t="n">
        <v>2071540</v>
      </c>
      <c r="AZ98" t="s">
        <v>255</v>
      </c>
      <c r="BA98" t="s"/>
      <c r="BB98" t="n">
        <v>549129</v>
      </c>
      <c r="BC98" t="n">
        <v>13.383523</v>
      </c>
      <c r="BD98" t="n">
        <v>52.501332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252</v>
      </c>
      <c r="F99" t="n">
        <v>1035598</v>
      </c>
      <c r="G99" t="s">
        <v>74</v>
      </c>
      <c r="H99" t="s">
        <v>75</v>
      </c>
      <c r="I99" t="s"/>
      <c r="J99" t="s">
        <v>74</v>
      </c>
      <c r="K99" t="n">
        <v>140.7</v>
      </c>
      <c r="L99" t="s"/>
      <c r="M99" t="s"/>
      <c r="N99" t="s">
        <v>257</v>
      </c>
      <c r="O99" t="s">
        <v>77</v>
      </c>
      <c r="P99" t="s">
        <v>254</v>
      </c>
      <c r="Q99" t="s"/>
      <c r="R99" t="s">
        <v>79</v>
      </c>
      <c r="S99" t="s">
        <v>258</v>
      </c>
      <c r="T99" t="s">
        <v>81</v>
      </c>
      <c r="U99" t="s"/>
      <c r="V99" t="s">
        <v>82</v>
      </c>
      <c r="W99" t="s">
        <v>94</v>
      </c>
      <c r="X99" t="s"/>
      <c r="Y99" t="s">
        <v>84</v>
      </c>
      <c r="Z99">
        <f>HYPERLINK("https://hotelmonitor-cachepage.eclerx.com/savepage/tk_15429534484300065_sr_1790.html","info")</f>
        <v/>
      </c>
      <c r="AA99" t="n">
        <v>172544</v>
      </c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87</v>
      </c>
      <c r="AO99" t="s"/>
      <c r="AP99" t="n">
        <v>13</v>
      </c>
      <c r="AQ99" t="s">
        <v>88</v>
      </c>
      <c r="AR99" t="s"/>
      <c r="AS99" t="s"/>
      <c r="AT99" t="s">
        <v>89</v>
      </c>
      <c r="AU99" t="s"/>
      <c r="AV99" t="s"/>
      <c r="AW99" t="s"/>
      <c r="AX99" t="s"/>
      <c r="AY99" t="n">
        <v>2071540</v>
      </c>
      <c r="AZ99" t="s">
        <v>255</v>
      </c>
      <c r="BA99" t="s"/>
      <c r="BB99" t="n">
        <v>549129</v>
      </c>
      <c r="BC99" t="n">
        <v>13.383523</v>
      </c>
      <c r="BD99" t="n">
        <v>52.501332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252</v>
      </c>
      <c r="F100" t="n">
        <v>1035598</v>
      </c>
      <c r="G100" t="s">
        <v>74</v>
      </c>
      <c r="H100" t="s">
        <v>75</v>
      </c>
      <c r="I100" t="s"/>
      <c r="J100" t="s">
        <v>74</v>
      </c>
      <c r="K100" t="n">
        <v>140.7</v>
      </c>
      <c r="L100" t="s"/>
      <c r="M100" t="s"/>
      <c r="N100" t="s">
        <v>256</v>
      </c>
      <c r="O100" t="s">
        <v>77</v>
      </c>
      <c r="P100" t="s">
        <v>254</v>
      </c>
      <c r="Q100" t="s"/>
      <c r="R100" t="s">
        <v>79</v>
      </c>
      <c r="S100" t="s">
        <v>258</v>
      </c>
      <c r="T100" t="s">
        <v>81</v>
      </c>
      <c r="U100" t="s"/>
      <c r="V100" t="s">
        <v>82</v>
      </c>
      <c r="W100" t="s">
        <v>94</v>
      </c>
      <c r="X100" t="s"/>
      <c r="Y100" t="s">
        <v>84</v>
      </c>
      <c r="Z100">
        <f>HYPERLINK("https://hotelmonitor-cachepage.eclerx.com/savepage/tk_15429534484300065_sr_1790.html","info")</f>
        <v/>
      </c>
      <c r="AA100" t="n">
        <v>172544</v>
      </c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87</v>
      </c>
      <c r="AO100" t="s"/>
      <c r="AP100" t="n">
        <v>13</v>
      </c>
      <c r="AQ100" t="s">
        <v>88</v>
      </c>
      <c r="AR100" t="s"/>
      <c r="AS100" t="s"/>
      <c r="AT100" t="s">
        <v>89</v>
      </c>
      <c r="AU100" t="s"/>
      <c r="AV100" t="s"/>
      <c r="AW100" t="s"/>
      <c r="AX100" t="s"/>
      <c r="AY100" t="n">
        <v>2071540</v>
      </c>
      <c r="AZ100" t="s">
        <v>255</v>
      </c>
      <c r="BA100" t="s"/>
      <c r="BB100" t="n">
        <v>549129</v>
      </c>
      <c r="BC100" t="n">
        <v>13.383523</v>
      </c>
      <c r="BD100" t="n">
        <v>52.501332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252</v>
      </c>
      <c r="F101" t="n">
        <v>1035598</v>
      </c>
      <c r="G101" t="s">
        <v>74</v>
      </c>
      <c r="H101" t="s">
        <v>75</v>
      </c>
      <c r="I101" t="s"/>
      <c r="J101" t="s">
        <v>74</v>
      </c>
      <c r="K101" t="n">
        <v>140.7</v>
      </c>
      <c r="L101" t="s"/>
      <c r="M101" t="s"/>
      <c r="N101" t="s">
        <v>259</v>
      </c>
      <c r="O101" t="s">
        <v>77</v>
      </c>
      <c r="P101" t="s">
        <v>254</v>
      </c>
      <c r="Q101" t="s"/>
      <c r="R101" t="s">
        <v>79</v>
      </c>
      <c r="S101" t="s">
        <v>258</v>
      </c>
      <c r="T101" t="s">
        <v>81</v>
      </c>
      <c r="U101" t="s"/>
      <c r="V101" t="s">
        <v>82</v>
      </c>
      <c r="W101" t="s">
        <v>83</v>
      </c>
      <c r="X101" t="s"/>
      <c r="Y101" t="s">
        <v>84</v>
      </c>
      <c r="Z101">
        <f>HYPERLINK("https://hotelmonitor-cachepage.eclerx.com/savepage/tk_15429534484300065_sr_1790.html","info")</f>
        <v/>
      </c>
      <c r="AA101" t="n">
        <v>172544</v>
      </c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87</v>
      </c>
      <c r="AO101" t="s"/>
      <c r="AP101" t="n">
        <v>13</v>
      </c>
      <c r="AQ101" t="s">
        <v>88</v>
      </c>
      <c r="AR101" t="s"/>
      <c r="AS101" t="s"/>
      <c r="AT101" t="s">
        <v>89</v>
      </c>
      <c r="AU101" t="s"/>
      <c r="AV101" t="s"/>
      <c r="AW101" t="s"/>
      <c r="AX101" t="s"/>
      <c r="AY101" t="n">
        <v>2071540</v>
      </c>
      <c r="AZ101" t="s">
        <v>255</v>
      </c>
      <c r="BA101" t="s"/>
      <c r="BB101" t="n">
        <v>549129</v>
      </c>
      <c r="BC101" t="n">
        <v>13.383523</v>
      </c>
      <c r="BD101" t="n">
        <v>52.501332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252</v>
      </c>
      <c r="F102" t="n">
        <v>1035598</v>
      </c>
      <c r="G102" t="s">
        <v>74</v>
      </c>
      <c r="H102" t="s">
        <v>75</v>
      </c>
      <c r="I102" t="s"/>
      <c r="J102" t="s">
        <v>74</v>
      </c>
      <c r="K102" t="n">
        <v>156.45</v>
      </c>
      <c r="L102" t="s"/>
      <c r="M102" t="s"/>
      <c r="N102" t="s">
        <v>260</v>
      </c>
      <c r="O102" t="s">
        <v>77</v>
      </c>
      <c r="P102" t="s">
        <v>254</v>
      </c>
      <c r="Q102" t="s"/>
      <c r="R102" t="s">
        <v>79</v>
      </c>
      <c r="S102" t="s">
        <v>245</v>
      </c>
      <c r="T102" t="s">
        <v>81</v>
      </c>
      <c r="U102" t="s"/>
      <c r="V102" t="s">
        <v>82</v>
      </c>
      <c r="W102" t="s">
        <v>83</v>
      </c>
      <c r="X102" t="s"/>
      <c r="Y102" t="s">
        <v>84</v>
      </c>
      <c r="Z102">
        <f>HYPERLINK("https://hotelmonitor-cachepage.eclerx.com/savepage/tk_15429534484300065_sr_1790.html","info")</f>
        <v/>
      </c>
      <c r="AA102" t="n">
        <v>172544</v>
      </c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87</v>
      </c>
      <c r="AO102" t="s"/>
      <c r="AP102" t="n">
        <v>13</v>
      </c>
      <c r="AQ102" t="s">
        <v>88</v>
      </c>
      <c r="AR102" t="s"/>
      <c r="AS102" t="s"/>
      <c r="AT102" t="s">
        <v>89</v>
      </c>
      <c r="AU102" t="s"/>
      <c r="AV102" t="s"/>
      <c r="AW102" t="s"/>
      <c r="AX102" t="s"/>
      <c r="AY102" t="n">
        <v>2071540</v>
      </c>
      <c r="AZ102" t="s">
        <v>255</v>
      </c>
      <c r="BA102" t="s"/>
      <c r="BB102" t="n">
        <v>549129</v>
      </c>
      <c r="BC102" t="n">
        <v>13.383523</v>
      </c>
      <c r="BD102" t="n">
        <v>52.501332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252</v>
      </c>
      <c r="F103" t="n">
        <v>1035598</v>
      </c>
      <c r="G103" t="s">
        <v>74</v>
      </c>
      <c r="H103" t="s">
        <v>75</v>
      </c>
      <c r="I103" t="s"/>
      <c r="J103" t="s">
        <v>74</v>
      </c>
      <c r="K103" t="n">
        <v>166.95</v>
      </c>
      <c r="L103" t="s"/>
      <c r="M103" t="s"/>
      <c r="N103" t="s">
        <v>259</v>
      </c>
      <c r="O103" t="s">
        <v>77</v>
      </c>
      <c r="P103" t="s">
        <v>254</v>
      </c>
      <c r="Q103" t="s"/>
      <c r="R103" t="s">
        <v>79</v>
      </c>
      <c r="S103" t="s">
        <v>261</v>
      </c>
      <c r="T103" t="s">
        <v>81</v>
      </c>
      <c r="U103" t="s"/>
      <c r="V103" t="s">
        <v>82</v>
      </c>
      <c r="W103" t="s">
        <v>94</v>
      </c>
      <c r="X103" t="s"/>
      <c r="Y103" t="s">
        <v>84</v>
      </c>
      <c r="Z103">
        <f>HYPERLINK("https://hotelmonitor-cachepage.eclerx.com/savepage/tk_15429534484300065_sr_1790.html","info")</f>
        <v/>
      </c>
      <c r="AA103" t="n">
        <v>172544</v>
      </c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87</v>
      </c>
      <c r="AO103" t="s"/>
      <c r="AP103" t="n">
        <v>13</v>
      </c>
      <c r="AQ103" t="s">
        <v>88</v>
      </c>
      <c r="AR103" t="s"/>
      <c r="AS103" t="s"/>
      <c r="AT103" t="s">
        <v>89</v>
      </c>
      <c r="AU103" t="s"/>
      <c r="AV103" t="s"/>
      <c r="AW103" t="s"/>
      <c r="AX103" t="s"/>
      <c r="AY103" t="n">
        <v>2071540</v>
      </c>
      <c r="AZ103" t="s">
        <v>255</v>
      </c>
      <c r="BA103" t="s"/>
      <c r="BB103" t="n">
        <v>549129</v>
      </c>
      <c r="BC103" t="n">
        <v>13.383523</v>
      </c>
      <c r="BD103" t="n">
        <v>52.501332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252</v>
      </c>
      <c r="F104" t="n">
        <v>1035598</v>
      </c>
      <c r="G104" t="s">
        <v>74</v>
      </c>
      <c r="H104" t="s">
        <v>75</v>
      </c>
      <c r="I104" t="s"/>
      <c r="J104" t="s">
        <v>74</v>
      </c>
      <c r="K104" t="n">
        <v>177.45</v>
      </c>
      <c r="L104" t="s"/>
      <c r="M104" t="s"/>
      <c r="N104" t="s">
        <v>262</v>
      </c>
      <c r="O104" t="s">
        <v>77</v>
      </c>
      <c r="P104" t="s">
        <v>254</v>
      </c>
      <c r="Q104" t="s"/>
      <c r="R104" t="s">
        <v>79</v>
      </c>
      <c r="S104" t="s">
        <v>263</v>
      </c>
      <c r="T104" t="s">
        <v>81</v>
      </c>
      <c r="U104" t="s"/>
      <c r="V104" t="s">
        <v>82</v>
      </c>
      <c r="W104" t="s">
        <v>83</v>
      </c>
      <c r="X104" t="s"/>
      <c r="Y104" t="s">
        <v>84</v>
      </c>
      <c r="Z104">
        <f>HYPERLINK("https://hotelmonitor-cachepage.eclerx.com/savepage/tk_15429534484300065_sr_1790.html","info")</f>
        <v/>
      </c>
      <c r="AA104" t="n">
        <v>172544</v>
      </c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87</v>
      </c>
      <c r="AO104" t="s"/>
      <c r="AP104" t="n">
        <v>13</v>
      </c>
      <c r="AQ104" t="s">
        <v>88</v>
      </c>
      <c r="AR104" t="s"/>
      <c r="AS104" t="s"/>
      <c r="AT104" t="s">
        <v>89</v>
      </c>
      <c r="AU104" t="s"/>
      <c r="AV104" t="s"/>
      <c r="AW104" t="s"/>
      <c r="AX104" t="s"/>
      <c r="AY104" t="n">
        <v>2071540</v>
      </c>
      <c r="AZ104" t="s">
        <v>255</v>
      </c>
      <c r="BA104" t="s"/>
      <c r="BB104" t="n">
        <v>549129</v>
      </c>
      <c r="BC104" t="n">
        <v>13.383523</v>
      </c>
      <c r="BD104" t="n">
        <v>52.501332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252</v>
      </c>
      <c r="F105" t="n">
        <v>1035598</v>
      </c>
      <c r="G105" t="s">
        <v>74</v>
      </c>
      <c r="H105" t="s">
        <v>75</v>
      </c>
      <c r="I105" t="s"/>
      <c r="J105" t="s">
        <v>74</v>
      </c>
      <c r="K105" t="n">
        <v>182.7</v>
      </c>
      <c r="L105" t="s"/>
      <c r="M105" t="s"/>
      <c r="N105" t="s">
        <v>260</v>
      </c>
      <c r="O105" t="s">
        <v>77</v>
      </c>
      <c r="P105" t="s">
        <v>254</v>
      </c>
      <c r="Q105" t="s"/>
      <c r="R105" t="s">
        <v>79</v>
      </c>
      <c r="S105" t="s">
        <v>123</v>
      </c>
      <c r="T105" t="s">
        <v>81</v>
      </c>
      <c r="U105" t="s"/>
      <c r="V105" t="s">
        <v>82</v>
      </c>
      <c r="W105" t="s">
        <v>94</v>
      </c>
      <c r="X105" t="s"/>
      <c r="Y105" t="s">
        <v>84</v>
      </c>
      <c r="Z105">
        <f>HYPERLINK("https://hotelmonitor-cachepage.eclerx.com/savepage/tk_15429534484300065_sr_1790.html","info")</f>
        <v/>
      </c>
      <c r="AA105" t="n">
        <v>172544</v>
      </c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87</v>
      </c>
      <c r="AO105" t="s"/>
      <c r="AP105" t="n">
        <v>13</v>
      </c>
      <c r="AQ105" t="s">
        <v>88</v>
      </c>
      <c r="AR105" t="s"/>
      <c r="AS105" t="s"/>
      <c r="AT105" t="s">
        <v>89</v>
      </c>
      <c r="AU105" t="s"/>
      <c r="AV105" t="s"/>
      <c r="AW105" t="s"/>
      <c r="AX105" t="s"/>
      <c r="AY105" t="n">
        <v>2071540</v>
      </c>
      <c r="AZ105" t="s">
        <v>255</v>
      </c>
      <c r="BA105" t="s"/>
      <c r="BB105" t="n">
        <v>549129</v>
      </c>
      <c r="BC105" t="n">
        <v>13.383523</v>
      </c>
      <c r="BD105" t="n">
        <v>52.501332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252</v>
      </c>
      <c r="F106" t="n">
        <v>1035598</v>
      </c>
      <c r="G106" t="s">
        <v>74</v>
      </c>
      <c r="H106" t="s">
        <v>75</v>
      </c>
      <c r="I106" t="s"/>
      <c r="J106" t="s">
        <v>74</v>
      </c>
      <c r="K106" t="n">
        <v>203.7</v>
      </c>
      <c r="L106" t="s"/>
      <c r="M106" t="s"/>
      <c r="N106" t="s">
        <v>262</v>
      </c>
      <c r="O106" t="s">
        <v>77</v>
      </c>
      <c r="P106" t="s">
        <v>254</v>
      </c>
      <c r="Q106" t="s"/>
      <c r="R106" t="s">
        <v>79</v>
      </c>
      <c r="S106" t="s">
        <v>264</v>
      </c>
      <c r="T106" t="s">
        <v>81</v>
      </c>
      <c r="U106" t="s"/>
      <c r="V106" t="s">
        <v>82</v>
      </c>
      <c r="W106" t="s">
        <v>94</v>
      </c>
      <c r="X106" t="s"/>
      <c r="Y106" t="s">
        <v>84</v>
      </c>
      <c r="Z106">
        <f>HYPERLINK("https://hotelmonitor-cachepage.eclerx.com/savepage/tk_15429534484300065_sr_1790.html","info")</f>
        <v/>
      </c>
      <c r="AA106" t="n">
        <v>172544</v>
      </c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87</v>
      </c>
      <c r="AO106" t="s"/>
      <c r="AP106" t="n">
        <v>13</v>
      </c>
      <c r="AQ106" t="s">
        <v>88</v>
      </c>
      <c r="AR106" t="s"/>
      <c r="AS106" t="s"/>
      <c r="AT106" t="s">
        <v>89</v>
      </c>
      <c r="AU106" t="s"/>
      <c r="AV106" t="s"/>
      <c r="AW106" t="s"/>
      <c r="AX106" t="s"/>
      <c r="AY106" t="n">
        <v>2071540</v>
      </c>
      <c r="AZ106" t="s">
        <v>255</v>
      </c>
      <c r="BA106" t="s"/>
      <c r="BB106" t="n">
        <v>549129</v>
      </c>
      <c r="BC106" t="n">
        <v>13.383523</v>
      </c>
      <c r="BD106" t="n">
        <v>52.501332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265</v>
      </c>
      <c r="F107" t="n">
        <v>341930</v>
      </c>
      <c r="G107" t="s">
        <v>74</v>
      </c>
      <c r="H107" t="s">
        <v>75</v>
      </c>
      <c r="I107" t="s"/>
      <c r="J107" t="s">
        <v>74</v>
      </c>
      <c r="K107" t="n">
        <v>91.56</v>
      </c>
      <c r="L107" t="s"/>
      <c r="M107" t="s"/>
      <c r="N107" t="s">
        <v>266</v>
      </c>
      <c r="O107" t="s">
        <v>77</v>
      </c>
      <c r="P107" t="s">
        <v>267</v>
      </c>
      <c r="Q107" t="s"/>
      <c r="R107" t="s">
        <v>79</v>
      </c>
      <c r="S107" t="s">
        <v>268</v>
      </c>
      <c r="T107" t="s">
        <v>81</v>
      </c>
      <c r="U107" t="s"/>
      <c r="V107" t="s">
        <v>82</v>
      </c>
      <c r="W107" t="s">
        <v>83</v>
      </c>
      <c r="X107" t="s"/>
      <c r="Y107" t="s">
        <v>84</v>
      </c>
      <c r="Z107">
        <f>HYPERLINK("https://hotelmonitor-cachepage.eclerx.com/savepage/tk_15429534413446221_sr_1790.html","info")</f>
        <v/>
      </c>
      <c r="AA107" t="n">
        <v>97317</v>
      </c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87</v>
      </c>
      <c r="AO107" t="s"/>
      <c r="AP107" t="n">
        <v>11</v>
      </c>
      <c r="AQ107" t="s">
        <v>88</v>
      </c>
      <c r="AR107" t="s"/>
      <c r="AS107" t="s"/>
      <c r="AT107" t="s">
        <v>89</v>
      </c>
      <c r="AU107" t="s"/>
      <c r="AV107" t="s"/>
      <c r="AW107" t="s"/>
      <c r="AX107" t="s"/>
      <c r="AY107" t="n">
        <v>231456</v>
      </c>
      <c r="AZ107" t="s">
        <v>269</v>
      </c>
      <c r="BA107" t="s"/>
      <c r="BB107" t="n">
        <v>29954</v>
      </c>
      <c r="BC107" t="n">
        <v>13.26251</v>
      </c>
      <c r="BD107" t="n">
        <v>52.54005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265</v>
      </c>
      <c r="F108" t="n">
        <v>341930</v>
      </c>
      <c r="G108" t="s">
        <v>74</v>
      </c>
      <c r="H108" t="s">
        <v>75</v>
      </c>
      <c r="I108" t="s"/>
      <c r="J108" t="s">
        <v>74</v>
      </c>
      <c r="K108" t="n">
        <v>107.31</v>
      </c>
      <c r="L108" t="s"/>
      <c r="M108" t="s"/>
      <c r="N108" t="s">
        <v>270</v>
      </c>
      <c r="O108" t="s">
        <v>77</v>
      </c>
      <c r="P108" t="s">
        <v>267</v>
      </c>
      <c r="Q108" t="s"/>
      <c r="R108" t="s">
        <v>79</v>
      </c>
      <c r="S108" t="s">
        <v>271</v>
      </c>
      <c r="T108" t="s">
        <v>81</v>
      </c>
      <c r="U108" t="s"/>
      <c r="V108" t="s">
        <v>82</v>
      </c>
      <c r="W108" t="s">
        <v>83</v>
      </c>
      <c r="X108" t="s"/>
      <c r="Y108" t="s">
        <v>84</v>
      </c>
      <c r="Z108">
        <f>HYPERLINK("https://hotelmonitor-cachepage.eclerx.com/savepage/tk_15429534413446221_sr_1790.html","info")</f>
        <v/>
      </c>
      <c r="AA108" t="n">
        <v>97317</v>
      </c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87</v>
      </c>
      <c r="AO108" t="s"/>
      <c r="AP108" t="n">
        <v>11</v>
      </c>
      <c r="AQ108" t="s">
        <v>88</v>
      </c>
      <c r="AR108" t="s"/>
      <c r="AS108" t="s"/>
      <c r="AT108" t="s">
        <v>89</v>
      </c>
      <c r="AU108" t="s"/>
      <c r="AV108" t="s"/>
      <c r="AW108" t="s"/>
      <c r="AX108" t="s"/>
      <c r="AY108" t="n">
        <v>231456</v>
      </c>
      <c r="AZ108" t="s">
        <v>269</v>
      </c>
      <c r="BA108" t="s"/>
      <c r="BB108" t="n">
        <v>29954</v>
      </c>
      <c r="BC108" t="n">
        <v>13.26251</v>
      </c>
      <c r="BD108" t="n">
        <v>52.54005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265</v>
      </c>
      <c r="F109" t="n">
        <v>341930</v>
      </c>
      <c r="G109" t="s">
        <v>74</v>
      </c>
      <c r="H109" t="s">
        <v>75</v>
      </c>
      <c r="I109" t="s"/>
      <c r="J109" t="s">
        <v>74</v>
      </c>
      <c r="K109" t="n">
        <v>112.56</v>
      </c>
      <c r="L109" t="s"/>
      <c r="M109" t="s"/>
      <c r="N109" t="s">
        <v>272</v>
      </c>
      <c r="O109" t="s">
        <v>77</v>
      </c>
      <c r="P109" t="s">
        <v>267</v>
      </c>
      <c r="Q109" t="s"/>
      <c r="R109" t="s">
        <v>79</v>
      </c>
      <c r="S109" t="s">
        <v>273</v>
      </c>
      <c r="T109" t="s">
        <v>81</v>
      </c>
      <c r="U109" t="s"/>
      <c r="V109" t="s">
        <v>82</v>
      </c>
      <c r="W109" t="s">
        <v>83</v>
      </c>
      <c r="X109" t="s"/>
      <c r="Y109" t="s">
        <v>84</v>
      </c>
      <c r="Z109">
        <f>HYPERLINK("https://hotelmonitor-cachepage.eclerx.com/savepage/tk_15429534413446221_sr_1790.html","info")</f>
        <v/>
      </c>
      <c r="AA109" t="n">
        <v>97317</v>
      </c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87</v>
      </c>
      <c r="AO109" t="s"/>
      <c r="AP109" t="n">
        <v>11</v>
      </c>
      <c r="AQ109" t="s">
        <v>88</v>
      </c>
      <c r="AR109" t="s"/>
      <c r="AS109" t="s"/>
      <c r="AT109" t="s">
        <v>89</v>
      </c>
      <c r="AU109" t="s"/>
      <c r="AV109" t="s"/>
      <c r="AW109" t="s"/>
      <c r="AX109" t="s"/>
      <c r="AY109" t="n">
        <v>231456</v>
      </c>
      <c r="AZ109" t="s">
        <v>269</v>
      </c>
      <c r="BA109" t="s"/>
      <c r="BB109" t="n">
        <v>29954</v>
      </c>
      <c r="BC109" t="n">
        <v>13.26251</v>
      </c>
      <c r="BD109" t="n">
        <v>52.54005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265</v>
      </c>
      <c r="F110" t="n">
        <v>341930</v>
      </c>
      <c r="G110" t="s">
        <v>74</v>
      </c>
      <c r="H110" t="s">
        <v>75</v>
      </c>
      <c r="I110" t="s"/>
      <c r="J110" t="s">
        <v>74</v>
      </c>
      <c r="K110" t="n">
        <v>129.56</v>
      </c>
      <c r="L110" t="s"/>
      <c r="M110" t="s"/>
      <c r="N110" t="s">
        <v>274</v>
      </c>
      <c r="O110" t="s">
        <v>77</v>
      </c>
      <c r="P110" t="s">
        <v>267</v>
      </c>
      <c r="Q110" t="s"/>
      <c r="R110" t="s">
        <v>79</v>
      </c>
      <c r="S110" t="s">
        <v>275</v>
      </c>
      <c r="T110" t="s">
        <v>81</v>
      </c>
      <c r="U110" t="s"/>
      <c r="V110" t="s">
        <v>82</v>
      </c>
      <c r="W110" t="s">
        <v>94</v>
      </c>
      <c r="X110" t="s"/>
      <c r="Y110" t="s">
        <v>84</v>
      </c>
      <c r="Z110">
        <f>HYPERLINK("https://hotelmonitor-cachepage.eclerx.com/savepage/tk_15429534413446221_sr_1790.html","info")</f>
        <v/>
      </c>
      <c r="AA110" t="n">
        <v>97317</v>
      </c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87</v>
      </c>
      <c r="AO110" t="s"/>
      <c r="AP110" t="n">
        <v>11</v>
      </c>
      <c r="AQ110" t="s">
        <v>88</v>
      </c>
      <c r="AR110" t="s"/>
      <c r="AS110" t="s"/>
      <c r="AT110" t="s">
        <v>89</v>
      </c>
      <c r="AU110" t="s"/>
      <c r="AV110" t="s"/>
      <c r="AW110" t="s"/>
      <c r="AX110" t="s"/>
      <c r="AY110" t="n">
        <v>231456</v>
      </c>
      <c r="AZ110" t="s">
        <v>269</v>
      </c>
      <c r="BA110" t="s"/>
      <c r="BB110" t="n">
        <v>29954</v>
      </c>
      <c r="BC110" t="n">
        <v>13.26251</v>
      </c>
      <c r="BD110" t="n">
        <v>52.54005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265</v>
      </c>
      <c r="F111" t="n">
        <v>341930</v>
      </c>
      <c r="G111" t="s">
        <v>74</v>
      </c>
      <c r="H111" t="s">
        <v>75</v>
      </c>
      <c r="I111" t="s"/>
      <c r="J111" t="s">
        <v>74</v>
      </c>
      <c r="K111" t="n">
        <v>145.31</v>
      </c>
      <c r="L111" t="s"/>
      <c r="M111" t="s"/>
      <c r="N111" t="s">
        <v>270</v>
      </c>
      <c r="O111" t="s">
        <v>77</v>
      </c>
      <c r="P111" t="s">
        <v>267</v>
      </c>
      <c r="Q111" t="s"/>
      <c r="R111" t="s">
        <v>79</v>
      </c>
      <c r="S111" t="s">
        <v>276</v>
      </c>
      <c r="T111" t="s">
        <v>81</v>
      </c>
      <c r="U111" t="s"/>
      <c r="V111" t="s">
        <v>82</v>
      </c>
      <c r="W111" t="s">
        <v>94</v>
      </c>
      <c r="X111" t="s"/>
      <c r="Y111" t="s">
        <v>84</v>
      </c>
      <c r="Z111">
        <f>HYPERLINK("https://hotelmonitor-cachepage.eclerx.com/savepage/tk_15429534413446221_sr_1790.html","info")</f>
        <v/>
      </c>
      <c r="AA111" t="n">
        <v>97317</v>
      </c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87</v>
      </c>
      <c r="AO111" t="s"/>
      <c r="AP111" t="n">
        <v>11</v>
      </c>
      <c r="AQ111" t="s">
        <v>88</v>
      </c>
      <c r="AR111" t="s"/>
      <c r="AS111" t="s"/>
      <c r="AT111" t="s">
        <v>89</v>
      </c>
      <c r="AU111" t="s"/>
      <c r="AV111" t="s"/>
      <c r="AW111" t="s"/>
      <c r="AX111" t="s"/>
      <c r="AY111" t="n">
        <v>231456</v>
      </c>
      <c r="AZ111" t="s">
        <v>269</v>
      </c>
      <c r="BA111" t="s"/>
      <c r="BB111" t="n">
        <v>29954</v>
      </c>
      <c r="BC111" t="n">
        <v>13.26251</v>
      </c>
      <c r="BD111" t="n">
        <v>52.54005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265</v>
      </c>
      <c r="F112" t="n">
        <v>341930</v>
      </c>
      <c r="G112" t="s">
        <v>74</v>
      </c>
      <c r="H112" t="s">
        <v>75</v>
      </c>
      <c r="I112" t="s"/>
      <c r="J112" t="s">
        <v>74</v>
      </c>
      <c r="K112" t="n">
        <v>150.56</v>
      </c>
      <c r="L112" t="s"/>
      <c r="M112" t="s"/>
      <c r="N112" t="s">
        <v>272</v>
      </c>
      <c r="O112" t="s">
        <v>77</v>
      </c>
      <c r="P112" t="s">
        <v>267</v>
      </c>
      <c r="Q112" t="s"/>
      <c r="R112" t="s">
        <v>79</v>
      </c>
      <c r="S112" t="s">
        <v>277</v>
      </c>
      <c r="T112" t="s">
        <v>81</v>
      </c>
      <c r="U112" t="s"/>
      <c r="V112" t="s">
        <v>82</v>
      </c>
      <c r="W112" t="s">
        <v>94</v>
      </c>
      <c r="X112" t="s"/>
      <c r="Y112" t="s">
        <v>84</v>
      </c>
      <c r="Z112">
        <f>HYPERLINK("https://hotelmonitor-cachepage.eclerx.com/savepage/tk_15429534413446221_sr_1790.html","info")</f>
        <v/>
      </c>
      <c r="AA112" t="n">
        <v>97317</v>
      </c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87</v>
      </c>
      <c r="AO112" t="s"/>
      <c r="AP112" t="n">
        <v>11</v>
      </c>
      <c r="AQ112" t="s">
        <v>88</v>
      </c>
      <c r="AR112" t="s"/>
      <c r="AS112" t="s"/>
      <c r="AT112" t="s">
        <v>89</v>
      </c>
      <c r="AU112" t="s"/>
      <c r="AV112" t="s"/>
      <c r="AW112" t="s"/>
      <c r="AX112" t="s"/>
      <c r="AY112" t="n">
        <v>231456</v>
      </c>
      <c r="AZ112" t="s">
        <v>269</v>
      </c>
      <c r="BA112" t="s"/>
      <c r="BB112" t="n">
        <v>29954</v>
      </c>
      <c r="BC112" t="n">
        <v>13.26251</v>
      </c>
      <c r="BD112" t="n">
        <v>52.54005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265</v>
      </c>
      <c r="F113" t="n">
        <v>341930</v>
      </c>
      <c r="G113" t="s">
        <v>74</v>
      </c>
      <c r="H113" t="s">
        <v>75</v>
      </c>
      <c r="I113" t="s"/>
      <c r="J113" t="s">
        <v>74</v>
      </c>
      <c r="K113" t="n">
        <v>170.31</v>
      </c>
      <c r="L113" t="s"/>
      <c r="M113" t="s"/>
      <c r="N113" t="s">
        <v>278</v>
      </c>
      <c r="O113" t="s">
        <v>77</v>
      </c>
      <c r="P113" t="s">
        <v>267</v>
      </c>
      <c r="Q113" t="s"/>
      <c r="R113" t="s">
        <v>79</v>
      </c>
      <c r="S113" t="s">
        <v>279</v>
      </c>
      <c r="T113" t="s">
        <v>81</v>
      </c>
      <c r="U113" t="s"/>
      <c r="V113" t="s">
        <v>82</v>
      </c>
      <c r="W113" t="s">
        <v>83</v>
      </c>
      <c r="X113" t="s"/>
      <c r="Y113" t="s">
        <v>84</v>
      </c>
      <c r="Z113">
        <f>HYPERLINK("https://hotelmonitor-cachepage.eclerx.com/savepage/tk_15429534413446221_sr_1790.html","info")</f>
        <v/>
      </c>
      <c r="AA113" t="n">
        <v>97317</v>
      </c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87</v>
      </c>
      <c r="AO113" t="s"/>
      <c r="AP113" t="n">
        <v>11</v>
      </c>
      <c r="AQ113" t="s">
        <v>88</v>
      </c>
      <c r="AR113" t="s"/>
      <c r="AS113" t="s"/>
      <c r="AT113" t="s">
        <v>89</v>
      </c>
      <c r="AU113" t="s"/>
      <c r="AV113" t="s"/>
      <c r="AW113" t="s"/>
      <c r="AX113" t="s"/>
      <c r="AY113" t="n">
        <v>231456</v>
      </c>
      <c r="AZ113" t="s">
        <v>269</v>
      </c>
      <c r="BA113" t="s"/>
      <c r="BB113" t="n">
        <v>29954</v>
      </c>
      <c r="BC113" t="n">
        <v>13.26251</v>
      </c>
      <c r="BD113" t="n">
        <v>52.54005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265</v>
      </c>
      <c r="F114" t="n">
        <v>341930</v>
      </c>
      <c r="G114" t="s">
        <v>74</v>
      </c>
      <c r="H114" t="s">
        <v>75</v>
      </c>
      <c r="I114" t="s"/>
      <c r="J114" t="s">
        <v>74</v>
      </c>
      <c r="K114" t="n">
        <v>208.31</v>
      </c>
      <c r="L114" t="s"/>
      <c r="M114" t="s"/>
      <c r="N114" t="s">
        <v>278</v>
      </c>
      <c r="O114" t="s">
        <v>77</v>
      </c>
      <c r="P114" t="s">
        <v>267</v>
      </c>
      <c r="Q114" t="s"/>
      <c r="R114" t="s">
        <v>79</v>
      </c>
      <c r="S114" t="s">
        <v>280</v>
      </c>
      <c r="T114" t="s">
        <v>81</v>
      </c>
      <c r="U114" t="s"/>
      <c r="V114" t="s">
        <v>82</v>
      </c>
      <c r="W114" t="s">
        <v>94</v>
      </c>
      <c r="X114" t="s"/>
      <c r="Y114" t="s">
        <v>84</v>
      </c>
      <c r="Z114">
        <f>HYPERLINK("https://hotelmonitor-cachepage.eclerx.com/savepage/tk_15429534413446221_sr_1790.html","info")</f>
        <v/>
      </c>
      <c r="AA114" t="n">
        <v>97317</v>
      </c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87</v>
      </c>
      <c r="AO114" t="s"/>
      <c r="AP114" t="n">
        <v>11</v>
      </c>
      <c r="AQ114" t="s">
        <v>88</v>
      </c>
      <c r="AR114" t="s"/>
      <c r="AS114" t="s"/>
      <c r="AT114" t="s">
        <v>89</v>
      </c>
      <c r="AU114" t="s"/>
      <c r="AV114" t="s"/>
      <c r="AW114" t="s"/>
      <c r="AX114" t="s"/>
      <c r="AY114" t="n">
        <v>231456</v>
      </c>
      <c r="AZ114" t="s">
        <v>269</v>
      </c>
      <c r="BA114" t="s"/>
      <c r="BB114" t="n">
        <v>29954</v>
      </c>
      <c r="BC114" t="n">
        <v>13.26251</v>
      </c>
      <c r="BD114" t="n">
        <v>52.54005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265</v>
      </c>
      <c r="F115" t="n">
        <v>341930</v>
      </c>
      <c r="G115" t="s">
        <v>74</v>
      </c>
      <c r="H115" t="s">
        <v>75</v>
      </c>
      <c r="I115" t="s"/>
      <c r="J115" t="s">
        <v>74</v>
      </c>
      <c r="K115" t="n">
        <v>214.56</v>
      </c>
      <c r="L115" t="s"/>
      <c r="M115" t="s"/>
      <c r="N115" t="s">
        <v>274</v>
      </c>
      <c r="O115" t="s">
        <v>77</v>
      </c>
      <c r="P115" t="s">
        <v>267</v>
      </c>
      <c r="Q115" t="s"/>
      <c r="R115" t="s">
        <v>79</v>
      </c>
      <c r="S115" t="s">
        <v>281</v>
      </c>
      <c r="T115" t="s">
        <v>81</v>
      </c>
      <c r="U115" t="s"/>
      <c r="V115" t="s">
        <v>82</v>
      </c>
      <c r="W115" t="s">
        <v>83</v>
      </c>
      <c r="X115" t="s"/>
      <c r="Y115" t="s">
        <v>84</v>
      </c>
      <c r="Z115">
        <f>HYPERLINK("https://hotelmonitor-cachepage.eclerx.com/savepage/tk_15429534413446221_sr_1790.html","info")</f>
        <v/>
      </c>
      <c r="AA115" t="n">
        <v>97317</v>
      </c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87</v>
      </c>
      <c r="AO115" t="s"/>
      <c r="AP115" t="n">
        <v>11</v>
      </c>
      <c r="AQ115" t="s">
        <v>88</v>
      </c>
      <c r="AR115" t="s"/>
      <c r="AS115" t="s"/>
      <c r="AT115" t="s">
        <v>89</v>
      </c>
      <c r="AU115" t="s"/>
      <c r="AV115" t="s"/>
      <c r="AW115" t="s"/>
      <c r="AX115" t="s"/>
      <c r="AY115" t="n">
        <v>231456</v>
      </c>
      <c r="AZ115" t="s">
        <v>269</v>
      </c>
      <c r="BA115" t="s"/>
      <c r="BB115" t="n">
        <v>29954</v>
      </c>
      <c r="BC115" t="n">
        <v>13.26251</v>
      </c>
      <c r="BD115" t="n">
        <v>52.54005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265</v>
      </c>
      <c r="F116" t="n">
        <v>341930</v>
      </c>
      <c r="G116" t="s">
        <v>74</v>
      </c>
      <c r="H116" t="s">
        <v>75</v>
      </c>
      <c r="I116" t="s"/>
      <c r="J116" t="s">
        <v>74</v>
      </c>
      <c r="K116" t="n">
        <v>230.31</v>
      </c>
      <c r="L116" t="s"/>
      <c r="M116" t="s"/>
      <c r="N116" t="s">
        <v>270</v>
      </c>
      <c r="O116" t="s">
        <v>77</v>
      </c>
      <c r="P116" t="s">
        <v>267</v>
      </c>
      <c r="Q116" t="s"/>
      <c r="R116" t="s">
        <v>79</v>
      </c>
      <c r="S116" t="s">
        <v>282</v>
      </c>
      <c r="T116" t="s">
        <v>81</v>
      </c>
      <c r="U116" t="s"/>
      <c r="V116" t="s">
        <v>82</v>
      </c>
      <c r="W116" t="s">
        <v>83</v>
      </c>
      <c r="X116" t="s"/>
      <c r="Y116" t="s">
        <v>84</v>
      </c>
      <c r="Z116">
        <f>HYPERLINK("https://hotelmonitor-cachepage.eclerx.com/savepage/tk_15429534413446221_sr_1790.html","info")</f>
        <v/>
      </c>
      <c r="AA116" t="n">
        <v>97317</v>
      </c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87</v>
      </c>
      <c r="AO116" t="s"/>
      <c r="AP116" t="n">
        <v>11</v>
      </c>
      <c r="AQ116" t="s">
        <v>88</v>
      </c>
      <c r="AR116" t="s"/>
      <c r="AS116" t="s"/>
      <c r="AT116" t="s">
        <v>89</v>
      </c>
      <c r="AU116" t="s"/>
      <c r="AV116" t="s"/>
      <c r="AW116" t="s"/>
      <c r="AX116" t="s"/>
      <c r="AY116" t="n">
        <v>231456</v>
      </c>
      <c r="AZ116" t="s">
        <v>269</v>
      </c>
      <c r="BA116" t="s"/>
      <c r="BB116" t="n">
        <v>29954</v>
      </c>
      <c r="BC116" t="n">
        <v>13.26251</v>
      </c>
      <c r="BD116" t="n">
        <v>52.54005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265</v>
      </c>
      <c r="F117" t="n">
        <v>341930</v>
      </c>
      <c r="G117" t="s">
        <v>74</v>
      </c>
      <c r="H117" t="s">
        <v>75</v>
      </c>
      <c r="I117" t="s"/>
      <c r="J117" t="s">
        <v>74</v>
      </c>
      <c r="K117" t="n">
        <v>235.56</v>
      </c>
      <c r="L117" t="s"/>
      <c r="M117" t="s"/>
      <c r="N117" t="s">
        <v>272</v>
      </c>
      <c r="O117" t="s">
        <v>77</v>
      </c>
      <c r="P117" t="s">
        <v>267</v>
      </c>
      <c r="Q117" t="s"/>
      <c r="R117" t="s">
        <v>79</v>
      </c>
      <c r="S117" t="s">
        <v>283</v>
      </c>
      <c r="T117" t="s">
        <v>81</v>
      </c>
      <c r="U117" t="s"/>
      <c r="V117" t="s">
        <v>82</v>
      </c>
      <c r="W117" t="s">
        <v>83</v>
      </c>
      <c r="X117" t="s"/>
      <c r="Y117" t="s">
        <v>84</v>
      </c>
      <c r="Z117">
        <f>HYPERLINK("https://hotelmonitor-cachepage.eclerx.com/savepage/tk_15429534413446221_sr_1790.html","info")</f>
        <v/>
      </c>
      <c r="AA117" t="n">
        <v>97317</v>
      </c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87</v>
      </c>
      <c r="AO117" t="s"/>
      <c r="AP117" t="n">
        <v>11</v>
      </c>
      <c r="AQ117" t="s">
        <v>88</v>
      </c>
      <c r="AR117" t="s"/>
      <c r="AS117" t="s"/>
      <c r="AT117" t="s">
        <v>89</v>
      </c>
      <c r="AU117" t="s"/>
      <c r="AV117" t="s"/>
      <c r="AW117" t="s"/>
      <c r="AX117" t="s"/>
      <c r="AY117" t="n">
        <v>231456</v>
      </c>
      <c r="AZ117" t="s">
        <v>269</v>
      </c>
      <c r="BA117" t="s"/>
      <c r="BB117" t="n">
        <v>29954</v>
      </c>
      <c r="BC117" t="n">
        <v>13.26251</v>
      </c>
      <c r="BD117" t="n">
        <v>52.54005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265</v>
      </c>
      <c r="F118" t="n">
        <v>341930</v>
      </c>
      <c r="G118" t="s">
        <v>74</v>
      </c>
      <c r="H118" t="s">
        <v>75</v>
      </c>
      <c r="I118" t="s"/>
      <c r="J118" t="s">
        <v>74</v>
      </c>
      <c r="K118" t="n">
        <v>293.31</v>
      </c>
      <c r="L118" t="s"/>
      <c r="M118" t="s"/>
      <c r="N118" t="s">
        <v>278</v>
      </c>
      <c r="O118" t="s">
        <v>77</v>
      </c>
      <c r="P118" t="s">
        <v>267</v>
      </c>
      <c r="Q118" t="s"/>
      <c r="R118" t="s">
        <v>79</v>
      </c>
      <c r="S118" t="s">
        <v>284</v>
      </c>
      <c r="T118" t="s">
        <v>81</v>
      </c>
      <c r="U118" t="s"/>
      <c r="V118" t="s">
        <v>82</v>
      </c>
      <c r="W118" t="s">
        <v>83</v>
      </c>
      <c r="X118" t="s"/>
      <c r="Y118" t="s">
        <v>84</v>
      </c>
      <c r="Z118">
        <f>HYPERLINK("https://hotelmonitor-cachepage.eclerx.com/savepage/tk_15429534413446221_sr_1790.html","info")</f>
        <v/>
      </c>
      <c r="AA118" t="n">
        <v>97317</v>
      </c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87</v>
      </c>
      <c r="AO118" t="s"/>
      <c r="AP118" t="n">
        <v>11</v>
      </c>
      <c r="AQ118" t="s">
        <v>88</v>
      </c>
      <c r="AR118" t="s"/>
      <c r="AS118" t="s"/>
      <c r="AT118" t="s">
        <v>89</v>
      </c>
      <c r="AU118" t="s"/>
      <c r="AV118" t="s"/>
      <c r="AW118" t="s"/>
      <c r="AX118" t="s"/>
      <c r="AY118" t="n">
        <v>231456</v>
      </c>
      <c r="AZ118" t="s">
        <v>269</v>
      </c>
      <c r="BA118" t="s"/>
      <c r="BB118" t="n">
        <v>29954</v>
      </c>
      <c r="BC118" t="n">
        <v>13.26251</v>
      </c>
      <c r="BD118" t="n">
        <v>52.54005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285</v>
      </c>
      <c r="F119" t="n">
        <v>5009313</v>
      </c>
      <c r="G119" t="s">
        <v>74</v>
      </c>
      <c r="H119" t="s">
        <v>75</v>
      </c>
      <c r="I119" t="s"/>
      <c r="J119" t="s">
        <v>74</v>
      </c>
      <c r="K119" t="n">
        <v>129</v>
      </c>
      <c r="L119" t="s"/>
      <c r="M119" t="s"/>
      <c r="N119" t="s">
        <v>286</v>
      </c>
      <c r="O119" t="s">
        <v>77</v>
      </c>
      <c r="P119" t="s">
        <v>287</v>
      </c>
      <c r="Q119" t="s"/>
      <c r="R119" t="s">
        <v>79</v>
      </c>
      <c r="S119" t="s">
        <v>288</v>
      </c>
      <c r="T119" t="s">
        <v>81</v>
      </c>
      <c r="U119" t="s"/>
      <c r="V119" t="s">
        <v>82</v>
      </c>
      <c r="W119" t="s">
        <v>94</v>
      </c>
      <c r="X119" t="s"/>
      <c r="Y119" t="s">
        <v>84</v>
      </c>
      <c r="Z119">
        <f>HYPERLINK("https://hotelmonitor-cachepage.eclerx.com/savepage/tk_15429534159533398_sr_1790.html","info")</f>
        <v/>
      </c>
      <c r="AA119" t="n">
        <v>614361</v>
      </c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87</v>
      </c>
      <c r="AO119" t="s"/>
      <c r="AP119" t="n">
        <v>4</v>
      </c>
      <c r="AQ119" t="s">
        <v>88</v>
      </c>
      <c r="AR119" t="s"/>
      <c r="AS119" t="s"/>
      <c r="AT119" t="s">
        <v>89</v>
      </c>
      <c r="AU119" t="s"/>
      <c r="AV119" t="s"/>
      <c r="AW119" t="s"/>
      <c r="AX119" t="s"/>
      <c r="AY119" t="n">
        <v>4481113</v>
      </c>
      <c r="AZ119" t="s">
        <v>289</v>
      </c>
      <c r="BA119" t="s"/>
      <c r="BB119" t="n">
        <v>879615</v>
      </c>
      <c r="BC119" t="n">
        <v>13.411867</v>
      </c>
      <c r="BD119" t="n">
        <v>52.516063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285</v>
      </c>
      <c r="F120" t="n">
        <v>5009313</v>
      </c>
      <c r="G120" t="s">
        <v>74</v>
      </c>
      <c r="H120" t="s">
        <v>75</v>
      </c>
      <c r="I120" t="s"/>
      <c r="J120" t="s">
        <v>74</v>
      </c>
      <c r="K120" t="n">
        <v>129</v>
      </c>
      <c r="L120" t="s"/>
      <c r="M120" t="s"/>
      <c r="N120" t="s">
        <v>290</v>
      </c>
      <c r="O120" t="s">
        <v>77</v>
      </c>
      <c r="P120" t="s">
        <v>287</v>
      </c>
      <c r="Q120" t="s"/>
      <c r="R120" t="s">
        <v>79</v>
      </c>
      <c r="S120" t="s">
        <v>288</v>
      </c>
      <c r="T120" t="s">
        <v>81</v>
      </c>
      <c r="U120" t="s"/>
      <c r="V120" t="s">
        <v>82</v>
      </c>
      <c r="W120" t="s">
        <v>94</v>
      </c>
      <c r="X120" t="s"/>
      <c r="Y120" t="s">
        <v>84</v>
      </c>
      <c r="Z120">
        <f>HYPERLINK("https://hotelmonitor-cachepage.eclerx.com/savepage/tk_15429534159533398_sr_1790.html","info")</f>
        <v/>
      </c>
      <c r="AA120" t="n">
        <v>614361</v>
      </c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87</v>
      </c>
      <c r="AO120" t="s"/>
      <c r="AP120" t="n">
        <v>4</v>
      </c>
      <c r="AQ120" t="s">
        <v>88</v>
      </c>
      <c r="AR120" t="s"/>
      <c r="AS120" t="s"/>
      <c r="AT120" t="s">
        <v>89</v>
      </c>
      <c r="AU120" t="s"/>
      <c r="AV120" t="s"/>
      <c r="AW120" t="s"/>
      <c r="AX120" t="s"/>
      <c r="AY120" t="n">
        <v>4481113</v>
      </c>
      <c r="AZ120" t="s">
        <v>289</v>
      </c>
      <c r="BA120" t="s"/>
      <c r="BB120" t="n">
        <v>879615</v>
      </c>
      <c r="BC120" t="n">
        <v>13.411867</v>
      </c>
      <c r="BD120" t="n">
        <v>52.516063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285</v>
      </c>
      <c r="F121" t="n">
        <v>5009313</v>
      </c>
      <c r="G121" t="s">
        <v>74</v>
      </c>
      <c r="H121" t="s">
        <v>75</v>
      </c>
      <c r="I121" t="s"/>
      <c r="J121" t="s">
        <v>74</v>
      </c>
      <c r="K121" t="n">
        <v>129</v>
      </c>
      <c r="L121" t="s"/>
      <c r="M121" t="s"/>
      <c r="N121" t="s">
        <v>291</v>
      </c>
      <c r="O121" t="s">
        <v>77</v>
      </c>
      <c r="P121" t="s">
        <v>287</v>
      </c>
      <c r="Q121" t="s"/>
      <c r="R121" t="s">
        <v>79</v>
      </c>
      <c r="S121" t="s">
        <v>288</v>
      </c>
      <c r="T121" t="s">
        <v>81</v>
      </c>
      <c r="U121" t="s"/>
      <c r="V121" t="s">
        <v>82</v>
      </c>
      <c r="W121" t="s">
        <v>94</v>
      </c>
      <c r="X121" t="s"/>
      <c r="Y121" t="s">
        <v>84</v>
      </c>
      <c r="Z121">
        <f>HYPERLINK("https://hotelmonitor-cachepage.eclerx.com/savepage/tk_15429534159533398_sr_1790.html","info")</f>
        <v/>
      </c>
      <c r="AA121" t="n">
        <v>614361</v>
      </c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87</v>
      </c>
      <c r="AO121" t="s"/>
      <c r="AP121" t="n">
        <v>4</v>
      </c>
      <c r="AQ121" t="s">
        <v>88</v>
      </c>
      <c r="AR121" t="s"/>
      <c r="AS121" t="s"/>
      <c r="AT121" t="s">
        <v>89</v>
      </c>
      <c r="AU121" t="s"/>
      <c r="AV121" t="s"/>
      <c r="AW121" t="s"/>
      <c r="AX121" t="s"/>
      <c r="AY121" t="n">
        <v>4481113</v>
      </c>
      <c r="AZ121" t="s">
        <v>289</v>
      </c>
      <c r="BA121" t="s"/>
      <c r="BB121" t="n">
        <v>879615</v>
      </c>
      <c r="BC121" t="n">
        <v>13.411867</v>
      </c>
      <c r="BD121" t="n">
        <v>52.516063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285</v>
      </c>
      <c r="F122" t="n">
        <v>5009313</v>
      </c>
      <c r="G122" t="s">
        <v>74</v>
      </c>
      <c r="H122" t="s">
        <v>75</v>
      </c>
      <c r="I122" t="s"/>
      <c r="J122" t="s">
        <v>74</v>
      </c>
      <c r="K122" t="n">
        <v>129</v>
      </c>
      <c r="L122" t="s"/>
      <c r="M122" t="s"/>
      <c r="N122" t="s">
        <v>292</v>
      </c>
      <c r="O122" t="s">
        <v>77</v>
      </c>
      <c r="P122" t="s">
        <v>287</v>
      </c>
      <c r="Q122" t="s"/>
      <c r="R122" t="s">
        <v>79</v>
      </c>
      <c r="S122" t="s">
        <v>288</v>
      </c>
      <c r="T122" t="s">
        <v>81</v>
      </c>
      <c r="U122" t="s"/>
      <c r="V122" t="s">
        <v>82</v>
      </c>
      <c r="W122" t="s">
        <v>94</v>
      </c>
      <c r="X122" t="s"/>
      <c r="Y122" t="s">
        <v>84</v>
      </c>
      <c r="Z122">
        <f>HYPERLINK("https://hotelmonitor-cachepage.eclerx.com/savepage/tk_15429534159533398_sr_1790.html","info")</f>
        <v/>
      </c>
      <c r="AA122" t="n">
        <v>614361</v>
      </c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87</v>
      </c>
      <c r="AO122" t="s"/>
      <c r="AP122" t="n">
        <v>4</v>
      </c>
      <c r="AQ122" t="s">
        <v>88</v>
      </c>
      <c r="AR122" t="s"/>
      <c r="AS122" t="s"/>
      <c r="AT122" t="s">
        <v>89</v>
      </c>
      <c r="AU122" t="s"/>
      <c r="AV122" t="s"/>
      <c r="AW122" t="s"/>
      <c r="AX122" t="s"/>
      <c r="AY122" t="n">
        <v>4481113</v>
      </c>
      <c r="AZ122" t="s">
        <v>289</v>
      </c>
      <c r="BA122" t="s"/>
      <c r="BB122" t="n">
        <v>879615</v>
      </c>
      <c r="BC122" t="n">
        <v>13.411867</v>
      </c>
      <c r="BD122" t="n">
        <v>52.516063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293</v>
      </c>
      <c r="F123" t="n">
        <v>588908</v>
      </c>
      <c r="G123" t="s">
        <v>74</v>
      </c>
      <c r="H123" t="s">
        <v>75</v>
      </c>
      <c r="I123" t="s"/>
      <c r="J123" t="s">
        <v>74</v>
      </c>
      <c r="K123" t="n">
        <v>84</v>
      </c>
      <c r="L123" t="s"/>
      <c r="M123" t="s"/>
      <c r="N123" t="s">
        <v>294</v>
      </c>
      <c r="O123" t="s">
        <v>77</v>
      </c>
      <c r="P123" t="s">
        <v>295</v>
      </c>
      <c r="Q123" t="s"/>
      <c r="R123" t="s">
        <v>79</v>
      </c>
      <c r="S123" t="s">
        <v>296</v>
      </c>
      <c r="T123" t="s">
        <v>81</v>
      </c>
      <c r="U123" t="s"/>
      <c r="V123" t="s">
        <v>82</v>
      </c>
      <c r="W123" t="s">
        <v>94</v>
      </c>
      <c r="X123" t="s"/>
      <c r="Y123" t="s">
        <v>84</v>
      </c>
      <c r="Z123">
        <f>HYPERLINK("https://hotelmonitor-cachepage.eclerx.com/savepage/tk_15429534173825128_sr_1790.html","info")</f>
        <v/>
      </c>
      <c r="AA123" t="n">
        <v>99421</v>
      </c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87</v>
      </c>
      <c r="AO123" t="s"/>
      <c r="AP123" t="n">
        <v>5</v>
      </c>
      <c r="AQ123" t="s">
        <v>88</v>
      </c>
      <c r="AR123" t="s"/>
      <c r="AS123" t="s"/>
      <c r="AT123" t="s">
        <v>89</v>
      </c>
      <c r="AU123" t="s"/>
      <c r="AV123" t="s"/>
      <c r="AW123" t="s"/>
      <c r="AX123" t="s"/>
      <c r="AY123" t="n">
        <v>1626210</v>
      </c>
      <c r="AZ123" t="s">
        <v>297</v>
      </c>
      <c r="BA123" t="s"/>
      <c r="BB123" t="n">
        <v>408659</v>
      </c>
      <c r="BC123" t="n">
        <v>13.346993</v>
      </c>
      <c r="BD123" t="n">
        <v>52.503982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293</v>
      </c>
      <c r="F124" t="n">
        <v>588908</v>
      </c>
      <c r="G124" t="s">
        <v>74</v>
      </c>
      <c r="H124" t="s">
        <v>75</v>
      </c>
      <c r="I124" t="s"/>
      <c r="J124" t="s">
        <v>74</v>
      </c>
      <c r="K124" t="n">
        <v>84</v>
      </c>
      <c r="L124" t="s"/>
      <c r="M124" t="s"/>
      <c r="N124" t="s">
        <v>298</v>
      </c>
      <c r="O124" t="s">
        <v>77</v>
      </c>
      <c r="P124" t="s">
        <v>295</v>
      </c>
      <c r="Q124" t="s"/>
      <c r="R124" t="s">
        <v>79</v>
      </c>
      <c r="S124" t="s">
        <v>296</v>
      </c>
      <c r="T124" t="s">
        <v>81</v>
      </c>
      <c r="U124" t="s"/>
      <c r="V124" t="s">
        <v>82</v>
      </c>
      <c r="W124" t="s">
        <v>94</v>
      </c>
      <c r="X124" t="s"/>
      <c r="Y124" t="s">
        <v>84</v>
      </c>
      <c r="Z124">
        <f>HYPERLINK("https://hotelmonitor-cachepage.eclerx.com/savepage/tk_15429534173825128_sr_1790.html","info")</f>
        <v/>
      </c>
      <c r="AA124" t="n">
        <v>99421</v>
      </c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87</v>
      </c>
      <c r="AO124" t="s"/>
      <c r="AP124" t="n">
        <v>5</v>
      </c>
      <c r="AQ124" t="s">
        <v>88</v>
      </c>
      <c r="AR124" t="s"/>
      <c r="AS124" t="s"/>
      <c r="AT124" t="s">
        <v>89</v>
      </c>
      <c r="AU124" t="s"/>
      <c r="AV124" t="s"/>
      <c r="AW124" t="s"/>
      <c r="AX124" t="s"/>
      <c r="AY124" t="n">
        <v>1626210</v>
      </c>
      <c r="AZ124" t="s">
        <v>297</v>
      </c>
      <c r="BA124" t="s"/>
      <c r="BB124" t="n">
        <v>408659</v>
      </c>
      <c r="BC124" t="n">
        <v>13.346993</v>
      </c>
      <c r="BD124" t="n">
        <v>52.503982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299</v>
      </c>
      <c r="F125" t="n">
        <v>1751498</v>
      </c>
      <c r="G125" t="s">
        <v>74</v>
      </c>
      <c r="H125" t="s">
        <v>75</v>
      </c>
      <c r="I125" t="s"/>
      <c r="J125" t="s">
        <v>74</v>
      </c>
      <c r="K125" t="n">
        <v>137</v>
      </c>
      <c r="L125" t="s"/>
      <c r="M125" t="s"/>
      <c r="N125" t="s">
        <v>300</v>
      </c>
      <c r="O125" t="s">
        <v>77</v>
      </c>
      <c r="P125" t="s">
        <v>301</v>
      </c>
      <c r="Q125" t="s"/>
      <c r="R125" t="s">
        <v>79</v>
      </c>
      <c r="S125" t="s">
        <v>302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HYPERLINK("https://hotelmonitor-cachepage.eclerx.com/savepage/tk_1542953414443571_sr_1790.html","info")</f>
        <v/>
      </c>
      <c r="AA125" t="n">
        <v>270847</v>
      </c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87</v>
      </c>
      <c r="AO125" t="s"/>
      <c r="AP125" t="n">
        <v>3</v>
      </c>
      <c r="AQ125" t="s">
        <v>88</v>
      </c>
      <c r="AR125" t="s"/>
      <c r="AS125" t="s"/>
      <c r="AT125" t="s">
        <v>89</v>
      </c>
      <c r="AU125" t="s"/>
      <c r="AV125" t="s"/>
      <c r="AW125" t="s"/>
      <c r="AX125" t="s"/>
      <c r="AY125" t="n">
        <v>1814969</v>
      </c>
      <c r="AZ125" t="s">
        <v>303</v>
      </c>
      <c r="BA125" t="s"/>
      <c r="BB125" t="n">
        <v>638015</v>
      </c>
      <c r="BC125" t="n">
        <v>13.444567</v>
      </c>
      <c r="BD125" t="n">
        <v>52.504865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299</v>
      </c>
      <c r="F126" t="n">
        <v>1751498</v>
      </c>
      <c r="G126" t="s">
        <v>74</v>
      </c>
      <c r="H126" t="s">
        <v>75</v>
      </c>
      <c r="I126" t="s"/>
      <c r="J126" t="s">
        <v>74</v>
      </c>
      <c r="K126" t="n">
        <v>137</v>
      </c>
      <c r="L126" t="s"/>
      <c r="M126" t="s"/>
      <c r="N126" t="s">
        <v>304</v>
      </c>
      <c r="O126" t="s">
        <v>77</v>
      </c>
      <c r="P126" t="s">
        <v>301</v>
      </c>
      <c r="Q126" t="s"/>
      <c r="R126" t="s">
        <v>79</v>
      </c>
      <c r="S126" t="s">
        <v>302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HYPERLINK("https://hotelmonitor-cachepage.eclerx.com/savepage/tk_1542953414443571_sr_1790.html","info")</f>
        <v/>
      </c>
      <c r="AA126" t="n">
        <v>270847</v>
      </c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87</v>
      </c>
      <c r="AO126" t="s"/>
      <c r="AP126" t="n">
        <v>3</v>
      </c>
      <c r="AQ126" t="s">
        <v>88</v>
      </c>
      <c r="AR126" t="s"/>
      <c r="AS126" t="s"/>
      <c r="AT126" t="s">
        <v>89</v>
      </c>
      <c r="AU126" t="s"/>
      <c r="AV126" t="s"/>
      <c r="AW126" t="s"/>
      <c r="AX126" t="s"/>
      <c r="AY126" t="n">
        <v>1814969</v>
      </c>
      <c r="AZ126" t="s">
        <v>303</v>
      </c>
      <c r="BA126" t="s"/>
      <c r="BB126" t="n">
        <v>638015</v>
      </c>
      <c r="BC126" t="n">
        <v>13.444567</v>
      </c>
      <c r="BD126" t="n">
        <v>52.504865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299</v>
      </c>
      <c r="F127" t="n">
        <v>1751498</v>
      </c>
      <c r="G127" t="s">
        <v>74</v>
      </c>
      <c r="H127" t="s">
        <v>75</v>
      </c>
      <c r="I127" t="s"/>
      <c r="J127" t="s">
        <v>74</v>
      </c>
      <c r="K127" t="n">
        <v>137</v>
      </c>
      <c r="L127" t="s"/>
      <c r="M127" t="s"/>
      <c r="N127" t="s">
        <v>305</v>
      </c>
      <c r="O127" t="s">
        <v>77</v>
      </c>
      <c r="P127" t="s">
        <v>301</v>
      </c>
      <c r="Q127" t="s"/>
      <c r="R127" t="s">
        <v>79</v>
      </c>
      <c r="S127" t="s">
        <v>302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HYPERLINK("https://hotelmonitor-cachepage.eclerx.com/savepage/tk_1542953414443571_sr_1790.html","info")</f>
        <v/>
      </c>
      <c r="AA127" t="n">
        <v>270847</v>
      </c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87</v>
      </c>
      <c r="AO127" t="s"/>
      <c r="AP127" t="n">
        <v>3</v>
      </c>
      <c r="AQ127" t="s">
        <v>88</v>
      </c>
      <c r="AR127" t="s"/>
      <c r="AS127" t="s"/>
      <c r="AT127" t="s">
        <v>89</v>
      </c>
      <c r="AU127" t="s"/>
      <c r="AV127" t="s"/>
      <c r="AW127" t="s"/>
      <c r="AX127" t="s"/>
      <c r="AY127" t="n">
        <v>1814969</v>
      </c>
      <c r="AZ127" t="s">
        <v>303</v>
      </c>
      <c r="BA127" t="s"/>
      <c r="BB127" t="n">
        <v>638015</v>
      </c>
      <c r="BC127" t="n">
        <v>13.444567</v>
      </c>
      <c r="BD127" t="n">
        <v>52.504865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299</v>
      </c>
      <c r="F128" t="n">
        <v>1751498</v>
      </c>
      <c r="G128" t="s">
        <v>74</v>
      </c>
      <c r="H128" t="s">
        <v>75</v>
      </c>
      <c r="I128" t="s"/>
      <c r="J128" t="s">
        <v>74</v>
      </c>
      <c r="K128" t="n">
        <v>137</v>
      </c>
      <c r="L128" t="s"/>
      <c r="M128" t="s"/>
      <c r="N128" t="s">
        <v>306</v>
      </c>
      <c r="O128" t="s">
        <v>77</v>
      </c>
      <c r="P128" t="s">
        <v>301</v>
      </c>
      <c r="Q128" t="s"/>
      <c r="R128" t="s">
        <v>79</v>
      </c>
      <c r="S128" t="s">
        <v>302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HYPERLINK("https://hotelmonitor-cachepage.eclerx.com/savepage/tk_1542953414443571_sr_1790.html","info")</f>
        <v/>
      </c>
      <c r="AA128" t="n">
        <v>270847</v>
      </c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87</v>
      </c>
      <c r="AO128" t="s"/>
      <c r="AP128" t="n">
        <v>3</v>
      </c>
      <c r="AQ128" t="s">
        <v>88</v>
      </c>
      <c r="AR128" t="s"/>
      <c r="AS128" t="s"/>
      <c r="AT128" t="s">
        <v>89</v>
      </c>
      <c r="AU128" t="s"/>
      <c r="AV128" t="s"/>
      <c r="AW128" t="s"/>
      <c r="AX128" t="s"/>
      <c r="AY128" t="n">
        <v>1814969</v>
      </c>
      <c r="AZ128" t="s">
        <v>303</v>
      </c>
      <c r="BA128" t="s"/>
      <c r="BB128" t="n">
        <v>638015</v>
      </c>
      <c r="BC128" t="n">
        <v>13.444567</v>
      </c>
      <c r="BD128" t="n">
        <v>52.504865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299</v>
      </c>
      <c r="F129" t="n">
        <v>1751498</v>
      </c>
      <c r="G129" t="s">
        <v>74</v>
      </c>
      <c r="H129" t="s">
        <v>75</v>
      </c>
      <c r="I129" t="s"/>
      <c r="J129" t="s">
        <v>74</v>
      </c>
      <c r="K129" t="n">
        <v>167</v>
      </c>
      <c r="L129" t="s"/>
      <c r="M129" t="s"/>
      <c r="N129" t="s">
        <v>307</v>
      </c>
      <c r="O129" t="s">
        <v>77</v>
      </c>
      <c r="P129" t="s">
        <v>301</v>
      </c>
      <c r="Q129" t="s"/>
      <c r="R129" t="s">
        <v>79</v>
      </c>
      <c r="S129" t="s">
        <v>308</v>
      </c>
      <c r="T129" t="s">
        <v>81</v>
      </c>
      <c r="U129" t="s"/>
      <c r="V129" t="s">
        <v>82</v>
      </c>
      <c r="W129" t="s">
        <v>94</v>
      </c>
      <c r="X129" t="s"/>
      <c r="Y129" t="s">
        <v>84</v>
      </c>
      <c r="Z129">
        <f>HYPERLINK("https://hotelmonitor-cachepage.eclerx.com/savepage/tk_1542953414443571_sr_1790.html","info")</f>
        <v/>
      </c>
      <c r="AA129" t="n">
        <v>270847</v>
      </c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87</v>
      </c>
      <c r="AO129" t="s"/>
      <c r="AP129" t="n">
        <v>3</v>
      </c>
      <c r="AQ129" t="s">
        <v>88</v>
      </c>
      <c r="AR129" t="s"/>
      <c r="AS129" t="s"/>
      <c r="AT129" t="s">
        <v>89</v>
      </c>
      <c r="AU129" t="s"/>
      <c r="AV129" t="s"/>
      <c r="AW129" t="s"/>
      <c r="AX129" t="s"/>
      <c r="AY129" t="n">
        <v>1814969</v>
      </c>
      <c r="AZ129" t="s">
        <v>303</v>
      </c>
      <c r="BA129" t="s"/>
      <c r="BB129" t="n">
        <v>638015</v>
      </c>
      <c r="BC129" t="n">
        <v>13.444567</v>
      </c>
      <c r="BD129" t="n">
        <v>52.504865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299</v>
      </c>
      <c r="F130" t="n">
        <v>1751498</v>
      </c>
      <c r="G130" t="s">
        <v>74</v>
      </c>
      <c r="H130" t="s">
        <v>75</v>
      </c>
      <c r="I130" t="s"/>
      <c r="J130" t="s">
        <v>74</v>
      </c>
      <c r="K130" t="n">
        <v>167</v>
      </c>
      <c r="L130" t="s"/>
      <c r="M130" t="s"/>
      <c r="N130" t="s">
        <v>304</v>
      </c>
      <c r="O130" t="s">
        <v>77</v>
      </c>
      <c r="P130" t="s">
        <v>301</v>
      </c>
      <c r="Q130" t="s"/>
      <c r="R130" t="s">
        <v>79</v>
      </c>
      <c r="S130" t="s">
        <v>308</v>
      </c>
      <c r="T130" t="s">
        <v>81</v>
      </c>
      <c r="U130" t="s"/>
      <c r="V130" t="s">
        <v>82</v>
      </c>
      <c r="W130" t="s">
        <v>94</v>
      </c>
      <c r="X130" t="s"/>
      <c r="Y130" t="s">
        <v>84</v>
      </c>
      <c r="Z130">
        <f>HYPERLINK("https://hotelmonitor-cachepage.eclerx.com/savepage/tk_1542953414443571_sr_1790.html","info")</f>
        <v/>
      </c>
      <c r="AA130" t="n">
        <v>270847</v>
      </c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87</v>
      </c>
      <c r="AO130" t="s"/>
      <c r="AP130" t="n">
        <v>3</v>
      </c>
      <c r="AQ130" t="s">
        <v>88</v>
      </c>
      <c r="AR130" t="s"/>
      <c r="AS130" t="s"/>
      <c r="AT130" t="s">
        <v>89</v>
      </c>
      <c r="AU130" t="s"/>
      <c r="AV130" t="s"/>
      <c r="AW130" t="s"/>
      <c r="AX130" t="s"/>
      <c r="AY130" t="n">
        <v>1814969</v>
      </c>
      <c r="AZ130" t="s">
        <v>303</v>
      </c>
      <c r="BA130" t="s"/>
      <c r="BB130" t="n">
        <v>638015</v>
      </c>
      <c r="BC130" t="n">
        <v>13.444567</v>
      </c>
      <c r="BD130" t="n">
        <v>52.504865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299</v>
      </c>
      <c r="F131" t="n">
        <v>1751498</v>
      </c>
      <c r="G131" t="s">
        <v>74</v>
      </c>
      <c r="H131" t="s">
        <v>75</v>
      </c>
      <c r="I131" t="s"/>
      <c r="J131" t="s">
        <v>74</v>
      </c>
      <c r="K131" t="n">
        <v>167</v>
      </c>
      <c r="L131" t="s"/>
      <c r="M131" t="s"/>
      <c r="N131" t="s">
        <v>305</v>
      </c>
      <c r="O131" t="s">
        <v>77</v>
      </c>
      <c r="P131" t="s">
        <v>301</v>
      </c>
      <c r="Q131" t="s"/>
      <c r="R131" t="s">
        <v>79</v>
      </c>
      <c r="S131" t="s">
        <v>308</v>
      </c>
      <c r="T131" t="s">
        <v>81</v>
      </c>
      <c r="U131" t="s"/>
      <c r="V131" t="s">
        <v>82</v>
      </c>
      <c r="W131" t="s">
        <v>94</v>
      </c>
      <c r="X131" t="s"/>
      <c r="Y131" t="s">
        <v>84</v>
      </c>
      <c r="Z131">
        <f>HYPERLINK("https://hotelmonitor-cachepage.eclerx.com/savepage/tk_1542953414443571_sr_1790.html","info")</f>
        <v/>
      </c>
      <c r="AA131" t="n">
        <v>270847</v>
      </c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87</v>
      </c>
      <c r="AO131" t="s"/>
      <c r="AP131" t="n">
        <v>3</v>
      </c>
      <c r="AQ131" t="s">
        <v>88</v>
      </c>
      <c r="AR131" t="s"/>
      <c r="AS131" t="s"/>
      <c r="AT131" t="s">
        <v>89</v>
      </c>
      <c r="AU131" t="s"/>
      <c r="AV131" t="s"/>
      <c r="AW131" t="s"/>
      <c r="AX131" t="s"/>
      <c r="AY131" t="n">
        <v>1814969</v>
      </c>
      <c r="AZ131" t="s">
        <v>303</v>
      </c>
      <c r="BA131" t="s"/>
      <c r="BB131" t="n">
        <v>638015</v>
      </c>
      <c r="BC131" t="n">
        <v>13.444567</v>
      </c>
      <c r="BD131" t="n">
        <v>52.504865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299</v>
      </c>
      <c r="F132" t="n">
        <v>1751498</v>
      </c>
      <c r="G132" t="s">
        <v>74</v>
      </c>
      <c r="H132" t="s">
        <v>75</v>
      </c>
      <c r="I132" t="s"/>
      <c r="J132" t="s">
        <v>74</v>
      </c>
      <c r="K132" t="n">
        <v>167</v>
      </c>
      <c r="L132" t="s"/>
      <c r="M132" t="s"/>
      <c r="N132" t="s">
        <v>306</v>
      </c>
      <c r="O132" t="s">
        <v>77</v>
      </c>
      <c r="P132" t="s">
        <v>301</v>
      </c>
      <c r="Q132" t="s"/>
      <c r="R132" t="s">
        <v>79</v>
      </c>
      <c r="S132" t="s">
        <v>308</v>
      </c>
      <c r="T132" t="s">
        <v>81</v>
      </c>
      <c r="U132" t="s"/>
      <c r="V132" t="s">
        <v>82</v>
      </c>
      <c r="W132" t="s">
        <v>94</v>
      </c>
      <c r="X132" t="s"/>
      <c r="Y132" t="s">
        <v>84</v>
      </c>
      <c r="Z132">
        <f>HYPERLINK("https://hotelmonitor-cachepage.eclerx.com/savepage/tk_1542953414443571_sr_1790.html","info")</f>
        <v/>
      </c>
      <c r="AA132" t="n">
        <v>270847</v>
      </c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87</v>
      </c>
      <c r="AO132" t="s"/>
      <c r="AP132" t="n">
        <v>3</v>
      </c>
      <c r="AQ132" t="s">
        <v>88</v>
      </c>
      <c r="AR132" t="s"/>
      <c r="AS132" t="s"/>
      <c r="AT132" t="s">
        <v>89</v>
      </c>
      <c r="AU132" t="s"/>
      <c r="AV132" t="s"/>
      <c r="AW132" t="s"/>
      <c r="AX132" t="s"/>
      <c r="AY132" t="n">
        <v>1814969</v>
      </c>
      <c r="AZ132" t="s">
        <v>303</v>
      </c>
      <c r="BA132" t="s"/>
      <c r="BB132" t="n">
        <v>638015</v>
      </c>
      <c r="BC132" t="n">
        <v>13.444567</v>
      </c>
      <c r="BD132" t="n">
        <v>52.504865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299</v>
      </c>
      <c r="F133" t="n">
        <v>1751498</v>
      </c>
      <c r="G133" t="s">
        <v>74</v>
      </c>
      <c r="H133" t="s">
        <v>75</v>
      </c>
      <c r="I133" t="s"/>
      <c r="J133" t="s">
        <v>74</v>
      </c>
      <c r="K133" t="n">
        <v>167</v>
      </c>
      <c r="L133" t="s"/>
      <c r="M133" t="s"/>
      <c r="N133" t="s">
        <v>309</v>
      </c>
      <c r="O133" t="s">
        <v>77</v>
      </c>
      <c r="P133" t="s">
        <v>301</v>
      </c>
      <c r="Q133" t="s"/>
      <c r="R133" t="s">
        <v>79</v>
      </c>
      <c r="S133" t="s">
        <v>308</v>
      </c>
      <c r="T133" t="s">
        <v>81</v>
      </c>
      <c r="U133" t="s"/>
      <c r="V133" t="s">
        <v>82</v>
      </c>
      <c r="W133" t="s">
        <v>83</v>
      </c>
      <c r="X133" t="s"/>
      <c r="Y133" t="s">
        <v>84</v>
      </c>
      <c r="Z133">
        <f>HYPERLINK("https://hotelmonitor-cachepage.eclerx.com/savepage/tk_1542953414443571_sr_1790.html","info")</f>
        <v/>
      </c>
      <c r="AA133" t="n">
        <v>270847</v>
      </c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87</v>
      </c>
      <c r="AO133" t="s"/>
      <c r="AP133" t="n">
        <v>3</v>
      </c>
      <c r="AQ133" t="s">
        <v>88</v>
      </c>
      <c r="AR133" t="s"/>
      <c r="AS133" t="s"/>
      <c r="AT133" t="s">
        <v>89</v>
      </c>
      <c r="AU133" t="s"/>
      <c r="AV133" t="s"/>
      <c r="AW133" t="s"/>
      <c r="AX133" t="s"/>
      <c r="AY133" t="n">
        <v>1814969</v>
      </c>
      <c r="AZ133" t="s">
        <v>303</v>
      </c>
      <c r="BA133" t="s"/>
      <c r="BB133" t="n">
        <v>638015</v>
      </c>
      <c r="BC133" t="n">
        <v>13.444567</v>
      </c>
      <c r="BD133" t="n">
        <v>52.504865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299</v>
      </c>
      <c r="F134" t="n">
        <v>1751498</v>
      </c>
      <c r="G134" t="s">
        <v>74</v>
      </c>
      <c r="H134" t="s">
        <v>75</v>
      </c>
      <c r="I134" t="s"/>
      <c r="J134" t="s">
        <v>74</v>
      </c>
      <c r="K134" t="n">
        <v>197</v>
      </c>
      <c r="L134" t="s"/>
      <c r="M134" t="s"/>
      <c r="N134" t="s">
        <v>309</v>
      </c>
      <c r="O134" t="s">
        <v>77</v>
      </c>
      <c r="P134" t="s">
        <v>301</v>
      </c>
      <c r="Q134" t="s"/>
      <c r="R134" t="s">
        <v>79</v>
      </c>
      <c r="S134" t="s">
        <v>310</v>
      </c>
      <c r="T134" t="s">
        <v>81</v>
      </c>
      <c r="U134" t="s"/>
      <c r="V134" t="s">
        <v>82</v>
      </c>
      <c r="W134" t="s">
        <v>94</v>
      </c>
      <c r="X134" t="s"/>
      <c r="Y134" t="s">
        <v>84</v>
      </c>
      <c r="Z134">
        <f>HYPERLINK("https://hotelmonitor-cachepage.eclerx.com/savepage/tk_1542953414443571_sr_1790.html","info")</f>
        <v/>
      </c>
      <c r="AA134" t="n">
        <v>270847</v>
      </c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87</v>
      </c>
      <c r="AO134" t="s"/>
      <c r="AP134" t="n">
        <v>3</v>
      </c>
      <c r="AQ134" t="s">
        <v>88</v>
      </c>
      <c r="AR134" t="s"/>
      <c r="AS134" t="s"/>
      <c r="AT134" t="s">
        <v>89</v>
      </c>
      <c r="AU134" t="s"/>
      <c r="AV134" t="s"/>
      <c r="AW134" t="s"/>
      <c r="AX134" t="s"/>
      <c r="AY134" t="n">
        <v>1814969</v>
      </c>
      <c r="AZ134" t="s">
        <v>303</v>
      </c>
      <c r="BA134" t="s"/>
      <c r="BB134" t="n">
        <v>638015</v>
      </c>
      <c r="BC134" t="n">
        <v>13.444567</v>
      </c>
      <c r="BD134" t="n">
        <v>52.504865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